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 defaultThemeVersion="124226"/>
  <xr:revisionPtr revIDLastSave="0" documentId="13_ncr:1_{81C7E1A0-CF5F-4A35-94AE-7796A513C9FA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IA1" sheetId="7" r:id="rId1"/>
    <sheet name="IA2" sheetId="2" r:id="rId2"/>
    <sheet name="IA3" sheetId="3" r:id="rId3"/>
    <sheet name="D1" sheetId="4" state="hidden" r:id="rId4"/>
    <sheet name="D2" sheetId="5" state="hidden" r:id="rId5"/>
    <sheet name="D3" sheetId="6" state="hidden" r:id="rId6"/>
    <sheet name="COD" sheetId="8" state="hidden" r:id="rId7"/>
    <sheet name="POD" sheetId="12" state="hidden" r:id="rId8"/>
    <sheet name="PO MAPPING" sheetId="10" r:id="rId9"/>
    <sheet name="s3" sheetId="19" r:id="rId10"/>
    <sheet name="PO" sheetId="11" r:id="rId11"/>
    <sheet name="CO" sheetId="9" r:id="rId12"/>
    <sheet name="graph D" sheetId="22" state="hidden" r:id="rId13"/>
    <sheet name="graph" sheetId="13" r:id="rId14"/>
    <sheet name="s2" sheetId="18" r:id="rId15"/>
    <sheet name="s1D" sheetId="21" state="hidden" r:id="rId16"/>
    <sheet name="s1" sheetId="17" r:id="rId17"/>
    <sheet name="Sheet1" sheetId="24" r:id="rId18"/>
    <sheet name="co attainment" sheetId="20" r:id="rId19"/>
    <sheet name="PSO sample graph" sheetId="23" r:id="rId20"/>
  </sheets>
  <definedNames>
    <definedName name="_xlnm.Print_Area" localSheetId="18">'co attainment'!$A$1:$J$38</definedName>
    <definedName name="_xlnm.Print_Area" localSheetId="13">graph!$A$1:$Q$32</definedName>
    <definedName name="_xlnm.Print_Area" localSheetId="10">PO!$A$1:$N$46</definedName>
    <definedName name="_xlnm.Print_Area" localSheetId="19">'PSO sample graph'!$A$1:$J$38</definedName>
    <definedName name="_xlnm.Print_Area" localSheetId="16">'s1'!$A$1:$M$34</definedName>
    <definedName name="_xlnm.Print_Area" localSheetId="14">'s2'!$A$1:$K$65</definedName>
    <definedName name="_xlnm.Print_Area" localSheetId="9">'s3'!$A$1:$J$66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3" i="19" l="1"/>
  <c r="A2" i="23" l="1"/>
  <c r="F2" i="6" l="1"/>
  <c r="K2" i="6"/>
  <c r="L2" i="6"/>
  <c r="O2" i="6"/>
  <c r="P2" i="6"/>
  <c r="A2" i="6"/>
  <c r="F2" i="5"/>
  <c r="K2" i="5"/>
  <c r="L2" i="5"/>
  <c r="O2" i="5"/>
  <c r="P2" i="5"/>
  <c r="A2" i="5"/>
  <c r="F2" i="4"/>
  <c r="K2" i="4"/>
  <c r="L2" i="4"/>
  <c r="O2" i="4"/>
  <c r="T2" i="4"/>
  <c r="U2" i="4"/>
  <c r="V2" i="4"/>
  <c r="A2" i="4"/>
  <c r="B7" i="20" l="1"/>
  <c r="B7" i="23" s="1"/>
  <c r="C4" i="9"/>
  <c r="G3" i="10"/>
  <c r="D3" i="10"/>
  <c r="H14" i="23"/>
  <c r="X15" i="2" l="1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14" i="2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14" i="3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14" i="7"/>
  <c r="X53" i="2" l="1"/>
  <c r="X53" i="7"/>
  <c r="X53" i="3"/>
  <c r="I66" i="9" l="1"/>
  <c r="H66" i="9"/>
  <c r="G66" i="9"/>
  <c r="F66" i="9"/>
  <c r="E66" i="9"/>
  <c r="D66" i="9"/>
  <c r="C66" i="9" l="1"/>
  <c r="B3" i="17" l="1"/>
  <c r="G7" i="18" l="1"/>
  <c r="K8" i="7" l="1"/>
  <c r="D41" i="18" l="1"/>
  <c r="E41" i="18"/>
  <c r="F41" i="18"/>
  <c r="G41" i="18"/>
  <c r="D42" i="18"/>
  <c r="E42" i="18"/>
  <c r="F42" i="18"/>
  <c r="G42" i="18"/>
  <c r="D43" i="18"/>
  <c r="E43" i="18"/>
  <c r="F43" i="18"/>
  <c r="G43" i="18"/>
  <c r="D44" i="18"/>
  <c r="E44" i="18"/>
  <c r="F44" i="18"/>
  <c r="G44" i="18"/>
  <c r="D45" i="18"/>
  <c r="E45" i="18"/>
  <c r="F45" i="18"/>
  <c r="G45" i="18"/>
  <c r="D46" i="18"/>
  <c r="E46" i="18"/>
  <c r="F46" i="18"/>
  <c r="G46" i="18"/>
  <c r="D47" i="18"/>
  <c r="E47" i="18"/>
  <c r="F47" i="18"/>
  <c r="G47" i="18"/>
  <c r="C47" i="18"/>
  <c r="C42" i="18"/>
  <c r="C43" i="18"/>
  <c r="C44" i="18"/>
  <c r="C45" i="18"/>
  <c r="C46" i="18"/>
  <c r="C41" i="18"/>
  <c r="J8" i="7" l="1"/>
  <c r="U124" i="6" l="1"/>
  <c r="W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K125" i="6"/>
  <c r="M125" i="6"/>
  <c r="O125" i="6"/>
  <c r="Q125" i="6"/>
  <c r="S125" i="6"/>
  <c r="U125" i="6"/>
  <c r="W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K126" i="6"/>
  <c r="O126" i="6"/>
  <c r="Q126" i="6"/>
  <c r="S126" i="6"/>
  <c r="U126" i="6"/>
  <c r="W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K127" i="6"/>
  <c r="M127" i="6"/>
  <c r="O127" i="6"/>
  <c r="Q127" i="6"/>
  <c r="S127" i="6"/>
  <c r="U127" i="6"/>
  <c r="W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U128" i="6"/>
  <c r="W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K129" i="6"/>
  <c r="M129" i="6"/>
  <c r="O129" i="6"/>
  <c r="Q129" i="6"/>
  <c r="S129" i="6"/>
  <c r="U129" i="6"/>
  <c r="W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M130" i="6"/>
  <c r="Q130" i="6"/>
  <c r="S130" i="6"/>
  <c r="U130" i="6"/>
  <c r="W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U131" i="6"/>
  <c r="W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K132" i="6"/>
  <c r="M132" i="6"/>
  <c r="O132" i="6"/>
  <c r="Q132" i="6"/>
  <c r="S132" i="6"/>
  <c r="U132" i="6"/>
  <c r="W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K133" i="6"/>
  <c r="M133" i="6"/>
  <c r="O133" i="6"/>
  <c r="Q133" i="6"/>
  <c r="S133" i="6"/>
  <c r="U133" i="6"/>
  <c r="W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U134" i="6"/>
  <c r="W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K135" i="6"/>
  <c r="M135" i="6"/>
  <c r="O135" i="6"/>
  <c r="Q135" i="6"/>
  <c r="S135" i="6"/>
  <c r="U135" i="6"/>
  <c r="W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K136" i="6"/>
  <c r="O136" i="6"/>
  <c r="Q136" i="6"/>
  <c r="S136" i="6"/>
  <c r="U136" i="6"/>
  <c r="W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K137" i="6"/>
  <c r="M137" i="6"/>
  <c r="O137" i="6"/>
  <c r="Q137" i="6"/>
  <c r="S137" i="6"/>
  <c r="U137" i="6"/>
  <c r="W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U138" i="6"/>
  <c r="W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K139" i="6"/>
  <c r="M139" i="6"/>
  <c r="O139" i="6"/>
  <c r="Q139" i="6"/>
  <c r="S139" i="6"/>
  <c r="U139" i="6"/>
  <c r="W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M140" i="6"/>
  <c r="Q140" i="6"/>
  <c r="S140" i="6"/>
  <c r="U140" i="6"/>
  <c r="W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U141" i="6"/>
  <c r="W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K142" i="6"/>
  <c r="M142" i="6"/>
  <c r="O142" i="6"/>
  <c r="Q142" i="6"/>
  <c r="S142" i="6"/>
  <c r="U142" i="6"/>
  <c r="W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K143" i="6"/>
  <c r="M143" i="6"/>
  <c r="O143" i="6"/>
  <c r="Q143" i="6"/>
  <c r="S143" i="6"/>
  <c r="U143" i="6"/>
  <c r="W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U144" i="6"/>
  <c r="W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K145" i="6"/>
  <c r="M145" i="6"/>
  <c r="O145" i="6"/>
  <c r="Q145" i="6"/>
  <c r="S145" i="6"/>
  <c r="U145" i="6"/>
  <c r="W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K146" i="6"/>
  <c r="O146" i="6"/>
  <c r="Q146" i="6"/>
  <c r="S146" i="6"/>
  <c r="U146" i="6"/>
  <c r="W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K147" i="6"/>
  <c r="M147" i="6"/>
  <c r="O147" i="6"/>
  <c r="Q147" i="6"/>
  <c r="S147" i="6"/>
  <c r="U147" i="6"/>
  <c r="W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U148" i="6"/>
  <c r="W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K149" i="6"/>
  <c r="M149" i="6"/>
  <c r="O149" i="6"/>
  <c r="Q149" i="6"/>
  <c r="S149" i="6"/>
  <c r="U149" i="6"/>
  <c r="W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M150" i="6"/>
  <c r="Q150" i="6"/>
  <c r="S150" i="6"/>
  <c r="U150" i="6"/>
  <c r="W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U151" i="6"/>
  <c r="W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K152" i="6"/>
  <c r="M152" i="6"/>
  <c r="O152" i="6"/>
  <c r="Q152" i="6"/>
  <c r="S152" i="6"/>
  <c r="U152" i="6"/>
  <c r="W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K153" i="6"/>
  <c r="M153" i="6"/>
  <c r="O153" i="6"/>
  <c r="Q153" i="6"/>
  <c r="S153" i="6"/>
  <c r="U153" i="6"/>
  <c r="W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M154" i="6"/>
  <c r="S154" i="6"/>
  <c r="U154" i="6"/>
  <c r="W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K155" i="6"/>
  <c r="O155" i="6"/>
  <c r="Q155" i="6"/>
  <c r="S155" i="6"/>
  <c r="U155" i="6"/>
  <c r="W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U156" i="6"/>
  <c r="W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K157" i="6"/>
  <c r="M157" i="6"/>
  <c r="O157" i="6"/>
  <c r="Q157" i="6"/>
  <c r="S157" i="6"/>
  <c r="U157" i="6"/>
  <c r="W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U158" i="6"/>
  <c r="W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K159" i="6"/>
  <c r="M159" i="6"/>
  <c r="O159" i="6"/>
  <c r="Q159" i="6"/>
  <c r="S159" i="6"/>
  <c r="U159" i="6"/>
  <c r="W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K160" i="6"/>
  <c r="M160" i="6"/>
  <c r="O160" i="6"/>
  <c r="Q160" i="6"/>
  <c r="S160" i="6"/>
  <c r="U160" i="6"/>
  <c r="W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K161" i="6"/>
  <c r="O161" i="6"/>
  <c r="Q161" i="6"/>
  <c r="S161" i="6"/>
  <c r="U161" i="6"/>
  <c r="W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K162" i="6"/>
  <c r="M162" i="6"/>
  <c r="O162" i="6"/>
  <c r="Q162" i="6"/>
  <c r="S162" i="6"/>
  <c r="U162" i="6"/>
  <c r="W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L163" i="6"/>
  <c r="N163" i="6"/>
  <c r="P163" i="6"/>
  <c r="R163" i="6"/>
  <c r="T163" i="6"/>
  <c r="U163" i="6"/>
  <c r="W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L164" i="6"/>
  <c r="M164" i="6"/>
  <c r="N164" i="6"/>
  <c r="P164" i="6"/>
  <c r="R164" i="6"/>
  <c r="S164" i="6"/>
  <c r="T164" i="6"/>
  <c r="U164" i="6"/>
  <c r="W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L165" i="6"/>
  <c r="N165" i="6"/>
  <c r="P165" i="6"/>
  <c r="R165" i="6"/>
  <c r="T165" i="6"/>
  <c r="U165" i="6"/>
  <c r="W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K166" i="6"/>
  <c r="M166" i="6"/>
  <c r="O166" i="6"/>
  <c r="Q166" i="6"/>
  <c r="S166" i="6"/>
  <c r="U166" i="6"/>
  <c r="W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K167" i="6"/>
  <c r="N167" i="6"/>
  <c r="O167" i="6"/>
  <c r="Q167" i="6"/>
  <c r="S167" i="6"/>
  <c r="U167" i="6"/>
  <c r="W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K168" i="6"/>
  <c r="M168" i="6"/>
  <c r="O168" i="6"/>
  <c r="Q168" i="6"/>
  <c r="S168" i="6"/>
  <c r="U168" i="6"/>
  <c r="W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K169" i="6"/>
  <c r="M169" i="6"/>
  <c r="O169" i="6"/>
  <c r="Q169" i="6"/>
  <c r="S169" i="6"/>
  <c r="U169" i="6"/>
  <c r="W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L170" i="6"/>
  <c r="N170" i="6"/>
  <c r="P170" i="6"/>
  <c r="R170" i="6"/>
  <c r="T170" i="6"/>
  <c r="U170" i="6"/>
  <c r="W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K171" i="6"/>
  <c r="M171" i="6"/>
  <c r="O171" i="6"/>
  <c r="Q171" i="6"/>
  <c r="S171" i="6"/>
  <c r="U171" i="6"/>
  <c r="W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L172" i="6"/>
  <c r="M172" i="6"/>
  <c r="P172" i="6"/>
  <c r="Q172" i="6"/>
  <c r="R172" i="6"/>
  <c r="S172" i="6"/>
  <c r="U172" i="6"/>
  <c r="W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L173" i="6"/>
  <c r="N173" i="6"/>
  <c r="P173" i="6"/>
  <c r="R173" i="6"/>
  <c r="T173" i="6"/>
  <c r="U173" i="6"/>
  <c r="W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K174" i="6"/>
  <c r="M174" i="6"/>
  <c r="O174" i="6"/>
  <c r="Q174" i="6"/>
  <c r="S174" i="6"/>
  <c r="U174" i="6"/>
  <c r="W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L175" i="6"/>
  <c r="N175" i="6"/>
  <c r="P175" i="6"/>
  <c r="R175" i="6"/>
  <c r="T175" i="6"/>
  <c r="U175" i="6"/>
  <c r="W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K176" i="6"/>
  <c r="N176" i="6"/>
  <c r="O176" i="6"/>
  <c r="Q176" i="6"/>
  <c r="S176" i="6"/>
  <c r="U176" i="6"/>
  <c r="W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L177" i="6"/>
  <c r="N177" i="6"/>
  <c r="P177" i="6"/>
  <c r="R177" i="6"/>
  <c r="T177" i="6"/>
  <c r="U177" i="6"/>
  <c r="W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L178" i="6"/>
  <c r="M178" i="6"/>
  <c r="P178" i="6"/>
  <c r="Q178" i="6"/>
  <c r="R178" i="6"/>
  <c r="S178" i="6"/>
  <c r="U178" i="6"/>
  <c r="W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K179" i="6"/>
  <c r="M179" i="6"/>
  <c r="O179" i="6"/>
  <c r="Q179" i="6"/>
  <c r="S179" i="6"/>
  <c r="U179" i="6"/>
  <c r="W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L180" i="6"/>
  <c r="N180" i="6"/>
  <c r="P180" i="6"/>
  <c r="R180" i="6"/>
  <c r="T180" i="6"/>
  <c r="U180" i="6"/>
  <c r="W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K181" i="6"/>
  <c r="M181" i="6"/>
  <c r="O181" i="6"/>
  <c r="Q181" i="6"/>
  <c r="S181" i="6"/>
  <c r="U181" i="6"/>
  <c r="W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K182" i="6"/>
  <c r="N182" i="6"/>
  <c r="O182" i="6"/>
  <c r="Q182" i="6"/>
  <c r="S182" i="6"/>
  <c r="U182" i="6"/>
  <c r="W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L183" i="6"/>
  <c r="N183" i="6"/>
  <c r="P183" i="6"/>
  <c r="R183" i="6"/>
  <c r="T183" i="6"/>
  <c r="U183" i="6"/>
  <c r="W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K184" i="6"/>
  <c r="M184" i="6"/>
  <c r="O184" i="6"/>
  <c r="Q184" i="6"/>
  <c r="S184" i="6"/>
  <c r="U184" i="6"/>
  <c r="W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L185" i="6"/>
  <c r="N185" i="6"/>
  <c r="P185" i="6"/>
  <c r="R185" i="6"/>
  <c r="T185" i="6"/>
  <c r="U185" i="6"/>
  <c r="W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L186" i="6"/>
  <c r="M186" i="6"/>
  <c r="P186" i="6"/>
  <c r="Q186" i="6"/>
  <c r="R186" i="6"/>
  <c r="S186" i="6"/>
  <c r="U186" i="6"/>
  <c r="W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L187" i="6"/>
  <c r="N187" i="6"/>
  <c r="P187" i="6"/>
  <c r="R187" i="6"/>
  <c r="T187" i="6"/>
  <c r="U187" i="6"/>
  <c r="W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K188" i="6"/>
  <c r="M188" i="6"/>
  <c r="O188" i="6"/>
  <c r="Q188" i="6"/>
  <c r="S188" i="6"/>
  <c r="U188" i="6"/>
  <c r="W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L189" i="6"/>
  <c r="M189" i="6"/>
  <c r="P189" i="6"/>
  <c r="Q189" i="6"/>
  <c r="R189" i="6"/>
  <c r="S189" i="6"/>
  <c r="U189" i="6"/>
  <c r="W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L190" i="6"/>
  <c r="N190" i="6"/>
  <c r="P190" i="6"/>
  <c r="R190" i="6"/>
  <c r="T190" i="6"/>
  <c r="U190" i="6"/>
  <c r="W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K191" i="6"/>
  <c r="N191" i="6"/>
  <c r="O191" i="6"/>
  <c r="Q191" i="6"/>
  <c r="S191" i="6"/>
  <c r="U191" i="6"/>
  <c r="W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K192" i="6"/>
  <c r="M192" i="6"/>
  <c r="O192" i="6"/>
  <c r="Q192" i="6"/>
  <c r="S192" i="6"/>
  <c r="U192" i="6"/>
  <c r="W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L193" i="6"/>
  <c r="N193" i="6"/>
  <c r="P193" i="6"/>
  <c r="R193" i="6"/>
  <c r="T193" i="6"/>
  <c r="U193" i="6"/>
  <c r="W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L194" i="6"/>
  <c r="M194" i="6"/>
  <c r="P194" i="6"/>
  <c r="Q194" i="6"/>
  <c r="R194" i="6"/>
  <c r="S194" i="6"/>
  <c r="U194" i="6"/>
  <c r="W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L195" i="6"/>
  <c r="N195" i="6"/>
  <c r="P195" i="6"/>
  <c r="R195" i="6"/>
  <c r="T195" i="6"/>
  <c r="U195" i="6"/>
  <c r="W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K196" i="6"/>
  <c r="M196" i="6"/>
  <c r="O196" i="6"/>
  <c r="Q196" i="6"/>
  <c r="S196" i="6"/>
  <c r="U196" i="6"/>
  <c r="W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K197" i="6"/>
  <c r="N197" i="6"/>
  <c r="O197" i="6"/>
  <c r="Q197" i="6"/>
  <c r="S197" i="6"/>
  <c r="U197" i="6"/>
  <c r="W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L198" i="6"/>
  <c r="M198" i="6"/>
  <c r="P198" i="6"/>
  <c r="Q198" i="6"/>
  <c r="R198" i="6"/>
  <c r="S198" i="6"/>
  <c r="U198" i="6"/>
  <c r="W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K199" i="6"/>
  <c r="M199" i="6"/>
  <c r="O199" i="6"/>
  <c r="Q199" i="6"/>
  <c r="S199" i="6"/>
  <c r="U199" i="6"/>
  <c r="W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L200" i="6"/>
  <c r="N200" i="6"/>
  <c r="P200" i="6"/>
  <c r="R200" i="6"/>
  <c r="T200" i="6"/>
  <c r="U200" i="6"/>
  <c r="W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L201" i="6"/>
  <c r="M201" i="6"/>
  <c r="P201" i="6"/>
  <c r="Q201" i="6"/>
  <c r="R201" i="6"/>
  <c r="S201" i="6"/>
  <c r="U201" i="6"/>
  <c r="W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K202" i="6"/>
  <c r="N202" i="6"/>
  <c r="O202" i="6"/>
  <c r="Q202" i="6"/>
  <c r="S202" i="6"/>
  <c r="U202" i="6"/>
  <c r="W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U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205" i="6"/>
  <c r="D205" i="6"/>
  <c r="F205" i="6"/>
  <c r="H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U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U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U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212" i="6"/>
  <c r="C212" i="6"/>
  <c r="F212" i="6"/>
  <c r="H212" i="6"/>
  <c r="K212" i="6"/>
  <c r="L212" i="6"/>
  <c r="N212" i="6"/>
  <c r="O212" i="6"/>
  <c r="R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K124" i="5"/>
  <c r="N124" i="5"/>
  <c r="S124" i="5"/>
  <c r="U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O125" i="5"/>
  <c r="Q125" i="5"/>
  <c r="U125" i="5"/>
  <c r="W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K126" i="5"/>
  <c r="N126" i="5"/>
  <c r="S126" i="5"/>
  <c r="U126" i="5"/>
  <c r="W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O127" i="5"/>
  <c r="Q127" i="5"/>
  <c r="U127" i="5"/>
  <c r="W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N128" i="5"/>
  <c r="U128" i="5"/>
  <c r="W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K129" i="5"/>
  <c r="O129" i="5"/>
  <c r="Q129" i="5"/>
  <c r="S129" i="5"/>
  <c r="U129" i="5"/>
  <c r="W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N130" i="5"/>
  <c r="O130" i="5"/>
  <c r="Q130" i="5"/>
  <c r="U130" i="5"/>
  <c r="W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K131" i="5"/>
  <c r="N131" i="5"/>
  <c r="S131" i="5"/>
  <c r="U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K132" i="5"/>
  <c r="O132" i="5"/>
  <c r="Q132" i="5"/>
  <c r="S132" i="5"/>
  <c r="U132" i="5"/>
  <c r="W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O133" i="5"/>
  <c r="Q133" i="5"/>
  <c r="U133" i="5"/>
  <c r="W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K134" i="5"/>
  <c r="N134" i="5"/>
  <c r="O134" i="5"/>
  <c r="S134" i="5"/>
  <c r="U134" i="5"/>
  <c r="W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K135" i="5"/>
  <c r="Q135" i="5"/>
  <c r="S135" i="5"/>
  <c r="U135" i="5"/>
  <c r="W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N136" i="5"/>
  <c r="U136" i="5"/>
  <c r="W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O137" i="5"/>
  <c r="Q137" i="5"/>
  <c r="U137" i="5"/>
  <c r="W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K138" i="5"/>
  <c r="N138" i="5"/>
  <c r="O138" i="5"/>
  <c r="Q138" i="5"/>
  <c r="S138" i="5"/>
  <c r="U138" i="5"/>
  <c r="W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K139" i="5"/>
  <c r="N139" i="5"/>
  <c r="O139" i="5"/>
  <c r="Q139" i="5"/>
  <c r="S139" i="5"/>
  <c r="U139" i="5"/>
  <c r="W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O140" i="5"/>
  <c r="Q140" i="5"/>
  <c r="U140" i="5"/>
  <c r="W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K141" i="5"/>
  <c r="N141" i="5"/>
  <c r="S141" i="5"/>
  <c r="U141" i="5"/>
  <c r="W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O142" i="5"/>
  <c r="Q142" i="5"/>
  <c r="U142" i="5"/>
  <c r="W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K143" i="5"/>
  <c r="N143" i="5"/>
  <c r="S143" i="5"/>
  <c r="U143" i="5"/>
  <c r="W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K144" i="5"/>
  <c r="N144" i="5"/>
  <c r="O144" i="5"/>
  <c r="Q144" i="5"/>
  <c r="S144" i="5"/>
  <c r="U144" i="5"/>
  <c r="W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K145" i="5"/>
  <c r="N145" i="5"/>
  <c r="S145" i="5"/>
  <c r="U145" i="5"/>
  <c r="W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K146" i="5"/>
  <c r="O146" i="5"/>
  <c r="Q146" i="5"/>
  <c r="S146" i="5"/>
  <c r="U146" i="5"/>
  <c r="W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N147" i="5"/>
  <c r="U147" i="5"/>
  <c r="W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K148" i="5"/>
  <c r="O148" i="5"/>
  <c r="Q148" i="5"/>
  <c r="S148" i="5"/>
  <c r="U148" i="5"/>
  <c r="W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K149" i="5"/>
  <c r="O149" i="5"/>
  <c r="Q149" i="5"/>
  <c r="S149" i="5"/>
  <c r="U149" i="5"/>
  <c r="W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K150" i="5"/>
  <c r="N150" i="5"/>
  <c r="O150" i="5"/>
  <c r="Q150" i="5"/>
  <c r="S150" i="5"/>
  <c r="U150" i="5"/>
  <c r="W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K151" i="5"/>
  <c r="O151" i="5"/>
  <c r="Q151" i="5"/>
  <c r="S151" i="5"/>
  <c r="U151" i="5"/>
  <c r="W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N152" i="5"/>
  <c r="O152" i="5"/>
  <c r="Q152" i="5"/>
  <c r="U152" i="5"/>
  <c r="W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K153" i="5"/>
  <c r="N153" i="5"/>
  <c r="O153" i="5"/>
  <c r="Q153" i="5"/>
  <c r="S153" i="5"/>
  <c r="U153" i="5"/>
  <c r="W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O154" i="5"/>
  <c r="Q154" i="5"/>
  <c r="U154" i="5"/>
  <c r="W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N155" i="5"/>
  <c r="U155" i="5"/>
  <c r="W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O156" i="5"/>
  <c r="Q156" i="5"/>
  <c r="U156" i="5"/>
  <c r="W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K157" i="5"/>
  <c r="N157" i="5"/>
  <c r="S157" i="5"/>
  <c r="U157" i="5"/>
  <c r="W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K158" i="5"/>
  <c r="N158" i="5"/>
  <c r="O158" i="5"/>
  <c r="Q158" i="5"/>
  <c r="S158" i="5"/>
  <c r="U158" i="5"/>
  <c r="W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O159" i="5"/>
  <c r="Q159" i="5"/>
  <c r="U159" i="5"/>
  <c r="W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K160" i="5"/>
  <c r="N160" i="5"/>
  <c r="O160" i="5"/>
  <c r="Q160" i="5"/>
  <c r="S160" i="5"/>
  <c r="U160" i="5"/>
  <c r="W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K161" i="5"/>
  <c r="O161" i="5"/>
  <c r="Q161" i="5"/>
  <c r="S161" i="5"/>
  <c r="U161" i="5"/>
  <c r="W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L162" i="5"/>
  <c r="M162" i="5"/>
  <c r="N162" i="5"/>
  <c r="O162" i="5"/>
  <c r="Q162" i="5"/>
  <c r="R162" i="5"/>
  <c r="T162" i="5"/>
  <c r="U162" i="5"/>
  <c r="W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L163" i="5"/>
  <c r="N163" i="5"/>
  <c r="P163" i="5"/>
  <c r="R163" i="5"/>
  <c r="T163" i="5"/>
  <c r="U163" i="5"/>
  <c r="W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K164" i="5"/>
  <c r="M164" i="5"/>
  <c r="O164" i="5"/>
  <c r="Q164" i="5"/>
  <c r="S164" i="5"/>
  <c r="U164" i="5"/>
  <c r="W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L165" i="5"/>
  <c r="N165" i="5"/>
  <c r="P165" i="5"/>
  <c r="R165" i="5"/>
  <c r="T165" i="5"/>
  <c r="U165" i="5"/>
  <c r="W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K166" i="5"/>
  <c r="N166" i="5"/>
  <c r="O166" i="5"/>
  <c r="Q166" i="5"/>
  <c r="S166" i="5"/>
  <c r="U166" i="5"/>
  <c r="W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L167" i="5"/>
  <c r="N167" i="5"/>
  <c r="P167" i="5"/>
  <c r="R167" i="5"/>
  <c r="T167" i="5"/>
  <c r="U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K168" i="5"/>
  <c r="M168" i="5"/>
  <c r="O168" i="5"/>
  <c r="Q168" i="5"/>
  <c r="S168" i="5"/>
  <c r="U168" i="5"/>
  <c r="W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L169" i="5"/>
  <c r="M169" i="5"/>
  <c r="N169" i="5"/>
  <c r="O169" i="5"/>
  <c r="Q169" i="5"/>
  <c r="R169" i="5"/>
  <c r="T169" i="5"/>
  <c r="U169" i="5"/>
  <c r="W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K170" i="5"/>
  <c r="N170" i="5"/>
  <c r="O170" i="5"/>
  <c r="Q170" i="5"/>
  <c r="S170" i="5"/>
  <c r="U170" i="5"/>
  <c r="W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L171" i="5"/>
  <c r="M171" i="5"/>
  <c r="O171" i="5"/>
  <c r="Q171" i="5"/>
  <c r="T171" i="5"/>
  <c r="U171" i="5"/>
  <c r="W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K172" i="5"/>
  <c r="N172" i="5"/>
  <c r="O172" i="5"/>
  <c r="Q172" i="5"/>
  <c r="S172" i="5"/>
  <c r="U172" i="5"/>
  <c r="W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L173" i="5"/>
  <c r="N173" i="5"/>
  <c r="P173" i="5"/>
  <c r="R173" i="5"/>
  <c r="T173" i="5"/>
  <c r="U173" i="5"/>
  <c r="W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L174" i="5"/>
  <c r="M174" i="5"/>
  <c r="N174" i="5"/>
  <c r="O174" i="5"/>
  <c r="Q174" i="5"/>
  <c r="R174" i="5"/>
  <c r="T174" i="5"/>
  <c r="U174" i="5"/>
  <c r="W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K175" i="5"/>
  <c r="N175" i="5"/>
  <c r="P175" i="5"/>
  <c r="R175" i="5"/>
  <c r="S175" i="5"/>
  <c r="U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L176" i="5"/>
  <c r="M176" i="5"/>
  <c r="O176" i="5"/>
  <c r="Q176" i="5"/>
  <c r="T176" i="5"/>
  <c r="U176" i="5"/>
  <c r="W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K177" i="5"/>
  <c r="N177" i="5"/>
  <c r="P177" i="5"/>
  <c r="R177" i="5"/>
  <c r="S177" i="5"/>
  <c r="U177" i="5"/>
  <c r="W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K178" i="5"/>
  <c r="N178" i="5"/>
  <c r="O178" i="5"/>
  <c r="Q178" i="5"/>
  <c r="S178" i="5"/>
  <c r="U178" i="5"/>
  <c r="W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K179" i="5"/>
  <c r="M179" i="5"/>
  <c r="O179" i="5"/>
  <c r="Q179" i="5"/>
  <c r="S179" i="5"/>
  <c r="U179" i="5"/>
  <c r="W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K180" i="5"/>
  <c r="N180" i="5"/>
  <c r="O180" i="5"/>
  <c r="Q180" i="5"/>
  <c r="S180" i="5"/>
  <c r="U180" i="5"/>
  <c r="W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K181" i="5"/>
  <c r="N181" i="5"/>
  <c r="P181" i="5"/>
  <c r="R181" i="5"/>
  <c r="S181" i="5"/>
  <c r="U181" i="5"/>
  <c r="W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L182" i="5"/>
  <c r="M182" i="5"/>
  <c r="O182" i="5"/>
  <c r="Q182" i="5"/>
  <c r="T182" i="5"/>
  <c r="U182" i="5"/>
  <c r="W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K183" i="5"/>
  <c r="N183" i="5"/>
  <c r="P183" i="5"/>
  <c r="R183" i="5"/>
  <c r="S183" i="5"/>
  <c r="U183" i="5"/>
  <c r="W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L184" i="5"/>
  <c r="M184" i="5"/>
  <c r="O184" i="5"/>
  <c r="Q184" i="5"/>
  <c r="T184" i="5"/>
  <c r="U184" i="5"/>
  <c r="W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L185" i="5"/>
  <c r="N185" i="5"/>
  <c r="P185" i="5"/>
  <c r="R185" i="5"/>
  <c r="T185" i="5"/>
  <c r="U185" i="5"/>
  <c r="W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K186" i="5"/>
  <c r="M186" i="5"/>
  <c r="O186" i="5"/>
  <c r="Q186" i="5"/>
  <c r="S186" i="5"/>
  <c r="U186" i="5"/>
  <c r="W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L187" i="5"/>
  <c r="M187" i="5"/>
  <c r="N187" i="5"/>
  <c r="O187" i="5"/>
  <c r="Q187" i="5"/>
  <c r="R187" i="5"/>
  <c r="T187" i="5"/>
  <c r="U187" i="5"/>
  <c r="W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K188" i="5"/>
  <c r="N188" i="5"/>
  <c r="P188" i="5"/>
  <c r="R188" i="5"/>
  <c r="S188" i="5"/>
  <c r="U188" i="5"/>
  <c r="W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K189" i="5"/>
  <c r="M189" i="5"/>
  <c r="O189" i="5"/>
  <c r="Q189" i="5"/>
  <c r="S189" i="5"/>
  <c r="U189" i="5"/>
  <c r="W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K190" i="5"/>
  <c r="N190" i="5"/>
  <c r="O190" i="5"/>
  <c r="Q190" i="5"/>
  <c r="S190" i="5"/>
  <c r="U190" i="5"/>
  <c r="W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K191" i="5"/>
  <c r="N191" i="5"/>
  <c r="P191" i="5"/>
  <c r="R191" i="5"/>
  <c r="S191" i="5"/>
  <c r="U191" i="5"/>
  <c r="W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L192" i="5"/>
  <c r="M192" i="5"/>
  <c r="O192" i="5"/>
  <c r="Q192" i="5"/>
  <c r="T192" i="5"/>
  <c r="U192" i="5"/>
  <c r="W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K193" i="5"/>
  <c r="N193" i="5"/>
  <c r="P193" i="5"/>
  <c r="R193" i="5"/>
  <c r="S193" i="5"/>
  <c r="U193" i="5"/>
  <c r="W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L194" i="5"/>
  <c r="M194" i="5"/>
  <c r="O194" i="5"/>
  <c r="Q194" i="5"/>
  <c r="T194" i="5"/>
  <c r="U194" i="5"/>
  <c r="W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L195" i="5"/>
  <c r="N195" i="5"/>
  <c r="P195" i="5"/>
  <c r="R195" i="5"/>
  <c r="T195" i="5"/>
  <c r="U195" i="5"/>
  <c r="W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K196" i="5"/>
  <c r="M196" i="5"/>
  <c r="O196" i="5"/>
  <c r="Q196" i="5"/>
  <c r="S196" i="5"/>
  <c r="U196" i="5"/>
  <c r="W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L197" i="5"/>
  <c r="M197" i="5"/>
  <c r="N197" i="5"/>
  <c r="O197" i="5"/>
  <c r="Q197" i="5"/>
  <c r="R197" i="5"/>
  <c r="T197" i="5"/>
  <c r="U197" i="5"/>
  <c r="W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K198" i="5"/>
  <c r="N198" i="5"/>
  <c r="P198" i="5"/>
  <c r="R198" i="5"/>
  <c r="S198" i="5"/>
  <c r="U198" i="5"/>
  <c r="W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K199" i="5"/>
  <c r="M199" i="5"/>
  <c r="O199" i="5"/>
  <c r="Q199" i="5"/>
  <c r="S199" i="5"/>
  <c r="U199" i="5"/>
  <c r="W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K200" i="5"/>
  <c r="N200" i="5"/>
  <c r="O200" i="5"/>
  <c r="Q200" i="5"/>
  <c r="S200" i="5"/>
  <c r="U200" i="5"/>
  <c r="W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L201" i="5"/>
  <c r="M201" i="5"/>
  <c r="N201" i="5"/>
  <c r="O201" i="5"/>
  <c r="Q201" i="5"/>
  <c r="R201" i="5"/>
  <c r="T201" i="5"/>
  <c r="U201" i="5"/>
  <c r="W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K202" i="5"/>
  <c r="M202" i="5"/>
  <c r="O202" i="5"/>
  <c r="Q202" i="5"/>
  <c r="S202" i="5"/>
  <c r="U202" i="5"/>
  <c r="W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U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205" i="5"/>
  <c r="D205" i="5"/>
  <c r="F205" i="5"/>
  <c r="H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U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U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U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212" i="5"/>
  <c r="C212" i="5"/>
  <c r="F212" i="5"/>
  <c r="H212" i="5"/>
  <c r="K212" i="5"/>
  <c r="L212" i="5"/>
  <c r="N212" i="5"/>
  <c r="O212" i="5"/>
  <c r="R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U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K125" i="4"/>
  <c r="O125" i="4"/>
  <c r="Q125" i="4"/>
  <c r="S125" i="4"/>
  <c r="U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U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K127" i="4"/>
  <c r="N127" i="4"/>
  <c r="O127" i="4"/>
  <c r="Q127" i="4"/>
  <c r="S127" i="4"/>
  <c r="U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K128" i="4"/>
  <c r="N128" i="4"/>
  <c r="O128" i="4"/>
  <c r="Q128" i="4"/>
  <c r="S128" i="4"/>
  <c r="U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K129" i="4"/>
  <c r="N129" i="4"/>
  <c r="O129" i="4"/>
  <c r="Q129" i="4"/>
  <c r="S129" i="4"/>
  <c r="U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K130" i="4"/>
  <c r="N130" i="4"/>
  <c r="O130" i="4"/>
  <c r="S130" i="4"/>
  <c r="U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U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K132" i="4"/>
  <c r="N132" i="4"/>
  <c r="O132" i="4"/>
  <c r="Q132" i="4"/>
  <c r="S132" i="4"/>
  <c r="U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K133" i="4"/>
  <c r="O133" i="4"/>
  <c r="Q133" i="4"/>
  <c r="S133" i="4"/>
  <c r="U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K134" i="4"/>
  <c r="N134" i="4"/>
  <c r="O134" i="4"/>
  <c r="Q134" i="4"/>
  <c r="S134" i="4"/>
  <c r="U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K135" i="4"/>
  <c r="Q135" i="4"/>
  <c r="U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U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K137" i="4"/>
  <c r="N137" i="4"/>
  <c r="O137" i="4"/>
  <c r="Q137" i="4"/>
  <c r="S137" i="4"/>
  <c r="U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U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K139" i="4"/>
  <c r="O139" i="4"/>
  <c r="Q139" i="4"/>
  <c r="S139" i="4"/>
  <c r="U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K140" i="4"/>
  <c r="N140" i="4"/>
  <c r="O140" i="4"/>
  <c r="Q140" i="4"/>
  <c r="S140" i="4"/>
  <c r="U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N141" i="4"/>
  <c r="U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K142" i="4"/>
  <c r="N142" i="4"/>
  <c r="O142" i="4"/>
  <c r="Q142" i="4"/>
  <c r="S142" i="4"/>
  <c r="U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N143" i="4"/>
  <c r="U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K144" i="4"/>
  <c r="N144" i="4"/>
  <c r="O144" i="4"/>
  <c r="Q144" i="4"/>
  <c r="S144" i="4"/>
  <c r="U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N145" i="4"/>
  <c r="U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K146" i="4"/>
  <c r="O146" i="4"/>
  <c r="Q146" i="4"/>
  <c r="S146" i="4"/>
  <c r="U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U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K148" i="4"/>
  <c r="N148" i="4"/>
  <c r="O148" i="4"/>
  <c r="Q148" i="4"/>
  <c r="S148" i="4"/>
  <c r="U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K149" i="4"/>
  <c r="N149" i="4"/>
  <c r="O149" i="4"/>
  <c r="Q149" i="4"/>
  <c r="S149" i="4"/>
  <c r="U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N150" i="4"/>
  <c r="U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K151" i="4"/>
  <c r="N151" i="4"/>
  <c r="O151" i="4"/>
  <c r="Q151" i="4"/>
  <c r="S151" i="4"/>
  <c r="U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K152" i="4"/>
  <c r="O152" i="4"/>
  <c r="S152" i="4"/>
  <c r="U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N153" i="4"/>
  <c r="U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K154" i="4"/>
  <c r="O154" i="4"/>
  <c r="Q154" i="4"/>
  <c r="S154" i="4"/>
  <c r="U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U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K156" i="4"/>
  <c r="N156" i="4"/>
  <c r="O156" i="4"/>
  <c r="Q156" i="4"/>
  <c r="S156" i="4"/>
  <c r="U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N157" i="4"/>
  <c r="U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K158" i="4"/>
  <c r="O158" i="4"/>
  <c r="S158" i="4"/>
  <c r="U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K159" i="4"/>
  <c r="N159" i="4"/>
  <c r="O159" i="4"/>
  <c r="Q159" i="4"/>
  <c r="S159" i="4"/>
  <c r="U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N160" i="4"/>
  <c r="U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K161" i="4"/>
  <c r="N161" i="4"/>
  <c r="O161" i="4"/>
  <c r="Q161" i="4"/>
  <c r="S161" i="4"/>
  <c r="U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K162" i="4"/>
  <c r="L162" i="4"/>
  <c r="N162" i="4"/>
  <c r="O162" i="4"/>
  <c r="R162" i="4"/>
  <c r="S162" i="4"/>
  <c r="U162" i="4"/>
  <c r="V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L163" i="4"/>
  <c r="M163" i="4"/>
  <c r="P163" i="4"/>
  <c r="R163" i="4"/>
  <c r="T163" i="4"/>
  <c r="U163" i="4"/>
  <c r="V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K164" i="4"/>
  <c r="N164" i="4"/>
  <c r="O164" i="4"/>
  <c r="Q164" i="4"/>
  <c r="S164" i="4"/>
  <c r="U164" i="4"/>
  <c r="V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L165" i="4"/>
  <c r="N165" i="4"/>
  <c r="P165" i="4"/>
  <c r="R165" i="4"/>
  <c r="T165" i="4"/>
  <c r="U165" i="4"/>
  <c r="V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K166" i="4"/>
  <c r="L166" i="4"/>
  <c r="N166" i="4"/>
  <c r="O166" i="4"/>
  <c r="R166" i="4"/>
  <c r="S166" i="4"/>
  <c r="U166" i="4"/>
  <c r="V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L167" i="4"/>
  <c r="M167" i="4"/>
  <c r="P167" i="4"/>
  <c r="R167" i="4"/>
  <c r="T167" i="4"/>
  <c r="U167" i="4"/>
  <c r="V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K168" i="4"/>
  <c r="N168" i="4"/>
  <c r="O168" i="4"/>
  <c r="Q168" i="4"/>
  <c r="S168" i="4"/>
  <c r="U168" i="4"/>
  <c r="V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K169" i="4"/>
  <c r="L169" i="4"/>
  <c r="M169" i="4"/>
  <c r="O169" i="4"/>
  <c r="R169" i="4"/>
  <c r="S169" i="4"/>
  <c r="U169" i="4"/>
  <c r="V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L170" i="4"/>
  <c r="M170" i="4"/>
  <c r="P170" i="4"/>
  <c r="R170" i="4"/>
  <c r="T170" i="4"/>
  <c r="U170" i="4"/>
  <c r="V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K171" i="4"/>
  <c r="N171" i="4"/>
  <c r="O171" i="4"/>
  <c r="Q171" i="4"/>
  <c r="S171" i="4"/>
  <c r="U171" i="4"/>
  <c r="V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K172" i="4"/>
  <c r="N172" i="4"/>
  <c r="O172" i="4"/>
  <c r="Q172" i="4"/>
  <c r="S172" i="4"/>
  <c r="U172" i="4"/>
  <c r="V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L173" i="4"/>
  <c r="M173" i="4"/>
  <c r="P173" i="4"/>
  <c r="R173" i="4"/>
  <c r="T173" i="4"/>
  <c r="U173" i="4"/>
  <c r="V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K174" i="4"/>
  <c r="L174" i="4"/>
  <c r="N174" i="4"/>
  <c r="O174" i="4"/>
  <c r="R174" i="4"/>
  <c r="S174" i="4"/>
  <c r="U174" i="4"/>
  <c r="V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L175" i="4"/>
  <c r="N175" i="4"/>
  <c r="P175" i="4"/>
  <c r="R175" i="4"/>
  <c r="T175" i="4"/>
  <c r="U175" i="4"/>
  <c r="V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K176" i="4"/>
  <c r="N176" i="4"/>
  <c r="O176" i="4"/>
  <c r="Q176" i="4"/>
  <c r="S176" i="4"/>
  <c r="U176" i="4"/>
  <c r="V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K177" i="4"/>
  <c r="N177" i="4"/>
  <c r="O177" i="4"/>
  <c r="Q177" i="4"/>
  <c r="S177" i="4"/>
  <c r="U177" i="4"/>
  <c r="V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K178" i="4"/>
  <c r="L178" i="4"/>
  <c r="M178" i="4"/>
  <c r="O178" i="4"/>
  <c r="R178" i="4"/>
  <c r="S178" i="4"/>
  <c r="U178" i="4"/>
  <c r="V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K179" i="4"/>
  <c r="N179" i="4"/>
  <c r="O179" i="4"/>
  <c r="Q179" i="4"/>
  <c r="S179" i="4"/>
  <c r="U179" i="4"/>
  <c r="V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L180" i="4"/>
  <c r="N180" i="4"/>
  <c r="P180" i="4"/>
  <c r="R180" i="4"/>
  <c r="T180" i="4"/>
  <c r="U180" i="4"/>
  <c r="V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K181" i="4"/>
  <c r="N181" i="4"/>
  <c r="O181" i="4"/>
  <c r="Q181" i="4"/>
  <c r="S181" i="4"/>
  <c r="U181" i="4"/>
  <c r="V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K182" i="4"/>
  <c r="N182" i="4"/>
  <c r="O182" i="4"/>
  <c r="Q182" i="4"/>
  <c r="S182" i="4"/>
  <c r="U182" i="4"/>
  <c r="V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L183" i="4"/>
  <c r="M183" i="4"/>
  <c r="P183" i="4"/>
  <c r="R183" i="4"/>
  <c r="T183" i="4"/>
  <c r="U183" i="4"/>
  <c r="V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K184" i="4"/>
  <c r="L184" i="4"/>
  <c r="N184" i="4"/>
  <c r="O184" i="4"/>
  <c r="R184" i="4"/>
  <c r="S184" i="4"/>
  <c r="U184" i="4"/>
  <c r="V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L185" i="4"/>
  <c r="N185" i="4"/>
  <c r="P185" i="4"/>
  <c r="R185" i="4"/>
  <c r="T185" i="4"/>
  <c r="U185" i="4"/>
  <c r="V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K186" i="4"/>
  <c r="N186" i="4"/>
  <c r="O186" i="4"/>
  <c r="Q186" i="4"/>
  <c r="S186" i="4"/>
  <c r="U186" i="4"/>
  <c r="V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K187" i="4"/>
  <c r="N187" i="4"/>
  <c r="O187" i="4"/>
  <c r="Q187" i="4"/>
  <c r="S187" i="4"/>
  <c r="U187" i="4"/>
  <c r="V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K188" i="4"/>
  <c r="L188" i="4"/>
  <c r="M188" i="4"/>
  <c r="O188" i="4"/>
  <c r="R188" i="4"/>
  <c r="S188" i="4"/>
  <c r="U188" i="4"/>
  <c r="V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K189" i="4"/>
  <c r="N189" i="4"/>
  <c r="O189" i="4"/>
  <c r="Q189" i="4"/>
  <c r="S189" i="4"/>
  <c r="U189" i="4"/>
  <c r="V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L190" i="4"/>
  <c r="N190" i="4"/>
  <c r="P190" i="4"/>
  <c r="R190" i="4"/>
  <c r="T190" i="4"/>
  <c r="U190" i="4"/>
  <c r="V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K191" i="4"/>
  <c r="N191" i="4"/>
  <c r="O191" i="4"/>
  <c r="Q191" i="4"/>
  <c r="S191" i="4"/>
  <c r="U191" i="4"/>
  <c r="V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K192" i="4"/>
  <c r="N192" i="4"/>
  <c r="O192" i="4"/>
  <c r="Q192" i="4"/>
  <c r="S192" i="4"/>
  <c r="U192" i="4"/>
  <c r="V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L193" i="4"/>
  <c r="M193" i="4"/>
  <c r="P193" i="4"/>
  <c r="R193" i="4"/>
  <c r="T193" i="4"/>
  <c r="U193" i="4"/>
  <c r="V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K194" i="4"/>
  <c r="L194" i="4"/>
  <c r="N194" i="4"/>
  <c r="O194" i="4"/>
  <c r="R194" i="4"/>
  <c r="S194" i="4"/>
  <c r="U194" i="4"/>
  <c r="V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L195" i="4"/>
  <c r="N195" i="4"/>
  <c r="P195" i="4"/>
  <c r="R195" i="4"/>
  <c r="T195" i="4"/>
  <c r="U195" i="4"/>
  <c r="V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K196" i="4"/>
  <c r="N196" i="4"/>
  <c r="O196" i="4"/>
  <c r="Q196" i="4"/>
  <c r="S196" i="4"/>
  <c r="U196" i="4"/>
  <c r="V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K197" i="4"/>
  <c r="N197" i="4"/>
  <c r="O197" i="4"/>
  <c r="Q197" i="4"/>
  <c r="S197" i="4"/>
  <c r="U197" i="4"/>
  <c r="V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K198" i="4"/>
  <c r="L198" i="4"/>
  <c r="M198" i="4"/>
  <c r="O198" i="4"/>
  <c r="R198" i="4"/>
  <c r="S198" i="4"/>
  <c r="U198" i="4"/>
  <c r="V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K199" i="4"/>
  <c r="N199" i="4"/>
  <c r="O199" i="4"/>
  <c r="Q199" i="4"/>
  <c r="S199" i="4"/>
  <c r="U199" i="4"/>
  <c r="V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L200" i="4"/>
  <c r="N200" i="4"/>
  <c r="P200" i="4"/>
  <c r="R200" i="4"/>
  <c r="T200" i="4"/>
  <c r="U200" i="4"/>
  <c r="V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K201" i="4"/>
  <c r="L201" i="4"/>
  <c r="M201" i="4"/>
  <c r="O201" i="4"/>
  <c r="R201" i="4"/>
  <c r="S201" i="4"/>
  <c r="U201" i="4"/>
  <c r="V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K202" i="4"/>
  <c r="N202" i="4"/>
  <c r="O202" i="4"/>
  <c r="Q202" i="4"/>
  <c r="S202" i="4"/>
  <c r="U202" i="4"/>
  <c r="V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U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205" i="4"/>
  <c r="D205" i="4"/>
  <c r="F205" i="4"/>
  <c r="H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U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U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U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212" i="4"/>
  <c r="C212" i="4"/>
  <c r="F212" i="4"/>
  <c r="H212" i="4"/>
  <c r="K212" i="4"/>
  <c r="L212" i="4"/>
  <c r="N212" i="4"/>
  <c r="O212" i="4"/>
  <c r="R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215" i="4"/>
  <c r="C215" i="4"/>
  <c r="D215" i="4"/>
  <c r="E215" i="4"/>
  <c r="F215" i="4"/>
  <c r="G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A15" i="3" l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14" i="3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14" i="2"/>
  <c r="C51" i="18" l="1"/>
  <c r="D51" i="18"/>
  <c r="E51" i="18"/>
  <c r="F51" i="18"/>
  <c r="G51" i="18"/>
  <c r="C52" i="18"/>
  <c r="D52" i="18"/>
  <c r="E52" i="18"/>
  <c r="F52" i="18"/>
  <c r="G52" i="18"/>
  <c r="C53" i="18"/>
  <c r="D53" i="18"/>
  <c r="E53" i="18"/>
  <c r="F53" i="18"/>
  <c r="G53" i="18"/>
  <c r="C54" i="18"/>
  <c r="D54" i="18"/>
  <c r="E54" i="18"/>
  <c r="F54" i="18"/>
  <c r="G54" i="18"/>
  <c r="C55" i="18"/>
  <c r="D55" i="18"/>
  <c r="E55" i="18"/>
  <c r="F55" i="18"/>
  <c r="G55" i="18"/>
  <c r="C56" i="18"/>
  <c r="D56" i="18"/>
  <c r="E56" i="18"/>
  <c r="F56" i="18"/>
  <c r="G56" i="18"/>
  <c r="C57" i="18"/>
  <c r="D57" i="18"/>
  <c r="E57" i="18"/>
  <c r="F57" i="18"/>
  <c r="G57" i="18"/>
  <c r="C58" i="18"/>
  <c r="D58" i="18"/>
  <c r="E58" i="18"/>
  <c r="F58" i="18"/>
  <c r="G58" i="18"/>
  <c r="C59" i="18"/>
  <c r="D59" i="18"/>
  <c r="E59" i="18"/>
  <c r="F59" i="18"/>
  <c r="G59" i="18"/>
  <c r="C60" i="18"/>
  <c r="D60" i="18"/>
  <c r="E60" i="18"/>
  <c r="F60" i="18"/>
  <c r="G60" i="18"/>
  <c r="C61" i="18"/>
  <c r="D61" i="18"/>
  <c r="E61" i="18"/>
  <c r="F61" i="18"/>
  <c r="G61" i="18"/>
  <c r="D50" i="18"/>
  <c r="E50" i="18"/>
  <c r="F50" i="18"/>
  <c r="G50" i="18"/>
  <c r="C50" i="18"/>
  <c r="B51" i="18"/>
  <c r="B52" i="18"/>
  <c r="B53" i="18"/>
  <c r="B54" i="18"/>
  <c r="B55" i="18"/>
  <c r="B56" i="18"/>
  <c r="B57" i="18"/>
  <c r="B58" i="18"/>
  <c r="B59" i="18"/>
  <c r="B60" i="18"/>
  <c r="B61" i="18"/>
  <c r="B50" i="18"/>
  <c r="B28" i="18"/>
  <c r="B29" i="18"/>
  <c r="B30" i="18"/>
  <c r="B31" i="18"/>
  <c r="B32" i="18"/>
  <c r="B33" i="18"/>
  <c r="B34" i="18"/>
  <c r="B35" i="18"/>
  <c r="U19" i="4" l="1"/>
  <c r="J8" i="13"/>
  <c r="H8" i="13"/>
  <c r="F8" i="13"/>
  <c r="L43" i="19"/>
  <c r="L34" i="19"/>
  <c r="L35" i="19"/>
  <c r="L36" i="19"/>
  <c r="L37" i="19"/>
  <c r="L33" i="19"/>
  <c r="L9" i="19"/>
  <c r="L10" i="19"/>
  <c r="L11" i="19"/>
  <c r="L12" i="19"/>
  <c r="L13" i="19"/>
  <c r="L14" i="19"/>
  <c r="L15" i="19"/>
  <c r="L16" i="19"/>
  <c r="L17" i="19"/>
  <c r="L18" i="19"/>
  <c r="L19" i="19"/>
  <c r="L8" i="19"/>
  <c r="A7" i="11" l="1"/>
  <c r="B7" i="9"/>
  <c r="B7" i="11" s="1"/>
  <c r="W1" i="8"/>
  <c r="A8" i="9" l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A3" i="20"/>
  <c r="A3" i="23" s="1"/>
  <c r="I6" i="20"/>
  <c r="H6" i="23" s="1"/>
  <c r="B6" i="20"/>
  <c r="B6" i="23" s="1"/>
  <c r="I7" i="20"/>
  <c r="H7" i="23" s="1"/>
  <c r="B8" i="9" l="1"/>
  <c r="B8" i="11" s="1"/>
  <c r="A8" i="11"/>
  <c r="A9" i="9"/>
  <c r="D4" i="19"/>
  <c r="B9" i="9" l="1"/>
  <c r="B9" i="11" s="1"/>
  <c r="A10" i="9"/>
  <c r="A9" i="11"/>
  <c r="B10" i="9" l="1"/>
  <c r="B10" i="11" s="1"/>
  <c r="A11" i="9"/>
  <c r="A10" i="11"/>
  <c r="C5" i="9"/>
  <c r="C6" i="18" s="1"/>
  <c r="C5" i="18"/>
  <c r="H6" i="17"/>
  <c r="H5" i="17"/>
  <c r="D6" i="17"/>
  <c r="D5" i="17"/>
  <c r="H4" i="18"/>
  <c r="B11" i="9" l="1"/>
  <c r="B11" i="11" s="1"/>
  <c r="A12" i="9"/>
  <c r="A11" i="11"/>
  <c r="A2" i="18"/>
  <c r="A1" i="18"/>
  <c r="A2" i="9"/>
  <c r="A2" i="11"/>
  <c r="B2" i="10"/>
  <c r="C2" i="13"/>
  <c r="O4" i="13"/>
  <c r="J4" i="13"/>
  <c r="I4" i="13"/>
  <c r="C4" i="13"/>
  <c r="L5" i="11"/>
  <c r="L4" i="11"/>
  <c r="C5" i="11"/>
  <c r="C4" i="11"/>
  <c r="G5" i="9"/>
  <c r="H6" i="18" s="1"/>
  <c r="G4" i="9"/>
  <c r="H5" i="18" s="1"/>
  <c r="K5" i="3"/>
  <c r="K4" i="3"/>
  <c r="K5" i="2"/>
  <c r="K4" i="2"/>
  <c r="F62" i="18"/>
  <c r="C64" i="18"/>
  <c r="D64" i="18"/>
  <c r="E64" i="18"/>
  <c r="F64" i="18"/>
  <c r="B64" i="18"/>
  <c r="C38" i="18"/>
  <c r="D38" i="18"/>
  <c r="E38" i="18"/>
  <c r="B38" i="18"/>
  <c r="S127" i="12"/>
  <c r="T127" i="12"/>
  <c r="U127" i="12"/>
  <c r="V127" i="12"/>
  <c r="W127" i="12"/>
  <c r="X127" i="12"/>
  <c r="Y127" i="12"/>
  <c r="S128" i="12"/>
  <c r="T128" i="12"/>
  <c r="U128" i="12"/>
  <c r="V128" i="12"/>
  <c r="W128" i="12"/>
  <c r="X128" i="12"/>
  <c r="Y128" i="12"/>
  <c r="S129" i="12"/>
  <c r="T129" i="12"/>
  <c r="U129" i="12"/>
  <c r="V129" i="12"/>
  <c r="W129" i="12"/>
  <c r="X129" i="12"/>
  <c r="Y129" i="12"/>
  <c r="S130" i="12"/>
  <c r="T130" i="12"/>
  <c r="U130" i="12"/>
  <c r="V130" i="12"/>
  <c r="W130" i="12"/>
  <c r="X130" i="12"/>
  <c r="Y130" i="12"/>
  <c r="S131" i="12"/>
  <c r="T131" i="12"/>
  <c r="U131" i="12"/>
  <c r="V131" i="12"/>
  <c r="W131" i="12"/>
  <c r="X131" i="12"/>
  <c r="Y131" i="12"/>
  <c r="S132" i="12"/>
  <c r="T132" i="12"/>
  <c r="U132" i="12"/>
  <c r="V132" i="12"/>
  <c r="W132" i="12"/>
  <c r="X132" i="12"/>
  <c r="Y132" i="12"/>
  <c r="S133" i="12"/>
  <c r="T133" i="12"/>
  <c r="U133" i="12"/>
  <c r="V133" i="12"/>
  <c r="W133" i="12"/>
  <c r="X133" i="12"/>
  <c r="Y133" i="12"/>
  <c r="S134" i="12"/>
  <c r="T134" i="12"/>
  <c r="U134" i="12"/>
  <c r="V134" i="12"/>
  <c r="W134" i="12"/>
  <c r="X134" i="12"/>
  <c r="Y134" i="12"/>
  <c r="S135" i="12"/>
  <c r="T135" i="12"/>
  <c r="U135" i="12"/>
  <c r="V135" i="12"/>
  <c r="W135" i="12"/>
  <c r="X135" i="12"/>
  <c r="Y135" i="12"/>
  <c r="S136" i="12"/>
  <c r="T136" i="12"/>
  <c r="U136" i="12"/>
  <c r="V136" i="12"/>
  <c r="W136" i="12"/>
  <c r="X136" i="12"/>
  <c r="Y136" i="12"/>
  <c r="S137" i="12"/>
  <c r="T137" i="12"/>
  <c r="U137" i="12"/>
  <c r="V137" i="12"/>
  <c r="W137" i="12"/>
  <c r="X137" i="12"/>
  <c r="Y137" i="12"/>
  <c r="T126" i="12"/>
  <c r="U126" i="12"/>
  <c r="V126" i="12"/>
  <c r="W126" i="12"/>
  <c r="X126" i="12"/>
  <c r="Y126" i="12"/>
  <c r="S126" i="12"/>
  <c r="AA135" i="12" l="1"/>
  <c r="D19" i="18" s="1"/>
  <c r="AA131" i="12"/>
  <c r="D15" i="18" s="1"/>
  <c r="AA127" i="12"/>
  <c r="D11" i="18" s="1"/>
  <c r="B12" i="9"/>
  <c r="B12" i="11" s="1"/>
  <c r="AA126" i="12"/>
  <c r="AA136" i="12"/>
  <c r="AA132" i="12"/>
  <c r="AA128" i="12"/>
  <c r="AA137" i="12"/>
  <c r="D21" i="18" s="1"/>
  <c r="AA133" i="12"/>
  <c r="D17" i="18" s="1"/>
  <c r="AA129" i="12"/>
  <c r="AA134" i="12"/>
  <c r="D18" i="18" s="1"/>
  <c r="AA130" i="12"/>
  <c r="D14" i="18" s="1"/>
  <c r="A13" i="9"/>
  <c r="A12" i="11"/>
  <c r="F38" i="18"/>
  <c r="AB135" i="12" l="1"/>
  <c r="E19" i="18" s="1"/>
  <c r="AB131" i="12"/>
  <c r="AB128" i="12"/>
  <c r="E12" i="18" s="1"/>
  <c r="D12" i="18"/>
  <c r="AB129" i="12"/>
  <c r="E13" i="18" s="1"/>
  <c r="D13" i="18"/>
  <c r="AB126" i="12"/>
  <c r="D10" i="18"/>
  <c r="AB127" i="12"/>
  <c r="E11" i="18" s="1"/>
  <c r="AB132" i="12"/>
  <c r="D16" i="18"/>
  <c r="B13" i="9"/>
  <c r="B13" i="11" s="1"/>
  <c r="AB137" i="12"/>
  <c r="E21" i="18" s="1"/>
  <c r="AB130" i="12"/>
  <c r="E14" i="18" s="1"/>
  <c r="AB136" i="12"/>
  <c r="D20" i="18"/>
  <c r="AB133" i="12"/>
  <c r="E17" i="18" s="1"/>
  <c r="AB134" i="12"/>
  <c r="E18" i="18" s="1"/>
  <c r="A14" i="9"/>
  <c r="A13" i="11"/>
  <c r="AC135" i="12"/>
  <c r="F19" i="18" s="1"/>
  <c r="AC128" i="12" l="1"/>
  <c r="F12" i="18" s="1"/>
  <c r="AC130" i="12"/>
  <c r="F14" i="18" s="1"/>
  <c r="G14" i="18" s="1"/>
  <c r="E6" i="21" s="1"/>
  <c r="AC129" i="12"/>
  <c r="F13" i="18" s="1"/>
  <c r="AC137" i="12"/>
  <c r="F21" i="18" s="1"/>
  <c r="E15" i="18"/>
  <c r="AC131" i="12"/>
  <c r="AC134" i="12"/>
  <c r="F18" i="18" s="1"/>
  <c r="G18" i="18" s="1"/>
  <c r="E10" i="21" s="1"/>
  <c r="E10" i="18"/>
  <c r="AC126" i="12"/>
  <c r="AC127" i="12"/>
  <c r="E16" i="18"/>
  <c r="AC132" i="12"/>
  <c r="B14" i="9"/>
  <c r="B14" i="11" s="1"/>
  <c r="E20" i="18"/>
  <c r="AC136" i="12"/>
  <c r="AC133" i="12"/>
  <c r="F17" i="18" s="1"/>
  <c r="G17" i="18" s="1"/>
  <c r="E9" i="21" s="1"/>
  <c r="A15" i="9"/>
  <c r="A14" i="11"/>
  <c r="G21" i="18"/>
  <c r="E13" i="21" s="1"/>
  <c r="G12" i="18"/>
  <c r="E4" i="21" s="1"/>
  <c r="AD128" i="12"/>
  <c r="AE128" i="12" s="1"/>
  <c r="AF128" i="12" s="1"/>
  <c r="AG128" i="12" s="1"/>
  <c r="AD135" i="12"/>
  <c r="AE135" i="12" s="1"/>
  <c r="AF135" i="12" s="1"/>
  <c r="AG135" i="12" s="1"/>
  <c r="G19" i="18"/>
  <c r="E11" i="21" s="1"/>
  <c r="AD129" i="12"/>
  <c r="AE129" i="12" s="1"/>
  <c r="AF129" i="12" s="1"/>
  <c r="AG129" i="12" s="1"/>
  <c r="G13" i="18"/>
  <c r="E5" i="21" s="1"/>
  <c r="H114" i="12"/>
  <c r="I114" i="12"/>
  <c r="J114" i="12"/>
  <c r="K114" i="12"/>
  <c r="L114" i="12"/>
  <c r="M114" i="12"/>
  <c r="N114" i="12"/>
  <c r="H115" i="12"/>
  <c r="I115" i="12"/>
  <c r="J115" i="12"/>
  <c r="K115" i="12"/>
  <c r="L115" i="12"/>
  <c r="M115" i="12"/>
  <c r="N115" i="12"/>
  <c r="H116" i="12"/>
  <c r="I116" i="12"/>
  <c r="J116" i="12"/>
  <c r="K116" i="12"/>
  <c r="L116" i="12"/>
  <c r="M116" i="12"/>
  <c r="N116" i="12"/>
  <c r="H117" i="12"/>
  <c r="I117" i="12"/>
  <c r="J117" i="12"/>
  <c r="K117" i="12"/>
  <c r="L117" i="12"/>
  <c r="M117" i="12"/>
  <c r="N117" i="12"/>
  <c r="H118" i="12"/>
  <c r="I118" i="12"/>
  <c r="J118" i="12"/>
  <c r="K118" i="12"/>
  <c r="L118" i="12"/>
  <c r="M118" i="12"/>
  <c r="N118" i="12"/>
  <c r="H119" i="12"/>
  <c r="I119" i="12"/>
  <c r="J119" i="12"/>
  <c r="K119" i="12"/>
  <c r="L119" i="12"/>
  <c r="M119" i="12"/>
  <c r="N119" i="12"/>
  <c r="H120" i="12"/>
  <c r="I120" i="12"/>
  <c r="J120" i="12"/>
  <c r="K120" i="12"/>
  <c r="L120" i="12"/>
  <c r="M120" i="12"/>
  <c r="N120" i="12"/>
  <c r="H121" i="12"/>
  <c r="I121" i="12"/>
  <c r="J121" i="12"/>
  <c r="K121" i="12"/>
  <c r="L121" i="12"/>
  <c r="M121" i="12"/>
  <c r="N121" i="12"/>
  <c r="H122" i="12"/>
  <c r="I122" i="12"/>
  <c r="J122" i="12"/>
  <c r="K122" i="12"/>
  <c r="L122" i="12"/>
  <c r="M122" i="12"/>
  <c r="N122" i="12"/>
  <c r="H123" i="12"/>
  <c r="I123" i="12"/>
  <c r="J123" i="12"/>
  <c r="K123" i="12"/>
  <c r="L123" i="12"/>
  <c r="M123" i="12"/>
  <c r="N123" i="12"/>
  <c r="H124" i="12"/>
  <c r="I124" i="12"/>
  <c r="J124" i="12"/>
  <c r="K124" i="12"/>
  <c r="L124" i="12"/>
  <c r="M124" i="12"/>
  <c r="N124" i="12"/>
  <c r="I113" i="12"/>
  <c r="J113" i="12"/>
  <c r="K113" i="12"/>
  <c r="L113" i="12"/>
  <c r="M113" i="12"/>
  <c r="N113" i="12"/>
  <c r="H113" i="12"/>
  <c r="AD134" i="12" l="1"/>
  <c r="AE134" i="12" s="1"/>
  <c r="AF134" i="12" s="1"/>
  <c r="AG134" i="12" s="1"/>
  <c r="AD130" i="12"/>
  <c r="AE130" i="12" s="1"/>
  <c r="AF130" i="12" s="1"/>
  <c r="AG130" i="12" s="1"/>
  <c r="AD137" i="12"/>
  <c r="AE137" i="12" s="1"/>
  <c r="AF137" i="12" s="1"/>
  <c r="AG137" i="12" s="1"/>
  <c r="F15" i="18"/>
  <c r="G15" i="18" s="1"/>
  <c r="E7" i="21" s="1"/>
  <c r="F7" i="21" s="1"/>
  <c r="AD131" i="12"/>
  <c r="AE131" i="12" s="1"/>
  <c r="AF131" i="12" s="1"/>
  <c r="AG131" i="12" s="1"/>
  <c r="F10" i="18"/>
  <c r="G10" i="18" s="1"/>
  <c r="E2" i="21" s="1"/>
  <c r="F2" i="21" s="1"/>
  <c r="AD126" i="12"/>
  <c r="AE126" i="12" s="1"/>
  <c r="AF126" i="12" s="1"/>
  <c r="AG126" i="12" s="1"/>
  <c r="F11" i="18"/>
  <c r="G11" i="18" s="1"/>
  <c r="E3" i="21" s="1"/>
  <c r="H3" i="21" s="1"/>
  <c r="AD127" i="12"/>
  <c r="AE127" i="12" s="1"/>
  <c r="AF127" i="12" s="1"/>
  <c r="AG127" i="12" s="1"/>
  <c r="F16" i="18"/>
  <c r="G16" i="18" s="1"/>
  <c r="E8" i="21" s="1"/>
  <c r="AD132" i="12"/>
  <c r="AE132" i="12" s="1"/>
  <c r="AF132" i="12" s="1"/>
  <c r="AG132" i="12" s="1"/>
  <c r="B15" i="9"/>
  <c r="B15" i="11" s="1"/>
  <c r="A129" i="12"/>
  <c r="M7" i="21"/>
  <c r="H4" i="21"/>
  <c r="F4" i="21"/>
  <c r="M4" i="21"/>
  <c r="M13" i="21"/>
  <c r="F13" i="21"/>
  <c r="H13" i="21"/>
  <c r="H10" i="21"/>
  <c r="F10" i="21"/>
  <c r="M10" i="21"/>
  <c r="M11" i="21"/>
  <c r="H11" i="21"/>
  <c r="F11" i="21"/>
  <c r="H5" i="21"/>
  <c r="F5" i="21"/>
  <c r="M5" i="21"/>
  <c r="H6" i="21"/>
  <c r="F6" i="21"/>
  <c r="J6" i="21"/>
  <c r="M6" i="21"/>
  <c r="M9" i="21"/>
  <c r="H9" i="21"/>
  <c r="F9" i="21"/>
  <c r="F20" i="18"/>
  <c r="G20" i="18" s="1"/>
  <c r="E12" i="21" s="1"/>
  <c r="AD136" i="12"/>
  <c r="AE136" i="12" s="1"/>
  <c r="AF136" i="12" s="1"/>
  <c r="AG136" i="12" s="1"/>
  <c r="AD133" i="12"/>
  <c r="AE133" i="12" s="1"/>
  <c r="AF133" i="12" s="1"/>
  <c r="AG133" i="12" s="1"/>
  <c r="A126" i="12"/>
  <c r="B126" i="12" s="1"/>
  <c r="A16" i="9"/>
  <c r="A15" i="11"/>
  <c r="A132" i="12"/>
  <c r="A128" i="12"/>
  <c r="A131" i="12"/>
  <c r="A127" i="12"/>
  <c r="A130" i="12"/>
  <c r="B66" i="9"/>
  <c r="E8" i="3"/>
  <c r="A2" i="3"/>
  <c r="B5" i="3"/>
  <c r="B4" i="3"/>
  <c r="U4" i="3"/>
  <c r="A2" i="2"/>
  <c r="U4" i="2"/>
  <c r="B5" i="2"/>
  <c r="B4" i="2"/>
  <c r="E8" i="2"/>
  <c r="A424" i="4"/>
  <c r="B424" i="4" s="1"/>
  <c r="C424" i="4" s="1"/>
  <c r="D424" i="4" s="1"/>
  <c r="E424" i="4" s="1"/>
  <c r="F424" i="4" s="1"/>
  <c r="G424" i="4" s="1"/>
  <c r="H424" i="4" s="1"/>
  <c r="I424" i="4" s="1"/>
  <c r="J424" i="4" s="1"/>
  <c r="K424" i="4" s="1"/>
  <c r="L424" i="4" s="1"/>
  <c r="M424" i="4" s="1"/>
  <c r="N424" i="4" s="1"/>
  <c r="O424" i="4" s="1"/>
  <c r="P424" i="4" s="1"/>
  <c r="Q424" i="4" s="1"/>
  <c r="R424" i="4" s="1"/>
  <c r="S424" i="4" s="1"/>
  <c r="T424" i="4" s="1"/>
  <c r="U424" i="4" s="1"/>
  <c r="V424" i="4" s="1"/>
  <c r="W424" i="4" s="1"/>
  <c r="X424" i="4" s="1"/>
  <c r="Y424" i="4" s="1"/>
  <c r="Z424" i="4" s="1"/>
  <c r="AA424" i="4" s="1"/>
  <c r="AB424" i="4" s="1"/>
  <c r="AC424" i="4" s="1"/>
  <c r="AD424" i="4" s="1"/>
  <c r="AE424" i="4" s="1"/>
  <c r="AF424" i="4" s="1"/>
  <c r="AG424" i="4" s="1"/>
  <c r="AH424" i="4" s="1"/>
  <c r="AI424" i="4" s="1"/>
  <c r="AJ424" i="4" s="1"/>
  <c r="AK424" i="4" s="1"/>
  <c r="AL424" i="4" s="1"/>
  <c r="AM424" i="4" s="1"/>
  <c r="AN424" i="4" s="1"/>
  <c r="AO424" i="4" s="1"/>
  <c r="AP424" i="4" s="1"/>
  <c r="AQ424" i="4" s="1"/>
  <c r="AR424" i="4" s="1"/>
  <c r="AS424" i="4" s="1"/>
  <c r="AT424" i="4" s="1"/>
  <c r="AU424" i="4" s="1"/>
  <c r="AV424" i="4" s="1"/>
  <c r="AW424" i="4" s="1"/>
  <c r="AX424" i="4" s="1"/>
  <c r="AY424" i="4" s="1"/>
  <c r="AZ424" i="4" s="1"/>
  <c r="M123" i="6"/>
  <c r="O123" i="6"/>
  <c r="Q123" i="6"/>
  <c r="S123" i="6"/>
  <c r="U123" i="6"/>
  <c r="W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19" i="6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C19" i="6"/>
  <c r="D19" i="6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E19" i="6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F19" i="6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G19" i="6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H19" i="6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I19" i="6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J19" i="6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K19" i="6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L19" i="6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M19" i="6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N19" i="6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361" i="6" s="1"/>
  <c r="N362" i="6" s="1"/>
  <c r="N363" i="6" s="1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O19" i="6"/>
  <c r="P19" i="6"/>
  <c r="P323" i="6" s="1"/>
  <c r="P324" i="6" s="1"/>
  <c r="P325" i="6" s="1"/>
  <c r="P326" i="6" s="1"/>
  <c r="P327" i="6" s="1"/>
  <c r="P328" i="6" s="1"/>
  <c r="P329" i="6" s="1"/>
  <c r="P330" i="6" s="1"/>
  <c r="P331" i="6" s="1"/>
  <c r="P332" i="6" s="1"/>
  <c r="P333" i="6" s="1"/>
  <c r="P334" i="6" s="1"/>
  <c r="P335" i="6" s="1"/>
  <c r="P336" i="6" s="1"/>
  <c r="P337" i="6" s="1"/>
  <c r="P338" i="6" s="1"/>
  <c r="P339" i="6" s="1"/>
  <c r="P340" i="6" s="1"/>
  <c r="P341" i="6" s="1"/>
  <c r="P342" i="6" s="1"/>
  <c r="P343" i="6" s="1"/>
  <c r="P344" i="6" s="1"/>
  <c r="P345" i="6" s="1"/>
  <c r="P346" i="6" s="1"/>
  <c r="P347" i="6" s="1"/>
  <c r="P348" i="6" s="1"/>
  <c r="P349" i="6" s="1"/>
  <c r="P350" i="6" s="1"/>
  <c r="P351" i="6" s="1"/>
  <c r="P352" i="6" s="1"/>
  <c r="P353" i="6" s="1"/>
  <c r="P354" i="6" s="1"/>
  <c r="P355" i="6" s="1"/>
  <c r="P356" i="6" s="1"/>
  <c r="P357" i="6" s="1"/>
  <c r="P358" i="6" s="1"/>
  <c r="P359" i="6" s="1"/>
  <c r="P360" i="6" s="1"/>
  <c r="P361" i="6" s="1"/>
  <c r="P362" i="6" s="1"/>
  <c r="P363" i="6" s="1"/>
  <c r="P364" i="6" s="1"/>
  <c r="P365" i="6" s="1"/>
  <c r="P366" i="6" s="1"/>
  <c r="P367" i="6" s="1"/>
  <c r="P368" i="6" s="1"/>
  <c r="P369" i="6" s="1"/>
  <c r="P370" i="6" s="1"/>
  <c r="P371" i="6" s="1"/>
  <c r="P372" i="6" s="1"/>
  <c r="P373" i="6" s="1"/>
  <c r="P374" i="6" s="1"/>
  <c r="P375" i="6" s="1"/>
  <c r="P376" i="6" s="1"/>
  <c r="P377" i="6" s="1"/>
  <c r="P378" i="6" s="1"/>
  <c r="P379" i="6" s="1"/>
  <c r="P380" i="6" s="1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P391" i="6" s="1"/>
  <c r="P392" i="6" s="1"/>
  <c r="P393" i="6" s="1"/>
  <c r="P394" i="6" s="1"/>
  <c r="P395" i="6" s="1"/>
  <c r="P396" i="6" s="1"/>
  <c r="P397" i="6" s="1"/>
  <c r="P398" i="6" s="1"/>
  <c r="P399" i="6" s="1"/>
  <c r="P400" i="6" s="1"/>
  <c r="P401" i="6" s="1"/>
  <c r="P402" i="6" s="1"/>
  <c r="P403" i="6" s="1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P418" i="6" s="1"/>
  <c r="P419" i="6" s="1"/>
  <c r="P420" i="6" s="1"/>
  <c r="P421" i="6" s="1"/>
  <c r="P422" i="6" s="1"/>
  <c r="P423" i="6" s="1"/>
  <c r="Q19" i="6"/>
  <c r="Q323" i="6" s="1"/>
  <c r="Q324" i="6" s="1"/>
  <c r="Q325" i="6" s="1"/>
  <c r="Q326" i="6" s="1"/>
  <c r="Q327" i="6" s="1"/>
  <c r="Q328" i="6" s="1"/>
  <c r="Q329" i="6" s="1"/>
  <c r="Q330" i="6" s="1"/>
  <c r="Q331" i="6" s="1"/>
  <c r="Q332" i="6" s="1"/>
  <c r="Q333" i="6" s="1"/>
  <c r="Q334" i="6" s="1"/>
  <c r="Q335" i="6" s="1"/>
  <c r="Q336" i="6" s="1"/>
  <c r="Q337" i="6" s="1"/>
  <c r="Q338" i="6" s="1"/>
  <c r="Q339" i="6" s="1"/>
  <c r="Q340" i="6" s="1"/>
  <c r="Q341" i="6" s="1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Q358" i="6" s="1"/>
  <c r="Q359" i="6" s="1"/>
  <c r="Q360" i="6" s="1"/>
  <c r="Q361" i="6" s="1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Q392" i="6" s="1"/>
  <c r="Q393" i="6" s="1"/>
  <c r="Q394" i="6" s="1"/>
  <c r="Q395" i="6" s="1"/>
  <c r="Q396" i="6" s="1"/>
  <c r="Q397" i="6" s="1"/>
  <c r="Q398" i="6" s="1"/>
  <c r="Q399" i="6" s="1"/>
  <c r="Q400" i="6" s="1"/>
  <c r="Q401" i="6" s="1"/>
  <c r="Q402" i="6" s="1"/>
  <c r="Q403" i="6" s="1"/>
  <c r="Q404" i="6" s="1"/>
  <c r="Q405" i="6" s="1"/>
  <c r="Q406" i="6" s="1"/>
  <c r="Q407" i="6" s="1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R19" i="6"/>
  <c r="R323" i="6" s="1"/>
  <c r="R324" i="6" s="1"/>
  <c r="R325" i="6" s="1"/>
  <c r="R326" i="6" s="1"/>
  <c r="R327" i="6" s="1"/>
  <c r="R328" i="6" s="1"/>
  <c r="R329" i="6" s="1"/>
  <c r="R330" i="6" s="1"/>
  <c r="R331" i="6" s="1"/>
  <c r="R332" i="6" s="1"/>
  <c r="R333" i="6" s="1"/>
  <c r="R334" i="6" s="1"/>
  <c r="R335" i="6" s="1"/>
  <c r="R336" i="6" s="1"/>
  <c r="R337" i="6" s="1"/>
  <c r="R338" i="6" s="1"/>
  <c r="R339" i="6" s="1"/>
  <c r="R340" i="6" s="1"/>
  <c r="R341" i="6" s="1"/>
  <c r="R342" i="6" s="1"/>
  <c r="R343" i="6" s="1"/>
  <c r="R344" i="6" s="1"/>
  <c r="R345" i="6" s="1"/>
  <c r="R346" i="6" s="1"/>
  <c r="R347" i="6" s="1"/>
  <c r="R348" i="6" s="1"/>
  <c r="R349" i="6" s="1"/>
  <c r="R350" i="6" s="1"/>
  <c r="R351" i="6" s="1"/>
  <c r="R352" i="6" s="1"/>
  <c r="R353" i="6" s="1"/>
  <c r="R354" i="6" s="1"/>
  <c r="R355" i="6" s="1"/>
  <c r="R356" i="6" s="1"/>
  <c r="R357" i="6" s="1"/>
  <c r="R358" i="6" s="1"/>
  <c r="R359" i="6" s="1"/>
  <c r="R360" i="6" s="1"/>
  <c r="R361" i="6" s="1"/>
  <c r="R362" i="6" s="1"/>
  <c r="R363" i="6" s="1"/>
  <c r="R364" i="6" s="1"/>
  <c r="R365" i="6" s="1"/>
  <c r="R366" i="6" s="1"/>
  <c r="R367" i="6" s="1"/>
  <c r="R368" i="6" s="1"/>
  <c r="R369" i="6" s="1"/>
  <c r="R370" i="6" s="1"/>
  <c r="R371" i="6" s="1"/>
  <c r="R372" i="6" s="1"/>
  <c r="R373" i="6" s="1"/>
  <c r="R374" i="6" s="1"/>
  <c r="R375" i="6" s="1"/>
  <c r="R376" i="6" s="1"/>
  <c r="R377" i="6" s="1"/>
  <c r="R378" i="6" s="1"/>
  <c r="R379" i="6" s="1"/>
  <c r="R380" i="6" s="1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R391" i="6" s="1"/>
  <c r="R392" i="6" s="1"/>
  <c r="R393" i="6" s="1"/>
  <c r="R394" i="6" s="1"/>
  <c r="R395" i="6" s="1"/>
  <c r="R396" i="6" s="1"/>
  <c r="R397" i="6" s="1"/>
  <c r="R398" i="6" s="1"/>
  <c r="R399" i="6" s="1"/>
  <c r="R400" i="6" s="1"/>
  <c r="R401" i="6" s="1"/>
  <c r="R402" i="6" s="1"/>
  <c r="R403" i="6" s="1"/>
  <c r="R404" i="6" s="1"/>
  <c r="R405" i="6" s="1"/>
  <c r="R406" i="6" s="1"/>
  <c r="R407" i="6" s="1"/>
  <c r="R408" i="6" s="1"/>
  <c r="R409" i="6" s="1"/>
  <c r="R410" i="6" s="1"/>
  <c r="R411" i="6" s="1"/>
  <c r="R412" i="6" s="1"/>
  <c r="R413" i="6" s="1"/>
  <c r="R414" i="6" s="1"/>
  <c r="R415" i="6" s="1"/>
  <c r="R416" i="6" s="1"/>
  <c r="R417" i="6" s="1"/>
  <c r="R418" i="6" s="1"/>
  <c r="R419" i="6" s="1"/>
  <c r="R420" i="6" s="1"/>
  <c r="R421" i="6" s="1"/>
  <c r="R422" i="6" s="1"/>
  <c r="R423" i="6" s="1"/>
  <c r="S19" i="6"/>
  <c r="S323" i="6" s="1"/>
  <c r="S324" i="6" s="1"/>
  <c r="S325" i="6" s="1"/>
  <c r="S326" i="6" s="1"/>
  <c r="S327" i="6" s="1"/>
  <c r="S328" i="6" s="1"/>
  <c r="S329" i="6" s="1"/>
  <c r="S330" i="6" s="1"/>
  <c r="S331" i="6" s="1"/>
  <c r="S332" i="6" s="1"/>
  <c r="S333" i="6" s="1"/>
  <c r="S334" i="6" s="1"/>
  <c r="S335" i="6" s="1"/>
  <c r="S336" i="6" s="1"/>
  <c r="S337" i="6" s="1"/>
  <c r="S338" i="6" s="1"/>
  <c r="S339" i="6" s="1"/>
  <c r="S340" i="6" s="1"/>
  <c r="S341" i="6" s="1"/>
  <c r="S342" i="6" s="1"/>
  <c r="S343" i="6" s="1"/>
  <c r="S344" i="6" s="1"/>
  <c r="S345" i="6" s="1"/>
  <c r="S346" i="6" s="1"/>
  <c r="S347" i="6" s="1"/>
  <c r="S348" i="6" s="1"/>
  <c r="S349" i="6" s="1"/>
  <c r="S350" i="6" s="1"/>
  <c r="S351" i="6" s="1"/>
  <c r="S352" i="6" s="1"/>
  <c r="S353" i="6" s="1"/>
  <c r="S354" i="6" s="1"/>
  <c r="S355" i="6" s="1"/>
  <c r="S356" i="6" s="1"/>
  <c r="S357" i="6" s="1"/>
  <c r="S358" i="6" s="1"/>
  <c r="S359" i="6" s="1"/>
  <c r="S360" i="6" s="1"/>
  <c r="S361" i="6" s="1"/>
  <c r="S362" i="6" s="1"/>
  <c r="S363" i="6" s="1"/>
  <c r="S364" i="6" s="1"/>
  <c r="S365" i="6" s="1"/>
  <c r="S366" i="6" s="1"/>
  <c r="S367" i="6" s="1"/>
  <c r="S368" i="6" s="1"/>
  <c r="S369" i="6" s="1"/>
  <c r="S370" i="6" s="1"/>
  <c r="S371" i="6" s="1"/>
  <c r="S372" i="6" s="1"/>
  <c r="S373" i="6" s="1"/>
  <c r="S374" i="6" s="1"/>
  <c r="S375" i="6" s="1"/>
  <c r="S376" i="6" s="1"/>
  <c r="S377" i="6" s="1"/>
  <c r="S378" i="6" s="1"/>
  <c r="S379" i="6" s="1"/>
  <c r="S380" i="6" s="1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S391" i="6" s="1"/>
  <c r="S392" i="6" s="1"/>
  <c r="S393" i="6" s="1"/>
  <c r="S394" i="6" s="1"/>
  <c r="S395" i="6" s="1"/>
  <c r="S396" i="6" s="1"/>
  <c r="S397" i="6" s="1"/>
  <c r="S398" i="6" s="1"/>
  <c r="S399" i="6" s="1"/>
  <c r="S400" i="6" s="1"/>
  <c r="S401" i="6" s="1"/>
  <c r="S402" i="6" s="1"/>
  <c r="S403" i="6" s="1"/>
  <c r="S404" i="6" s="1"/>
  <c r="S405" i="6" s="1"/>
  <c r="S406" i="6" s="1"/>
  <c r="S407" i="6" s="1"/>
  <c r="S408" i="6" s="1"/>
  <c r="S409" i="6" s="1"/>
  <c r="S410" i="6" s="1"/>
  <c r="S411" i="6" s="1"/>
  <c r="S412" i="6" s="1"/>
  <c r="S413" i="6" s="1"/>
  <c r="S414" i="6" s="1"/>
  <c r="S415" i="6" s="1"/>
  <c r="S416" i="6" s="1"/>
  <c r="S417" i="6" s="1"/>
  <c r="S418" i="6" s="1"/>
  <c r="S419" i="6" s="1"/>
  <c r="S420" i="6" s="1"/>
  <c r="S421" i="6" s="1"/>
  <c r="S422" i="6" s="1"/>
  <c r="S423" i="6" s="1"/>
  <c r="T19" i="6"/>
  <c r="T323" i="6" s="1"/>
  <c r="T324" i="6" s="1"/>
  <c r="T325" i="6" s="1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T345" i="6" s="1"/>
  <c r="T346" i="6" s="1"/>
  <c r="T347" i="6" s="1"/>
  <c r="T348" i="6" s="1"/>
  <c r="T349" i="6" s="1"/>
  <c r="T350" i="6" s="1"/>
  <c r="T351" i="6" s="1"/>
  <c r="T352" i="6" s="1"/>
  <c r="T353" i="6" s="1"/>
  <c r="T354" i="6" s="1"/>
  <c r="T355" i="6" s="1"/>
  <c r="T356" i="6" s="1"/>
  <c r="T357" i="6" s="1"/>
  <c r="T358" i="6" s="1"/>
  <c r="T359" i="6" s="1"/>
  <c r="T360" i="6" s="1"/>
  <c r="T361" i="6" s="1"/>
  <c r="T362" i="6" s="1"/>
  <c r="T363" i="6" s="1"/>
  <c r="T364" i="6" s="1"/>
  <c r="T365" i="6" s="1"/>
  <c r="T366" i="6" s="1"/>
  <c r="T367" i="6" s="1"/>
  <c r="T368" i="6" s="1"/>
  <c r="T369" i="6" s="1"/>
  <c r="T370" i="6" s="1"/>
  <c r="T371" i="6" s="1"/>
  <c r="T372" i="6" s="1"/>
  <c r="T373" i="6" s="1"/>
  <c r="T374" i="6" s="1"/>
  <c r="T375" i="6" s="1"/>
  <c r="T376" i="6" s="1"/>
  <c r="T377" i="6" s="1"/>
  <c r="T378" i="6" s="1"/>
  <c r="T379" i="6" s="1"/>
  <c r="T380" i="6" s="1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T391" i="6" s="1"/>
  <c r="T392" i="6" s="1"/>
  <c r="T393" i="6" s="1"/>
  <c r="T394" i="6" s="1"/>
  <c r="T395" i="6" s="1"/>
  <c r="T396" i="6" s="1"/>
  <c r="T397" i="6" s="1"/>
  <c r="T398" i="6" s="1"/>
  <c r="T399" i="6" s="1"/>
  <c r="T400" i="6" s="1"/>
  <c r="T401" i="6" s="1"/>
  <c r="T402" i="6" s="1"/>
  <c r="T403" i="6" s="1"/>
  <c r="T404" i="6" s="1"/>
  <c r="T405" i="6" s="1"/>
  <c r="T406" i="6" s="1"/>
  <c r="T407" i="6" s="1"/>
  <c r="T408" i="6" s="1"/>
  <c r="T409" i="6" s="1"/>
  <c r="T410" i="6" s="1"/>
  <c r="T411" i="6" s="1"/>
  <c r="T412" i="6" s="1"/>
  <c r="T413" i="6" s="1"/>
  <c r="T414" i="6" s="1"/>
  <c r="T415" i="6" s="1"/>
  <c r="T416" i="6" s="1"/>
  <c r="T417" i="6" s="1"/>
  <c r="T418" i="6" s="1"/>
  <c r="T419" i="6" s="1"/>
  <c r="T420" i="6" s="1"/>
  <c r="T421" i="6" s="1"/>
  <c r="T422" i="6" s="1"/>
  <c r="T423" i="6" s="1"/>
  <c r="U19" i="6"/>
  <c r="U323" i="6" s="1"/>
  <c r="U324" i="6" s="1"/>
  <c r="U325" i="6" s="1"/>
  <c r="U326" i="6" s="1"/>
  <c r="U327" i="6" s="1"/>
  <c r="U328" i="6" s="1"/>
  <c r="U329" i="6" s="1"/>
  <c r="U330" i="6" s="1"/>
  <c r="U331" i="6" s="1"/>
  <c r="U332" i="6" s="1"/>
  <c r="U333" i="6" s="1"/>
  <c r="U334" i="6" s="1"/>
  <c r="U335" i="6" s="1"/>
  <c r="U336" i="6" s="1"/>
  <c r="U337" i="6" s="1"/>
  <c r="U338" i="6" s="1"/>
  <c r="U339" i="6" s="1"/>
  <c r="U340" i="6" s="1"/>
  <c r="U341" i="6" s="1"/>
  <c r="U342" i="6" s="1"/>
  <c r="U343" i="6" s="1"/>
  <c r="U344" i="6" s="1"/>
  <c r="U345" i="6" s="1"/>
  <c r="U346" i="6" s="1"/>
  <c r="U347" i="6" s="1"/>
  <c r="U348" i="6" s="1"/>
  <c r="U349" i="6" s="1"/>
  <c r="U350" i="6" s="1"/>
  <c r="U351" i="6" s="1"/>
  <c r="U352" i="6" s="1"/>
  <c r="U353" i="6" s="1"/>
  <c r="U354" i="6" s="1"/>
  <c r="U355" i="6" s="1"/>
  <c r="U356" i="6" s="1"/>
  <c r="U357" i="6" s="1"/>
  <c r="U358" i="6" s="1"/>
  <c r="U359" i="6" s="1"/>
  <c r="U360" i="6" s="1"/>
  <c r="U361" i="6" s="1"/>
  <c r="U362" i="6" s="1"/>
  <c r="U363" i="6" s="1"/>
  <c r="U364" i="6" s="1"/>
  <c r="U365" i="6" s="1"/>
  <c r="U366" i="6" s="1"/>
  <c r="U367" i="6" s="1"/>
  <c r="U368" i="6" s="1"/>
  <c r="U369" i="6" s="1"/>
  <c r="U370" i="6" s="1"/>
  <c r="U371" i="6" s="1"/>
  <c r="U372" i="6" s="1"/>
  <c r="U373" i="6" s="1"/>
  <c r="U374" i="6" s="1"/>
  <c r="U375" i="6" s="1"/>
  <c r="U376" i="6" s="1"/>
  <c r="U377" i="6" s="1"/>
  <c r="U378" i="6" s="1"/>
  <c r="U379" i="6" s="1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U391" i="6" s="1"/>
  <c r="U392" i="6" s="1"/>
  <c r="U393" i="6" s="1"/>
  <c r="U394" i="6" s="1"/>
  <c r="U395" i="6" s="1"/>
  <c r="U396" i="6" s="1"/>
  <c r="U397" i="6" s="1"/>
  <c r="U398" i="6" s="1"/>
  <c r="U399" i="6" s="1"/>
  <c r="U400" i="6" s="1"/>
  <c r="U401" i="6" s="1"/>
  <c r="U402" i="6" s="1"/>
  <c r="U403" i="6" s="1"/>
  <c r="U404" i="6" s="1"/>
  <c r="U405" i="6" s="1"/>
  <c r="U406" i="6" s="1"/>
  <c r="U407" i="6" s="1"/>
  <c r="U408" i="6" s="1"/>
  <c r="U409" i="6" s="1"/>
  <c r="U410" i="6" s="1"/>
  <c r="U411" i="6" s="1"/>
  <c r="U412" i="6" s="1"/>
  <c r="U413" i="6" s="1"/>
  <c r="U414" i="6" s="1"/>
  <c r="U415" i="6" s="1"/>
  <c r="U416" i="6" s="1"/>
  <c r="U417" i="6" s="1"/>
  <c r="U418" i="6" s="1"/>
  <c r="U419" i="6" s="1"/>
  <c r="U420" i="6" s="1"/>
  <c r="U421" i="6" s="1"/>
  <c r="U422" i="6" s="1"/>
  <c r="U423" i="6" s="1"/>
  <c r="V19" i="6"/>
  <c r="V323" i="6" s="1"/>
  <c r="V324" i="6" s="1"/>
  <c r="V325" i="6" s="1"/>
  <c r="V326" i="6" s="1"/>
  <c r="V327" i="6" s="1"/>
  <c r="V328" i="6" s="1"/>
  <c r="V329" i="6" s="1"/>
  <c r="V330" i="6" s="1"/>
  <c r="V331" i="6" s="1"/>
  <c r="V332" i="6" s="1"/>
  <c r="V333" i="6" s="1"/>
  <c r="V334" i="6" s="1"/>
  <c r="V335" i="6" s="1"/>
  <c r="V336" i="6" s="1"/>
  <c r="V337" i="6" s="1"/>
  <c r="V338" i="6" s="1"/>
  <c r="V339" i="6" s="1"/>
  <c r="V340" i="6" s="1"/>
  <c r="V341" i="6" s="1"/>
  <c r="V342" i="6" s="1"/>
  <c r="V343" i="6" s="1"/>
  <c r="V344" i="6" s="1"/>
  <c r="V345" i="6" s="1"/>
  <c r="V346" i="6" s="1"/>
  <c r="V347" i="6" s="1"/>
  <c r="V348" i="6" s="1"/>
  <c r="V349" i="6" s="1"/>
  <c r="V350" i="6" s="1"/>
  <c r="V351" i="6" s="1"/>
  <c r="V352" i="6" s="1"/>
  <c r="V353" i="6" s="1"/>
  <c r="V354" i="6" s="1"/>
  <c r="V355" i="6" s="1"/>
  <c r="V356" i="6" s="1"/>
  <c r="V357" i="6" s="1"/>
  <c r="V358" i="6" s="1"/>
  <c r="V359" i="6" s="1"/>
  <c r="V360" i="6" s="1"/>
  <c r="V361" i="6" s="1"/>
  <c r="V362" i="6" s="1"/>
  <c r="V363" i="6" s="1"/>
  <c r="V364" i="6" s="1"/>
  <c r="V365" i="6" s="1"/>
  <c r="V366" i="6" s="1"/>
  <c r="V367" i="6" s="1"/>
  <c r="V368" i="6" s="1"/>
  <c r="V369" i="6" s="1"/>
  <c r="V370" i="6" s="1"/>
  <c r="V371" i="6" s="1"/>
  <c r="V372" i="6" s="1"/>
  <c r="V373" i="6" s="1"/>
  <c r="V374" i="6" s="1"/>
  <c r="V375" i="6" s="1"/>
  <c r="V376" i="6" s="1"/>
  <c r="V377" i="6" s="1"/>
  <c r="V378" i="6" s="1"/>
  <c r="V379" i="6" s="1"/>
  <c r="V380" i="6" s="1"/>
  <c r="V381" i="6" s="1"/>
  <c r="V382" i="6" s="1"/>
  <c r="V383" i="6" s="1"/>
  <c r="V384" i="6" s="1"/>
  <c r="V385" i="6" s="1"/>
  <c r="V386" i="6" s="1"/>
  <c r="V387" i="6" s="1"/>
  <c r="V388" i="6" s="1"/>
  <c r="V389" i="6" s="1"/>
  <c r="V390" i="6" s="1"/>
  <c r="V391" i="6" s="1"/>
  <c r="V392" i="6" s="1"/>
  <c r="V393" i="6" s="1"/>
  <c r="V394" i="6" s="1"/>
  <c r="V395" i="6" s="1"/>
  <c r="V396" i="6" s="1"/>
  <c r="V397" i="6" s="1"/>
  <c r="V398" i="6" s="1"/>
  <c r="V399" i="6" s="1"/>
  <c r="V400" i="6" s="1"/>
  <c r="V401" i="6" s="1"/>
  <c r="V402" i="6" s="1"/>
  <c r="V403" i="6" s="1"/>
  <c r="V404" i="6" s="1"/>
  <c r="V405" i="6" s="1"/>
  <c r="V406" i="6" s="1"/>
  <c r="V407" i="6" s="1"/>
  <c r="V408" i="6" s="1"/>
  <c r="V409" i="6" s="1"/>
  <c r="V410" i="6" s="1"/>
  <c r="V411" i="6" s="1"/>
  <c r="V412" i="6" s="1"/>
  <c r="V413" i="6" s="1"/>
  <c r="V414" i="6" s="1"/>
  <c r="V415" i="6" s="1"/>
  <c r="V416" i="6" s="1"/>
  <c r="V417" i="6" s="1"/>
  <c r="V418" i="6" s="1"/>
  <c r="V419" i="6" s="1"/>
  <c r="V420" i="6" s="1"/>
  <c r="V421" i="6" s="1"/>
  <c r="V422" i="6" s="1"/>
  <c r="V423" i="6" s="1"/>
  <c r="W19" i="6"/>
  <c r="W323" i="6" s="1"/>
  <c r="W324" i="6" s="1"/>
  <c r="W325" i="6" s="1"/>
  <c r="W326" i="6" s="1"/>
  <c r="W327" i="6" s="1"/>
  <c r="W328" i="6" s="1"/>
  <c r="W329" i="6" s="1"/>
  <c r="W330" i="6" s="1"/>
  <c r="W331" i="6" s="1"/>
  <c r="W332" i="6" s="1"/>
  <c r="W333" i="6" s="1"/>
  <c r="W334" i="6" s="1"/>
  <c r="W335" i="6" s="1"/>
  <c r="W336" i="6" s="1"/>
  <c r="W337" i="6" s="1"/>
  <c r="W338" i="6" s="1"/>
  <c r="W339" i="6" s="1"/>
  <c r="W340" i="6" s="1"/>
  <c r="W341" i="6" s="1"/>
  <c r="W342" i="6" s="1"/>
  <c r="W343" i="6" s="1"/>
  <c r="W344" i="6" s="1"/>
  <c r="W345" i="6" s="1"/>
  <c r="W346" i="6" s="1"/>
  <c r="W347" i="6" s="1"/>
  <c r="W348" i="6" s="1"/>
  <c r="W349" i="6" s="1"/>
  <c r="W350" i="6" s="1"/>
  <c r="W351" i="6" s="1"/>
  <c r="W352" i="6" s="1"/>
  <c r="W353" i="6" s="1"/>
  <c r="W354" i="6" s="1"/>
  <c r="W355" i="6" s="1"/>
  <c r="W356" i="6" s="1"/>
  <c r="W357" i="6" s="1"/>
  <c r="W358" i="6" s="1"/>
  <c r="W359" i="6" s="1"/>
  <c r="W360" i="6" s="1"/>
  <c r="W361" i="6" s="1"/>
  <c r="W362" i="6" s="1"/>
  <c r="W363" i="6" s="1"/>
  <c r="W364" i="6" s="1"/>
  <c r="W365" i="6" s="1"/>
  <c r="W366" i="6" s="1"/>
  <c r="W367" i="6" s="1"/>
  <c r="W368" i="6" s="1"/>
  <c r="W369" i="6" s="1"/>
  <c r="W370" i="6" s="1"/>
  <c r="W371" i="6" s="1"/>
  <c r="W372" i="6" s="1"/>
  <c r="W373" i="6" s="1"/>
  <c r="W374" i="6" s="1"/>
  <c r="W375" i="6" s="1"/>
  <c r="W376" i="6" s="1"/>
  <c r="W377" i="6" s="1"/>
  <c r="W378" i="6" s="1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W391" i="6" s="1"/>
  <c r="W392" i="6" s="1"/>
  <c r="W393" i="6" s="1"/>
  <c r="W394" i="6" s="1"/>
  <c r="W395" i="6" s="1"/>
  <c r="W396" i="6" s="1"/>
  <c r="W397" i="6" s="1"/>
  <c r="W398" i="6" s="1"/>
  <c r="W399" i="6" s="1"/>
  <c r="W400" i="6" s="1"/>
  <c r="W401" i="6" s="1"/>
  <c r="W402" i="6" s="1"/>
  <c r="W403" i="6" s="1"/>
  <c r="W404" i="6" s="1"/>
  <c r="W405" i="6" s="1"/>
  <c r="W406" i="6" s="1"/>
  <c r="W407" i="6" s="1"/>
  <c r="W408" i="6" s="1"/>
  <c r="W409" i="6" s="1"/>
  <c r="W410" i="6" s="1"/>
  <c r="W411" i="6" s="1"/>
  <c r="W412" i="6" s="1"/>
  <c r="W413" i="6" s="1"/>
  <c r="W414" i="6" s="1"/>
  <c r="W415" i="6" s="1"/>
  <c r="W416" i="6" s="1"/>
  <c r="W417" i="6" s="1"/>
  <c r="W418" i="6" s="1"/>
  <c r="W419" i="6" s="1"/>
  <c r="W420" i="6" s="1"/>
  <c r="W421" i="6" s="1"/>
  <c r="W422" i="6" s="1"/>
  <c r="W423" i="6" s="1"/>
  <c r="X19" i="6"/>
  <c r="X323" i="6" s="1"/>
  <c r="X324" i="6" s="1"/>
  <c r="X325" i="6" s="1"/>
  <c r="X326" i="6" s="1"/>
  <c r="X327" i="6" s="1"/>
  <c r="X328" i="6" s="1"/>
  <c r="X329" i="6" s="1"/>
  <c r="X330" i="6" s="1"/>
  <c r="X331" i="6" s="1"/>
  <c r="X332" i="6" s="1"/>
  <c r="X333" i="6" s="1"/>
  <c r="X334" i="6" s="1"/>
  <c r="X335" i="6" s="1"/>
  <c r="X336" i="6" s="1"/>
  <c r="X337" i="6" s="1"/>
  <c r="X338" i="6" s="1"/>
  <c r="X339" i="6" s="1"/>
  <c r="X340" i="6" s="1"/>
  <c r="X341" i="6" s="1"/>
  <c r="X342" i="6" s="1"/>
  <c r="X343" i="6" s="1"/>
  <c r="X344" i="6" s="1"/>
  <c r="X345" i="6" s="1"/>
  <c r="X346" i="6" s="1"/>
  <c r="X347" i="6" s="1"/>
  <c r="X348" i="6" s="1"/>
  <c r="X349" i="6" s="1"/>
  <c r="X350" i="6" s="1"/>
  <c r="X351" i="6" s="1"/>
  <c r="X352" i="6" s="1"/>
  <c r="X353" i="6" s="1"/>
  <c r="X354" i="6" s="1"/>
  <c r="X355" i="6" s="1"/>
  <c r="X356" i="6" s="1"/>
  <c r="X357" i="6" s="1"/>
  <c r="X358" i="6" s="1"/>
  <c r="X359" i="6" s="1"/>
  <c r="X360" i="6" s="1"/>
  <c r="X361" i="6" s="1"/>
  <c r="X362" i="6" s="1"/>
  <c r="X363" i="6" s="1"/>
  <c r="X364" i="6" s="1"/>
  <c r="X365" i="6" s="1"/>
  <c r="X366" i="6" s="1"/>
  <c r="X367" i="6" s="1"/>
  <c r="X368" i="6" s="1"/>
  <c r="X369" i="6" s="1"/>
  <c r="X370" i="6" s="1"/>
  <c r="X371" i="6" s="1"/>
  <c r="X372" i="6" s="1"/>
  <c r="X373" i="6" s="1"/>
  <c r="X374" i="6" s="1"/>
  <c r="X375" i="6" s="1"/>
  <c r="X376" i="6" s="1"/>
  <c r="X377" i="6" s="1"/>
  <c r="X378" i="6" s="1"/>
  <c r="X379" i="6" s="1"/>
  <c r="X380" i="6" s="1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X391" i="6" s="1"/>
  <c r="X392" i="6" s="1"/>
  <c r="X393" i="6" s="1"/>
  <c r="X394" i="6" s="1"/>
  <c r="X395" i="6" s="1"/>
  <c r="X396" i="6" s="1"/>
  <c r="X397" i="6" s="1"/>
  <c r="X398" i="6" s="1"/>
  <c r="X399" i="6" s="1"/>
  <c r="X400" i="6" s="1"/>
  <c r="X401" i="6" s="1"/>
  <c r="X402" i="6" s="1"/>
  <c r="X403" i="6" s="1"/>
  <c r="X404" i="6" s="1"/>
  <c r="X405" i="6" s="1"/>
  <c r="X406" i="6" s="1"/>
  <c r="X407" i="6" s="1"/>
  <c r="X408" i="6" s="1"/>
  <c r="X409" i="6" s="1"/>
  <c r="X410" i="6" s="1"/>
  <c r="X411" i="6" s="1"/>
  <c r="X412" i="6" s="1"/>
  <c r="X413" i="6" s="1"/>
  <c r="X414" i="6" s="1"/>
  <c r="X415" i="6" s="1"/>
  <c r="X416" i="6" s="1"/>
  <c r="X417" i="6" s="1"/>
  <c r="X418" i="6" s="1"/>
  <c r="X419" i="6" s="1"/>
  <c r="X420" i="6" s="1"/>
  <c r="X421" i="6" s="1"/>
  <c r="X422" i="6" s="1"/>
  <c r="X423" i="6" s="1"/>
  <c r="Y19" i="6"/>
  <c r="Y323" i="6" s="1"/>
  <c r="Y324" i="6" s="1"/>
  <c r="Y325" i="6" s="1"/>
  <c r="Y326" i="6" s="1"/>
  <c r="Y327" i="6" s="1"/>
  <c r="Y328" i="6" s="1"/>
  <c r="Y329" i="6" s="1"/>
  <c r="Y330" i="6" s="1"/>
  <c r="Y331" i="6" s="1"/>
  <c r="Y332" i="6" s="1"/>
  <c r="Y333" i="6" s="1"/>
  <c r="Y334" i="6" s="1"/>
  <c r="Y335" i="6" s="1"/>
  <c r="Y336" i="6" s="1"/>
  <c r="Y337" i="6" s="1"/>
  <c r="Y338" i="6" s="1"/>
  <c r="Y339" i="6" s="1"/>
  <c r="Y340" i="6" s="1"/>
  <c r="Y341" i="6" s="1"/>
  <c r="Y342" i="6" s="1"/>
  <c r="Y343" i="6" s="1"/>
  <c r="Y344" i="6" s="1"/>
  <c r="Y345" i="6" s="1"/>
  <c r="Y346" i="6" s="1"/>
  <c r="Y347" i="6" s="1"/>
  <c r="Y348" i="6" s="1"/>
  <c r="Y349" i="6" s="1"/>
  <c r="Y350" i="6" s="1"/>
  <c r="Y351" i="6" s="1"/>
  <c r="Y352" i="6" s="1"/>
  <c r="Y353" i="6" s="1"/>
  <c r="Y354" i="6" s="1"/>
  <c r="Y355" i="6" s="1"/>
  <c r="Y356" i="6" s="1"/>
  <c r="Y357" i="6" s="1"/>
  <c r="Y358" i="6" s="1"/>
  <c r="Y359" i="6" s="1"/>
  <c r="Y360" i="6" s="1"/>
  <c r="Y361" i="6" s="1"/>
  <c r="Y362" i="6" s="1"/>
  <c r="Y363" i="6" s="1"/>
  <c r="Y364" i="6" s="1"/>
  <c r="Y365" i="6" s="1"/>
  <c r="Y366" i="6" s="1"/>
  <c r="Y367" i="6" s="1"/>
  <c r="Y368" i="6" s="1"/>
  <c r="Y369" i="6" s="1"/>
  <c r="Y370" i="6" s="1"/>
  <c r="Y371" i="6" s="1"/>
  <c r="Y372" i="6" s="1"/>
  <c r="Y373" i="6" s="1"/>
  <c r="Y374" i="6" s="1"/>
  <c r="Y375" i="6" s="1"/>
  <c r="Y376" i="6" s="1"/>
  <c r="Y377" i="6" s="1"/>
  <c r="Y378" i="6" s="1"/>
  <c r="Y379" i="6" s="1"/>
  <c r="Y380" i="6" s="1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Y392" i="6" s="1"/>
  <c r="Y393" i="6" s="1"/>
  <c r="Y394" i="6" s="1"/>
  <c r="Y395" i="6" s="1"/>
  <c r="Y396" i="6" s="1"/>
  <c r="Y397" i="6" s="1"/>
  <c r="Y398" i="6" s="1"/>
  <c r="Y399" i="6" s="1"/>
  <c r="Y400" i="6" s="1"/>
  <c r="Y401" i="6" s="1"/>
  <c r="Y402" i="6" s="1"/>
  <c r="Y403" i="6" s="1"/>
  <c r="Y404" i="6" s="1"/>
  <c r="Y405" i="6" s="1"/>
  <c r="Y406" i="6" s="1"/>
  <c r="Y407" i="6" s="1"/>
  <c r="Y408" i="6" s="1"/>
  <c r="Y409" i="6" s="1"/>
  <c r="Y410" i="6" s="1"/>
  <c r="Y411" i="6" s="1"/>
  <c r="Y412" i="6" s="1"/>
  <c r="Y413" i="6" s="1"/>
  <c r="Y414" i="6" s="1"/>
  <c r="Y415" i="6" s="1"/>
  <c r="Y416" i="6" s="1"/>
  <c r="Y417" i="6" s="1"/>
  <c r="Y418" i="6" s="1"/>
  <c r="Y419" i="6" s="1"/>
  <c r="Y420" i="6" s="1"/>
  <c r="Y421" i="6" s="1"/>
  <c r="Y422" i="6" s="1"/>
  <c r="Y423" i="6" s="1"/>
  <c r="Z19" i="6"/>
  <c r="Z323" i="6" s="1"/>
  <c r="Z324" i="6" s="1"/>
  <c r="Z325" i="6" s="1"/>
  <c r="Z326" i="6" s="1"/>
  <c r="Z327" i="6" s="1"/>
  <c r="Z328" i="6" s="1"/>
  <c r="Z329" i="6" s="1"/>
  <c r="Z330" i="6" s="1"/>
  <c r="Z331" i="6" s="1"/>
  <c r="Z332" i="6" s="1"/>
  <c r="Z333" i="6" s="1"/>
  <c r="Z334" i="6" s="1"/>
  <c r="Z335" i="6" s="1"/>
  <c r="Z336" i="6" s="1"/>
  <c r="Z337" i="6" s="1"/>
  <c r="Z338" i="6" s="1"/>
  <c r="Z339" i="6" s="1"/>
  <c r="Z340" i="6" s="1"/>
  <c r="Z341" i="6" s="1"/>
  <c r="Z342" i="6" s="1"/>
  <c r="Z343" i="6" s="1"/>
  <c r="Z344" i="6" s="1"/>
  <c r="Z345" i="6" s="1"/>
  <c r="Z346" i="6" s="1"/>
  <c r="Z347" i="6" s="1"/>
  <c r="Z348" i="6" s="1"/>
  <c r="Z349" i="6" s="1"/>
  <c r="Z350" i="6" s="1"/>
  <c r="Z351" i="6" s="1"/>
  <c r="Z352" i="6" s="1"/>
  <c r="Z353" i="6" s="1"/>
  <c r="Z354" i="6" s="1"/>
  <c r="Z355" i="6" s="1"/>
  <c r="Z356" i="6" s="1"/>
  <c r="Z357" i="6" s="1"/>
  <c r="Z358" i="6" s="1"/>
  <c r="Z359" i="6" s="1"/>
  <c r="Z360" i="6" s="1"/>
  <c r="Z361" i="6" s="1"/>
  <c r="Z362" i="6" s="1"/>
  <c r="Z363" i="6" s="1"/>
  <c r="Z364" i="6" s="1"/>
  <c r="Z365" i="6" s="1"/>
  <c r="Z366" i="6" s="1"/>
  <c r="Z367" i="6" s="1"/>
  <c r="Z368" i="6" s="1"/>
  <c r="Z369" i="6" s="1"/>
  <c r="Z370" i="6" s="1"/>
  <c r="Z371" i="6" s="1"/>
  <c r="Z372" i="6" s="1"/>
  <c r="Z373" i="6" s="1"/>
  <c r="Z374" i="6" s="1"/>
  <c r="Z375" i="6" s="1"/>
  <c r="Z376" i="6" s="1"/>
  <c r="Z377" i="6" s="1"/>
  <c r="Z378" i="6" s="1"/>
  <c r="Z379" i="6" s="1"/>
  <c r="Z380" i="6" s="1"/>
  <c r="Z381" i="6" s="1"/>
  <c r="Z382" i="6" s="1"/>
  <c r="Z383" i="6" s="1"/>
  <c r="Z384" i="6" s="1"/>
  <c r="Z385" i="6" s="1"/>
  <c r="Z386" i="6" s="1"/>
  <c r="Z387" i="6" s="1"/>
  <c r="Z388" i="6" s="1"/>
  <c r="Z389" i="6" s="1"/>
  <c r="Z390" i="6" s="1"/>
  <c r="Z391" i="6" s="1"/>
  <c r="Z392" i="6" s="1"/>
  <c r="Z393" i="6" s="1"/>
  <c r="Z394" i="6" s="1"/>
  <c r="Z395" i="6" s="1"/>
  <c r="Z396" i="6" s="1"/>
  <c r="Z397" i="6" s="1"/>
  <c r="Z398" i="6" s="1"/>
  <c r="Z399" i="6" s="1"/>
  <c r="Z400" i="6" s="1"/>
  <c r="Z401" i="6" s="1"/>
  <c r="Z402" i="6" s="1"/>
  <c r="Z403" i="6" s="1"/>
  <c r="Z404" i="6" s="1"/>
  <c r="Z405" i="6" s="1"/>
  <c r="Z406" i="6" s="1"/>
  <c r="Z407" i="6" s="1"/>
  <c r="Z408" i="6" s="1"/>
  <c r="Z409" i="6" s="1"/>
  <c r="Z410" i="6" s="1"/>
  <c r="Z411" i="6" s="1"/>
  <c r="Z412" i="6" s="1"/>
  <c r="Z413" i="6" s="1"/>
  <c r="Z414" i="6" s="1"/>
  <c r="Z415" i="6" s="1"/>
  <c r="Z416" i="6" s="1"/>
  <c r="Z417" i="6" s="1"/>
  <c r="Z418" i="6" s="1"/>
  <c r="Z419" i="6" s="1"/>
  <c r="Z420" i="6" s="1"/>
  <c r="Z421" i="6" s="1"/>
  <c r="Z422" i="6" s="1"/>
  <c r="Z423" i="6" s="1"/>
  <c r="AA19" i="6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B19" i="6"/>
  <c r="AB323" i="6" s="1"/>
  <c r="AB324" i="6" s="1"/>
  <c r="AB325" i="6" s="1"/>
  <c r="AB326" i="6" s="1"/>
  <c r="AB327" i="6" s="1"/>
  <c r="AB328" i="6" s="1"/>
  <c r="AB329" i="6" s="1"/>
  <c r="AB330" i="6" s="1"/>
  <c r="AB331" i="6" s="1"/>
  <c r="AB332" i="6" s="1"/>
  <c r="AB333" i="6" s="1"/>
  <c r="AB334" i="6" s="1"/>
  <c r="AB335" i="6" s="1"/>
  <c r="AB336" i="6" s="1"/>
  <c r="AB337" i="6" s="1"/>
  <c r="AB338" i="6" s="1"/>
  <c r="AB339" i="6" s="1"/>
  <c r="AB340" i="6" s="1"/>
  <c r="AB341" i="6" s="1"/>
  <c r="AB342" i="6" s="1"/>
  <c r="AB343" i="6" s="1"/>
  <c r="AB344" i="6" s="1"/>
  <c r="AB345" i="6" s="1"/>
  <c r="AB346" i="6" s="1"/>
  <c r="AB347" i="6" s="1"/>
  <c r="AB348" i="6" s="1"/>
  <c r="AB349" i="6" s="1"/>
  <c r="AB350" i="6" s="1"/>
  <c r="AB351" i="6" s="1"/>
  <c r="AB352" i="6" s="1"/>
  <c r="AB353" i="6" s="1"/>
  <c r="AB354" i="6" s="1"/>
  <c r="AB355" i="6" s="1"/>
  <c r="AB356" i="6" s="1"/>
  <c r="AB357" i="6" s="1"/>
  <c r="AB358" i="6" s="1"/>
  <c r="AB359" i="6" s="1"/>
  <c r="AB360" i="6" s="1"/>
  <c r="AB361" i="6" s="1"/>
  <c r="AB362" i="6" s="1"/>
  <c r="AB363" i="6" s="1"/>
  <c r="AB364" i="6" s="1"/>
  <c r="AB365" i="6" s="1"/>
  <c r="AB366" i="6" s="1"/>
  <c r="AB367" i="6" s="1"/>
  <c r="AB368" i="6" s="1"/>
  <c r="AB369" i="6" s="1"/>
  <c r="AB370" i="6" s="1"/>
  <c r="AB371" i="6" s="1"/>
  <c r="AB372" i="6" s="1"/>
  <c r="AB373" i="6" s="1"/>
  <c r="AB374" i="6" s="1"/>
  <c r="AB375" i="6" s="1"/>
  <c r="AB376" i="6" s="1"/>
  <c r="AB377" i="6" s="1"/>
  <c r="AB378" i="6" s="1"/>
  <c r="AB379" i="6" s="1"/>
  <c r="AB380" i="6" s="1"/>
  <c r="AB381" i="6" s="1"/>
  <c r="AB382" i="6" s="1"/>
  <c r="AB383" i="6" s="1"/>
  <c r="AB384" i="6" s="1"/>
  <c r="AB385" i="6" s="1"/>
  <c r="AB386" i="6" s="1"/>
  <c r="AB387" i="6" s="1"/>
  <c r="AB388" i="6" s="1"/>
  <c r="AB389" i="6" s="1"/>
  <c r="AB390" i="6" s="1"/>
  <c r="AB391" i="6" s="1"/>
  <c r="AB392" i="6" s="1"/>
  <c r="AB393" i="6" s="1"/>
  <c r="AB394" i="6" s="1"/>
  <c r="AB395" i="6" s="1"/>
  <c r="AB396" i="6" s="1"/>
  <c r="AB397" i="6" s="1"/>
  <c r="AB398" i="6" s="1"/>
  <c r="AB399" i="6" s="1"/>
  <c r="AB400" i="6" s="1"/>
  <c r="AB401" i="6" s="1"/>
  <c r="AB402" i="6" s="1"/>
  <c r="AB403" i="6" s="1"/>
  <c r="AB404" i="6" s="1"/>
  <c r="AB405" i="6" s="1"/>
  <c r="AB406" i="6" s="1"/>
  <c r="AB407" i="6" s="1"/>
  <c r="AB408" i="6" s="1"/>
  <c r="AB409" i="6" s="1"/>
  <c r="AB410" i="6" s="1"/>
  <c r="AB411" i="6" s="1"/>
  <c r="AB412" i="6" s="1"/>
  <c r="AB413" i="6" s="1"/>
  <c r="AB414" i="6" s="1"/>
  <c r="AB415" i="6" s="1"/>
  <c r="AB416" i="6" s="1"/>
  <c r="AB417" i="6" s="1"/>
  <c r="AB418" i="6" s="1"/>
  <c r="AB419" i="6" s="1"/>
  <c r="AB420" i="6" s="1"/>
  <c r="AB421" i="6" s="1"/>
  <c r="AB422" i="6" s="1"/>
  <c r="AB423" i="6" s="1"/>
  <c r="AC19" i="6"/>
  <c r="AC323" i="6" s="1"/>
  <c r="AC324" i="6" s="1"/>
  <c r="AC325" i="6" s="1"/>
  <c r="AC326" i="6" s="1"/>
  <c r="AC327" i="6" s="1"/>
  <c r="AC328" i="6" s="1"/>
  <c r="AC329" i="6" s="1"/>
  <c r="AC330" i="6" s="1"/>
  <c r="AC331" i="6" s="1"/>
  <c r="AC332" i="6" s="1"/>
  <c r="AC333" i="6" s="1"/>
  <c r="AC334" i="6" s="1"/>
  <c r="AC335" i="6" s="1"/>
  <c r="AC336" i="6" s="1"/>
  <c r="AC337" i="6" s="1"/>
  <c r="AC338" i="6" s="1"/>
  <c r="AC339" i="6" s="1"/>
  <c r="AC340" i="6" s="1"/>
  <c r="AC341" i="6" s="1"/>
  <c r="AC342" i="6" s="1"/>
  <c r="AC343" i="6" s="1"/>
  <c r="AC344" i="6" s="1"/>
  <c r="AC345" i="6" s="1"/>
  <c r="AC346" i="6" s="1"/>
  <c r="AC347" i="6" s="1"/>
  <c r="AC348" i="6" s="1"/>
  <c r="AC349" i="6" s="1"/>
  <c r="AC350" i="6" s="1"/>
  <c r="AC351" i="6" s="1"/>
  <c r="AC352" i="6" s="1"/>
  <c r="AC353" i="6" s="1"/>
  <c r="AC354" i="6" s="1"/>
  <c r="AC355" i="6" s="1"/>
  <c r="AC356" i="6" s="1"/>
  <c r="AC357" i="6" s="1"/>
  <c r="AC358" i="6" s="1"/>
  <c r="AC359" i="6" s="1"/>
  <c r="AC360" i="6" s="1"/>
  <c r="AC361" i="6" s="1"/>
  <c r="AC362" i="6" s="1"/>
  <c r="AC363" i="6" s="1"/>
  <c r="AC364" i="6" s="1"/>
  <c r="AC365" i="6" s="1"/>
  <c r="AC366" i="6" s="1"/>
  <c r="AC367" i="6" s="1"/>
  <c r="AC368" i="6" s="1"/>
  <c r="AC369" i="6" s="1"/>
  <c r="AC370" i="6" s="1"/>
  <c r="AC371" i="6" s="1"/>
  <c r="AC372" i="6" s="1"/>
  <c r="AC373" i="6" s="1"/>
  <c r="AC374" i="6" s="1"/>
  <c r="AC375" i="6" s="1"/>
  <c r="AC376" i="6" s="1"/>
  <c r="AC377" i="6" s="1"/>
  <c r="AC378" i="6" s="1"/>
  <c r="AC379" i="6" s="1"/>
  <c r="AC380" i="6" s="1"/>
  <c r="AC381" i="6" s="1"/>
  <c r="AC382" i="6" s="1"/>
  <c r="AC383" i="6" s="1"/>
  <c r="AC384" i="6" s="1"/>
  <c r="AC385" i="6" s="1"/>
  <c r="AC386" i="6" s="1"/>
  <c r="AC387" i="6" s="1"/>
  <c r="AC388" i="6" s="1"/>
  <c r="AC389" i="6" s="1"/>
  <c r="AC390" i="6" s="1"/>
  <c r="AC391" i="6" s="1"/>
  <c r="AC392" i="6" s="1"/>
  <c r="AC393" i="6" s="1"/>
  <c r="AC394" i="6" s="1"/>
  <c r="AC395" i="6" s="1"/>
  <c r="AC396" i="6" s="1"/>
  <c r="AC397" i="6" s="1"/>
  <c r="AC398" i="6" s="1"/>
  <c r="AC399" i="6" s="1"/>
  <c r="AC400" i="6" s="1"/>
  <c r="AC401" i="6" s="1"/>
  <c r="AC402" i="6" s="1"/>
  <c r="AC403" i="6" s="1"/>
  <c r="AC404" i="6" s="1"/>
  <c r="AC405" i="6" s="1"/>
  <c r="AC406" i="6" s="1"/>
  <c r="AC407" i="6" s="1"/>
  <c r="AC408" i="6" s="1"/>
  <c r="AC409" i="6" s="1"/>
  <c r="AC410" i="6" s="1"/>
  <c r="AC411" i="6" s="1"/>
  <c r="AC412" i="6" s="1"/>
  <c r="AC413" i="6" s="1"/>
  <c r="AC414" i="6" s="1"/>
  <c r="AC415" i="6" s="1"/>
  <c r="AC416" i="6" s="1"/>
  <c r="AC417" i="6" s="1"/>
  <c r="AC418" i="6" s="1"/>
  <c r="AC419" i="6" s="1"/>
  <c r="AC420" i="6" s="1"/>
  <c r="AC421" i="6" s="1"/>
  <c r="AC422" i="6" s="1"/>
  <c r="AC423" i="6" s="1"/>
  <c r="AD19" i="6"/>
  <c r="AD323" i="6" s="1"/>
  <c r="AD324" i="6" s="1"/>
  <c r="AD325" i="6" s="1"/>
  <c r="AD326" i="6" s="1"/>
  <c r="AD327" i="6" s="1"/>
  <c r="AD328" i="6" s="1"/>
  <c r="AD329" i="6" s="1"/>
  <c r="AD330" i="6" s="1"/>
  <c r="AD331" i="6" s="1"/>
  <c r="AD332" i="6" s="1"/>
  <c r="AD333" i="6" s="1"/>
  <c r="AD334" i="6" s="1"/>
  <c r="AD335" i="6" s="1"/>
  <c r="AD336" i="6" s="1"/>
  <c r="AD337" i="6" s="1"/>
  <c r="AD338" i="6" s="1"/>
  <c r="AD339" i="6" s="1"/>
  <c r="AD340" i="6" s="1"/>
  <c r="AD341" i="6" s="1"/>
  <c r="AD342" i="6" s="1"/>
  <c r="AD343" i="6" s="1"/>
  <c r="AD344" i="6" s="1"/>
  <c r="AD345" i="6" s="1"/>
  <c r="AD346" i="6" s="1"/>
  <c r="AD347" i="6" s="1"/>
  <c r="AD348" i="6" s="1"/>
  <c r="AD349" i="6" s="1"/>
  <c r="AD350" i="6" s="1"/>
  <c r="AD351" i="6" s="1"/>
  <c r="AD352" i="6" s="1"/>
  <c r="AD353" i="6" s="1"/>
  <c r="AD354" i="6" s="1"/>
  <c r="AD355" i="6" s="1"/>
  <c r="AD356" i="6" s="1"/>
  <c r="AD357" i="6" s="1"/>
  <c r="AD358" i="6" s="1"/>
  <c r="AD359" i="6" s="1"/>
  <c r="AD360" i="6" s="1"/>
  <c r="AD361" i="6" s="1"/>
  <c r="AD362" i="6" s="1"/>
  <c r="AD363" i="6" s="1"/>
  <c r="AD364" i="6" s="1"/>
  <c r="AD365" i="6" s="1"/>
  <c r="AD366" i="6" s="1"/>
  <c r="AD367" i="6" s="1"/>
  <c r="AD368" i="6" s="1"/>
  <c r="AD369" i="6" s="1"/>
  <c r="AD370" i="6" s="1"/>
  <c r="AD371" i="6" s="1"/>
  <c r="AD372" i="6" s="1"/>
  <c r="AD373" i="6" s="1"/>
  <c r="AD374" i="6" s="1"/>
  <c r="AD375" i="6" s="1"/>
  <c r="AD376" i="6" s="1"/>
  <c r="AD377" i="6" s="1"/>
  <c r="AD378" i="6" s="1"/>
  <c r="AD379" i="6" s="1"/>
  <c r="AD380" i="6" s="1"/>
  <c r="AD381" i="6" s="1"/>
  <c r="AD382" i="6" s="1"/>
  <c r="AD383" i="6" s="1"/>
  <c r="AD384" i="6" s="1"/>
  <c r="AD385" i="6" s="1"/>
  <c r="AD386" i="6" s="1"/>
  <c r="AD387" i="6" s="1"/>
  <c r="AD388" i="6" s="1"/>
  <c r="AD389" i="6" s="1"/>
  <c r="AD390" i="6" s="1"/>
  <c r="AD391" i="6" s="1"/>
  <c r="AD392" i="6" s="1"/>
  <c r="AD393" i="6" s="1"/>
  <c r="AD394" i="6" s="1"/>
  <c r="AD395" i="6" s="1"/>
  <c r="AD396" i="6" s="1"/>
  <c r="AD397" i="6" s="1"/>
  <c r="AD398" i="6" s="1"/>
  <c r="AD399" i="6" s="1"/>
  <c r="AD400" i="6" s="1"/>
  <c r="AD401" i="6" s="1"/>
  <c r="AD402" i="6" s="1"/>
  <c r="AD403" i="6" s="1"/>
  <c r="AD404" i="6" s="1"/>
  <c r="AD405" i="6" s="1"/>
  <c r="AD406" i="6" s="1"/>
  <c r="AD407" i="6" s="1"/>
  <c r="AD408" i="6" s="1"/>
  <c r="AD409" i="6" s="1"/>
  <c r="AD410" i="6" s="1"/>
  <c r="AD411" i="6" s="1"/>
  <c r="AD412" i="6" s="1"/>
  <c r="AD413" i="6" s="1"/>
  <c r="AD414" i="6" s="1"/>
  <c r="AD415" i="6" s="1"/>
  <c r="AD416" i="6" s="1"/>
  <c r="AD417" i="6" s="1"/>
  <c r="AD418" i="6" s="1"/>
  <c r="AD419" i="6" s="1"/>
  <c r="AD420" i="6" s="1"/>
  <c r="AD421" i="6" s="1"/>
  <c r="AD422" i="6" s="1"/>
  <c r="AD423" i="6" s="1"/>
  <c r="AE19" i="6"/>
  <c r="AF19" i="6"/>
  <c r="AF323" i="6" s="1"/>
  <c r="AF324" i="6" s="1"/>
  <c r="AF325" i="6" s="1"/>
  <c r="AF326" i="6" s="1"/>
  <c r="AF327" i="6" s="1"/>
  <c r="AF328" i="6" s="1"/>
  <c r="AF329" i="6" s="1"/>
  <c r="AF330" i="6" s="1"/>
  <c r="AF331" i="6" s="1"/>
  <c r="AF332" i="6" s="1"/>
  <c r="AF333" i="6" s="1"/>
  <c r="AF334" i="6" s="1"/>
  <c r="AF335" i="6" s="1"/>
  <c r="AF336" i="6" s="1"/>
  <c r="AF337" i="6" s="1"/>
  <c r="AF338" i="6" s="1"/>
  <c r="AF339" i="6" s="1"/>
  <c r="AF340" i="6" s="1"/>
  <c r="AF341" i="6" s="1"/>
  <c r="AF342" i="6" s="1"/>
  <c r="AF343" i="6" s="1"/>
  <c r="AF344" i="6" s="1"/>
  <c r="AF345" i="6" s="1"/>
  <c r="AF346" i="6" s="1"/>
  <c r="AF347" i="6" s="1"/>
  <c r="AF348" i="6" s="1"/>
  <c r="AF349" i="6" s="1"/>
  <c r="AF350" i="6" s="1"/>
  <c r="AF351" i="6" s="1"/>
  <c r="AF352" i="6" s="1"/>
  <c r="AF353" i="6" s="1"/>
  <c r="AF354" i="6" s="1"/>
  <c r="AF355" i="6" s="1"/>
  <c r="AF356" i="6" s="1"/>
  <c r="AF357" i="6" s="1"/>
  <c r="AF358" i="6" s="1"/>
  <c r="AF359" i="6" s="1"/>
  <c r="AF360" i="6" s="1"/>
  <c r="AF361" i="6" s="1"/>
  <c r="AF362" i="6" s="1"/>
  <c r="AF363" i="6" s="1"/>
  <c r="AF364" i="6" s="1"/>
  <c r="AF365" i="6" s="1"/>
  <c r="AF366" i="6" s="1"/>
  <c r="AF367" i="6" s="1"/>
  <c r="AF368" i="6" s="1"/>
  <c r="AF369" i="6" s="1"/>
  <c r="AF370" i="6" s="1"/>
  <c r="AF371" i="6" s="1"/>
  <c r="AF372" i="6" s="1"/>
  <c r="AF373" i="6" s="1"/>
  <c r="AF374" i="6" s="1"/>
  <c r="AF375" i="6" s="1"/>
  <c r="AF376" i="6" s="1"/>
  <c r="AF377" i="6" s="1"/>
  <c r="AF378" i="6" s="1"/>
  <c r="AF379" i="6" s="1"/>
  <c r="AF380" i="6" s="1"/>
  <c r="AF381" i="6" s="1"/>
  <c r="AF382" i="6" s="1"/>
  <c r="AF383" i="6" s="1"/>
  <c r="AF384" i="6" s="1"/>
  <c r="AF385" i="6" s="1"/>
  <c r="AF386" i="6" s="1"/>
  <c r="AF387" i="6" s="1"/>
  <c r="AF388" i="6" s="1"/>
  <c r="AF389" i="6" s="1"/>
  <c r="AF390" i="6" s="1"/>
  <c r="AF391" i="6" s="1"/>
  <c r="AF392" i="6" s="1"/>
  <c r="AF393" i="6" s="1"/>
  <c r="AF394" i="6" s="1"/>
  <c r="AF395" i="6" s="1"/>
  <c r="AF396" i="6" s="1"/>
  <c r="AF397" i="6" s="1"/>
  <c r="AF398" i="6" s="1"/>
  <c r="AF399" i="6" s="1"/>
  <c r="AF400" i="6" s="1"/>
  <c r="AF401" i="6" s="1"/>
  <c r="AF402" i="6" s="1"/>
  <c r="AF403" i="6" s="1"/>
  <c r="AF404" i="6" s="1"/>
  <c r="AF405" i="6" s="1"/>
  <c r="AF406" i="6" s="1"/>
  <c r="AF407" i="6" s="1"/>
  <c r="AF408" i="6" s="1"/>
  <c r="AF409" i="6" s="1"/>
  <c r="AF410" i="6" s="1"/>
  <c r="AF411" i="6" s="1"/>
  <c r="AF412" i="6" s="1"/>
  <c r="AF413" i="6" s="1"/>
  <c r="AF414" i="6" s="1"/>
  <c r="AF415" i="6" s="1"/>
  <c r="AF416" i="6" s="1"/>
  <c r="AF417" i="6" s="1"/>
  <c r="AF418" i="6" s="1"/>
  <c r="AF419" i="6" s="1"/>
  <c r="AF420" i="6" s="1"/>
  <c r="AF421" i="6" s="1"/>
  <c r="AF422" i="6" s="1"/>
  <c r="AF423" i="6" s="1"/>
  <c r="AG19" i="6"/>
  <c r="AG323" i="6" s="1"/>
  <c r="AG324" i="6" s="1"/>
  <c r="AG325" i="6" s="1"/>
  <c r="AG326" i="6" s="1"/>
  <c r="AG327" i="6" s="1"/>
  <c r="AG328" i="6" s="1"/>
  <c r="AG329" i="6" s="1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G354" i="6" s="1"/>
  <c r="AG355" i="6" s="1"/>
  <c r="AG356" i="6" s="1"/>
  <c r="AG357" i="6" s="1"/>
  <c r="AG358" i="6" s="1"/>
  <c r="AG359" i="6" s="1"/>
  <c r="AG360" i="6" s="1"/>
  <c r="AG361" i="6" s="1"/>
  <c r="AG362" i="6" s="1"/>
  <c r="AG363" i="6" s="1"/>
  <c r="AG364" i="6" s="1"/>
  <c r="AG365" i="6" s="1"/>
  <c r="AG366" i="6" s="1"/>
  <c r="AG367" i="6" s="1"/>
  <c r="AG368" i="6" s="1"/>
  <c r="AG369" i="6" s="1"/>
  <c r="AG370" i="6" s="1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G414" i="6" s="1"/>
  <c r="AG415" i="6" s="1"/>
  <c r="AG416" i="6" s="1"/>
  <c r="AG417" i="6" s="1"/>
  <c r="AG418" i="6" s="1"/>
  <c r="AG419" i="6" s="1"/>
  <c r="AG420" i="6" s="1"/>
  <c r="AG421" i="6" s="1"/>
  <c r="AG422" i="6" s="1"/>
  <c r="AG423" i="6" s="1"/>
  <c r="AH19" i="6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AH368" i="6" s="1"/>
  <c r="AH369" i="6" s="1"/>
  <c r="AH370" i="6" s="1"/>
  <c r="AH371" i="6" s="1"/>
  <c r="AH372" i="6" s="1"/>
  <c r="AH373" i="6" s="1"/>
  <c r="AH374" i="6" s="1"/>
  <c r="AH375" i="6" s="1"/>
  <c r="AH376" i="6" s="1"/>
  <c r="AH377" i="6" s="1"/>
  <c r="AH378" i="6" s="1"/>
  <c r="AH379" i="6" s="1"/>
  <c r="AH380" i="6" s="1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AH391" i="6" s="1"/>
  <c r="AH392" i="6" s="1"/>
  <c r="AH393" i="6" s="1"/>
  <c r="AH394" i="6" s="1"/>
  <c r="AH395" i="6" s="1"/>
  <c r="AH396" i="6" s="1"/>
  <c r="AH397" i="6" s="1"/>
  <c r="AH398" i="6" s="1"/>
  <c r="AH399" i="6" s="1"/>
  <c r="AH400" i="6" s="1"/>
  <c r="AH401" i="6" s="1"/>
  <c r="AH402" i="6" s="1"/>
  <c r="AH403" i="6" s="1"/>
  <c r="AH404" i="6" s="1"/>
  <c r="AH405" i="6" s="1"/>
  <c r="AH406" i="6" s="1"/>
  <c r="AH407" i="6" s="1"/>
  <c r="AH408" i="6" s="1"/>
  <c r="AH409" i="6" s="1"/>
  <c r="AH410" i="6" s="1"/>
  <c r="AH411" i="6" s="1"/>
  <c r="AH412" i="6" s="1"/>
  <c r="AH413" i="6" s="1"/>
  <c r="AH414" i="6" s="1"/>
  <c r="AH415" i="6" s="1"/>
  <c r="AH416" i="6" s="1"/>
  <c r="AH417" i="6" s="1"/>
  <c r="AH418" i="6" s="1"/>
  <c r="AH419" i="6" s="1"/>
  <c r="AH420" i="6" s="1"/>
  <c r="AH421" i="6" s="1"/>
  <c r="AH422" i="6" s="1"/>
  <c r="AH423" i="6" s="1"/>
  <c r="AI19" i="6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I360" i="6" s="1"/>
  <c r="AI361" i="6" s="1"/>
  <c r="AI362" i="6" s="1"/>
  <c r="AI363" i="6" s="1"/>
  <c r="AI364" i="6" s="1"/>
  <c r="AI365" i="6" s="1"/>
  <c r="AI366" i="6" s="1"/>
  <c r="AI367" i="6" s="1"/>
  <c r="AI368" i="6" s="1"/>
  <c r="AI369" i="6" s="1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I398" i="6" s="1"/>
  <c r="AI399" i="6" s="1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I414" i="6" s="1"/>
  <c r="AI415" i="6" s="1"/>
  <c r="AI416" i="6" s="1"/>
  <c r="AI417" i="6" s="1"/>
  <c r="AI418" i="6" s="1"/>
  <c r="AI419" i="6" s="1"/>
  <c r="AI420" i="6" s="1"/>
  <c r="AI421" i="6" s="1"/>
  <c r="AI422" i="6" s="1"/>
  <c r="AI423" i="6" s="1"/>
  <c r="AJ19" i="6"/>
  <c r="AJ323" i="6" s="1"/>
  <c r="AJ324" i="6" s="1"/>
  <c r="AJ325" i="6" s="1"/>
  <c r="AJ326" i="6" s="1"/>
  <c r="AJ327" i="6" s="1"/>
  <c r="AJ328" i="6" s="1"/>
  <c r="AJ329" i="6" s="1"/>
  <c r="AJ330" i="6" s="1"/>
  <c r="AJ331" i="6" s="1"/>
  <c r="AJ332" i="6" s="1"/>
  <c r="AJ333" i="6" s="1"/>
  <c r="AJ334" i="6" s="1"/>
  <c r="AJ335" i="6" s="1"/>
  <c r="AJ336" i="6" s="1"/>
  <c r="AJ337" i="6" s="1"/>
  <c r="AJ338" i="6" s="1"/>
  <c r="AJ339" i="6" s="1"/>
  <c r="AJ340" i="6" s="1"/>
  <c r="AJ341" i="6" s="1"/>
  <c r="AJ342" i="6" s="1"/>
  <c r="AJ343" i="6" s="1"/>
  <c r="AJ344" i="6" s="1"/>
  <c r="AJ345" i="6" s="1"/>
  <c r="AJ346" i="6" s="1"/>
  <c r="AJ347" i="6" s="1"/>
  <c r="AJ348" i="6" s="1"/>
  <c r="AJ349" i="6" s="1"/>
  <c r="AJ350" i="6" s="1"/>
  <c r="AJ351" i="6" s="1"/>
  <c r="AJ352" i="6" s="1"/>
  <c r="AJ353" i="6" s="1"/>
  <c r="AJ354" i="6" s="1"/>
  <c r="AJ355" i="6" s="1"/>
  <c r="AJ356" i="6" s="1"/>
  <c r="AJ357" i="6" s="1"/>
  <c r="AJ358" i="6" s="1"/>
  <c r="AJ359" i="6" s="1"/>
  <c r="AJ360" i="6" s="1"/>
  <c r="AJ361" i="6" s="1"/>
  <c r="AJ362" i="6" s="1"/>
  <c r="AJ363" i="6" s="1"/>
  <c r="AJ364" i="6" s="1"/>
  <c r="AJ365" i="6" s="1"/>
  <c r="AJ366" i="6" s="1"/>
  <c r="AJ367" i="6" s="1"/>
  <c r="AJ368" i="6" s="1"/>
  <c r="AJ369" i="6" s="1"/>
  <c r="AJ370" i="6" s="1"/>
  <c r="AJ371" i="6" s="1"/>
  <c r="AJ372" i="6" s="1"/>
  <c r="AJ373" i="6" s="1"/>
  <c r="AJ374" i="6" s="1"/>
  <c r="AJ375" i="6" s="1"/>
  <c r="AJ376" i="6" s="1"/>
  <c r="AJ377" i="6" s="1"/>
  <c r="AJ378" i="6" s="1"/>
  <c r="AJ379" i="6" s="1"/>
  <c r="AJ380" i="6" s="1"/>
  <c r="AJ381" i="6" s="1"/>
  <c r="AJ382" i="6" s="1"/>
  <c r="AJ383" i="6" s="1"/>
  <c r="AJ384" i="6" s="1"/>
  <c r="AJ385" i="6" s="1"/>
  <c r="AJ386" i="6" s="1"/>
  <c r="AJ387" i="6" s="1"/>
  <c r="AJ388" i="6" s="1"/>
  <c r="AJ389" i="6" s="1"/>
  <c r="AJ390" i="6" s="1"/>
  <c r="AJ391" i="6" s="1"/>
  <c r="AJ392" i="6" s="1"/>
  <c r="AJ393" i="6" s="1"/>
  <c r="AJ394" i="6" s="1"/>
  <c r="AJ395" i="6" s="1"/>
  <c r="AJ396" i="6" s="1"/>
  <c r="AJ397" i="6" s="1"/>
  <c r="AJ398" i="6" s="1"/>
  <c r="AJ399" i="6" s="1"/>
  <c r="AJ400" i="6" s="1"/>
  <c r="AJ401" i="6" s="1"/>
  <c r="AJ402" i="6" s="1"/>
  <c r="AJ403" i="6" s="1"/>
  <c r="AJ404" i="6" s="1"/>
  <c r="AJ405" i="6" s="1"/>
  <c r="AJ406" i="6" s="1"/>
  <c r="AJ407" i="6" s="1"/>
  <c r="AJ408" i="6" s="1"/>
  <c r="AJ409" i="6" s="1"/>
  <c r="AJ410" i="6" s="1"/>
  <c r="AJ411" i="6" s="1"/>
  <c r="AJ412" i="6" s="1"/>
  <c r="AJ413" i="6" s="1"/>
  <c r="AJ414" i="6" s="1"/>
  <c r="AJ415" i="6" s="1"/>
  <c r="AJ416" i="6" s="1"/>
  <c r="AJ417" i="6" s="1"/>
  <c r="AJ418" i="6" s="1"/>
  <c r="AJ419" i="6" s="1"/>
  <c r="AJ420" i="6" s="1"/>
  <c r="AJ421" i="6" s="1"/>
  <c r="AJ422" i="6" s="1"/>
  <c r="AJ423" i="6" s="1"/>
  <c r="AK19" i="6"/>
  <c r="AK323" i="6" s="1"/>
  <c r="AK324" i="6" s="1"/>
  <c r="AK325" i="6" s="1"/>
  <c r="AK326" i="6" s="1"/>
  <c r="AK327" i="6" s="1"/>
  <c r="AK328" i="6" s="1"/>
  <c r="AK329" i="6" s="1"/>
  <c r="AK330" i="6" s="1"/>
  <c r="AK331" i="6" s="1"/>
  <c r="AK332" i="6" s="1"/>
  <c r="AK333" i="6" s="1"/>
  <c r="AK334" i="6" s="1"/>
  <c r="AK335" i="6" s="1"/>
  <c r="AK336" i="6" s="1"/>
  <c r="AK337" i="6" s="1"/>
  <c r="AK338" i="6" s="1"/>
  <c r="AK339" i="6" s="1"/>
  <c r="AK340" i="6" s="1"/>
  <c r="AK341" i="6" s="1"/>
  <c r="AK342" i="6" s="1"/>
  <c r="AK343" i="6" s="1"/>
  <c r="AK344" i="6" s="1"/>
  <c r="AK345" i="6" s="1"/>
  <c r="AK346" i="6" s="1"/>
  <c r="AK347" i="6" s="1"/>
  <c r="AK348" i="6" s="1"/>
  <c r="AK349" i="6" s="1"/>
  <c r="AK350" i="6" s="1"/>
  <c r="AK351" i="6" s="1"/>
  <c r="AK352" i="6" s="1"/>
  <c r="AK353" i="6" s="1"/>
  <c r="AK354" i="6" s="1"/>
  <c r="AK355" i="6" s="1"/>
  <c r="AK356" i="6" s="1"/>
  <c r="AK357" i="6" s="1"/>
  <c r="AK358" i="6" s="1"/>
  <c r="AK359" i="6" s="1"/>
  <c r="AK360" i="6" s="1"/>
  <c r="AK361" i="6" s="1"/>
  <c r="AK362" i="6" s="1"/>
  <c r="AK363" i="6" s="1"/>
  <c r="AK364" i="6" s="1"/>
  <c r="AK365" i="6" s="1"/>
  <c r="AK366" i="6" s="1"/>
  <c r="AK367" i="6" s="1"/>
  <c r="AK368" i="6" s="1"/>
  <c r="AK369" i="6" s="1"/>
  <c r="AK370" i="6" s="1"/>
  <c r="AK371" i="6" s="1"/>
  <c r="AK372" i="6" s="1"/>
  <c r="AK373" i="6" s="1"/>
  <c r="AK374" i="6" s="1"/>
  <c r="AK375" i="6" s="1"/>
  <c r="AK376" i="6" s="1"/>
  <c r="AK377" i="6" s="1"/>
  <c r="AK378" i="6" s="1"/>
  <c r="AK379" i="6" s="1"/>
  <c r="AK380" i="6" s="1"/>
  <c r="AK381" i="6" s="1"/>
  <c r="AK382" i="6" s="1"/>
  <c r="AK383" i="6" s="1"/>
  <c r="AK384" i="6" s="1"/>
  <c r="AK385" i="6" s="1"/>
  <c r="AK386" i="6" s="1"/>
  <c r="AK387" i="6" s="1"/>
  <c r="AK388" i="6" s="1"/>
  <c r="AK389" i="6" s="1"/>
  <c r="AK390" i="6" s="1"/>
  <c r="AK391" i="6" s="1"/>
  <c r="AK392" i="6" s="1"/>
  <c r="AK393" i="6" s="1"/>
  <c r="AK394" i="6" s="1"/>
  <c r="AK395" i="6" s="1"/>
  <c r="AK396" i="6" s="1"/>
  <c r="AK397" i="6" s="1"/>
  <c r="AK398" i="6" s="1"/>
  <c r="AK399" i="6" s="1"/>
  <c r="AK400" i="6" s="1"/>
  <c r="AK401" i="6" s="1"/>
  <c r="AK402" i="6" s="1"/>
  <c r="AK403" i="6" s="1"/>
  <c r="AK404" i="6" s="1"/>
  <c r="AK405" i="6" s="1"/>
  <c r="AK406" i="6" s="1"/>
  <c r="AK407" i="6" s="1"/>
  <c r="AK408" i="6" s="1"/>
  <c r="AK409" i="6" s="1"/>
  <c r="AK410" i="6" s="1"/>
  <c r="AK411" i="6" s="1"/>
  <c r="AK412" i="6" s="1"/>
  <c r="AK413" i="6" s="1"/>
  <c r="AK414" i="6" s="1"/>
  <c r="AK415" i="6" s="1"/>
  <c r="AK416" i="6" s="1"/>
  <c r="AK417" i="6" s="1"/>
  <c r="AK418" i="6" s="1"/>
  <c r="AK419" i="6" s="1"/>
  <c r="AK420" i="6" s="1"/>
  <c r="AK421" i="6" s="1"/>
  <c r="AK422" i="6" s="1"/>
  <c r="AK423" i="6" s="1"/>
  <c r="AL19" i="6"/>
  <c r="AL323" i="6" s="1"/>
  <c r="AL324" i="6" s="1"/>
  <c r="AL325" i="6" s="1"/>
  <c r="AL326" i="6" s="1"/>
  <c r="AL327" i="6" s="1"/>
  <c r="AL328" i="6" s="1"/>
  <c r="AL329" i="6" s="1"/>
  <c r="AL330" i="6" s="1"/>
  <c r="AL331" i="6" s="1"/>
  <c r="AL332" i="6" s="1"/>
  <c r="AL333" i="6" s="1"/>
  <c r="AL334" i="6" s="1"/>
  <c r="AL335" i="6" s="1"/>
  <c r="AL336" i="6" s="1"/>
  <c r="AL337" i="6" s="1"/>
  <c r="AL338" i="6" s="1"/>
  <c r="AL339" i="6" s="1"/>
  <c r="AL340" i="6" s="1"/>
  <c r="AL341" i="6" s="1"/>
  <c r="AL342" i="6" s="1"/>
  <c r="AL343" i="6" s="1"/>
  <c r="AL344" i="6" s="1"/>
  <c r="AL345" i="6" s="1"/>
  <c r="AL346" i="6" s="1"/>
  <c r="AL347" i="6" s="1"/>
  <c r="AL348" i="6" s="1"/>
  <c r="AL349" i="6" s="1"/>
  <c r="AL350" i="6" s="1"/>
  <c r="AL351" i="6" s="1"/>
  <c r="AL352" i="6" s="1"/>
  <c r="AL353" i="6" s="1"/>
  <c r="AL354" i="6" s="1"/>
  <c r="AL355" i="6" s="1"/>
  <c r="AL356" i="6" s="1"/>
  <c r="AL357" i="6" s="1"/>
  <c r="AL358" i="6" s="1"/>
  <c r="AL359" i="6" s="1"/>
  <c r="AL360" i="6" s="1"/>
  <c r="AL361" i="6" s="1"/>
  <c r="AL362" i="6" s="1"/>
  <c r="AL363" i="6" s="1"/>
  <c r="AL364" i="6" s="1"/>
  <c r="AL365" i="6" s="1"/>
  <c r="AL366" i="6" s="1"/>
  <c r="AL367" i="6" s="1"/>
  <c r="AL368" i="6" s="1"/>
  <c r="AL369" i="6" s="1"/>
  <c r="AL370" i="6" s="1"/>
  <c r="AL371" i="6" s="1"/>
  <c r="AL372" i="6" s="1"/>
  <c r="AL373" i="6" s="1"/>
  <c r="AL374" i="6" s="1"/>
  <c r="AL375" i="6" s="1"/>
  <c r="AL376" i="6" s="1"/>
  <c r="AL377" i="6" s="1"/>
  <c r="AL378" i="6" s="1"/>
  <c r="AL379" i="6" s="1"/>
  <c r="AL380" i="6" s="1"/>
  <c r="AL381" i="6" s="1"/>
  <c r="AL382" i="6" s="1"/>
  <c r="AL383" i="6" s="1"/>
  <c r="AL384" i="6" s="1"/>
  <c r="AL385" i="6" s="1"/>
  <c r="AL386" i="6" s="1"/>
  <c r="AL387" i="6" s="1"/>
  <c r="AL388" i="6" s="1"/>
  <c r="AL389" i="6" s="1"/>
  <c r="AL390" i="6" s="1"/>
  <c r="AL391" i="6" s="1"/>
  <c r="AL392" i="6" s="1"/>
  <c r="AL393" i="6" s="1"/>
  <c r="AL394" i="6" s="1"/>
  <c r="AL395" i="6" s="1"/>
  <c r="AL396" i="6" s="1"/>
  <c r="AL397" i="6" s="1"/>
  <c r="AL398" i="6" s="1"/>
  <c r="AL399" i="6" s="1"/>
  <c r="AL400" i="6" s="1"/>
  <c r="AL401" i="6" s="1"/>
  <c r="AL402" i="6" s="1"/>
  <c r="AL403" i="6" s="1"/>
  <c r="AL404" i="6" s="1"/>
  <c r="AL405" i="6" s="1"/>
  <c r="AL406" i="6" s="1"/>
  <c r="AL407" i="6" s="1"/>
  <c r="AL408" i="6" s="1"/>
  <c r="AL409" i="6" s="1"/>
  <c r="AL410" i="6" s="1"/>
  <c r="AL411" i="6" s="1"/>
  <c r="AL412" i="6" s="1"/>
  <c r="AL413" i="6" s="1"/>
  <c r="AL414" i="6" s="1"/>
  <c r="AL415" i="6" s="1"/>
  <c r="AL416" i="6" s="1"/>
  <c r="AL417" i="6" s="1"/>
  <c r="AL418" i="6" s="1"/>
  <c r="AL419" i="6" s="1"/>
  <c r="AL420" i="6" s="1"/>
  <c r="AL421" i="6" s="1"/>
  <c r="AL422" i="6" s="1"/>
  <c r="AL423" i="6" s="1"/>
  <c r="AM19" i="6"/>
  <c r="AM323" i="6" s="1"/>
  <c r="AM324" i="6" s="1"/>
  <c r="AM325" i="6" s="1"/>
  <c r="AM326" i="6" s="1"/>
  <c r="AM327" i="6" s="1"/>
  <c r="AM328" i="6" s="1"/>
  <c r="AM329" i="6" s="1"/>
  <c r="AM330" i="6" s="1"/>
  <c r="AM331" i="6" s="1"/>
  <c r="AM332" i="6" s="1"/>
  <c r="AM333" i="6" s="1"/>
  <c r="AM334" i="6" s="1"/>
  <c r="AM335" i="6" s="1"/>
  <c r="AM336" i="6" s="1"/>
  <c r="AM337" i="6" s="1"/>
  <c r="AM338" i="6" s="1"/>
  <c r="AM339" i="6" s="1"/>
  <c r="AM340" i="6" s="1"/>
  <c r="AM341" i="6" s="1"/>
  <c r="AM342" i="6" s="1"/>
  <c r="AM343" i="6" s="1"/>
  <c r="AM344" i="6" s="1"/>
  <c r="AM345" i="6" s="1"/>
  <c r="AM346" i="6" s="1"/>
  <c r="AM347" i="6" s="1"/>
  <c r="AM348" i="6" s="1"/>
  <c r="AM349" i="6" s="1"/>
  <c r="AM350" i="6" s="1"/>
  <c r="AM351" i="6" s="1"/>
  <c r="AM352" i="6" s="1"/>
  <c r="AM353" i="6" s="1"/>
  <c r="AM354" i="6" s="1"/>
  <c r="AM355" i="6" s="1"/>
  <c r="AM356" i="6" s="1"/>
  <c r="AM357" i="6" s="1"/>
  <c r="AM358" i="6" s="1"/>
  <c r="AM359" i="6" s="1"/>
  <c r="AM360" i="6" s="1"/>
  <c r="AM361" i="6" s="1"/>
  <c r="AM362" i="6" s="1"/>
  <c r="AM363" i="6" s="1"/>
  <c r="AM364" i="6" s="1"/>
  <c r="AM365" i="6" s="1"/>
  <c r="AM366" i="6" s="1"/>
  <c r="AM367" i="6" s="1"/>
  <c r="AM368" i="6" s="1"/>
  <c r="AM369" i="6" s="1"/>
  <c r="AM370" i="6" s="1"/>
  <c r="AM371" i="6" s="1"/>
  <c r="AM372" i="6" s="1"/>
  <c r="AM373" i="6" s="1"/>
  <c r="AM374" i="6" s="1"/>
  <c r="AM375" i="6" s="1"/>
  <c r="AM376" i="6" s="1"/>
  <c r="AM377" i="6" s="1"/>
  <c r="AM378" i="6" s="1"/>
  <c r="AM379" i="6" s="1"/>
  <c r="AM380" i="6" s="1"/>
  <c r="AM381" i="6" s="1"/>
  <c r="AM382" i="6" s="1"/>
  <c r="AM383" i="6" s="1"/>
  <c r="AM384" i="6" s="1"/>
  <c r="AM385" i="6" s="1"/>
  <c r="AM386" i="6" s="1"/>
  <c r="AM387" i="6" s="1"/>
  <c r="AM388" i="6" s="1"/>
  <c r="AM389" i="6" s="1"/>
  <c r="AM390" i="6" s="1"/>
  <c r="AM391" i="6" s="1"/>
  <c r="AM392" i="6" s="1"/>
  <c r="AM393" i="6" s="1"/>
  <c r="AM394" i="6" s="1"/>
  <c r="AM395" i="6" s="1"/>
  <c r="AM396" i="6" s="1"/>
  <c r="AM397" i="6" s="1"/>
  <c r="AM398" i="6" s="1"/>
  <c r="AM399" i="6" s="1"/>
  <c r="AM400" i="6" s="1"/>
  <c r="AM401" i="6" s="1"/>
  <c r="AM402" i="6" s="1"/>
  <c r="AM403" i="6" s="1"/>
  <c r="AM404" i="6" s="1"/>
  <c r="AM405" i="6" s="1"/>
  <c r="AM406" i="6" s="1"/>
  <c r="AM407" i="6" s="1"/>
  <c r="AM408" i="6" s="1"/>
  <c r="AM409" i="6" s="1"/>
  <c r="AM410" i="6" s="1"/>
  <c r="AM411" i="6" s="1"/>
  <c r="AM412" i="6" s="1"/>
  <c r="AM413" i="6" s="1"/>
  <c r="AM414" i="6" s="1"/>
  <c r="AM415" i="6" s="1"/>
  <c r="AM416" i="6" s="1"/>
  <c r="AM417" i="6" s="1"/>
  <c r="AM418" i="6" s="1"/>
  <c r="AM419" i="6" s="1"/>
  <c r="AM420" i="6" s="1"/>
  <c r="AM421" i="6" s="1"/>
  <c r="AM422" i="6" s="1"/>
  <c r="AM423" i="6" s="1"/>
  <c r="AN19" i="6"/>
  <c r="AN323" i="6" s="1"/>
  <c r="AN324" i="6" s="1"/>
  <c r="AN325" i="6" s="1"/>
  <c r="AN326" i="6" s="1"/>
  <c r="AN327" i="6" s="1"/>
  <c r="AN328" i="6" s="1"/>
  <c r="AN329" i="6" s="1"/>
  <c r="AN330" i="6" s="1"/>
  <c r="AN331" i="6" s="1"/>
  <c r="AN332" i="6" s="1"/>
  <c r="AN333" i="6" s="1"/>
  <c r="AN334" i="6" s="1"/>
  <c r="AN335" i="6" s="1"/>
  <c r="AN336" i="6" s="1"/>
  <c r="AN337" i="6" s="1"/>
  <c r="AN338" i="6" s="1"/>
  <c r="AN339" i="6" s="1"/>
  <c r="AN340" i="6" s="1"/>
  <c r="AN341" i="6" s="1"/>
  <c r="AN342" i="6" s="1"/>
  <c r="AN343" i="6" s="1"/>
  <c r="AN344" i="6" s="1"/>
  <c r="AN345" i="6" s="1"/>
  <c r="AN346" i="6" s="1"/>
  <c r="AN347" i="6" s="1"/>
  <c r="AN348" i="6" s="1"/>
  <c r="AN349" i="6" s="1"/>
  <c r="AN350" i="6" s="1"/>
  <c r="AN351" i="6" s="1"/>
  <c r="AN352" i="6" s="1"/>
  <c r="AN353" i="6" s="1"/>
  <c r="AN354" i="6" s="1"/>
  <c r="AN355" i="6" s="1"/>
  <c r="AN356" i="6" s="1"/>
  <c r="AN357" i="6" s="1"/>
  <c r="AN358" i="6" s="1"/>
  <c r="AN359" i="6" s="1"/>
  <c r="AN360" i="6" s="1"/>
  <c r="AN361" i="6" s="1"/>
  <c r="AN362" i="6" s="1"/>
  <c r="AN363" i="6" s="1"/>
  <c r="AN364" i="6" s="1"/>
  <c r="AN365" i="6" s="1"/>
  <c r="AN366" i="6" s="1"/>
  <c r="AN367" i="6" s="1"/>
  <c r="AN368" i="6" s="1"/>
  <c r="AN369" i="6" s="1"/>
  <c r="AN370" i="6" s="1"/>
  <c r="AN371" i="6" s="1"/>
  <c r="AN372" i="6" s="1"/>
  <c r="AN373" i="6" s="1"/>
  <c r="AN374" i="6" s="1"/>
  <c r="AN375" i="6" s="1"/>
  <c r="AN376" i="6" s="1"/>
  <c r="AN377" i="6" s="1"/>
  <c r="AN378" i="6" s="1"/>
  <c r="AN379" i="6" s="1"/>
  <c r="AN380" i="6" s="1"/>
  <c r="AN381" i="6" s="1"/>
  <c r="AN382" i="6" s="1"/>
  <c r="AN383" i="6" s="1"/>
  <c r="AN384" i="6" s="1"/>
  <c r="AN385" i="6" s="1"/>
  <c r="AN386" i="6" s="1"/>
  <c r="AN387" i="6" s="1"/>
  <c r="AN388" i="6" s="1"/>
  <c r="AN389" i="6" s="1"/>
  <c r="AN390" i="6" s="1"/>
  <c r="AN391" i="6" s="1"/>
  <c r="AN392" i="6" s="1"/>
  <c r="AN393" i="6" s="1"/>
  <c r="AN394" i="6" s="1"/>
  <c r="AN395" i="6" s="1"/>
  <c r="AN396" i="6" s="1"/>
  <c r="AN397" i="6" s="1"/>
  <c r="AN398" i="6" s="1"/>
  <c r="AN399" i="6" s="1"/>
  <c r="AN400" i="6" s="1"/>
  <c r="AN401" i="6" s="1"/>
  <c r="AN402" i="6" s="1"/>
  <c r="AN403" i="6" s="1"/>
  <c r="AN404" i="6" s="1"/>
  <c r="AN405" i="6" s="1"/>
  <c r="AN406" i="6" s="1"/>
  <c r="AN407" i="6" s="1"/>
  <c r="AN408" i="6" s="1"/>
  <c r="AN409" i="6" s="1"/>
  <c r="AN410" i="6" s="1"/>
  <c r="AN411" i="6" s="1"/>
  <c r="AN412" i="6" s="1"/>
  <c r="AN413" i="6" s="1"/>
  <c r="AN414" i="6" s="1"/>
  <c r="AN415" i="6" s="1"/>
  <c r="AN416" i="6" s="1"/>
  <c r="AN417" i="6" s="1"/>
  <c r="AN418" i="6" s="1"/>
  <c r="AN419" i="6" s="1"/>
  <c r="AN420" i="6" s="1"/>
  <c r="AN421" i="6" s="1"/>
  <c r="AN422" i="6" s="1"/>
  <c r="AN423" i="6" s="1"/>
  <c r="AO19" i="6"/>
  <c r="AO323" i="6" s="1"/>
  <c r="AO324" i="6" s="1"/>
  <c r="AO325" i="6" s="1"/>
  <c r="AO326" i="6" s="1"/>
  <c r="AO327" i="6" s="1"/>
  <c r="AO328" i="6" s="1"/>
  <c r="AO329" i="6" s="1"/>
  <c r="AO330" i="6" s="1"/>
  <c r="AO331" i="6" s="1"/>
  <c r="AO332" i="6" s="1"/>
  <c r="AO333" i="6" s="1"/>
  <c r="AO334" i="6" s="1"/>
  <c r="AO335" i="6" s="1"/>
  <c r="AO336" i="6" s="1"/>
  <c r="AO337" i="6" s="1"/>
  <c r="AO338" i="6" s="1"/>
  <c r="AO339" i="6" s="1"/>
  <c r="AO340" i="6" s="1"/>
  <c r="AO341" i="6" s="1"/>
  <c r="AO342" i="6" s="1"/>
  <c r="AO343" i="6" s="1"/>
  <c r="AO344" i="6" s="1"/>
  <c r="AO345" i="6" s="1"/>
  <c r="AO346" i="6" s="1"/>
  <c r="AO347" i="6" s="1"/>
  <c r="AO348" i="6" s="1"/>
  <c r="AO349" i="6" s="1"/>
  <c r="AO350" i="6" s="1"/>
  <c r="AO351" i="6" s="1"/>
  <c r="AO352" i="6" s="1"/>
  <c r="AO353" i="6" s="1"/>
  <c r="AO354" i="6" s="1"/>
  <c r="AO355" i="6" s="1"/>
  <c r="AO356" i="6" s="1"/>
  <c r="AO357" i="6" s="1"/>
  <c r="AO358" i="6" s="1"/>
  <c r="AO359" i="6" s="1"/>
  <c r="AO360" i="6" s="1"/>
  <c r="AO361" i="6" s="1"/>
  <c r="AO362" i="6" s="1"/>
  <c r="AO363" i="6" s="1"/>
  <c r="AO364" i="6" s="1"/>
  <c r="AO365" i="6" s="1"/>
  <c r="AO366" i="6" s="1"/>
  <c r="AO367" i="6" s="1"/>
  <c r="AO368" i="6" s="1"/>
  <c r="AO369" i="6" s="1"/>
  <c r="AO370" i="6" s="1"/>
  <c r="AO371" i="6" s="1"/>
  <c r="AO372" i="6" s="1"/>
  <c r="AO373" i="6" s="1"/>
  <c r="AO374" i="6" s="1"/>
  <c r="AO375" i="6" s="1"/>
  <c r="AO376" i="6" s="1"/>
  <c r="AO377" i="6" s="1"/>
  <c r="AO378" i="6" s="1"/>
  <c r="AO379" i="6" s="1"/>
  <c r="AO380" i="6" s="1"/>
  <c r="AO381" i="6" s="1"/>
  <c r="AO382" i="6" s="1"/>
  <c r="AO383" i="6" s="1"/>
  <c r="AO384" i="6" s="1"/>
  <c r="AO385" i="6" s="1"/>
  <c r="AO386" i="6" s="1"/>
  <c r="AO387" i="6" s="1"/>
  <c r="AO388" i="6" s="1"/>
  <c r="AO389" i="6" s="1"/>
  <c r="AO390" i="6" s="1"/>
  <c r="AO391" i="6" s="1"/>
  <c r="AO392" i="6" s="1"/>
  <c r="AO393" i="6" s="1"/>
  <c r="AO394" i="6" s="1"/>
  <c r="AO395" i="6" s="1"/>
  <c r="AO396" i="6" s="1"/>
  <c r="AO397" i="6" s="1"/>
  <c r="AO398" i="6" s="1"/>
  <c r="AO399" i="6" s="1"/>
  <c r="AO400" i="6" s="1"/>
  <c r="AO401" i="6" s="1"/>
  <c r="AO402" i="6" s="1"/>
  <c r="AO403" i="6" s="1"/>
  <c r="AO404" i="6" s="1"/>
  <c r="AO405" i="6" s="1"/>
  <c r="AO406" i="6" s="1"/>
  <c r="AO407" i="6" s="1"/>
  <c r="AO408" i="6" s="1"/>
  <c r="AO409" i="6" s="1"/>
  <c r="AO410" i="6" s="1"/>
  <c r="AO411" i="6" s="1"/>
  <c r="AO412" i="6" s="1"/>
  <c r="AO413" i="6" s="1"/>
  <c r="AO414" i="6" s="1"/>
  <c r="AO415" i="6" s="1"/>
  <c r="AO416" i="6" s="1"/>
  <c r="AO417" i="6" s="1"/>
  <c r="AO418" i="6" s="1"/>
  <c r="AO419" i="6" s="1"/>
  <c r="AO420" i="6" s="1"/>
  <c r="AO421" i="6" s="1"/>
  <c r="AO422" i="6" s="1"/>
  <c r="AO423" i="6" s="1"/>
  <c r="AP19" i="6"/>
  <c r="AP323" i="6" s="1"/>
  <c r="AP324" i="6" s="1"/>
  <c r="AP325" i="6" s="1"/>
  <c r="AP326" i="6" s="1"/>
  <c r="AP327" i="6" s="1"/>
  <c r="AP328" i="6" s="1"/>
  <c r="AP329" i="6" s="1"/>
  <c r="AP330" i="6" s="1"/>
  <c r="AP331" i="6" s="1"/>
  <c r="AP332" i="6" s="1"/>
  <c r="AP333" i="6" s="1"/>
  <c r="AP334" i="6" s="1"/>
  <c r="AP335" i="6" s="1"/>
  <c r="AP336" i="6" s="1"/>
  <c r="AP337" i="6" s="1"/>
  <c r="AP338" i="6" s="1"/>
  <c r="AP339" i="6" s="1"/>
  <c r="AP340" i="6" s="1"/>
  <c r="AP341" i="6" s="1"/>
  <c r="AP342" i="6" s="1"/>
  <c r="AP343" i="6" s="1"/>
  <c r="AP344" i="6" s="1"/>
  <c r="AP345" i="6" s="1"/>
  <c r="AP346" i="6" s="1"/>
  <c r="AP347" i="6" s="1"/>
  <c r="AP348" i="6" s="1"/>
  <c r="AP349" i="6" s="1"/>
  <c r="AP350" i="6" s="1"/>
  <c r="AP351" i="6" s="1"/>
  <c r="AP352" i="6" s="1"/>
  <c r="AP353" i="6" s="1"/>
  <c r="AP354" i="6" s="1"/>
  <c r="AP355" i="6" s="1"/>
  <c r="AP356" i="6" s="1"/>
  <c r="AP357" i="6" s="1"/>
  <c r="AP358" i="6" s="1"/>
  <c r="AP359" i="6" s="1"/>
  <c r="AP360" i="6" s="1"/>
  <c r="AP361" i="6" s="1"/>
  <c r="AP362" i="6" s="1"/>
  <c r="AP363" i="6" s="1"/>
  <c r="AP364" i="6" s="1"/>
  <c r="AP365" i="6" s="1"/>
  <c r="AP366" i="6" s="1"/>
  <c r="AP367" i="6" s="1"/>
  <c r="AP368" i="6" s="1"/>
  <c r="AP369" i="6" s="1"/>
  <c r="AP370" i="6" s="1"/>
  <c r="AP371" i="6" s="1"/>
  <c r="AP372" i="6" s="1"/>
  <c r="AP373" i="6" s="1"/>
  <c r="AP374" i="6" s="1"/>
  <c r="AP375" i="6" s="1"/>
  <c r="AP376" i="6" s="1"/>
  <c r="AP377" i="6" s="1"/>
  <c r="AP378" i="6" s="1"/>
  <c r="AP379" i="6" s="1"/>
  <c r="AP380" i="6" s="1"/>
  <c r="AP381" i="6" s="1"/>
  <c r="AP382" i="6" s="1"/>
  <c r="AP383" i="6" s="1"/>
  <c r="AP384" i="6" s="1"/>
  <c r="AP385" i="6" s="1"/>
  <c r="AP386" i="6" s="1"/>
  <c r="AP387" i="6" s="1"/>
  <c r="AP388" i="6" s="1"/>
  <c r="AP389" i="6" s="1"/>
  <c r="AP390" i="6" s="1"/>
  <c r="AP391" i="6" s="1"/>
  <c r="AP392" i="6" s="1"/>
  <c r="AP393" i="6" s="1"/>
  <c r="AP394" i="6" s="1"/>
  <c r="AP395" i="6" s="1"/>
  <c r="AP396" i="6" s="1"/>
  <c r="AP397" i="6" s="1"/>
  <c r="AP398" i="6" s="1"/>
  <c r="AP399" i="6" s="1"/>
  <c r="AP400" i="6" s="1"/>
  <c r="AP401" i="6" s="1"/>
  <c r="AP402" i="6" s="1"/>
  <c r="AP403" i="6" s="1"/>
  <c r="AP404" i="6" s="1"/>
  <c r="AP405" i="6" s="1"/>
  <c r="AP406" i="6" s="1"/>
  <c r="AP407" i="6" s="1"/>
  <c r="AP408" i="6" s="1"/>
  <c r="AP409" i="6" s="1"/>
  <c r="AP410" i="6" s="1"/>
  <c r="AP411" i="6" s="1"/>
  <c r="AP412" i="6" s="1"/>
  <c r="AP413" i="6" s="1"/>
  <c r="AP414" i="6" s="1"/>
  <c r="AP415" i="6" s="1"/>
  <c r="AP416" i="6" s="1"/>
  <c r="AP417" i="6" s="1"/>
  <c r="AP418" i="6" s="1"/>
  <c r="AP419" i="6" s="1"/>
  <c r="AP420" i="6" s="1"/>
  <c r="AP421" i="6" s="1"/>
  <c r="AP422" i="6" s="1"/>
  <c r="AP423" i="6" s="1"/>
  <c r="AQ19" i="6"/>
  <c r="AQ323" i="6" s="1"/>
  <c r="AQ324" i="6" s="1"/>
  <c r="AQ325" i="6" s="1"/>
  <c r="AQ326" i="6" s="1"/>
  <c r="AQ327" i="6" s="1"/>
  <c r="AQ328" i="6" s="1"/>
  <c r="AQ329" i="6" s="1"/>
  <c r="AQ330" i="6" s="1"/>
  <c r="AQ331" i="6" s="1"/>
  <c r="AQ332" i="6" s="1"/>
  <c r="AQ333" i="6" s="1"/>
  <c r="AQ334" i="6" s="1"/>
  <c r="AQ335" i="6" s="1"/>
  <c r="AQ336" i="6" s="1"/>
  <c r="AQ337" i="6" s="1"/>
  <c r="AQ338" i="6" s="1"/>
  <c r="AQ339" i="6" s="1"/>
  <c r="AQ340" i="6" s="1"/>
  <c r="AQ341" i="6" s="1"/>
  <c r="AQ342" i="6" s="1"/>
  <c r="AQ343" i="6" s="1"/>
  <c r="AQ344" i="6" s="1"/>
  <c r="AQ345" i="6" s="1"/>
  <c r="AQ346" i="6" s="1"/>
  <c r="AQ347" i="6" s="1"/>
  <c r="AQ348" i="6" s="1"/>
  <c r="AQ349" i="6" s="1"/>
  <c r="AQ350" i="6" s="1"/>
  <c r="AQ351" i="6" s="1"/>
  <c r="AQ352" i="6" s="1"/>
  <c r="AQ353" i="6" s="1"/>
  <c r="AQ354" i="6" s="1"/>
  <c r="AQ355" i="6" s="1"/>
  <c r="AQ356" i="6" s="1"/>
  <c r="AQ357" i="6" s="1"/>
  <c r="AQ358" i="6" s="1"/>
  <c r="AQ359" i="6" s="1"/>
  <c r="AQ360" i="6" s="1"/>
  <c r="AQ361" i="6" s="1"/>
  <c r="AQ362" i="6" s="1"/>
  <c r="AQ363" i="6" s="1"/>
  <c r="AQ364" i="6" s="1"/>
  <c r="AQ365" i="6" s="1"/>
  <c r="AQ366" i="6" s="1"/>
  <c r="AQ367" i="6" s="1"/>
  <c r="AQ368" i="6" s="1"/>
  <c r="AQ369" i="6" s="1"/>
  <c r="AQ370" i="6" s="1"/>
  <c r="AQ371" i="6" s="1"/>
  <c r="AQ372" i="6" s="1"/>
  <c r="AQ373" i="6" s="1"/>
  <c r="AQ374" i="6" s="1"/>
  <c r="AQ375" i="6" s="1"/>
  <c r="AQ376" i="6" s="1"/>
  <c r="AQ377" i="6" s="1"/>
  <c r="AQ378" i="6" s="1"/>
  <c r="AQ379" i="6" s="1"/>
  <c r="AQ380" i="6" s="1"/>
  <c r="AQ381" i="6" s="1"/>
  <c r="AQ382" i="6" s="1"/>
  <c r="AQ383" i="6" s="1"/>
  <c r="AQ384" i="6" s="1"/>
  <c r="AQ385" i="6" s="1"/>
  <c r="AQ386" i="6" s="1"/>
  <c r="AQ387" i="6" s="1"/>
  <c r="AQ388" i="6" s="1"/>
  <c r="AQ389" i="6" s="1"/>
  <c r="AQ390" i="6" s="1"/>
  <c r="AQ391" i="6" s="1"/>
  <c r="AQ392" i="6" s="1"/>
  <c r="AQ393" i="6" s="1"/>
  <c r="AQ394" i="6" s="1"/>
  <c r="AQ395" i="6" s="1"/>
  <c r="AQ396" i="6" s="1"/>
  <c r="AQ397" i="6" s="1"/>
  <c r="AQ398" i="6" s="1"/>
  <c r="AQ399" i="6" s="1"/>
  <c r="AQ400" i="6" s="1"/>
  <c r="AQ401" i="6" s="1"/>
  <c r="AQ402" i="6" s="1"/>
  <c r="AQ403" i="6" s="1"/>
  <c r="AQ404" i="6" s="1"/>
  <c r="AQ405" i="6" s="1"/>
  <c r="AQ406" i="6" s="1"/>
  <c r="AQ407" i="6" s="1"/>
  <c r="AQ408" i="6" s="1"/>
  <c r="AQ409" i="6" s="1"/>
  <c r="AQ410" i="6" s="1"/>
  <c r="AQ411" i="6" s="1"/>
  <c r="AQ412" i="6" s="1"/>
  <c r="AQ413" i="6" s="1"/>
  <c r="AQ414" i="6" s="1"/>
  <c r="AQ415" i="6" s="1"/>
  <c r="AQ416" i="6" s="1"/>
  <c r="AQ417" i="6" s="1"/>
  <c r="AQ418" i="6" s="1"/>
  <c r="AQ419" i="6" s="1"/>
  <c r="AQ420" i="6" s="1"/>
  <c r="AQ421" i="6" s="1"/>
  <c r="AQ422" i="6" s="1"/>
  <c r="AQ423" i="6" s="1"/>
  <c r="AR19" i="6"/>
  <c r="AR323" i="6" s="1"/>
  <c r="AR324" i="6" s="1"/>
  <c r="AR325" i="6" s="1"/>
  <c r="AR326" i="6" s="1"/>
  <c r="AR327" i="6" s="1"/>
  <c r="AR328" i="6" s="1"/>
  <c r="AR329" i="6" s="1"/>
  <c r="AR330" i="6" s="1"/>
  <c r="AR331" i="6" s="1"/>
  <c r="AR332" i="6" s="1"/>
  <c r="AR333" i="6" s="1"/>
  <c r="AR334" i="6" s="1"/>
  <c r="AR335" i="6" s="1"/>
  <c r="AR336" i="6" s="1"/>
  <c r="AR337" i="6" s="1"/>
  <c r="AR338" i="6" s="1"/>
  <c r="AR339" i="6" s="1"/>
  <c r="AR340" i="6" s="1"/>
  <c r="AR341" i="6" s="1"/>
  <c r="AR342" i="6" s="1"/>
  <c r="AR343" i="6" s="1"/>
  <c r="AR344" i="6" s="1"/>
  <c r="AR345" i="6" s="1"/>
  <c r="AR346" i="6" s="1"/>
  <c r="AR347" i="6" s="1"/>
  <c r="AR348" i="6" s="1"/>
  <c r="AR349" i="6" s="1"/>
  <c r="AR350" i="6" s="1"/>
  <c r="AR351" i="6" s="1"/>
  <c r="AR352" i="6" s="1"/>
  <c r="AR353" i="6" s="1"/>
  <c r="AR354" i="6" s="1"/>
  <c r="AR355" i="6" s="1"/>
  <c r="AR356" i="6" s="1"/>
  <c r="AR357" i="6" s="1"/>
  <c r="AR358" i="6" s="1"/>
  <c r="AR359" i="6" s="1"/>
  <c r="AR360" i="6" s="1"/>
  <c r="AR361" i="6" s="1"/>
  <c r="AR362" i="6" s="1"/>
  <c r="AR363" i="6" s="1"/>
  <c r="AR364" i="6" s="1"/>
  <c r="AR365" i="6" s="1"/>
  <c r="AR366" i="6" s="1"/>
  <c r="AR367" i="6" s="1"/>
  <c r="AR368" i="6" s="1"/>
  <c r="AR369" i="6" s="1"/>
  <c r="AR370" i="6" s="1"/>
  <c r="AR371" i="6" s="1"/>
  <c r="AR372" i="6" s="1"/>
  <c r="AR373" i="6" s="1"/>
  <c r="AR374" i="6" s="1"/>
  <c r="AR375" i="6" s="1"/>
  <c r="AR376" i="6" s="1"/>
  <c r="AR377" i="6" s="1"/>
  <c r="AR378" i="6" s="1"/>
  <c r="AR379" i="6" s="1"/>
  <c r="AR380" i="6" s="1"/>
  <c r="AR381" i="6" s="1"/>
  <c r="AR382" i="6" s="1"/>
  <c r="AR383" i="6" s="1"/>
  <c r="AR384" i="6" s="1"/>
  <c r="AR385" i="6" s="1"/>
  <c r="AR386" i="6" s="1"/>
  <c r="AR387" i="6" s="1"/>
  <c r="AR388" i="6" s="1"/>
  <c r="AR389" i="6" s="1"/>
  <c r="AR390" i="6" s="1"/>
  <c r="AR391" i="6" s="1"/>
  <c r="AR392" i="6" s="1"/>
  <c r="AR393" i="6" s="1"/>
  <c r="AR394" i="6" s="1"/>
  <c r="AR395" i="6" s="1"/>
  <c r="AR396" i="6" s="1"/>
  <c r="AR397" i="6" s="1"/>
  <c r="AR398" i="6" s="1"/>
  <c r="AR399" i="6" s="1"/>
  <c r="AR400" i="6" s="1"/>
  <c r="AR401" i="6" s="1"/>
  <c r="AR402" i="6" s="1"/>
  <c r="AR403" i="6" s="1"/>
  <c r="AR404" i="6" s="1"/>
  <c r="AR405" i="6" s="1"/>
  <c r="AR406" i="6" s="1"/>
  <c r="AR407" i="6" s="1"/>
  <c r="AR408" i="6" s="1"/>
  <c r="AR409" i="6" s="1"/>
  <c r="AR410" i="6" s="1"/>
  <c r="AR411" i="6" s="1"/>
  <c r="AR412" i="6" s="1"/>
  <c r="AR413" i="6" s="1"/>
  <c r="AR414" i="6" s="1"/>
  <c r="AR415" i="6" s="1"/>
  <c r="AR416" i="6" s="1"/>
  <c r="AR417" i="6" s="1"/>
  <c r="AR418" i="6" s="1"/>
  <c r="AR419" i="6" s="1"/>
  <c r="AR420" i="6" s="1"/>
  <c r="AR421" i="6" s="1"/>
  <c r="AR422" i="6" s="1"/>
  <c r="AR423" i="6" s="1"/>
  <c r="AS19" i="6"/>
  <c r="AS323" i="6" s="1"/>
  <c r="AS324" i="6" s="1"/>
  <c r="AS325" i="6" s="1"/>
  <c r="AS326" i="6" s="1"/>
  <c r="AS327" i="6" s="1"/>
  <c r="AS328" i="6" s="1"/>
  <c r="AS329" i="6" s="1"/>
  <c r="AS330" i="6" s="1"/>
  <c r="AS331" i="6" s="1"/>
  <c r="AS332" i="6" s="1"/>
  <c r="AS333" i="6" s="1"/>
  <c r="AS334" i="6" s="1"/>
  <c r="AS335" i="6" s="1"/>
  <c r="AS336" i="6" s="1"/>
  <c r="AS337" i="6" s="1"/>
  <c r="AS338" i="6" s="1"/>
  <c r="AS339" i="6" s="1"/>
  <c r="AS340" i="6" s="1"/>
  <c r="AS341" i="6" s="1"/>
  <c r="AS342" i="6" s="1"/>
  <c r="AS343" i="6" s="1"/>
  <c r="AS344" i="6" s="1"/>
  <c r="AS345" i="6" s="1"/>
  <c r="AS346" i="6" s="1"/>
  <c r="AS347" i="6" s="1"/>
  <c r="AS348" i="6" s="1"/>
  <c r="AS349" i="6" s="1"/>
  <c r="AS350" i="6" s="1"/>
  <c r="AS351" i="6" s="1"/>
  <c r="AS352" i="6" s="1"/>
  <c r="AS353" i="6" s="1"/>
  <c r="AS354" i="6" s="1"/>
  <c r="AS355" i="6" s="1"/>
  <c r="AS356" i="6" s="1"/>
  <c r="AS357" i="6" s="1"/>
  <c r="AS358" i="6" s="1"/>
  <c r="AS359" i="6" s="1"/>
  <c r="AS360" i="6" s="1"/>
  <c r="AS361" i="6" s="1"/>
  <c r="AS362" i="6" s="1"/>
  <c r="AS363" i="6" s="1"/>
  <c r="AS364" i="6" s="1"/>
  <c r="AS365" i="6" s="1"/>
  <c r="AS366" i="6" s="1"/>
  <c r="AS367" i="6" s="1"/>
  <c r="AS368" i="6" s="1"/>
  <c r="AS369" i="6" s="1"/>
  <c r="AS370" i="6" s="1"/>
  <c r="AS371" i="6" s="1"/>
  <c r="AS372" i="6" s="1"/>
  <c r="AS373" i="6" s="1"/>
  <c r="AS374" i="6" s="1"/>
  <c r="AS375" i="6" s="1"/>
  <c r="AS376" i="6" s="1"/>
  <c r="AS377" i="6" s="1"/>
  <c r="AS378" i="6" s="1"/>
  <c r="AS379" i="6" s="1"/>
  <c r="AS380" i="6" s="1"/>
  <c r="AS381" i="6" s="1"/>
  <c r="AS382" i="6" s="1"/>
  <c r="AS383" i="6" s="1"/>
  <c r="AS384" i="6" s="1"/>
  <c r="AS385" i="6" s="1"/>
  <c r="AS386" i="6" s="1"/>
  <c r="AS387" i="6" s="1"/>
  <c r="AS388" i="6" s="1"/>
  <c r="AS389" i="6" s="1"/>
  <c r="AS390" i="6" s="1"/>
  <c r="AS391" i="6" s="1"/>
  <c r="AS392" i="6" s="1"/>
  <c r="AS393" i="6" s="1"/>
  <c r="AS394" i="6" s="1"/>
  <c r="AS395" i="6" s="1"/>
  <c r="AS396" i="6" s="1"/>
  <c r="AS397" i="6" s="1"/>
  <c r="AS398" i="6" s="1"/>
  <c r="AS399" i="6" s="1"/>
  <c r="AS400" i="6" s="1"/>
  <c r="AS401" i="6" s="1"/>
  <c r="AS402" i="6" s="1"/>
  <c r="AS403" i="6" s="1"/>
  <c r="AS404" i="6" s="1"/>
  <c r="AS405" i="6" s="1"/>
  <c r="AS406" i="6" s="1"/>
  <c r="AS407" i="6" s="1"/>
  <c r="AS408" i="6" s="1"/>
  <c r="AS409" i="6" s="1"/>
  <c r="AS410" i="6" s="1"/>
  <c r="AS411" i="6" s="1"/>
  <c r="AS412" i="6" s="1"/>
  <c r="AS413" i="6" s="1"/>
  <c r="AS414" i="6" s="1"/>
  <c r="AS415" i="6" s="1"/>
  <c r="AS416" i="6" s="1"/>
  <c r="AS417" i="6" s="1"/>
  <c r="AS418" i="6" s="1"/>
  <c r="AS419" i="6" s="1"/>
  <c r="AS420" i="6" s="1"/>
  <c r="AS421" i="6" s="1"/>
  <c r="AS422" i="6" s="1"/>
  <c r="AS423" i="6" s="1"/>
  <c r="AT19" i="6"/>
  <c r="AT323" i="6" s="1"/>
  <c r="AT324" i="6" s="1"/>
  <c r="AT325" i="6" s="1"/>
  <c r="AT326" i="6" s="1"/>
  <c r="AT327" i="6" s="1"/>
  <c r="AT328" i="6" s="1"/>
  <c r="AT329" i="6" s="1"/>
  <c r="AT330" i="6" s="1"/>
  <c r="AT331" i="6" s="1"/>
  <c r="AT332" i="6" s="1"/>
  <c r="AT333" i="6" s="1"/>
  <c r="AT334" i="6" s="1"/>
  <c r="AT335" i="6" s="1"/>
  <c r="AT336" i="6" s="1"/>
  <c r="AT337" i="6" s="1"/>
  <c r="AT338" i="6" s="1"/>
  <c r="AT339" i="6" s="1"/>
  <c r="AT340" i="6" s="1"/>
  <c r="AT341" i="6" s="1"/>
  <c r="AT342" i="6" s="1"/>
  <c r="AT343" i="6" s="1"/>
  <c r="AT344" i="6" s="1"/>
  <c r="AT345" i="6" s="1"/>
  <c r="AT346" i="6" s="1"/>
  <c r="AT347" i="6" s="1"/>
  <c r="AT348" i="6" s="1"/>
  <c r="AT349" i="6" s="1"/>
  <c r="AT350" i="6" s="1"/>
  <c r="AT351" i="6" s="1"/>
  <c r="AT352" i="6" s="1"/>
  <c r="AT353" i="6" s="1"/>
  <c r="AT354" i="6" s="1"/>
  <c r="AT355" i="6" s="1"/>
  <c r="AT356" i="6" s="1"/>
  <c r="AT357" i="6" s="1"/>
  <c r="AT358" i="6" s="1"/>
  <c r="AT359" i="6" s="1"/>
  <c r="AT360" i="6" s="1"/>
  <c r="AT361" i="6" s="1"/>
  <c r="AT362" i="6" s="1"/>
  <c r="AT363" i="6" s="1"/>
  <c r="AT364" i="6" s="1"/>
  <c r="AT365" i="6" s="1"/>
  <c r="AT366" i="6" s="1"/>
  <c r="AT367" i="6" s="1"/>
  <c r="AT368" i="6" s="1"/>
  <c r="AT369" i="6" s="1"/>
  <c r="AT370" i="6" s="1"/>
  <c r="AT371" i="6" s="1"/>
  <c r="AT372" i="6" s="1"/>
  <c r="AT373" i="6" s="1"/>
  <c r="AT374" i="6" s="1"/>
  <c r="AT375" i="6" s="1"/>
  <c r="AT376" i="6" s="1"/>
  <c r="AT377" i="6" s="1"/>
  <c r="AT378" i="6" s="1"/>
  <c r="AT379" i="6" s="1"/>
  <c r="AT380" i="6" s="1"/>
  <c r="AT381" i="6" s="1"/>
  <c r="AT382" i="6" s="1"/>
  <c r="AT383" i="6" s="1"/>
  <c r="AT384" i="6" s="1"/>
  <c r="AT385" i="6" s="1"/>
  <c r="AT386" i="6" s="1"/>
  <c r="AT387" i="6" s="1"/>
  <c r="AT388" i="6" s="1"/>
  <c r="AT389" i="6" s="1"/>
  <c r="AT390" i="6" s="1"/>
  <c r="AT391" i="6" s="1"/>
  <c r="AT392" i="6" s="1"/>
  <c r="AT393" i="6" s="1"/>
  <c r="AT394" i="6" s="1"/>
  <c r="AT395" i="6" s="1"/>
  <c r="AT396" i="6" s="1"/>
  <c r="AT397" i="6" s="1"/>
  <c r="AT398" i="6" s="1"/>
  <c r="AT399" i="6" s="1"/>
  <c r="AT400" i="6" s="1"/>
  <c r="AT401" i="6" s="1"/>
  <c r="AT402" i="6" s="1"/>
  <c r="AT403" i="6" s="1"/>
  <c r="AT404" i="6" s="1"/>
  <c r="AT405" i="6" s="1"/>
  <c r="AT406" i="6" s="1"/>
  <c r="AT407" i="6" s="1"/>
  <c r="AT408" i="6" s="1"/>
  <c r="AT409" i="6" s="1"/>
  <c r="AT410" i="6" s="1"/>
  <c r="AT411" i="6" s="1"/>
  <c r="AT412" i="6" s="1"/>
  <c r="AT413" i="6" s="1"/>
  <c r="AT414" i="6" s="1"/>
  <c r="AT415" i="6" s="1"/>
  <c r="AT416" i="6" s="1"/>
  <c r="AT417" i="6" s="1"/>
  <c r="AT418" i="6" s="1"/>
  <c r="AT419" i="6" s="1"/>
  <c r="AT420" i="6" s="1"/>
  <c r="AT421" i="6" s="1"/>
  <c r="AT422" i="6" s="1"/>
  <c r="AT423" i="6" s="1"/>
  <c r="AU19" i="6"/>
  <c r="AU323" i="6" s="1"/>
  <c r="AU324" i="6" s="1"/>
  <c r="AU325" i="6" s="1"/>
  <c r="AU326" i="6" s="1"/>
  <c r="AU327" i="6" s="1"/>
  <c r="AU328" i="6" s="1"/>
  <c r="AU329" i="6" s="1"/>
  <c r="AU330" i="6" s="1"/>
  <c r="AU331" i="6" s="1"/>
  <c r="AU332" i="6" s="1"/>
  <c r="AU333" i="6" s="1"/>
  <c r="AU334" i="6" s="1"/>
  <c r="AU335" i="6" s="1"/>
  <c r="AU336" i="6" s="1"/>
  <c r="AU337" i="6" s="1"/>
  <c r="AU338" i="6" s="1"/>
  <c r="AU339" i="6" s="1"/>
  <c r="AU340" i="6" s="1"/>
  <c r="AU341" i="6" s="1"/>
  <c r="AU342" i="6" s="1"/>
  <c r="AU343" i="6" s="1"/>
  <c r="AU344" i="6" s="1"/>
  <c r="AU345" i="6" s="1"/>
  <c r="AU346" i="6" s="1"/>
  <c r="AU347" i="6" s="1"/>
  <c r="AU348" i="6" s="1"/>
  <c r="AU349" i="6" s="1"/>
  <c r="AU350" i="6" s="1"/>
  <c r="AU351" i="6" s="1"/>
  <c r="AU352" i="6" s="1"/>
  <c r="AU353" i="6" s="1"/>
  <c r="AU354" i="6" s="1"/>
  <c r="AU355" i="6" s="1"/>
  <c r="AU356" i="6" s="1"/>
  <c r="AU357" i="6" s="1"/>
  <c r="AU358" i="6" s="1"/>
  <c r="AU359" i="6" s="1"/>
  <c r="AU360" i="6" s="1"/>
  <c r="AU361" i="6" s="1"/>
  <c r="AU362" i="6" s="1"/>
  <c r="AU363" i="6" s="1"/>
  <c r="AU364" i="6" s="1"/>
  <c r="AU365" i="6" s="1"/>
  <c r="AU366" i="6" s="1"/>
  <c r="AU367" i="6" s="1"/>
  <c r="AU368" i="6" s="1"/>
  <c r="AU369" i="6" s="1"/>
  <c r="AU370" i="6" s="1"/>
  <c r="AU371" i="6" s="1"/>
  <c r="AU372" i="6" s="1"/>
  <c r="AU373" i="6" s="1"/>
  <c r="AU374" i="6" s="1"/>
  <c r="AU375" i="6" s="1"/>
  <c r="AU376" i="6" s="1"/>
  <c r="AU377" i="6" s="1"/>
  <c r="AU378" i="6" s="1"/>
  <c r="AU379" i="6" s="1"/>
  <c r="AU380" i="6" s="1"/>
  <c r="AU381" i="6" s="1"/>
  <c r="AU382" i="6" s="1"/>
  <c r="AU383" i="6" s="1"/>
  <c r="AU384" i="6" s="1"/>
  <c r="AU385" i="6" s="1"/>
  <c r="AU386" i="6" s="1"/>
  <c r="AU387" i="6" s="1"/>
  <c r="AU388" i="6" s="1"/>
  <c r="AU389" i="6" s="1"/>
  <c r="AU390" i="6" s="1"/>
  <c r="AU391" i="6" s="1"/>
  <c r="AU392" i="6" s="1"/>
  <c r="AU393" i="6" s="1"/>
  <c r="AU394" i="6" s="1"/>
  <c r="AU395" i="6" s="1"/>
  <c r="AU396" i="6" s="1"/>
  <c r="AU397" i="6" s="1"/>
  <c r="AU398" i="6" s="1"/>
  <c r="AU399" i="6" s="1"/>
  <c r="AU400" i="6" s="1"/>
  <c r="AU401" i="6" s="1"/>
  <c r="AU402" i="6" s="1"/>
  <c r="AU403" i="6" s="1"/>
  <c r="AU404" i="6" s="1"/>
  <c r="AU405" i="6" s="1"/>
  <c r="AU406" i="6" s="1"/>
  <c r="AU407" i="6" s="1"/>
  <c r="AU408" i="6" s="1"/>
  <c r="AU409" i="6" s="1"/>
  <c r="AU410" i="6" s="1"/>
  <c r="AU411" i="6" s="1"/>
  <c r="AU412" i="6" s="1"/>
  <c r="AU413" i="6" s="1"/>
  <c r="AU414" i="6" s="1"/>
  <c r="AU415" i="6" s="1"/>
  <c r="AU416" i="6" s="1"/>
  <c r="AU417" i="6" s="1"/>
  <c r="AU418" i="6" s="1"/>
  <c r="AU419" i="6" s="1"/>
  <c r="AU420" i="6" s="1"/>
  <c r="AU421" i="6" s="1"/>
  <c r="AU422" i="6" s="1"/>
  <c r="AU423" i="6" s="1"/>
  <c r="AV19" i="6"/>
  <c r="AV323" i="6" s="1"/>
  <c r="AV324" i="6" s="1"/>
  <c r="AV325" i="6" s="1"/>
  <c r="AV326" i="6" s="1"/>
  <c r="AV327" i="6" s="1"/>
  <c r="AV328" i="6" s="1"/>
  <c r="AV329" i="6" s="1"/>
  <c r="AV330" i="6" s="1"/>
  <c r="AV331" i="6" s="1"/>
  <c r="AV332" i="6" s="1"/>
  <c r="AV333" i="6" s="1"/>
  <c r="AV334" i="6" s="1"/>
  <c r="AV335" i="6" s="1"/>
  <c r="AV336" i="6" s="1"/>
  <c r="AV337" i="6" s="1"/>
  <c r="AV338" i="6" s="1"/>
  <c r="AV339" i="6" s="1"/>
  <c r="AV340" i="6" s="1"/>
  <c r="AV341" i="6" s="1"/>
  <c r="AV342" i="6" s="1"/>
  <c r="AV343" i="6" s="1"/>
  <c r="AV344" i="6" s="1"/>
  <c r="AV345" i="6" s="1"/>
  <c r="AV346" i="6" s="1"/>
  <c r="AV347" i="6" s="1"/>
  <c r="AV348" i="6" s="1"/>
  <c r="AV349" i="6" s="1"/>
  <c r="AV350" i="6" s="1"/>
  <c r="AV351" i="6" s="1"/>
  <c r="AV352" i="6" s="1"/>
  <c r="AV353" i="6" s="1"/>
  <c r="AV354" i="6" s="1"/>
  <c r="AV355" i="6" s="1"/>
  <c r="AV356" i="6" s="1"/>
  <c r="AV357" i="6" s="1"/>
  <c r="AV358" i="6" s="1"/>
  <c r="AV359" i="6" s="1"/>
  <c r="AV360" i="6" s="1"/>
  <c r="AV361" i="6" s="1"/>
  <c r="AV362" i="6" s="1"/>
  <c r="AV363" i="6" s="1"/>
  <c r="AV364" i="6" s="1"/>
  <c r="AV365" i="6" s="1"/>
  <c r="AV366" i="6" s="1"/>
  <c r="AV367" i="6" s="1"/>
  <c r="AV368" i="6" s="1"/>
  <c r="AV369" i="6" s="1"/>
  <c r="AV370" i="6" s="1"/>
  <c r="AV371" i="6" s="1"/>
  <c r="AV372" i="6" s="1"/>
  <c r="AV373" i="6" s="1"/>
  <c r="AV374" i="6" s="1"/>
  <c r="AV375" i="6" s="1"/>
  <c r="AV376" i="6" s="1"/>
  <c r="AV377" i="6" s="1"/>
  <c r="AV378" i="6" s="1"/>
  <c r="AV379" i="6" s="1"/>
  <c r="AV380" i="6" s="1"/>
  <c r="AV381" i="6" s="1"/>
  <c r="AV382" i="6" s="1"/>
  <c r="AV383" i="6" s="1"/>
  <c r="AV384" i="6" s="1"/>
  <c r="AV385" i="6" s="1"/>
  <c r="AV386" i="6" s="1"/>
  <c r="AV387" i="6" s="1"/>
  <c r="AV388" i="6" s="1"/>
  <c r="AV389" i="6" s="1"/>
  <c r="AV390" i="6" s="1"/>
  <c r="AV391" i="6" s="1"/>
  <c r="AV392" i="6" s="1"/>
  <c r="AV393" i="6" s="1"/>
  <c r="AV394" i="6" s="1"/>
  <c r="AV395" i="6" s="1"/>
  <c r="AV396" i="6" s="1"/>
  <c r="AV397" i="6" s="1"/>
  <c r="AV398" i="6" s="1"/>
  <c r="AV399" i="6" s="1"/>
  <c r="AV400" i="6" s="1"/>
  <c r="AV401" i="6" s="1"/>
  <c r="AV402" i="6" s="1"/>
  <c r="AV403" i="6" s="1"/>
  <c r="AV404" i="6" s="1"/>
  <c r="AV405" i="6" s="1"/>
  <c r="AV406" i="6" s="1"/>
  <c r="AV407" i="6" s="1"/>
  <c r="AV408" i="6" s="1"/>
  <c r="AV409" i="6" s="1"/>
  <c r="AV410" i="6" s="1"/>
  <c r="AV411" i="6" s="1"/>
  <c r="AV412" i="6" s="1"/>
  <c r="AV413" i="6" s="1"/>
  <c r="AV414" i="6" s="1"/>
  <c r="AV415" i="6" s="1"/>
  <c r="AV416" i="6" s="1"/>
  <c r="AV417" i="6" s="1"/>
  <c r="AV418" i="6" s="1"/>
  <c r="AV419" i="6" s="1"/>
  <c r="AV420" i="6" s="1"/>
  <c r="AV421" i="6" s="1"/>
  <c r="AV422" i="6" s="1"/>
  <c r="AV423" i="6" s="1"/>
  <c r="AW19" i="6"/>
  <c r="AW323" i="6" s="1"/>
  <c r="AW324" i="6" s="1"/>
  <c r="AW325" i="6" s="1"/>
  <c r="AW326" i="6" s="1"/>
  <c r="AW327" i="6" s="1"/>
  <c r="AW328" i="6" s="1"/>
  <c r="AW329" i="6" s="1"/>
  <c r="AW330" i="6" s="1"/>
  <c r="AW331" i="6" s="1"/>
  <c r="AW332" i="6" s="1"/>
  <c r="AW333" i="6" s="1"/>
  <c r="AW334" i="6" s="1"/>
  <c r="AW335" i="6" s="1"/>
  <c r="AW336" i="6" s="1"/>
  <c r="AW337" i="6" s="1"/>
  <c r="AW338" i="6" s="1"/>
  <c r="AW339" i="6" s="1"/>
  <c r="AW340" i="6" s="1"/>
  <c r="AW341" i="6" s="1"/>
  <c r="AW342" i="6" s="1"/>
  <c r="AW343" i="6" s="1"/>
  <c r="AW344" i="6" s="1"/>
  <c r="AW345" i="6" s="1"/>
  <c r="AW346" i="6" s="1"/>
  <c r="AW347" i="6" s="1"/>
  <c r="AW348" i="6" s="1"/>
  <c r="AW349" i="6" s="1"/>
  <c r="AW350" i="6" s="1"/>
  <c r="AW351" i="6" s="1"/>
  <c r="AW352" i="6" s="1"/>
  <c r="AW353" i="6" s="1"/>
  <c r="AW354" i="6" s="1"/>
  <c r="AW355" i="6" s="1"/>
  <c r="AW356" i="6" s="1"/>
  <c r="AW357" i="6" s="1"/>
  <c r="AW358" i="6" s="1"/>
  <c r="AW359" i="6" s="1"/>
  <c r="AW360" i="6" s="1"/>
  <c r="AW361" i="6" s="1"/>
  <c r="AW362" i="6" s="1"/>
  <c r="AW363" i="6" s="1"/>
  <c r="AW364" i="6" s="1"/>
  <c r="AW365" i="6" s="1"/>
  <c r="AW366" i="6" s="1"/>
  <c r="AW367" i="6" s="1"/>
  <c r="AW368" i="6" s="1"/>
  <c r="AW369" i="6" s="1"/>
  <c r="AW370" i="6" s="1"/>
  <c r="AW371" i="6" s="1"/>
  <c r="AW372" i="6" s="1"/>
  <c r="AW373" i="6" s="1"/>
  <c r="AW374" i="6" s="1"/>
  <c r="AW375" i="6" s="1"/>
  <c r="AW376" i="6" s="1"/>
  <c r="AW377" i="6" s="1"/>
  <c r="AW378" i="6" s="1"/>
  <c r="AW379" i="6" s="1"/>
  <c r="AW380" i="6" s="1"/>
  <c r="AW381" i="6" s="1"/>
  <c r="AW382" i="6" s="1"/>
  <c r="AW383" i="6" s="1"/>
  <c r="AW384" i="6" s="1"/>
  <c r="AW385" i="6" s="1"/>
  <c r="AW386" i="6" s="1"/>
  <c r="AW387" i="6" s="1"/>
  <c r="AW388" i="6" s="1"/>
  <c r="AW389" i="6" s="1"/>
  <c r="AW390" i="6" s="1"/>
  <c r="AW391" i="6" s="1"/>
  <c r="AW392" i="6" s="1"/>
  <c r="AW393" i="6" s="1"/>
  <c r="AW394" i="6" s="1"/>
  <c r="AW395" i="6" s="1"/>
  <c r="AW396" i="6" s="1"/>
  <c r="AW397" i="6" s="1"/>
  <c r="AW398" i="6" s="1"/>
  <c r="AW399" i="6" s="1"/>
  <c r="AW400" i="6" s="1"/>
  <c r="AW401" i="6" s="1"/>
  <c r="AW402" i="6" s="1"/>
  <c r="AW403" i="6" s="1"/>
  <c r="AW404" i="6" s="1"/>
  <c r="AW405" i="6" s="1"/>
  <c r="AW406" i="6" s="1"/>
  <c r="AW407" i="6" s="1"/>
  <c r="AW408" i="6" s="1"/>
  <c r="AW409" i="6" s="1"/>
  <c r="AW410" i="6" s="1"/>
  <c r="AW411" i="6" s="1"/>
  <c r="AW412" i="6" s="1"/>
  <c r="AW413" i="6" s="1"/>
  <c r="AW414" i="6" s="1"/>
  <c r="AW415" i="6" s="1"/>
  <c r="AW416" i="6" s="1"/>
  <c r="AW417" i="6" s="1"/>
  <c r="AW418" i="6" s="1"/>
  <c r="AW419" i="6" s="1"/>
  <c r="AW420" i="6" s="1"/>
  <c r="AW421" i="6" s="1"/>
  <c r="AW422" i="6" s="1"/>
  <c r="AW423" i="6" s="1"/>
  <c r="AX19" i="6"/>
  <c r="AX323" i="6" s="1"/>
  <c r="AX324" i="6" s="1"/>
  <c r="AX325" i="6" s="1"/>
  <c r="AX326" i="6" s="1"/>
  <c r="AX327" i="6" s="1"/>
  <c r="AX328" i="6" s="1"/>
  <c r="AX329" i="6" s="1"/>
  <c r="AX330" i="6" s="1"/>
  <c r="AX331" i="6" s="1"/>
  <c r="AX332" i="6" s="1"/>
  <c r="AX333" i="6" s="1"/>
  <c r="AX334" i="6" s="1"/>
  <c r="AX335" i="6" s="1"/>
  <c r="AX336" i="6" s="1"/>
  <c r="AX337" i="6" s="1"/>
  <c r="AX338" i="6" s="1"/>
  <c r="AX339" i="6" s="1"/>
  <c r="AX340" i="6" s="1"/>
  <c r="AX341" i="6" s="1"/>
  <c r="AX342" i="6" s="1"/>
  <c r="AX343" i="6" s="1"/>
  <c r="AX344" i="6" s="1"/>
  <c r="AX345" i="6" s="1"/>
  <c r="AX346" i="6" s="1"/>
  <c r="AX347" i="6" s="1"/>
  <c r="AX348" i="6" s="1"/>
  <c r="AX349" i="6" s="1"/>
  <c r="AX350" i="6" s="1"/>
  <c r="AX351" i="6" s="1"/>
  <c r="AX352" i="6" s="1"/>
  <c r="AX353" i="6" s="1"/>
  <c r="AX354" i="6" s="1"/>
  <c r="AX355" i="6" s="1"/>
  <c r="AX356" i="6" s="1"/>
  <c r="AX357" i="6" s="1"/>
  <c r="AX358" i="6" s="1"/>
  <c r="AX359" i="6" s="1"/>
  <c r="AX360" i="6" s="1"/>
  <c r="AX361" i="6" s="1"/>
  <c r="AX362" i="6" s="1"/>
  <c r="AX363" i="6" s="1"/>
  <c r="AX364" i="6" s="1"/>
  <c r="AX365" i="6" s="1"/>
  <c r="AX366" i="6" s="1"/>
  <c r="AX367" i="6" s="1"/>
  <c r="AX368" i="6" s="1"/>
  <c r="AX369" i="6" s="1"/>
  <c r="AX370" i="6" s="1"/>
  <c r="AX371" i="6" s="1"/>
  <c r="AX372" i="6" s="1"/>
  <c r="AX373" i="6" s="1"/>
  <c r="AX374" i="6" s="1"/>
  <c r="AX375" i="6" s="1"/>
  <c r="AX376" i="6" s="1"/>
  <c r="AX377" i="6" s="1"/>
  <c r="AX378" i="6" s="1"/>
  <c r="AX379" i="6" s="1"/>
  <c r="AX380" i="6" s="1"/>
  <c r="AX381" i="6" s="1"/>
  <c r="AX382" i="6" s="1"/>
  <c r="AX383" i="6" s="1"/>
  <c r="AX384" i="6" s="1"/>
  <c r="AX385" i="6" s="1"/>
  <c r="AX386" i="6" s="1"/>
  <c r="AX387" i="6" s="1"/>
  <c r="AX388" i="6" s="1"/>
  <c r="AX389" i="6" s="1"/>
  <c r="AX390" i="6" s="1"/>
  <c r="AX391" i="6" s="1"/>
  <c r="AX392" i="6" s="1"/>
  <c r="AX393" i="6" s="1"/>
  <c r="AX394" i="6" s="1"/>
  <c r="AX395" i="6" s="1"/>
  <c r="AX396" i="6" s="1"/>
  <c r="AX397" i="6" s="1"/>
  <c r="AX398" i="6" s="1"/>
  <c r="AX399" i="6" s="1"/>
  <c r="AX400" i="6" s="1"/>
  <c r="AX401" i="6" s="1"/>
  <c r="AX402" i="6" s="1"/>
  <c r="AX403" i="6" s="1"/>
  <c r="AX404" i="6" s="1"/>
  <c r="AX405" i="6" s="1"/>
  <c r="AX406" i="6" s="1"/>
  <c r="AX407" i="6" s="1"/>
  <c r="AX408" i="6" s="1"/>
  <c r="AX409" i="6" s="1"/>
  <c r="AX410" i="6" s="1"/>
  <c r="AX411" i="6" s="1"/>
  <c r="AX412" i="6" s="1"/>
  <c r="AX413" i="6" s="1"/>
  <c r="AX414" i="6" s="1"/>
  <c r="AX415" i="6" s="1"/>
  <c r="AX416" i="6" s="1"/>
  <c r="AX417" i="6" s="1"/>
  <c r="AX418" i="6" s="1"/>
  <c r="AX419" i="6" s="1"/>
  <c r="AX420" i="6" s="1"/>
  <c r="AX421" i="6" s="1"/>
  <c r="AX422" i="6" s="1"/>
  <c r="AX423" i="6" s="1"/>
  <c r="AY19" i="6"/>
  <c r="AY323" i="6" s="1"/>
  <c r="AY324" i="6" s="1"/>
  <c r="AY325" i="6" s="1"/>
  <c r="AY326" i="6" s="1"/>
  <c r="AY327" i="6" s="1"/>
  <c r="AY328" i="6" s="1"/>
  <c r="AY329" i="6" s="1"/>
  <c r="AY330" i="6" s="1"/>
  <c r="AY331" i="6" s="1"/>
  <c r="AY332" i="6" s="1"/>
  <c r="AY333" i="6" s="1"/>
  <c r="AY334" i="6" s="1"/>
  <c r="AY335" i="6" s="1"/>
  <c r="AY336" i="6" s="1"/>
  <c r="AY337" i="6" s="1"/>
  <c r="AY338" i="6" s="1"/>
  <c r="AY339" i="6" s="1"/>
  <c r="AY340" i="6" s="1"/>
  <c r="AY341" i="6" s="1"/>
  <c r="AY342" i="6" s="1"/>
  <c r="AY343" i="6" s="1"/>
  <c r="AY344" i="6" s="1"/>
  <c r="AY345" i="6" s="1"/>
  <c r="AY346" i="6" s="1"/>
  <c r="AY347" i="6" s="1"/>
  <c r="AY348" i="6" s="1"/>
  <c r="AY349" i="6" s="1"/>
  <c r="AY350" i="6" s="1"/>
  <c r="AY351" i="6" s="1"/>
  <c r="AY352" i="6" s="1"/>
  <c r="AY353" i="6" s="1"/>
  <c r="AY354" i="6" s="1"/>
  <c r="AY355" i="6" s="1"/>
  <c r="AY356" i="6" s="1"/>
  <c r="AY357" i="6" s="1"/>
  <c r="AY358" i="6" s="1"/>
  <c r="AY359" i="6" s="1"/>
  <c r="AY360" i="6" s="1"/>
  <c r="AY361" i="6" s="1"/>
  <c r="AY362" i="6" s="1"/>
  <c r="AY363" i="6" s="1"/>
  <c r="AY364" i="6" s="1"/>
  <c r="AY365" i="6" s="1"/>
  <c r="AY366" i="6" s="1"/>
  <c r="AY367" i="6" s="1"/>
  <c r="AY368" i="6" s="1"/>
  <c r="AY369" i="6" s="1"/>
  <c r="AY370" i="6" s="1"/>
  <c r="AY371" i="6" s="1"/>
  <c r="AY372" i="6" s="1"/>
  <c r="AY373" i="6" s="1"/>
  <c r="AY374" i="6" s="1"/>
  <c r="AY375" i="6" s="1"/>
  <c r="AY376" i="6" s="1"/>
  <c r="AY377" i="6" s="1"/>
  <c r="AY378" i="6" s="1"/>
  <c r="AY379" i="6" s="1"/>
  <c r="AY380" i="6" s="1"/>
  <c r="AY381" i="6" s="1"/>
  <c r="AY382" i="6" s="1"/>
  <c r="AY383" i="6" s="1"/>
  <c r="AY384" i="6" s="1"/>
  <c r="AY385" i="6" s="1"/>
  <c r="AY386" i="6" s="1"/>
  <c r="AY387" i="6" s="1"/>
  <c r="AY388" i="6" s="1"/>
  <c r="AY389" i="6" s="1"/>
  <c r="AY390" i="6" s="1"/>
  <c r="AY391" i="6" s="1"/>
  <c r="AY392" i="6" s="1"/>
  <c r="AY393" i="6" s="1"/>
  <c r="AY394" i="6" s="1"/>
  <c r="AY395" i="6" s="1"/>
  <c r="AY396" i="6" s="1"/>
  <c r="AY397" i="6" s="1"/>
  <c r="AY398" i="6" s="1"/>
  <c r="AY399" i="6" s="1"/>
  <c r="AY400" i="6" s="1"/>
  <c r="AY401" i="6" s="1"/>
  <c r="AY402" i="6" s="1"/>
  <c r="AY403" i="6" s="1"/>
  <c r="AY404" i="6" s="1"/>
  <c r="AY405" i="6" s="1"/>
  <c r="AY406" i="6" s="1"/>
  <c r="AY407" i="6" s="1"/>
  <c r="AY408" i="6" s="1"/>
  <c r="AY409" i="6" s="1"/>
  <c r="AY410" i="6" s="1"/>
  <c r="AY411" i="6" s="1"/>
  <c r="AY412" i="6" s="1"/>
  <c r="AY413" i="6" s="1"/>
  <c r="AY414" i="6" s="1"/>
  <c r="AY415" i="6" s="1"/>
  <c r="AY416" i="6" s="1"/>
  <c r="AY417" i="6" s="1"/>
  <c r="AY418" i="6" s="1"/>
  <c r="AY419" i="6" s="1"/>
  <c r="AY420" i="6" s="1"/>
  <c r="AY421" i="6" s="1"/>
  <c r="AY422" i="6" s="1"/>
  <c r="AY423" i="6" s="1"/>
  <c r="AZ19" i="6"/>
  <c r="AZ323" i="6" s="1"/>
  <c r="AZ324" i="6" s="1"/>
  <c r="AZ325" i="6" s="1"/>
  <c r="AZ326" i="6" s="1"/>
  <c r="AZ327" i="6" s="1"/>
  <c r="AZ328" i="6" s="1"/>
  <c r="AZ329" i="6" s="1"/>
  <c r="AZ330" i="6" s="1"/>
  <c r="AZ331" i="6" s="1"/>
  <c r="AZ332" i="6" s="1"/>
  <c r="AZ333" i="6" s="1"/>
  <c r="AZ334" i="6" s="1"/>
  <c r="AZ335" i="6" s="1"/>
  <c r="AZ336" i="6" s="1"/>
  <c r="AZ337" i="6" s="1"/>
  <c r="AZ338" i="6" s="1"/>
  <c r="AZ339" i="6" s="1"/>
  <c r="AZ340" i="6" s="1"/>
  <c r="AZ341" i="6" s="1"/>
  <c r="AZ342" i="6" s="1"/>
  <c r="AZ343" i="6" s="1"/>
  <c r="AZ344" i="6" s="1"/>
  <c r="AZ345" i="6" s="1"/>
  <c r="AZ346" i="6" s="1"/>
  <c r="AZ347" i="6" s="1"/>
  <c r="AZ348" i="6" s="1"/>
  <c r="AZ349" i="6" s="1"/>
  <c r="AZ350" i="6" s="1"/>
  <c r="AZ351" i="6" s="1"/>
  <c r="AZ352" i="6" s="1"/>
  <c r="AZ353" i="6" s="1"/>
  <c r="AZ354" i="6" s="1"/>
  <c r="AZ355" i="6" s="1"/>
  <c r="AZ356" i="6" s="1"/>
  <c r="AZ357" i="6" s="1"/>
  <c r="AZ358" i="6" s="1"/>
  <c r="AZ359" i="6" s="1"/>
  <c r="AZ360" i="6" s="1"/>
  <c r="AZ361" i="6" s="1"/>
  <c r="AZ362" i="6" s="1"/>
  <c r="AZ363" i="6" s="1"/>
  <c r="AZ364" i="6" s="1"/>
  <c r="AZ365" i="6" s="1"/>
  <c r="AZ366" i="6" s="1"/>
  <c r="AZ367" i="6" s="1"/>
  <c r="AZ368" i="6" s="1"/>
  <c r="AZ369" i="6" s="1"/>
  <c r="AZ370" i="6" s="1"/>
  <c r="AZ371" i="6" s="1"/>
  <c r="AZ372" i="6" s="1"/>
  <c r="AZ373" i="6" s="1"/>
  <c r="AZ374" i="6" s="1"/>
  <c r="AZ375" i="6" s="1"/>
  <c r="AZ376" i="6" s="1"/>
  <c r="AZ377" i="6" s="1"/>
  <c r="AZ378" i="6" s="1"/>
  <c r="AZ379" i="6" s="1"/>
  <c r="AZ380" i="6" s="1"/>
  <c r="AZ381" i="6" s="1"/>
  <c r="AZ382" i="6" s="1"/>
  <c r="AZ383" i="6" s="1"/>
  <c r="AZ384" i="6" s="1"/>
  <c r="AZ385" i="6" s="1"/>
  <c r="AZ386" i="6" s="1"/>
  <c r="AZ387" i="6" s="1"/>
  <c r="AZ388" i="6" s="1"/>
  <c r="AZ389" i="6" s="1"/>
  <c r="AZ390" i="6" s="1"/>
  <c r="AZ391" i="6" s="1"/>
  <c r="AZ392" i="6" s="1"/>
  <c r="AZ393" i="6" s="1"/>
  <c r="AZ394" i="6" s="1"/>
  <c r="AZ395" i="6" s="1"/>
  <c r="AZ396" i="6" s="1"/>
  <c r="AZ397" i="6" s="1"/>
  <c r="AZ398" i="6" s="1"/>
  <c r="AZ399" i="6" s="1"/>
  <c r="AZ400" i="6" s="1"/>
  <c r="AZ401" i="6" s="1"/>
  <c r="AZ402" i="6" s="1"/>
  <c r="AZ403" i="6" s="1"/>
  <c r="AZ404" i="6" s="1"/>
  <c r="AZ405" i="6" s="1"/>
  <c r="AZ406" i="6" s="1"/>
  <c r="AZ407" i="6" s="1"/>
  <c r="AZ408" i="6" s="1"/>
  <c r="AZ409" i="6" s="1"/>
  <c r="AZ410" i="6" s="1"/>
  <c r="AZ411" i="6" s="1"/>
  <c r="AZ412" i="6" s="1"/>
  <c r="AZ413" i="6" s="1"/>
  <c r="AZ414" i="6" s="1"/>
  <c r="AZ415" i="6" s="1"/>
  <c r="AZ416" i="6" s="1"/>
  <c r="AZ417" i="6" s="1"/>
  <c r="AZ418" i="6" s="1"/>
  <c r="AZ419" i="6" s="1"/>
  <c r="AZ420" i="6" s="1"/>
  <c r="AZ421" i="6" s="1"/>
  <c r="AZ422" i="6" s="1"/>
  <c r="AZ423" i="6" s="1"/>
  <c r="A19" i="6"/>
  <c r="A323" i="6" s="1"/>
  <c r="B11" i="6"/>
  <c r="B20" i="6" s="1"/>
  <c r="C11" i="6"/>
  <c r="C20" i="6" s="1"/>
  <c r="D11" i="6"/>
  <c r="D20" i="6" s="1"/>
  <c r="E11" i="6"/>
  <c r="E20" i="6" s="1"/>
  <c r="F11" i="6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G11" i="6"/>
  <c r="G20" i="6" s="1"/>
  <c r="H11" i="6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I11" i="6"/>
  <c r="I20" i="6" s="1"/>
  <c r="J11" i="6"/>
  <c r="J20" i="6" s="1"/>
  <c r="K11" i="6"/>
  <c r="K20" i="6" s="1"/>
  <c r="L11" i="6"/>
  <c r="L20" i="6" s="1"/>
  <c r="M11" i="6"/>
  <c r="M20" i="6" s="1"/>
  <c r="N11" i="6"/>
  <c r="N20" i="6" s="1"/>
  <c r="O11" i="6"/>
  <c r="O20" i="6" s="1"/>
  <c r="P11" i="6"/>
  <c r="P20" i="6" s="1"/>
  <c r="Q11" i="6"/>
  <c r="Q20" i="6" s="1"/>
  <c r="R11" i="6"/>
  <c r="R20" i="6" s="1"/>
  <c r="S11" i="6"/>
  <c r="S20" i="6" s="1"/>
  <c r="T11" i="6"/>
  <c r="T20" i="6" s="1"/>
  <c r="U11" i="6"/>
  <c r="V11" i="6"/>
  <c r="V20" i="6" s="1"/>
  <c r="W11" i="6"/>
  <c r="W20" i="6" s="1"/>
  <c r="X11" i="6"/>
  <c r="X20" i="6" s="1"/>
  <c r="Y11" i="6"/>
  <c r="Y20" i="6" s="1"/>
  <c r="Z11" i="6"/>
  <c r="Z20" i="6" s="1"/>
  <c r="AA11" i="6"/>
  <c r="AA20" i="6" s="1"/>
  <c r="AB11" i="6"/>
  <c r="AB223" i="6" s="1"/>
  <c r="AB224" i="6" s="1"/>
  <c r="AB225" i="6" s="1"/>
  <c r="AB226" i="6" s="1"/>
  <c r="AB227" i="6" s="1"/>
  <c r="AB228" i="6" s="1"/>
  <c r="AB229" i="6" s="1"/>
  <c r="AB230" i="6" s="1"/>
  <c r="AB231" i="6" s="1"/>
  <c r="AB232" i="6" s="1"/>
  <c r="AB233" i="6" s="1"/>
  <c r="AB234" i="6" s="1"/>
  <c r="AB235" i="6" s="1"/>
  <c r="AB236" i="6" s="1"/>
  <c r="AB237" i="6" s="1"/>
  <c r="AB238" i="6" s="1"/>
  <c r="AB239" i="6" s="1"/>
  <c r="AB240" i="6" s="1"/>
  <c r="AB241" i="6" s="1"/>
  <c r="AB242" i="6" s="1"/>
  <c r="AB243" i="6" s="1"/>
  <c r="AB244" i="6" s="1"/>
  <c r="AB245" i="6" s="1"/>
  <c r="AB246" i="6" s="1"/>
  <c r="AB247" i="6" s="1"/>
  <c r="AB248" i="6" s="1"/>
  <c r="AB249" i="6" s="1"/>
  <c r="AB250" i="6" s="1"/>
  <c r="AB251" i="6" s="1"/>
  <c r="AB252" i="6" s="1"/>
  <c r="AB253" i="6" s="1"/>
  <c r="AB254" i="6" s="1"/>
  <c r="AB255" i="6" s="1"/>
  <c r="AB256" i="6" s="1"/>
  <c r="AB257" i="6" s="1"/>
  <c r="AB258" i="6" s="1"/>
  <c r="AB259" i="6" s="1"/>
  <c r="AB260" i="6" s="1"/>
  <c r="AB261" i="6" s="1"/>
  <c r="AB262" i="6" s="1"/>
  <c r="AB263" i="6" s="1"/>
  <c r="AB264" i="6" s="1"/>
  <c r="AB265" i="6" s="1"/>
  <c r="AB266" i="6" s="1"/>
  <c r="AB267" i="6" s="1"/>
  <c r="AB268" i="6" s="1"/>
  <c r="AB269" i="6" s="1"/>
  <c r="AB270" i="6" s="1"/>
  <c r="AB271" i="6" s="1"/>
  <c r="AB272" i="6" s="1"/>
  <c r="AB273" i="6" s="1"/>
  <c r="AB274" i="6" s="1"/>
  <c r="AB275" i="6" s="1"/>
  <c r="AB276" i="6" s="1"/>
  <c r="AB277" i="6" s="1"/>
  <c r="AB278" i="6" s="1"/>
  <c r="AB279" i="6" s="1"/>
  <c r="AB280" i="6" s="1"/>
  <c r="AB281" i="6" s="1"/>
  <c r="AB282" i="6" s="1"/>
  <c r="AB283" i="6" s="1"/>
  <c r="AB284" i="6" s="1"/>
  <c r="AB285" i="6" s="1"/>
  <c r="AB286" i="6" s="1"/>
  <c r="AB287" i="6" s="1"/>
  <c r="AB288" i="6" s="1"/>
  <c r="AB289" i="6" s="1"/>
  <c r="AB290" i="6" s="1"/>
  <c r="AB291" i="6" s="1"/>
  <c r="AB292" i="6" s="1"/>
  <c r="AB293" i="6" s="1"/>
  <c r="AB294" i="6" s="1"/>
  <c r="AB295" i="6" s="1"/>
  <c r="AB296" i="6" s="1"/>
  <c r="AB297" i="6" s="1"/>
  <c r="AB298" i="6" s="1"/>
  <c r="AB299" i="6" s="1"/>
  <c r="AB300" i="6" s="1"/>
  <c r="AB301" i="6" s="1"/>
  <c r="AB302" i="6" s="1"/>
  <c r="AB303" i="6" s="1"/>
  <c r="AB304" i="6" s="1"/>
  <c r="AB305" i="6" s="1"/>
  <c r="AB306" i="6" s="1"/>
  <c r="AB307" i="6" s="1"/>
  <c r="AB308" i="6" s="1"/>
  <c r="AB309" i="6" s="1"/>
  <c r="AB310" i="6" s="1"/>
  <c r="AB311" i="6" s="1"/>
  <c r="AB312" i="6" s="1"/>
  <c r="AB313" i="6" s="1"/>
  <c r="AB314" i="6" s="1"/>
  <c r="AB315" i="6" s="1"/>
  <c r="AB316" i="6" s="1"/>
  <c r="AB317" i="6" s="1"/>
  <c r="AB318" i="6" s="1"/>
  <c r="AB319" i="6" s="1"/>
  <c r="AB320" i="6" s="1"/>
  <c r="AB321" i="6" s="1"/>
  <c r="AB322" i="6" s="1"/>
  <c r="AC11" i="6"/>
  <c r="AC20" i="6" s="1"/>
  <c r="AD11" i="6"/>
  <c r="AD20" i="6" s="1"/>
  <c r="AE11" i="6"/>
  <c r="AE20" i="6" s="1"/>
  <c r="AF11" i="6"/>
  <c r="AF20" i="6" s="1"/>
  <c r="AG11" i="6"/>
  <c r="AG20" i="6" s="1"/>
  <c r="AH11" i="6"/>
  <c r="AH20" i="6" s="1"/>
  <c r="AI11" i="6"/>
  <c r="AI20" i="6" s="1"/>
  <c r="AJ11" i="6"/>
  <c r="AJ223" i="6" s="1"/>
  <c r="AJ224" i="6" s="1"/>
  <c r="AJ225" i="6" s="1"/>
  <c r="AJ226" i="6" s="1"/>
  <c r="AJ227" i="6" s="1"/>
  <c r="AJ228" i="6" s="1"/>
  <c r="AJ229" i="6" s="1"/>
  <c r="AJ230" i="6" s="1"/>
  <c r="AJ231" i="6" s="1"/>
  <c r="AJ232" i="6" s="1"/>
  <c r="AJ233" i="6" s="1"/>
  <c r="AJ234" i="6" s="1"/>
  <c r="AJ235" i="6" s="1"/>
  <c r="AJ236" i="6" s="1"/>
  <c r="AJ237" i="6" s="1"/>
  <c r="AJ238" i="6" s="1"/>
  <c r="AJ239" i="6" s="1"/>
  <c r="AJ240" i="6" s="1"/>
  <c r="AJ241" i="6" s="1"/>
  <c r="AJ242" i="6" s="1"/>
  <c r="AJ243" i="6" s="1"/>
  <c r="AJ244" i="6" s="1"/>
  <c r="AJ245" i="6" s="1"/>
  <c r="AJ246" i="6" s="1"/>
  <c r="AJ247" i="6" s="1"/>
  <c r="AJ248" i="6" s="1"/>
  <c r="AJ249" i="6" s="1"/>
  <c r="AJ250" i="6" s="1"/>
  <c r="AJ251" i="6" s="1"/>
  <c r="AJ252" i="6" s="1"/>
  <c r="AJ253" i="6" s="1"/>
  <c r="AJ254" i="6" s="1"/>
  <c r="AJ255" i="6" s="1"/>
  <c r="AJ256" i="6" s="1"/>
  <c r="AJ257" i="6" s="1"/>
  <c r="AJ258" i="6" s="1"/>
  <c r="AJ259" i="6" s="1"/>
  <c r="AJ260" i="6" s="1"/>
  <c r="AJ261" i="6" s="1"/>
  <c r="AJ262" i="6" s="1"/>
  <c r="AJ263" i="6" s="1"/>
  <c r="AJ264" i="6" s="1"/>
  <c r="AJ265" i="6" s="1"/>
  <c r="AJ266" i="6" s="1"/>
  <c r="AJ267" i="6" s="1"/>
  <c r="AJ268" i="6" s="1"/>
  <c r="AJ269" i="6" s="1"/>
  <c r="AJ270" i="6" s="1"/>
  <c r="AJ271" i="6" s="1"/>
  <c r="AJ272" i="6" s="1"/>
  <c r="AJ273" i="6" s="1"/>
  <c r="AJ274" i="6" s="1"/>
  <c r="AJ275" i="6" s="1"/>
  <c r="AJ276" i="6" s="1"/>
  <c r="AJ277" i="6" s="1"/>
  <c r="AJ278" i="6" s="1"/>
  <c r="AJ279" i="6" s="1"/>
  <c r="AJ280" i="6" s="1"/>
  <c r="AJ281" i="6" s="1"/>
  <c r="AJ282" i="6" s="1"/>
  <c r="AJ283" i="6" s="1"/>
  <c r="AJ284" i="6" s="1"/>
  <c r="AJ285" i="6" s="1"/>
  <c r="AJ286" i="6" s="1"/>
  <c r="AJ287" i="6" s="1"/>
  <c r="AJ288" i="6" s="1"/>
  <c r="AJ289" i="6" s="1"/>
  <c r="AJ290" i="6" s="1"/>
  <c r="AJ291" i="6" s="1"/>
  <c r="AJ292" i="6" s="1"/>
  <c r="AJ293" i="6" s="1"/>
  <c r="AJ294" i="6" s="1"/>
  <c r="AJ295" i="6" s="1"/>
  <c r="AJ296" i="6" s="1"/>
  <c r="AJ297" i="6" s="1"/>
  <c r="AJ298" i="6" s="1"/>
  <c r="AJ299" i="6" s="1"/>
  <c r="AJ300" i="6" s="1"/>
  <c r="AJ301" i="6" s="1"/>
  <c r="AJ302" i="6" s="1"/>
  <c r="AJ303" i="6" s="1"/>
  <c r="AJ304" i="6" s="1"/>
  <c r="AJ305" i="6" s="1"/>
  <c r="AJ306" i="6" s="1"/>
  <c r="AJ307" i="6" s="1"/>
  <c r="AJ308" i="6" s="1"/>
  <c r="AJ309" i="6" s="1"/>
  <c r="AJ310" i="6" s="1"/>
  <c r="AJ311" i="6" s="1"/>
  <c r="AJ312" i="6" s="1"/>
  <c r="AJ313" i="6" s="1"/>
  <c r="AJ314" i="6" s="1"/>
  <c r="AJ315" i="6" s="1"/>
  <c r="AJ316" i="6" s="1"/>
  <c r="AJ317" i="6" s="1"/>
  <c r="AJ318" i="6" s="1"/>
  <c r="AJ319" i="6" s="1"/>
  <c r="AJ320" i="6" s="1"/>
  <c r="AJ321" i="6" s="1"/>
  <c r="AJ322" i="6" s="1"/>
  <c r="AK11" i="6"/>
  <c r="AK20" i="6" s="1"/>
  <c r="AL11" i="6"/>
  <c r="AL20" i="6" s="1"/>
  <c r="AM11" i="6"/>
  <c r="AM20" i="6" s="1"/>
  <c r="AN11" i="6"/>
  <c r="AN223" i="6" s="1"/>
  <c r="AN224" i="6" s="1"/>
  <c r="AN225" i="6" s="1"/>
  <c r="AN226" i="6" s="1"/>
  <c r="AN227" i="6" s="1"/>
  <c r="AN228" i="6" s="1"/>
  <c r="AN229" i="6" s="1"/>
  <c r="AN230" i="6" s="1"/>
  <c r="AN231" i="6" s="1"/>
  <c r="AN232" i="6" s="1"/>
  <c r="AN233" i="6" s="1"/>
  <c r="AN234" i="6" s="1"/>
  <c r="AN235" i="6" s="1"/>
  <c r="AN236" i="6" s="1"/>
  <c r="AN237" i="6" s="1"/>
  <c r="AN238" i="6" s="1"/>
  <c r="AN239" i="6" s="1"/>
  <c r="AN240" i="6" s="1"/>
  <c r="AN241" i="6" s="1"/>
  <c r="AN242" i="6" s="1"/>
  <c r="AN243" i="6" s="1"/>
  <c r="AN244" i="6" s="1"/>
  <c r="AN245" i="6" s="1"/>
  <c r="AN246" i="6" s="1"/>
  <c r="AN247" i="6" s="1"/>
  <c r="AN248" i="6" s="1"/>
  <c r="AN249" i="6" s="1"/>
  <c r="AN250" i="6" s="1"/>
  <c r="AN251" i="6" s="1"/>
  <c r="AN252" i="6" s="1"/>
  <c r="AN253" i="6" s="1"/>
  <c r="AN254" i="6" s="1"/>
  <c r="AN255" i="6" s="1"/>
  <c r="AN256" i="6" s="1"/>
  <c r="AN257" i="6" s="1"/>
  <c r="AN258" i="6" s="1"/>
  <c r="AN259" i="6" s="1"/>
  <c r="AN260" i="6" s="1"/>
  <c r="AN261" i="6" s="1"/>
  <c r="AN262" i="6" s="1"/>
  <c r="AN263" i="6" s="1"/>
  <c r="AN264" i="6" s="1"/>
  <c r="AN265" i="6" s="1"/>
  <c r="AN266" i="6" s="1"/>
  <c r="AN267" i="6" s="1"/>
  <c r="AN268" i="6" s="1"/>
  <c r="AN269" i="6" s="1"/>
  <c r="AN270" i="6" s="1"/>
  <c r="AN271" i="6" s="1"/>
  <c r="AN272" i="6" s="1"/>
  <c r="AN273" i="6" s="1"/>
  <c r="AN274" i="6" s="1"/>
  <c r="AN275" i="6" s="1"/>
  <c r="AN276" i="6" s="1"/>
  <c r="AN277" i="6" s="1"/>
  <c r="AN278" i="6" s="1"/>
  <c r="AN279" i="6" s="1"/>
  <c r="AN280" i="6" s="1"/>
  <c r="AN281" i="6" s="1"/>
  <c r="AN282" i="6" s="1"/>
  <c r="AN283" i="6" s="1"/>
  <c r="AN284" i="6" s="1"/>
  <c r="AN285" i="6" s="1"/>
  <c r="AN286" i="6" s="1"/>
  <c r="AN287" i="6" s="1"/>
  <c r="AN288" i="6" s="1"/>
  <c r="AN289" i="6" s="1"/>
  <c r="AN290" i="6" s="1"/>
  <c r="AN291" i="6" s="1"/>
  <c r="AN292" i="6" s="1"/>
  <c r="AN293" i="6" s="1"/>
  <c r="AN294" i="6" s="1"/>
  <c r="AN295" i="6" s="1"/>
  <c r="AN296" i="6" s="1"/>
  <c r="AN297" i="6" s="1"/>
  <c r="AN298" i="6" s="1"/>
  <c r="AN299" i="6" s="1"/>
  <c r="AN300" i="6" s="1"/>
  <c r="AN301" i="6" s="1"/>
  <c r="AN302" i="6" s="1"/>
  <c r="AN303" i="6" s="1"/>
  <c r="AN304" i="6" s="1"/>
  <c r="AN305" i="6" s="1"/>
  <c r="AN306" i="6" s="1"/>
  <c r="AN307" i="6" s="1"/>
  <c r="AN308" i="6" s="1"/>
  <c r="AN309" i="6" s="1"/>
  <c r="AN310" i="6" s="1"/>
  <c r="AN311" i="6" s="1"/>
  <c r="AN312" i="6" s="1"/>
  <c r="AN313" i="6" s="1"/>
  <c r="AN314" i="6" s="1"/>
  <c r="AN315" i="6" s="1"/>
  <c r="AN316" i="6" s="1"/>
  <c r="AN317" i="6" s="1"/>
  <c r="AN318" i="6" s="1"/>
  <c r="AN319" i="6" s="1"/>
  <c r="AN320" i="6" s="1"/>
  <c r="AN321" i="6" s="1"/>
  <c r="AN322" i="6" s="1"/>
  <c r="AO11" i="6"/>
  <c r="AO20" i="6" s="1"/>
  <c r="AP11" i="6"/>
  <c r="AP20" i="6" s="1"/>
  <c r="AQ11" i="6"/>
  <c r="AQ20" i="6" s="1"/>
  <c r="AR11" i="6"/>
  <c r="AR20" i="6" s="1"/>
  <c r="AS11" i="6"/>
  <c r="AS20" i="6" s="1"/>
  <c r="AT11" i="6"/>
  <c r="AT20" i="6" s="1"/>
  <c r="AU11" i="6"/>
  <c r="AU20" i="6" s="1"/>
  <c r="AV11" i="6"/>
  <c r="AV20" i="6" s="1"/>
  <c r="AW11" i="6"/>
  <c r="AW20" i="6" s="1"/>
  <c r="AX11" i="6"/>
  <c r="AX20" i="6" s="1"/>
  <c r="AY11" i="6"/>
  <c r="AY20" i="6" s="1"/>
  <c r="AZ11" i="6"/>
  <c r="AZ20" i="6" s="1"/>
  <c r="A11" i="6"/>
  <c r="A20" i="6" s="1"/>
  <c r="B1" i="6"/>
  <c r="C1" i="6"/>
  <c r="D1" i="6"/>
  <c r="E1" i="6"/>
  <c r="E2" i="6" s="1"/>
  <c r="E5" i="6" s="1"/>
  <c r="F5" i="6"/>
  <c r="G1" i="6"/>
  <c r="H1" i="6"/>
  <c r="I1" i="6"/>
  <c r="I2" i="6" s="1"/>
  <c r="J1" i="6"/>
  <c r="K5" i="6"/>
  <c r="L5" i="6"/>
  <c r="M1" i="6"/>
  <c r="M2" i="6" s="1"/>
  <c r="N1" i="6"/>
  <c r="O5" i="6"/>
  <c r="P5" i="6"/>
  <c r="Q1" i="6"/>
  <c r="Q2" i="6" s="1"/>
  <c r="R1" i="6"/>
  <c r="S1" i="6"/>
  <c r="T1" i="6"/>
  <c r="U1" i="6"/>
  <c r="U2" i="6" s="1"/>
  <c r="V1" i="6"/>
  <c r="V2" i="6" s="1"/>
  <c r="W1" i="6"/>
  <c r="W2" i="6" s="1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M2" i="6" s="1"/>
  <c r="AN1" i="6"/>
  <c r="AO1" i="6"/>
  <c r="AP1" i="6"/>
  <c r="AQ1" i="6"/>
  <c r="AR1" i="6"/>
  <c r="AS1" i="6"/>
  <c r="AT1" i="6"/>
  <c r="AU1" i="6"/>
  <c r="AU2" i="6" s="1"/>
  <c r="AV1" i="6"/>
  <c r="AW1" i="6"/>
  <c r="AX1" i="6"/>
  <c r="AY1" i="6"/>
  <c r="AZ1" i="6"/>
  <c r="B12" i="3"/>
  <c r="N123" i="5"/>
  <c r="O123" i="5"/>
  <c r="Q123" i="5"/>
  <c r="S123" i="5"/>
  <c r="W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19" i="5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C19" i="5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D19" i="5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E19" i="5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F19" i="5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G19" i="5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H19" i="5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I19" i="5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J19" i="5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K19" i="5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L19" i="5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M19" i="5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N19" i="5"/>
  <c r="N323" i="5" s="1"/>
  <c r="N324" i="5" s="1"/>
  <c r="N325" i="5" s="1"/>
  <c r="N326" i="5" s="1"/>
  <c r="N327" i="5" s="1"/>
  <c r="N328" i="5" s="1"/>
  <c r="N329" i="5" s="1"/>
  <c r="N330" i="5" s="1"/>
  <c r="N331" i="5" s="1"/>
  <c r="N332" i="5" s="1"/>
  <c r="N333" i="5" s="1"/>
  <c r="N334" i="5" s="1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365" i="5" s="1"/>
  <c r="N366" i="5" s="1"/>
  <c r="N367" i="5" s="1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O19" i="5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P19" i="5"/>
  <c r="P323" i="5" s="1"/>
  <c r="P324" i="5" s="1"/>
  <c r="P325" i="5" s="1"/>
  <c r="P326" i="5" s="1"/>
  <c r="P327" i="5" s="1"/>
  <c r="P328" i="5" s="1"/>
  <c r="P329" i="5" s="1"/>
  <c r="P330" i="5" s="1"/>
  <c r="P331" i="5" s="1"/>
  <c r="P332" i="5" s="1"/>
  <c r="P333" i="5" s="1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P345" i="5" s="1"/>
  <c r="P346" i="5" s="1"/>
  <c r="P347" i="5" s="1"/>
  <c r="P348" i="5" s="1"/>
  <c r="P349" i="5" s="1"/>
  <c r="P350" i="5" s="1"/>
  <c r="P351" i="5" s="1"/>
  <c r="P352" i="5" s="1"/>
  <c r="P353" i="5" s="1"/>
  <c r="P354" i="5" s="1"/>
  <c r="P355" i="5" s="1"/>
  <c r="P356" i="5" s="1"/>
  <c r="P357" i="5" s="1"/>
  <c r="P358" i="5" s="1"/>
  <c r="P359" i="5" s="1"/>
  <c r="P360" i="5" s="1"/>
  <c r="P361" i="5" s="1"/>
  <c r="P362" i="5" s="1"/>
  <c r="P363" i="5" s="1"/>
  <c r="P364" i="5" s="1"/>
  <c r="P365" i="5" s="1"/>
  <c r="P366" i="5" s="1"/>
  <c r="P367" i="5" s="1"/>
  <c r="P368" i="5" s="1"/>
  <c r="P369" i="5" s="1"/>
  <c r="P370" i="5" s="1"/>
  <c r="P371" i="5" s="1"/>
  <c r="P372" i="5" s="1"/>
  <c r="P373" i="5" s="1"/>
  <c r="P374" i="5" s="1"/>
  <c r="P375" i="5" s="1"/>
  <c r="P376" i="5" s="1"/>
  <c r="P377" i="5" s="1"/>
  <c r="P378" i="5" s="1"/>
  <c r="P379" i="5" s="1"/>
  <c r="P380" i="5" s="1"/>
  <c r="P381" i="5" s="1"/>
  <c r="P382" i="5" s="1"/>
  <c r="P383" i="5" s="1"/>
  <c r="P384" i="5" s="1"/>
  <c r="P385" i="5" s="1"/>
  <c r="P386" i="5" s="1"/>
  <c r="P387" i="5" s="1"/>
  <c r="P388" i="5" s="1"/>
  <c r="P389" i="5" s="1"/>
  <c r="P390" i="5" s="1"/>
  <c r="P391" i="5" s="1"/>
  <c r="P392" i="5" s="1"/>
  <c r="P393" i="5" s="1"/>
  <c r="P394" i="5" s="1"/>
  <c r="P395" i="5" s="1"/>
  <c r="P396" i="5" s="1"/>
  <c r="P397" i="5" s="1"/>
  <c r="P398" i="5" s="1"/>
  <c r="P399" i="5" s="1"/>
  <c r="P400" i="5" s="1"/>
  <c r="P401" i="5" s="1"/>
  <c r="P402" i="5" s="1"/>
  <c r="P403" i="5" s="1"/>
  <c r="P404" i="5" s="1"/>
  <c r="P405" i="5" s="1"/>
  <c r="P406" i="5" s="1"/>
  <c r="P407" i="5" s="1"/>
  <c r="P408" i="5" s="1"/>
  <c r="P409" i="5" s="1"/>
  <c r="P410" i="5" s="1"/>
  <c r="P411" i="5" s="1"/>
  <c r="P412" i="5" s="1"/>
  <c r="P413" i="5" s="1"/>
  <c r="P414" i="5" s="1"/>
  <c r="P415" i="5" s="1"/>
  <c r="P416" i="5" s="1"/>
  <c r="P417" i="5" s="1"/>
  <c r="P418" i="5" s="1"/>
  <c r="P419" i="5" s="1"/>
  <c r="P420" i="5" s="1"/>
  <c r="P421" i="5" s="1"/>
  <c r="P422" i="5" s="1"/>
  <c r="P423" i="5" s="1"/>
  <c r="Q19" i="5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Q384" i="5" s="1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R19" i="5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S19" i="5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T19" i="5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U19" i="5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V19" i="5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W19" i="5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X19" i="5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Y19" i="5"/>
  <c r="Y323" i="5" s="1"/>
  <c r="Y324" i="5" s="1"/>
  <c r="Y325" i="5" s="1"/>
  <c r="Y326" i="5" s="1"/>
  <c r="Y327" i="5" s="1"/>
  <c r="Y328" i="5" s="1"/>
  <c r="Y329" i="5" s="1"/>
  <c r="Y330" i="5" s="1"/>
  <c r="Y331" i="5" s="1"/>
  <c r="Y332" i="5" s="1"/>
  <c r="Y333" i="5" s="1"/>
  <c r="Y334" i="5" s="1"/>
  <c r="Y335" i="5" s="1"/>
  <c r="Y336" i="5" s="1"/>
  <c r="Y337" i="5" s="1"/>
  <c r="Y338" i="5" s="1"/>
  <c r="Y339" i="5" s="1"/>
  <c r="Y340" i="5" s="1"/>
  <c r="Y341" i="5" s="1"/>
  <c r="Y342" i="5" s="1"/>
  <c r="Y343" i="5" s="1"/>
  <c r="Y344" i="5" s="1"/>
  <c r="Y345" i="5" s="1"/>
  <c r="Y346" i="5" s="1"/>
  <c r="Y347" i="5" s="1"/>
  <c r="Y348" i="5" s="1"/>
  <c r="Y349" i="5" s="1"/>
  <c r="Y350" i="5" s="1"/>
  <c r="Y351" i="5" s="1"/>
  <c r="Y352" i="5" s="1"/>
  <c r="Y353" i="5" s="1"/>
  <c r="Y354" i="5" s="1"/>
  <c r="Y355" i="5" s="1"/>
  <c r="Y356" i="5" s="1"/>
  <c r="Y357" i="5" s="1"/>
  <c r="Y358" i="5" s="1"/>
  <c r="Y359" i="5" s="1"/>
  <c r="Y360" i="5" s="1"/>
  <c r="Y361" i="5" s="1"/>
  <c r="Y362" i="5" s="1"/>
  <c r="Y363" i="5" s="1"/>
  <c r="Y364" i="5" s="1"/>
  <c r="Y365" i="5" s="1"/>
  <c r="Y366" i="5" s="1"/>
  <c r="Y367" i="5" s="1"/>
  <c r="Y368" i="5" s="1"/>
  <c r="Y369" i="5" s="1"/>
  <c r="Y370" i="5" s="1"/>
  <c r="Y371" i="5" s="1"/>
  <c r="Y372" i="5" s="1"/>
  <c r="Y373" i="5" s="1"/>
  <c r="Y374" i="5" s="1"/>
  <c r="Y375" i="5" s="1"/>
  <c r="Y376" i="5" s="1"/>
  <c r="Y377" i="5" s="1"/>
  <c r="Y378" i="5" s="1"/>
  <c r="Y379" i="5" s="1"/>
  <c r="Y380" i="5" s="1"/>
  <c r="Y381" i="5" s="1"/>
  <c r="Y382" i="5" s="1"/>
  <c r="Y383" i="5" s="1"/>
  <c r="Y384" i="5" s="1"/>
  <c r="Y385" i="5" s="1"/>
  <c r="Y386" i="5" s="1"/>
  <c r="Y387" i="5" s="1"/>
  <c r="Y388" i="5" s="1"/>
  <c r="Y389" i="5" s="1"/>
  <c r="Y390" i="5" s="1"/>
  <c r="Y391" i="5" s="1"/>
  <c r="Y392" i="5" s="1"/>
  <c r="Y393" i="5" s="1"/>
  <c r="Y394" i="5" s="1"/>
  <c r="Y395" i="5" s="1"/>
  <c r="Y396" i="5" s="1"/>
  <c r="Y397" i="5" s="1"/>
  <c r="Y398" i="5" s="1"/>
  <c r="Y399" i="5" s="1"/>
  <c r="Y400" i="5" s="1"/>
  <c r="Y401" i="5" s="1"/>
  <c r="Y402" i="5" s="1"/>
  <c r="Y403" i="5" s="1"/>
  <c r="Y404" i="5" s="1"/>
  <c r="Y405" i="5" s="1"/>
  <c r="Y406" i="5" s="1"/>
  <c r="Y407" i="5" s="1"/>
  <c r="Y408" i="5" s="1"/>
  <c r="Y409" i="5" s="1"/>
  <c r="Y410" i="5" s="1"/>
  <c r="Y411" i="5" s="1"/>
  <c r="Y412" i="5" s="1"/>
  <c r="Y413" i="5" s="1"/>
  <c r="Y414" i="5" s="1"/>
  <c r="Y415" i="5" s="1"/>
  <c r="Y416" i="5" s="1"/>
  <c r="Y417" i="5" s="1"/>
  <c r="Y418" i="5" s="1"/>
  <c r="Y419" i="5" s="1"/>
  <c r="Y420" i="5" s="1"/>
  <c r="Y421" i="5" s="1"/>
  <c r="Y422" i="5" s="1"/>
  <c r="Y423" i="5" s="1"/>
  <c r="Z19" i="5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Z368" i="5" s="1"/>
  <c r="Z369" i="5" s="1"/>
  <c r="Z370" i="5" s="1"/>
  <c r="Z371" i="5" s="1"/>
  <c r="Z372" i="5" s="1"/>
  <c r="Z373" i="5" s="1"/>
  <c r="Z374" i="5" s="1"/>
  <c r="Z375" i="5" s="1"/>
  <c r="Z376" i="5" s="1"/>
  <c r="Z377" i="5" s="1"/>
  <c r="Z378" i="5" s="1"/>
  <c r="Z379" i="5" s="1"/>
  <c r="Z380" i="5" s="1"/>
  <c r="Z381" i="5" s="1"/>
  <c r="Z382" i="5" s="1"/>
  <c r="Z383" i="5" s="1"/>
  <c r="Z384" i="5" s="1"/>
  <c r="Z385" i="5" s="1"/>
  <c r="Z386" i="5" s="1"/>
  <c r="Z387" i="5" s="1"/>
  <c r="Z388" i="5" s="1"/>
  <c r="Z389" i="5" s="1"/>
  <c r="Z390" i="5" s="1"/>
  <c r="Z391" i="5" s="1"/>
  <c r="Z392" i="5" s="1"/>
  <c r="Z393" i="5" s="1"/>
  <c r="Z394" i="5" s="1"/>
  <c r="Z395" i="5" s="1"/>
  <c r="Z396" i="5" s="1"/>
  <c r="Z397" i="5" s="1"/>
  <c r="Z398" i="5" s="1"/>
  <c r="Z399" i="5" s="1"/>
  <c r="Z400" i="5" s="1"/>
  <c r="Z401" i="5" s="1"/>
  <c r="Z402" i="5" s="1"/>
  <c r="Z403" i="5" s="1"/>
  <c r="Z404" i="5" s="1"/>
  <c r="Z405" i="5" s="1"/>
  <c r="Z406" i="5" s="1"/>
  <c r="Z407" i="5" s="1"/>
  <c r="Z408" i="5" s="1"/>
  <c r="Z409" i="5" s="1"/>
  <c r="Z410" i="5" s="1"/>
  <c r="Z411" i="5" s="1"/>
  <c r="Z412" i="5" s="1"/>
  <c r="Z413" i="5" s="1"/>
  <c r="Z414" i="5" s="1"/>
  <c r="Z415" i="5" s="1"/>
  <c r="Z416" i="5" s="1"/>
  <c r="Z417" i="5" s="1"/>
  <c r="Z418" i="5" s="1"/>
  <c r="Z419" i="5" s="1"/>
  <c r="Z420" i="5" s="1"/>
  <c r="Z421" i="5" s="1"/>
  <c r="Z422" i="5" s="1"/>
  <c r="Z423" i="5" s="1"/>
  <c r="AA19" i="5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AA416" i="5" s="1"/>
  <c r="AA417" i="5" s="1"/>
  <c r="AA418" i="5" s="1"/>
  <c r="AA419" i="5" s="1"/>
  <c r="AA420" i="5" s="1"/>
  <c r="AA421" i="5" s="1"/>
  <c r="AA422" i="5" s="1"/>
  <c r="AA423" i="5" s="1"/>
  <c r="AB19" i="5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AB420" i="5" s="1"/>
  <c r="AB421" i="5" s="1"/>
  <c r="AB422" i="5" s="1"/>
  <c r="AB423" i="5" s="1"/>
  <c r="AC19" i="5"/>
  <c r="AC323" i="5" s="1"/>
  <c r="AC324" i="5" s="1"/>
  <c r="AC325" i="5" s="1"/>
  <c r="AC326" i="5" s="1"/>
  <c r="AC327" i="5" s="1"/>
  <c r="AC328" i="5" s="1"/>
  <c r="AC329" i="5" s="1"/>
  <c r="AC330" i="5" s="1"/>
  <c r="AC331" i="5" s="1"/>
  <c r="AC332" i="5" s="1"/>
  <c r="AC333" i="5" s="1"/>
  <c r="AC334" i="5" s="1"/>
  <c r="AC335" i="5" s="1"/>
  <c r="AC336" i="5" s="1"/>
  <c r="AC337" i="5" s="1"/>
  <c r="AC338" i="5" s="1"/>
  <c r="AC339" i="5" s="1"/>
  <c r="AC340" i="5" s="1"/>
  <c r="AC341" i="5" s="1"/>
  <c r="AC342" i="5" s="1"/>
  <c r="AC343" i="5" s="1"/>
  <c r="AC344" i="5" s="1"/>
  <c r="AC345" i="5" s="1"/>
  <c r="AC346" i="5" s="1"/>
  <c r="AC347" i="5" s="1"/>
  <c r="AC348" i="5" s="1"/>
  <c r="AC349" i="5" s="1"/>
  <c r="AC350" i="5" s="1"/>
  <c r="AC351" i="5" s="1"/>
  <c r="AC352" i="5" s="1"/>
  <c r="AC353" i="5" s="1"/>
  <c r="AC354" i="5" s="1"/>
  <c r="AC355" i="5" s="1"/>
  <c r="AC356" i="5" s="1"/>
  <c r="AC357" i="5" s="1"/>
  <c r="AC358" i="5" s="1"/>
  <c r="AC359" i="5" s="1"/>
  <c r="AC360" i="5" s="1"/>
  <c r="AC361" i="5" s="1"/>
  <c r="AC362" i="5" s="1"/>
  <c r="AC363" i="5" s="1"/>
  <c r="AC364" i="5" s="1"/>
  <c r="AC365" i="5" s="1"/>
  <c r="AC366" i="5" s="1"/>
  <c r="AC367" i="5" s="1"/>
  <c r="AC368" i="5" s="1"/>
  <c r="AC369" i="5" s="1"/>
  <c r="AC370" i="5" s="1"/>
  <c r="AC371" i="5" s="1"/>
  <c r="AC372" i="5" s="1"/>
  <c r="AC373" i="5" s="1"/>
  <c r="AC374" i="5" s="1"/>
  <c r="AC375" i="5" s="1"/>
  <c r="AC376" i="5" s="1"/>
  <c r="AC377" i="5" s="1"/>
  <c r="AC378" i="5" s="1"/>
  <c r="AC379" i="5" s="1"/>
  <c r="AC380" i="5" s="1"/>
  <c r="AC381" i="5" s="1"/>
  <c r="AC382" i="5" s="1"/>
  <c r="AC383" i="5" s="1"/>
  <c r="AC384" i="5" s="1"/>
  <c r="AC385" i="5" s="1"/>
  <c r="AC386" i="5" s="1"/>
  <c r="AC387" i="5" s="1"/>
  <c r="AC388" i="5" s="1"/>
  <c r="AC389" i="5" s="1"/>
  <c r="AC390" i="5" s="1"/>
  <c r="AC391" i="5" s="1"/>
  <c r="AC392" i="5" s="1"/>
  <c r="AC393" i="5" s="1"/>
  <c r="AC394" i="5" s="1"/>
  <c r="AC395" i="5" s="1"/>
  <c r="AC396" i="5" s="1"/>
  <c r="AC397" i="5" s="1"/>
  <c r="AC398" i="5" s="1"/>
  <c r="AC399" i="5" s="1"/>
  <c r="AC400" i="5" s="1"/>
  <c r="AC401" i="5" s="1"/>
  <c r="AC402" i="5" s="1"/>
  <c r="AC403" i="5" s="1"/>
  <c r="AC404" i="5" s="1"/>
  <c r="AC405" i="5" s="1"/>
  <c r="AC406" i="5" s="1"/>
  <c r="AC407" i="5" s="1"/>
  <c r="AC408" i="5" s="1"/>
  <c r="AC409" i="5" s="1"/>
  <c r="AC410" i="5" s="1"/>
  <c r="AC411" i="5" s="1"/>
  <c r="AC412" i="5" s="1"/>
  <c r="AC413" i="5" s="1"/>
  <c r="AC414" i="5" s="1"/>
  <c r="AC415" i="5" s="1"/>
  <c r="AC416" i="5" s="1"/>
  <c r="AC417" i="5" s="1"/>
  <c r="AC418" i="5" s="1"/>
  <c r="AC419" i="5" s="1"/>
  <c r="AC420" i="5" s="1"/>
  <c r="AC421" i="5" s="1"/>
  <c r="AC422" i="5" s="1"/>
  <c r="AC423" i="5" s="1"/>
  <c r="AD19" i="5"/>
  <c r="AD323" i="5" s="1"/>
  <c r="AD324" i="5" s="1"/>
  <c r="AD325" i="5" s="1"/>
  <c r="AD326" i="5" s="1"/>
  <c r="AD327" i="5" s="1"/>
  <c r="AD328" i="5" s="1"/>
  <c r="AD329" i="5" s="1"/>
  <c r="AD330" i="5" s="1"/>
  <c r="AD331" i="5" s="1"/>
  <c r="AD332" i="5" s="1"/>
  <c r="AD333" i="5" s="1"/>
  <c r="AD334" i="5" s="1"/>
  <c r="AD335" i="5" s="1"/>
  <c r="AD336" i="5" s="1"/>
  <c r="AD337" i="5" s="1"/>
  <c r="AD338" i="5" s="1"/>
  <c r="AD339" i="5" s="1"/>
  <c r="AD340" i="5" s="1"/>
  <c r="AD341" i="5" s="1"/>
  <c r="AD342" i="5" s="1"/>
  <c r="AD343" i="5" s="1"/>
  <c r="AD344" i="5" s="1"/>
  <c r="AD345" i="5" s="1"/>
  <c r="AD346" i="5" s="1"/>
  <c r="AD347" i="5" s="1"/>
  <c r="AD348" i="5" s="1"/>
  <c r="AD349" i="5" s="1"/>
  <c r="AD350" i="5" s="1"/>
  <c r="AD351" i="5" s="1"/>
  <c r="AD352" i="5" s="1"/>
  <c r="AD353" i="5" s="1"/>
  <c r="AD354" i="5" s="1"/>
  <c r="AD355" i="5" s="1"/>
  <c r="AD356" i="5" s="1"/>
  <c r="AD357" i="5" s="1"/>
  <c r="AD358" i="5" s="1"/>
  <c r="AD359" i="5" s="1"/>
  <c r="AD360" i="5" s="1"/>
  <c r="AD361" i="5" s="1"/>
  <c r="AD362" i="5" s="1"/>
  <c r="AD363" i="5" s="1"/>
  <c r="AD364" i="5" s="1"/>
  <c r="AD365" i="5" s="1"/>
  <c r="AD366" i="5" s="1"/>
  <c r="AD367" i="5" s="1"/>
  <c r="AD368" i="5" s="1"/>
  <c r="AD369" i="5" s="1"/>
  <c r="AD370" i="5" s="1"/>
  <c r="AD371" i="5" s="1"/>
  <c r="AD372" i="5" s="1"/>
  <c r="AD373" i="5" s="1"/>
  <c r="AD374" i="5" s="1"/>
  <c r="AD375" i="5" s="1"/>
  <c r="AD376" i="5" s="1"/>
  <c r="AD377" i="5" s="1"/>
  <c r="AD378" i="5" s="1"/>
  <c r="AD379" i="5" s="1"/>
  <c r="AD380" i="5" s="1"/>
  <c r="AD381" i="5" s="1"/>
  <c r="AD382" i="5" s="1"/>
  <c r="AD383" i="5" s="1"/>
  <c r="AD384" i="5" s="1"/>
  <c r="AD385" i="5" s="1"/>
  <c r="AD386" i="5" s="1"/>
  <c r="AD387" i="5" s="1"/>
  <c r="AD388" i="5" s="1"/>
  <c r="AD389" i="5" s="1"/>
  <c r="AD390" i="5" s="1"/>
  <c r="AD391" i="5" s="1"/>
  <c r="AD392" i="5" s="1"/>
  <c r="AD393" i="5" s="1"/>
  <c r="AD394" i="5" s="1"/>
  <c r="AD395" i="5" s="1"/>
  <c r="AD396" i="5" s="1"/>
  <c r="AD397" i="5" s="1"/>
  <c r="AD398" i="5" s="1"/>
  <c r="AD399" i="5" s="1"/>
  <c r="AD400" i="5" s="1"/>
  <c r="AD401" i="5" s="1"/>
  <c r="AD402" i="5" s="1"/>
  <c r="AD403" i="5" s="1"/>
  <c r="AD404" i="5" s="1"/>
  <c r="AD405" i="5" s="1"/>
  <c r="AD406" i="5" s="1"/>
  <c r="AD407" i="5" s="1"/>
  <c r="AD408" i="5" s="1"/>
  <c r="AD409" i="5" s="1"/>
  <c r="AD410" i="5" s="1"/>
  <c r="AD411" i="5" s="1"/>
  <c r="AD412" i="5" s="1"/>
  <c r="AD413" i="5" s="1"/>
  <c r="AD414" i="5" s="1"/>
  <c r="AD415" i="5" s="1"/>
  <c r="AD416" i="5" s="1"/>
  <c r="AD417" i="5" s="1"/>
  <c r="AD418" i="5" s="1"/>
  <c r="AD419" i="5" s="1"/>
  <c r="AD420" i="5" s="1"/>
  <c r="AD421" i="5" s="1"/>
  <c r="AD422" i="5" s="1"/>
  <c r="AD423" i="5" s="1"/>
  <c r="AE19" i="5"/>
  <c r="AE323" i="5" s="1"/>
  <c r="AE324" i="5" s="1"/>
  <c r="AE325" i="5" s="1"/>
  <c r="AE326" i="5" s="1"/>
  <c r="AE327" i="5" s="1"/>
  <c r="AE328" i="5" s="1"/>
  <c r="AE329" i="5" s="1"/>
  <c r="AE330" i="5" s="1"/>
  <c r="AE331" i="5" s="1"/>
  <c r="AE332" i="5" s="1"/>
  <c r="AE333" i="5" s="1"/>
  <c r="AE334" i="5" s="1"/>
  <c r="AE335" i="5" s="1"/>
  <c r="AE336" i="5" s="1"/>
  <c r="AE337" i="5" s="1"/>
  <c r="AE338" i="5" s="1"/>
  <c r="AE339" i="5" s="1"/>
  <c r="AE340" i="5" s="1"/>
  <c r="AE341" i="5" s="1"/>
  <c r="AE342" i="5" s="1"/>
  <c r="AE343" i="5" s="1"/>
  <c r="AE344" i="5" s="1"/>
  <c r="AE345" i="5" s="1"/>
  <c r="AE346" i="5" s="1"/>
  <c r="AE347" i="5" s="1"/>
  <c r="AE348" i="5" s="1"/>
  <c r="AE349" i="5" s="1"/>
  <c r="AE350" i="5" s="1"/>
  <c r="AE351" i="5" s="1"/>
  <c r="AE352" i="5" s="1"/>
  <c r="AE353" i="5" s="1"/>
  <c r="AE354" i="5" s="1"/>
  <c r="AE355" i="5" s="1"/>
  <c r="AE356" i="5" s="1"/>
  <c r="AE357" i="5" s="1"/>
  <c r="AE358" i="5" s="1"/>
  <c r="AE359" i="5" s="1"/>
  <c r="AE360" i="5" s="1"/>
  <c r="AE361" i="5" s="1"/>
  <c r="AE362" i="5" s="1"/>
  <c r="AE363" i="5" s="1"/>
  <c r="AE364" i="5" s="1"/>
  <c r="AE365" i="5" s="1"/>
  <c r="AE366" i="5" s="1"/>
  <c r="AE367" i="5" s="1"/>
  <c r="AE368" i="5" s="1"/>
  <c r="AE369" i="5" s="1"/>
  <c r="AE370" i="5" s="1"/>
  <c r="AE371" i="5" s="1"/>
  <c r="AE372" i="5" s="1"/>
  <c r="AE373" i="5" s="1"/>
  <c r="AE374" i="5" s="1"/>
  <c r="AE375" i="5" s="1"/>
  <c r="AE376" i="5" s="1"/>
  <c r="AE377" i="5" s="1"/>
  <c r="AE378" i="5" s="1"/>
  <c r="AE379" i="5" s="1"/>
  <c r="AE380" i="5" s="1"/>
  <c r="AE381" i="5" s="1"/>
  <c r="AE382" i="5" s="1"/>
  <c r="AE383" i="5" s="1"/>
  <c r="AE384" i="5" s="1"/>
  <c r="AE385" i="5" s="1"/>
  <c r="AE386" i="5" s="1"/>
  <c r="AE387" i="5" s="1"/>
  <c r="AE388" i="5" s="1"/>
  <c r="AE389" i="5" s="1"/>
  <c r="AE390" i="5" s="1"/>
  <c r="AE391" i="5" s="1"/>
  <c r="AE392" i="5" s="1"/>
  <c r="AE393" i="5" s="1"/>
  <c r="AE394" i="5" s="1"/>
  <c r="AE395" i="5" s="1"/>
  <c r="AE396" i="5" s="1"/>
  <c r="AE397" i="5" s="1"/>
  <c r="AE398" i="5" s="1"/>
  <c r="AE399" i="5" s="1"/>
  <c r="AE400" i="5" s="1"/>
  <c r="AE401" i="5" s="1"/>
  <c r="AE402" i="5" s="1"/>
  <c r="AE403" i="5" s="1"/>
  <c r="AE404" i="5" s="1"/>
  <c r="AE405" i="5" s="1"/>
  <c r="AE406" i="5" s="1"/>
  <c r="AE407" i="5" s="1"/>
  <c r="AE408" i="5" s="1"/>
  <c r="AE409" i="5" s="1"/>
  <c r="AE410" i="5" s="1"/>
  <c r="AE411" i="5" s="1"/>
  <c r="AE412" i="5" s="1"/>
  <c r="AE413" i="5" s="1"/>
  <c r="AE414" i="5" s="1"/>
  <c r="AE415" i="5" s="1"/>
  <c r="AE416" i="5" s="1"/>
  <c r="AE417" i="5" s="1"/>
  <c r="AE418" i="5" s="1"/>
  <c r="AE419" i="5" s="1"/>
  <c r="AE420" i="5" s="1"/>
  <c r="AE421" i="5" s="1"/>
  <c r="AE422" i="5" s="1"/>
  <c r="AE423" i="5" s="1"/>
  <c r="AF19" i="5"/>
  <c r="AF323" i="5" s="1"/>
  <c r="AF324" i="5" s="1"/>
  <c r="AF325" i="5" s="1"/>
  <c r="AF326" i="5" s="1"/>
  <c r="AF327" i="5" s="1"/>
  <c r="AF328" i="5" s="1"/>
  <c r="AF329" i="5" s="1"/>
  <c r="AF330" i="5" s="1"/>
  <c r="AF331" i="5" s="1"/>
  <c r="AF332" i="5" s="1"/>
  <c r="AF333" i="5" s="1"/>
  <c r="AF334" i="5" s="1"/>
  <c r="AF335" i="5" s="1"/>
  <c r="AF336" i="5" s="1"/>
  <c r="AF337" i="5" s="1"/>
  <c r="AF338" i="5" s="1"/>
  <c r="AF339" i="5" s="1"/>
  <c r="AF340" i="5" s="1"/>
  <c r="AF341" i="5" s="1"/>
  <c r="AF342" i="5" s="1"/>
  <c r="AF343" i="5" s="1"/>
  <c r="AF344" i="5" s="1"/>
  <c r="AF345" i="5" s="1"/>
  <c r="AF346" i="5" s="1"/>
  <c r="AF347" i="5" s="1"/>
  <c r="AF348" i="5" s="1"/>
  <c r="AF349" i="5" s="1"/>
  <c r="AF350" i="5" s="1"/>
  <c r="AF351" i="5" s="1"/>
  <c r="AF352" i="5" s="1"/>
  <c r="AF353" i="5" s="1"/>
  <c r="AF354" i="5" s="1"/>
  <c r="AF355" i="5" s="1"/>
  <c r="AF356" i="5" s="1"/>
  <c r="AF357" i="5" s="1"/>
  <c r="AF358" i="5" s="1"/>
  <c r="AF359" i="5" s="1"/>
  <c r="AF360" i="5" s="1"/>
  <c r="AF361" i="5" s="1"/>
  <c r="AF362" i="5" s="1"/>
  <c r="AF363" i="5" s="1"/>
  <c r="AF364" i="5" s="1"/>
  <c r="AF365" i="5" s="1"/>
  <c r="AF366" i="5" s="1"/>
  <c r="AF367" i="5" s="1"/>
  <c r="AF368" i="5" s="1"/>
  <c r="AF369" i="5" s="1"/>
  <c r="AF370" i="5" s="1"/>
  <c r="AF371" i="5" s="1"/>
  <c r="AF372" i="5" s="1"/>
  <c r="AF373" i="5" s="1"/>
  <c r="AF374" i="5" s="1"/>
  <c r="AF375" i="5" s="1"/>
  <c r="AF376" i="5" s="1"/>
  <c r="AF377" i="5" s="1"/>
  <c r="AF378" i="5" s="1"/>
  <c r="AF379" i="5" s="1"/>
  <c r="AF380" i="5" s="1"/>
  <c r="AF381" i="5" s="1"/>
  <c r="AF382" i="5" s="1"/>
  <c r="AF383" i="5" s="1"/>
  <c r="AF384" i="5" s="1"/>
  <c r="AF385" i="5" s="1"/>
  <c r="AF386" i="5" s="1"/>
  <c r="AF387" i="5" s="1"/>
  <c r="AF388" i="5" s="1"/>
  <c r="AF389" i="5" s="1"/>
  <c r="AF390" i="5" s="1"/>
  <c r="AF391" i="5" s="1"/>
  <c r="AF392" i="5" s="1"/>
  <c r="AF393" i="5" s="1"/>
  <c r="AF394" i="5" s="1"/>
  <c r="AF395" i="5" s="1"/>
  <c r="AF396" i="5" s="1"/>
  <c r="AF397" i="5" s="1"/>
  <c r="AF398" i="5" s="1"/>
  <c r="AF399" i="5" s="1"/>
  <c r="AF400" i="5" s="1"/>
  <c r="AF401" i="5" s="1"/>
  <c r="AF402" i="5" s="1"/>
  <c r="AF403" i="5" s="1"/>
  <c r="AF404" i="5" s="1"/>
  <c r="AF405" i="5" s="1"/>
  <c r="AF406" i="5" s="1"/>
  <c r="AF407" i="5" s="1"/>
  <c r="AF408" i="5" s="1"/>
  <c r="AF409" i="5" s="1"/>
  <c r="AF410" i="5" s="1"/>
  <c r="AF411" i="5" s="1"/>
  <c r="AF412" i="5" s="1"/>
  <c r="AF413" i="5" s="1"/>
  <c r="AF414" i="5" s="1"/>
  <c r="AF415" i="5" s="1"/>
  <c r="AF416" i="5" s="1"/>
  <c r="AF417" i="5" s="1"/>
  <c r="AF418" i="5" s="1"/>
  <c r="AF419" i="5" s="1"/>
  <c r="AF420" i="5" s="1"/>
  <c r="AF421" i="5" s="1"/>
  <c r="AF422" i="5" s="1"/>
  <c r="AF423" i="5" s="1"/>
  <c r="AG19" i="5"/>
  <c r="AG323" i="5" s="1"/>
  <c r="AG324" i="5" s="1"/>
  <c r="AG325" i="5" s="1"/>
  <c r="AG326" i="5" s="1"/>
  <c r="AG327" i="5" s="1"/>
  <c r="AG328" i="5" s="1"/>
  <c r="AG329" i="5" s="1"/>
  <c r="AG330" i="5" s="1"/>
  <c r="AG331" i="5" s="1"/>
  <c r="AG332" i="5" s="1"/>
  <c r="AG333" i="5" s="1"/>
  <c r="AG334" i="5" s="1"/>
  <c r="AG335" i="5" s="1"/>
  <c r="AG336" i="5" s="1"/>
  <c r="AG337" i="5" s="1"/>
  <c r="AG338" i="5" s="1"/>
  <c r="AG339" i="5" s="1"/>
  <c r="AG340" i="5" s="1"/>
  <c r="AG341" i="5" s="1"/>
  <c r="AG342" i="5" s="1"/>
  <c r="AG343" i="5" s="1"/>
  <c r="AG344" i="5" s="1"/>
  <c r="AG345" i="5" s="1"/>
  <c r="AG346" i="5" s="1"/>
  <c r="AG347" i="5" s="1"/>
  <c r="AG348" i="5" s="1"/>
  <c r="AG349" i="5" s="1"/>
  <c r="AG350" i="5" s="1"/>
  <c r="AG351" i="5" s="1"/>
  <c r="AG352" i="5" s="1"/>
  <c r="AG353" i="5" s="1"/>
  <c r="AG354" i="5" s="1"/>
  <c r="AG355" i="5" s="1"/>
  <c r="AG356" i="5" s="1"/>
  <c r="AG357" i="5" s="1"/>
  <c r="AG358" i="5" s="1"/>
  <c r="AG359" i="5" s="1"/>
  <c r="AG360" i="5" s="1"/>
  <c r="AG361" i="5" s="1"/>
  <c r="AG362" i="5" s="1"/>
  <c r="AG363" i="5" s="1"/>
  <c r="AG364" i="5" s="1"/>
  <c r="AG365" i="5" s="1"/>
  <c r="AG366" i="5" s="1"/>
  <c r="AG367" i="5" s="1"/>
  <c r="AG368" i="5" s="1"/>
  <c r="AG369" i="5" s="1"/>
  <c r="AG370" i="5" s="1"/>
  <c r="AG371" i="5" s="1"/>
  <c r="AG372" i="5" s="1"/>
  <c r="AG373" i="5" s="1"/>
  <c r="AG374" i="5" s="1"/>
  <c r="AG375" i="5" s="1"/>
  <c r="AG376" i="5" s="1"/>
  <c r="AG377" i="5" s="1"/>
  <c r="AG378" i="5" s="1"/>
  <c r="AG379" i="5" s="1"/>
  <c r="AG380" i="5" s="1"/>
  <c r="AG381" i="5" s="1"/>
  <c r="AG382" i="5" s="1"/>
  <c r="AG383" i="5" s="1"/>
  <c r="AG384" i="5" s="1"/>
  <c r="AG385" i="5" s="1"/>
  <c r="AG386" i="5" s="1"/>
  <c r="AG387" i="5" s="1"/>
  <c r="AG388" i="5" s="1"/>
  <c r="AG389" i="5" s="1"/>
  <c r="AG390" i="5" s="1"/>
  <c r="AG391" i="5" s="1"/>
  <c r="AG392" i="5" s="1"/>
  <c r="AG393" i="5" s="1"/>
  <c r="AG394" i="5" s="1"/>
  <c r="AG395" i="5" s="1"/>
  <c r="AG396" i="5" s="1"/>
  <c r="AG397" i="5" s="1"/>
  <c r="AG398" i="5" s="1"/>
  <c r="AG399" i="5" s="1"/>
  <c r="AG400" i="5" s="1"/>
  <c r="AG401" i="5" s="1"/>
  <c r="AG402" i="5" s="1"/>
  <c r="AG403" i="5" s="1"/>
  <c r="AG404" i="5" s="1"/>
  <c r="AG405" i="5" s="1"/>
  <c r="AG406" i="5" s="1"/>
  <c r="AG407" i="5" s="1"/>
  <c r="AG408" i="5" s="1"/>
  <c r="AG409" i="5" s="1"/>
  <c r="AG410" i="5" s="1"/>
  <c r="AG411" i="5" s="1"/>
  <c r="AG412" i="5" s="1"/>
  <c r="AG413" i="5" s="1"/>
  <c r="AG414" i="5" s="1"/>
  <c r="AG415" i="5" s="1"/>
  <c r="AG416" i="5" s="1"/>
  <c r="AG417" i="5" s="1"/>
  <c r="AG418" i="5" s="1"/>
  <c r="AG419" i="5" s="1"/>
  <c r="AG420" i="5" s="1"/>
  <c r="AG421" i="5" s="1"/>
  <c r="AG422" i="5" s="1"/>
  <c r="AG423" i="5" s="1"/>
  <c r="AH19" i="5"/>
  <c r="AH323" i="5" s="1"/>
  <c r="AH324" i="5" s="1"/>
  <c r="AH325" i="5" s="1"/>
  <c r="AH326" i="5" s="1"/>
  <c r="AH327" i="5" s="1"/>
  <c r="AH328" i="5" s="1"/>
  <c r="AH329" i="5" s="1"/>
  <c r="AH330" i="5" s="1"/>
  <c r="AH331" i="5" s="1"/>
  <c r="AH332" i="5" s="1"/>
  <c r="AH333" i="5" s="1"/>
  <c r="AH334" i="5" s="1"/>
  <c r="AH335" i="5" s="1"/>
  <c r="AH336" i="5" s="1"/>
  <c r="AH337" i="5" s="1"/>
  <c r="AH338" i="5" s="1"/>
  <c r="AH339" i="5" s="1"/>
  <c r="AH340" i="5" s="1"/>
  <c r="AH341" i="5" s="1"/>
  <c r="AH342" i="5" s="1"/>
  <c r="AH343" i="5" s="1"/>
  <c r="AH344" i="5" s="1"/>
  <c r="AH345" i="5" s="1"/>
  <c r="AH346" i="5" s="1"/>
  <c r="AH347" i="5" s="1"/>
  <c r="AH348" i="5" s="1"/>
  <c r="AH349" i="5" s="1"/>
  <c r="AH350" i="5" s="1"/>
  <c r="AH351" i="5" s="1"/>
  <c r="AH352" i="5" s="1"/>
  <c r="AH353" i="5" s="1"/>
  <c r="AH354" i="5" s="1"/>
  <c r="AH355" i="5" s="1"/>
  <c r="AH356" i="5" s="1"/>
  <c r="AH357" i="5" s="1"/>
  <c r="AH358" i="5" s="1"/>
  <c r="AH359" i="5" s="1"/>
  <c r="AH360" i="5" s="1"/>
  <c r="AH361" i="5" s="1"/>
  <c r="AH362" i="5" s="1"/>
  <c r="AH363" i="5" s="1"/>
  <c r="AH364" i="5" s="1"/>
  <c r="AH365" i="5" s="1"/>
  <c r="AH366" i="5" s="1"/>
  <c r="AH367" i="5" s="1"/>
  <c r="AH368" i="5" s="1"/>
  <c r="AH369" i="5" s="1"/>
  <c r="AH370" i="5" s="1"/>
  <c r="AH371" i="5" s="1"/>
  <c r="AH372" i="5" s="1"/>
  <c r="AH373" i="5" s="1"/>
  <c r="AH374" i="5" s="1"/>
  <c r="AH375" i="5" s="1"/>
  <c r="AH376" i="5" s="1"/>
  <c r="AH377" i="5" s="1"/>
  <c r="AH378" i="5" s="1"/>
  <c r="AH379" i="5" s="1"/>
  <c r="AH380" i="5" s="1"/>
  <c r="AH381" i="5" s="1"/>
  <c r="AH382" i="5" s="1"/>
  <c r="AH383" i="5" s="1"/>
  <c r="AH384" i="5" s="1"/>
  <c r="AH385" i="5" s="1"/>
  <c r="AH386" i="5" s="1"/>
  <c r="AH387" i="5" s="1"/>
  <c r="AH388" i="5" s="1"/>
  <c r="AH389" i="5" s="1"/>
  <c r="AH390" i="5" s="1"/>
  <c r="AH391" i="5" s="1"/>
  <c r="AH392" i="5" s="1"/>
  <c r="AH393" i="5" s="1"/>
  <c r="AH394" i="5" s="1"/>
  <c r="AH395" i="5" s="1"/>
  <c r="AH396" i="5" s="1"/>
  <c r="AH397" i="5" s="1"/>
  <c r="AH398" i="5" s="1"/>
  <c r="AH399" i="5" s="1"/>
  <c r="AH400" i="5" s="1"/>
  <c r="AH401" i="5" s="1"/>
  <c r="AH402" i="5" s="1"/>
  <c r="AH403" i="5" s="1"/>
  <c r="AH404" i="5" s="1"/>
  <c r="AH405" i="5" s="1"/>
  <c r="AH406" i="5" s="1"/>
  <c r="AH407" i="5" s="1"/>
  <c r="AH408" i="5" s="1"/>
  <c r="AH409" i="5" s="1"/>
  <c r="AH410" i="5" s="1"/>
  <c r="AH411" i="5" s="1"/>
  <c r="AH412" i="5" s="1"/>
  <c r="AH413" i="5" s="1"/>
  <c r="AH414" i="5" s="1"/>
  <c r="AH415" i="5" s="1"/>
  <c r="AH416" i="5" s="1"/>
  <c r="AH417" i="5" s="1"/>
  <c r="AH418" i="5" s="1"/>
  <c r="AH419" i="5" s="1"/>
  <c r="AH420" i="5" s="1"/>
  <c r="AH421" i="5" s="1"/>
  <c r="AH422" i="5" s="1"/>
  <c r="AH423" i="5" s="1"/>
  <c r="AI19" i="5"/>
  <c r="AI323" i="5" s="1"/>
  <c r="AI324" i="5" s="1"/>
  <c r="AI325" i="5" s="1"/>
  <c r="AI326" i="5" s="1"/>
  <c r="AI327" i="5" s="1"/>
  <c r="AI328" i="5" s="1"/>
  <c r="AI329" i="5" s="1"/>
  <c r="AI330" i="5" s="1"/>
  <c r="AI331" i="5" s="1"/>
  <c r="AI332" i="5" s="1"/>
  <c r="AI333" i="5" s="1"/>
  <c r="AI334" i="5" s="1"/>
  <c r="AI335" i="5" s="1"/>
  <c r="AI336" i="5" s="1"/>
  <c r="AI337" i="5" s="1"/>
  <c r="AI338" i="5" s="1"/>
  <c r="AI339" i="5" s="1"/>
  <c r="AI340" i="5" s="1"/>
  <c r="AI341" i="5" s="1"/>
  <c r="AI342" i="5" s="1"/>
  <c r="AI343" i="5" s="1"/>
  <c r="AI344" i="5" s="1"/>
  <c r="AI345" i="5" s="1"/>
  <c r="AI346" i="5" s="1"/>
  <c r="AI347" i="5" s="1"/>
  <c r="AI348" i="5" s="1"/>
  <c r="AI349" i="5" s="1"/>
  <c r="AI350" i="5" s="1"/>
  <c r="AI351" i="5" s="1"/>
  <c r="AI352" i="5" s="1"/>
  <c r="AI353" i="5" s="1"/>
  <c r="AI354" i="5" s="1"/>
  <c r="AI355" i="5" s="1"/>
  <c r="AI356" i="5" s="1"/>
  <c r="AI357" i="5" s="1"/>
  <c r="AI358" i="5" s="1"/>
  <c r="AI359" i="5" s="1"/>
  <c r="AI360" i="5" s="1"/>
  <c r="AI361" i="5" s="1"/>
  <c r="AI362" i="5" s="1"/>
  <c r="AI363" i="5" s="1"/>
  <c r="AI364" i="5" s="1"/>
  <c r="AI365" i="5" s="1"/>
  <c r="AI366" i="5" s="1"/>
  <c r="AI367" i="5" s="1"/>
  <c r="AI368" i="5" s="1"/>
  <c r="AI369" i="5" s="1"/>
  <c r="AI370" i="5" s="1"/>
  <c r="AI371" i="5" s="1"/>
  <c r="AI372" i="5" s="1"/>
  <c r="AI373" i="5" s="1"/>
  <c r="AI374" i="5" s="1"/>
  <c r="AI375" i="5" s="1"/>
  <c r="AI376" i="5" s="1"/>
  <c r="AI377" i="5" s="1"/>
  <c r="AI378" i="5" s="1"/>
  <c r="AI379" i="5" s="1"/>
  <c r="AI380" i="5" s="1"/>
  <c r="AI381" i="5" s="1"/>
  <c r="AI382" i="5" s="1"/>
  <c r="AI383" i="5" s="1"/>
  <c r="AI384" i="5" s="1"/>
  <c r="AI385" i="5" s="1"/>
  <c r="AI386" i="5" s="1"/>
  <c r="AI387" i="5" s="1"/>
  <c r="AI388" i="5" s="1"/>
  <c r="AI389" i="5" s="1"/>
  <c r="AI390" i="5" s="1"/>
  <c r="AI391" i="5" s="1"/>
  <c r="AI392" i="5" s="1"/>
  <c r="AI393" i="5" s="1"/>
  <c r="AI394" i="5" s="1"/>
  <c r="AI395" i="5" s="1"/>
  <c r="AI396" i="5" s="1"/>
  <c r="AI397" i="5" s="1"/>
  <c r="AI398" i="5" s="1"/>
  <c r="AI399" i="5" s="1"/>
  <c r="AI400" i="5" s="1"/>
  <c r="AI401" i="5" s="1"/>
  <c r="AI402" i="5" s="1"/>
  <c r="AI403" i="5" s="1"/>
  <c r="AI404" i="5" s="1"/>
  <c r="AI405" i="5" s="1"/>
  <c r="AI406" i="5" s="1"/>
  <c r="AI407" i="5" s="1"/>
  <c r="AI408" i="5" s="1"/>
  <c r="AI409" i="5" s="1"/>
  <c r="AI410" i="5" s="1"/>
  <c r="AI411" i="5" s="1"/>
  <c r="AI412" i="5" s="1"/>
  <c r="AI413" i="5" s="1"/>
  <c r="AI414" i="5" s="1"/>
  <c r="AI415" i="5" s="1"/>
  <c r="AI416" i="5" s="1"/>
  <c r="AI417" i="5" s="1"/>
  <c r="AI418" i="5" s="1"/>
  <c r="AI419" i="5" s="1"/>
  <c r="AI420" i="5" s="1"/>
  <c r="AI421" i="5" s="1"/>
  <c r="AI422" i="5" s="1"/>
  <c r="AI423" i="5" s="1"/>
  <c r="AJ19" i="5"/>
  <c r="AJ323" i="5" s="1"/>
  <c r="AJ324" i="5" s="1"/>
  <c r="AJ325" i="5" s="1"/>
  <c r="AJ326" i="5" s="1"/>
  <c r="AJ327" i="5" s="1"/>
  <c r="AJ328" i="5" s="1"/>
  <c r="AJ329" i="5" s="1"/>
  <c r="AJ330" i="5" s="1"/>
  <c r="AJ331" i="5" s="1"/>
  <c r="AJ332" i="5" s="1"/>
  <c r="AJ333" i="5" s="1"/>
  <c r="AJ334" i="5" s="1"/>
  <c r="AJ335" i="5" s="1"/>
  <c r="AJ336" i="5" s="1"/>
  <c r="AJ337" i="5" s="1"/>
  <c r="AJ338" i="5" s="1"/>
  <c r="AJ339" i="5" s="1"/>
  <c r="AJ340" i="5" s="1"/>
  <c r="AJ341" i="5" s="1"/>
  <c r="AJ342" i="5" s="1"/>
  <c r="AJ343" i="5" s="1"/>
  <c r="AJ344" i="5" s="1"/>
  <c r="AJ345" i="5" s="1"/>
  <c r="AJ346" i="5" s="1"/>
  <c r="AJ347" i="5" s="1"/>
  <c r="AJ348" i="5" s="1"/>
  <c r="AJ349" i="5" s="1"/>
  <c r="AJ350" i="5" s="1"/>
  <c r="AJ351" i="5" s="1"/>
  <c r="AJ352" i="5" s="1"/>
  <c r="AJ353" i="5" s="1"/>
  <c r="AJ354" i="5" s="1"/>
  <c r="AJ355" i="5" s="1"/>
  <c r="AJ356" i="5" s="1"/>
  <c r="AJ357" i="5" s="1"/>
  <c r="AJ358" i="5" s="1"/>
  <c r="AJ359" i="5" s="1"/>
  <c r="AJ360" i="5" s="1"/>
  <c r="AJ361" i="5" s="1"/>
  <c r="AJ362" i="5" s="1"/>
  <c r="AJ363" i="5" s="1"/>
  <c r="AJ364" i="5" s="1"/>
  <c r="AJ365" i="5" s="1"/>
  <c r="AJ366" i="5" s="1"/>
  <c r="AJ367" i="5" s="1"/>
  <c r="AJ368" i="5" s="1"/>
  <c r="AJ369" i="5" s="1"/>
  <c r="AJ370" i="5" s="1"/>
  <c r="AJ371" i="5" s="1"/>
  <c r="AJ372" i="5" s="1"/>
  <c r="AJ373" i="5" s="1"/>
  <c r="AJ374" i="5" s="1"/>
  <c r="AJ375" i="5" s="1"/>
  <c r="AJ376" i="5" s="1"/>
  <c r="AJ377" i="5" s="1"/>
  <c r="AJ378" i="5" s="1"/>
  <c r="AJ379" i="5" s="1"/>
  <c r="AJ380" i="5" s="1"/>
  <c r="AJ381" i="5" s="1"/>
  <c r="AJ382" i="5" s="1"/>
  <c r="AJ383" i="5" s="1"/>
  <c r="AJ384" i="5" s="1"/>
  <c r="AJ385" i="5" s="1"/>
  <c r="AJ386" i="5" s="1"/>
  <c r="AJ387" i="5" s="1"/>
  <c r="AJ388" i="5" s="1"/>
  <c r="AJ389" i="5" s="1"/>
  <c r="AJ390" i="5" s="1"/>
  <c r="AJ391" i="5" s="1"/>
  <c r="AJ392" i="5" s="1"/>
  <c r="AJ393" i="5" s="1"/>
  <c r="AJ394" i="5" s="1"/>
  <c r="AJ395" i="5" s="1"/>
  <c r="AJ396" i="5" s="1"/>
  <c r="AJ397" i="5" s="1"/>
  <c r="AJ398" i="5" s="1"/>
  <c r="AJ399" i="5" s="1"/>
  <c r="AJ400" i="5" s="1"/>
  <c r="AJ401" i="5" s="1"/>
  <c r="AJ402" i="5" s="1"/>
  <c r="AJ403" i="5" s="1"/>
  <c r="AJ404" i="5" s="1"/>
  <c r="AJ405" i="5" s="1"/>
  <c r="AJ406" i="5" s="1"/>
  <c r="AJ407" i="5" s="1"/>
  <c r="AJ408" i="5" s="1"/>
  <c r="AJ409" i="5" s="1"/>
  <c r="AJ410" i="5" s="1"/>
  <c r="AJ411" i="5" s="1"/>
  <c r="AJ412" i="5" s="1"/>
  <c r="AJ413" i="5" s="1"/>
  <c r="AJ414" i="5" s="1"/>
  <c r="AJ415" i="5" s="1"/>
  <c r="AJ416" i="5" s="1"/>
  <c r="AJ417" i="5" s="1"/>
  <c r="AJ418" i="5" s="1"/>
  <c r="AJ419" i="5" s="1"/>
  <c r="AJ420" i="5" s="1"/>
  <c r="AJ421" i="5" s="1"/>
  <c r="AJ422" i="5" s="1"/>
  <c r="AJ423" i="5" s="1"/>
  <c r="AK19" i="5"/>
  <c r="AK323" i="5" s="1"/>
  <c r="AK324" i="5" s="1"/>
  <c r="AK325" i="5" s="1"/>
  <c r="AK326" i="5" s="1"/>
  <c r="AK327" i="5" s="1"/>
  <c r="AK328" i="5" s="1"/>
  <c r="AK329" i="5" s="1"/>
  <c r="AK330" i="5" s="1"/>
  <c r="AK331" i="5" s="1"/>
  <c r="AK332" i="5" s="1"/>
  <c r="AK333" i="5" s="1"/>
  <c r="AK334" i="5" s="1"/>
  <c r="AK335" i="5" s="1"/>
  <c r="AK336" i="5" s="1"/>
  <c r="AK337" i="5" s="1"/>
  <c r="AK338" i="5" s="1"/>
  <c r="AK339" i="5" s="1"/>
  <c r="AK340" i="5" s="1"/>
  <c r="AK341" i="5" s="1"/>
  <c r="AK342" i="5" s="1"/>
  <c r="AK343" i="5" s="1"/>
  <c r="AK344" i="5" s="1"/>
  <c r="AK345" i="5" s="1"/>
  <c r="AK346" i="5" s="1"/>
  <c r="AK347" i="5" s="1"/>
  <c r="AK348" i="5" s="1"/>
  <c r="AK349" i="5" s="1"/>
  <c r="AK350" i="5" s="1"/>
  <c r="AK351" i="5" s="1"/>
  <c r="AK352" i="5" s="1"/>
  <c r="AK353" i="5" s="1"/>
  <c r="AK354" i="5" s="1"/>
  <c r="AK355" i="5" s="1"/>
  <c r="AK356" i="5" s="1"/>
  <c r="AK357" i="5" s="1"/>
  <c r="AK358" i="5" s="1"/>
  <c r="AK359" i="5" s="1"/>
  <c r="AK360" i="5" s="1"/>
  <c r="AK361" i="5" s="1"/>
  <c r="AK362" i="5" s="1"/>
  <c r="AK363" i="5" s="1"/>
  <c r="AK364" i="5" s="1"/>
  <c r="AK365" i="5" s="1"/>
  <c r="AK366" i="5" s="1"/>
  <c r="AK367" i="5" s="1"/>
  <c r="AK368" i="5" s="1"/>
  <c r="AK369" i="5" s="1"/>
  <c r="AK370" i="5" s="1"/>
  <c r="AK371" i="5" s="1"/>
  <c r="AK372" i="5" s="1"/>
  <c r="AK373" i="5" s="1"/>
  <c r="AK374" i="5" s="1"/>
  <c r="AK375" i="5" s="1"/>
  <c r="AK376" i="5" s="1"/>
  <c r="AK377" i="5" s="1"/>
  <c r="AK378" i="5" s="1"/>
  <c r="AK379" i="5" s="1"/>
  <c r="AK380" i="5" s="1"/>
  <c r="AK381" i="5" s="1"/>
  <c r="AK382" i="5" s="1"/>
  <c r="AK383" i="5" s="1"/>
  <c r="AK384" i="5" s="1"/>
  <c r="AK385" i="5" s="1"/>
  <c r="AK386" i="5" s="1"/>
  <c r="AK387" i="5" s="1"/>
  <c r="AK388" i="5" s="1"/>
  <c r="AK389" i="5" s="1"/>
  <c r="AK390" i="5" s="1"/>
  <c r="AK391" i="5" s="1"/>
  <c r="AK392" i="5" s="1"/>
  <c r="AK393" i="5" s="1"/>
  <c r="AK394" i="5" s="1"/>
  <c r="AK395" i="5" s="1"/>
  <c r="AK396" i="5" s="1"/>
  <c r="AK397" i="5" s="1"/>
  <c r="AK398" i="5" s="1"/>
  <c r="AK399" i="5" s="1"/>
  <c r="AK400" i="5" s="1"/>
  <c r="AK401" i="5" s="1"/>
  <c r="AK402" i="5" s="1"/>
  <c r="AK403" i="5" s="1"/>
  <c r="AK404" i="5" s="1"/>
  <c r="AK405" i="5" s="1"/>
  <c r="AK406" i="5" s="1"/>
  <c r="AK407" i="5" s="1"/>
  <c r="AK408" i="5" s="1"/>
  <c r="AK409" i="5" s="1"/>
  <c r="AK410" i="5" s="1"/>
  <c r="AK411" i="5" s="1"/>
  <c r="AK412" i="5" s="1"/>
  <c r="AK413" i="5" s="1"/>
  <c r="AK414" i="5" s="1"/>
  <c r="AK415" i="5" s="1"/>
  <c r="AK416" i="5" s="1"/>
  <c r="AK417" i="5" s="1"/>
  <c r="AK418" i="5" s="1"/>
  <c r="AK419" i="5" s="1"/>
  <c r="AK420" i="5" s="1"/>
  <c r="AK421" i="5" s="1"/>
  <c r="AK422" i="5" s="1"/>
  <c r="AK423" i="5" s="1"/>
  <c r="AL19" i="5"/>
  <c r="AL323" i="5" s="1"/>
  <c r="AL324" i="5" s="1"/>
  <c r="AL325" i="5" s="1"/>
  <c r="AL326" i="5" s="1"/>
  <c r="AL327" i="5" s="1"/>
  <c r="AL328" i="5" s="1"/>
  <c r="AL329" i="5" s="1"/>
  <c r="AL330" i="5" s="1"/>
  <c r="AL331" i="5" s="1"/>
  <c r="AL332" i="5" s="1"/>
  <c r="AL333" i="5" s="1"/>
  <c r="AL334" i="5" s="1"/>
  <c r="AL335" i="5" s="1"/>
  <c r="AL336" i="5" s="1"/>
  <c r="AL337" i="5" s="1"/>
  <c r="AL338" i="5" s="1"/>
  <c r="AL339" i="5" s="1"/>
  <c r="AL340" i="5" s="1"/>
  <c r="AL341" i="5" s="1"/>
  <c r="AL342" i="5" s="1"/>
  <c r="AL343" i="5" s="1"/>
  <c r="AL344" i="5" s="1"/>
  <c r="AL345" i="5" s="1"/>
  <c r="AL346" i="5" s="1"/>
  <c r="AL347" i="5" s="1"/>
  <c r="AL348" i="5" s="1"/>
  <c r="AL349" i="5" s="1"/>
  <c r="AL350" i="5" s="1"/>
  <c r="AL351" i="5" s="1"/>
  <c r="AL352" i="5" s="1"/>
  <c r="AL353" i="5" s="1"/>
  <c r="AL354" i="5" s="1"/>
  <c r="AL355" i="5" s="1"/>
  <c r="AL356" i="5" s="1"/>
  <c r="AL357" i="5" s="1"/>
  <c r="AL358" i="5" s="1"/>
  <c r="AL359" i="5" s="1"/>
  <c r="AL360" i="5" s="1"/>
  <c r="AL361" i="5" s="1"/>
  <c r="AL362" i="5" s="1"/>
  <c r="AL363" i="5" s="1"/>
  <c r="AL364" i="5" s="1"/>
  <c r="AL365" i="5" s="1"/>
  <c r="AL366" i="5" s="1"/>
  <c r="AL367" i="5" s="1"/>
  <c r="AL368" i="5" s="1"/>
  <c r="AL369" i="5" s="1"/>
  <c r="AL370" i="5" s="1"/>
  <c r="AL371" i="5" s="1"/>
  <c r="AL372" i="5" s="1"/>
  <c r="AL373" i="5" s="1"/>
  <c r="AL374" i="5" s="1"/>
  <c r="AL375" i="5" s="1"/>
  <c r="AL376" i="5" s="1"/>
  <c r="AL377" i="5" s="1"/>
  <c r="AL378" i="5" s="1"/>
  <c r="AL379" i="5" s="1"/>
  <c r="AL380" i="5" s="1"/>
  <c r="AL381" i="5" s="1"/>
  <c r="AL382" i="5" s="1"/>
  <c r="AL383" i="5" s="1"/>
  <c r="AL384" i="5" s="1"/>
  <c r="AL385" i="5" s="1"/>
  <c r="AL386" i="5" s="1"/>
  <c r="AL387" i="5" s="1"/>
  <c r="AL388" i="5" s="1"/>
  <c r="AL389" i="5" s="1"/>
  <c r="AL390" i="5" s="1"/>
  <c r="AL391" i="5" s="1"/>
  <c r="AL392" i="5" s="1"/>
  <c r="AL393" i="5" s="1"/>
  <c r="AL394" i="5" s="1"/>
  <c r="AL395" i="5" s="1"/>
  <c r="AL396" i="5" s="1"/>
  <c r="AL397" i="5" s="1"/>
  <c r="AL398" i="5" s="1"/>
  <c r="AL399" i="5" s="1"/>
  <c r="AL400" i="5" s="1"/>
  <c r="AL401" i="5" s="1"/>
  <c r="AL402" i="5" s="1"/>
  <c r="AL403" i="5" s="1"/>
  <c r="AL404" i="5" s="1"/>
  <c r="AL405" i="5" s="1"/>
  <c r="AL406" i="5" s="1"/>
  <c r="AL407" i="5" s="1"/>
  <c r="AL408" i="5" s="1"/>
  <c r="AL409" i="5" s="1"/>
  <c r="AL410" i="5" s="1"/>
  <c r="AL411" i="5" s="1"/>
  <c r="AL412" i="5" s="1"/>
  <c r="AL413" i="5" s="1"/>
  <c r="AL414" i="5" s="1"/>
  <c r="AL415" i="5" s="1"/>
  <c r="AL416" i="5" s="1"/>
  <c r="AL417" i="5" s="1"/>
  <c r="AL418" i="5" s="1"/>
  <c r="AL419" i="5" s="1"/>
  <c r="AL420" i="5" s="1"/>
  <c r="AL421" i="5" s="1"/>
  <c r="AL422" i="5" s="1"/>
  <c r="AL423" i="5" s="1"/>
  <c r="AM19" i="5"/>
  <c r="AM323" i="5" s="1"/>
  <c r="AM324" i="5" s="1"/>
  <c r="AM325" i="5" s="1"/>
  <c r="AM326" i="5" s="1"/>
  <c r="AM327" i="5" s="1"/>
  <c r="AM328" i="5" s="1"/>
  <c r="AM329" i="5" s="1"/>
  <c r="AM330" i="5" s="1"/>
  <c r="AM331" i="5" s="1"/>
  <c r="AM332" i="5" s="1"/>
  <c r="AM333" i="5" s="1"/>
  <c r="AM334" i="5" s="1"/>
  <c r="AM335" i="5" s="1"/>
  <c r="AM336" i="5" s="1"/>
  <c r="AM337" i="5" s="1"/>
  <c r="AM338" i="5" s="1"/>
  <c r="AM339" i="5" s="1"/>
  <c r="AM340" i="5" s="1"/>
  <c r="AM341" i="5" s="1"/>
  <c r="AM342" i="5" s="1"/>
  <c r="AM343" i="5" s="1"/>
  <c r="AM344" i="5" s="1"/>
  <c r="AM345" i="5" s="1"/>
  <c r="AM346" i="5" s="1"/>
  <c r="AM347" i="5" s="1"/>
  <c r="AM348" i="5" s="1"/>
  <c r="AM349" i="5" s="1"/>
  <c r="AM350" i="5" s="1"/>
  <c r="AM351" i="5" s="1"/>
  <c r="AM352" i="5" s="1"/>
  <c r="AM353" i="5" s="1"/>
  <c r="AM354" i="5" s="1"/>
  <c r="AM355" i="5" s="1"/>
  <c r="AM356" i="5" s="1"/>
  <c r="AM357" i="5" s="1"/>
  <c r="AM358" i="5" s="1"/>
  <c r="AM359" i="5" s="1"/>
  <c r="AM360" i="5" s="1"/>
  <c r="AM361" i="5" s="1"/>
  <c r="AM362" i="5" s="1"/>
  <c r="AM363" i="5" s="1"/>
  <c r="AM364" i="5" s="1"/>
  <c r="AM365" i="5" s="1"/>
  <c r="AM366" i="5" s="1"/>
  <c r="AM367" i="5" s="1"/>
  <c r="AM368" i="5" s="1"/>
  <c r="AM369" i="5" s="1"/>
  <c r="AM370" i="5" s="1"/>
  <c r="AM371" i="5" s="1"/>
  <c r="AM372" i="5" s="1"/>
  <c r="AM373" i="5" s="1"/>
  <c r="AM374" i="5" s="1"/>
  <c r="AM375" i="5" s="1"/>
  <c r="AM376" i="5" s="1"/>
  <c r="AM377" i="5" s="1"/>
  <c r="AM378" i="5" s="1"/>
  <c r="AM379" i="5" s="1"/>
  <c r="AM380" i="5" s="1"/>
  <c r="AM381" i="5" s="1"/>
  <c r="AM382" i="5" s="1"/>
  <c r="AM383" i="5" s="1"/>
  <c r="AM384" i="5" s="1"/>
  <c r="AM385" i="5" s="1"/>
  <c r="AM386" i="5" s="1"/>
  <c r="AM387" i="5" s="1"/>
  <c r="AM388" i="5" s="1"/>
  <c r="AM389" i="5" s="1"/>
  <c r="AM390" i="5" s="1"/>
  <c r="AM391" i="5" s="1"/>
  <c r="AM392" i="5" s="1"/>
  <c r="AM393" i="5" s="1"/>
  <c r="AM394" i="5" s="1"/>
  <c r="AM395" i="5" s="1"/>
  <c r="AM396" i="5" s="1"/>
  <c r="AM397" i="5" s="1"/>
  <c r="AM398" i="5" s="1"/>
  <c r="AM399" i="5" s="1"/>
  <c r="AM400" i="5" s="1"/>
  <c r="AM401" i="5" s="1"/>
  <c r="AM402" i="5" s="1"/>
  <c r="AM403" i="5" s="1"/>
  <c r="AM404" i="5" s="1"/>
  <c r="AM405" i="5" s="1"/>
  <c r="AM406" i="5" s="1"/>
  <c r="AM407" i="5" s="1"/>
  <c r="AM408" i="5" s="1"/>
  <c r="AM409" i="5" s="1"/>
  <c r="AM410" i="5" s="1"/>
  <c r="AM411" i="5" s="1"/>
  <c r="AM412" i="5" s="1"/>
  <c r="AM413" i="5" s="1"/>
  <c r="AM414" i="5" s="1"/>
  <c r="AM415" i="5" s="1"/>
  <c r="AM416" i="5" s="1"/>
  <c r="AM417" i="5" s="1"/>
  <c r="AM418" i="5" s="1"/>
  <c r="AM419" i="5" s="1"/>
  <c r="AM420" i="5" s="1"/>
  <c r="AM421" i="5" s="1"/>
  <c r="AM422" i="5" s="1"/>
  <c r="AM423" i="5" s="1"/>
  <c r="AN19" i="5"/>
  <c r="AN323" i="5" s="1"/>
  <c r="AN324" i="5" s="1"/>
  <c r="AN325" i="5" s="1"/>
  <c r="AN326" i="5" s="1"/>
  <c r="AN327" i="5" s="1"/>
  <c r="AN328" i="5" s="1"/>
  <c r="AN329" i="5" s="1"/>
  <c r="AN330" i="5" s="1"/>
  <c r="AN331" i="5" s="1"/>
  <c r="AN332" i="5" s="1"/>
  <c r="AN333" i="5" s="1"/>
  <c r="AN334" i="5" s="1"/>
  <c r="AN335" i="5" s="1"/>
  <c r="AN336" i="5" s="1"/>
  <c r="AN337" i="5" s="1"/>
  <c r="AN338" i="5" s="1"/>
  <c r="AN339" i="5" s="1"/>
  <c r="AN340" i="5" s="1"/>
  <c r="AN341" i="5" s="1"/>
  <c r="AN342" i="5" s="1"/>
  <c r="AN343" i="5" s="1"/>
  <c r="AN344" i="5" s="1"/>
  <c r="AN345" i="5" s="1"/>
  <c r="AN346" i="5" s="1"/>
  <c r="AN347" i="5" s="1"/>
  <c r="AN348" i="5" s="1"/>
  <c r="AN349" i="5" s="1"/>
  <c r="AN350" i="5" s="1"/>
  <c r="AN351" i="5" s="1"/>
  <c r="AN352" i="5" s="1"/>
  <c r="AN353" i="5" s="1"/>
  <c r="AN354" i="5" s="1"/>
  <c r="AN355" i="5" s="1"/>
  <c r="AN356" i="5" s="1"/>
  <c r="AN357" i="5" s="1"/>
  <c r="AN358" i="5" s="1"/>
  <c r="AN359" i="5" s="1"/>
  <c r="AN360" i="5" s="1"/>
  <c r="AN361" i="5" s="1"/>
  <c r="AN362" i="5" s="1"/>
  <c r="AN363" i="5" s="1"/>
  <c r="AN364" i="5" s="1"/>
  <c r="AN365" i="5" s="1"/>
  <c r="AN366" i="5" s="1"/>
  <c r="AN367" i="5" s="1"/>
  <c r="AN368" i="5" s="1"/>
  <c r="AN369" i="5" s="1"/>
  <c r="AN370" i="5" s="1"/>
  <c r="AN371" i="5" s="1"/>
  <c r="AN372" i="5" s="1"/>
  <c r="AN373" i="5" s="1"/>
  <c r="AN374" i="5" s="1"/>
  <c r="AN375" i="5" s="1"/>
  <c r="AN376" i="5" s="1"/>
  <c r="AN377" i="5" s="1"/>
  <c r="AN378" i="5" s="1"/>
  <c r="AN379" i="5" s="1"/>
  <c r="AN380" i="5" s="1"/>
  <c r="AN381" i="5" s="1"/>
  <c r="AN382" i="5" s="1"/>
  <c r="AN383" i="5" s="1"/>
  <c r="AN384" i="5" s="1"/>
  <c r="AN385" i="5" s="1"/>
  <c r="AN386" i="5" s="1"/>
  <c r="AN387" i="5" s="1"/>
  <c r="AN388" i="5" s="1"/>
  <c r="AN389" i="5" s="1"/>
  <c r="AN390" i="5" s="1"/>
  <c r="AN391" i="5" s="1"/>
  <c r="AN392" i="5" s="1"/>
  <c r="AN393" i="5" s="1"/>
  <c r="AN394" i="5" s="1"/>
  <c r="AN395" i="5" s="1"/>
  <c r="AN396" i="5" s="1"/>
  <c r="AN397" i="5" s="1"/>
  <c r="AN398" i="5" s="1"/>
  <c r="AN399" i="5" s="1"/>
  <c r="AN400" i="5" s="1"/>
  <c r="AN401" i="5" s="1"/>
  <c r="AN402" i="5" s="1"/>
  <c r="AN403" i="5" s="1"/>
  <c r="AN404" i="5" s="1"/>
  <c r="AN405" i="5" s="1"/>
  <c r="AN406" i="5" s="1"/>
  <c r="AN407" i="5" s="1"/>
  <c r="AN408" i="5" s="1"/>
  <c r="AN409" i="5" s="1"/>
  <c r="AN410" i="5" s="1"/>
  <c r="AN411" i="5" s="1"/>
  <c r="AN412" i="5" s="1"/>
  <c r="AN413" i="5" s="1"/>
  <c r="AN414" i="5" s="1"/>
  <c r="AN415" i="5" s="1"/>
  <c r="AN416" i="5" s="1"/>
  <c r="AN417" i="5" s="1"/>
  <c r="AN418" i="5" s="1"/>
  <c r="AN419" i="5" s="1"/>
  <c r="AN420" i="5" s="1"/>
  <c r="AN421" i="5" s="1"/>
  <c r="AN422" i="5" s="1"/>
  <c r="AN423" i="5" s="1"/>
  <c r="AO19" i="5"/>
  <c r="AO323" i="5" s="1"/>
  <c r="AO324" i="5" s="1"/>
  <c r="AO325" i="5" s="1"/>
  <c r="AO326" i="5" s="1"/>
  <c r="AO327" i="5" s="1"/>
  <c r="AO328" i="5" s="1"/>
  <c r="AO329" i="5" s="1"/>
  <c r="AO330" i="5" s="1"/>
  <c r="AO331" i="5" s="1"/>
  <c r="AO332" i="5" s="1"/>
  <c r="AO333" i="5" s="1"/>
  <c r="AO334" i="5" s="1"/>
  <c r="AO335" i="5" s="1"/>
  <c r="AO336" i="5" s="1"/>
  <c r="AO337" i="5" s="1"/>
  <c r="AO338" i="5" s="1"/>
  <c r="AO339" i="5" s="1"/>
  <c r="AO340" i="5" s="1"/>
  <c r="AO341" i="5" s="1"/>
  <c r="AO342" i="5" s="1"/>
  <c r="AO343" i="5" s="1"/>
  <c r="AO344" i="5" s="1"/>
  <c r="AO345" i="5" s="1"/>
  <c r="AO346" i="5" s="1"/>
  <c r="AO347" i="5" s="1"/>
  <c r="AO348" i="5" s="1"/>
  <c r="AO349" i="5" s="1"/>
  <c r="AO350" i="5" s="1"/>
  <c r="AO351" i="5" s="1"/>
  <c r="AO352" i="5" s="1"/>
  <c r="AO353" i="5" s="1"/>
  <c r="AO354" i="5" s="1"/>
  <c r="AO355" i="5" s="1"/>
  <c r="AO356" i="5" s="1"/>
  <c r="AO357" i="5" s="1"/>
  <c r="AO358" i="5" s="1"/>
  <c r="AO359" i="5" s="1"/>
  <c r="AO360" i="5" s="1"/>
  <c r="AO361" i="5" s="1"/>
  <c r="AO362" i="5" s="1"/>
  <c r="AO363" i="5" s="1"/>
  <c r="AO364" i="5" s="1"/>
  <c r="AO365" i="5" s="1"/>
  <c r="AO366" i="5" s="1"/>
  <c r="AO367" i="5" s="1"/>
  <c r="AO368" i="5" s="1"/>
  <c r="AO369" i="5" s="1"/>
  <c r="AO370" i="5" s="1"/>
  <c r="AO371" i="5" s="1"/>
  <c r="AO372" i="5" s="1"/>
  <c r="AO373" i="5" s="1"/>
  <c r="AO374" i="5" s="1"/>
  <c r="AO375" i="5" s="1"/>
  <c r="AO376" i="5" s="1"/>
  <c r="AO377" i="5" s="1"/>
  <c r="AO378" i="5" s="1"/>
  <c r="AO379" i="5" s="1"/>
  <c r="AO380" i="5" s="1"/>
  <c r="AO381" i="5" s="1"/>
  <c r="AO382" i="5" s="1"/>
  <c r="AO383" i="5" s="1"/>
  <c r="AO384" i="5" s="1"/>
  <c r="AO385" i="5" s="1"/>
  <c r="AO386" i="5" s="1"/>
  <c r="AO387" i="5" s="1"/>
  <c r="AO388" i="5" s="1"/>
  <c r="AO389" i="5" s="1"/>
  <c r="AO390" i="5" s="1"/>
  <c r="AO391" i="5" s="1"/>
  <c r="AO392" i="5" s="1"/>
  <c r="AO393" i="5" s="1"/>
  <c r="AO394" i="5" s="1"/>
  <c r="AO395" i="5" s="1"/>
  <c r="AO396" i="5" s="1"/>
  <c r="AO397" i="5" s="1"/>
  <c r="AO398" i="5" s="1"/>
  <c r="AO399" i="5" s="1"/>
  <c r="AO400" i="5" s="1"/>
  <c r="AO401" i="5" s="1"/>
  <c r="AO402" i="5" s="1"/>
  <c r="AO403" i="5" s="1"/>
  <c r="AO404" i="5" s="1"/>
  <c r="AO405" i="5" s="1"/>
  <c r="AO406" i="5" s="1"/>
  <c r="AO407" i="5" s="1"/>
  <c r="AO408" i="5" s="1"/>
  <c r="AO409" i="5" s="1"/>
  <c r="AO410" i="5" s="1"/>
  <c r="AO411" i="5" s="1"/>
  <c r="AO412" i="5" s="1"/>
  <c r="AO413" i="5" s="1"/>
  <c r="AO414" i="5" s="1"/>
  <c r="AO415" i="5" s="1"/>
  <c r="AO416" i="5" s="1"/>
  <c r="AO417" i="5" s="1"/>
  <c r="AO418" i="5" s="1"/>
  <c r="AO419" i="5" s="1"/>
  <c r="AO420" i="5" s="1"/>
  <c r="AO421" i="5" s="1"/>
  <c r="AO422" i="5" s="1"/>
  <c r="AO423" i="5" s="1"/>
  <c r="AP19" i="5"/>
  <c r="AP323" i="5" s="1"/>
  <c r="AP324" i="5" s="1"/>
  <c r="AP325" i="5" s="1"/>
  <c r="AP326" i="5" s="1"/>
  <c r="AP327" i="5" s="1"/>
  <c r="AP328" i="5" s="1"/>
  <c r="AP329" i="5" s="1"/>
  <c r="AP330" i="5" s="1"/>
  <c r="AP331" i="5" s="1"/>
  <c r="AP332" i="5" s="1"/>
  <c r="AP333" i="5" s="1"/>
  <c r="AP334" i="5" s="1"/>
  <c r="AP335" i="5" s="1"/>
  <c r="AP336" i="5" s="1"/>
  <c r="AP337" i="5" s="1"/>
  <c r="AP338" i="5" s="1"/>
  <c r="AP339" i="5" s="1"/>
  <c r="AP340" i="5" s="1"/>
  <c r="AP341" i="5" s="1"/>
  <c r="AP342" i="5" s="1"/>
  <c r="AP343" i="5" s="1"/>
  <c r="AP344" i="5" s="1"/>
  <c r="AP345" i="5" s="1"/>
  <c r="AP346" i="5" s="1"/>
  <c r="AP347" i="5" s="1"/>
  <c r="AP348" i="5" s="1"/>
  <c r="AP349" i="5" s="1"/>
  <c r="AP350" i="5" s="1"/>
  <c r="AP351" i="5" s="1"/>
  <c r="AP352" i="5" s="1"/>
  <c r="AP353" i="5" s="1"/>
  <c r="AP354" i="5" s="1"/>
  <c r="AP355" i="5" s="1"/>
  <c r="AP356" i="5" s="1"/>
  <c r="AP357" i="5" s="1"/>
  <c r="AP358" i="5" s="1"/>
  <c r="AP359" i="5" s="1"/>
  <c r="AP360" i="5" s="1"/>
  <c r="AP361" i="5" s="1"/>
  <c r="AP362" i="5" s="1"/>
  <c r="AP363" i="5" s="1"/>
  <c r="AP364" i="5" s="1"/>
  <c r="AP365" i="5" s="1"/>
  <c r="AP366" i="5" s="1"/>
  <c r="AP367" i="5" s="1"/>
  <c r="AP368" i="5" s="1"/>
  <c r="AP369" i="5" s="1"/>
  <c r="AP370" i="5" s="1"/>
  <c r="AP371" i="5" s="1"/>
  <c r="AP372" i="5" s="1"/>
  <c r="AP373" i="5" s="1"/>
  <c r="AP374" i="5" s="1"/>
  <c r="AP375" i="5" s="1"/>
  <c r="AP376" i="5" s="1"/>
  <c r="AP377" i="5" s="1"/>
  <c r="AP378" i="5" s="1"/>
  <c r="AP379" i="5" s="1"/>
  <c r="AP380" i="5" s="1"/>
  <c r="AP381" i="5" s="1"/>
  <c r="AP382" i="5" s="1"/>
  <c r="AP383" i="5" s="1"/>
  <c r="AP384" i="5" s="1"/>
  <c r="AP385" i="5" s="1"/>
  <c r="AP386" i="5" s="1"/>
  <c r="AP387" i="5" s="1"/>
  <c r="AP388" i="5" s="1"/>
  <c r="AP389" i="5" s="1"/>
  <c r="AP390" i="5" s="1"/>
  <c r="AP391" i="5" s="1"/>
  <c r="AP392" i="5" s="1"/>
  <c r="AP393" i="5" s="1"/>
  <c r="AP394" i="5" s="1"/>
  <c r="AP395" i="5" s="1"/>
  <c r="AP396" i="5" s="1"/>
  <c r="AP397" i="5" s="1"/>
  <c r="AP398" i="5" s="1"/>
  <c r="AP399" i="5" s="1"/>
  <c r="AP400" i="5" s="1"/>
  <c r="AP401" i="5" s="1"/>
  <c r="AP402" i="5" s="1"/>
  <c r="AP403" i="5" s="1"/>
  <c r="AP404" i="5" s="1"/>
  <c r="AP405" i="5" s="1"/>
  <c r="AP406" i="5" s="1"/>
  <c r="AP407" i="5" s="1"/>
  <c r="AP408" i="5" s="1"/>
  <c r="AP409" i="5" s="1"/>
  <c r="AP410" i="5" s="1"/>
  <c r="AP411" i="5" s="1"/>
  <c r="AP412" i="5" s="1"/>
  <c r="AP413" i="5" s="1"/>
  <c r="AP414" i="5" s="1"/>
  <c r="AP415" i="5" s="1"/>
  <c r="AP416" i="5" s="1"/>
  <c r="AP417" i="5" s="1"/>
  <c r="AP418" i="5" s="1"/>
  <c r="AP419" i="5" s="1"/>
  <c r="AP420" i="5" s="1"/>
  <c r="AP421" i="5" s="1"/>
  <c r="AP422" i="5" s="1"/>
  <c r="AP423" i="5" s="1"/>
  <c r="AQ19" i="5"/>
  <c r="AQ323" i="5" s="1"/>
  <c r="AQ324" i="5" s="1"/>
  <c r="AQ325" i="5" s="1"/>
  <c r="AQ326" i="5" s="1"/>
  <c r="AQ327" i="5" s="1"/>
  <c r="AQ328" i="5" s="1"/>
  <c r="AQ329" i="5" s="1"/>
  <c r="AQ330" i="5" s="1"/>
  <c r="AQ331" i="5" s="1"/>
  <c r="AQ332" i="5" s="1"/>
  <c r="AQ333" i="5" s="1"/>
  <c r="AQ334" i="5" s="1"/>
  <c r="AQ335" i="5" s="1"/>
  <c r="AQ336" i="5" s="1"/>
  <c r="AQ337" i="5" s="1"/>
  <c r="AQ338" i="5" s="1"/>
  <c r="AQ339" i="5" s="1"/>
  <c r="AQ340" i="5" s="1"/>
  <c r="AQ341" i="5" s="1"/>
  <c r="AQ342" i="5" s="1"/>
  <c r="AQ343" i="5" s="1"/>
  <c r="AQ344" i="5" s="1"/>
  <c r="AQ345" i="5" s="1"/>
  <c r="AQ346" i="5" s="1"/>
  <c r="AQ347" i="5" s="1"/>
  <c r="AQ348" i="5" s="1"/>
  <c r="AQ349" i="5" s="1"/>
  <c r="AQ350" i="5" s="1"/>
  <c r="AQ351" i="5" s="1"/>
  <c r="AQ352" i="5" s="1"/>
  <c r="AQ353" i="5" s="1"/>
  <c r="AQ354" i="5" s="1"/>
  <c r="AQ355" i="5" s="1"/>
  <c r="AQ356" i="5" s="1"/>
  <c r="AQ357" i="5" s="1"/>
  <c r="AQ358" i="5" s="1"/>
  <c r="AQ359" i="5" s="1"/>
  <c r="AQ360" i="5" s="1"/>
  <c r="AQ361" i="5" s="1"/>
  <c r="AQ362" i="5" s="1"/>
  <c r="AQ363" i="5" s="1"/>
  <c r="AQ364" i="5" s="1"/>
  <c r="AQ365" i="5" s="1"/>
  <c r="AQ366" i="5" s="1"/>
  <c r="AQ367" i="5" s="1"/>
  <c r="AQ368" i="5" s="1"/>
  <c r="AQ369" i="5" s="1"/>
  <c r="AQ370" i="5" s="1"/>
  <c r="AQ371" i="5" s="1"/>
  <c r="AQ372" i="5" s="1"/>
  <c r="AQ373" i="5" s="1"/>
  <c r="AQ374" i="5" s="1"/>
  <c r="AQ375" i="5" s="1"/>
  <c r="AQ376" i="5" s="1"/>
  <c r="AQ377" i="5" s="1"/>
  <c r="AQ378" i="5" s="1"/>
  <c r="AQ379" i="5" s="1"/>
  <c r="AQ380" i="5" s="1"/>
  <c r="AQ381" i="5" s="1"/>
  <c r="AQ382" i="5" s="1"/>
  <c r="AQ383" i="5" s="1"/>
  <c r="AQ384" i="5" s="1"/>
  <c r="AQ385" i="5" s="1"/>
  <c r="AQ386" i="5" s="1"/>
  <c r="AQ387" i="5" s="1"/>
  <c r="AQ388" i="5" s="1"/>
  <c r="AQ389" i="5" s="1"/>
  <c r="AQ390" i="5" s="1"/>
  <c r="AQ391" i="5" s="1"/>
  <c r="AQ392" i="5" s="1"/>
  <c r="AQ393" i="5" s="1"/>
  <c r="AQ394" i="5" s="1"/>
  <c r="AQ395" i="5" s="1"/>
  <c r="AQ396" i="5" s="1"/>
  <c r="AQ397" i="5" s="1"/>
  <c r="AQ398" i="5" s="1"/>
  <c r="AQ399" i="5" s="1"/>
  <c r="AQ400" i="5" s="1"/>
  <c r="AQ401" i="5" s="1"/>
  <c r="AQ402" i="5" s="1"/>
  <c r="AQ403" i="5" s="1"/>
  <c r="AQ404" i="5" s="1"/>
  <c r="AQ405" i="5" s="1"/>
  <c r="AQ406" i="5" s="1"/>
  <c r="AQ407" i="5" s="1"/>
  <c r="AQ408" i="5" s="1"/>
  <c r="AQ409" i="5" s="1"/>
  <c r="AQ410" i="5" s="1"/>
  <c r="AQ411" i="5" s="1"/>
  <c r="AQ412" i="5" s="1"/>
  <c r="AQ413" i="5" s="1"/>
  <c r="AQ414" i="5" s="1"/>
  <c r="AQ415" i="5" s="1"/>
  <c r="AQ416" i="5" s="1"/>
  <c r="AQ417" i="5" s="1"/>
  <c r="AQ418" i="5" s="1"/>
  <c r="AQ419" i="5" s="1"/>
  <c r="AQ420" i="5" s="1"/>
  <c r="AQ421" i="5" s="1"/>
  <c r="AQ422" i="5" s="1"/>
  <c r="AQ423" i="5" s="1"/>
  <c r="AR19" i="5"/>
  <c r="AR323" i="5" s="1"/>
  <c r="AR324" i="5" s="1"/>
  <c r="AR325" i="5" s="1"/>
  <c r="AR326" i="5" s="1"/>
  <c r="AR327" i="5" s="1"/>
  <c r="AR328" i="5" s="1"/>
  <c r="AR329" i="5" s="1"/>
  <c r="AR330" i="5" s="1"/>
  <c r="AR331" i="5" s="1"/>
  <c r="AR332" i="5" s="1"/>
  <c r="AR333" i="5" s="1"/>
  <c r="AR334" i="5" s="1"/>
  <c r="AR335" i="5" s="1"/>
  <c r="AR336" i="5" s="1"/>
  <c r="AR337" i="5" s="1"/>
  <c r="AR338" i="5" s="1"/>
  <c r="AR339" i="5" s="1"/>
  <c r="AR340" i="5" s="1"/>
  <c r="AR341" i="5" s="1"/>
  <c r="AR342" i="5" s="1"/>
  <c r="AR343" i="5" s="1"/>
  <c r="AR344" i="5" s="1"/>
  <c r="AR345" i="5" s="1"/>
  <c r="AR346" i="5" s="1"/>
  <c r="AR347" i="5" s="1"/>
  <c r="AR348" i="5" s="1"/>
  <c r="AR349" i="5" s="1"/>
  <c r="AR350" i="5" s="1"/>
  <c r="AR351" i="5" s="1"/>
  <c r="AR352" i="5" s="1"/>
  <c r="AR353" i="5" s="1"/>
  <c r="AR354" i="5" s="1"/>
  <c r="AR355" i="5" s="1"/>
  <c r="AR356" i="5" s="1"/>
  <c r="AR357" i="5" s="1"/>
  <c r="AR358" i="5" s="1"/>
  <c r="AR359" i="5" s="1"/>
  <c r="AR360" i="5" s="1"/>
  <c r="AR361" i="5" s="1"/>
  <c r="AR362" i="5" s="1"/>
  <c r="AR363" i="5" s="1"/>
  <c r="AR364" i="5" s="1"/>
  <c r="AR365" i="5" s="1"/>
  <c r="AR366" i="5" s="1"/>
  <c r="AR367" i="5" s="1"/>
  <c r="AR368" i="5" s="1"/>
  <c r="AR369" i="5" s="1"/>
  <c r="AR370" i="5" s="1"/>
  <c r="AR371" i="5" s="1"/>
  <c r="AR372" i="5" s="1"/>
  <c r="AR373" i="5" s="1"/>
  <c r="AR374" i="5" s="1"/>
  <c r="AR375" i="5" s="1"/>
  <c r="AR376" i="5" s="1"/>
  <c r="AR377" i="5" s="1"/>
  <c r="AR378" i="5" s="1"/>
  <c r="AR379" i="5" s="1"/>
  <c r="AR380" i="5" s="1"/>
  <c r="AR381" i="5" s="1"/>
  <c r="AR382" i="5" s="1"/>
  <c r="AR383" i="5" s="1"/>
  <c r="AR384" i="5" s="1"/>
  <c r="AR385" i="5" s="1"/>
  <c r="AR386" i="5" s="1"/>
  <c r="AR387" i="5" s="1"/>
  <c r="AR388" i="5" s="1"/>
  <c r="AR389" i="5" s="1"/>
  <c r="AR390" i="5" s="1"/>
  <c r="AR391" i="5" s="1"/>
  <c r="AR392" i="5" s="1"/>
  <c r="AR393" i="5" s="1"/>
  <c r="AR394" i="5" s="1"/>
  <c r="AR395" i="5" s="1"/>
  <c r="AR396" i="5" s="1"/>
  <c r="AR397" i="5" s="1"/>
  <c r="AR398" i="5" s="1"/>
  <c r="AR399" i="5" s="1"/>
  <c r="AR400" i="5" s="1"/>
  <c r="AR401" i="5" s="1"/>
  <c r="AR402" i="5" s="1"/>
  <c r="AR403" i="5" s="1"/>
  <c r="AR404" i="5" s="1"/>
  <c r="AR405" i="5" s="1"/>
  <c r="AR406" i="5" s="1"/>
  <c r="AR407" i="5" s="1"/>
  <c r="AR408" i="5" s="1"/>
  <c r="AR409" i="5" s="1"/>
  <c r="AR410" i="5" s="1"/>
  <c r="AR411" i="5" s="1"/>
  <c r="AR412" i="5" s="1"/>
  <c r="AR413" i="5" s="1"/>
  <c r="AR414" i="5" s="1"/>
  <c r="AR415" i="5" s="1"/>
  <c r="AR416" i="5" s="1"/>
  <c r="AR417" i="5" s="1"/>
  <c r="AR418" i="5" s="1"/>
  <c r="AR419" i="5" s="1"/>
  <c r="AR420" i="5" s="1"/>
  <c r="AR421" i="5" s="1"/>
  <c r="AR422" i="5" s="1"/>
  <c r="AR423" i="5" s="1"/>
  <c r="AS19" i="5"/>
  <c r="AS323" i="5" s="1"/>
  <c r="AS324" i="5" s="1"/>
  <c r="AS325" i="5" s="1"/>
  <c r="AS326" i="5" s="1"/>
  <c r="AS327" i="5" s="1"/>
  <c r="AS328" i="5" s="1"/>
  <c r="AS329" i="5" s="1"/>
  <c r="AS330" i="5" s="1"/>
  <c r="AS331" i="5" s="1"/>
  <c r="AS332" i="5" s="1"/>
  <c r="AS333" i="5" s="1"/>
  <c r="AS334" i="5" s="1"/>
  <c r="AS335" i="5" s="1"/>
  <c r="AS336" i="5" s="1"/>
  <c r="AS337" i="5" s="1"/>
  <c r="AS338" i="5" s="1"/>
  <c r="AS339" i="5" s="1"/>
  <c r="AS340" i="5" s="1"/>
  <c r="AS341" i="5" s="1"/>
  <c r="AS342" i="5" s="1"/>
  <c r="AS343" i="5" s="1"/>
  <c r="AS344" i="5" s="1"/>
  <c r="AS345" i="5" s="1"/>
  <c r="AS346" i="5" s="1"/>
  <c r="AS347" i="5" s="1"/>
  <c r="AS348" i="5" s="1"/>
  <c r="AS349" i="5" s="1"/>
  <c r="AS350" i="5" s="1"/>
  <c r="AS351" i="5" s="1"/>
  <c r="AS352" i="5" s="1"/>
  <c r="AS353" i="5" s="1"/>
  <c r="AS354" i="5" s="1"/>
  <c r="AS355" i="5" s="1"/>
  <c r="AS356" i="5" s="1"/>
  <c r="AS357" i="5" s="1"/>
  <c r="AS358" i="5" s="1"/>
  <c r="AS359" i="5" s="1"/>
  <c r="AS360" i="5" s="1"/>
  <c r="AS361" i="5" s="1"/>
  <c r="AS362" i="5" s="1"/>
  <c r="AS363" i="5" s="1"/>
  <c r="AS364" i="5" s="1"/>
  <c r="AS365" i="5" s="1"/>
  <c r="AS366" i="5" s="1"/>
  <c r="AS367" i="5" s="1"/>
  <c r="AS368" i="5" s="1"/>
  <c r="AS369" i="5" s="1"/>
  <c r="AS370" i="5" s="1"/>
  <c r="AS371" i="5" s="1"/>
  <c r="AS372" i="5" s="1"/>
  <c r="AS373" i="5" s="1"/>
  <c r="AS374" i="5" s="1"/>
  <c r="AS375" i="5" s="1"/>
  <c r="AS376" i="5" s="1"/>
  <c r="AS377" i="5" s="1"/>
  <c r="AS378" i="5" s="1"/>
  <c r="AS379" i="5" s="1"/>
  <c r="AS380" i="5" s="1"/>
  <c r="AS381" i="5" s="1"/>
  <c r="AS382" i="5" s="1"/>
  <c r="AS383" i="5" s="1"/>
  <c r="AS384" i="5" s="1"/>
  <c r="AS385" i="5" s="1"/>
  <c r="AS386" i="5" s="1"/>
  <c r="AS387" i="5" s="1"/>
  <c r="AS388" i="5" s="1"/>
  <c r="AS389" i="5" s="1"/>
  <c r="AS390" i="5" s="1"/>
  <c r="AS391" i="5" s="1"/>
  <c r="AS392" i="5" s="1"/>
  <c r="AS393" i="5" s="1"/>
  <c r="AS394" i="5" s="1"/>
  <c r="AS395" i="5" s="1"/>
  <c r="AS396" i="5" s="1"/>
  <c r="AS397" i="5" s="1"/>
  <c r="AS398" i="5" s="1"/>
  <c r="AS399" i="5" s="1"/>
  <c r="AS400" i="5" s="1"/>
  <c r="AS401" i="5" s="1"/>
  <c r="AS402" i="5" s="1"/>
  <c r="AS403" i="5" s="1"/>
  <c r="AS404" i="5" s="1"/>
  <c r="AS405" i="5" s="1"/>
  <c r="AS406" i="5" s="1"/>
  <c r="AS407" i="5" s="1"/>
  <c r="AS408" i="5" s="1"/>
  <c r="AS409" i="5" s="1"/>
  <c r="AS410" i="5" s="1"/>
  <c r="AS411" i="5" s="1"/>
  <c r="AS412" i="5" s="1"/>
  <c r="AS413" i="5" s="1"/>
  <c r="AS414" i="5" s="1"/>
  <c r="AS415" i="5" s="1"/>
  <c r="AS416" i="5" s="1"/>
  <c r="AS417" i="5" s="1"/>
  <c r="AS418" i="5" s="1"/>
  <c r="AS419" i="5" s="1"/>
  <c r="AS420" i="5" s="1"/>
  <c r="AS421" i="5" s="1"/>
  <c r="AS422" i="5" s="1"/>
  <c r="AS423" i="5" s="1"/>
  <c r="AT19" i="5"/>
  <c r="AT323" i="5" s="1"/>
  <c r="AT324" i="5" s="1"/>
  <c r="AT325" i="5" s="1"/>
  <c r="AT326" i="5" s="1"/>
  <c r="AT327" i="5" s="1"/>
  <c r="AT328" i="5" s="1"/>
  <c r="AT329" i="5" s="1"/>
  <c r="AT330" i="5" s="1"/>
  <c r="AT331" i="5" s="1"/>
  <c r="AT332" i="5" s="1"/>
  <c r="AT333" i="5" s="1"/>
  <c r="AT334" i="5" s="1"/>
  <c r="AT335" i="5" s="1"/>
  <c r="AT336" i="5" s="1"/>
  <c r="AT337" i="5" s="1"/>
  <c r="AT338" i="5" s="1"/>
  <c r="AT339" i="5" s="1"/>
  <c r="AT340" i="5" s="1"/>
  <c r="AT341" i="5" s="1"/>
  <c r="AT342" i="5" s="1"/>
  <c r="AT343" i="5" s="1"/>
  <c r="AT344" i="5" s="1"/>
  <c r="AT345" i="5" s="1"/>
  <c r="AT346" i="5" s="1"/>
  <c r="AT347" i="5" s="1"/>
  <c r="AT348" i="5" s="1"/>
  <c r="AT349" i="5" s="1"/>
  <c r="AT350" i="5" s="1"/>
  <c r="AT351" i="5" s="1"/>
  <c r="AT352" i="5" s="1"/>
  <c r="AT353" i="5" s="1"/>
  <c r="AT354" i="5" s="1"/>
  <c r="AT355" i="5" s="1"/>
  <c r="AT356" i="5" s="1"/>
  <c r="AT357" i="5" s="1"/>
  <c r="AT358" i="5" s="1"/>
  <c r="AT359" i="5" s="1"/>
  <c r="AT360" i="5" s="1"/>
  <c r="AT361" i="5" s="1"/>
  <c r="AT362" i="5" s="1"/>
  <c r="AT363" i="5" s="1"/>
  <c r="AT364" i="5" s="1"/>
  <c r="AT365" i="5" s="1"/>
  <c r="AT366" i="5" s="1"/>
  <c r="AT367" i="5" s="1"/>
  <c r="AT368" i="5" s="1"/>
  <c r="AT369" i="5" s="1"/>
  <c r="AT370" i="5" s="1"/>
  <c r="AT371" i="5" s="1"/>
  <c r="AT372" i="5" s="1"/>
  <c r="AT373" i="5" s="1"/>
  <c r="AT374" i="5" s="1"/>
  <c r="AT375" i="5" s="1"/>
  <c r="AT376" i="5" s="1"/>
  <c r="AT377" i="5" s="1"/>
  <c r="AT378" i="5" s="1"/>
  <c r="AT379" i="5" s="1"/>
  <c r="AT380" i="5" s="1"/>
  <c r="AT381" i="5" s="1"/>
  <c r="AT382" i="5" s="1"/>
  <c r="AT383" i="5" s="1"/>
  <c r="AT384" i="5" s="1"/>
  <c r="AT385" i="5" s="1"/>
  <c r="AT386" i="5" s="1"/>
  <c r="AT387" i="5" s="1"/>
  <c r="AT388" i="5" s="1"/>
  <c r="AT389" i="5" s="1"/>
  <c r="AT390" i="5" s="1"/>
  <c r="AT391" i="5" s="1"/>
  <c r="AT392" i="5" s="1"/>
  <c r="AT393" i="5" s="1"/>
  <c r="AT394" i="5" s="1"/>
  <c r="AT395" i="5" s="1"/>
  <c r="AT396" i="5" s="1"/>
  <c r="AT397" i="5" s="1"/>
  <c r="AT398" i="5" s="1"/>
  <c r="AT399" i="5" s="1"/>
  <c r="AT400" i="5" s="1"/>
  <c r="AT401" i="5" s="1"/>
  <c r="AT402" i="5" s="1"/>
  <c r="AT403" i="5" s="1"/>
  <c r="AT404" i="5" s="1"/>
  <c r="AT405" i="5" s="1"/>
  <c r="AT406" i="5" s="1"/>
  <c r="AT407" i="5" s="1"/>
  <c r="AT408" i="5" s="1"/>
  <c r="AT409" i="5" s="1"/>
  <c r="AT410" i="5" s="1"/>
  <c r="AT411" i="5" s="1"/>
  <c r="AT412" i="5" s="1"/>
  <c r="AT413" i="5" s="1"/>
  <c r="AT414" i="5" s="1"/>
  <c r="AT415" i="5" s="1"/>
  <c r="AT416" i="5" s="1"/>
  <c r="AT417" i="5" s="1"/>
  <c r="AT418" i="5" s="1"/>
  <c r="AT419" i="5" s="1"/>
  <c r="AT420" i="5" s="1"/>
  <c r="AT421" i="5" s="1"/>
  <c r="AT422" i="5" s="1"/>
  <c r="AT423" i="5" s="1"/>
  <c r="AU19" i="5"/>
  <c r="AU323" i="5" s="1"/>
  <c r="AU324" i="5" s="1"/>
  <c r="AU325" i="5" s="1"/>
  <c r="AU326" i="5" s="1"/>
  <c r="AU327" i="5" s="1"/>
  <c r="AU328" i="5" s="1"/>
  <c r="AU329" i="5" s="1"/>
  <c r="AU330" i="5" s="1"/>
  <c r="AU331" i="5" s="1"/>
  <c r="AU332" i="5" s="1"/>
  <c r="AU333" i="5" s="1"/>
  <c r="AU334" i="5" s="1"/>
  <c r="AU335" i="5" s="1"/>
  <c r="AU336" i="5" s="1"/>
  <c r="AU337" i="5" s="1"/>
  <c r="AU338" i="5" s="1"/>
  <c r="AU339" i="5" s="1"/>
  <c r="AU340" i="5" s="1"/>
  <c r="AU341" i="5" s="1"/>
  <c r="AU342" i="5" s="1"/>
  <c r="AU343" i="5" s="1"/>
  <c r="AU344" i="5" s="1"/>
  <c r="AU345" i="5" s="1"/>
  <c r="AU346" i="5" s="1"/>
  <c r="AU347" i="5" s="1"/>
  <c r="AU348" i="5" s="1"/>
  <c r="AU349" i="5" s="1"/>
  <c r="AU350" i="5" s="1"/>
  <c r="AU351" i="5" s="1"/>
  <c r="AU352" i="5" s="1"/>
  <c r="AU353" i="5" s="1"/>
  <c r="AU354" i="5" s="1"/>
  <c r="AU355" i="5" s="1"/>
  <c r="AU356" i="5" s="1"/>
  <c r="AU357" i="5" s="1"/>
  <c r="AU358" i="5" s="1"/>
  <c r="AU359" i="5" s="1"/>
  <c r="AU360" i="5" s="1"/>
  <c r="AU361" i="5" s="1"/>
  <c r="AU362" i="5" s="1"/>
  <c r="AU363" i="5" s="1"/>
  <c r="AU364" i="5" s="1"/>
  <c r="AU365" i="5" s="1"/>
  <c r="AU366" i="5" s="1"/>
  <c r="AU367" i="5" s="1"/>
  <c r="AU368" i="5" s="1"/>
  <c r="AU369" i="5" s="1"/>
  <c r="AU370" i="5" s="1"/>
  <c r="AU371" i="5" s="1"/>
  <c r="AU372" i="5" s="1"/>
  <c r="AU373" i="5" s="1"/>
  <c r="AU374" i="5" s="1"/>
  <c r="AU375" i="5" s="1"/>
  <c r="AU376" i="5" s="1"/>
  <c r="AU377" i="5" s="1"/>
  <c r="AU378" i="5" s="1"/>
  <c r="AU379" i="5" s="1"/>
  <c r="AU380" i="5" s="1"/>
  <c r="AU381" i="5" s="1"/>
  <c r="AU382" i="5" s="1"/>
  <c r="AU383" i="5" s="1"/>
  <c r="AU384" i="5" s="1"/>
  <c r="AU385" i="5" s="1"/>
  <c r="AU386" i="5" s="1"/>
  <c r="AU387" i="5" s="1"/>
  <c r="AU388" i="5" s="1"/>
  <c r="AU389" i="5" s="1"/>
  <c r="AU390" i="5" s="1"/>
  <c r="AU391" i="5" s="1"/>
  <c r="AU392" i="5" s="1"/>
  <c r="AU393" i="5" s="1"/>
  <c r="AU394" i="5" s="1"/>
  <c r="AU395" i="5" s="1"/>
  <c r="AU396" i="5" s="1"/>
  <c r="AU397" i="5" s="1"/>
  <c r="AU398" i="5" s="1"/>
  <c r="AU399" i="5" s="1"/>
  <c r="AU400" i="5" s="1"/>
  <c r="AU401" i="5" s="1"/>
  <c r="AU402" i="5" s="1"/>
  <c r="AU403" i="5" s="1"/>
  <c r="AU404" i="5" s="1"/>
  <c r="AU405" i="5" s="1"/>
  <c r="AU406" i="5" s="1"/>
  <c r="AU407" i="5" s="1"/>
  <c r="AU408" i="5" s="1"/>
  <c r="AU409" i="5" s="1"/>
  <c r="AU410" i="5" s="1"/>
  <c r="AU411" i="5" s="1"/>
  <c r="AU412" i="5" s="1"/>
  <c r="AU413" i="5" s="1"/>
  <c r="AU414" i="5" s="1"/>
  <c r="AU415" i="5" s="1"/>
  <c r="AU416" i="5" s="1"/>
  <c r="AU417" i="5" s="1"/>
  <c r="AU418" i="5" s="1"/>
  <c r="AU419" i="5" s="1"/>
  <c r="AU420" i="5" s="1"/>
  <c r="AU421" i="5" s="1"/>
  <c r="AU422" i="5" s="1"/>
  <c r="AU423" i="5" s="1"/>
  <c r="AV19" i="5"/>
  <c r="AV323" i="5" s="1"/>
  <c r="AV324" i="5" s="1"/>
  <c r="AV325" i="5" s="1"/>
  <c r="AV326" i="5" s="1"/>
  <c r="AV327" i="5" s="1"/>
  <c r="AV328" i="5" s="1"/>
  <c r="AV329" i="5" s="1"/>
  <c r="AV330" i="5" s="1"/>
  <c r="AV331" i="5" s="1"/>
  <c r="AV332" i="5" s="1"/>
  <c r="AV333" i="5" s="1"/>
  <c r="AV334" i="5" s="1"/>
  <c r="AV335" i="5" s="1"/>
  <c r="AV336" i="5" s="1"/>
  <c r="AV337" i="5" s="1"/>
  <c r="AV338" i="5" s="1"/>
  <c r="AV339" i="5" s="1"/>
  <c r="AV340" i="5" s="1"/>
  <c r="AV341" i="5" s="1"/>
  <c r="AV342" i="5" s="1"/>
  <c r="AV343" i="5" s="1"/>
  <c r="AV344" i="5" s="1"/>
  <c r="AV345" i="5" s="1"/>
  <c r="AV346" i="5" s="1"/>
  <c r="AV347" i="5" s="1"/>
  <c r="AV348" i="5" s="1"/>
  <c r="AV349" i="5" s="1"/>
  <c r="AV350" i="5" s="1"/>
  <c r="AV351" i="5" s="1"/>
  <c r="AV352" i="5" s="1"/>
  <c r="AV353" i="5" s="1"/>
  <c r="AV354" i="5" s="1"/>
  <c r="AV355" i="5" s="1"/>
  <c r="AV356" i="5" s="1"/>
  <c r="AV357" i="5" s="1"/>
  <c r="AV358" i="5" s="1"/>
  <c r="AV359" i="5" s="1"/>
  <c r="AV360" i="5" s="1"/>
  <c r="AV361" i="5" s="1"/>
  <c r="AV362" i="5" s="1"/>
  <c r="AV363" i="5" s="1"/>
  <c r="AV364" i="5" s="1"/>
  <c r="AV365" i="5" s="1"/>
  <c r="AV366" i="5" s="1"/>
  <c r="AV367" i="5" s="1"/>
  <c r="AV368" i="5" s="1"/>
  <c r="AV369" i="5" s="1"/>
  <c r="AV370" i="5" s="1"/>
  <c r="AV371" i="5" s="1"/>
  <c r="AV372" i="5" s="1"/>
  <c r="AV373" i="5" s="1"/>
  <c r="AV374" i="5" s="1"/>
  <c r="AV375" i="5" s="1"/>
  <c r="AV376" i="5" s="1"/>
  <c r="AV377" i="5" s="1"/>
  <c r="AV378" i="5" s="1"/>
  <c r="AV379" i="5" s="1"/>
  <c r="AV380" i="5" s="1"/>
  <c r="AV381" i="5" s="1"/>
  <c r="AV382" i="5" s="1"/>
  <c r="AV383" i="5" s="1"/>
  <c r="AV384" i="5" s="1"/>
  <c r="AV385" i="5" s="1"/>
  <c r="AV386" i="5" s="1"/>
  <c r="AV387" i="5" s="1"/>
  <c r="AV388" i="5" s="1"/>
  <c r="AV389" i="5" s="1"/>
  <c r="AV390" i="5" s="1"/>
  <c r="AV391" i="5" s="1"/>
  <c r="AV392" i="5" s="1"/>
  <c r="AV393" i="5" s="1"/>
  <c r="AV394" i="5" s="1"/>
  <c r="AV395" i="5" s="1"/>
  <c r="AV396" i="5" s="1"/>
  <c r="AV397" i="5" s="1"/>
  <c r="AV398" i="5" s="1"/>
  <c r="AV399" i="5" s="1"/>
  <c r="AV400" i="5" s="1"/>
  <c r="AV401" i="5" s="1"/>
  <c r="AV402" i="5" s="1"/>
  <c r="AV403" i="5" s="1"/>
  <c r="AV404" i="5" s="1"/>
  <c r="AV405" i="5" s="1"/>
  <c r="AV406" i="5" s="1"/>
  <c r="AV407" i="5" s="1"/>
  <c r="AV408" i="5" s="1"/>
  <c r="AV409" i="5" s="1"/>
  <c r="AV410" i="5" s="1"/>
  <c r="AV411" i="5" s="1"/>
  <c r="AV412" i="5" s="1"/>
  <c r="AV413" i="5" s="1"/>
  <c r="AV414" i="5" s="1"/>
  <c r="AV415" i="5" s="1"/>
  <c r="AV416" i="5" s="1"/>
  <c r="AV417" i="5" s="1"/>
  <c r="AV418" i="5" s="1"/>
  <c r="AV419" i="5" s="1"/>
  <c r="AV420" i="5" s="1"/>
  <c r="AV421" i="5" s="1"/>
  <c r="AV422" i="5" s="1"/>
  <c r="AV423" i="5" s="1"/>
  <c r="AW19" i="5"/>
  <c r="AW323" i="5" s="1"/>
  <c r="AW324" i="5" s="1"/>
  <c r="AW325" i="5" s="1"/>
  <c r="AW326" i="5" s="1"/>
  <c r="AW327" i="5" s="1"/>
  <c r="AW328" i="5" s="1"/>
  <c r="AW329" i="5" s="1"/>
  <c r="AW330" i="5" s="1"/>
  <c r="AW331" i="5" s="1"/>
  <c r="AW332" i="5" s="1"/>
  <c r="AW333" i="5" s="1"/>
  <c r="AW334" i="5" s="1"/>
  <c r="AW335" i="5" s="1"/>
  <c r="AW336" i="5" s="1"/>
  <c r="AW337" i="5" s="1"/>
  <c r="AW338" i="5" s="1"/>
  <c r="AW339" i="5" s="1"/>
  <c r="AW340" i="5" s="1"/>
  <c r="AW341" i="5" s="1"/>
  <c r="AW342" i="5" s="1"/>
  <c r="AW343" i="5" s="1"/>
  <c r="AW344" i="5" s="1"/>
  <c r="AW345" i="5" s="1"/>
  <c r="AW346" i="5" s="1"/>
  <c r="AW347" i="5" s="1"/>
  <c r="AW348" i="5" s="1"/>
  <c r="AW349" i="5" s="1"/>
  <c r="AW350" i="5" s="1"/>
  <c r="AW351" i="5" s="1"/>
  <c r="AW352" i="5" s="1"/>
  <c r="AW353" i="5" s="1"/>
  <c r="AW354" i="5" s="1"/>
  <c r="AW355" i="5" s="1"/>
  <c r="AW356" i="5" s="1"/>
  <c r="AW357" i="5" s="1"/>
  <c r="AW358" i="5" s="1"/>
  <c r="AW359" i="5" s="1"/>
  <c r="AW360" i="5" s="1"/>
  <c r="AW361" i="5" s="1"/>
  <c r="AW362" i="5" s="1"/>
  <c r="AW363" i="5" s="1"/>
  <c r="AW364" i="5" s="1"/>
  <c r="AW365" i="5" s="1"/>
  <c r="AW366" i="5" s="1"/>
  <c r="AW367" i="5" s="1"/>
  <c r="AW368" i="5" s="1"/>
  <c r="AW369" i="5" s="1"/>
  <c r="AW370" i="5" s="1"/>
  <c r="AW371" i="5" s="1"/>
  <c r="AW372" i="5" s="1"/>
  <c r="AW373" i="5" s="1"/>
  <c r="AW374" i="5" s="1"/>
  <c r="AW375" i="5" s="1"/>
  <c r="AW376" i="5" s="1"/>
  <c r="AW377" i="5" s="1"/>
  <c r="AW378" i="5" s="1"/>
  <c r="AW379" i="5" s="1"/>
  <c r="AW380" i="5" s="1"/>
  <c r="AW381" i="5" s="1"/>
  <c r="AW382" i="5" s="1"/>
  <c r="AW383" i="5" s="1"/>
  <c r="AW384" i="5" s="1"/>
  <c r="AW385" i="5" s="1"/>
  <c r="AW386" i="5" s="1"/>
  <c r="AW387" i="5" s="1"/>
  <c r="AW388" i="5" s="1"/>
  <c r="AW389" i="5" s="1"/>
  <c r="AW390" i="5" s="1"/>
  <c r="AW391" i="5" s="1"/>
  <c r="AW392" i="5" s="1"/>
  <c r="AW393" i="5" s="1"/>
  <c r="AW394" i="5" s="1"/>
  <c r="AW395" i="5" s="1"/>
  <c r="AW396" i="5" s="1"/>
  <c r="AW397" i="5" s="1"/>
  <c r="AW398" i="5" s="1"/>
  <c r="AW399" i="5" s="1"/>
  <c r="AW400" i="5" s="1"/>
  <c r="AW401" i="5" s="1"/>
  <c r="AW402" i="5" s="1"/>
  <c r="AW403" i="5" s="1"/>
  <c r="AW404" i="5" s="1"/>
  <c r="AW405" i="5" s="1"/>
  <c r="AW406" i="5" s="1"/>
  <c r="AW407" i="5" s="1"/>
  <c r="AW408" i="5" s="1"/>
  <c r="AW409" i="5" s="1"/>
  <c r="AW410" i="5" s="1"/>
  <c r="AW411" i="5" s="1"/>
  <c r="AW412" i="5" s="1"/>
  <c r="AW413" i="5" s="1"/>
  <c r="AW414" i="5" s="1"/>
  <c r="AW415" i="5" s="1"/>
  <c r="AW416" i="5" s="1"/>
  <c r="AW417" i="5" s="1"/>
  <c r="AW418" i="5" s="1"/>
  <c r="AW419" i="5" s="1"/>
  <c r="AW420" i="5" s="1"/>
  <c r="AW421" i="5" s="1"/>
  <c r="AW422" i="5" s="1"/>
  <c r="AW423" i="5" s="1"/>
  <c r="AX19" i="5"/>
  <c r="AX323" i="5" s="1"/>
  <c r="AX324" i="5" s="1"/>
  <c r="AX325" i="5" s="1"/>
  <c r="AX326" i="5" s="1"/>
  <c r="AX327" i="5" s="1"/>
  <c r="AX328" i="5" s="1"/>
  <c r="AX329" i="5" s="1"/>
  <c r="AX330" i="5" s="1"/>
  <c r="AX331" i="5" s="1"/>
  <c r="AX332" i="5" s="1"/>
  <c r="AX333" i="5" s="1"/>
  <c r="AX334" i="5" s="1"/>
  <c r="AX335" i="5" s="1"/>
  <c r="AX336" i="5" s="1"/>
  <c r="AX337" i="5" s="1"/>
  <c r="AX338" i="5" s="1"/>
  <c r="AX339" i="5" s="1"/>
  <c r="AX340" i="5" s="1"/>
  <c r="AX341" i="5" s="1"/>
  <c r="AX342" i="5" s="1"/>
  <c r="AX343" i="5" s="1"/>
  <c r="AX344" i="5" s="1"/>
  <c r="AX345" i="5" s="1"/>
  <c r="AX346" i="5" s="1"/>
  <c r="AX347" i="5" s="1"/>
  <c r="AX348" i="5" s="1"/>
  <c r="AX349" i="5" s="1"/>
  <c r="AX350" i="5" s="1"/>
  <c r="AX351" i="5" s="1"/>
  <c r="AX352" i="5" s="1"/>
  <c r="AX353" i="5" s="1"/>
  <c r="AX354" i="5" s="1"/>
  <c r="AX355" i="5" s="1"/>
  <c r="AX356" i="5" s="1"/>
  <c r="AX357" i="5" s="1"/>
  <c r="AX358" i="5" s="1"/>
  <c r="AX359" i="5" s="1"/>
  <c r="AX360" i="5" s="1"/>
  <c r="AX361" i="5" s="1"/>
  <c r="AX362" i="5" s="1"/>
  <c r="AX363" i="5" s="1"/>
  <c r="AX364" i="5" s="1"/>
  <c r="AX365" i="5" s="1"/>
  <c r="AX366" i="5" s="1"/>
  <c r="AX367" i="5" s="1"/>
  <c r="AX368" i="5" s="1"/>
  <c r="AX369" i="5" s="1"/>
  <c r="AX370" i="5" s="1"/>
  <c r="AX371" i="5" s="1"/>
  <c r="AX372" i="5" s="1"/>
  <c r="AX373" i="5" s="1"/>
  <c r="AX374" i="5" s="1"/>
  <c r="AX375" i="5" s="1"/>
  <c r="AX376" i="5" s="1"/>
  <c r="AX377" i="5" s="1"/>
  <c r="AX378" i="5" s="1"/>
  <c r="AX379" i="5" s="1"/>
  <c r="AX380" i="5" s="1"/>
  <c r="AX381" i="5" s="1"/>
  <c r="AX382" i="5" s="1"/>
  <c r="AX383" i="5" s="1"/>
  <c r="AX384" i="5" s="1"/>
  <c r="AX385" i="5" s="1"/>
  <c r="AX386" i="5" s="1"/>
  <c r="AX387" i="5" s="1"/>
  <c r="AX388" i="5" s="1"/>
  <c r="AX389" i="5" s="1"/>
  <c r="AX390" i="5" s="1"/>
  <c r="AX391" i="5" s="1"/>
  <c r="AX392" i="5" s="1"/>
  <c r="AX393" i="5" s="1"/>
  <c r="AX394" i="5" s="1"/>
  <c r="AX395" i="5" s="1"/>
  <c r="AX396" i="5" s="1"/>
  <c r="AX397" i="5" s="1"/>
  <c r="AX398" i="5" s="1"/>
  <c r="AX399" i="5" s="1"/>
  <c r="AX400" i="5" s="1"/>
  <c r="AX401" i="5" s="1"/>
  <c r="AX402" i="5" s="1"/>
  <c r="AX403" i="5" s="1"/>
  <c r="AX404" i="5" s="1"/>
  <c r="AX405" i="5" s="1"/>
  <c r="AX406" i="5" s="1"/>
  <c r="AX407" i="5" s="1"/>
  <c r="AX408" i="5" s="1"/>
  <c r="AX409" i="5" s="1"/>
  <c r="AX410" i="5" s="1"/>
  <c r="AX411" i="5" s="1"/>
  <c r="AX412" i="5" s="1"/>
  <c r="AX413" i="5" s="1"/>
  <c r="AX414" i="5" s="1"/>
  <c r="AX415" i="5" s="1"/>
  <c r="AX416" i="5" s="1"/>
  <c r="AX417" i="5" s="1"/>
  <c r="AX418" i="5" s="1"/>
  <c r="AX419" i="5" s="1"/>
  <c r="AX420" i="5" s="1"/>
  <c r="AX421" i="5" s="1"/>
  <c r="AX422" i="5" s="1"/>
  <c r="AX423" i="5" s="1"/>
  <c r="AY19" i="5"/>
  <c r="AY323" i="5" s="1"/>
  <c r="AY324" i="5" s="1"/>
  <c r="AY325" i="5" s="1"/>
  <c r="AY326" i="5" s="1"/>
  <c r="AY327" i="5" s="1"/>
  <c r="AY328" i="5" s="1"/>
  <c r="AY329" i="5" s="1"/>
  <c r="AY330" i="5" s="1"/>
  <c r="AY331" i="5" s="1"/>
  <c r="AY332" i="5" s="1"/>
  <c r="AY333" i="5" s="1"/>
  <c r="AY334" i="5" s="1"/>
  <c r="AY335" i="5" s="1"/>
  <c r="AY336" i="5" s="1"/>
  <c r="AY337" i="5" s="1"/>
  <c r="AY338" i="5" s="1"/>
  <c r="AY339" i="5" s="1"/>
  <c r="AY340" i="5" s="1"/>
  <c r="AY341" i="5" s="1"/>
  <c r="AY342" i="5" s="1"/>
  <c r="AY343" i="5" s="1"/>
  <c r="AY344" i="5" s="1"/>
  <c r="AY345" i="5" s="1"/>
  <c r="AY346" i="5" s="1"/>
  <c r="AY347" i="5" s="1"/>
  <c r="AY348" i="5" s="1"/>
  <c r="AY349" i="5" s="1"/>
  <c r="AY350" i="5" s="1"/>
  <c r="AY351" i="5" s="1"/>
  <c r="AY352" i="5" s="1"/>
  <c r="AY353" i="5" s="1"/>
  <c r="AY354" i="5" s="1"/>
  <c r="AY355" i="5" s="1"/>
  <c r="AY356" i="5" s="1"/>
  <c r="AY357" i="5" s="1"/>
  <c r="AY358" i="5" s="1"/>
  <c r="AY359" i="5" s="1"/>
  <c r="AY360" i="5" s="1"/>
  <c r="AY361" i="5" s="1"/>
  <c r="AY362" i="5" s="1"/>
  <c r="AY363" i="5" s="1"/>
  <c r="AY364" i="5" s="1"/>
  <c r="AY365" i="5" s="1"/>
  <c r="AY366" i="5" s="1"/>
  <c r="AY367" i="5" s="1"/>
  <c r="AY368" i="5" s="1"/>
  <c r="AY369" i="5" s="1"/>
  <c r="AY370" i="5" s="1"/>
  <c r="AY371" i="5" s="1"/>
  <c r="AY372" i="5" s="1"/>
  <c r="AY373" i="5" s="1"/>
  <c r="AY374" i="5" s="1"/>
  <c r="AY375" i="5" s="1"/>
  <c r="AY376" i="5" s="1"/>
  <c r="AY377" i="5" s="1"/>
  <c r="AY378" i="5" s="1"/>
  <c r="AY379" i="5" s="1"/>
  <c r="AY380" i="5" s="1"/>
  <c r="AY381" i="5" s="1"/>
  <c r="AY382" i="5" s="1"/>
  <c r="AY383" i="5" s="1"/>
  <c r="AY384" i="5" s="1"/>
  <c r="AY385" i="5" s="1"/>
  <c r="AY386" i="5" s="1"/>
  <c r="AY387" i="5" s="1"/>
  <c r="AY388" i="5" s="1"/>
  <c r="AY389" i="5" s="1"/>
  <c r="AY390" i="5" s="1"/>
  <c r="AY391" i="5" s="1"/>
  <c r="AY392" i="5" s="1"/>
  <c r="AY393" i="5" s="1"/>
  <c r="AY394" i="5" s="1"/>
  <c r="AY395" i="5" s="1"/>
  <c r="AY396" i="5" s="1"/>
  <c r="AY397" i="5" s="1"/>
  <c r="AY398" i="5" s="1"/>
  <c r="AY399" i="5" s="1"/>
  <c r="AY400" i="5" s="1"/>
  <c r="AY401" i="5" s="1"/>
  <c r="AY402" i="5" s="1"/>
  <c r="AY403" i="5" s="1"/>
  <c r="AY404" i="5" s="1"/>
  <c r="AY405" i="5" s="1"/>
  <c r="AY406" i="5" s="1"/>
  <c r="AY407" i="5" s="1"/>
  <c r="AY408" i="5" s="1"/>
  <c r="AY409" i="5" s="1"/>
  <c r="AY410" i="5" s="1"/>
  <c r="AY411" i="5" s="1"/>
  <c r="AY412" i="5" s="1"/>
  <c r="AY413" i="5" s="1"/>
  <c r="AY414" i="5" s="1"/>
  <c r="AY415" i="5" s="1"/>
  <c r="AY416" i="5" s="1"/>
  <c r="AY417" i="5" s="1"/>
  <c r="AY418" i="5" s="1"/>
  <c r="AY419" i="5" s="1"/>
  <c r="AY420" i="5" s="1"/>
  <c r="AY421" i="5" s="1"/>
  <c r="AY422" i="5" s="1"/>
  <c r="AY423" i="5" s="1"/>
  <c r="AZ19" i="5"/>
  <c r="AZ323" i="5" s="1"/>
  <c r="AZ324" i="5" s="1"/>
  <c r="AZ325" i="5" s="1"/>
  <c r="AZ326" i="5" s="1"/>
  <c r="AZ327" i="5" s="1"/>
  <c r="AZ328" i="5" s="1"/>
  <c r="AZ329" i="5" s="1"/>
  <c r="AZ330" i="5" s="1"/>
  <c r="AZ331" i="5" s="1"/>
  <c r="AZ332" i="5" s="1"/>
  <c r="AZ333" i="5" s="1"/>
  <c r="AZ334" i="5" s="1"/>
  <c r="AZ335" i="5" s="1"/>
  <c r="AZ336" i="5" s="1"/>
  <c r="AZ337" i="5" s="1"/>
  <c r="AZ338" i="5" s="1"/>
  <c r="AZ339" i="5" s="1"/>
  <c r="AZ340" i="5" s="1"/>
  <c r="AZ341" i="5" s="1"/>
  <c r="AZ342" i="5" s="1"/>
  <c r="AZ343" i="5" s="1"/>
  <c r="AZ344" i="5" s="1"/>
  <c r="AZ345" i="5" s="1"/>
  <c r="AZ346" i="5" s="1"/>
  <c r="AZ347" i="5" s="1"/>
  <c r="AZ348" i="5" s="1"/>
  <c r="AZ349" i="5" s="1"/>
  <c r="AZ350" i="5" s="1"/>
  <c r="AZ351" i="5" s="1"/>
  <c r="AZ352" i="5" s="1"/>
  <c r="AZ353" i="5" s="1"/>
  <c r="AZ354" i="5" s="1"/>
  <c r="AZ355" i="5" s="1"/>
  <c r="AZ356" i="5" s="1"/>
  <c r="AZ357" i="5" s="1"/>
  <c r="AZ358" i="5" s="1"/>
  <c r="AZ359" i="5" s="1"/>
  <c r="AZ360" i="5" s="1"/>
  <c r="AZ361" i="5" s="1"/>
  <c r="AZ362" i="5" s="1"/>
  <c r="AZ363" i="5" s="1"/>
  <c r="AZ364" i="5" s="1"/>
  <c r="AZ365" i="5" s="1"/>
  <c r="AZ366" i="5" s="1"/>
  <c r="AZ367" i="5" s="1"/>
  <c r="AZ368" i="5" s="1"/>
  <c r="AZ369" i="5" s="1"/>
  <c r="AZ370" i="5" s="1"/>
  <c r="AZ371" i="5" s="1"/>
  <c r="AZ372" i="5" s="1"/>
  <c r="AZ373" i="5" s="1"/>
  <c r="AZ374" i="5" s="1"/>
  <c r="AZ375" i="5" s="1"/>
  <c r="AZ376" i="5" s="1"/>
  <c r="AZ377" i="5" s="1"/>
  <c r="AZ378" i="5" s="1"/>
  <c r="AZ379" i="5" s="1"/>
  <c r="AZ380" i="5" s="1"/>
  <c r="AZ381" i="5" s="1"/>
  <c r="AZ382" i="5" s="1"/>
  <c r="AZ383" i="5" s="1"/>
  <c r="AZ384" i="5" s="1"/>
  <c r="AZ385" i="5" s="1"/>
  <c r="AZ386" i="5" s="1"/>
  <c r="AZ387" i="5" s="1"/>
  <c r="AZ388" i="5" s="1"/>
  <c r="AZ389" i="5" s="1"/>
  <c r="AZ390" i="5" s="1"/>
  <c r="AZ391" i="5" s="1"/>
  <c r="AZ392" i="5" s="1"/>
  <c r="AZ393" i="5" s="1"/>
  <c r="AZ394" i="5" s="1"/>
  <c r="AZ395" i="5" s="1"/>
  <c r="AZ396" i="5" s="1"/>
  <c r="AZ397" i="5" s="1"/>
  <c r="AZ398" i="5" s="1"/>
  <c r="AZ399" i="5" s="1"/>
  <c r="AZ400" i="5" s="1"/>
  <c r="AZ401" i="5" s="1"/>
  <c r="AZ402" i="5" s="1"/>
  <c r="AZ403" i="5" s="1"/>
  <c r="AZ404" i="5" s="1"/>
  <c r="AZ405" i="5" s="1"/>
  <c r="AZ406" i="5" s="1"/>
  <c r="AZ407" i="5" s="1"/>
  <c r="AZ408" i="5" s="1"/>
  <c r="AZ409" i="5" s="1"/>
  <c r="AZ410" i="5" s="1"/>
  <c r="AZ411" i="5" s="1"/>
  <c r="AZ412" i="5" s="1"/>
  <c r="AZ413" i="5" s="1"/>
  <c r="AZ414" i="5" s="1"/>
  <c r="AZ415" i="5" s="1"/>
  <c r="AZ416" i="5" s="1"/>
  <c r="AZ417" i="5" s="1"/>
  <c r="AZ418" i="5" s="1"/>
  <c r="AZ419" i="5" s="1"/>
  <c r="AZ420" i="5" s="1"/>
  <c r="AZ421" i="5" s="1"/>
  <c r="AZ422" i="5" s="1"/>
  <c r="AZ423" i="5" s="1"/>
  <c r="A19" i="5"/>
  <c r="A323" i="5" s="1"/>
  <c r="B11" i="5"/>
  <c r="B20" i="5" s="1"/>
  <c r="C11" i="5"/>
  <c r="C20" i="5" s="1"/>
  <c r="D11" i="5"/>
  <c r="D20" i="5" s="1"/>
  <c r="E11" i="5"/>
  <c r="F11" i="5"/>
  <c r="F20" i="5" s="1"/>
  <c r="G11" i="5"/>
  <c r="G20" i="5" s="1"/>
  <c r="H11" i="5"/>
  <c r="H20" i="5" s="1"/>
  <c r="I11" i="5"/>
  <c r="I20" i="5" s="1"/>
  <c r="J11" i="5"/>
  <c r="J20" i="5" s="1"/>
  <c r="K11" i="5"/>
  <c r="K20" i="5" s="1"/>
  <c r="L11" i="5"/>
  <c r="L20" i="5" s="1"/>
  <c r="M11" i="5"/>
  <c r="N11" i="5"/>
  <c r="N20" i="5" s="1"/>
  <c r="O11" i="5"/>
  <c r="O20" i="5" s="1"/>
  <c r="P11" i="5"/>
  <c r="P20" i="5" s="1"/>
  <c r="Q11" i="5"/>
  <c r="R11" i="5"/>
  <c r="R20" i="5" s="1"/>
  <c r="S11" i="5"/>
  <c r="S20" i="5" s="1"/>
  <c r="T11" i="5"/>
  <c r="T20" i="5" s="1"/>
  <c r="U11" i="5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V11" i="5"/>
  <c r="V20" i="5" s="1"/>
  <c r="W11" i="5"/>
  <c r="W20" i="5" s="1"/>
  <c r="X11" i="5"/>
  <c r="X20" i="5" s="1"/>
  <c r="Y11" i="5"/>
  <c r="Y20" i="5" s="1"/>
  <c r="Z11" i="5"/>
  <c r="Z20" i="5" s="1"/>
  <c r="AA11" i="5"/>
  <c r="AA20" i="5" s="1"/>
  <c r="AB11" i="5"/>
  <c r="AB20" i="5" s="1"/>
  <c r="AC11" i="5"/>
  <c r="AD11" i="5"/>
  <c r="AD20" i="5" s="1"/>
  <c r="AE11" i="5"/>
  <c r="AE20" i="5" s="1"/>
  <c r="AF11" i="5"/>
  <c r="AF20" i="5" s="1"/>
  <c r="AG11" i="5"/>
  <c r="AH11" i="5"/>
  <c r="AH20" i="5" s="1"/>
  <c r="AI11" i="5"/>
  <c r="AI20" i="5" s="1"/>
  <c r="AJ11" i="5"/>
  <c r="AJ20" i="5" s="1"/>
  <c r="AK11" i="5"/>
  <c r="AL11" i="5"/>
  <c r="AL20" i="5" s="1"/>
  <c r="AM11" i="5"/>
  <c r="AM20" i="5" s="1"/>
  <c r="AN11" i="5"/>
  <c r="AN20" i="5" s="1"/>
  <c r="AO11" i="5"/>
  <c r="AP11" i="5"/>
  <c r="AP20" i="5" s="1"/>
  <c r="AQ11" i="5"/>
  <c r="AQ20" i="5" s="1"/>
  <c r="AR11" i="5"/>
  <c r="AR20" i="5" s="1"/>
  <c r="AS11" i="5"/>
  <c r="AT11" i="5"/>
  <c r="AT20" i="5" s="1"/>
  <c r="AU11" i="5"/>
  <c r="AU20" i="5" s="1"/>
  <c r="AV11" i="5"/>
  <c r="AV20" i="5" s="1"/>
  <c r="AW11" i="5"/>
  <c r="AX11" i="5"/>
  <c r="AX20" i="5" s="1"/>
  <c r="AY11" i="5"/>
  <c r="AY20" i="5" s="1"/>
  <c r="AZ11" i="5"/>
  <c r="AZ20" i="5" s="1"/>
  <c r="A11" i="5"/>
  <c r="A20" i="5" s="1"/>
  <c r="B1" i="5"/>
  <c r="C1" i="5"/>
  <c r="D1" i="5"/>
  <c r="E1" i="5"/>
  <c r="E2" i="5" s="1"/>
  <c r="F5" i="5"/>
  <c r="G1" i="5"/>
  <c r="H1" i="5"/>
  <c r="I1" i="5"/>
  <c r="I2" i="5" s="1"/>
  <c r="J1" i="5"/>
  <c r="K5" i="5"/>
  <c r="L5" i="5"/>
  <c r="M1" i="5"/>
  <c r="M2" i="5" s="1"/>
  <c r="N1" i="5"/>
  <c r="O5" i="5"/>
  <c r="P5" i="5"/>
  <c r="Q1" i="5"/>
  <c r="Q2" i="5" s="1"/>
  <c r="R1" i="5"/>
  <c r="S1" i="5"/>
  <c r="T1" i="5"/>
  <c r="U1" i="5"/>
  <c r="U2" i="5" s="1"/>
  <c r="V1" i="5"/>
  <c r="V2" i="5" s="1"/>
  <c r="W1" i="5"/>
  <c r="X1" i="5"/>
  <c r="Y1" i="5"/>
  <c r="Z1" i="5"/>
  <c r="AA1" i="5"/>
  <c r="AA2" i="5" s="1"/>
  <c r="AA5" i="5" s="1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12" i="2"/>
  <c r="AE323" i="6"/>
  <c r="AE324" i="6" s="1"/>
  <c r="AE325" i="6" s="1"/>
  <c r="AE326" i="6" s="1"/>
  <c r="AE327" i="6" s="1"/>
  <c r="AE328" i="6" s="1"/>
  <c r="AE329" i="6" s="1"/>
  <c r="AE330" i="6" s="1"/>
  <c r="AE331" i="6" s="1"/>
  <c r="AE332" i="6" s="1"/>
  <c r="AE333" i="6" s="1"/>
  <c r="AE334" i="6" s="1"/>
  <c r="AE335" i="6" s="1"/>
  <c r="AE336" i="6" s="1"/>
  <c r="AE337" i="6" s="1"/>
  <c r="AE338" i="6" s="1"/>
  <c r="AE339" i="6" s="1"/>
  <c r="AE340" i="6" s="1"/>
  <c r="AE341" i="6" s="1"/>
  <c r="AE342" i="6" s="1"/>
  <c r="AE343" i="6" s="1"/>
  <c r="AE344" i="6" s="1"/>
  <c r="AE345" i="6" s="1"/>
  <c r="AE346" i="6" s="1"/>
  <c r="AE347" i="6" s="1"/>
  <c r="AE348" i="6" s="1"/>
  <c r="AE349" i="6" s="1"/>
  <c r="AE350" i="6" s="1"/>
  <c r="AE351" i="6" s="1"/>
  <c r="AE352" i="6" s="1"/>
  <c r="AE353" i="6" s="1"/>
  <c r="AE354" i="6" s="1"/>
  <c r="AE355" i="6" s="1"/>
  <c r="AE356" i="6" s="1"/>
  <c r="AE357" i="6" s="1"/>
  <c r="AE358" i="6" s="1"/>
  <c r="AE359" i="6" s="1"/>
  <c r="AE360" i="6" s="1"/>
  <c r="AE361" i="6" s="1"/>
  <c r="AE362" i="6" s="1"/>
  <c r="AE363" i="6" s="1"/>
  <c r="AE364" i="6" s="1"/>
  <c r="AE365" i="6" s="1"/>
  <c r="AE366" i="6" s="1"/>
  <c r="AE367" i="6" s="1"/>
  <c r="AE368" i="6" s="1"/>
  <c r="AE369" i="6" s="1"/>
  <c r="AE370" i="6" s="1"/>
  <c r="AE371" i="6" s="1"/>
  <c r="AE372" i="6" s="1"/>
  <c r="AE373" i="6" s="1"/>
  <c r="AE374" i="6" s="1"/>
  <c r="AE375" i="6" s="1"/>
  <c r="AE376" i="6" s="1"/>
  <c r="AE377" i="6" s="1"/>
  <c r="AE378" i="6" s="1"/>
  <c r="AE379" i="6" s="1"/>
  <c r="AE380" i="6" s="1"/>
  <c r="AE381" i="6" s="1"/>
  <c r="AE382" i="6" s="1"/>
  <c r="AE383" i="6" s="1"/>
  <c r="AE384" i="6" s="1"/>
  <c r="AE385" i="6" s="1"/>
  <c r="AE386" i="6" s="1"/>
  <c r="AE387" i="6" s="1"/>
  <c r="AE388" i="6" s="1"/>
  <c r="AE389" i="6" s="1"/>
  <c r="AE390" i="6" s="1"/>
  <c r="AE391" i="6" s="1"/>
  <c r="AE392" i="6" s="1"/>
  <c r="AE393" i="6" s="1"/>
  <c r="AE394" i="6" s="1"/>
  <c r="AE395" i="6" s="1"/>
  <c r="AE396" i="6" s="1"/>
  <c r="AE397" i="6" s="1"/>
  <c r="AE398" i="6" s="1"/>
  <c r="AE399" i="6" s="1"/>
  <c r="AE400" i="6" s="1"/>
  <c r="AE401" i="6" s="1"/>
  <c r="AE402" i="6" s="1"/>
  <c r="AE403" i="6" s="1"/>
  <c r="AE404" i="6" s="1"/>
  <c r="AE405" i="6" s="1"/>
  <c r="AE406" i="6" s="1"/>
  <c r="AE407" i="6" s="1"/>
  <c r="AE408" i="6" s="1"/>
  <c r="AE409" i="6" s="1"/>
  <c r="AE410" i="6" s="1"/>
  <c r="AE411" i="6" s="1"/>
  <c r="AE412" i="6" s="1"/>
  <c r="AE413" i="6" s="1"/>
  <c r="AE414" i="6" s="1"/>
  <c r="AE415" i="6" s="1"/>
  <c r="AE416" i="6" s="1"/>
  <c r="AE417" i="6" s="1"/>
  <c r="AE418" i="6" s="1"/>
  <c r="AE419" i="6" s="1"/>
  <c r="AE420" i="6" s="1"/>
  <c r="AE421" i="6" s="1"/>
  <c r="AE422" i="6" s="1"/>
  <c r="AE423" i="6" s="1"/>
  <c r="O323" i="6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AA223" i="6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K223" i="6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AU5" i="6"/>
  <c r="AM5" i="6"/>
  <c r="W5" i="6"/>
  <c r="J8" i="3"/>
  <c r="U123" i="5"/>
  <c r="J8" i="2"/>
  <c r="N123" i="4"/>
  <c r="O123" i="4"/>
  <c r="Q123" i="4"/>
  <c r="S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C19" i="4"/>
  <c r="D19" i="4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E19" i="4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F19" i="4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G19" i="4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H19" i="4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I19" i="4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J19" i="4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K19" i="4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L19" i="4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M19" i="4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N19" i="4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O19" i="4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P19" i="4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P338" i="4" s="1"/>
  <c r="P339" i="4" s="1"/>
  <c r="P340" i="4" s="1"/>
  <c r="P341" i="4" s="1"/>
  <c r="P342" i="4" s="1"/>
  <c r="P343" i="4" s="1"/>
  <c r="P344" i="4" s="1"/>
  <c r="P345" i="4" s="1"/>
  <c r="P346" i="4" s="1"/>
  <c r="P347" i="4" s="1"/>
  <c r="P348" i="4" s="1"/>
  <c r="P349" i="4" s="1"/>
  <c r="P350" i="4" s="1"/>
  <c r="P351" i="4" s="1"/>
  <c r="P352" i="4" s="1"/>
  <c r="P353" i="4" s="1"/>
  <c r="P354" i="4" s="1"/>
  <c r="P355" i="4" s="1"/>
  <c r="P356" i="4" s="1"/>
  <c r="P357" i="4" s="1"/>
  <c r="P358" i="4" s="1"/>
  <c r="P359" i="4" s="1"/>
  <c r="P360" i="4" s="1"/>
  <c r="P361" i="4" s="1"/>
  <c r="P362" i="4" s="1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P385" i="4" s="1"/>
  <c r="P386" i="4" s="1"/>
  <c r="P387" i="4" s="1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P410" i="4" s="1"/>
  <c r="P411" i="4" s="1"/>
  <c r="P412" i="4" s="1"/>
  <c r="P413" i="4" s="1"/>
  <c r="P414" i="4" s="1"/>
  <c r="P415" i="4" s="1"/>
  <c r="P416" i="4" s="1"/>
  <c r="P417" i="4" s="1"/>
  <c r="P418" i="4" s="1"/>
  <c r="P419" i="4" s="1"/>
  <c r="P420" i="4" s="1"/>
  <c r="P421" i="4" s="1"/>
  <c r="P422" i="4" s="1"/>
  <c r="P423" i="4" s="1"/>
  <c r="Q19" i="4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R19" i="4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S19" i="4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T19" i="4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V19" i="4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V338" i="4" s="1"/>
  <c r="V339" i="4" s="1"/>
  <c r="V340" i="4" s="1"/>
  <c r="V341" i="4" s="1"/>
  <c r="V342" i="4" s="1"/>
  <c r="V343" i="4" s="1"/>
  <c r="V344" i="4" s="1"/>
  <c r="V345" i="4" s="1"/>
  <c r="V346" i="4" s="1"/>
  <c r="V347" i="4" s="1"/>
  <c r="V348" i="4" s="1"/>
  <c r="V349" i="4" s="1"/>
  <c r="V350" i="4" s="1"/>
  <c r="V351" i="4" s="1"/>
  <c r="V352" i="4" s="1"/>
  <c r="V353" i="4" s="1"/>
  <c r="V354" i="4" s="1"/>
  <c r="V355" i="4" s="1"/>
  <c r="V356" i="4" s="1"/>
  <c r="V357" i="4" s="1"/>
  <c r="V358" i="4" s="1"/>
  <c r="V359" i="4" s="1"/>
  <c r="V360" i="4" s="1"/>
  <c r="V361" i="4" s="1"/>
  <c r="V362" i="4" s="1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W19" i="4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W338" i="4" s="1"/>
  <c r="W339" i="4" s="1"/>
  <c r="W340" i="4" s="1"/>
  <c r="W341" i="4" s="1"/>
  <c r="W342" i="4" s="1"/>
  <c r="W343" i="4" s="1"/>
  <c r="W344" i="4" s="1"/>
  <c r="W345" i="4" s="1"/>
  <c r="W346" i="4" s="1"/>
  <c r="W347" i="4" s="1"/>
  <c r="W348" i="4" s="1"/>
  <c r="W349" i="4" s="1"/>
  <c r="W350" i="4" s="1"/>
  <c r="W351" i="4" s="1"/>
  <c r="W352" i="4" s="1"/>
  <c r="W353" i="4" s="1"/>
  <c r="W354" i="4" s="1"/>
  <c r="W355" i="4" s="1"/>
  <c r="W356" i="4" s="1"/>
  <c r="W357" i="4" s="1"/>
  <c r="W358" i="4" s="1"/>
  <c r="W359" i="4" s="1"/>
  <c r="W360" i="4" s="1"/>
  <c r="W361" i="4" s="1"/>
  <c r="W362" i="4" s="1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W385" i="4" s="1"/>
  <c r="W386" i="4" s="1"/>
  <c r="W387" i="4" s="1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417" i="4" s="1"/>
  <c r="W418" i="4" s="1"/>
  <c r="W419" i="4" s="1"/>
  <c r="W420" i="4" s="1"/>
  <c r="W421" i="4" s="1"/>
  <c r="W422" i="4" s="1"/>
  <c r="W423" i="4" s="1"/>
  <c r="X19" i="4"/>
  <c r="X323" i="4" s="1"/>
  <c r="X324" i="4" s="1"/>
  <c r="X325" i="4" s="1"/>
  <c r="X326" i="4" s="1"/>
  <c r="X327" i="4" s="1"/>
  <c r="X328" i="4" s="1"/>
  <c r="X329" i="4" s="1"/>
  <c r="X330" i="4" s="1"/>
  <c r="X331" i="4" s="1"/>
  <c r="X332" i="4" s="1"/>
  <c r="X333" i="4" s="1"/>
  <c r="X334" i="4" s="1"/>
  <c r="X335" i="4" s="1"/>
  <c r="X336" i="4" s="1"/>
  <c r="X337" i="4" s="1"/>
  <c r="X338" i="4" s="1"/>
  <c r="X339" i="4" s="1"/>
  <c r="X340" i="4" s="1"/>
  <c r="X341" i="4" s="1"/>
  <c r="X342" i="4" s="1"/>
  <c r="X343" i="4" s="1"/>
  <c r="X344" i="4" s="1"/>
  <c r="X345" i="4" s="1"/>
  <c r="X346" i="4" s="1"/>
  <c r="X347" i="4" s="1"/>
  <c r="X348" i="4" s="1"/>
  <c r="X349" i="4" s="1"/>
  <c r="X350" i="4" s="1"/>
  <c r="X351" i="4" s="1"/>
  <c r="X352" i="4" s="1"/>
  <c r="X353" i="4" s="1"/>
  <c r="X354" i="4" s="1"/>
  <c r="X355" i="4" s="1"/>
  <c r="X356" i="4" s="1"/>
  <c r="X357" i="4" s="1"/>
  <c r="X358" i="4" s="1"/>
  <c r="X359" i="4" s="1"/>
  <c r="X360" i="4" s="1"/>
  <c r="X361" i="4" s="1"/>
  <c r="X362" i="4" s="1"/>
  <c r="X363" i="4" s="1"/>
  <c r="X364" i="4" s="1"/>
  <c r="X365" i="4" s="1"/>
  <c r="X366" i="4" s="1"/>
  <c r="X367" i="4" s="1"/>
  <c r="X368" i="4" s="1"/>
  <c r="X369" i="4" s="1"/>
  <c r="X370" i="4" s="1"/>
  <c r="X371" i="4" s="1"/>
  <c r="X372" i="4" s="1"/>
  <c r="X373" i="4" s="1"/>
  <c r="X374" i="4" s="1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X385" i="4" s="1"/>
  <c r="X386" i="4" s="1"/>
  <c r="X387" i="4" s="1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X405" i="4" s="1"/>
  <c r="X406" i="4" s="1"/>
  <c r="X407" i="4" s="1"/>
  <c r="X408" i="4" s="1"/>
  <c r="X409" i="4" s="1"/>
  <c r="X410" i="4" s="1"/>
  <c r="X411" i="4" s="1"/>
  <c r="X412" i="4" s="1"/>
  <c r="X413" i="4" s="1"/>
  <c r="X414" i="4" s="1"/>
  <c r="X415" i="4" s="1"/>
  <c r="X416" i="4" s="1"/>
  <c r="X417" i="4" s="1"/>
  <c r="X418" i="4" s="1"/>
  <c r="X419" i="4" s="1"/>
  <c r="X420" i="4" s="1"/>
  <c r="X421" i="4" s="1"/>
  <c r="X422" i="4" s="1"/>
  <c r="X423" i="4" s="1"/>
  <c r="Y19" i="4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Y338" i="4" s="1"/>
  <c r="Y339" i="4" s="1"/>
  <c r="Y340" i="4" s="1"/>
  <c r="Y341" i="4" s="1"/>
  <c r="Y342" i="4" s="1"/>
  <c r="Y343" i="4" s="1"/>
  <c r="Y344" i="4" s="1"/>
  <c r="Y345" i="4" s="1"/>
  <c r="Y346" i="4" s="1"/>
  <c r="Y347" i="4" s="1"/>
  <c r="Y348" i="4" s="1"/>
  <c r="Y349" i="4" s="1"/>
  <c r="Y350" i="4" s="1"/>
  <c r="Y351" i="4" s="1"/>
  <c r="Y352" i="4" s="1"/>
  <c r="Y353" i="4" s="1"/>
  <c r="Y354" i="4" s="1"/>
  <c r="Y355" i="4" s="1"/>
  <c r="Y356" i="4" s="1"/>
  <c r="Y357" i="4" s="1"/>
  <c r="Y358" i="4" s="1"/>
  <c r="Y359" i="4" s="1"/>
  <c r="Y360" i="4" s="1"/>
  <c r="Y361" i="4" s="1"/>
  <c r="Y362" i="4" s="1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Y385" i="4" s="1"/>
  <c r="Y386" i="4" s="1"/>
  <c r="Y387" i="4" s="1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Y410" i="4" s="1"/>
  <c r="Y411" i="4" s="1"/>
  <c r="Y412" i="4" s="1"/>
  <c r="Y413" i="4" s="1"/>
  <c r="Y414" i="4" s="1"/>
  <c r="Y415" i="4" s="1"/>
  <c r="Y416" i="4" s="1"/>
  <c r="Y417" i="4" s="1"/>
  <c r="Y418" i="4" s="1"/>
  <c r="Y419" i="4" s="1"/>
  <c r="Y420" i="4" s="1"/>
  <c r="Y421" i="4" s="1"/>
  <c r="Y422" i="4" s="1"/>
  <c r="Y423" i="4" s="1"/>
  <c r="Z19" i="4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AA19" i="4"/>
  <c r="AA323" i="4" s="1"/>
  <c r="AA324" i="4" s="1"/>
  <c r="AA325" i="4" s="1"/>
  <c r="AA326" i="4" s="1"/>
  <c r="AA327" i="4" s="1"/>
  <c r="AA328" i="4" s="1"/>
  <c r="AA329" i="4" s="1"/>
  <c r="AA330" i="4" s="1"/>
  <c r="AA331" i="4" s="1"/>
  <c r="AA332" i="4" s="1"/>
  <c r="AA333" i="4" s="1"/>
  <c r="AA334" i="4" s="1"/>
  <c r="AA335" i="4" s="1"/>
  <c r="AA336" i="4" s="1"/>
  <c r="AA337" i="4" s="1"/>
  <c r="AA338" i="4" s="1"/>
  <c r="AA339" i="4" s="1"/>
  <c r="AA340" i="4" s="1"/>
  <c r="AA341" i="4" s="1"/>
  <c r="AA342" i="4" s="1"/>
  <c r="AA343" i="4" s="1"/>
  <c r="AA344" i="4" s="1"/>
  <c r="AA345" i="4" s="1"/>
  <c r="AA346" i="4" s="1"/>
  <c r="AA347" i="4" s="1"/>
  <c r="AA348" i="4" s="1"/>
  <c r="AA349" i="4" s="1"/>
  <c r="AA350" i="4" s="1"/>
  <c r="AA351" i="4" s="1"/>
  <c r="AA352" i="4" s="1"/>
  <c r="AA353" i="4" s="1"/>
  <c r="AA354" i="4" s="1"/>
  <c r="AA355" i="4" s="1"/>
  <c r="AA356" i="4" s="1"/>
  <c r="AA357" i="4" s="1"/>
  <c r="AA358" i="4" s="1"/>
  <c r="AA359" i="4" s="1"/>
  <c r="AA360" i="4" s="1"/>
  <c r="AA361" i="4" s="1"/>
  <c r="AA362" i="4" s="1"/>
  <c r="AA363" i="4" s="1"/>
  <c r="AA364" i="4" s="1"/>
  <c r="AA365" i="4" s="1"/>
  <c r="AA366" i="4" s="1"/>
  <c r="AA367" i="4" s="1"/>
  <c r="AA368" i="4" s="1"/>
  <c r="AA369" i="4" s="1"/>
  <c r="AA370" i="4" s="1"/>
  <c r="AA371" i="4" s="1"/>
  <c r="AA372" i="4" s="1"/>
  <c r="AA373" i="4" s="1"/>
  <c r="AA374" i="4" s="1"/>
  <c r="AA375" i="4" s="1"/>
  <c r="AA376" i="4" s="1"/>
  <c r="AA377" i="4" s="1"/>
  <c r="AA378" i="4" s="1"/>
  <c r="AA379" i="4" s="1"/>
  <c r="AA380" i="4" s="1"/>
  <c r="AA381" i="4" s="1"/>
  <c r="AA382" i="4" s="1"/>
  <c r="AA383" i="4" s="1"/>
  <c r="AA384" i="4" s="1"/>
  <c r="AA385" i="4" s="1"/>
  <c r="AA386" i="4" s="1"/>
  <c r="AA387" i="4" s="1"/>
  <c r="AA388" i="4" s="1"/>
  <c r="AA389" i="4" s="1"/>
  <c r="AA390" i="4" s="1"/>
  <c r="AA391" i="4" s="1"/>
  <c r="AA392" i="4" s="1"/>
  <c r="AA393" i="4" s="1"/>
  <c r="AA394" i="4" s="1"/>
  <c r="AA395" i="4" s="1"/>
  <c r="AA396" i="4" s="1"/>
  <c r="AA397" i="4" s="1"/>
  <c r="AA398" i="4" s="1"/>
  <c r="AA399" i="4" s="1"/>
  <c r="AA400" i="4" s="1"/>
  <c r="AA401" i="4" s="1"/>
  <c r="AA402" i="4" s="1"/>
  <c r="AA403" i="4" s="1"/>
  <c r="AA404" i="4" s="1"/>
  <c r="AA405" i="4" s="1"/>
  <c r="AA406" i="4" s="1"/>
  <c r="AA407" i="4" s="1"/>
  <c r="AA408" i="4" s="1"/>
  <c r="AA409" i="4" s="1"/>
  <c r="AA410" i="4" s="1"/>
  <c r="AA411" i="4" s="1"/>
  <c r="AA412" i="4" s="1"/>
  <c r="AA413" i="4" s="1"/>
  <c r="AA414" i="4" s="1"/>
  <c r="AA415" i="4" s="1"/>
  <c r="AA416" i="4" s="1"/>
  <c r="AA417" i="4" s="1"/>
  <c r="AA418" i="4" s="1"/>
  <c r="AA419" i="4" s="1"/>
  <c r="AA420" i="4" s="1"/>
  <c r="AA421" i="4" s="1"/>
  <c r="AA422" i="4" s="1"/>
  <c r="AA423" i="4" s="1"/>
  <c r="AB19" i="4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C19" i="4"/>
  <c r="AC323" i="4" s="1"/>
  <c r="AC324" i="4" s="1"/>
  <c r="AC325" i="4" s="1"/>
  <c r="AC326" i="4" s="1"/>
  <c r="AC327" i="4" s="1"/>
  <c r="AC328" i="4" s="1"/>
  <c r="AC329" i="4" s="1"/>
  <c r="AC330" i="4" s="1"/>
  <c r="AC331" i="4" s="1"/>
  <c r="AC332" i="4" s="1"/>
  <c r="AC333" i="4" s="1"/>
  <c r="AC334" i="4" s="1"/>
  <c r="AC335" i="4" s="1"/>
  <c r="AC336" i="4" s="1"/>
  <c r="AC337" i="4" s="1"/>
  <c r="AC338" i="4" s="1"/>
  <c r="AC339" i="4" s="1"/>
  <c r="AC340" i="4" s="1"/>
  <c r="AC341" i="4" s="1"/>
  <c r="AC342" i="4" s="1"/>
  <c r="AC343" i="4" s="1"/>
  <c r="AC344" i="4" s="1"/>
  <c r="AC345" i="4" s="1"/>
  <c r="AC346" i="4" s="1"/>
  <c r="AC347" i="4" s="1"/>
  <c r="AC348" i="4" s="1"/>
  <c r="AC349" i="4" s="1"/>
  <c r="AC350" i="4" s="1"/>
  <c r="AC351" i="4" s="1"/>
  <c r="AC352" i="4" s="1"/>
  <c r="AC353" i="4" s="1"/>
  <c r="AC354" i="4" s="1"/>
  <c r="AC355" i="4" s="1"/>
  <c r="AC356" i="4" s="1"/>
  <c r="AC357" i="4" s="1"/>
  <c r="AC358" i="4" s="1"/>
  <c r="AC359" i="4" s="1"/>
  <c r="AC360" i="4" s="1"/>
  <c r="AC361" i="4" s="1"/>
  <c r="AC362" i="4" s="1"/>
  <c r="AC363" i="4" s="1"/>
  <c r="AC364" i="4" s="1"/>
  <c r="AC365" i="4" s="1"/>
  <c r="AC366" i="4" s="1"/>
  <c r="AC367" i="4" s="1"/>
  <c r="AC368" i="4" s="1"/>
  <c r="AC369" i="4" s="1"/>
  <c r="AC370" i="4" s="1"/>
  <c r="AC371" i="4" s="1"/>
  <c r="AC372" i="4" s="1"/>
  <c r="AC373" i="4" s="1"/>
  <c r="AC374" i="4" s="1"/>
  <c r="AC375" i="4" s="1"/>
  <c r="AC376" i="4" s="1"/>
  <c r="AC377" i="4" s="1"/>
  <c r="AC378" i="4" s="1"/>
  <c r="AC379" i="4" s="1"/>
  <c r="AC380" i="4" s="1"/>
  <c r="AC381" i="4" s="1"/>
  <c r="AC382" i="4" s="1"/>
  <c r="AC383" i="4" s="1"/>
  <c r="AC384" i="4" s="1"/>
  <c r="AC385" i="4" s="1"/>
  <c r="AC386" i="4" s="1"/>
  <c r="AC387" i="4" s="1"/>
  <c r="AC388" i="4" s="1"/>
  <c r="AC389" i="4" s="1"/>
  <c r="AC390" i="4" s="1"/>
  <c r="AC391" i="4" s="1"/>
  <c r="AC392" i="4" s="1"/>
  <c r="AC393" i="4" s="1"/>
  <c r="AC394" i="4" s="1"/>
  <c r="AC395" i="4" s="1"/>
  <c r="AC396" i="4" s="1"/>
  <c r="AC397" i="4" s="1"/>
  <c r="AC398" i="4" s="1"/>
  <c r="AC399" i="4" s="1"/>
  <c r="AC400" i="4" s="1"/>
  <c r="AC401" i="4" s="1"/>
  <c r="AC402" i="4" s="1"/>
  <c r="AC403" i="4" s="1"/>
  <c r="AC404" i="4" s="1"/>
  <c r="AC405" i="4" s="1"/>
  <c r="AC406" i="4" s="1"/>
  <c r="AC407" i="4" s="1"/>
  <c r="AC408" i="4" s="1"/>
  <c r="AC409" i="4" s="1"/>
  <c r="AC410" i="4" s="1"/>
  <c r="AC411" i="4" s="1"/>
  <c r="AC412" i="4" s="1"/>
  <c r="AC413" i="4" s="1"/>
  <c r="AC414" i="4" s="1"/>
  <c r="AC415" i="4" s="1"/>
  <c r="AC416" i="4" s="1"/>
  <c r="AC417" i="4" s="1"/>
  <c r="AC418" i="4" s="1"/>
  <c r="AC419" i="4" s="1"/>
  <c r="AC420" i="4" s="1"/>
  <c r="AC421" i="4" s="1"/>
  <c r="AC422" i="4" s="1"/>
  <c r="AC423" i="4" s="1"/>
  <c r="AD19" i="4"/>
  <c r="AD323" i="4" s="1"/>
  <c r="AD324" i="4" s="1"/>
  <c r="AD325" i="4" s="1"/>
  <c r="AD326" i="4" s="1"/>
  <c r="AD327" i="4" s="1"/>
  <c r="AD328" i="4" s="1"/>
  <c r="AD329" i="4" s="1"/>
  <c r="AD330" i="4" s="1"/>
  <c r="AD331" i="4" s="1"/>
  <c r="AD332" i="4" s="1"/>
  <c r="AD333" i="4" s="1"/>
  <c r="AD334" i="4" s="1"/>
  <c r="AD335" i="4" s="1"/>
  <c r="AD336" i="4" s="1"/>
  <c r="AD337" i="4" s="1"/>
  <c r="AD338" i="4" s="1"/>
  <c r="AD339" i="4" s="1"/>
  <c r="AD340" i="4" s="1"/>
  <c r="AD341" i="4" s="1"/>
  <c r="AD342" i="4" s="1"/>
  <c r="AD343" i="4" s="1"/>
  <c r="AD344" i="4" s="1"/>
  <c r="AD345" i="4" s="1"/>
  <c r="AD346" i="4" s="1"/>
  <c r="AD347" i="4" s="1"/>
  <c r="AD348" i="4" s="1"/>
  <c r="AD349" i="4" s="1"/>
  <c r="AD350" i="4" s="1"/>
  <c r="AD351" i="4" s="1"/>
  <c r="AD352" i="4" s="1"/>
  <c r="AD353" i="4" s="1"/>
  <c r="AD354" i="4" s="1"/>
  <c r="AD355" i="4" s="1"/>
  <c r="AD356" i="4" s="1"/>
  <c r="AD357" i="4" s="1"/>
  <c r="AD358" i="4" s="1"/>
  <c r="AD359" i="4" s="1"/>
  <c r="AD360" i="4" s="1"/>
  <c r="AD361" i="4" s="1"/>
  <c r="AD362" i="4" s="1"/>
  <c r="AD363" i="4" s="1"/>
  <c r="AD364" i="4" s="1"/>
  <c r="AD365" i="4" s="1"/>
  <c r="AD366" i="4" s="1"/>
  <c r="AD367" i="4" s="1"/>
  <c r="AD368" i="4" s="1"/>
  <c r="AD369" i="4" s="1"/>
  <c r="AD370" i="4" s="1"/>
  <c r="AD371" i="4" s="1"/>
  <c r="AD372" i="4" s="1"/>
  <c r="AD373" i="4" s="1"/>
  <c r="AD374" i="4" s="1"/>
  <c r="AD375" i="4" s="1"/>
  <c r="AD376" i="4" s="1"/>
  <c r="AD377" i="4" s="1"/>
  <c r="AD378" i="4" s="1"/>
  <c r="AD379" i="4" s="1"/>
  <c r="AD380" i="4" s="1"/>
  <c r="AD381" i="4" s="1"/>
  <c r="AD382" i="4" s="1"/>
  <c r="AD383" i="4" s="1"/>
  <c r="AD384" i="4" s="1"/>
  <c r="AD385" i="4" s="1"/>
  <c r="AD386" i="4" s="1"/>
  <c r="AD387" i="4" s="1"/>
  <c r="AD388" i="4" s="1"/>
  <c r="AD389" i="4" s="1"/>
  <c r="AD390" i="4" s="1"/>
  <c r="AD391" i="4" s="1"/>
  <c r="AD392" i="4" s="1"/>
  <c r="AD393" i="4" s="1"/>
  <c r="AD394" i="4" s="1"/>
  <c r="AD395" i="4" s="1"/>
  <c r="AD396" i="4" s="1"/>
  <c r="AD397" i="4" s="1"/>
  <c r="AD398" i="4" s="1"/>
  <c r="AD399" i="4" s="1"/>
  <c r="AD400" i="4" s="1"/>
  <c r="AD401" i="4" s="1"/>
  <c r="AD402" i="4" s="1"/>
  <c r="AD403" i="4" s="1"/>
  <c r="AD404" i="4" s="1"/>
  <c r="AD405" i="4" s="1"/>
  <c r="AD406" i="4" s="1"/>
  <c r="AD407" i="4" s="1"/>
  <c r="AD408" i="4" s="1"/>
  <c r="AD409" i="4" s="1"/>
  <c r="AD410" i="4" s="1"/>
  <c r="AD411" i="4" s="1"/>
  <c r="AD412" i="4" s="1"/>
  <c r="AD413" i="4" s="1"/>
  <c r="AD414" i="4" s="1"/>
  <c r="AD415" i="4" s="1"/>
  <c r="AD416" i="4" s="1"/>
  <c r="AD417" i="4" s="1"/>
  <c r="AD418" i="4" s="1"/>
  <c r="AD419" i="4" s="1"/>
  <c r="AD420" i="4" s="1"/>
  <c r="AD421" i="4" s="1"/>
  <c r="AD422" i="4" s="1"/>
  <c r="AD423" i="4" s="1"/>
  <c r="AE19" i="4"/>
  <c r="AE323" i="4" s="1"/>
  <c r="AE324" i="4" s="1"/>
  <c r="AE325" i="4" s="1"/>
  <c r="AE326" i="4" s="1"/>
  <c r="AE327" i="4" s="1"/>
  <c r="AE328" i="4" s="1"/>
  <c r="AE329" i="4" s="1"/>
  <c r="AE330" i="4" s="1"/>
  <c r="AE331" i="4" s="1"/>
  <c r="AE332" i="4" s="1"/>
  <c r="AE333" i="4" s="1"/>
  <c r="AE334" i="4" s="1"/>
  <c r="AE335" i="4" s="1"/>
  <c r="AE336" i="4" s="1"/>
  <c r="AE337" i="4" s="1"/>
  <c r="AE338" i="4" s="1"/>
  <c r="AE339" i="4" s="1"/>
  <c r="AE340" i="4" s="1"/>
  <c r="AE341" i="4" s="1"/>
  <c r="AE342" i="4" s="1"/>
  <c r="AE343" i="4" s="1"/>
  <c r="AE344" i="4" s="1"/>
  <c r="AE345" i="4" s="1"/>
  <c r="AE346" i="4" s="1"/>
  <c r="AE347" i="4" s="1"/>
  <c r="AE348" i="4" s="1"/>
  <c r="AE349" i="4" s="1"/>
  <c r="AE350" i="4" s="1"/>
  <c r="AE351" i="4" s="1"/>
  <c r="AE352" i="4" s="1"/>
  <c r="AE353" i="4" s="1"/>
  <c r="AE354" i="4" s="1"/>
  <c r="AE355" i="4" s="1"/>
  <c r="AE356" i="4" s="1"/>
  <c r="AE357" i="4" s="1"/>
  <c r="AE358" i="4" s="1"/>
  <c r="AE359" i="4" s="1"/>
  <c r="AE360" i="4" s="1"/>
  <c r="AE361" i="4" s="1"/>
  <c r="AE362" i="4" s="1"/>
  <c r="AE363" i="4" s="1"/>
  <c r="AE364" i="4" s="1"/>
  <c r="AE365" i="4" s="1"/>
  <c r="AE366" i="4" s="1"/>
  <c r="AE367" i="4" s="1"/>
  <c r="AE368" i="4" s="1"/>
  <c r="AE369" i="4" s="1"/>
  <c r="AE370" i="4" s="1"/>
  <c r="AE371" i="4" s="1"/>
  <c r="AE372" i="4" s="1"/>
  <c r="AE373" i="4" s="1"/>
  <c r="AE374" i="4" s="1"/>
  <c r="AE375" i="4" s="1"/>
  <c r="AE376" i="4" s="1"/>
  <c r="AE377" i="4" s="1"/>
  <c r="AE378" i="4" s="1"/>
  <c r="AE379" i="4" s="1"/>
  <c r="AE380" i="4" s="1"/>
  <c r="AE381" i="4" s="1"/>
  <c r="AE382" i="4" s="1"/>
  <c r="AE383" i="4" s="1"/>
  <c r="AE384" i="4" s="1"/>
  <c r="AE385" i="4" s="1"/>
  <c r="AE386" i="4" s="1"/>
  <c r="AE387" i="4" s="1"/>
  <c r="AE388" i="4" s="1"/>
  <c r="AE389" i="4" s="1"/>
  <c r="AE390" i="4" s="1"/>
  <c r="AE391" i="4" s="1"/>
  <c r="AE392" i="4" s="1"/>
  <c r="AE393" i="4" s="1"/>
  <c r="AE394" i="4" s="1"/>
  <c r="AE395" i="4" s="1"/>
  <c r="AE396" i="4" s="1"/>
  <c r="AE397" i="4" s="1"/>
  <c r="AE398" i="4" s="1"/>
  <c r="AE399" i="4" s="1"/>
  <c r="AE400" i="4" s="1"/>
  <c r="AE401" i="4" s="1"/>
  <c r="AE402" i="4" s="1"/>
  <c r="AE403" i="4" s="1"/>
  <c r="AE404" i="4" s="1"/>
  <c r="AE405" i="4" s="1"/>
  <c r="AE406" i="4" s="1"/>
  <c r="AE407" i="4" s="1"/>
  <c r="AE408" i="4" s="1"/>
  <c r="AE409" i="4" s="1"/>
  <c r="AE410" i="4" s="1"/>
  <c r="AE411" i="4" s="1"/>
  <c r="AE412" i="4" s="1"/>
  <c r="AE413" i="4" s="1"/>
  <c r="AE414" i="4" s="1"/>
  <c r="AE415" i="4" s="1"/>
  <c r="AE416" i="4" s="1"/>
  <c r="AE417" i="4" s="1"/>
  <c r="AE418" i="4" s="1"/>
  <c r="AE419" i="4" s="1"/>
  <c r="AE420" i="4" s="1"/>
  <c r="AE421" i="4" s="1"/>
  <c r="AE422" i="4" s="1"/>
  <c r="AE423" i="4" s="1"/>
  <c r="AF19" i="4"/>
  <c r="AF323" i="4" s="1"/>
  <c r="AF324" i="4" s="1"/>
  <c r="AF325" i="4" s="1"/>
  <c r="AF326" i="4" s="1"/>
  <c r="AF327" i="4" s="1"/>
  <c r="AF328" i="4" s="1"/>
  <c r="AF329" i="4" s="1"/>
  <c r="AF330" i="4" s="1"/>
  <c r="AF331" i="4" s="1"/>
  <c r="AF332" i="4" s="1"/>
  <c r="AF333" i="4" s="1"/>
  <c r="AF334" i="4" s="1"/>
  <c r="AF335" i="4" s="1"/>
  <c r="AF336" i="4" s="1"/>
  <c r="AF337" i="4" s="1"/>
  <c r="AF338" i="4" s="1"/>
  <c r="AF339" i="4" s="1"/>
  <c r="AF340" i="4" s="1"/>
  <c r="AF341" i="4" s="1"/>
  <c r="AF342" i="4" s="1"/>
  <c r="AF343" i="4" s="1"/>
  <c r="AF344" i="4" s="1"/>
  <c r="AF345" i="4" s="1"/>
  <c r="AF346" i="4" s="1"/>
  <c r="AF347" i="4" s="1"/>
  <c r="AF348" i="4" s="1"/>
  <c r="AF349" i="4" s="1"/>
  <c r="AF350" i="4" s="1"/>
  <c r="AF351" i="4" s="1"/>
  <c r="AF352" i="4" s="1"/>
  <c r="AF353" i="4" s="1"/>
  <c r="AF354" i="4" s="1"/>
  <c r="AF355" i="4" s="1"/>
  <c r="AF356" i="4" s="1"/>
  <c r="AF357" i="4" s="1"/>
  <c r="AF358" i="4" s="1"/>
  <c r="AF359" i="4" s="1"/>
  <c r="AF360" i="4" s="1"/>
  <c r="AF361" i="4" s="1"/>
  <c r="AF362" i="4" s="1"/>
  <c r="AF363" i="4" s="1"/>
  <c r="AF364" i="4" s="1"/>
  <c r="AF365" i="4" s="1"/>
  <c r="AF366" i="4" s="1"/>
  <c r="AF367" i="4" s="1"/>
  <c r="AF368" i="4" s="1"/>
  <c r="AF369" i="4" s="1"/>
  <c r="AF370" i="4" s="1"/>
  <c r="AF371" i="4" s="1"/>
  <c r="AF372" i="4" s="1"/>
  <c r="AF373" i="4" s="1"/>
  <c r="AF374" i="4" s="1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F385" i="4" s="1"/>
  <c r="AF386" i="4" s="1"/>
  <c r="AF387" i="4" s="1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AF405" i="4" s="1"/>
  <c r="AF406" i="4" s="1"/>
  <c r="AF407" i="4" s="1"/>
  <c r="AF408" i="4" s="1"/>
  <c r="AF409" i="4" s="1"/>
  <c r="AF410" i="4" s="1"/>
  <c r="AF411" i="4" s="1"/>
  <c r="AF412" i="4" s="1"/>
  <c r="AF413" i="4" s="1"/>
  <c r="AF414" i="4" s="1"/>
  <c r="AF415" i="4" s="1"/>
  <c r="AF416" i="4" s="1"/>
  <c r="AF417" i="4" s="1"/>
  <c r="AF418" i="4" s="1"/>
  <c r="AF419" i="4" s="1"/>
  <c r="AF420" i="4" s="1"/>
  <c r="AF421" i="4" s="1"/>
  <c r="AF422" i="4" s="1"/>
  <c r="AF423" i="4" s="1"/>
  <c r="AG19" i="4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AG338" i="4" s="1"/>
  <c r="AG339" i="4" s="1"/>
  <c r="AG340" i="4" s="1"/>
  <c r="AG341" i="4" s="1"/>
  <c r="AG342" i="4" s="1"/>
  <c r="AG343" i="4" s="1"/>
  <c r="AG344" i="4" s="1"/>
  <c r="AG345" i="4" s="1"/>
  <c r="AG346" i="4" s="1"/>
  <c r="AG347" i="4" s="1"/>
  <c r="AG348" i="4" s="1"/>
  <c r="AG349" i="4" s="1"/>
  <c r="AG350" i="4" s="1"/>
  <c r="AG351" i="4" s="1"/>
  <c r="AG352" i="4" s="1"/>
  <c r="AG353" i="4" s="1"/>
  <c r="AG354" i="4" s="1"/>
  <c r="AG355" i="4" s="1"/>
  <c r="AG356" i="4" s="1"/>
  <c r="AG357" i="4" s="1"/>
  <c r="AG358" i="4" s="1"/>
  <c r="AG359" i="4" s="1"/>
  <c r="AG360" i="4" s="1"/>
  <c r="AG361" i="4" s="1"/>
  <c r="AG362" i="4" s="1"/>
  <c r="AG363" i="4" s="1"/>
  <c r="AG364" i="4" s="1"/>
  <c r="AG365" i="4" s="1"/>
  <c r="AG366" i="4" s="1"/>
  <c r="AG367" i="4" s="1"/>
  <c r="AG368" i="4" s="1"/>
  <c r="AG369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G385" i="4" s="1"/>
  <c r="AG386" i="4" s="1"/>
  <c r="AG387" i="4" s="1"/>
  <c r="AG388" i="4" s="1"/>
  <c r="AG389" i="4" s="1"/>
  <c r="AG390" i="4" s="1"/>
  <c r="AG391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AG405" i="4" s="1"/>
  <c r="AG406" i="4" s="1"/>
  <c r="AG407" i="4" s="1"/>
  <c r="AG408" i="4" s="1"/>
  <c r="AG409" i="4" s="1"/>
  <c r="AG410" i="4" s="1"/>
  <c r="AG411" i="4" s="1"/>
  <c r="AG412" i="4" s="1"/>
  <c r="AG413" i="4" s="1"/>
  <c r="AG414" i="4" s="1"/>
  <c r="AG415" i="4" s="1"/>
  <c r="AG416" i="4" s="1"/>
  <c r="AG417" i="4" s="1"/>
  <c r="AG418" i="4" s="1"/>
  <c r="AG419" i="4" s="1"/>
  <c r="AG420" i="4" s="1"/>
  <c r="AG421" i="4" s="1"/>
  <c r="AG422" i="4" s="1"/>
  <c r="AG423" i="4" s="1"/>
  <c r="AH19" i="4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H338" i="4" s="1"/>
  <c r="AH339" i="4" s="1"/>
  <c r="AH340" i="4" s="1"/>
  <c r="AH341" i="4" s="1"/>
  <c r="AH342" i="4" s="1"/>
  <c r="AH343" i="4" s="1"/>
  <c r="AH344" i="4" s="1"/>
  <c r="AH345" i="4" s="1"/>
  <c r="AH346" i="4" s="1"/>
  <c r="AH347" i="4" s="1"/>
  <c r="AH348" i="4" s="1"/>
  <c r="AH349" i="4" s="1"/>
  <c r="AH350" i="4" s="1"/>
  <c r="AH351" i="4" s="1"/>
  <c r="AH352" i="4" s="1"/>
  <c r="AH353" i="4" s="1"/>
  <c r="AH354" i="4" s="1"/>
  <c r="AH355" i="4" s="1"/>
  <c r="AH356" i="4" s="1"/>
  <c r="AH357" i="4" s="1"/>
  <c r="AH358" i="4" s="1"/>
  <c r="AH359" i="4" s="1"/>
  <c r="AH360" i="4" s="1"/>
  <c r="AH361" i="4" s="1"/>
  <c r="AH362" i="4" s="1"/>
  <c r="AH363" i="4" s="1"/>
  <c r="AH364" i="4" s="1"/>
  <c r="AH365" i="4" s="1"/>
  <c r="AH366" i="4" s="1"/>
  <c r="AH367" i="4" s="1"/>
  <c r="AH368" i="4" s="1"/>
  <c r="AH369" i="4" s="1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AH385" i="4" s="1"/>
  <c r="AH386" i="4" s="1"/>
  <c r="AH387" i="4" s="1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AH410" i="4" s="1"/>
  <c r="AH411" i="4" s="1"/>
  <c r="AH412" i="4" s="1"/>
  <c r="AH413" i="4" s="1"/>
  <c r="AH414" i="4" s="1"/>
  <c r="AH415" i="4" s="1"/>
  <c r="AH416" i="4" s="1"/>
  <c r="AH417" i="4" s="1"/>
  <c r="AH418" i="4" s="1"/>
  <c r="AH419" i="4" s="1"/>
  <c r="AH420" i="4" s="1"/>
  <c r="AH421" i="4" s="1"/>
  <c r="AH422" i="4" s="1"/>
  <c r="AH423" i="4" s="1"/>
  <c r="AI19" i="4"/>
  <c r="AI323" i="4" s="1"/>
  <c r="AI324" i="4" s="1"/>
  <c r="AI325" i="4" s="1"/>
  <c r="AI326" i="4" s="1"/>
  <c r="AI327" i="4" s="1"/>
  <c r="AI328" i="4" s="1"/>
  <c r="AI329" i="4" s="1"/>
  <c r="AI330" i="4" s="1"/>
  <c r="AI331" i="4" s="1"/>
  <c r="AI332" i="4" s="1"/>
  <c r="AI333" i="4" s="1"/>
  <c r="AI334" i="4" s="1"/>
  <c r="AI335" i="4" s="1"/>
  <c r="AI336" i="4" s="1"/>
  <c r="AI337" i="4" s="1"/>
  <c r="AI338" i="4" s="1"/>
  <c r="AI339" i="4" s="1"/>
  <c r="AI340" i="4" s="1"/>
  <c r="AI341" i="4" s="1"/>
  <c r="AI342" i="4" s="1"/>
  <c r="AI343" i="4" s="1"/>
  <c r="AI344" i="4" s="1"/>
  <c r="AI345" i="4" s="1"/>
  <c r="AI346" i="4" s="1"/>
  <c r="AI347" i="4" s="1"/>
  <c r="AI348" i="4" s="1"/>
  <c r="AI349" i="4" s="1"/>
  <c r="AI350" i="4" s="1"/>
  <c r="AI351" i="4" s="1"/>
  <c r="AI352" i="4" s="1"/>
  <c r="AI353" i="4" s="1"/>
  <c r="AI354" i="4" s="1"/>
  <c r="AI355" i="4" s="1"/>
  <c r="AI356" i="4" s="1"/>
  <c r="AI357" i="4" s="1"/>
  <c r="AI358" i="4" s="1"/>
  <c r="AI359" i="4" s="1"/>
  <c r="AI360" i="4" s="1"/>
  <c r="AI361" i="4" s="1"/>
  <c r="AI362" i="4" s="1"/>
  <c r="AI363" i="4" s="1"/>
  <c r="AI364" i="4" s="1"/>
  <c r="AI365" i="4" s="1"/>
  <c r="AI366" i="4" s="1"/>
  <c r="AI367" i="4" s="1"/>
  <c r="AI368" i="4" s="1"/>
  <c r="AI369" i="4" s="1"/>
  <c r="AI370" i="4" s="1"/>
  <c r="AI371" i="4" s="1"/>
  <c r="AI372" i="4" s="1"/>
  <c r="AI373" i="4" s="1"/>
  <c r="AI374" i="4" s="1"/>
  <c r="AI375" i="4" s="1"/>
  <c r="AI376" i="4" s="1"/>
  <c r="AI377" i="4" s="1"/>
  <c r="AI378" i="4" s="1"/>
  <c r="AI379" i="4" s="1"/>
  <c r="AI380" i="4" s="1"/>
  <c r="AI381" i="4" s="1"/>
  <c r="AI382" i="4" s="1"/>
  <c r="AI383" i="4" s="1"/>
  <c r="AI384" i="4" s="1"/>
  <c r="AI385" i="4" s="1"/>
  <c r="AI386" i="4" s="1"/>
  <c r="AI387" i="4" s="1"/>
  <c r="AI388" i="4" s="1"/>
  <c r="AI389" i="4" s="1"/>
  <c r="AI390" i="4" s="1"/>
  <c r="AI391" i="4" s="1"/>
  <c r="AI392" i="4" s="1"/>
  <c r="AI393" i="4" s="1"/>
  <c r="AI394" i="4" s="1"/>
  <c r="AI395" i="4" s="1"/>
  <c r="AI396" i="4" s="1"/>
  <c r="AI397" i="4" s="1"/>
  <c r="AI398" i="4" s="1"/>
  <c r="AI399" i="4" s="1"/>
  <c r="AI400" i="4" s="1"/>
  <c r="AI401" i="4" s="1"/>
  <c r="AI402" i="4" s="1"/>
  <c r="AI403" i="4" s="1"/>
  <c r="AI404" i="4" s="1"/>
  <c r="AI405" i="4" s="1"/>
  <c r="AI406" i="4" s="1"/>
  <c r="AI407" i="4" s="1"/>
  <c r="AI408" i="4" s="1"/>
  <c r="AI409" i="4" s="1"/>
  <c r="AI410" i="4" s="1"/>
  <c r="AI411" i="4" s="1"/>
  <c r="AI412" i="4" s="1"/>
  <c r="AI413" i="4" s="1"/>
  <c r="AI414" i="4" s="1"/>
  <c r="AI415" i="4" s="1"/>
  <c r="AI416" i="4" s="1"/>
  <c r="AI417" i="4" s="1"/>
  <c r="AI418" i="4" s="1"/>
  <c r="AI419" i="4" s="1"/>
  <c r="AI420" i="4" s="1"/>
  <c r="AI421" i="4" s="1"/>
  <c r="AI422" i="4" s="1"/>
  <c r="AI423" i="4" s="1"/>
  <c r="AJ19" i="4"/>
  <c r="AJ323" i="4" s="1"/>
  <c r="AJ324" i="4" s="1"/>
  <c r="AJ325" i="4" s="1"/>
  <c r="AJ326" i="4" s="1"/>
  <c r="AJ327" i="4" s="1"/>
  <c r="AJ328" i="4" s="1"/>
  <c r="AJ329" i="4" s="1"/>
  <c r="AJ330" i="4" s="1"/>
  <c r="AJ331" i="4" s="1"/>
  <c r="AJ332" i="4" s="1"/>
  <c r="AJ333" i="4" s="1"/>
  <c r="AJ334" i="4" s="1"/>
  <c r="AJ335" i="4" s="1"/>
  <c r="AJ336" i="4" s="1"/>
  <c r="AJ337" i="4" s="1"/>
  <c r="AJ338" i="4" s="1"/>
  <c r="AJ339" i="4" s="1"/>
  <c r="AJ340" i="4" s="1"/>
  <c r="AJ341" i="4" s="1"/>
  <c r="AJ342" i="4" s="1"/>
  <c r="AJ343" i="4" s="1"/>
  <c r="AJ344" i="4" s="1"/>
  <c r="AJ345" i="4" s="1"/>
  <c r="AJ346" i="4" s="1"/>
  <c r="AJ347" i="4" s="1"/>
  <c r="AJ348" i="4" s="1"/>
  <c r="AJ349" i="4" s="1"/>
  <c r="AJ350" i="4" s="1"/>
  <c r="AJ351" i="4" s="1"/>
  <c r="AJ352" i="4" s="1"/>
  <c r="AJ353" i="4" s="1"/>
  <c r="AJ354" i="4" s="1"/>
  <c r="AJ355" i="4" s="1"/>
  <c r="AJ356" i="4" s="1"/>
  <c r="AJ357" i="4" s="1"/>
  <c r="AJ358" i="4" s="1"/>
  <c r="AJ359" i="4" s="1"/>
  <c r="AJ360" i="4" s="1"/>
  <c r="AJ361" i="4" s="1"/>
  <c r="AJ362" i="4" s="1"/>
  <c r="AJ363" i="4" s="1"/>
  <c r="AJ364" i="4" s="1"/>
  <c r="AJ365" i="4" s="1"/>
  <c r="AJ366" i="4" s="1"/>
  <c r="AJ367" i="4" s="1"/>
  <c r="AJ368" i="4" s="1"/>
  <c r="AJ369" i="4" s="1"/>
  <c r="AJ370" i="4" s="1"/>
  <c r="AJ371" i="4" s="1"/>
  <c r="AJ372" i="4" s="1"/>
  <c r="AJ373" i="4" s="1"/>
  <c r="AJ374" i="4" s="1"/>
  <c r="AJ375" i="4" s="1"/>
  <c r="AJ376" i="4" s="1"/>
  <c r="AJ377" i="4" s="1"/>
  <c r="AJ378" i="4" s="1"/>
  <c r="AJ379" i="4" s="1"/>
  <c r="AJ380" i="4" s="1"/>
  <c r="AJ381" i="4" s="1"/>
  <c r="AJ382" i="4" s="1"/>
  <c r="AJ383" i="4" s="1"/>
  <c r="AJ384" i="4" s="1"/>
  <c r="AJ385" i="4" s="1"/>
  <c r="AJ386" i="4" s="1"/>
  <c r="AJ387" i="4" s="1"/>
  <c r="AJ388" i="4" s="1"/>
  <c r="AJ389" i="4" s="1"/>
  <c r="AJ390" i="4" s="1"/>
  <c r="AJ391" i="4" s="1"/>
  <c r="AJ392" i="4" s="1"/>
  <c r="AJ393" i="4" s="1"/>
  <c r="AJ394" i="4" s="1"/>
  <c r="AJ395" i="4" s="1"/>
  <c r="AJ396" i="4" s="1"/>
  <c r="AJ397" i="4" s="1"/>
  <c r="AJ398" i="4" s="1"/>
  <c r="AJ399" i="4" s="1"/>
  <c r="AJ400" i="4" s="1"/>
  <c r="AJ401" i="4" s="1"/>
  <c r="AJ402" i="4" s="1"/>
  <c r="AJ403" i="4" s="1"/>
  <c r="AJ404" i="4" s="1"/>
  <c r="AJ405" i="4" s="1"/>
  <c r="AJ406" i="4" s="1"/>
  <c r="AJ407" i="4" s="1"/>
  <c r="AJ408" i="4" s="1"/>
  <c r="AJ409" i="4" s="1"/>
  <c r="AJ410" i="4" s="1"/>
  <c r="AJ411" i="4" s="1"/>
  <c r="AJ412" i="4" s="1"/>
  <c r="AJ413" i="4" s="1"/>
  <c r="AJ414" i="4" s="1"/>
  <c r="AJ415" i="4" s="1"/>
  <c r="AJ416" i="4" s="1"/>
  <c r="AJ417" i="4" s="1"/>
  <c r="AJ418" i="4" s="1"/>
  <c r="AJ419" i="4" s="1"/>
  <c r="AJ420" i="4" s="1"/>
  <c r="AJ421" i="4" s="1"/>
  <c r="AJ422" i="4" s="1"/>
  <c r="AJ423" i="4" s="1"/>
  <c r="AK19" i="4"/>
  <c r="AK323" i="4" s="1"/>
  <c r="AK324" i="4" s="1"/>
  <c r="AK325" i="4" s="1"/>
  <c r="AK326" i="4" s="1"/>
  <c r="AK327" i="4" s="1"/>
  <c r="AK328" i="4" s="1"/>
  <c r="AK329" i="4" s="1"/>
  <c r="AK330" i="4" s="1"/>
  <c r="AK331" i="4" s="1"/>
  <c r="AK332" i="4" s="1"/>
  <c r="AK333" i="4" s="1"/>
  <c r="AK334" i="4" s="1"/>
  <c r="AK335" i="4" s="1"/>
  <c r="AK336" i="4" s="1"/>
  <c r="AK337" i="4" s="1"/>
  <c r="AK338" i="4" s="1"/>
  <c r="AK339" i="4" s="1"/>
  <c r="AK340" i="4" s="1"/>
  <c r="AK341" i="4" s="1"/>
  <c r="AK342" i="4" s="1"/>
  <c r="AK343" i="4" s="1"/>
  <c r="AK344" i="4" s="1"/>
  <c r="AK345" i="4" s="1"/>
  <c r="AK346" i="4" s="1"/>
  <c r="AK347" i="4" s="1"/>
  <c r="AK348" i="4" s="1"/>
  <c r="AK349" i="4" s="1"/>
  <c r="AK350" i="4" s="1"/>
  <c r="AK351" i="4" s="1"/>
  <c r="AK352" i="4" s="1"/>
  <c r="AK353" i="4" s="1"/>
  <c r="AK354" i="4" s="1"/>
  <c r="AK355" i="4" s="1"/>
  <c r="AK356" i="4" s="1"/>
  <c r="AK357" i="4" s="1"/>
  <c r="AK358" i="4" s="1"/>
  <c r="AK359" i="4" s="1"/>
  <c r="AK360" i="4" s="1"/>
  <c r="AK361" i="4" s="1"/>
  <c r="AK362" i="4" s="1"/>
  <c r="AK363" i="4" s="1"/>
  <c r="AK364" i="4" s="1"/>
  <c r="AK365" i="4" s="1"/>
  <c r="AK366" i="4" s="1"/>
  <c r="AK367" i="4" s="1"/>
  <c r="AK368" i="4" s="1"/>
  <c r="AK369" i="4" s="1"/>
  <c r="AK370" i="4" s="1"/>
  <c r="AK371" i="4" s="1"/>
  <c r="AK372" i="4" s="1"/>
  <c r="AK373" i="4" s="1"/>
  <c r="AK374" i="4" s="1"/>
  <c r="AK375" i="4" s="1"/>
  <c r="AK376" i="4" s="1"/>
  <c r="AK377" i="4" s="1"/>
  <c r="AK378" i="4" s="1"/>
  <c r="AK379" i="4" s="1"/>
  <c r="AK380" i="4" s="1"/>
  <c r="AK381" i="4" s="1"/>
  <c r="AK382" i="4" s="1"/>
  <c r="AK383" i="4" s="1"/>
  <c r="AK384" i="4" s="1"/>
  <c r="AK385" i="4" s="1"/>
  <c r="AK386" i="4" s="1"/>
  <c r="AK387" i="4" s="1"/>
  <c r="AK388" i="4" s="1"/>
  <c r="AK389" i="4" s="1"/>
  <c r="AK390" i="4" s="1"/>
  <c r="AK391" i="4" s="1"/>
  <c r="AK392" i="4" s="1"/>
  <c r="AK393" i="4" s="1"/>
  <c r="AK394" i="4" s="1"/>
  <c r="AK395" i="4" s="1"/>
  <c r="AK396" i="4" s="1"/>
  <c r="AK397" i="4" s="1"/>
  <c r="AK398" i="4" s="1"/>
  <c r="AK399" i="4" s="1"/>
  <c r="AK400" i="4" s="1"/>
  <c r="AK401" i="4" s="1"/>
  <c r="AK402" i="4" s="1"/>
  <c r="AK403" i="4" s="1"/>
  <c r="AK404" i="4" s="1"/>
  <c r="AK405" i="4" s="1"/>
  <c r="AK406" i="4" s="1"/>
  <c r="AK407" i="4" s="1"/>
  <c r="AK408" i="4" s="1"/>
  <c r="AK409" i="4" s="1"/>
  <c r="AK410" i="4" s="1"/>
  <c r="AK411" i="4" s="1"/>
  <c r="AK412" i="4" s="1"/>
  <c r="AK413" i="4" s="1"/>
  <c r="AK414" i="4" s="1"/>
  <c r="AK415" i="4" s="1"/>
  <c r="AK416" i="4" s="1"/>
  <c r="AK417" i="4" s="1"/>
  <c r="AK418" i="4" s="1"/>
  <c r="AK419" i="4" s="1"/>
  <c r="AK420" i="4" s="1"/>
  <c r="AK421" i="4" s="1"/>
  <c r="AK422" i="4" s="1"/>
  <c r="AK423" i="4" s="1"/>
  <c r="AL19" i="4"/>
  <c r="AL323" i="4" s="1"/>
  <c r="AL324" i="4" s="1"/>
  <c r="AL325" i="4" s="1"/>
  <c r="AL326" i="4" s="1"/>
  <c r="AL327" i="4" s="1"/>
  <c r="AL328" i="4" s="1"/>
  <c r="AL329" i="4" s="1"/>
  <c r="AL330" i="4" s="1"/>
  <c r="AL331" i="4" s="1"/>
  <c r="AL332" i="4" s="1"/>
  <c r="AL333" i="4" s="1"/>
  <c r="AL334" i="4" s="1"/>
  <c r="AL335" i="4" s="1"/>
  <c r="AL336" i="4" s="1"/>
  <c r="AL337" i="4" s="1"/>
  <c r="AL338" i="4" s="1"/>
  <c r="AL339" i="4" s="1"/>
  <c r="AL340" i="4" s="1"/>
  <c r="AL341" i="4" s="1"/>
  <c r="AL342" i="4" s="1"/>
  <c r="AL343" i="4" s="1"/>
  <c r="AL344" i="4" s="1"/>
  <c r="AL345" i="4" s="1"/>
  <c r="AL346" i="4" s="1"/>
  <c r="AL347" i="4" s="1"/>
  <c r="AL348" i="4" s="1"/>
  <c r="AL349" i="4" s="1"/>
  <c r="AL350" i="4" s="1"/>
  <c r="AL351" i="4" s="1"/>
  <c r="AL352" i="4" s="1"/>
  <c r="AL353" i="4" s="1"/>
  <c r="AL354" i="4" s="1"/>
  <c r="AL355" i="4" s="1"/>
  <c r="AL356" i="4" s="1"/>
  <c r="AL357" i="4" s="1"/>
  <c r="AL358" i="4" s="1"/>
  <c r="AL359" i="4" s="1"/>
  <c r="AL360" i="4" s="1"/>
  <c r="AL361" i="4" s="1"/>
  <c r="AL362" i="4" s="1"/>
  <c r="AL363" i="4" s="1"/>
  <c r="AL364" i="4" s="1"/>
  <c r="AL365" i="4" s="1"/>
  <c r="AL366" i="4" s="1"/>
  <c r="AL367" i="4" s="1"/>
  <c r="AL368" i="4" s="1"/>
  <c r="AL369" i="4" s="1"/>
  <c r="AL370" i="4" s="1"/>
  <c r="AL371" i="4" s="1"/>
  <c r="AL372" i="4" s="1"/>
  <c r="AL373" i="4" s="1"/>
  <c r="AL374" i="4" s="1"/>
  <c r="AL375" i="4" s="1"/>
  <c r="AL376" i="4" s="1"/>
  <c r="AL377" i="4" s="1"/>
  <c r="AL378" i="4" s="1"/>
  <c r="AL379" i="4" s="1"/>
  <c r="AL380" i="4" s="1"/>
  <c r="AL381" i="4" s="1"/>
  <c r="AL382" i="4" s="1"/>
  <c r="AL383" i="4" s="1"/>
  <c r="AL384" i="4" s="1"/>
  <c r="AL385" i="4" s="1"/>
  <c r="AL386" i="4" s="1"/>
  <c r="AL387" i="4" s="1"/>
  <c r="AL388" i="4" s="1"/>
  <c r="AL389" i="4" s="1"/>
  <c r="AL390" i="4" s="1"/>
  <c r="AL391" i="4" s="1"/>
  <c r="AL392" i="4" s="1"/>
  <c r="AL393" i="4" s="1"/>
  <c r="AL394" i="4" s="1"/>
  <c r="AL395" i="4" s="1"/>
  <c r="AL396" i="4" s="1"/>
  <c r="AL397" i="4" s="1"/>
  <c r="AL398" i="4" s="1"/>
  <c r="AL399" i="4" s="1"/>
  <c r="AL400" i="4" s="1"/>
  <c r="AL401" i="4" s="1"/>
  <c r="AL402" i="4" s="1"/>
  <c r="AL403" i="4" s="1"/>
  <c r="AL404" i="4" s="1"/>
  <c r="AL405" i="4" s="1"/>
  <c r="AL406" i="4" s="1"/>
  <c r="AL407" i="4" s="1"/>
  <c r="AL408" i="4" s="1"/>
  <c r="AL409" i="4" s="1"/>
  <c r="AL410" i="4" s="1"/>
  <c r="AL411" i="4" s="1"/>
  <c r="AL412" i="4" s="1"/>
  <c r="AL413" i="4" s="1"/>
  <c r="AL414" i="4" s="1"/>
  <c r="AL415" i="4" s="1"/>
  <c r="AL416" i="4" s="1"/>
  <c r="AL417" i="4" s="1"/>
  <c r="AL418" i="4" s="1"/>
  <c r="AL419" i="4" s="1"/>
  <c r="AL420" i="4" s="1"/>
  <c r="AL421" i="4" s="1"/>
  <c r="AL422" i="4" s="1"/>
  <c r="AL423" i="4" s="1"/>
  <c r="AM19" i="4"/>
  <c r="AM323" i="4" s="1"/>
  <c r="AM324" i="4" s="1"/>
  <c r="AM325" i="4" s="1"/>
  <c r="AM326" i="4" s="1"/>
  <c r="AM327" i="4" s="1"/>
  <c r="AM328" i="4" s="1"/>
  <c r="AM329" i="4" s="1"/>
  <c r="AM330" i="4" s="1"/>
  <c r="AM331" i="4" s="1"/>
  <c r="AM332" i="4" s="1"/>
  <c r="AM333" i="4" s="1"/>
  <c r="AM334" i="4" s="1"/>
  <c r="AM335" i="4" s="1"/>
  <c r="AM336" i="4" s="1"/>
  <c r="AM337" i="4" s="1"/>
  <c r="AM338" i="4" s="1"/>
  <c r="AM339" i="4" s="1"/>
  <c r="AM340" i="4" s="1"/>
  <c r="AM341" i="4" s="1"/>
  <c r="AM342" i="4" s="1"/>
  <c r="AM343" i="4" s="1"/>
  <c r="AM344" i="4" s="1"/>
  <c r="AM345" i="4" s="1"/>
  <c r="AM346" i="4" s="1"/>
  <c r="AM347" i="4" s="1"/>
  <c r="AM348" i="4" s="1"/>
  <c r="AM349" i="4" s="1"/>
  <c r="AM350" i="4" s="1"/>
  <c r="AM351" i="4" s="1"/>
  <c r="AM352" i="4" s="1"/>
  <c r="AM353" i="4" s="1"/>
  <c r="AM354" i="4" s="1"/>
  <c r="AM355" i="4" s="1"/>
  <c r="AM356" i="4" s="1"/>
  <c r="AM357" i="4" s="1"/>
  <c r="AM358" i="4" s="1"/>
  <c r="AM359" i="4" s="1"/>
  <c r="AM360" i="4" s="1"/>
  <c r="AM361" i="4" s="1"/>
  <c r="AM362" i="4" s="1"/>
  <c r="AM363" i="4" s="1"/>
  <c r="AM364" i="4" s="1"/>
  <c r="AM365" i="4" s="1"/>
  <c r="AM366" i="4" s="1"/>
  <c r="AM367" i="4" s="1"/>
  <c r="AM368" i="4" s="1"/>
  <c r="AM369" i="4" s="1"/>
  <c r="AM370" i="4" s="1"/>
  <c r="AM371" i="4" s="1"/>
  <c r="AM372" i="4" s="1"/>
  <c r="AM373" i="4" s="1"/>
  <c r="AM374" i="4" s="1"/>
  <c r="AM375" i="4" s="1"/>
  <c r="AM376" i="4" s="1"/>
  <c r="AM377" i="4" s="1"/>
  <c r="AM378" i="4" s="1"/>
  <c r="AM379" i="4" s="1"/>
  <c r="AM380" i="4" s="1"/>
  <c r="AM381" i="4" s="1"/>
  <c r="AM382" i="4" s="1"/>
  <c r="AM383" i="4" s="1"/>
  <c r="AM384" i="4" s="1"/>
  <c r="AM385" i="4" s="1"/>
  <c r="AM386" i="4" s="1"/>
  <c r="AM387" i="4" s="1"/>
  <c r="AM388" i="4" s="1"/>
  <c r="AM389" i="4" s="1"/>
  <c r="AM390" i="4" s="1"/>
  <c r="AM391" i="4" s="1"/>
  <c r="AM392" i="4" s="1"/>
  <c r="AM393" i="4" s="1"/>
  <c r="AM394" i="4" s="1"/>
  <c r="AM395" i="4" s="1"/>
  <c r="AM396" i="4" s="1"/>
  <c r="AM397" i="4" s="1"/>
  <c r="AM398" i="4" s="1"/>
  <c r="AM399" i="4" s="1"/>
  <c r="AM400" i="4" s="1"/>
  <c r="AM401" i="4" s="1"/>
  <c r="AM402" i="4" s="1"/>
  <c r="AM403" i="4" s="1"/>
  <c r="AM404" i="4" s="1"/>
  <c r="AM405" i="4" s="1"/>
  <c r="AM406" i="4" s="1"/>
  <c r="AM407" i="4" s="1"/>
  <c r="AM408" i="4" s="1"/>
  <c r="AM409" i="4" s="1"/>
  <c r="AM410" i="4" s="1"/>
  <c r="AM411" i="4" s="1"/>
  <c r="AM412" i="4" s="1"/>
  <c r="AM413" i="4" s="1"/>
  <c r="AM414" i="4" s="1"/>
  <c r="AM415" i="4" s="1"/>
  <c r="AM416" i="4" s="1"/>
  <c r="AM417" i="4" s="1"/>
  <c r="AM418" i="4" s="1"/>
  <c r="AM419" i="4" s="1"/>
  <c r="AM420" i="4" s="1"/>
  <c r="AM421" i="4" s="1"/>
  <c r="AM422" i="4" s="1"/>
  <c r="AM423" i="4" s="1"/>
  <c r="AN19" i="4"/>
  <c r="AN323" i="4" s="1"/>
  <c r="AN324" i="4" s="1"/>
  <c r="AN325" i="4" s="1"/>
  <c r="AN326" i="4" s="1"/>
  <c r="AN327" i="4" s="1"/>
  <c r="AN328" i="4" s="1"/>
  <c r="AN329" i="4" s="1"/>
  <c r="AN330" i="4" s="1"/>
  <c r="AN331" i="4" s="1"/>
  <c r="AN332" i="4" s="1"/>
  <c r="AN333" i="4" s="1"/>
  <c r="AN334" i="4" s="1"/>
  <c r="AN335" i="4" s="1"/>
  <c r="AN336" i="4" s="1"/>
  <c r="AN337" i="4" s="1"/>
  <c r="AN338" i="4" s="1"/>
  <c r="AN339" i="4" s="1"/>
  <c r="AN340" i="4" s="1"/>
  <c r="AN341" i="4" s="1"/>
  <c r="AN342" i="4" s="1"/>
  <c r="AN343" i="4" s="1"/>
  <c r="AN344" i="4" s="1"/>
  <c r="AN345" i="4" s="1"/>
  <c r="AN346" i="4" s="1"/>
  <c r="AN347" i="4" s="1"/>
  <c r="AN348" i="4" s="1"/>
  <c r="AN349" i="4" s="1"/>
  <c r="AN350" i="4" s="1"/>
  <c r="AN351" i="4" s="1"/>
  <c r="AN352" i="4" s="1"/>
  <c r="AN353" i="4" s="1"/>
  <c r="AN354" i="4" s="1"/>
  <c r="AN355" i="4" s="1"/>
  <c r="AN356" i="4" s="1"/>
  <c r="AN357" i="4" s="1"/>
  <c r="AN358" i="4" s="1"/>
  <c r="AN359" i="4" s="1"/>
  <c r="AN360" i="4" s="1"/>
  <c r="AN361" i="4" s="1"/>
  <c r="AN362" i="4" s="1"/>
  <c r="AN363" i="4" s="1"/>
  <c r="AN364" i="4" s="1"/>
  <c r="AN365" i="4" s="1"/>
  <c r="AN366" i="4" s="1"/>
  <c r="AN367" i="4" s="1"/>
  <c r="AN368" i="4" s="1"/>
  <c r="AN369" i="4" s="1"/>
  <c r="AN370" i="4" s="1"/>
  <c r="AN371" i="4" s="1"/>
  <c r="AN372" i="4" s="1"/>
  <c r="AN373" i="4" s="1"/>
  <c r="AN374" i="4" s="1"/>
  <c r="AN375" i="4" s="1"/>
  <c r="AN376" i="4" s="1"/>
  <c r="AN377" i="4" s="1"/>
  <c r="AN378" i="4" s="1"/>
  <c r="AN379" i="4" s="1"/>
  <c r="AN380" i="4" s="1"/>
  <c r="AN381" i="4" s="1"/>
  <c r="AN382" i="4" s="1"/>
  <c r="AN383" i="4" s="1"/>
  <c r="AN384" i="4" s="1"/>
  <c r="AN385" i="4" s="1"/>
  <c r="AN386" i="4" s="1"/>
  <c r="AN387" i="4" s="1"/>
  <c r="AN388" i="4" s="1"/>
  <c r="AN389" i="4" s="1"/>
  <c r="AN390" i="4" s="1"/>
  <c r="AN391" i="4" s="1"/>
  <c r="AN392" i="4" s="1"/>
  <c r="AN393" i="4" s="1"/>
  <c r="AN394" i="4" s="1"/>
  <c r="AN395" i="4" s="1"/>
  <c r="AN396" i="4" s="1"/>
  <c r="AN397" i="4" s="1"/>
  <c r="AN398" i="4" s="1"/>
  <c r="AN399" i="4" s="1"/>
  <c r="AN400" i="4" s="1"/>
  <c r="AN401" i="4" s="1"/>
  <c r="AN402" i="4" s="1"/>
  <c r="AN403" i="4" s="1"/>
  <c r="AN404" i="4" s="1"/>
  <c r="AN405" i="4" s="1"/>
  <c r="AN406" i="4" s="1"/>
  <c r="AN407" i="4" s="1"/>
  <c r="AN408" i="4" s="1"/>
  <c r="AN409" i="4" s="1"/>
  <c r="AN410" i="4" s="1"/>
  <c r="AN411" i="4" s="1"/>
  <c r="AN412" i="4" s="1"/>
  <c r="AN413" i="4" s="1"/>
  <c r="AN414" i="4" s="1"/>
  <c r="AN415" i="4" s="1"/>
  <c r="AN416" i="4" s="1"/>
  <c r="AN417" i="4" s="1"/>
  <c r="AN418" i="4" s="1"/>
  <c r="AN419" i="4" s="1"/>
  <c r="AN420" i="4" s="1"/>
  <c r="AN421" i="4" s="1"/>
  <c r="AN422" i="4" s="1"/>
  <c r="AN423" i="4" s="1"/>
  <c r="AO19" i="4"/>
  <c r="AO323" i="4" s="1"/>
  <c r="AO324" i="4" s="1"/>
  <c r="AO325" i="4" s="1"/>
  <c r="AO326" i="4" s="1"/>
  <c r="AO327" i="4" s="1"/>
  <c r="AO328" i="4" s="1"/>
  <c r="AO329" i="4" s="1"/>
  <c r="AO330" i="4" s="1"/>
  <c r="AO331" i="4" s="1"/>
  <c r="AO332" i="4" s="1"/>
  <c r="AO333" i="4" s="1"/>
  <c r="AO334" i="4" s="1"/>
  <c r="AO335" i="4" s="1"/>
  <c r="AO336" i="4" s="1"/>
  <c r="AO337" i="4" s="1"/>
  <c r="AO338" i="4" s="1"/>
  <c r="AO339" i="4" s="1"/>
  <c r="AO340" i="4" s="1"/>
  <c r="AO341" i="4" s="1"/>
  <c r="AO342" i="4" s="1"/>
  <c r="AO343" i="4" s="1"/>
  <c r="AO344" i="4" s="1"/>
  <c r="AO345" i="4" s="1"/>
  <c r="AO346" i="4" s="1"/>
  <c r="AO347" i="4" s="1"/>
  <c r="AO348" i="4" s="1"/>
  <c r="AO349" i="4" s="1"/>
  <c r="AO350" i="4" s="1"/>
  <c r="AO351" i="4" s="1"/>
  <c r="AO352" i="4" s="1"/>
  <c r="AO353" i="4" s="1"/>
  <c r="AO354" i="4" s="1"/>
  <c r="AO355" i="4" s="1"/>
  <c r="AO356" i="4" s="1"/>
  <c r="AO357" i="4" s="1"/>
  <c r="AO358" i="4" s="1"/>
  <c r="AO359" i="4" s="1"/>
  <c r="AO360" i="4" s="1"/>
  <c r="AO361" i="4" s="1"/>
  <c r="AO362" i="4" s="1"/>
  <c r="AO363" i="4" s="1"/>
  <c r="AO364" i="4" s="1"/>
  <c r="AO365" i="4" s="1"/>
  <c r="AO366" i="4" s="1"/>
  <c r="AO367" i="4" s="1"/>
  <c r="AO368" i="4" s="1"/>
  <c r="AO369" i="4" s="1"/>
  <c r="AO370" i="4" s="1"/>
  <c r="AO371" i="4" s="1"/>
  <c r="AO372" i="4" s="1"/>
  <c r="AO373" i="4" s="1"/>
  <c r="AO374" i="4" s="1"/>
  <c r="AO375" i="4" s="1"/>
  <c r="AO376" i="4" s="1"/>
  <c r="AO377" i="4" s="1"/>
  <c r="AO378" i="4" s="1"/>
  <c r="AO379" i="4" s="1"/>
  <c r="AO380" i="4" s="1"/>
  <c r="AO381" i="4" s="1"/>
  <c r="AO382" i="4" s="1"/>
  <c r="AO383" i="4" s="1"/>
  <c r="AO384" i="4" s="1"/>
  <c r="AO385" i="4" s="1"/>
  <c r="AO386" i="4" s="1"/>
  <c r="AO387" i="4" s="1"/>
  <c r="AO388" i="4" s="1"/>
  <c r="AO389" i="4" s="1"/>
  <c r="AO390" i="4" s="1"/>
  <c r="AO391" i="4" s="1"/>
  <c r="AO392" i="4" s="1"/>
  <c r="AO393" i="4" s="1"/>
  <c r="AO394" i="4" s="1"/>
  <c r="AO395" i="4" s="1"/>
  <c r="AO396" i="4" s="1"/>
  <c r="AO397" i="4" s="1"/>
  <c r="AO398" i="4" s="1"/>
  <c r="AO399" i="4" s="1"/>
  <c r="AO400" i="4" s="1"/>
  <c r="AO401" i="4" s="1"/>
  <c r="AO402" i="4" s="1"/>
  <c r="AO403" i="4" s="1"/>
  <c r="AO404" i="4" s="1"/>
  <c r="AO405" i="4" s="1"/>
  <c r="AO406" i="4" s="1"/>
  <c r="AO407" i="4" s="1"/>
  <c r="AO408" i="4" s="1"/>
  <c r="AO409" i="4" s="1"/>
  <c r="AO410" i="4" s="1"/>
  <c r="AO411" i="4" s="1"/>
  <c r="AO412" i="4" s="1"/>
  <c r="AO413" i="4" s="1"/>
  <c r="AO414" i="4" s="1"/>
  <c r="AO415" i="4" s="1"/>
  <c r="AO416" i="4" s="1"/>
  <c r="AO417" i="4" s="1"/>
  <c r="AO418" i="4" s="1"/>
  <c r="AO419" i="4" s="1"/>
  <c r="AO420" i="4" s="1"/>
  <c r="AO421" i="4" s="1"/>
  <c r="AO422" i="4" s="1"/>
  <c r="AO423" i="4" s="1"/>
  <c r="AP19" i="4"/>
  <c r="AP323" i="4" s="1"/>
  <c r="AP324" i="4" s="1"/>
  <c r="AP325" i="4" s="1"/>
  <c r="AP326" i="4" s="1"/>
  <c r="AP327" i="4" s="1"/>
  <c r="AP328" i="4" s="1"/>
  <c r="AP329" i="4" s="1"/>
  <c r="AP330" i="4" s="1"/>
  <c r="AP331" i="4" s="1"/>
  <c r="AP332" i="4" s="1"/>
  <c r="AP333" i="4" s="1"/>
  <c r="AP334" i="4" s="1"/>
  <c r="AP335" i="4" s="1"/>
  <c r="AP336" i="4" s="1"/>
  <c r="AP337" i="4" s="1"/>
  <c r="AP338" i="4" s="1"/>
  <c r="AP339" i="4" s="1"/>
  <c r="AP340" i="4" s="1"/>
  <c r="AP341" i="4" s="1"/>
  <c r="AP342" i="4" s="1"/>
  <c r="AP343" i="4" s="1"/>
  <c r="AP344" i="4" s="1"/>
  <c r="AP345" i="4" s="1"/>
  <c r="AP346" i="4" s="1"/>
  <c r="AP347" i="4" s="1"/>
  <c r="AP348" i="4" s="1"/>
  <c r="AP349" i="4" s="1"/>
  <c r="AP350" i="4" s="1"/>
  <c r="AP351" i="4" s="1"/>
  <c r="AP352" i="4" s="1"/>
  <c r="AP353" i="4" s="1"/>
  <c r="AP354" i="4" s="1"/>
  <c r="AP355" i="4" s="1"/>
  <c r="AP356" i="4" s="1"/>
  <c r="AP357" i="4" s="1"/>
  <c r="AP358" i="4" s="1"/>
  <c r="AP359" i="4" s="1"/>
  <c r="AP360" i="4" s="1"/>
  <c r="AP361" i="4" s="1"/>
  <c r="AP362" i="4" s="1"/>
  <c r="AP363" i="4" s="1"/>
  <c r="AP364" i="4" s="1"/>
  <c r="AP365" i="4" s="1"/>
  <c r="AP366" i="4" s="1"/>
  <c r="AP367" i="4" s="1"/>
  <c r="AP368" i="4" s="1"/>
  <c r="AP369" i="4" s="1"/>
  <c r="AP370" i="4" s="1"/>
  <c r="AP371" i="4" s="1"/>
  <c r="AP372" i="4" s="1"/>
  <c r="AP373" i="4" s="1"/>
  <c r="AP374" i="4" s="1"/>
  <c r="AP375" i="4" s="1"/>
  <c r="AP376" i="4" s="1"/>
  <c r="AP377" i="4" s="1"/>
  <c r="AP378" i="4" s="1"/>
  <c r="AP379" i="4" s="1"/>
  <c r="AP380" i="4" s="1"/>
  <c r="AP381" i="4" s="1"/>
  <c r="AP382" i="4" s="1"/>
  <c r="AP383" i="4" s="1"/>
  <c r="AP384" i="4" s="1"/>
  <c r="AP385" i="4" s="1"/>
  <c r="AP386" i="4" s="1"/>
  <c r="AP387" i="4" s="1"/>
  <c r="AP388" i="4" s="1"/>
  <c r="AP389" i="4" s="1"/>
  <c r="AP390" i="4" s="1"/>
  <c r="AP391" i="4" s="1"/>
  <c r="AP392" i="4" s="1"/>
  <c r="AP393" i="4" s="1"/>
  <c r="AP394" i="4" s="1"/>
  <c r="AP395" i="4" s="1"/>
  <c r="AP396" i="4" s="1"/>
  <c r="AP397" i="4" s="1"/>
  <c r="AP398" i="4" s="1"/>
  <c r="AP399" i="4" s="1"/>
  <c r="AP400" i="4" s="1"/>
  <c r="AP401" i="4" s="1"/>
  <c r="AP402" i="4" s="1"/>
  <c r="AP403" i="4" s="1"/>
  <c r="AP404" i="4" s="1"/>
  <c r="AP405" i="4" s="1"/>
  <c r="AP406" i="4" s="1"/>
  <c r="AP407" i="4" s="1"/>
  <c r="AP408" i="4" s="1"/>
  <c r="AP409" i="4" s="1"/>
  <c r="AP410" i="4" s="1"/>
  <c r="AP411" i="4" s="1"/>
  <c r="AP412" i="4" s="1"/>
  <c r="AP413" i="4" s="1"/>
  <c r="AP414" i="4" s="1"/>
  <c r="AP415" i="4" s="1"/>
  <c r="AP416" i="4" s="1"/>
  <c r="AP417" i="4" s="1"/>
  <c r="AP418" i="4" s="1"/>
  <c r="AP419" i="4" s="1"/>
  <c r="AP420" i="4" s="1"/>
  <c r="AP421" i="4" s="1"/>
  <c r="AP422" i="4" s="1"/>
  <c r="AP423" i="4" s="1"/>
  <c r="AQ19" i="4"/>
  <c r="AQ323" i="4" s="1"/>
  <c r="AQ324" i="4" s="1"/>
  <c r="AQ325" i="4" s="1"/>
  <c r="AQ326" i="4" s="1"/>
  <c r="AQ327" i="4" s="1"/>
  <c r="AQ328" i="4" s="1"/>
  <c r="AQ329" i="4" s="1"/>
  <c r="AQ330" i="4" s="1"/>
  <c r="AQ331" i="4" s="1"/>
  <c r="AQ332" i="4" s="1"/>
  <c r="AQ333" i="4" s="1"/>
  <c r="AQ334" i="4" s="1"/>
  <c r="AQ335" i="4" s="1"/>
  <c r="AQ336" i="4" s="1"/>
  <c r="AQ337" i="4" s="1"/>
  <c r="AQ338" i="4" s="1"/>
  <c r="AQ339" i="4" s="1"/>
  <c r="AQ340" i="4" s="1"/>
  <c r="AQ341" i="4" s="1"/>
  <c r="AQ342" i="4" s="1"/>
  <c r="AQ343" i="4" s="1"/>
  <c r="AQ344" i="4" s="1"/>
  <c r="AQ345" i="4" s="1"/>
  <c r="AQ346" i="4" s="1"/>
  <c r="AQ347" i="4" s="1"/>
  <c r="AQ348" i="4" s="1"/>
  <c r="AQ349" i="4" s="1"/>
  <c r="AQ350" i="4" s="1"/>
  <c r="AQ351" i="4" s="1"/>
  <c r="AQ352" i="4" s="1"/>
  <c r="AQ353" i="4" s="1"/>
  <c r="AQ354" i="4" s="1"/>
  <c r="AQ355" i="4" s="1"/>
  <c r="AQ356" i="4" s="1"/>
  <c r="AQ357" i="4" s="1"/>
  <c r="AQ358" i="4" s="1"/>
  <c r="AQ359" i="4" s="1"/>
  <c r="AQ360" i="4" s="1"/>
  <c r="AQ361" i="4" s="1"/>
  <c r="AQ362" i="4" s="1"/>
  <c r="AQ363" i="4" s="1"/>
  <c r="AQ364" i="4" s="1"/>
  <c r="AQ365" i="4" s="1"/>
  <c r="AQ366" i="4" s="1"/>
  <c r="AQ367" i="4" s="1"/>
  <c r="AQ368" i="4" s="1"/>
  <c r="AQ369" i="4" s="1"/>
  <c r="AQ370" i="4" s="1"/>
  <c r="AQ371" i="4" s="1"/>
  <c r="AQ372" i="4" s="1"/>
  <c r="AQ373" i="4" s="1"/>
  <c r="AQ374" i="4" s="1"/>
  <c r="AQ375" i="4" s="1"/>
  <c r="AQ376" i="4" s="1"/>
  <c r="AQ377" i="4" s="1"/>
  <c r="AQ378" i="4" s="1"/>
  <c r="AQ379" i="4" s="1"/>
  <c r="AQ380" i="4" s="1"/>
  <c r="AQ381" i="4" s="1"/>
  <c r="AQ382" i="4" s="1"/>
  <c r="AQ383" i="4" s="1"/>
  <c r="AQ384" i="4" s="1"/>
  <c r="AQ385" i="4" s="1"/>
  <c r="AQ386" i="4" s="1"/>
  <c r="AQ387" i="4" s="1"/>
  <c r="AQ388" i="4" s="1"/>
  <c r="AQ389" i="4" s="1"/>
  <c r="AQ390" i="4" s="1"/>
  <c r="AQ391" i="4" s="1"/>
  <c r="AQ392" i="4" s="1"/>
  <c r="AQ393" i="4" s="1"/>
  <c r="AQ394" i="4" s="1"/>
  <c r="AQ395" i="4" s="1"/>
  <c r="AQ396" i="4" s="1"/>
  <c r="AQ397" i="4" s="1"/>
  <c r="AQ398" i="4" s="1"/>
  <c r="AQ399" i="4" s="1"/>
  <c r="AQ400" i="4" s="1"/>
  <c r="AQ401" i="4" s="1"/>
  <c r="AQ402" i="4" s="1"/>
  <c r="AQ403" i="4" s="1"/>
  <c r="AQ404" i="4" s="1"/>
  <c r="AQ405" i="4" s="1"/>
  <c r="AQ406" i="4" s="1"/>
  <c r="AQ407" i="4" s="1"/>
  <c r="AQ408" i="4" s="1"/>
  <c r="AQ409" i="4" s="1"/>
  <c r="AQ410" i="4" s="1"/>
  <c r="AQ411" i="4" s="1"/>
  <c r="AQ412" i="4" s="1"/>
  <c r="AQ413" i="4" s="1"/>
  <c r="AQ414" i="4" s="1"/>
  <c r="AQ415" i="4" s="1"/>
  <c r="AQ416" i="4" s="1"/>
  <c r="AQ417" i="4" s="1"/>
  <c r="AQ418" i="4" s="1"/>
  <c r="AQ419" i="4" s="1"/>
  <c r="AQ420" i="4" s="1"/>
  <c r="AQ421" i="4" s="1"/>
  <c r="AQ422" i="4" s="1"/>
  <c r="AQ423" i="4" s="1"/>
  <c r="AR19" i="4"/>
  <c r="AR323" i="4" s="1"/>
  <c r="AR324" i="4" s="1"/>
  <c r="AR325" i="4" s="1"/>
  <c r="AR326" i="4" s="1"/>
  <c r="AR327" i="4" s="1"/>
  <c r="AR328" i="4" s="1"/>
  <c r="AR329" i="4" s="1"/>
  <c r="AR330" i="4" s="1"/>
  <c r="AR331" i="4" s="1"/>
  <c r="AR332" i="4" s="1"/>
  <c r="AR333" i="4" s="1"/>
  <c r="AR334" i="4" s="1"/>
  <c r="AR335" i="4" s="1"/>
  <c r="AR336" i="4" s="1"/>
  <c r="AR337" i="4" s="1"/>
  <c r="AR338" i="4" s="1"/>
  <c r="AR339" i="4" s="1"/>
  <c r="AR340" i="4" s="1"/>
  <c r="AR341" i="4" s="1"/>
  <c r="AR342" i="4" s="1"/>
  <c r="AR343" i="4" s="1"/>
  <c r="AR344" i="4" s="1"/>
  <c r="AR345" i="4" s="1"/>
  <c r="AR346" i="4" s="1"/>
  <c r="AR347" i="4" s="1"/>
  <c r="AR348" i="4" s="1"/>
  <c r="AR349" i="4" s="1"/>
  <c r="AR350" i="4" s="1"/>
  <c r="AR351" i="4" s="1"/>
  <c r="AR352" i="4" s="1"/>
  <c r="AR353" i="4" s="1"/>
  <c r="AR354" i="4" s="1"/>
  <c r="AR355" i="4" s="1"/>
  <c r="AR356" i="4" s="1"/>
  <c r="AR357" i="4" s="1"/>
  <c r="AR358" i="4" s="1"/>
  <c r="AR359" i="4" s="1"/>
  <c r="AR360" i="4" s="1"/>
  <c r="AR361" i="4" s="1"/>
  <c r="AR362" i="4" s="1"/>
  <c r="AR363" i="4" s="1"/>
  <c r="AR364" i="4" s="1"/>
  <c r="AR365" i="4" s="1"/>
  <c r="AR366" i="4" s="1"/>
  <c r="AR367" i="4" s="1"/>
  <c r="AR368" i="4" s="1"/>
  <c r="AR369" i="4" s="1"/>
  <c r="AR370" i="4" s="1"/>
  <c r="AR371" i="4" s="1"/>
  <c r="AR372" i="4" s="1"/>
  <c r="AR373" i="4" s="1"/>
  <c r="AR374" i="4" s="1"/>
  <c r="AR375" i="4" s="1"/>
  <c r="AR376" i="4" s="1"/>
  <c r="AR377" i="4" s="1"/>
  <c r="AR378" i="4" s="1"/>
  <c r="AR379" i="4" s="1"/>
  <c r="AR380" i="4" s="1"/>
  <c r="AR381" i="4" s="1"/>
  <c r="AR382" i="4" s="1"/>
  <c r="AR383" i="4" s="1"/>
  <c r="AR384" i="4" s="1"/>
  <c r="AR385" i="4" s="1"/>
  <c r="AR386" i="4" s="1"/>
  <c r="AR387" i="4" s="1"/>
  <c r="AR388" i="4" s="1"/>
  <c r="AR389" i="4" s="1"/>
  <c r="AR390" i="4" s="1"/>
  <c r="AR391" i="4" s="1"/>
  <c r="AR392" i="4" s="1"/>
  <c r="AR393" i="4" s="1"/>
  <c r="AR394" i="4" s="1"/>
  <c r="AR395" i="4" s="1"/>
  <c r="AR396" i="4" s="1"/>
  <c r="AR397" i="4" s="1"/>
  <c r="AR398" i="4" s="1"/>
  <c r="AR399" i="4" s="1"/>
  <c r="AR400" i="4" s="1"/>
  <c r="AR401" i="4" s="1"/>
  <c r="AR402" i="4" s="1"/>
  <c r="AR403" i="4" s="1"/>
  <c r="AR404" i="4" s="1"/>
  <c r="AR405" i="4" s="1"/>
  <c r="AR406" i="4" s="1"/>
  <c r="AR407" i="4" s="1"/>
  <c r="AR408" i="4" s="1"/>
  <c r="AR409" i="4" s="1"/>
  <c r="AR410" i="4" s="1"/>
  <c r="AR411" i="4" s="1"/>
  <c r="AR412" i="4" s="1"/>
  <c r="AR413" i="4" s="1"/>
  <c r="AR414" i="4" s="1"/>
  <c r="AR415" i="4" s="1"/>
  <c r="AR416" i="4" s="1"/>
  <c r="AR417" i="4" s="1"/>
  <c r="AR418" i="4" s="1"/>
  <c r="AR419" i="4" s="1"/>
  <c r="AR420" i="4" s="1"/>
  <c r="AR421" i="4" s="1"/>
  <c r="AR422" i="4" s="1"/>
  <c r="AR423" i="4" s="1"/>
  <c r="AS19" i="4"/>
  <c r="AS323" i="4" s="1"/>
  <c r="AS324" i="4" s="1"/>
  <c r="AS325" i="4" s="1"/>
  <c r="AS326" i="4" s="1"/>
  <c r="AS327" i="4" s="1"/>
  <c r="AS328" i="4" s="1"/>
  <c r="AS329" i="4" s="1"/>
  <c r="AS330" i="4" s="1"/>
  <c r="AS331" i="4" s="1"/>
  <c r="AS332" i="4" s="1"/>
  <c r="AS333" i="4" s="1"/>
  <c r="AS334" i="4" s="1"/>
  <c r="AS335" i="4" s="1"/>
  <c r="AS336" i="4" s="1"/>
  <c r="AS337" i="4" s="1"/>
  <c r="AS338" i="4" s="1"/>
  <c r="AS339" i="4" s="1"/>
  <c r="AS340" i="4" s="1"/>
  <c r="AS341" i="4" s="1"/>
  <c r="AS342" i="4" s="1"/>
  <c r="AS343" i="4" s="1"/>
  <c r="AS344" i="4" s="1"/>
  <c r="AS345" i="4" s="1"/>
  <c r="AS346" i="4" s="1"/>
  <c r="AS347" i="4" s="1"/>
  <c r="AS348" i="4" s="1"/>
  <c r="AS349" i="4" s="1"/>
  <c r="AS350" i="4" s="1"/>
  <c r="AS351" i="4" s="1"/>
  <c r="AS352" i="4" s="1"/>
  <c r="AS353" i="4" s="1"/>
  <c r="AS354" i="4" s="1"/>
  <c r="AS355" i="4" s="1"/>
  <c r="AS356" i="4" s="1"/>
  <c r="AS357" i="4" s="1"/>
  <c r="AS358" i="4" s="1"/>
  <c r="AS359" i="4" s="1"/>
  <c r="AS360" i="4" s="1"/>
  <c r="AS361" i="4" s="1"/>
  <c r="AS362" i="4" s="1"/>
  <c r="AS363" i="4" s="1"/>
  <c r="AS364" i="4" s="1"/>
  <c r="AS365" i="4" s="1"/>
  <c r="AS366" i="4" s="1"/>
  <c r="AS367" i="4" s="1"/>
  <c r="AS368" i="4" s="1"/>
  <c r="AS369" i="4" s="1"/>
  <c r="AS370" i="4" s="1"/>
  <c r="AS371" i="4" s="1"/>
  <c r="AS372" i="4" s="1"/>
  <c r="AS373" i="4" s="1"/>
  <c r="AS374" i="4" s="1"/>
  <c r="AS375" i="4" s="1"/>
  <c r="AS376" i="4" s="1"/>
  <c r="AS377" i="4" s="1"/>
  <c r="AS378" i="4" s="1"/>
  <c r="AS379" i="4" s="1"/>
  <c r="AS380" i="4" s="1"/>
  <c r="AS381" i="4" s="1"/>
  <c r="AS382" i="4" s="1"/>
  <c r="AS383" i="4" s="1"/>
  <c r="AS384" i="4" s="1"/>
  <c r="AS385" i="4" s="1"/>
  <c r="AS386" i="4" s="1"/>
  <c r="AS387" i="4" s="1"/>
  <c r="AS388" i="4" s="1"/>
  <c r="AS389" i="4" s="1"/>
  <c r="AS390" i="4" s="1"/>
  <c r="AS391" i="4" s="1"/>
  <c r="AS392" i="4" s="1"/>
  <c r="AS393" i="4" s="1"/>
  <c r="AS394" i="4" s="1"/>
  <c r="AS395" i="4" s="1"/>
  <c r="AS396" i="4" s="1"/>
  <c r="AS397" i="4" s="1"/>
  <c r="AS398" i="4" s="1"/>
  <c r="AS399" i="4" s="1"/>
  <c r="AS400" i="4" s="1"/>
  <c r="AS401" i="4" s="1"/>
  <c r="AS402" i="4" s="1"/>
  <c r="AS403" i="4" s="1"/>
  <c r="AS404" i="4" s="1"/>
  <c r="AS405" i="4" s="1"/>
  <c r="AS406" i="4" s="1"/>
  <c r="AS407" i="4" s="1"/>
  <c r="AS408" i="4" s="1"/>
  <c r="AS409" i="4" s="1"/>
  <c r="AS410" i="4" s="1"/>
  <c r="AS411" i="4" s="1"/>
  <c r="AS412" i="4" s="1"/>
  <c r="AS413" i="4" s="1"/>
  <c r="AS414" i="4" s="1"/>
  <c r="AS415" i="4" s="1"/>
  <c r="AS416" i="4" s="1"/>
  <c r="AS417" i="4" s="1"/>
  <c r="AS418" i="4" s="1"/>
  <c r="AS419" i="4" s="1"/>
  <c r="AS420" i="4" s="1"/>
  <c r="AS421" i="4" s="1"/>
  <c r="AS422" i="4" s="1"/>
  <c r="AS423" i="4" s="1"/>
  <c r="AT19" i="4"/>
  <c r="AT323" i="4" s="1"/>
  <c r="AT324" i="4" s="1"/>
  <c r="AT325" i="4" s="1"/>
  <c r="AT326" i="4" s="1"/>
  <c r="AT327" i="4" s="1"/>
  <c r="AT328" i="4" s="1"/>
  <c r="AT329" i="4" s="1"/>
  <c r="AT330" i="4" s="1"/>
  <c r="AT331" i="4" s="1"/>
  <c r="AT332" i="4" s="1"/>
  <c r="AT333" i="4" s="1"/>
  <c r="AT334" i="4" s="1"/>
  <c r="AT335" i="4" s="1"/>
  <c r="AT336" i="4" s="1"/>
  <c r="AT337" i="4" s="1"/>
  <c r="AT338" i="4" s="1"/>
  <c r="AT339" i="4" s="1"/>
  <c r="AT340" i="4" s="1"/>
  <c r="AT341" i="4" s="1"/>
  <c r="AT342" i="4" s="1"/>
  <c r="AT343" i="4" s="1"/>
  <c r="AT344" i="4" s="1"/>
  <c r="AT345" i="4" s="1"/>
  <c r="AT346" i="4" s="1"/>
  <c r="AT347" i="4" s="1"/>
  <c r="AT348" i="4" s="1"/>
  <c r="AT349" i="4" s="1"/>
  <c r="AT350" i="4" s="1"/>
  <c r="AT351" i="4" s="1"/>
  <c r="AT352" i="4" s="1"/>
  <c r="AT353" i="4" s="1"/>
  <c r="AT354" i="4" s="1"/>
  <c r="AT355" i="4" s="1"/>
  <c r="AT356" i="4" s="1"/>
  <c r="AT357" i="4" s="1"/>
  <c r="AT358" i="4" s="1"/>
  <c r="AT359" i="4" s="1"/>
  <c r="AT360" i="4" s="1"/>
  <c r="AT361" i="4" s="1"/>
  <c r="AT362" i="4" s="1"/>
  <c r="AT363" i="4" s="1"/>
  <c r="AT364" i="4" s="1"/>
  <c r="AT365" i="4" s="1"/>
  <c r="AT366" i="4" s="1"/>
  <c r="AT367" i="4" s="1"/>
  <c r="AT368" i="4" s="1"/>
  <c r="AT369" i="4" s="1"/>
  <c r="AT370" i="4" s="1"/>
  <c r="AT371" i="4" s="1"/>
  <c r="AT372" i="4" s="1"/>
  <c r="AT373" i="4" s="1"/>
  <c r="AT374" i="4" s="1"/>
  <c r="AT375" i="4" s="1"/>
  <c r="AT376" i="4" s="1"/>
  <c r="AT377" i="4" s="1"/>
  <c r="AT378" i="4" s="1"/>
  <c r="AT379" i="4" s="1"/>
  <c r="AT380" i="4" s="1"/>
  <c r="AT381" i="4" s="1"/>
  <c r="AT382" i="4" s="1"/>
  <c r="AT383" i="4" s="1"/>
  <c r="AT384" i="4" s="1"/>
  <c r="AT385" i="4" s="1"/>
  <c r="AT386" i="4" s="1"/>
  <c r="AT387" i="4" s="1"/>
  <c r="AT388" i="4" s="1"/>
  <c r="AT389" i="4" s="1"/>
  <c r="AT390" i="4" s="1"/>
  <c r="AT391" i="4" s="1"/>
  <c r="AT392" i="4" s="1"/>
  <c r="AT393" i="4" s="1"/>
  <c r="AT394" i="4" s="1"/>
  <c r="AT395" i="4" s="1"/>
  <c r="AT396" i="4" s="1"/>
  <c r="AT397" i="4" s="1"/>
  <c r="AT398" i="4" s="1"/>
  <c r="AT399" i="4" s="1"/>
  <c r="AT400" i="4" s="1"/>
  <c r="AT401" i="4" s="1"/>
  <c r="AT402" i="4" s="1"/>
  <c r="AT403" i="4" s="1"/>
  <c r="AT404" i="4" s="1"/>
  <c r="AT405" i="4" s="1"/>
  <c r="AT406" i="4" s="1"/>
  <c r="AT407" i="4" s="1"/>
  <c r="AT408" i="4" s="1"/>
  <c r="AT409" i="4" s="1"/>
  <c r="AT410" i="4" s="1"/>
  <c r="AT411" i="4" s="1"/>
  <c r="AT412" i="4" s="1"/>
  <c r="AT413" i="4" s="1"/>
  <c r="AT414" i="4" s="1"/>
  <c r="AT415" i="4" s="1"/>
  <c r="AT416" i="4" s="1"/>
  <c r="AT417" i="4" s="1"/>
  <c r="AT418" i="4" s="1"/>
  <c r="AT419" i="4" s="1"/>
  <c r="AT420" i="4" s="1"/>
  <c r="AT421" i="4" s="1"/>
  <c r="AT422" i="4" s="1"/>
  <c r="AT423" i="4" s="1"/>
  <c r="AU19" i="4"/>
  <c r="AU323" i="4" s="1"/>
  <c r="AU324" i="4" s="1"/>
  <c r="AU325" i="4" s="1"/>
  <c r="AU326" i="4" s="1"/>
  <c r="AU327" i="4" s="1"/>
  <c r="AU328" i="4" s="1"/>
  <c r="AU329" i="4" s="1"/>
  <c r="AU330" i="4" s="1"/>
  <c r="AU331" i="4" s="1"/>
  <c r="AU332" i="4" s="1"/>
  <c r="AU333" i="4" s="1"/>
  <c r="AU334" i="4" s="1"/>
  <c r="AU335" i="4" s="1"/>
  <c r="AU336" i="4" s="1"/>
  <c r="AU337" i="4" s="1"/>
  <c r="AU338" i="4" s="1"/>
  <c r="AU339" i="4" s="1"/>
  <c r="AU340" i="4" s="1"/>
  <c r="AU341" i="4" s="1"/>
  <c r="AU342" i="4" s="1"/>
  <c r="AU343" i="4" s="1"/>
  <c r="AU344" i="4" s="1"/>
  <c r="AU345" i="4" s="1"/>
  <c r="AU346" i="4" s="1"/>
  <c r="AU347" i="4" s="1"/>
  <c r="AU348" i="4" s="1"/>
  <c r="AU349" i="4" s="1"/>
  <c r="AU350" i="4" s="1"/>
  <c r="AU351" i="4" s="1"/>
  <c r="AU352" i="4" s="1"/>
  <c r="AU353" i="4" s="1"/>
  <c r="AU354" i="4" s="1"/>
  <c r="AU355" i="4" s="1"/>
  <c r="AU356" i="4" s="1"/>
  <c r="AU357" i="4" s="1"/>
  <c r="AU358" i="4" s="1"/>
  <c r="AU359" i="4" s="1"/>
  <c r="AU360" i="4" s="1"/>
  <c r="AU361" i="4" s="1"/>
  <c r="AU362" i="4" s="1"/>
  <c r="AU363" i="4" s="1"/>
  <c r="AU364" i="4" s="1"/>
  <c r="AU365" i="4" s="1"/>
  <c r="AU366" i="4" s="1"/>
  <c r="AU367" i="4" s="1"/>
  <c r="AU368" i="4" s="1"/>
  <c r="AU369" i="4" s="1"/>
  <c r="AU370" i="4" s="1"/>
  <c r="AU371" i="4" s="1"/>
  <c r="AU372" i="4" s="1"/>
  <c r="AU373" i="4" s="1"/>
  <c r="AU374" i="4" s="1"/>
  <c r="AU375" i="4" s="1"/>
  <c r="AU376" i="4" s="1"/>
  <c r="AU377" i="4" s="1"/>
  <c r="AU378" i="4" s="1"/>
  <c r="AU379" i="4" s="1"/>
  <c r="AU380" i="4" s="1"/>
  <c r="AU381" i="4" s="1"/>
  <c r="AU382" i="4" s="1"/>
  <c r="AU383" i="4" s="1"/>
  <c r="AU384" i="4" s="1"/>
  <c r="AU385" i="4" s="1"/>
  <c r="AU386" i="4" s="1"/>
  <c r="AU387" i="4" s="1"/>
  <c r="AU388" i="4" s="1"/>
  <c r="AU389" i="4" s="1"/>
  <c r="AU390" i="4" s="1"/>
  <c r="AU391" i="4" s="1"/>
  <c r="AU392" i="4" s="1"/>
  <c r="AU393" i="4" s="1"/>
  <c r="AU394" i="4" s="1"/>
  <c r="AU395" i="4" s="1"/>
  <c r="AU396" i="4" s="1"/>
  <c r="AU397" i="4" s="1"/>
  <c r="AU398" i="4" s="1"/>
  <c r="AU399" i="4" s="1"/>
  <c r="AU400" i="4" s="1"/>
  <c r="AU401" i="4" s="1"/>
  <c r="AU402" i="4" s="1"/>
  <c r="AU403" i="4" s="1"/>
  <c r="AU404" i="4" s="1"/>
  <c r="AU405" i="4" s="1"/>
  <c r="AU406" i="4" s="1"/>
  <c r="AU407" i="4" s="1"/>
  <c r="AU408" i="4" s="1"/>
  <c r="AU409" i="4" s="1"/>
  <c r="AU410" i="4" s="1"/>
  <c r="AU411" i="4" s="1"/>
  <c r="AU412" i="4" s="1"/>
  <c r="AU413" i="4" s="1"/>
  <c r="AU414" i="4" s="1"/>
  <c r="AU415" i="4" s="1"/>
  <c r="AU416" i="4" s="1"/>
  <c r="AU417" i="4" s="1"/>
  <c r="AU418" i="4" s="1"/>
  <c r="AU419" i="4" s="1"/>
  <c r="AU420" i="4" s="1"/>
  <c r="AU421" i="4" s="1"/>
  <c r="AU422" i="4" s="1"/>
  <c r="AU423" i="4" s="1"/>
  <c r="AV19" i="4"/>
  <c r="AV323" i="4" s="1"/>
  <c r="AV324" i="4" s="1"/>
  <c r="AV325" i="4" s="1"/>
  <c r="AV326" i="4" s="1"/>
  <c r="AV327" i="4" s="1"/>
  <c r="AV328" i="4" s="1"/>
  <c r="AV329" i="4" s="1"/>
  <c r="AV330" i="4" s="1"/>
  <c r="AV331" i="4" s="1"/>
  <c r="AV332" i="4" s="1"/>
  <c r="AV333" i="4" s="1"/>
  <c r="AV334" i="4" s="1"/>
  <c r="AV335" i="4" s="1"/>
  <c r="AV336" i="4" s="1"/>
  <c r="AV337" i="4" s="1"/>
  <c r="AV338" i="4" s="1"/>
  <c r="AV339" i="4" s="1"/>
  <c r="AV340" i="4" s="1"/>
  <c r="AV341" i="4" s="1"/>
  <c r="AV342" i="4" s="1"/>
  <c r="AV343" i="4" s="1"/>
  <c r="AV344" i="4" s="1"/>
  <c r="AV345" i="4" s="1"/>
  <c r="AV346" i="4" s="1"/>
  <c r="AV347" i="4" s="1"/>
  <c r="AV348" i="4" s="1"/>
  <c r="AV349" i="4" s="1"/>
  <c r="AV350" i="4" s="1"/>
  <c r="AV351" i="4" s="1"/>
  <c r="AV352" i="4" s="1"/>
  <c r="AV353" i="4" s="1"/>
  <c r="AV354" i="4" s="1"/>
  <c r="AV355" i="4" s="1"/>
  <c r="AV356" i="4" s="1"/>
  <c r="AV357" i="4" s="1"/>
  <c r="AV358" i="4" s="1"/>
  <c r="AV359" i="4" s="1"/>
  <c r="AV360" i="4" s="1"/>
  <c r="AV361" i="4" s="1"/>
  <c r="AV362" i="4" s="1"/>
  <c r="AV363" i="4" s="1"/>
  <c r="AV364" i="4" s="1"/>
  <c r="AV365" i="4" s="1"/>
  <c r="AV366" i="4" s="1"/>
  <c r="AV367" i="4" s="1"/>
  <c r="AV368" i="4" s="1"/>
  <c r="AV369" i="4" s="1"/>
  <c r="AV370" i="4" s="1"/>
  <c r="AV371" i="4" s="1"/>
  <c r="AV372" i="4" s="1"/>
  <c r="AV373" i="4" s="1"/>
  <c r="AV374" i="4" s="1"/>
  <c r="AV375" i="4" s="1"/>
  <c r="AV376" i="4" s="1"/>
  <c r="AV377" i="4" s="1"/>
  <c r="AV378" i="4" s="1"/>
  <c r="AV379" i="4" s="1"/>
  <c r="AV380" i="4" s="1"/>
  <c r="AV381" i="4" s="1"/>
  <c r="AV382" i="4" s="1"/>
  <c r="AV383" i="4" s="1"/>
  <c r="AV384" i="4" s="1"/>
  <c r="AV385" i="4" s="1"/>
  <c r="AV386" i="4" s="1"/>
  <c r="AV387" i="4" s="1"/>
  <c r="AV388" i="4" s="1"/>
  <c r="AV389" i="4" s="1"/>
  <c r="AV390" i="4" s="1"/>
  <c r="AV391" i="4" s="1"/>
  <c r="AV392" i="4" s="1"/>
  <c r="AV393" i="4" s="1"/>
  <c r="AV394" i="4" s="1"/>
  <c r="AV395" i="4" s="1"/>
  <c r="AV396" i="4" s="1"/>
  <c r="AV397" i="4" s="1"/>
  <c r="AV398" i="4" s="1"/>
  <c r="AV399" i="4" s="1"/>
  <c r="AV400" i="4" s="1"/>
  <c r="AV401" i="4" s="1"/>
  <c r="AV402" i="4" s="1"/>
  <c r="AV403" i="4" s="1"/>
  <c r="AV404" i="4" s="1"/>
  <c r="AV405" i="4" s="1"/>
  <c r="AV406" i="4" s="1"/>
  <c r="AV407" i="4" s="1"/>
  <c r="AV408" i="4" s="1"/>
  <c r="AV409" i="4" s="1"/>
  <c r="AV410" i="4" s="1"/>
  <c r="AV411" i="4" s="1"/>
  <c r="AV412" i="4" s="1"/>
  <c r="AV413" i="4" s="1"/>
  <c r="AV414" i="4" s="1"/>
  <c r="AV415" i="4" s="1"/>
  <c r="AV416" i="4" s="1"/>
  <c r="AV417" i="4" s="1"/>
  <c r="AV418" i="4" s="1"/>
  <c r="AV419" i="4" s="1"/>
  <c r="AV420" i="4" s="1"/>
  <c r="AV421" i="4" s="1"/>
  <c r="AV422" i="4" s="1"/>
  <c r="AV423" i="4" s="1"/>
  <c r="AW19" i="4"/>
  <c r="AW323" i="4" s="1"/>
  <c r="AW324" i="4" s="1"/>
  <c r="AW325" i="4" s="1"/>
  <c r="AW326" i="4" s="1"/>
  <c r="AW327" i="4" s="1"/>
  <c r="AW328" i="4" s="1"/>
  <c r="AW329" i="4" s="1"/>
  <c r="AW330" i="4" s="1"/>
  <c r="AW331" i="4" s="1"/>
  <c r="AW332" i="4" s="1"/>
  <c r="AW333" i="4" s="1"/>
  <c r="AW334" i="4" s="1"/>
  <c r="AW335" i="4" s="1"/>
  <c r="AW336" i="4" s="1"/>
  <c r="AW337" i="4" s="1"/>
  <c r="AW338" i="4" s="1"/>
  <c r="AW339" i="4" s="1"/>
  <c r="AW340" i="4" s="1"/>
  <c r="AW341" i="4" s="1"/>
  <c r="AW342" i="4" s="1"/>
  <c r="AW343" i="4" s="1"/>
  <c r="AW344" i="4" s="1"/>
  <c r="AW345" i="4" s="1"/>
  <c r="AW346" i="4" s="1"/>
  <c r="AW347" i="4" s="1"/>
  <c r="AW348" i="4" s="1"/>
  <c r="AW349" i="4" s="1"/>
  <c r="AW350" i="4" s="1"/>
  <c r="AW351" i="4" s="1"/>
  <c r="AW352" i="4" s="1"/>
  <c r="AW353" i="4" s="1"/>
  <c r="AW354" i="4" s="1"/>
  <c r="AW355" i="4" s="1"/>
  <c r="AW356" i="4" s="1"/>
  <c r="AW357" i="4" s="1"/>
  <c r="AW358" i="4" s="1"/>
  <c r="AW359" i="4" s="1"/>
  <c r="AW360" i="4" s="1"/>
  <c r="AW361" i="4" s="1"/>
  <c r="AW362" i="4" s="1"/>
  <c r="AW363" i="4" s="1"/>
  <c r="AW364" i="4" s="1"/>
  <c r="AW365" i="4" s="1"/>
  <c r="AW366" i="4" s="1"/>
  <c r="AW367" i="4" s="1"/>
  <c r="AW368" i="4" s="1"/>
  <c r="AW369" i="4" s="1"/>
  <c r="AW370" i="4" s="1"/>
  <c r="AW371" i="4" s="1"/>
  <c r="AW372" i="4" s="1"/>
  <c r="AW373" i="4" s="1"/>
  <c r="AW374" i="4" s="1"/>
  <c r="AW375" i="4" s="1"/>
  <c r="AW376" i="4" s="1"/>
  <c r="AW377" i="4" s="1"/>
  <c r="AW378" i="4" s="1"/>
  <c r="AW379" i="4" s="1"/>
  <c r="AW380" i="4" s="1"/>
  <c r="AW381" i="4" s="1"/>
  <c r="AW382" i="4" s="1"/>
  <c r="AW383" i="4" s="1"/>
  <c r="AW384" i="4" s="1"/>
  <c r="AW385" i="4" s="1"/>
  <c r="AW386" i="4" s="1"/>
  <c r="AW387" i="4" s="1"/>
  <c r="AW388" i="4" s="1"/>
  <c r="AW389" i="4" s="1"/>
  <c r="AW390" i="4" s="1"/>
  <c r="AW391" i="4" s="1"/>
  <c r="AW392" i="4" s="1"/>
  <c r="AW393" i="4" s="1"/>
  <c r="AW394" i="4" s="1"/>
  <c r="AW395" i="4" s="1"/>
  <c r="AW396" i="4" s="1"/>
  <c r="AW397" i="4" s="1"/>
  <c r="AW398" i="4" s="1"/>
  <c r="AW399" i="4" s="1"/>
  <c r="AW400" i="4" s="1"/>
  <c r="AW401" i="4" s="1"/>
  <c r="AW402" i="4" s="1"/>
  <c r="AW403" i="4" s="1"/>
  <c r="AW404" i="4" s="1"/>
  <c r="AW405" i="4" s="1"/>
  <c r="AW406" i="4" s="1"/>
  <c r="AW407" i="4" s="1"/>
  <c r="AW408" i="4" s="1"/>
  <c r="AW409" i="4" s="1"/>
  <c r="AW410" i="4" s="1"/>
  <c r="AW411" i="4" s="1"/>
  <c r="AW412" i="4" s="1"/>
  <c r="AW413" i="4" s="1"/>
  <c r="AW414" i="4" s="1"/>
  <c r="AW415" i="4" s="1"/>
  <c r="AW416" i="4" s="1"/>
  <c r="AW417" i="4" s="1"/>
  <c r="AW418" i="4" s="1"/>
  <c r="AW419" i="4" s="1"/>
  <c r="AW420" i="4" s="1"/>
  <c r="AW421" i="4" s="1"/>
  <c r="AW422" i="4" s="1"/>
  <c r="AW423" i="4" s="1"/>
  <c r="AX19" i="4"/>
  <c r="AX323" i="4" s="1"/>
  <c r="AX324" i="4" s="1"/>
  <c r="AX325" i="4" s="1"/>
  <c r="AX326" i="4" s="1"/>
  <c r="AX327" i="4" s="1"/>
  <c r="AX328" i="4" s="1"/>
  <c r="AX329" i="4" s="1"/>
  <c r="AX330" i="4" s="1"/>
  <c r="AX331" i="4" s="1"/>
  <c r="AX332" i="4" s="1"/>
  <c r="AX333" i="4" s="1"/>
  <c r="AX334" i="4" s="1"/>
  <c r="AX335" i="4" s="1"/>
  <c r="AX336" i="4" s="1"/>
  <c r="AX337" i="4" s="1"/>
  <c r="AX338" i="4" s="1"/>
  <c r="AX339" i="4" s="1"/>
  <c r="AX340" i="4" s="1"/>
  <c r="AX341" i="4" s="1"/>
  <c r="AX342" i="4" s="1"/>
  <c r="AX343" i="4" s="1"/>
  <c r="AX344" i="4" s="1"/>
  <c r="AX345" i="4" s="1"/>
  <c r="AX346" i="4" s="1"/>
  <c r="AX347" i="4" s="1"/>
  <c r="AX348" i="4" s="1"/>
  <c r="AX349" i="4" s="1"/>
  <c r="AX350" i="4" s="1"/>
  <c r="AX351" i="4" s="1"/>
  <c r="AX352" i="4" s="1"/>
  <c r="AX353" i="4" s="1"/>
  <c r="AX354" i="4" s="1"/>
  <c r="AX355" i="4" s="1"/>
  <c r="AX356" i="4" s="1"/>
  <c r="AX357" i="4" s="1"/>
  <c r="AX358" i="4" s="1"/>
  <c r="AX359" i="4" s="1"/>
  <c r="AX360" i="4" s="1"/>
  <c r="AX361" i="4" s="1"/>
  <c r="AX362" i="4" s="1"/>
  <c r="AX363" i="4" s="1"/>
  <c r="AX364" i="4" s="1"/>
  <c r="AX365" i="4" s="1"/>
  <c r="AX366" i="4" s="1"/>
  <c r="AX367" i="4" s="1"/>
  <c r="AX368" i="4" s="1"/>
  <c r="AX369" i="4" s="1"/>
  <c r="AX370" i="4" s="1"/>
  <c r="AX371" i="4" s="1"/>
  <c r="AX372" i="4" s="1"/>
  <c r="AX373" i="4" s="1"/>
  <c r="AX374" i="4" s="1"/>
  <c r="AX375" i="4" s="1"/>
  <c r="AX376" i="4" s="1"/>
  <c r="AX377" i="4" s="1"/>
  <c r="AX378" i="4" s="1"/>
  <c r="AX379" i="4" s="1"/>
  <c r="AX380" i="4" s="1"/>
  <c r="AX381" i="4" s="1"/>
  <c r="AX382" i="4" s="1"/>
  <c r="AX383" i="4" s="1"/>
  <c r="AX384" i="4" s="1"/>
  <c r="AX385" i="4" s="1"/>
  <c r="AX386" i="4" s="1"/>
  <c r="AX387" i="4" s="1"/>
  <c r="AX388" i="4" s="1"/>
  <c r="AX389" i="4" s="1"/>
  <c r="AX390" i="4" s="1"/>
  <c r="AX391" i="4" s="1"/>
  <c r="AX392" i="4" s="1"/>
  <c r="AX393" i="4" s="1"/>
  <c r="AX394" i="4" s="1"/>
  <c r="AX395" i="4" s="1"/>
  <c r="AX396" i="4" s="1"/>
  <c r="AX397" i="4" s="1"/>
  <c r="AX398" i="4" s="1"/>
  <c r="AX399" i="4" s="1"/>
  <c r="AX400" i="4" s="1"/>
  <c r="AX401" i="4" s="1"/>
  <c r="AX402" i="4" s="1"/>
  <c r="AX403" i="4" s="1"/>
  <c r="AX404" i="4" s="1"/>
  <c r="AX405" i="4" s="1"/>
  <c r="AX406" i="4" s="1"/>
  <c r="AX407" i="4" s="1"/>
  <c r="AX408" i="4" s="1"/>
  <c r="AX409" i="4" s="1"/>
  <c r="AX410" i="4" s="1"/>
  <c r="AX411" i="4" s="1"/>
  <c r="AX412" i="4" s="1"/>
  <c r="AX413" i="4" s="1"/>
  <c r="AX414" i="4" s="1"/>
  <c r="AX415" i="4" s="1"/>
  <c r="AX416" i="4" s="1"/>
  <c r="AX417" i="4" s="1"/>
  <c r="AX418" i="4" s="1"/>
  <c r="AX419" i="4" s="1"/>
  <c r="AX420" i="4" s="1"/>
  <c r="AX421" i="4" s="1"/>
  <c r="AX422" i="4" s="1"/>
  <c r="AX423" i="4" s="1"/>
  <c r="AY19" i="4"/>
  <c r="AY323" i="4" s="1"/>
  <c r="AY324" i="4" s="1"/>
  <c r="AY325" i="4" s="1"/>
  <c r="AY326" i="4" s="1"/>
  <c r="AY327" i="4" s="1"/>
  <c r="AY328" i="4" s="1"/>
  <c r="AY329" i="4" s="1"/>
  <c r="AY330" i="4" s="1"/>
  <c r="AY331" i="4" s="1"/>
  <c r="AY332" i="4" s="1"/>
  <c r="AY333" i="4" s="1"/>
  <c r="AY334" i="4" s="1"/>
  <c r="AY335" i="4" s="1"/>
  <c r="AY336" i="4" s="1"/>
  <c r="AY337" i="4" s="1"/>
  <c r="AY338" i="4" s="1"/>
  <c r="AY339" i="4" s="1"/>
  <c r="AY340" i="4" s="1"/>
  <c r="AY341" i="4" s="1"/>
  <c r="AY342" i="4" s="1"/>
  <c r="AY343" i="4" s="1"/>
  <c r="AY344" i="4" s="1"/>
  <c r="AY345" i="4" s="1"/>
  <c r="AY346" i="4" s="1"/>
  <c r="AY347" i="4" s="1"/>
  <c r="AY348" i="4" s="1"/>
  <c r="AY349" i="4" s="1"/>
  <c r="AY350" i="4" s="1"/>
  <c r="AY351" i="4" s="1"/>
  <c r="AY352" i="4" s="1"/>
  <c r="AY353" i="4" s="1"/>
  <c r="AY354" i="4" s="1"/>
  <c r="AY355" i="4" s="1"/>
  <c r="AY356" i="4" s="1"/>
  <c r="AY357" i="4" s="1"/>
  <c r="AY358" i="4" s="1"/>
  <c r="AY359" i="4" s="1"/>
  <c r="AY360" i="4" s="1"/>
  <c r="AY361" i="4" s="1"/>
  <c r="AY362" i="4" s="1"/>
  <c r="AY363" i="4" s="1"/>
  <c r="AY364" i="4" s="1"/>
  <c r="AY365" i="4" s="1"/>
  <c r="AY366" i="4" s="1"/>
  <c r="AY367" i="4" s="1"/>
  <c r="AY368" i="4" s="1"/>
  <c r="AY369" i="4" s="1"/>
  <c r="AY370" i="4" s="1"/>
  <c r="AY371" i="4" s="1"/>
  <c r="AY372" i="4" s="1"/>
  <c r="AY373" i="4" s="1"/>
  <c r="AY374" i="4" s="1"/>
  <c r="AY375" i="4" s="1"/>
  <c r="AY376" i="4" s="1"/>
  <c r="AY377" i="4" s="1"/>
  <c r="AY378" i="4" s="1"/>
  <c r="AY379" i="4" s="1"/>
  <c r="AY380" i="4" s="1"/>
  <c r="AY381" i="4" s="1"/>
  <c r="AY382" i="4" s="1"/>
  <c r="AY383" i="4" s="1"/>
  <c r="AY384" i="4" s="1"/>
  <c r="AY385" i="4" s="1"/>
  <c r="AY386" i="4" s="1"/>
  <c r="AY387" i="4" s="1"/>
  <c r="AY388" i="4" s="1"/>
  <c r="AY389" i="4" s="1"/>
  <c r="AY390" i="4" s="1"/>
  <c r="AY391" i="4" s="1"/>
  <c r="AY392" i="4" s="1"/>
  <c r="AY393" i="4" s="1"/>
  <c r="AY394" i="4" s="1"/>
  <c r="AY395" i="4" s="1"/>
  <c r="AY396" i="4" s="1"/>
  <c r="AY397" i="4" s="1"/>
  <c r="AY398" i="4" s="1"/>
  <c r="AY399" i="4" s="1"/>
  <c r="AY400" i="4" s="1"/>
  <c r="AY401" i="4" s="1"/>
  <c r="AY402" i="4" s="1"/>
  <c r="AY403" i="4" s="1"/>
  <c r="AY404" i="4" s="1"/>
  <c r="AY405" i="4" s="1"/>
  <c r="AY406" i="4" s="1"/>
  <c r="AY407" i="4" s="1"/>
  <c r="AY408" i="4" s="1"/>
  <c r="AY409" i="4" s="1"/>
  <c r="AY410" i="4" s="1"/>
  <c r="AY411" i="4" s="1"/>
  <c r="AY412" i="4" s="1"/>
  <c r="AY413" i="4" s="1"/>
  <c r="AY414" i="4" s="1"/>
  <c r="AY415" i="4" s="1"/>
  <c r="AY416" i="4" s="1"/>
  <c r="AY417" i="4" s="1"/>
  <c r="AY418" i="4" s="1"/>
  <c r="AY419" i="4" s="1"/>
  <c r="AY420" i="4" s="1"/>
  <c r="AY421" i="4" s="1"/>
  <c r="AY422" i="4" s="1"/>
  <c r="AY423" i="4" s="1"/>
  <c r="AZ19" i="4"/>
  <c r="AZ323" i="4" s="1"/>
  <c r="AZ324" i="4" s="1"/>
  <c r="AZ325" i="4" s="1"/>
  <c r="AZ326" i="4" s="1"/>
  <c r="AZ327" i="4" s="1"/>
  <c r="AZ328" i="4" s="1"/>
  <c r="AZ329" i="4" s="1"/>
  <c r="AZ330" i="4" s="1"/>
  <c r="AZ331" i="4" s="1"/>
  <c r="AZ332" i="4" s="1"/>
  <c r="AZ333" i="4" s="1"/>
  <c r="AZ334" i="4" s="1"/>
  <c r="AZ335" i="4" s="1"/>
  <c r="AZ336" i="4" s="1"/>
  <c r="AZ337" i="4" s="1"/>
  <c r="AZ338" i="4" s="1"/>
  <c r="AZ339" i="4" s="1"/>
  <c r="AZ340" i="4" s="1"/>
  <c r="AZ341" i="4" s="1"/>
  <c r="AZ342" i="4" s="1"/>
  <c r="AZ343" i="4" s="1"/>
  <c r="AZ344" i="4" s="1"/>
  <c r="AZ345" i="4" s="1"/>
  <c r="AZ346" i="4" s="1"/>
  <c r="AZ347" i="4" s="1"/>
  <c r="AZ348" i="4" s="1"/>
  <c r="AZ349" i="4" s="1"/>
  <c r="AZ350" i="4" s="1"/>
  <c r="AZ351" i="4" s="1"/>
  <c r="AZ352" i="4" s="1"/>
  <c r="AZ353" i="4" s="1"/>
  <c r="AZ354" i="4" s="1"/>
  <c r="AZ355" i="4" s="1"/>
  <c r="AZ356" i="4" s="1"/>
  <c r="AZ357" i="4" s="1"/>
  <c r="AZ358" i="4" s="1"/>
  <c r="AZ359" i="4" s="1"/>
  <c r="AZ360" i="4" s="1"/>
  <c r="AZ361" i="4" s="1"/>
  <c r="AZ362" i="4" s="1"/>
  <c r="AZ363" i="4" s="1"/>
  <c r="AZ364" i="4" s="1"/>
  <c r="AZ365" i="4" s="1"/>
  <c r="AZ366" i="4" s="1"/>
  <c r="AZ367" i="4" s="1"/>
  <c r="AZ368" i="4" s="1"/>
  <c r="AZ369" i="4" s="1"/>
  <c r="AZ370" i="4" s="1"/>
  <c r="AZ371" i="4" s="1"/>
  <c r="AZ372" i="4" s="1"/>
  <c r="AZ373" i="4" s="1"/>
  <c r="AZ374" i="4" s="1"/>
  <c r="AZ375" i="4" s="1"/>
  <c r="AZ376" i="4" s="1"/>
  <c r="AZ377" i="4" s="1"/>
  <c r="AZ378" i="4" s="1"/>
  <c r="AZ379" i="4" s="1"/>
  <c r="AZ380" i="4" s="1"/>
  <c r="AZ381" i="4" s="1"/>
  <c r="AZ382" i="4" s="1"/>
  <c r="AZ383" i="4" s="1"/>
  <c r="AZ384" i="4" s="1"/>
  <c r="AZ385" i="4" s="1"/>
  <c r="AZ386" i="4" s="1"/>
  <c r="AZ387" i="4" s="1"/>
  <c r="AZ388" i="4" s="1"/>
  <c r="AZ389" i="4" s="1"/>
  <c r="AZ390" i="4" s="1"/>
  <c r="AZ391" i="4" s="1"/>
  <c r="AZ392" i="4" s="1"/>
  <c r="AZ393" i="4" s="1"/>
  <c r="AZ394" i="4" s="1"/>
  <c r="AZ395" i="4" s="1"/>
  <c r="AZ396" i="4" s="1"/>
  <c r="AZ397" i="4" s="1"/>
  <c r="AZ398" i="4" s="1"/>
  <c r="AZ399" i="4" s="1"/>
  <c r="AZ400" i="4" s="1"/>
  <c r="AZ401" i="4" s="1"/>
  <c r="AZ402" i="4" s="1"/>
  <c r="AZ403" i="4" s="1"/>
  <c r="AZ404" i="4" s="1"/>
  <c r="AZ405" i="4" s="1"/>
  <c r="AZ406" i="4" s="1"/>
  <c r="AZ407" i="4" s="1"/>
  <c r="AZ408" i="4" s="1"/>
  <c r="AZ409" i="4" s="1"/>
  <c r="AZ410" i="4" s="1"/>
  <c r="AZ411" i="4" s="1"/>
  <c r="AZ412" i="4" s="1"/>
  <c r="AZ413" i="4" s="1"/>
  <c r="AZ414" i="4" s="1"/>
  <c r="AZ415" i="4" s="1"/>
  <c r="AZ416" i="4" s="1"/>
  <c r="AZ417" i="4" s="1"/>
  <c r="AZ418" i="4" s="1"/>
  <c r="AZ419" i="4" s="1"/>
  <c r="AZ420" i="4" s="1"/>
  <c r="AZ421" i="4" s="1"/>
  <c r="AZ422" i="4" s="1"/>
  <c r="AZ423" i="4" s="1"/>
  <c r="B19" i="4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A19" i="4"/>
  <c r="A323" i="4" s="1"/>
  <c r="C11" i="4"/>
  <c r="C20" i="4" s="1"/>
  <c r="D11" i="4"/>
  <c r="D20" i="4" s="1"/>
  <c r="E11" i="4"/>
  <c r="E20" i="4" s="1"/>
  <c r="F11" i="4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G11" i="4"/>
  <c r="G20" i="4" s="1"/>
  <c r="H11" i="4"/>
  <c r="H20" i="4" s="1"/>
  <c r="I11" i="4"/>
  <c r="I20" i="4" s="1"/>
  <c r="J11" i="4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K11" i="4"/>
  <c r="K20" i="4" s="1"/>
  <c r="L11" i="4"/>
  <c r="L20" i="4" s="1"/>
  <c r="M11" i="4"/>
  <c r="M20" i="4" s="1"/>
  <c r="N11" i="4"/>
  <c r="N20" i="4" s="1"/>
  <c r="O11" i="4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P11" i="4"/>
  <c r="P20" i="4" s="1"/>
  <c r="Q11" i="4"/>
  <c r="Q20" i="4" s="1"/>
  <c r="R11" i="4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S11" i="4"/>
  <c r="S20" i="4" s="1"/>
  <c r="T11" i="4"/>
  <c r="T20" i="4" s="1"/>
  <c r="U11" i="4"/>
  <c r="V11" i="4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V241" i="4" s="1"/>
  <c r="V242" i="4" s="1"/>
  <c r="V243" i="4" s="1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V266" i="4" s="1"/>
  <c r="V267" i="4" s="1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8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V290" i="4" s="1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V313" i="4" s="1"/>
  <c r="V314" i="4" s="1"/>
  <c r="V315" i="4" s="1"/>
  <c r="V316" i="4" s="1"/>
  <c r="V317" i="4" s="1"/>
  <c r="V318" i="4" s="1"/>
  <c r="V319" i="4" s="1"/>
  <c r="V320" i="4" s="1"/>
  <c r="V321" i="4" s="1"/>
  <c r="V322" i="4" s="1"/>
  <c r="W11" i="4"/>
  <c r="W20" i="4" s="1"/>
  <c r="X11" i="4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X242" i="4" s="1"/>
  <c r="X243" i="4" s="1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X266" i="4" s="1"/>
  <c r="X267" i="4" s="1"/>
  <c r="X268" i="4" s="1"/>
  <c r="X269" i="4" s="1"/>
  <c r="X270" i="4" s="1"/>
  <c r="X271" i="4" s="1"/>
  <c r="X272" i="4" s="1"/>
  <c r="X273" i="4" s="1"/>
  <c r="X274" i="4" s="1"/>
  <c r="X275" i="4" s="1"/>
  <c r="X276" i="4" s="1"/>
  <c r="X277" i="4" s="1"/>
  <c r="X278" i="4" s="1"/>
  <c r="X279" i="4" s="1"/>
  <c r="X280" i="4" s="1"/>
  <c r="X281" i="4" s="1"/>
  <c r="X282" i="4" s="1"/>
  <c r="X283" i="4" s="1"/>
  <c r="X284" i="4" s="1"/>
  <c r="X285" i="4" s="1"/>
  <c r="X286" i="4" s="1"/>
  <c r="X287" i="4" s="1"/>
  <c r="X288" i="4" s="1"/>
  <c r="X289" i="4" s="1"/>
  <c r="X290" i="4" s="1"/>
  <c r="X291" i="4" s="1"/>
  <c r="X292" i="4" s="1"/>
  <c r="X293" i="4" s="1"/>
  <c r="X294" i="4" s="1"/>
  <c r="X295" i="4" s="1"/>
  <c r="X296" i="4" s="1"/>
  <c r="X297" i="4" s="1"/>
  <c r="X298" i="4" s="1"/>
  <c r="X299" i="4" s="1"/>
  <c r="X300" i="4" s="1"/>
  <c r="X301" i="4" s="1"/>
  <c r="X302" i="4" s="1"/>
  <c r="X303" i="4" s="1"/>
  <c r="X304" i="4" s="1"/>
  <c r="X305" i="4" s="1"/>
  <c r="X306" i="4" s="1"/>
  <c r="X307" i="4" s="1"/>
  <c r="X308" i="4" s="1"/>
  <c r="X309" i="4" s="1"/>
  <c r="X310" i="4" s="1"/>
  <c r="X311" i="4" s="1"/>
  <c r="X312" i="4" s="1"/>
  <c r="X313" i="4" s="1"/>
  <c r="X314" i="4" s="1"/>
  <c r="X315" i="4" s="1"/>
  <c r="X316" i="4" s="1"/>
  <c r="X317" i="4" s="1"/>
  <c r="X318" i="4" s="1"/>
  <c r="X319" i="4" s="1"/>
  <c r="X320" i="4" s="1"/>
  <c r="X321" i="4" s="1"/>
  <c r="X322" i="4" s="1"/>
  <c r="Y11" i="4"/>
  <c r="Y20" i="4" s="1"/>
  <c r="Z11" i="4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AA11" i="4"/>
  <c r="AA20" i="4" s="1"/>
  <c r="AB11" i="4"/>
  <c r="AB20" i="4" s="1"/>
  <c r="AC11" i="4"/>
  <c r="AC20" i="4" s="1"/>
  <c r="AD11" i="4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D241" i="4" s="1"/>
  <c r="AD242" i="4" s="1"/>
  <c r="AD243" i="4" s="1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AD266" i="4" s="1"/>
  <c r="AD267" i="4" s="1"/>
  <c r="AD268" i="4" s="1"/>
  <c r="AD269" i="4" s="1"/>
  <c r="AD270" i="4" s="1"/>
  <c r="AD271" i="4" s="1"/>
  <c r="AD272" i="4" s="1"/>
  <c r="AD273" i="4" s="1"/>
  <c r="AD274" i="4" s="1"/>
  <c r="AD275" i="4" s="1"/>
  <c r="AD276" i="4" s="1"/>
  <c r="AD277" i="4" s="1"/>
  <c r="AD278" i="4" s="1"/>
  <c r="AD279" i="4" s="1"/>
  <c r="AD280" i="4" s="1"/>
  <c r="AD281" i="4" s="1"/>
  <c r="AD282" i="4" s="1"/>
  <c r="AD283" i="4" s="1"/>
  <c r="AD284" i="4" s="1"/>
  <c r="AD285" i="4" s="1"/>
  <c r="AD286" i="4" s="1"/>
  <c r="AD287" i="4" s="1"/>
  <c r="AD288" i="4" s="1"/>
  <c r="AD289" i="4" s="1"/>
  <c r="AD290" i="4" s="1"/>
  <c r="AD291" i="4" s="1"/>
  <c r="AD292" i="4" s="1"/>
  <c r="AD293" i="4" s="1"/>
  <c r="AD294" i="4" s="1"/>
  <c r="AD295" i="4" s="1"/>
  <c r="AD296" i="4" s="1"/>
  <c r="AD297" i="4" s="1"/>
  <c r="AD298" i="4" s="1"/>
  <c r="AD299" i="4" s="1"/>
  <c r="AD300" i="4" s="1"/>
  <c r="AD301" i="4" s="1"/>
  <c r="AD302" i="4" s="1"/>
  <c r="AD303" i="4" s="1"/>
  <c r="AD304" i="4" s="1"/>
  <c r="AD305" i="4" s="1"/>
  <c r="AD306" i="4" s="1"/>
  <c r="AD307" i="4" s="1"/>
  <c r="AD308" i="4" s="1"/>
  <c r="AD309" i="4" s="1"/>
  <c r="AD310" i="4" s="1"/>
  <c r="AD311" i="4" s="1"/>
  <c r="AD312" i="4" s="1"/>
  <c r="AD313" i="4" s="1"/>
  <c r="AD314" i="4" s="1"/>
  <c r="AD315" i="4" s="1"/>
  <c r="AD316" i="4" s="1"/>
  <c r="AD317" i="4" s="1"/>
  <c r="AD318" i="4" s="1"/>
  <c r="AD319" i="4" s="1"/>
  <c r="AD320" i="4" s="1"/>
  <c r="AD321" i="4" s="1"/>
  <c r="AD322" i="4" s="1"/>
  <c r="AE11" i="4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AE241" i="4" s="1"/>
  <c r="AE242" i="4" s="1"/>
  <c r="AE243" i="4" s="1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E266" i="4" s="1"/>
  <c r="AE267" i="4" s="1"/>
  <c r="AE268" i="4" s="1"/>
  <c r="AE269" i="4" s="1"/>
  <c r="AE270" i="4" s="1"/>
  <c r="AE271" i="4" s="1"/>
  <c r="AE272" i="4" s="1"/>
  <c r="AE273" i="4" s="1"/>
  <c r="AE274" i="4" s="1"/>
  <c r="AE275" i="4" s="1"/>
  <c r="AE276" i="4" s="1"/>
  <c r="AE277" i="4" s="1"/>
  <c r="AE278" i="4" s="1"/>
  <c r="AE279" i="4" s="1"/>
  <c r="AE280" i="4" s="1"/>
  <c r="AE281" i="4" s="1"/>
  <c r="AE282" i="4" s="1"/>
  <c r="AE283" i="4" s="1"/>
  <c r="AE284" i="4" s="1"/>
  <c r="AE285" i="4" s="1"/>
  <c r="AE286" i="4" s="1"/>
  <c r="AE287" i="4" s="1"/>
  <c r="AE288" i="4" s="1"/>
  <c r="AE289" i="4" s="1"/>
  <c r="AE290" i="4" s="1"/>
  <c r="AE291" i="4" s="1"/>
  <c r="AE292" i="4" s="1"/>
  <c r="AE293" i="4" s="1"/>
  <c r="AE294" i="4" s="1"/>
  <c r="AE295" i="4" s="1"/>
  <c r="AE296" i="4" s="1"/>
  <c r="AE297" i="4" s="1"/>
  <c r="AE298" i="4" s="1"/>
  <c r="AE299" i="4" s="1"/>
  <c r="AE300" i="4" s="1"/>
  <c r="AE301" i="4" s="1"/>
  <c r="AE302" i="4" s="1"/>
  <c r="AE303" i="4" s="1"/>
  <c r="AE304" i="4" s="1"/>
  <c r="AE305" i="4" s="1"/>
  <c r="AE306" i="4" s="1"/>
  <c r="AE307" i="4" s="1"/>
  <c r="AE308" i="4" s="1"/>
  <c r="AE309" i="4" s="1"/>
  <c r="AE310" i="4" s="1"/>
  <c r="AE311" i="4" s="1"/>
  <c r="AE312" i="4" s="1"/>
  <c r="AE313" i="4" s="1"/>
  <c r="AE314" i="4" s="1"/>
  <c r="AE315" i="4" s="1"/>
  <c r="AE316" i="4" s="1"/>
  <c r="AE317" i="4" s="1"/>
  <c r="AE318" i="4" s="1"/>
  <c r="AE319" i="4" s="1"/>
  <c r="AE320" i="4" s="1"/>
  <c r="AE321" i="4" s="1"/>
  <c r="AE322" i="4" s="1"/>
  <c r="AF11" i="4"/>
  <c r="AF20" i="4" s="1"/>
  <c r="AG11" i="4"/>
  <c r="AG20" i="4" s="1"/>
  <c r="AH11" i="4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H276" i="4" s="1"/>
  <c r="AH277" i="4" s="1"/>
  <c r="AH278" i="4" s="1"/>
  <c r="AH279" i="4" s="1"/>
  <c r="AH280" i="4" s="1"/>
  <c r="AH281" i="4" s="1"/>
  <c r="AH282" i="4" s="1"/>
  <c r="AH283" i="4" s="1"/>
  <c r="AH284" i="4" s="1"/>
  <c r="AH285" i="4" s="1"/>
  <c r="AH286" i="4" s="1"/>
  <c r="AH287" i="4" s="1"/>
  <c r="AH288" i="4" s="1"/>
  <c r="AH289" i="4" s="1"/>
  <c r="AH290" i="4" s="1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H313" i="4" s="1"/>
  <c r="AH314" i="4" s="1"/>
  <c r="AH315" i="4" s="1"/>
  <c r="AH316" i="4" s="1"/>
  <c r="AH317" i="4" s="1"/>
  <c r="AH318" i="4" s="1"/>
  <c r="AH319" i="4" s="1"/>
  <c r="AH320" i="4" s="1"/>
  <c r="AH321" i="4" s="1"/>
  <c r="AH322" i="4" s="1"/>
  <c r="AI11" i="4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I241" i="4" s="1"/>
  <c r="AI242" i="4" s="1"/>
  <c r="AI243" i="4" s="1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AI266" i="4" s="1"/>
  <c r="AI267" i="4" s="1"/>
  <c r="AI268" i="4" s="1"/>
  <c r="AI269" i="4" s="1"/>
  <c r="AI270" i="4" s="1"/>
  <c r="AI271" i="4" s="1"/>
  <c r="AI272" i="4" s="1"/>
  <c r="AI273" i="4" s="1"/>
  <c r="AI274" i="4" s="1"/>
  <c r="AI275" i="4" s="1"/>
  <c r="AI276" i="4" s="1"/>
  <c r="AI277" i="4" s="1"/>
  <c r="AI278" i="4" s="1"/>
  <c r="AI279" i="4" s="1"/>
  <c r="AI280" i="4" s="1"/>
  <c r="AI281" i="4" s="1"/>
  <c r="AI282" i="4" s="1"/>
  <c r="AI283" i="4" s="1"/>
  <c r="AI284" i="4" s="1"/>
  <c r="AI285" i="4" s="1"/>
  <c r="AI286" i="4" s="1"/>
  <c r="AI287" i="4" s="1"/>
  <c r="AI288" i="4" s="1"/>
  <c r="AI289" i="4" s="1"/>
  <c r="AI290" i="4" s="1"/>
  <c r="AI291" i="4" s="1"/>
  <c r="AI292" i="4" s="1"/>
  <c r="AI293" i="4" s="1"/>
  <c r="AI294" i="4" s="1"/>
  <c r="AI295" i="4" s="1"/>
  <c r="AI296" i="4" s="1"/>
  <c r="AI297" i="4" s="1"/>
  <c r="AI298" i="4" s="1"/>
  <c r="AI299" i="4" s="1"/>
  <c r="AI300" i="4" s="1"/>
  <c r="AI301" i="4" s="1"/>
  <c r="AI302" i="4" s="1"/>
  <c r="AI303" i="4" s="1"/>
  <c r="AI304" i="4" s="1"/>
  <c r="AI305" i="4" s="1"/>
  <c r="AI306" i="4" s="1"/>
  <c r="AI307" i="4" s="1"/>
  <c r="AI308" i="4" s="1"/>
  <c r="AI309" i="4" s="1"/>
  <c r="AI310" i="4" s="1"/>
  <c r="AI311" i="4" s="1"/>
  <c r="AI312" i="4" s="1"/>
  <c r="AI313" i="4" s="1"/>
  <c r="AI314" i="4" s="1"/>
  <c r="AI315" i="4" s="1"/>
  <c r="AI316" i="4" s="1"/>
  <c r="AI317" i="4" s="1"/>
  <c r="AI318" i="4" s="1"/>
  <c r="AI319" i="4" s="1"/>
  <c r="AI320" i="4" s="1"/>
  <c r="AI321" i="4" s="1"/>
  <c r="AI322" i="4" s="1"/>
  <c r="AJ11" i="4"/>
  <c r="AJ20" i="4" s="1"/>
  <c r="AK11" i="4"/>
  <c r="AK20" i="4" s="1"/>
  <c r="AL11" i="4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L241" i="4" s="1"/>
  <c r="AL242" i="4" s="1"/>
  <c r="AL243" i="4" s="1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L266" i="4" s="1"/>
  <c r="AL267" i="4" s="1"/>
  <c r="AL268" i="4" s="1"/>
  <c r="AL269" i="4" s="1"/>
  <c r="AL270" i="4" s="1"/>
  <c r="AL271" i="4" s="1"/>
  <c r="AL272" i="4" s="1"/>
  <c r="AL273" i="4" s="1"/>
  <c r="AL274" i="4" s="1"/>
  <c r="AL275" i="4" s="1"/>
  <c r="AL276" i="4" s="1"/>
  <c r="AL277" i="4" s="1"/>
  <c r="AL278" i="4" s="1"/>
  <c r="AL279" i="4" s="1"/>
  <c r="AL280" i="4" s="1"/>
  <c r="AL281" i="4" s="1"/>
  <c r="AL282" i="4" s="1"/>
  <c r="AL283" i="4" s="1"/>
  <c r="AL284" i="4" s="1"/>
  <c r="AL285" i="4" s="1"/>
  <c r="AL286" i="4" s="1"/>
  <c r="AL287" i="4" s="1"/>
  <c r="AL288" i="4" s="1"/>
  <c r="AL289" i="4" s="1"/>
  <c r="AL290" i="4" s="1"/>
  <c r="AL291" i="4" s="1"/>
  <c r="AL292" i="4" s="1"/>
  <c r="AL293" i="4" s="1"/>
  <c r="AL294" i="4" s="1"/>
  <c r="AL295" i="4" s="1"/>
  <c r="AL296" i="4" s="1"/>
  <c r="AL297" i="4" s="1"/>
  <c r="AL298" i="4" s="1"/>
  <c r="AL299" i="4" s="1"/>
  <c r="AL300" i="4" s="1"/>
  <c r="AL301" i="4" s="1"/>
  <c r="AL302" i="4" s="1"/>
  <c r="AL303" i="4" s="1"/>
  <c r="AL304" i="4" s="1"/>
  <c r="AL305" i="4" s="1"/>
  <c r="AL306" i="4" s="1"/>
  <c r="AL307" i="4" s="1"/>
  <c r="AL308" i="4" s="1"/>
  <c r="AL309" i="4" s="1"/>
  <c r="AL310" i="4" s="1"/>
  <c r="AL311" i="4" s="1"/>
  <c r="AL312" i="4" s="1"/>
  <c r="AL313" i="4" s="1"/>
  <c r="AL314" i="4" s="1"/>
  <c r="AL315" i="4" s="1"/>
  <c r="AL316" i="4" s="1"/>
  <c r="AL317" i="4" s="1"/>
  <c r="AL318" i="4" s="1"/>
  <c r="AL319" i="4" s="1"/>
  <c r="AL320" i="4" s="1"/>
  <c r="AL321" i="4" s="1"/>
  <c r="AL322" i="4" s="1"/>
  <c r="AM11" i="4"/>
  <c r="AM20" i="4" s="1"/>
  <c r="AN11" i="4"/>
  <c r="AN20" i="4" s="1"/>
  <c r="AO11" i="4"/>
  <c r="AO20" i="4" s="1"/>
  <c r="AP11" i="4"/>
  <c r="AP223" i="4" s="1"/>
  <c r="AP224" i="4" s="1"/>
  <c r="AP225" i="4" s="1"/>
  <c r="AP226" i="4" s="1"/>
  <c r="AP227" i="4" s="1"/>
  <c r="AP228" i="4" s="1"/>
  <c r="AP229" i="4" s="1"/>
  <c r="AP230" i="4" s="1"/>
  <c r="AP231" i="4" s="1"/>
  <c r="AP232" i="4" s="1"/>
  <c r="AP233" i="4" s="1"/>
  <c r="AP234" i="4" s="1"/>
  <c r="AP235" i="4" s="1"/>
  <c r="AP236" i="4" s="1"/>
  <c r="AP237" i="4" s="1"/>
  <c r="AP238" i="4" s="1"/>
  <c r="AP239" i="4" s="1"/>
  <c r="AP240" i="4" s="1"/>
  <c r="AP241" i="4" s="1"/>
  <c r="AP242" i="4" s="1"/>
  <c r="AP243" i="4" s="1"/>
  <c r="AP244" i="4" s="1"/>
  <c r="AP245" i="4" s="1"/>
  <c r="AP246" i="4" s="1"/>
  <c r="AP247" i="4" s="1"/>
  <c r="AP248" i="4" s="1"/>
  <c r="AP249" i="4" s="1"/>
  <c r="AP250" i="4" s="1"/>
  <c r="AP251" i="4" s="1"/>
  <c r="AP252" i="4" s="1"/>
  <c r="AP253" i="4" s="1"/>
  <c r="AP254" i="4" s="1"/>
  <c r="AP255" i="4" s="1"/>
  <c r="AP256" i="4" s="1"/>
  <c r="AP257" i="4" s="1"/>
  <c r="AP258" i="4" s="1"/>
  <c r="AP259" i="4" s="1"/>
  <c r="AP260" i="4" s="1"/>
  <c r="AP261" i="4" s="1"/>
  <c r="AP262" i="4" s="1"/>
  <c r="AP263" i="4" s="1"/>
  <c r="AP264" i="4" s="1"/>
  <c r="AP265" i="4" s="1"/>
  <c r="AP266" i="4" s="1"/>
  <c r="AP267" i="4" s="1"/>
  <c r="AP268" i="4" s="1"/>
  <c r="AP269" i="4" s="1"/>
  <c r="AP270" i="4" s="1"/>
  <c r="AP271" i="4" s="1"/>
  <c r="AP272" i="4" s="1"/>
  <c r="AP273" i="4" s="1"/>
  <c r="AP274" i="4" s="1"/>
  <c r="AP275" i="4" s="1"/>
  <c r="AP276" i="4" s="1"/>
  <c r="AP277" i="4" s="1"/>
  <c r="AP278" i="4" s="1"/>
  <c r="AP279" i="4" s="1"/>
  <c r="AP280" i="4" s="1"/>
  <c r="AP281" i="4" s="1"/>
  <c r="AP282" i="4" s="1"/>
  <c r="AP283" i="4" s="1"/>
  <c r="AP284" i="4" s="1"/>
  <c r="AP285" i="4" s="1"/>
  <c r="AP286" i="4" s="1"/>
  <c r="AP287" i="4" s="1"/>
  <c r="AP288" i="4" s="1"/>
  <c r="AP289" i="4" s="1"/>
  <c r="AP290" i="4" s="1"/>
  <c r="AP291" i="4" s="1"/>
  <c r="AP292" i="4" s="1"/>
  <c r="AP293" i="4" s="1"/>
  <c r="AP294" i="4" s="1"/>
  <c r="AP295" i="4" s="1"/>
  <c r="AP296" i="4" s="1"/>
  <c r="AP297" i="4" s="1"/>
  <c r="AP298" i="4" s="1"/>
  <c r="AP299" i="4" s="1"/>
  <c r="AP300" i="4" s="1"/>
  <c r="AP301" i="4" s="1"/>
  <c r="AP302" i="4" s="1"/>
  <c r="AP303" i="4" s="1"/>
  <c r="AP304" i="4" s="1"/>
  <c r="AP305" i="4" s="1"/>
  <c r="AP306" i="4" s="1"/>
  <c r="AP307" i="4" s="1"/>
  <c r="AP308" i="4" s="1"/>
  <c r="AP309" i="4" s="1"/>
  <c r="AP310" i="4" s="1"/>
  <c r="AP311" i="4" s="1"/>
  <c r="AP312" i="4" s="1"/>
  <c r="AP313" i="4" s="1"/>
  <c r="AP314" i="4" s="1"/>
  <c r="AP315" i="4" s="1"/>
  <c r="AP316" i="4" s="1"/>
  <c r="AP317" i="4" s="1"/>
  <c r="AP318" i="4" s="1"/>
  <c r="AP319" i="4" s="1"/>
  <c r="AP320" i="4" s="1"/>
  <c r="AP321" i="4" s="1"/>
  <c r="AP322" i="4" s="1"/>
  <c r="AQ11" i="4"/>
  <c r="AQ20" i="4" s="1"/>
  <c r="AR11" i="4"/>
  <c r="AR20" i="4" s="1"/>
  <c r="AS11" i="4"/>
  <c r="AS20" i="4" s="1"/>
  <c r="AT11" i="4"/>
  <c r="AT20" i="4" s="1"/>
  <c r="AU11" i="4"/>
  <c r="AU223" i="4" s="1"/>
  <c r="AU224" i="4" s="1"/>
  <c r="AU225" i="4" s="1"/>
  <c r="AU226" i="4" s="1"/>
  <c r="AU227" i="4" s="1"/>
  <c r="AU228" i="4" s="1"/>
  <c r="AU229" i="4" s="1"/>
  <c r="AU230" i="4" s="1"/>
  <c r="AU231" i="4" s="1"/>
  <c r="AU232" i="4" s="1"/>
  <c r="AU233" i="4" s="1"/>
  <c r="AU234" i="4" s="1"/>
  <c r="AU235" i="4" s="1"/>
  <c r="AU236" i="4" s="1"/>
  <c r="AU237" i="4" s="1"/>
  <c r="AU238" i="4" s="1"/>
  <c r="AU239" i="4" s="1"/>
  <c r="AU240" i="4" s="1"/>
  <c r="AU241" i="4" s="1"/>
  <c r="AU242" i="4" s="1"/>
  <c r="AU243" i="4" s="1"/>
  <c r="AU244" i="4" s="1"/>
  <c r="AU245" i="4" s="1"/>
  <c r="AU246" i="4" s="1"/>
  <c r="AU247" i="4" s="1"/>
  <c r="AU248" i="4" s="1"/>
  <c r="AU249" i="4" s="1"/>
  <c r="AU250" i="4" s="1"/>
  <c r="AU251" i="4" s="1"/>
  <c r="AU252" i="4" s="1"/>
  <c r="AU253" i="4" s="1"/>
  <c r="AU254" i="4" s="1"/>
  <c r="AU255" i="4" s="1"/>
  <c r="AU256" i="4" s="1"/>
  <c r="AU257" i="4" s="1"/>
  <c r="AU258" i="4" s="1"/>
  <c r="AU259" i="4" s="1"/>
  <c r="AU260" i="4" s="1"/>
  <c r="AU261" i="4" s="1"/>
  <c r="AU262" i="4" s="1"/>
  <c r="AU263" i="4" s="1"/>
  <c r="AU264" i="4" s="1"/>
  <c r="AU265" i="4" s="1"/>
  <c r="AU266" i="4" s="1"/>
  <c r="AU267" i="4" s="1"/>
  <c r="AU268" i="4" s="1"/>
  <c r="AU269" i="4" s="1"/>
  <c r="AU270" i="4" s="1"/>
  <c r="AU271" i="4" s="1"/>
  <c r="AU272" i="4" s="1"/>
  <c r="AU273" i="4" s="1"/>
  <c r="AU274" i="4" s="1"/>
  <c r="AU275" i="4" s="1"/>
  <c r="AU276" i="4" s="1"/>
  <c r="AU277" i="4" s="1"/>
  <c r="AU278" i="4" s="1"/>
  <c r="AU279" i="4" s="1"/>
  <c r="AU280" i="4" s="1"/>
  <c r="AU281" i="4" s="1"/>
  <c r="AU282" i="4" s="1"/>
  <c r="AU283" i="4" s="1"/>
  <c r="AU284" i="4" s="1"/>
  <c r="AU285" i="4" s="1"/>
  <c r="AU286" i="4" s="1"/>
  <c r="AU287" i="4" s="1"/>
  <c r="AU288" i="4" s="1"/>
  <c r="AU289" i="4" s="1"/>
  <c r="AU290" i="4" s="1"/>
  <c r="AU291" i="4" s="1"/>
  <c r="AU292" i="4" s="1"/>
  <c r="AU293" i="4" s="1"/>
  <c r="AU294" i="4" s="1"/>
  <c r="AU295" i="4" s="1"/>
  <c r="AU296" i="4" s="1"/>
  <c r="AU297" i="4" s="1"/>
  <c r="AU298" i="4" s="1"/>
  <c r="AU299" i="4" s="1"/>
  <c r="AU300" i="4" s="1"/>
  <c r="AU301" i="4" s="1"/>
  <c r="AU302" i="4" s="1"/>
  <c r="AU303" i="4" s="1"/>
  <c r="AU304" i="4" s="1"/>
  <c r="AU305" i="4" s="1"/>
  <c r="AU306" i="4" s="1"/>
  <c r="AU307" i="4" s="1"/>
  <c r="AU308" i="4" s="1"/>
  <c r="AU309" i="4" s="1"/>
  <c r="AU310" i="4" s="1"/>
  <c r="AU311" i="4" s="1"/>
  <c r="AU312" i="4" s="1"/>
  <c r="AU313" i="4" s="1"/>
  <c r="AU314" i="4" s="1"/>
  <c r="AU315" i="4" s="1"/>
  <c r="AU316" i="4" s="1"/>
  <c r="AU317" i="4" s="1"/>
  <c r="AU318" i="4" s="1"/>
  <c r="AU319" i="4" s="1"/>
  <c r="AU320" i="4" s="1"/>
  <c r="AU321" i="4" s="1"/>
  <c r="AU322" i="4" s="1"/>
  <c r="AV11" i="4"/>
  <c r="AV20" i="4" s="1"/>
  <c r="AW11" i="4"/>
  <c r="AW20" i="4" s="1"/>
  <c r="AX11" i="4"/>
  <c r="AX223" i="4" s="1"/>
  <c r="AX224" i="4" s="1"/>
  <c r="AX225" i="4" s="1"/>
  <c r="AX226" i="4" s="1"/>
  <c r="AX227" i="4" s="1"/>
  <c r="AX228" i="4" s="1"/>
  <c r="AX229" i="4" s="1"/>
  <c r="AX230" i="4" s="1"/>
  <c r="AX231" i="4" s="1"/>
  <c r="AX232" i="4" s="1"/>
  <c r="AX233" i="4" s="1"/>
  <c r="AX234" i="4" s="1"/>
  <c r="AX235" i="4" s="1"/>
  <c r="AX236" i="4" s="1"/>
  <c r="AX237" i="4" s="1"/>
  <c r="AX238" i="4" s="1"/>
  <c r="AX239" i="4" s="1"/>
  <c r="AX240" i="4" s="1"/>
  <c r="AX241" i="4" s="1"/>
  <c r="AX242" i="4" s="1"/>
  <c r="AX243" i="4" s="1"/>
  <c r="AX244" i="4" s="1"/>
  <c r="AX245" i="4" s="1"/>
  <c r="AX246" i="4" s="1"/>
  <c r="AX247" i="4" s="1"/>
  <c r="AX248" i="4" s="1"/>
  <c r="AX249" i="4" s="1"/>
  <c r="AX250" i="4" s="1"/>
  <c r="AX251" i="4" s="1"/>
  <c r="AX252" i="4" s="1"/>
  <c r="AX253" i="4" s="1"/>
  <c r="AX254" i="4" s="1"/>
  <c r="AX255" i="4" s="1"/>
  <c r="AX256" i="4" s="1"/>
  <c r="AX257" i="4" s="1"/>
  <c r="AX258" i="4" s="1"/>
  <c r="AX259" i="4" s="1"/>
  <c r="AX260" i="4" s="1"/>
  <c r="AX261" i="4" s="1"/>
  <c r="AX262" i="4" s="1"/>
  <c r="AX263" i="4" s="1"/>
  <c r="AX264" i="4" s="1"/>
  <c r="AX265" i="4" s="1"/>
  <c r="AX266" i="4" s="1"/>
  <c r="AX267" i="4" s="1"/>
  <c r="AX268" i="4" s="1"/>
  <c r="AX269" i="4" s="1"/>
  <c r="AX270" i="4" s="1"/>
  <c r="AX271" i="4" s="1"/>
  <c r="AX272" i="4" s="1"/>
  <c r="AX273" i="4" s="1"/>
  <c r="AX274" i="4" s="1"/>
  <c r="AX275" i="4" s="1"/>
  <c r="AX276" i="4" s="1"/>
  <c r="AX277" i="4" s="1"/>
  <c r="AX278" i="4" s="1"/>
  <c r="AX279" i="4" s="1"/>
  <c r="AX280" i="4" s="1"/>
  <c r="AX281" i="4" s="1"/>
  <c r="AX282" i="4" s="1"/>
  <c r="AX283" i="4" s="1"/>
  <c r="AX284" i="4" s="1"/>
  <c r="AX285" i="4" s="1"/>
  <c r="AX286" i="4" s="1"/>
  <c r="AX287" i="4" s="1"/>
  <c r="AX288" i="4" s="1"/>
  <c r="AX289" i="4" s="1"/>
  <c r="AX290" i="4" s="1"/>
  <c r="AX291" i="4" s="1"/>
  <c r="AX292" i="4" s="1"/>
  <c r="AX293" i="4" s="1"/>
  <c r="AX294" i="4" s="1"/>
  <c r="AX295" i="4" s="1"/>
  <c r="AX296" i="4" s="1"/>
  <c r="AX297" i="4" s="1"/>
  <c r="AX298" i="4" s="1"/>
  <c r="AX299" i="4" s="1"/>
  <c r="AX300" i="4" s="1"/>
  <c r="AX301" i="4" s="1"/>
  <c r="AX302" i="4" s="1"/>
  <c r="AX303" i="4" s="1"/>
  <c r="AX304" i="4" s="1"/>
  <c r="AX305" i="4" s="1"/>
  <c r="AX306" i="4" s="1"/>
  <c r="AX307" i="4" s="1"/>
  <c r="AX308" i="4" s="1"/>
  <c r="AX309" i="4" s="1"/>
  <c r="AX310" i="4" s="1"/>
  <c r="AX311" i="4" s="1"/>
  <c r="AX312" i="4" s="1"/>
  <c r="AX313" i="4" s="1"/>
  <c r="AX314" i="4" s="1"/>
  <c r="AX315" i="4" s="1"/>
  <c r="AX316" i="4" s="1"/>
  <c r="AX317" i="4" s="1"/>
  <c r="AX318" i="4" s="1"/>
  <c r="AX319" i="4" s="1"/>
  <c r="AX320" i="4" s="1"/>
  <c r="AX321" i="4" s="1"/>
  <c r="AX322" i="4" s="1"/>
  <c r="AY11" i="4"/>
  <c r="AY20" i="4" s="1"/>
  <c r="AZ11" i="4"/>
  <c r="AZ20" i="4" s="1"/>
  <c r="B11" i="4"/>
  <c r="B20" i="4" s="1"/>
  <c r="A11" i="4"/>
  <c r="A20" i="4" s="1"/>
  <c r="B1" i="4"/>
  <c r="B2" i="4" s="1"/>
  <c r="C1" i="4"/>
  <c r="C2" i="4" s="1"/>
  <c r="D1" i="4"/>
  <c r="D2" i="4" s="1"/>
  <c r="E1" i="4"/>
  <c r="E2" i="4" s="1"/>
  <c r="G1" i="4"/>
  <c r="G2" i="4" s="1"/>
  <c r="H1" i="4"/>
  <c r="H2" i="4" s="1"/>
  <c r="I1" i="4"/>
  <c r="I2" i="4" s="1"/>
  <c r="J1" i="4"/>
  <c r="J2" i="4" s="1"/>
  <c r="M1" i="4"/>
  <c r="M2" i="4" s="1"/>
  <c r="N1" i="4"/>
  <c r="N2" i="4" s="1"/>
  <c r="P1" i="4"/>
  <c r="P2" i="4" s="1"/>
  <c r="Q1" i="4"/>
  <c r="Q2" i="4" s="1"/>
  <c r="R1" i="4"/>
  <c r="R2" i="4" s="1"/>
  <c r="S1" i="4"/>
  <c r="S2" i="4" s="1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12" i="7"/>
  <c r="U323" i="4"/>
  <c r="H2" i="21" l="1"/>
  <c r="AZ223" i="4"/>
  <c r="AZ224" i="4" s="1"/>
  <c r="AZ225" i="4" s="1"/>
  <c r="AZ226" i="4" s="1"/>
  <c r="AZ227" i="4" s="1"/>
  <c r="AZ228" i="4" s="1"/>
  <c r="AZ229" i="4" s="1"/>
  <c r="AZ230" i="4" s="1"/>
  <c r="AZ231" i="4" s="1"/>
  <c r="AZ232" i="4" s="1"/>
  <c r="AZ233" i="4" s="1"/>
  <c r="AZ234" i="4" s="1"/>
  <c r="AZ235" i="4" s="1"/>
  <c r="AZ236" i="4" s="1"/>
  <c r="AZ237" i="4" s="1"/>
  <c r="AZ238" i="4" s="1"/>
  <c r="AZ239" i="4" s="1"/>
  <c r="AZ240" i="4" s="1"/>
  <c r="AZ241" i="4" s="1"/>
  <c r="AZ242" i="4" s="1"/>
  <c r="AZ243" i="4" s="1"/>
  <c r="AZ244" i="4" s="1"/>
  <c r="AZ245" i="4" s="1"/>
  <c r="AZ246" i="4" s="1"/>
  <c r="AZ247" i="4" s="1"/>
  <c r="AZ248" i="4" s="1"/>
  <c r="AZ249" i="4" s="1"/>
  <c r="AZ250" i="4" s="1"/>
  <c r="AZ251" i="4" s="1"/>
  <c r="AZ252" i="4" s="1"/>
  <c r="AZ253" i="4" s="1"/>
  <c r="AZ254" i="4" s="1"/>
  <c r="AZ255" i="4" s="1"/>
  <c r="AZ256" i="4" s="1"/>
  <c r="AZ257" i="4" s="1"/>
  <c r="AZ258" i="4" s="1"/>
  <c r="AZ259" i="4" s="1"/>
  <c r="AZ260" i="4" s="1"/>
  <c r="AZ261" i="4" s="1"/>
  <c r="AZ262" i="4" s="1"/>
  <c r="AZ263" i="4" s="1"/>
  <c r="AZ264" i="4" s="1"/>
  <c r="AZ265" i="4" s="1"/>
  <c r="AZ266" i="4" s="1"/>
  <c r="AZ267" i="4" s="1"/>
  <c r="AZ268" i="4" s="1"/>
  <c r="AZ269" i="4" s="1"/>
  <c r="AZ270" i="4" s="1"/>
  <c r="AZ271" i="4" s="1"/>
  <c r="AZ272" i="4" s="1"/>
  <c r="AZ273" i="4" s="1"/>
  <c r="AZ274" i="4" s="1"/>
  <c r="AZ275" i="4" s="1"/>
  <c r="AZ276" i="4" s="1"/>
  <c r="AZ277" i="4" s="1"/>
  <c r="AZ278" i="4" s="1"/>
  <c r="AZ279" i="4" s="1"/>
  <c r="AZ280" i="4" s="1"/>
  <c r="AZ281" i="4" s="1"/>
  <c r="AZ282" i="4" s="1"/>
  <c r="AZ283" i="4" s="1"/>
  <c r="AZ284" i="4" s="1"/>
  <c r="AZ285" i="4" s="1"/>
  <c r="AZ286" i="4" s="1"/>
  <c r="AZ287" i="4" s="1"/>
  <c r="AZ288" i="4" s="1"/>
  <c r="AZ289" i="4" s="1"/>
  <c r="AZ290" i="4" s="1"/>
  <c r="AZ291" i="4" s="1"/>
  <c r="AZ292" i="4" s="1"/>
  <c r="AZ293" i="4" s="1"/>
  <c r="AZ294" i="4" s="1"/>
  <c r="AZ295" i="4" s="1"/>
  <c r="AZ296" i="4" s="1"/>
  <c r="AZ297" i="4" s="1"/>
  <c r="AZ298" i="4" s="1"/>
  <c r="AZ299" i="4" s="1"/>
  <c r="AZ300" i="4" s="1"/>
  <c r="AZ301" i="4" s="1"/>
  <c r="AZ302" i="4" s="1"/>
  <c r="AZ303" i="4" s="1"/>
  <c r="AZ304" i="4" s="1"/>
  <c r="AZ305" i="4" s="1"/>
  <c r="AZ306" i="4" s="1"/>
  <c r="AZ307" i="4" s="1"/>
  <c r="AZ308" i="4" s="1"/>
  <c r="AZ309" i="4" s="1"/>
  <c r="AZ310" i="4" s="1"/>
  <c r="AZ311" i="4" s="1"/>
  <c r="AZ312" i="4" s="1"/>
  <c r="AZ313" i="4" s="1"/>
  <c r="AZ314" i="4" s="1"/>
  <c r="AZ315" i="4" s="1"/>
  <c r="AZ316" i="4" s="1"/>
  <c r="AZ317" i="4" s="1"/>
  <c r="AZ318" i="4" s="1"/>
  <c r="AZ319" i="4" s="1"/>
  <c r="AZ320" i="4" s="1"/>
  <c r="AZ321" i="4" s="1"/>
  <c r="AZ322" i="4" s="1"/>
  <c r="AZ2" i="4"/>
  <c r="AZ5" i="4" s="1"/>
  <c r="AR2" i="4"/>
  <c r="AR5" i="4" s="1"/>
  <c r="AJ2" i="4"/>
  <c r="AJ5" i="4" s="1"/>
  <c r="S2" i="5"/>
  <c r="T12" i="2" s="1"/>
  <c r="C2" i="5"/>
  <c r="C5" i="5" s="1"/>
  <c r="AW2" i="6"/>
  <c r="AW5" i="6" s="1"/>
  <c r="AO2" i="6"/>
  <c r="AO5" i="6" s="1"/>
  <c r="AG2" i="6"/>
  <c r="AG5" i="6" s="1"/>
  <c r="AY2" i="4"/>
  <c r="AY5" i="4" s="1"/>
  <c r="AU2" i="4"/>
  <c r="AU5" i="4" s="1"/>
  <c r="AQ2" i="4"/>
  <c r="AQ5" i="4" s="1"/>
  <c r="AM2" i="4"/>
  <c r="AM5" i="4" s="1"/>
  <c r="AI2" i="4"/>
  <c r="AI5" i="4" s="1"/>
  <c r="AE2" i="4"/>
  <c r="AE5" i="4" s="1"/>
  <c r="AA2" i="4"/>
  <c r="AA5" i="4" s="1"/>
  <c r="W2" i="4"/>
  <c r="W5" i="4" s="1"/>
  <c r="AX2" i="5"/>
  <c r="AX5" i="5" s="1"/>
  <c r="AT2" i="5"/>
  <c r="AT5" i="5" s="1"/>
  <c r="AP2" i="5"/>
  <c r="AP5" i="5" s="1"/>
  <c r="AL2" i="5"/>
  <c r="AL5" i="5" s="1"/>
  <c r="AH2" i="5"/>
  <c r="AH5" i="5" s="1"/>
  <c r="AD2" i="5"/>
  <c r="AD5" i="5" s="1"/>
  <c r="Z2" i="5"/>
  <c r="Z5" i="5" s="1"/>
  <c r="R2" i="5"/>
  <c r="R5" i="5" s="1"/>
  <c r="N2" i="5"/>
  <c r="N5" i="5" s="1"/>
  <c r="J2" i="5"/>
  <c r="K12" i="2" s="1"/>
  <c r="AZ2" i="6"/>
  <c r="AZ5" i="6" s="1"/>
  <c r="AV2" i="6"/>
  <c r="AV5" i="6" s="1"/>
  <c r="AR2" i="6"/>
  <c r="AR5" i="6" s="1"/>
  <c r="AN2" i="6"/>
  <c r="AN5" i="6" s="1"/>
  <c r="AJ2" i="6"/>
  <c r="AJ5" i="6" s="1"/>
  <c r="AF2" i="6"/>
  <c r="AF5" i="6" s="1"/>
  <c r="AB2" i="6"/>
  <c r="AB5" i="6" s="1"/>
  <c r="X2" i="6"/>
  <c r="X5" i="6" s="1"/>
  <c r="T2" i="6"/>
  <c r="T5" i="6" s="1"/>
  <c r="H2" i="6"/>
  <c r="I12" i="3" s="1"/>
  <c r="D2" i="6"/>
  <c r="D5" i="6" s="1"/>
  <c r="AY2" i="5"/>
  <c r="AY5" i="5" s="1"/>
  <c r="AU2" i="5"/>
  <c r="AU5" i="5" s="1"/>
  <c r="AQ2" i="5"/>
  <c r="AQ5" i="5" s="1"/>
  <c r="AM2" i="5"/>
  <c r="AM5" i="5" s="1"/>
  <c r="AE2" i="5"/>
  <c r="AE5" i="5" s="1"/>
  <c r="W2" i="5"/>
  <c r="W5" i="5" s="1"/>
  <c r="G2" i="5"/>
  <c r="H12" i="2" s="1"/>
  <c r="AS2" i="6"/>
  <c r="AS5" i="6" s="1"/>
  <c r="AK2" i="6"/>
  <c r="AK5" i="6" s="1"/>
  <c r="AC2" i="6"/>
  <c r="AC5" i="6" s="1"/>
  <c r="Y2" i="6"/>
  <c r="Y5" i="6" s="1"/>
  <c r="AX2" i="4"/>
  <c r="AX5" i="4" s="1"/>
  <c r="AT2" i="4"/>
  <c r="AT5" i="4" s="1"/>
  <c r="AP2" i="4"/>
  <c r="AP5" i="4" s="1"/>
  <c r="AL2" i="4"/>
  <c r="AL5" i="4" s="1"/>
  <c r="AH2" i="4"/>
  <c r="AH5" i="4" s="1"/>
  <c r="AD2" i="4"/>
  <c r="AD5" i="4" s="1"/>
  <c r="Z2" i="4"/>
  <c r="Z5" i="4" s="1"/>
  <c r="AW2" i="5"/>
  <c r="AW5" i="5" s="1"/>
  <c r="AS2" i="5"/>
  <c r="AS5" i="5" s="1"/>
  <c r="AO2" i="5"/>
  <c r="AO5" i="5" s="1"/>
  <c r="AK2" i="5"/>
  <c r="AK5" i="5" s="1"/>
  <c r="AG2" i="5"/>
  <c r="AG5" i="5" s="1"/>
  <c r="AC2" i="5"/>
  <c r="AC5" i="5" s="1"/>
  <c r="Y2" i="5"/>
  <c r="Y5" i="5" s="1"/>
  <c r="AY2" i="6"/>
  <c r="AY5" i="6" s="1"/>
  <c r="AQ2" i="6"/>
  <c r="AQ5" i="6" s="1"/>
  <c r="AI2" i="6"/>
  <c r="AI5" i="6" s="1"/>
  <c r="AE2" i="6"/>
  <c r="AE5" i="6" s="1"/>
  <c r="AA2" i="6"/>
  <c r="AA5" i="6" s="1"/>
  <c r="S2" i="6"/>
  <c r="S5" i="6" s="1"/>
  <c r="G2" i="6"/>
  <c r="G5" i="6" s="1"/>
  <c r="AV2" i="4"/>
  <c r="AV5" i="4" s="1"/>
  <c r="AN2" i="4"/>
  <c r="AN5" i="4" s="1"/>
  <c r="AF2" i="4"/>
  <c r="AF5" i="4" s="1"/>
  <c r="AB2" i="4"/>
  <c r="AB5" i="4" s="1"/>
  <c r="X2" i="4"/>
  <c r="X5" i="4" s="1"/>
  <c r="AI2" i="5"/>
  <c r="AI5" i="5" s="1"/>
  <c r="AW2" i="4"/>
  <c r="AW5" i="4" s="1"/>
  <c r="AS2" i="4"/>
  <c r="AS5" i="4" s="1"/>
  <c r="AO2" i="4"/>
  <c r="AO5" i="4" s="1"/>
  <c r="AK2" i="4"/>
  <c r="AK5" i="4" s="1"/>
  <c r="AG2" i="4"/>
  <c r="AG5" i="4" s="1"/>
  <c r="AC2" i="4"/>
  <c r="AC5" i="4" s="1"/>
  <c r="Y2" i="4"/>
  <c r="Y5" i="4" s="1"/>
  <c r="AZ2" i="5"/>
  <c r="AZ5" i="5" s="1"/>
  <c r="AV2" i="5"/>
  <c r="AV5" i="5" s="1"/>
  <c r="AR2" i="5"/>
  <c r="AR5" i="5" s="1"/>
  <c r="AN2" i="5"/>
  <c r="AN5" i="5" s="1"/>
  <c r="AJ2" i="5"/>
  <c r="AJ5" i="5" s="1"/>
  <c r="AF2" i="5"/>
  <c r="AF5" i="5" s="1"/>
  <c r="AB2" i="5"/>
  <c r="AB5" i="5" s="1"/>
  <c r="X2" i="5"/>
  <c r="X5" i="5" s="1"/>
  <c r="T2" i="5"/>
  <c r="T5" i="5" s="1"/>
  <c r="H2" i="5"/>
  <c r="H5" i="5" s="1"/>
  <c r="D2" i="5"/>
  <c r="D5" i="5" s="1"/>
  <c r="AX2" i="6"/>
  <c r="AX5" i="6" s="1"/>
  <c r="AT2" i="6"/>
  <c r="AT5" i="6" s="1"/>
  <c r="AP2" i="6"/>
  <c r="AP5" i="6" s="1"/>
  <c r="AL2" i="6"/>
  <c r="AL5" i="6" s="1"/>
  <c r="AH2" i="6"/>
  <c r="AH5" i="6" s="1"/>
  <c r="AD2" i="6"/>
  <c r="AD5" i="6" s="1"/>
  <c r="Z2" i="6"/>
  <c r="Z5" i="6" s="1"/>
  <c r="R2" i="6"/>
  <c r="R5" i="6" s="1"/>
  <c r="N2" i="6"/>
  <c r="O12" i="3" s="1"/>
  <c r="J2" i="6"/>
  <c r="J5" i="6" s="1"/>
  <c r="B2" i="6"/>
  <c r="C2" i="6"/>
  <c r="C5" i="6" s="1"/>
  <c r="B2" i="5"/>
  <c r="B5" i="5" s="1"/>
  <c r="M2" i="21"/>
  <c r="H7" i="21"/>
  <c r="V5" i="6"/>
  <c r="W12" i="3"/>
  <c r="U5" i="6"/>
  <c r="V12" i="3"/>
  <c r="M3" i="21"/>
  <c r="F3" i="21"/>
  <c r="V5" i="5"/>
  <c r="W12" i="2"/>
  <c r="U5" i="5"/>
  <c r="V12" i="2"/>
  <c r="U5" i="4"/>
  <c r="V12" i="7"/>
  <c r="V5" i="4"/>
  <c r="W12" i="7"/>
  <c r="F8" i="21"/>
  <c r="N8" i="21"/>
  <c r="H8" i="21"/>
  <c r="M8" i="21"/>
  <c r="J8" i="21"/>
  <c r="AB223" i="5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B16" i="9"/>
  <c r="J223" i="6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AQ223" i="6"/>
  <c r="AQ224" i="6" s="1"/>
  <c r="AQ225" i="6" s="1"/>
  <c r="AQ226" i="6" s="1"/>
  <c r="AQ227" i="6" s="1"/>
  <c r="AQ228" i="6" s="1"/>
  <c r="AQ229" i="6" s="1"/>
  <c r="AQ230" i="6" s="1"/>
  <c r="AQ231" i="6" s="1"/>
  <c r="AQ232" i="6" s="1"/>
  <c r="AQ233" i="6" s="1"/>
  <c r="AQ234" i="6" s="1"/>
  <c r="AQ235" i="6" s="1"/>
  <c r="AQ236" i="6" s="1"/>
  <c r="AQ237" i="6" s="1"/>
  <c r="AQ238" i="6" s="1"/>
  <c r="AQ239" i="6" s="1"/>
  <c r="AQ240" i="6" s="1"/>
  <c r="AQ241" i="6" s="1"/>
  <c r="AQ242" i="6" s="1"/>
  <c r="AQ243" i="6" s="1"/>
  <c r="AQ244" i="6" s="1"/>
  <c r="AQ245" i="6" s="1"/>
  <c r="AQ246" i="6" s="1"/>
  <c r="AQ247" i="6" s="1"/>
  <c r="AQ248" i="6" s="1"/>
  <c r="AQ249" i="6" s="1"/>
  <c r="AQ250" i="6" s="1"/>
  <c r="AQ251" i="6" s="1"/>
  <c r="AQ252" i="6" s="1"/>
  <c r="AQ253" i="6" s="1"/>
  <c r="AQ254" i="6" s="1"/>
  <c r="AQ255" i="6" s="1"/>
  <c r="AQ256" i="6" s="1"/>
  <c r="AQ257" i="6" s="1"/>
  <c r="AQ258" i="6" s="1"/>
  <c r="AQ259" i="6" s="1"/>
  <c r="AQ260" i="6" s="1"/>
  <c r="AQ261" i="6" s="1"/>
  <c r="AQ262" i="6" s="1"/>
  <c r="AQ263" i="6" s="1"/>
  <c r="AQ264" i="6" s="1"/>
  <c r="AQ265" i="6" s="1"/>
  <c r="AQ266" i="6" s="1"/>
  <c r="AQ267" i="6" s="1"/>
  <c r="AQ268" i="6" s="1"/>
  <c r="AQ269" i="6" s="1"/>
  <c r="AQ270" i="6" s="1"/>
  <c r="AQ271" i="6" s="1"/>
  <c r="AQ272" i="6" s="1"/>
  <c r="AQ273" i="6" s="1"/>
  <c r="AQ274" i="6" s="1"/>
  <c r="AQ275" i="6" s="1"/>
  <c r="AQ276" i="6" s="1"/>
  <c r="AQ277" i="6" s="1"/>
  <c r="AQ278" i="6" s="1"/>
  <c r="AQ279" i="6" s="1"/>
  <c r="AQ280" i="6" s="1"/>
  <c r="AQ281" i="6" s="1"/>
  <c r="AQ282" i="6" s="1"/>
  <c r="AQ283" i="6" s="1"/>
  <c r="AQ284" i="6" s="1"/>
  <c r="AQ285" i="6" s="1"/>
  <c r="AQ286" i="6" s="1"/>
  <c r="AQ287" i="6" s="1"/>
  <c r="AQ288" i="6" s="1"/>
  <c r="AQ289" i="6" s="1"/>
  <c r="AQ290" i="6" s="1"/>
  <c r="AQ291" i="6" s="1"/>
  <c r="AQ292" i="6" s="1"/>
  <c r="AQ293" i="6" s="1"/>
  <c r="AQ294" i="6" s="1"/>
  <c r="AQ295" i="6" s="1"/>
  <c r="AQ296" i="6" s="1"/>
  <c r="AQ297" i="6" s="1"/>
  <c r="AQ298" i="6" s="1"/>
  <c r="AQ299" i="6" s="1"/>
  <c r="AQ300" i="6" s="1"/>
  <c r="AQ301" i="6" s="1"/>
  <c r="AQ302" i="6" s="1"/>
  <c r="AQ303" i="6" s="1"/>
  <c r="AQ304" i="6" s="1"/>
  <c r="AQ305" i="6" s="1"/>
  <c r="AQ306" i="6" s="1"/>
  <c r="AQ307" i="6" s="1"/>
  <c r="AQ308" i="6" s="1"/>
  <c r="AQ309" i="6" s="1"/>
  <c r="AQ310" i="6" s="1"/>
  <c r="AQ311" i="6" s="1"/>
  <c r="AQ312" i="6" s="1"/>
  <c r="AQ313" i="6" s="1"/>
  <c r="AQ314" i="6" s="1"/>
  <c r="AQ315" i="6" s="1"/>
  <c r="AQ316" i="6" s="1"/>
  <c r="AQ317" i="6" s="1"/>
  <c r="AQ318" i="6" s="1"/>
  <c r="AQ319" i="6" s="1"/>
  <c r="AQ320" i="6" s="1"/>
  <c r="AQ321" i="6" s="1"/>
  <c r="AQ322" i="6" s="1"/>
  <c r="O223" i="6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AU223" i="6"/>
  <c r="AU224" i="6" s="1"/>
  <c r="AU225" i="6" s="1"/>
  <c r="AU226" i="6" s="1"/>
  <c r="AU227" i="6" s="1"/>
  <c r="AU228" i="6" s="1"/>
  <c r="AU229" i="6" s="1"/>
  <c r="AU230" i="6" s="1"/>
  <c r="AU231" i="6" s="1"/>
  <c r="AU232" i="6" s="1"/>
  <c r="AU233" i="6" s="1"/>
  <c r="AU234" i="6" s="1"/>
  <c r="AU235" i="6" s="1"/>
  <c r="AU236" i="6" s="1"/>
  <c r="AU237" i="6" s="1"/>
  <c r="AU238" i="6" s="1"/>
  <c r="AU239" i="6" s="1"/>
  <c r="AU240" i="6" s="1"/>
  <c r="AU241" i="6" s="1"/>
  <c r="AU242" i="6" s="1"/>
  <c r="AU243" i="6" s="1"/>
  <c r="AU244" i="6" s="1"/>
  <c r="AU245" i="6" s="1"/>
  <c r="AU246" i="6" s="1"/>
  <c r="AU247" i="6" s="1"/>
  <c r="AU248" i="6" s="1"/>
  <c r="AU249" i="6" s="1"/>
  <c r="AU250" i="6" s="1"/>
  <c r="AU251" i="6" s="1"/>
  <c r="AU252" i="6" s="1"/>
  <c r="AU253" i="6" s="1"/>
  <c r="AU254" i="6" s="1"/>
  <c r="AU255" i="6" s="1"/>
  <c r="AU256" i="6" s="1"/>
  <c r="AU257" i="6" s="1"/>
  <c r="AU258" i="6" s="1"/>
  <c r="AU259" i="6" s="1"/>
  <c r="AU260" i="6" s="1"/>
  <c r="AU261" i="6" s="1"/>
  <c r="AU262" i="6" s="1"/>
  <c r="AU263" i="6" s="1"/>
  <c r="AU264" i="6" s="1"/>
  <c r="AU265" i="6" s="1"/>
  <c r="AU266" i="6" s="1"/>
  <c r="AU267" i="6" s="1"/>
  <c r="AU268" i="6" s="1"/>
  <c r="AU269" i="6" s="1"/>
  <c r="AU270" i="6" s="1"/>
  <c r="AU271" i="6" s="1"/>
  <c r="AU272" i="6" s="1"/>
  <c r="AU273" i="6" s="1"/>
  <c r="AU274" i="6" s="1"/>
  <c r="AU275" i="6" s="1"/>
  <c r="AU276" i="6" s="1"/>
  <c r="AU277" i="6" s="1"/>
  <c r="AU278" i="6" s="1"/>
  <c r="AU279" i="6" s="1"/>
  <c r="AU280" i="6" s="1"/>
  <c r="AU281" i="6" s="1"/>
  <c r="AU282" i="6" s="1"/>
  <c r="AU283" i="6" s="1"/>
  <c r="AU284" i="6" s="1"/>
  <c r="AU285" i="6" s="1"/>
  <c r="AU286" i="6" s="1"/>
  <c r="AU287" i="6" s="1"/>
  <c r="AU288" i="6" s="1"/>
  <c r="AU289" i="6" s="1"/>
  <c r="AU290" i="6" s="1"/>
  <c r="AU291" i="6" s="1"/>
  <c r="AU292" i="6" s="1"/>
  <c r="AU293" i="6" s="1"/>
  <c r="AU294" i="6" s="1"/>
  <c r="AU295" i="6" s="1"/>
  <c r="AU296" i="6" s="1"/>
  <c r="AU297" i="6" s="1"/>
  <c r="AU298" i="6" s="1"/>
  <c r="AU299" i="6" s="1"/>
  <c r="AU300" i="6" s="1"/>
  <c r="AU301" i="6" s="1"/>
  <c r="AU302" i="6" s="1"/>
  <c r="AU303" i="6" s="1"/>
  <c r="AU304" i="6" s="1"/>
  <c r="AU305" i="6" s="1"/>
  <c r="AU306" i="6" s="1"/>
  <c r="AU307" i="6" s="1"/>
  <c r="AU308" i="6" s="1"/>
  <c r="AU309" i="6" s="1"/>
  <c r="AU310" i="6" s="1"/>
  <c r="AU311" i="6" s="1"/>
  <c r="AU312" i="6" s="1"/>
  <c r="AU313" i="6" s="1"/>
  <c r="AU314" i="6" s="1"/>
  <c r="AU315" i="6" s="1"/>
  <c r="AU316" i="6" s="1"/>
  <c r="AU317" i="6" s="1"/>
  <c r="AU318" i="6" s="1"/>
  <c r="AU319" i="6" s="1"/>
  <c r="AU320" i="6" s="1"/>
  <c r="AU321" i="6" s="1"/>
  <c r="AU322" i="6" s="1"/>
  <c r="AP223" i="6"/>
  <c r="AP224" i="6" s="1"/>
  <c r="AP225" i="6" s="1"/>
  <c r="AP226" i="6" s="1"/>
  <c r="AP227" i="6" s="1"/>
  <c r="AP228" i="6" s="1"/>
  <c r="AP229" i="6" s="1"/>
  <c r="AP230" i="6" s="1"/>
  <c r="AP231" i="6" s="1"/>
  <c r="AP232" i="6" s="1"/>
  <c r="AP233" i="6" s="1"/>
  <c r="AP234" i="6" s="1"/>
  <c r="AP235" i="6" s="1"/>
  <c r="AP236" i="6" s="1"/>
  <c r="AP237" i="6" s="1"/>
  <c r="AP238" i="6" s="1"/>
  <c r="AP239" i="6" s="1"/>
  <c r="AP240" i="6" s="1"/>
  <c r="AP241" i="6" s="1"/>
  <c r="AP242" i="6" s="1"/>
  <c r="AP243" i="6" s="1"/>
  <c r="AP244" i="6" s="1"/>
  <c r="AP245" i="6" s="1"/>
  <c r="AP246" i="6" s="1"/>
  <c r="AP247" i="6" s="1"/>
  <c r="AP248" i="6" s="1"/>
  <c r="AP249" i="6" s="1"/>
  <c r="AP250" i="6" s="1"/>
  <c r="AP251" i="6" s="1"/>
  <c r="AP252" i="6" s="1"/>
  <c r="AP253" i="6" s="1"/>
  <c r="AP254" i="6" s="1"/>
  <c r="AP255" i="6" s="1"/>
  <c r="AP256" i="6" s="1"/>
  <c r="AP257" i="6" s="1"/>
  <c r="AP258" i="6" s="1"/>
  <c r="AP259" i="6" s="1"/>
  <c r="AP260" i="6" s="1"/>
  <c r="AP261" i="6" s="1"/>
  <c r="AP262" i="6" s="1"/>
  <c r="AP263" i="6" s="1"/>
  <c r="AP264" i="6" s="1"/>
  <c r="AP265" i="6" s="1"/>
  <c r="AP266" i="6" s="1"/>
  <c r="AP267" i="6" s="1"/>
  <c r="AP268" i="6" s="1"/>
  <c r="AP269" i="6" s="1"/>
  <c r="AP270" i="6" s="1"/>
  <c r="AP271" i="6" s="1"/>
  <c r="AP272" i="6" s="1"/>
  <c r="AP273" i="6" s="1"/>
  <c r="AP274" i="6" s="1"/>
  <c r="AP275" i="6" s="1"/>
  <c r="AP276" i="6" s="1"/>
  <c r="AP277" i="6" s="1"/>
  <c r="AP278" i="6" s="1"/>
  <c r="AP279" i="6" s="1"/>
  <c r="AP280" i="6" s="1"/>
  <c r="AP281" i="6" s="1"/>
  <c r="AP282" i="6" s="1"/>
  <c r="AP283" i="6" s="1"/>
  <c r="AP284" i="6" s="1"/>
  <c r="AP285" i="6" s="1"/>
  <c r="AP286" i="6" s="1"/>
  <c r="AP287" i="6" s="1"/>
  <c r="AP288" i="6" s="1"/>
  <c r="AP289" i="6" s="1"/>
  <c r="AP290" i="6" s="1"/>
  <c r="AP291" i="6" s="1"/>
  <c r="AP292" i="6" s="1"/>
  <c r="AP293" i="6" s="1"/>
  <c r="AP294" i="6" s="1"/>
  <c r="AP295" i="6" s="1"/>
  <c r="AP296" i="6" s="1"/>
  <c r="AP297" i="6" s="1"/>
  <c r="AP298" i="6" s="1"/>
  <c r="AP299" i="6" s="1"/>
  <c r="AP300" i="6" s="1"/>
  <c r="AP301" i="6" s="1"/>
  <c r="AP302" i="6" s="1"/>
  <c r="AP303" i="6" s="1"/>
  <c r="AP304" i="6" s="1"/>
  <c r="AP305" i="6" s="1"/>
  <c r="AP306" i="6" s="1"/>
  <c r="AP307" i="6" s="1"/>
  <c r="AP308" i="6" s="1"/>
  <c r="AP309" i="6" s="1"/>
  <c r="AP310" i="6" s="1"/>
  <c r="AP311" i="6" s="1"/>
  <c r="AP312" i="6" s="1"/>
  <c r="AP313" i="6" s="1"/>
  <c r="AP314" i="6" s="1"/>
  <c r="AP315" i="6" s="1"/>
  <c r="AP316" i="6" s="1"/>
  <c r="AP317" i="6" s="1"/>
  <c r="AP318" i="6" s="1"/>
  <c r="AP319" i="6" s="1"/>
  <c r="AP320" i="6" s="1"/>
  <c r="AP321" i="6" s="1"/>
  <c r="AP322" i="6" s="1"/>
  <c r="P223" i="6"/>
  <c r="P224" i="6" s="1"/>
  <c r="P225" i="6" s="1"/>
  <c r="P226" i="6" s="1"/>
  <c r="P227" i="6" s="1"/>
  <c r="P228" i="6" s="1"/>
  <c r="P229" i="6" s="1"/>
  <c r="P230" i="6" s="1"/>
  <c r="P231" i="6" s="1"/>
  <c r="P232" i="6" s="1"/>
  <c r="P233" i="6" s="1"/>
  <c r="P234" i="6" s="1"/>
  <c r="P235" i="6" s="1"/>
  <c r="P236" i="6" s="1"/>
  <c r="P237" i="6" s="1"/>
  <c r="P238" i="6" s="1"/>
  <c r="P239" i="6" s="1"/>
  <c r="P240" i="6" s="1"/>
  <c r="P241" i="6" s="1"/>
  <c r="P242" i="6" s="1"/>
  <c r="P243" i="6" s="1"/>
  <c r="P244" i="6" s="1"/>
  <c r="P245" i="6" s="1"/>
  <c r="P246" i="6" s="1"/>
  <c r="P247" i="6" s="1"/>
  <c r="P248" i="6" s="1"/>
  <c r="P249" i="6" s="1"/>
  <c r="P250" i="6" s="1"/>
  <c r="P251" i="6" s="1"/>
  <c r="P252" i="6" s="1"/>
  <c r="P253" i="6" s="1"/>
  <c r="P254" i="6" s="1"/>
  <c r="P255" i="6" s="1"/>
  <c r="P256" i="6" s="1"/>
  <c r="P257" i="6" s="1"/>
  <c r="P258" i="6" s="1"/>
  <c r="P259" i="6" s="1"/>
  <c r="P260" i="6" s="1"/>
  <c r="P261" i="6" s="1"/>
  <c r="P262" i="6" s="1"/>
  <c r="P263" i="6" s="1"/>
  <c r="P264" i="6" s="1"/>
  <c r="P265" i="6" s="1"/>
  <c r="P266" i="6" s="1"/>
  <c r="P267" i="6" s="1"/>
  <c r="P268" i="6" s="1"/>
  <c r="P269" i="6" s="1"/>
  <c r="P270" i="6" s="1"/>
  <c r="P271" i="6" s="1"/>
  <c r="P272" i="6" s="1"/>
  <c r="P273" i="6" s="1"/>
  <c r="P274" i="6" s="1"/>
  <c r="P275" i="6" s="1"/>
  <c r="P276" i="6" s="1"/>
  <c r="P277" i="6" s="1"/>
  <c r="P278" i="6" s="1"/>
  <c r="P279" i="6" s="1"/>
  <c r="P280" i="6" s="1"/>
  <c r="P281" i="6" s="1"/>
  <c r="P282" i="6" s="1"/>
  <c r="P283" i="6" s="1"/>
  <c r="P284" i="6" s="1"/>
  <c r="P285" i="6" s="1"/>
  <c r="P286" i="6" s="1"/>
  <c r="P287" i="6" s="1"/>
  <c r="P288" i="6" s="1"/>
  <c r="P289" i="6" s="1"/>
  <c r="P290" i="6" s="1"/>
  <c r="P291" i="6" s="1"/>
  <c r="P292" i="6" s="1"/>
  <c r="P293" i="6" s="1"/>
  <c r="P294" i="6" s="1"/>
  <c r="P295" i="6" s="1"/>
  <c r="P296" i="6" s="1"/>
  <c r="P297" i="6" s="1"/>
  <c r="P298" i="6" s="1"/>
  <c r="P299" i="6" s="1"/>
  <c r="P300" i="6" s="1"/>
  <c r="P301" i="6" s="1"/>
  <c r="P302" i="6" s="1"/>
  <c r="P303" i="6" s="1"/>
  <c r="P304" i="6" s="1"/>
  <c r="P305" i="6" s="1"/>
  <c r="P306" i="6" s="1"/>
  <c r="P307" i="6" s="1"/>
  <c r="P308" i="6" s="1"/>
  <c r="P309" i="6" s="1"/>
  <c r="P310" i="6" s="1"/>
  <c r="P311" i="6" s="1"/>
  <c r="P312" i="6" s="1"/>
  <c r="P313" i="6" s="1"/>
  <c r="P314" i="6" s="1"/>
  <c r="P315" i="6" s="1"/>
  <c r="P316" i="6" s="1"/>
  <c r="P317" i="6" s="1"/>
  <c r="P318" i="6" s="1"/>
  <c r="P319" i="6" s="1"/>
  <c r="P320" i="6" s="1"/>
  <c r="P321" i="6" s="1"/>
  <c r="P322" i="6" s="1"/>
  <c r="AX223" i="6"/>
  <c r="AX224" i="6" s="1"/>
  <c r="AX225" i="6" s="1"/>
  <c r="AX226" i="6" s="1"/>
  <c r="AX227" i="6" s="1"/>
  <c r="AX228" i="6" s="1"/>
  <c r="AX229" i="6" s="1"/>
  <c r="AX230" i="6" s="1"/>
  <c r="AX231" i="6" s="1"/>
  <c r="AX232" i="6" s="1"/>
  <c r="AX233" i="6" s="1"/>
  <c r="AX234" i="6" s="1"/>
  <c r="AX235" i="6" s="1"/>
  <c r="AX236" i="6" s="1"/>
  <c r="AX237" i="6" s="1"/>
  <c r="AX238" i="6" s="1"/>
  <c r="AX239" i="6" s="1"/>
  <c r="AX240" i="6" s="1"/>
  <c r="AX241" i="6" s="1"/>
  <c r="AX242" i="6" s="1"/>
  <c r="AX243" i="6" s="1"/>
  <c r="AX244" i="6" s="1"/>
  <c r="AX245" i="6" s="1"/>
  <c r="AX246" i="6" s="1"/>
  <c r="AX247" i="6" s="1"/>
  <c r="AX248" i="6" s="1"/>
  <c r="AX249" i="6" s="1"/>
  <c r="AX250" i="6" s="1"/>
  <c r="AX251" i="6" s="1"/>
  <c r="AX252" i="6" s="1"/>
  <c r="AX253" i="6" s="1"/>
  <c r="AX254" i="6" s="1"/>
  <c r="AX255" i="6" s="1"/>
  <c r="AX256" i="6" s="1"/>
  <c r="AX257" i="6" s="1"/>
  <c r="AX258" i="6" s="1"/>
  <c r="AX259" i="6" s="1"/>
  <c r="AX260" i="6" s="1"/>
  <c r="AX261" i="6" s="1"/>
  <c r="AX262" i="6" s="1"/>
  <c r="AX263" i="6" s="1"/>
  <c r="AX264" i="6" s="1"/>
  <c r="AX265" i="6" s="1"/>
  <c r="AX266" i="6" s="1"/>
  <c r="AX267" i="6" s="1"/>
  <c r="AX268" i="6" s="1"/>
  <c r="AX269" i="6" s="1"/>
  <c r="AX270" i="6" s="1"/>
  <c r="AX271" i="6" s="1"/>
  <c r="AX272" i="6" s="1"/>
  <c r="AX273" i="6" s="1"/>
  <c r="AX274" i="6" s="1"/>
  <c r="AX275" i="6" s="1"/>
  <c r="AX276" i="6" s="1"/>
  <c r="AX277" i="6" s="1"/>
  <c r="AX278" i="6" s="1"/>
  <c r="AX279" i="6" s="1"/>
  <c r="AX280" i="6" s="1"/>
  <c r="AX281" i="6" s="1"/>
  <c r="AX282" i="6" s="1"/>
  <c r="AX283" i="6" s="1"/>
  <c r="AX284" i="6" s="1"/>
  <c r="AX285" i="6" s="1"/>
  <c r="AX286" i="6" s="1"/>
  <c r="AX287" i="6" s="1"/>
  <c r="AX288" i="6" s="1"/>
  <c r="AX289" i="6" s="1"/>
  <c r="AX290" i="6" s="1"/>
  <c r="AX291" i="6" s="1"/>
  <c r="AX292" i="6" s="1"/>
  <c r="AX293" i="6" s="1"/>
  <c r="AX294" i="6" s="1"/>
  <c r="AX295" i="6" s="1"/>
  <c r="AX296" i="6" s="1"/>
  <c r="AX297" i="6" s="1"/>
  <c r="AX298" i="6" s="1"/>
  <c r="AX299" i="6" s="1"/>
  <c r="AX300" i="6" s="1"/>
  <c r="AX301" i="6" s="1"/>
  <c r="AX302" i="6" s="1"/>
  <c r="AX303" i="6" s="1"/>
  <c r="AX304" i="6" s="1"/>
  <c r="AX305" i="6" s="1"/>
  <c r="AX306" i="6" s="1"/>
  <c r="AX307" i="6" s="1"/>
  <c r="AX308" i="6" s="1"/>
  <c r="AX309" i="6" s="1"/>
  <c r="AX310" i="6" s="1"/>
  <c r="AX311" i="6" s="1"/>
  <c r="AX312" i="6" s="1"/>
  <c r="AX313" i="6" s="1"/>
  <c r="AX314" i="6" s="1"/>
  <c r="AX315" i="6" s="1"/>
  <c r="AX316" i="6" s="1"/>
  <c r="AX317" i="6" s="1"/>
  <c r="AX318" i="6" s="1"/>
  <c r="AX319" i="6" s="1"/>
  <c r="AX320" i="6" s="1"/>
  <c r="AX321" i="6" s="1"/>
  <c r="AX322" i="6" s="1"/>
  <c r="AE223" i="6"/>
  <c r="AE224" i="6" s="1"/>
  <c r="AE225" i="6" s="1"/>
  <c r="AE226" i="6" s="1"/>
  <c r="AE227" i="6" s="1"/>
  <c r="AE228" i="6" s="1"/>
  <c r="AE229" i="6" s="1"/>
  <c r="AE230" i="6" s="1"/>
  <c r="AE231" i="6" s="1"/>
  <c r="AE232" i="6" s="1"/>
  <c r="AE233" i="6" s="1"/>
  <c r="AE234" i="6" s="1"/>
  <c r="AE235" i="6" s="1"/>
  <c r="AE236" i="6" s="1"/>
  <c r="AE237" i="6" s="1"/>
  <c r="AE238" i="6" s="1"/>
  <c r="AE239" i="6" s="1"/>
  <c r="AE240" i="6" s="1"/>
  <c r="AE241" i="6" s="1"/>
  <c r="AE242" i="6" s="1"/>
  <c r="AE243" i="6" s="1"/>
  <c r="AE244" i="6" s="1"/>
  <c r="AE245" i="6" s="1"/>
  <c r="AE246" i="6" s="1"/>
  <c r="AE247" i="6" s="1"/>
  <c r="AE248" i="6" s="1"/>
  <c r="AE249" i="6" s="1"/>
  <c r="AE250" i="6" s="1"/>
  <c r="AE251" i="6" s="1"/>
  <c r="AE252" i="6" s="1"/>
  <c r="AE253" i="6" s="1"/>
  <c r="AE254" i="6" s="1"/>
  <c r="AE255" i="6" s="1"/>
  <c r="AE256" i="6" s="1"/>
  <c r="AE257" i="6" s="1"/>
  <c r="AE258" i="6" s="1"/>
  <c r="AE259" i="6" s="1"/>
  <c r="AE260" i="6" s="1"/>
  <c r="AE261" i="6" s="1"/>
  <c r="AE262" i="6" s="1"/>
  <c r="AE263" i="6" s="1"/>
  <c r="AE264" i="6" s="1"/>
  <c r="AE265" i="6" s="1"/>
  <c r="AE266" i="6" s="1"/>
  <c r="AE267" i="6" s="1"/>
  <c r="AE268" i="6" s="1"/>
  <c r="AE269" i="6" s="1"/>
  <c r="AE270" i="6" s="1"/>
  <c r="AE271" i="6" s="1"/>
  <c r="AE272" i="6" s="1"/>
  <c r="AE273" i="6" s="1"/>
  <c r="AE274" i="6" s="1"/>
  <c r="AE275" i="6" s="1"/>
  <c r="AE276" i="6" s="1"/>
  <c r="AE277" i="6" s="1"/>
  <c r="AE278" i="6" s="1"/>
  <c r="AE279" i="6" s="1"/>
  <c r="AE280" i="6" s="1"/>
  <c r="AE281" i="6" s="1"/>
  <c r="AE282" i="6" s="1"/>
  <c r="AE283" i="6" s="1"/>
  <c r="AE284" i="6" s="1"/>
  <c r="AE285" i="6" s="1"/>
  <c r="AE286" i="6" s="1"/>
  <c r="AE287" i="6" s="1"/>
  <c r="AE288" i="6" s="1"/>
  <c r="AE289" i="6" s="1"/>
  <c r="AE290" i="6" s="1"/>
  <c r="AE291" i="6" s="1"/>
  <c r="AE292" i="6" s="1"/>
  <c r="AE293" i="6" s="1"/>
  <c r="AE294" i="6" s="1"/>
  <c r="AE295" i="6" s="1"/>
  <c r="AE296" i="6" s="1"/>
  <c r="AE297" i="6" s="1"/>
  <c r="AE298" i="6" s="1"/>
  <c r="AE299" i="6" s="1"/>
  <c r="AE300" i="6" s="1"/>
  <c r="AE301" i="6" s="1"/>
  <c r="AE302" i="6" s="1"/>
  <c r="AE303" i="6" s="1"/>
  <c r="AE304" i="6" s="1"/>
  <c r="AE305" i="6" s="1"/>
  <c r="AE306" i="6" s="1"/>
  <c r="AE307" i="6" s="1"/>
  <c r="AE308" i="6" s="1"/>
  <c r="AE309" i="6" s="1"/>
  <c r="AE310" i="6" s="1"/>
  <c r="AE311" i="6" s="1"/>
  <c r="AE312" i="6" s="1"/>
  <c r="AE313" i="6" s="1"/>
  <c r="AE314" i="6" s="1"/>
  <c r="AE315" i="6" s="1"/>
  <c r="AE316" i="6" s="1"/>
  <c r="AE317" i="6" s="1"/>
  <c r="AE318" i="6" s="1"/>
  <c r="AE319" i="6" s="1"/>
  <c r="AE320" i="6" s="1"/>
  <c r="AE321" i="6" s="1"/>
  <c r="AE322" i="6" s="1"/>
  <c r="R223" i="6"/>
  <c r="R224" i="6" s="1"/>
  <c r="R225" i="6" s="1"/>
  <c r="R226" i="6" s="1"/>
  <c r="R227" i="6" s="1"/>
  <c r="R228" i="6" s="1"/>
  <c r="R229" i="6" s="1"/>
  <c r="R230" i="6" s="1"/>
  <c r="R231" i="6" s="1"/>
  <c r="R232" i="6" s="1"/>
  <c r="R233" i="6" s="1"/>
  <c r="R234" i="6" s="1"/>
  <c r="R235" i="6" s="1"/>
  <c r="R236" i="6" s="1"/>
  <c r="R237" i="6" s="1"/>
  <c r="R238" i="6" s="1"/>
  <c r="R239" i="6" s="1"/>
  <c r="R240" i="6" s="1"/>
  <c r="R241" i="6" s="1"/>
  <c r="R242" i="6" s="1"/>
  <c r="R243" i="6" s="1"/>
  <c r="R244" i="6" s="1"/>
  <c r="R245" i="6" s="1"/>
  <c r="R246" i="6" s="1"/>
  <c r="R247" i="6" s="1"/>
  <c r="R248" i="6" s="1"/>
  <c r="R249" i="6" s="1"/>
  <c r="R250" i="6" s="1"/>
  <c r="R251" i="6" s="1"/>
  <c r="R252" i="6" s="1"/>
  <c r="R253" i="6" s="1"/>
  <c r="R254" i="6" s="1"/>
  <c r="R255" i="6" s="1"/>
  <c r="R256" i="6" s="1"/>
  <c r="R257" i="6" s="1"/>
  <c r="R258" i="6" s="1"/>
  <c r="R259" i="6" s="1"/>
  <c r="R260" i="6" s="1"/>
  <c r="R261" i="6" s="1"/>
  <c r="R262" i="6" s="1"/>
  <c r="R263" i="6" s="1"/>
  <c r="R264" i="6" s="1"/>
  <c r="R265" i="6" s="1"/>
  <c r="R266" i="6" s="1"/>
  <c r="R267" i="6" s="1"/>
  <c r="R268" i="6" s="1"/>
  <c r="R269" i="6" s="1"/>
  <c r="R270" i="6" s="1"/>
  <c r="R271" i="6" s="1"/>
  <c r="R272" i="6" s="1"/>
  <c r="R273" i="6" s="1"/>
  <c r="R274" i="6" s="1"/>
  <c r="R275" i="6" s="1"/>
  <c r="R276" i="6" s="1"/>
  <c r="R277" i="6" s="1"/>
  <c r="R278" i="6" s="1"/>
  <c r="R279" i="6" s="1"/>
  <c r="R280" i="6" s="1"/>
  <c r="R281" i="6" s="1"/>
  <c r="R282" i="6" s="1"/>
  <c r="R283" i="6" s="1"/>
  <c r="R284" i="6" s="1"/>
  <c r="R285" i="6" s="1"/>
  <c r="R286" i="6" s="1"/>
  <c r="R287" i="6" s="1"/>
  <c r="R288" i="6" s="1"/>
  <c r="R289" i="6" s="1"/>
  <c r="R290" i="6" s="1"/>
  <c r="R291" i="6" s="1"/>
  <c r="R292" i="6" s="1"/>
  <c r="R293" i="6" s="1"/>
  <c r="R294" i="6" s="1"/>
  <c r="R295" i="6" s="1"/>
  <c r="R296" i="6" s="1"/>
  <c r="R297" i="6" s="1"/>
  <c r="R298" i="6" s="1"/>
  <c r="R299" i="6" s="1"/>
  <c r="R300" i="6" s="1"/>
  <c r="R301" i="6" s="1"/>
  <c r="R302" i="6" s="1"/>
  <c r="R303" i="6" s="1"/>
  <c r="R304" i="6" s="1"/>
  <c r="R305" i="6" s="1"/>
  <c r="R306" i="6" s="1"/>
  <c r="R307" i="6" s="1"/>
  <c r="R308" i="6" s="1"/>
  <c r="R309" i="6" s="1"/>
  <c r="R310" i="6" s="1"/>
  <c r="R311" i="6" s="1"/>
  <c r="R312" i="6" s="1"/>
  <c r="R313" i="6" s="1"/>
  <c r="R314" i="6" s="1"/>
  <c r="R315" i="6" s="1"/>
  <c r="R316" i="6" s="1"/>
  <c r="R317" i="6" s="1"/>
  <c r="R318" i="6" s="1"/>
  <c r="R319" i="6" s="1"/>
  <c r="R320" i="6" s="1"/>
  <c r="R321" i="6" s="1"/>
  <c r="R322" i="6" s="1"/>
  <c r="X223" i="6"/>
  <c r="X224" i="6" s="1"/>
  <c r="X225" i="6" s="1"/>
  <c r="X226" i="6" s="1"/>
  <c r="X227" i="6" s="1"/>
  <c r="X228" i="6" s="1"/>
  <c r="X229" i="6" s="1"/>
  <c r="X230" i="6" s="1"/>
  <c r="X231" i="6" s="1"/>
  <c r="X232" i="6" s="1"/>
  <c r="X233" i="6" s="1"/>
  <c r="X234" i="6" s="1"/>
  <c r="X235" i="6" s="1"/>
  <c r="X236" i="6" s="1"/>
  <c r="X237" i="6" s="1"/>
  <c r="X238" i="6" s="1"/>
  <c r="X239" i="6" s="1"/>
  <c r="X240" i="6" s="1"/>
  <c r="X241" i="6" s="1"/>
  <c r="X242" i="6" s="1"/>
  <c r="X243" i="6" s="1"/>
  <c r="X244" i="6" s="1"/>
  <c r="X245" i="6" s="1"/>
  <c r="X246" i="6" s="1"/>
  <c r="X247" i="6" s="1"/>
  <c r="X248" i="6" s="1"/>
  <c r="X249" i="6" s="1"/>
  <c r="X250" i="6" s="1"/>
  <c r="X251" i="6" s="1"/>
  <c r="X252" i="6" s="1"/>
  <c r="X253" i="6" s="1"/>
  <c r="X254" i="6" s="1"/>
  <c r="X255" i="6" s="1"/>
  <c r="X256" i="6" s="1"/>
  <c r="X257" i="6" s="1"/>
  <c r="X258" i="6" s="1"/>
  <c r="X259" i="6" s="1"/>
  <c r="X260" i="6" s="1"/>
  <c r="X261" i="6" s="1"/>
  <c r="X262" i="6" s="1"/>
  <c r="X263" i="6" s="1"/>
  <c r="X264" i="6" s="1"/>
  <c r="X265" i="6" s="1"/>
  <c r="X266" i="6" s="1"/>
  <c r="X267" i="6" s="1"/>
  <c r="X268" i="6" s="1"/>
  <c r="X269" i="6" s="1"/>
  <c r="X270" i="6" s="1"/>
  <c r="X271" i="6" s="1"/>
  <c r="X272" i="6" s="1"/>
  <c r="X273" i="6" s="1"/>
  <c r="X274" i="6" s="1"/>
  <c r="X275" i="6" s="1"/>
  <c r="X276" i="6" s="1"/>
  <c r="X277" i="6" s="1"/>
  <c r="X278" i="6" s="1"/>
  <c r="X279" i="6" s="1"/>
  <c r="X280" i="6" s="1"/>
  <c r="X281" i="6" s="1"/>
  <c r="X282" i="6" s="1"/>
  <c r="X283" i="6" s="1"/>
  <c r="X284" i="6" s="1"/>
  <c r="X285" i="6" s="1"/>
  <c r="X286" i="6" s="1"/>
  <c r="X287" i="6" s="1"/>
  <c r="X288" i="6" s="1"/>
  <c r="X289" i="6" s="1"/>
  <c r="X290" i="6" s="1"/>
  <c r="X291" i="6" s="1"/>
  <c r="X292" i="6" s="1"/>
  <c r="X293" i="6" s="1"/>
  <c r="X294" i="6" s="1"/>
  <c r="X295" i="6" s="1"/>
  <c r="X296" i="6" s="1"/>
  <c r="X297" i="6" s="1"/>
  <c r="X298" i="6" s="1"/>
  <c r="X299" i="6" s="1"/>
  <c r="X300" i="6" s="1"/>
  <c r="X301" i="6" s="1"/>
  <c r="X302" i="6" s="1"/>
  <c r="X303" i="6" s="1"/>
  <c r="X304" i="6" s="1"/>
  <c r="X305" i="6" s="1"/>
  <c r="X306" i="6" s="1"/>
  <c r="X307" i="6" s="1"/>
  <c r="X308" i="6" s="1"/>
  <c r="X309" i="6" s="1"/>
  <c r="X310" i="6" s="1"/>
  <c r="X311" i="6" s="1"/>
  <c r="X312" i="6" s="1"/>
  <c r="X313" i="6" s="1"/>
  <c r="X314" i="6" s="1"/>
  <c r="X315" i="6" s="1"/>
  <c r="X316" i="6" s="1"/>
  <c r="X317" i="6" s="1"/>
  <c r="X318" i="6" s="1"/>
  <c r="X319" i="6" s="1"/>
  <c r="X320" i="6" s="1"/>
  <c r="X321" i="6" s="1"/>
  <c r="X322" i="6" s="1"/>
  <c r="AR223" i="6"/>
  <c r="AR224" i="6" s="1"/>
  <c r="AR225" i="6" s="1"/>
  <c r="AR226" i="6" s="1"/>
  <c r="AR227" i="6" s="1"/>
  <c r="AR228" i="6" s="1"/>
  <c r="AR229" i="6" s="1"/>
  <c r="AR230" i="6" s="1"/>
  <c r="AR231" i="6" s="1"/>
  <c r="AR232" i="6" s="1"/>
  <c r="AR233" i="6" s="1"/>
  <c r="AR234" i="6" s="1"/>
  <c r="AR235" i="6" s="1"/>
  <c r="AR236" i="6" s="1"/>
  <c r="AR237" i="6" s="1"/>
  <c r="AR238" i="6" s="1"/>
  <c r="AR239" i="6" s="1"/>
  <c r="AR240" i="6" s="1"/>
  <c r="AR241" i="6" s="1"/>
  <c r="AR242" i="6" s="1"/>
  <c r="AR243" i="6" s="1"/>
  <c r="AR244" i="6" s="1"/>
  <c r="AR245" i="6" s="1"/>
  <c r="AR246" i="6" s="1"/>
  <c r="AR247" i="6" s="1"/>
  <c r="AR248" i="6" s="1"/>
  <c r="AR249" i="6" s="1"/>
  <c r="AR250" i="6" s="1"/>
  <c r="AR251" i="6" s="1"/>
  <c r="AR252" i="6" s="1"/>
  <c r="AR253" i="6" s="1"/>
  <c r="AR254" i="6" s="1"/>
  <c r="AR255" i="6" s="1"/>
  <c r="AR256" i="6" s="1"/>
  <c r="AR257" i="6" s="1"/>
  <c r="AR258" i="6" s="1"/>
  <c r="AR259" i="6" s="1"/>
  <c r="AR260" i="6" s="1"/>
  <c r="AR261" i="6" s="1"/>
  <c r="AR262" i="6" s="1"/>
  <c r="AR263" i="6" s="1"/>
  <c r="AR264" i="6" s="1"/>
  <c r="AR265" i="6" s="1"/>
  <c r="AR266" i="6" s="1"/>
  <c r="AR267" i="6" s="1"/>
  <c r="AR268" i="6" s="1"/>
  <c r="AR269" i="6" s="1"/>
  <c r="AR270" i="6" s="1"/>
  <c r="AR271" i="6" s="1"/>
  <c r="AR272" i="6" s="1"/>
  <c r="AR273" i="6" s="1"/>
  <c r="AR274" i="6" s="1"/>
  <c r="AR275" i="6" s="1"/>
  <c r="AR276" i="6" s="1"/>
  <c r="AR277" i="6" s="1"/>
  <c r="AR278" i="6" s="1"/>
  <c r="AR279" i="6" s="1"/>
  <c r="AR280" i="6" s="1"/>
  <c r="AR281" i="6" s="1"/>
  <c r="AR282" i="6" s="1"/>
  <c r="AR283" i="6" s="1"/>
  <c r="AR284" i="6" s="1"/>
  <c r="AR285" i="6" s="1"/>
  <c r="AR286" i="6" s="1"/>
  <c r="AR287" i="6" s="1"/>
  <c r="AR288" i="6" s="1"/>
  <c r="AR289" i="6" s="1"/>
  <c r="AR290" i="6" s="1"/>
  <c r="AR291" i="6" s="1"/>
  <c r="AR292" i="6" s="1"/>
  <c r="AR293" i="6" s="1"/>
  <c r="AR294" i="6" s="1"/>
  <c r="AR295" i="6" s="1"/>
  <c r="AR296" i="6" s="1"/>
  <c r="AR297" i="6" s="1"/>
  <c r="AR298" i="6" s="1"/>
  <c r="AR299" i="6" s="1"/>
  <c r="AR300" i="6" s="1"/>
  <c r="AR301" i="6" s="1"/>
  <c r="AR302" i="6" s="1"/>
  <c r="AR303" i="6" s="1"/>
  <c r="AR304" i="6" s="1"/>
  <c r="AR305" i="6" s="1"/>
  <c r="AR306" i="6" s="1"/>
  <c r="AR307" i="6" s="1"/>
  <c r="AR308" i="6" s="1"/>
  <c r="AR309" i="6" s="1"/>
  <c r="AR310" i="6" s="1"/>
  <c r="AR311" i="6" s="1"/>
  <c r="AR312" i="6" s="1"/>
  <c r="AR313" i="6" s="1"/>
  <c r="AR314" i="6" s="1"/>
  <c r="AR315" i="6" s="1"/>
  <c r="AR316" i="6" s="1"/>
  <c r="AR317" i="6" s="1"/>
  <c r="AR318" i="6" s="1"/>
  <c r="AR319" i="6" s="1"/>
  <c r="AR320" i="6" s="1"/>
  <c r="AR321" i="6" s="1"/>
  <c r="AR322" i="6" s="1"/>
  <c r="V223" i="6"/>
  <c r="V224" i="6" s="1"/>
  <c r="V225" i="6" s="1"/>
  <c r="V226" i="6" s="1"/>
  <c r="V227" i="6" s="1"/>
  <c r="V228" i="6" s="1"/>
  <c r="V229" i="6" s="1"/>
  <c r="V230" i="6" s="1"/>
  <c r="V231" i="6" s="1"/>
  <c r="V232" i="6" s="1"/>
  <c r="V233" i="6" s="1"/>
  <c r="V234" i="6" s="1"/>
  <c r="V235" i="6" s="1"/>
  <c r="V236" i="6" s="1"/>
  <c r="V237" i="6" s="1"/>
  <c r="V238" i="6" s="1"/>
  <c r="V239" i="6" s="1"/>
  <c r="V240" i="6" s="1"/>
  <c r="V241" i="6" s="1"/>
  <c r="V242" i="6" s="1"/>
  <c r="V243" i="6" s="1"/>
  <c r="V244" i="6" s="1"/>
  <c r="V245" i="6" s="1"/>
  <c r="V246" i="6" s="1"/>
  <c r="V247" i="6" s="1"/>
  <c r="V248" i="6" s="1"/>
  <c r="V249" i="6" s="1"/>
  <c r="V250" i="6" s="1"/>
  <c r="V251" i="6" s="1"/>
  <c r="V252" i="6" s="1"/>
  <c r="V253" i="6" s="1"/>
  <c r="V254" i="6" s="1"/>
  <c r="V255" i="6" s="1"/>
  <c r="V256" i="6" s="1"/>
  <c r="V257" i="6" s="1"/>
  <c r="V258" i="6" s="1"/>
  <c r="V259" i="6" s="1"/>
  <c r="V260" i="6" s="1"/>
  <c r="V261" i="6" s="1"/>
  <c r="V262" i="6" s="1"/>
  <c r="V263" i="6" s="1"/>
  <c r="V264" i="6" s="1"/>
  <c r="V265" i="6" s="1"/>
  <c r="V266" i="6" s="1"/>
  <c r="V267" i="6" s="1"/>
  <c r="V268" i="6" s="1"/>
  <c r="V269" i="6" s="1"/>
  <c r="V270" i="6" s="1"/>
  <c r="V271" i="6" s="1"/>
  <c r="V272" i="6" s="1"/>
  <c r="V273" i="6" s="1"/>
  <c r="V274" i="6" s="1"/>
  <c r="V275" i="6" s="1"/>
  <c r="V276" i="6" s="1"/>
  <c r="V277" i="6" s="1"/>
  <c r="V278" i="6" s="1"/>
  <c r="V279" i="6" s="1"/>
  <c r="V280" i="6" s="1"/>
  <c r="V281" i="6" s="1"/>
  <c r="V282" i="6" s="1"/>
  <c r="V283" i="6" s="1"/>
  <c r="V284" i="6" s="1"/>
  <c r="V285" i="6" s="1"/>
  <c r="V286" i="6" s="1"/>
  <c r="V287" i="6" s="1"/>
  <c r="V288" i="6" s="1"/>
  <c r="V289" i="6" s="1"/>
  <c r="V290" i="6" s="1"/>
  <c r="V291" i="6" s="1"/>
  <c r="V292" i="6" s="1"/>
  <c r="V293" i="6" s="1"/>
  <c r="V294" i="6" s="1"/>
  <c r="V295" i="6" s="1"/>
  <c r="V296" i="6" s="1"/>
  <c r="V297" i="6" s="1"/>
  <c r="V298" i="6" s="1"/>
  <c r="V299" i="6" s="1"/>
  <c r="V300" i="6" s="1"/>
  <c r="V301" i="6" s="1"/>
  <c r="V302" i="6" s="1"/>
  <c r="V303" i="6" s="1"/>
  <c r="V304" i="6" s="1"/>
  <c r="V305" i="6" s="1"/>
  <c r="V306" i="6" s="1"/>
  <c r="V307" i="6" s="1"/>
  <c r="V308" i="6" s="1"/>
  <c r="V309" i="6" s="1"/>
  <c r="V310" i="6" s="1"/>
  <c r="V311" i="6" s="1"/>
  <c r="V312" i="6" s="1"/>
  <c r="V313" i="6" s="1"/>
  <c r="V314" i="6" s="1"/>
  <c r="V315" i="6" s="1"/>
  <c r="V316" i="6" s="1"/>
  <c r="V317" i="6" s="1"/>
  <c r="V318" i="6" s="1"/>
  <c r="V319" i="6" s="1"/>
  <c r="V320" i="6" s="1"/>
  <c r="V321" i="6" s="1"/>
  <c r="V322" i="6" s="1"/>
  <c r="AD223" i="6"/>
  <c r="AD224" i="6" s="1"/>
  <c r="AD225" i="6" s="1"/>
  <c r="AD226" i="6" s="1"/>
  <c r="AD227" i="6" s="1"/>
  <c r="AD228" i="6" s="1"/>
  <c r="AD229" i="6" s="1"/>
  <c r="AD230" i="6" s="1"/>
  <c r="AD231" i="6" s="1"/>
  <c r="AD232" i="6" s="1"/>
  <c r="AD233" i="6" s="1"/>
  <c r="AD234" i="6" s="1"/>
  <c r="AD235" i="6" s="1"/>
  <c r="AD236" i="6" s="1"/>
  <c r="AD237" i="6" s="1"/>
  <c r="AD238" i="6" s="1"/>
  <c r="AD239" i="6" s="1"/>
  <c r="AD240" i="6" s="1"/>
  <c r="AD241" i="6" s="1"/>
  <c r="AD242" i="6" s="1"/>
  <c r="AD243" i="6" s="1"/>
  <c r="AD244" i="6" s="1"/>
  <c r="AD245" i="6" s="1"/>
  <c r="AD246" i="6" s="1"/>
  <c r="AD247" i="6" s="1"/>
  <c r="AD248" i="6" s="1"/>
  <c r="AD249" i="6" s="1"/>
  <c r="AD250" i="6" s="1"/>
  <c r="AD251" i="6" s="1"/>
  <c r="AD252" i="6" s="1"/>
  <c r="AD253" i="6" s="1"/>
  <c r="AD254" i="6" s="1"/>
  <c r="AD255" i="6" s="1"/>
  <c r="AD256" i="6" s="1"/>
  <c r="AD257" i="6" s="1"/>
  <c r="AD258" i="6" s="1"/>
  <c r="AD259" i="6" s="1"/>
  <c r="AD260" i="6" s="1"/>
  <c r="AD261" i="6" s="1"/>
  <c r="AD262" i="6" s="1"/>
  <c r="AD263" i="6" s="1"/>
  <c r="AD264" i="6" s="1"/>
  <c r="AD265" i="6" s="1"/>
  <c r="AD266" i="6" s="1"/>
  <c r="AD267" i="6" s="1"/>
  <c r="AD268" i="6" s="1"/>
  <c r="AD269" i="6" s="1"/>
  <c r="AD270" i="6" s="1"/>
  <c r="AD271" i="6" s="1"/>
  <c r="AD272" i="6" s="1"/>
  <c r="AD273" i="6" s="1"/>
  <c r="AD274" i="6" s="1"/>
  <c r="AD275" i="6" s="1"/>
  <c r="AD276" i="6" s="1"/>
  <c r="AD277" i="6" s="1"/>
  <c r="AD278" i="6" s="1"/>
  <c r="AD279" i="6" s="1"/>
  <c r="AD280" i="6" s="1"/>
  <c r="AD281" i="6" s="1"/>
  <c r="AD282" i="6" s="1"/>
  <c r="AD283" i="6" s="1"/>
  <c r="AD284" i="6" s="1"/>
  <c r="AD285" i="6" s="1"/>
  <c r="AD286" i="6" s="1"/>
  <c r="AD287" i="6" s="1"/>
  <c r="AD288" i="6" s="1"/>
  <c r="AD289" i="6" s="1"/>
  <c r="AD290" i="6" s="1"/>
  <c r="AD291" i="6" s="1"/>
  <c r="AD292" i="6" s="1"/>
  <c r="AD293" i="6" s="1"/>
  <c r="AD294" i="6" s="1"/>
  <c r="AD295" i="6" s="1"/>
  <c r="AD296" i="6" s="1"/>
  <c r="AD297" i="6" s="1"/>
  <c r="AD298" i="6" s="1"/>
  <c r="AD299" i="6" s="1"/>
  <c r="AD300" i="6" s="1"/>
  <c r="AD301" i="6" s="1"/>
  <c r="AD302" i="6" s="1"/>
  <c r="AD303" i="6" s="1"/>
  <c r="AD304" i="6" s="1"/>
  <c r="AD305" i="6" s="1"/>
  <c r="AD306" i="6" s="1"/>
  <c r="AD307" i="6" s="1"/>
  <c r="AD308" i="6" s="1"/>
  <c r="AD309" i="6" s="1"/>
  <c r="AD310" i="6" s="1"/>
  <c r="AD311" i="6" s="1"/>
  <c r="AD312" i="6" s="1"/>
  <c r="AD313" i="6" s="1"/>
  <c r="AD314" i="6" s="1"/>
  <c r="AD315" i="6" s="1"/>
  <c r="AD316" i="6" s="1"/>
  <c r="AD317" i="6" s="1"/>
  <c r="AD318" i="6" s="1"/>
  <c r="AD319" i="6" s="1"/>
  <c r="AD320" i="6" s="1"/>
  <c r="AD321" i="6" s="1"/>
  <c r="AD322" i="6" s="1"/>
  <c r="F20" i="6"/>
  <c r="BF20" i="6" s="1"/>
  <c r="B223" i="6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N223" i="6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AH223" i="6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AH297" i="6" s="1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Z223" i="6"/>
  <c r="Z224" i="6" s="1"/>
  <c r="Z225" i="6" s="1"/>
  <c r="Z226" i="6" s="1"/>
  <c r="Z227" i="6" s="1"/>
  <c r="Z228" i="6" s="1"/>
  <c r="Z229" i="6" s="1"/>
  <c r="Z230" i="6" s="1"/>
  <c r="Z231" i="6" s="1"/>
  <c r="Z232" i="6" s="1"/>
  <c r="Z233" i="6" s="1"/>
  <c r="Z234" i="6" s="1"/>
  <c r="Z235" i="6" s="1"/>
  <c r="Z236" i="6" s="1"/>
  <c r="Z237" i="6" s="1"/>
  <c r="Z238" i="6" s="1"/>
  <c r="Z239" i="6" s="1"/>
  <c r="Z240" i="6" s="1"/>
  <c r="Z241" i="6" s="1"/>
  <c r="Z242" i="6" s="1"/>
  <c r="Z243" i="6" s="1"/>
  <c r="Z244" i="6" s="1"/>
  <c r="Z245" i="6" s="1"/>
  <c r="Z246" i="6" s="1"/>
  <c r="Z247" i="6" s="1"/>
  <c r="Z248" i="6" s="1"/>
  <c r="Z249" i="6" s="1"/>
  <c r="Z250" i="6" s="1"/>
  <c r="Z251" i="6" s="1"/>
  <c r="Z252" i="6" s="1"/>
  <c r="Z253" i="6" s="1"/>
  <c r="Z254" i="6" s="1"/>
  <c r="Z255" i="6" s="1"/>
  <c r="Z256" i="6" s="1"/>
  <c r="Z257" i="6" s="1"/>
  <c r="Z258" i="6" s="1"/>
  <c r="Z259" i="6" s="1"/>
  <c r="Z260" i="6" s="1"/>
  <c r="Z261" i="6" s="1"/>
  <c r="Z262" i="6" s="1"/>
  <c r="Z263" i="6" s="1"/>
  <c r="Z264" i="6" s="1"/>
  <c r="Z265" i="6" s="1"/>
  <c r="Z266" i="6" s="1"/>
  <c r="Z267" i="6" s="1"/>
  <c r="Z268" i="6" s="1"/>
  <c r="Z269" i="6" s="1"/>
  <c r="Z270" i="6" s="1"/>
  <c r="Z271" i="6" s="1"/>
  <c r="Z272" i="6" s="1"/>
  <c r="Z273" i="6" s="1"/>
  <c r="Z274" i="6" s="1"/>
  <c r="Z275" i="6" s="1"/>
  <c r="Z276" i="6" s="1"/>
  <c r="Z277" i="6" s="1"/>
  <c r="Z278" i="6" s="1"/>
  <c r="Z279" i="6" s="1"/>
  <c r="Z280" i="6" s="1"/>
  <c r="Z281" i="6" s="1"/>
  <c r="Z282" i="6" s="1"/>
  <c r="Z283" i="6" s="1"/>
  <c r="Z284" i="6" s="1"/>
  <c r="Z285" i="6" s="1"/>
  <c r="Z286" i="6" s="1"/>
  <c r="Z287" i="6" s="1"/>
  <c r="Z288" i="6" s="1"/>
  <c r="Z289" i="6" s="1"/>
  <c r="Z290" i="6" s="1"/>
  <c r="Z291" i="6" s="1"/>
  <c r="Z292" i="6" s="1"/>
  <c r="Z293" i="6" s="1"/>
  <c r="Z294" i="6" s="1"/>
  <c r="Z295" i="6" s="1"/>
  <c r="Z296" i="6" s="1"/>
  <c r="Z297" i="6" s="1"/>
  <c r="Z298" i="6" s="1"/>
  <c r="Z299" i="6" s="1"/>
  <c r="Z300" i="6" s="1"/>
  <c r="Z301" i="6" s="1"/>
  <c r="Z302" i="6" s="1"/>
  <c r="Z303" i="6" s="1"/>
  <c r="Z304" i="6" s="1"/>
  <c r="Z305" i="6" s="1"/>
  <c r="Z306" i="6" s="1"/>
  <c r="Z307" i="6" s="1"/>
  <c r="Z308" i="6" s="1"/>
  <c r="Z309" i="6" s="1"/>
  <c r="Z310" i="6" s="1"/>
  <c r="Z311" i="6" s="1"/>
  <c r="Z312" i="6" s="1"/>
  <c r="Z313" i="6" s="1"/>
  <c r="Z314" i="6" s="1"/>
  <c r="Z315" i="6" s="1"/>
  <c r="Z316" i="6" s="1"/>
  <c r="Z317" i="6" s="1"/>
  <c r="Z318" i="6" s="1"/>
  <c r="Z319" i="6" s="1"/>
  <c r="Z320" i="6" s="1"/>
  <c r="Z321" i="6" s="1"/>
  <c r="Z322" i="6" s="1"/>
  <c r="AL223" i="6"/>
  <c r="AL224" i="6" s="1"/>
  <c r="AL225" i="6" s="1"/>
  <c r="AL226" i="6" s="1"/>
  <c r="AL227" i="6" s="1"/>
  <c r="AL228" i="6" s="1"/>
  <c r="AL229" i="6" s="1"/>
  <c r="AL230" i="6" s="1"/>
  <c r="AL231" i="6" s="1"/>
  <c r="AL232" i="6" s="1"/>
  <c r="AL233" i="6" s="1"/>
  <c r="AL234" i="6" s="1"/>
  <c r="AL235" i="6" s="1"/>
  <c r="AL236" i="6" s="1"/>
  <c r="AL237" i="6" s="1"/>
  <c r="AL238" i="6" s="1"/>
  <c r="AL239" i="6" s="1"/>
  <c r="AL240" i="6" s="1"/>
  <c r="AL241" i="6" s="1"/>
  <c r="AL242" i="6" s="1"/>
  <c r="AL243" i="6" s="1"/>
  <c r="AL244" i="6" s="1"/>
  <c r="AL245" i="6" s="1"/>
  <c r="AL246" i="6" s="1"/>
  <c r="AL247" i="6" s="1"/>
  <c r="AL248" i="6" s="1"/>
  <c r="AL249" i="6" s="1"/>
  <c r="AL250" i="6" s="1"/>
  <c r="AL251" i="6" s="1"/>
  <c r="AL252" i="6" s="1"/>
  <c r="AL253" i="6" s="1"/>
  <c r="AL254" i="6" s="1"/>
  <c r="AL255" i="6" s="1"/>
  <c r="AL256" i="6" s="1"/>
  <c r="AL257" i="6" s="1"/>
  <c r="AL258" i="6" s="1"/>
  <c r="AL259" i="6" s="1"/>
  <c r="AL260" i="6" s="1"/>
  <c r="AL261" i="6" s="1"/>
  <c r="AL262" i="6" s="1"/>
  <c r="AL263" i="6" s="1"/>
  <c r="AL264" i="6" s="1"/>
  <c r="AL265" i="6" s="1"/>
  <c r="AL266" i="6" s="1"/>
  <c r="AL267" i="6" s="1"/>
  <c r="AL268" i="6" s="1"/>
  <c r="AL269" i="6" s="1"/>
  <c r="AL270" i="6" s="1"/>
  <c r="AL271" i="6" s="1"/>
  <c r="AL272" i="6" s="1"/>
  <c r="AL273" i="6" s="1"/>
  <c r="AL274" i="6" s="1"/>
  <c r="AL275" i="6" s="1"/>
  <c r="AL276" i="6" s="1"/>
  <c r="AL277" i="6" s="1"/>
  <c r="AL278" i="6" s="1"/>
  <c r="AL279" i="6" s="1"/>
  <c r="AL280" i="6" s="1"/>
  <c r="AL281" i="6" s="1"/>
  <c r="AL282" i="6" s="1"/>
  <c r="AL283" i="6" s="1"/>
  <c r="AL284" i="6" s="1"/>
  <c r="AL285" i="6" s="1"/>
  <c r="AL286" i="6" s="1"/>
  <c r="AL287" i="6" s="1"/>
  <c r="AL288" i="6" s="1"/>
  <c r="AL289" i="6" s="1"/>
  <c r="AL290" i="6" s="1"/>
  <c r="AL291" i="6" s="1"/>
  <c r="AL292" i="6" s="1"/>
  <c r="AL293" i="6" s="1"/>
  <c r="AL294" i="6" s="1"/>
  <c r="AL295" i="6" s="1"/>
  <c r="AL296" i="6" s="1"/>
  <c r="AL297" i="6" s="1"/>
  <c r="AL298" i="6" s="1"/>
  <c r="AL299" i="6" s="1"/>
  <c r="AL300" i="6" s="1"/>
  <c r="AL301" i="6" s="1"/>
  <c r="AL302" i="6" s="1"/>
  <c r="AL303" i="6" s="1"/>
  <c r="AL304" i="6" s="1"/>
  <c r="AL305" i="6" s="1"/>
  <c r="AL306" i="6" s="1"/>
  <c r="AL307" i="6" s="1"/>
  <c r="AL308" i="6" s="1"/>
  <c r="AL309" i="6" s="1"/>
  <c r="AL310" i="6" s="1"/>
  <c r="AL311" i="6" s="1"/>
  <c r="AL312" i="6" s="1"/>
  <c r="AL313" i="6" s="1"/>
  <c r="AL314" i="6" s="1"/>
  <c r="AL315" i="6" s="1"/>
  <c r="AL316" i="6" s="1"/>
  <c r="AL317" i="6" s="1"/>
  <c r="AL318" i="6" s="1"/>
  <c r="AL319" i="6" s="1"/>
  <c r="AL320" i="6" s="1"/>
  <c r="AL321" i="6" s="1"/>
  <c r="AL322" i="6" s="1"/>
  <c r="AT223" i="6"/>
  <c r="AT224" i="6" s="1"/>
  <c r="AT225" i="6" s="1"/>
  <c r="AT226" i="6" s="1"/>
  <c r="AT227" i="6" s="1"/>
  <c r="AT228" i="6" s="1"/>
  <c r="AT229" i="6" s="1"/>
  <c r="AT230" i="6" s="1"/>
  <c r="AT231" i="6" s="1"/>
  <c r="AT232" i="6" s="1"/>
  <c r="AT233" i="6" s="1"/>
  <c r="AT234" i="6" s="1"/>
  <c r="AT235" i="6" s="1"/>
  <c r="AT236" i="6" s="1"/>
  <c r="AT237" i="6" s="1"/>
  <c r="AT238" i="6" s="1"/>
  <c r="AT239" i="6" s="1"/>
  <c r="AT240" i="6" s="1"/>
  <c r="AT241" i="6" s="1"/>
  <c r="AT242" i="6" s="1"/>
  <c r="AT243" i="6" s="1"/>
  <c r="AT244" i="6" s="1"/>
  <c r="AT245" i="6" s="1"/>
  <c r="AT246" i="6" s="1"/>
  <c r="AT247" i="6" s="1"/>
  <c r="AT248" i="6" s="1"/>
  <c r="AT249" i="6" s="1"/>
  <c r="AT250" i="6" s="1"/>
  <c r="AT251" i="6" s="1"/>
  <c r="AT252" i="6" s="1"/>
  <c r="AT253" i="6" s="1"/>
  <c r="AT254" i="6" s="1"/>
  <c r="AT255" i="6" s="1"/>
  <c r="AT256" i="6" s="1"/>
  <c r="AT257" i="6" s="1"/>
  <c r="AT258" i="6" s="1"/>
  <c r="AT259" i="6" s="1"/>
  <c r="AT260" i="6" s="1"/>
  <c r="AT261" i="6" s="1"/>
  <c r="AT262" i="6" s="1"/>
  <c r="AT263" i="6" s="1"/>
  <c r="AT264" i="6" s="1"/>
  <c r="AT265" i="6" s="1"/>
  <c r="AT266" i="6" s="1"/>
  <c r="AT267" i="6" s="1"/>
  <c r="AT268" i="6" s="1"/>
  <c r="AT269" i="6" s="1"/>
  <c r="AT270" i="6" s="1"/>
  <c r="AT271" i="6" s="1"/>
  <c r="AT272" i="6" s="1"/>
  <c r="AT273" i="6" s="1"/>
  <c r="AT274" i="6" s="1"/>
  <c r="AT275" i="6" s="1"/>
  <c r="AT276" i="6" s="1"/>
  <c r="AT277" i="6" s="1"/>
  <c r="AT278" i="6" s="1"/>
  <c r="AT279" i="6" s="1"/>
  <c r="AT280" i="6" s="1"/>
  <c r="AT281" i="6" s="1"/>
  <c r="AT282" i="6" s="1"/>
  <c r="AT283" i="6" s="1"/>
  <c r="AT284" i="6" s="1"/>
  <c r="AT285" i="6" s="1"/>
  <c r="AT286" i="6" s="1"/>
  <c r="AT287" i="6" s="1"/>
  <c r="AT288" i="6" s="1"/>
  <c r="AT289" i="6" s="1"/>
  <c r="AT290" i="6" s="1"/>
  <c r="AT291" i="6" s="1"/>
  <c r="AT292" i="6" s="1"/>
  <c r="AT293" i="6" s="1"/>
  <c r="AT294" i="6" s="1"/>
  <c r="AT295" i="6" s="1"/>
  <c r="AT296" i="6" s="1"/>
  <c r="AT297" i="6" s="1"/>
  <c r="AT298" i="6" s="1"/>
  <c r="AT299" i="6" s="1"/>
  <c r="AT300" i="6" s="1"/>
  <c r="AT301" i="6" s="1"/>
  <c r="AT302" i="6" s="1"/>
  <c r="AT303" i="6" s="1"/>
  <c r="AT304" i="6" s="1"/>
  <c r="AT305" i="6" s="1"/>
  <c r="AT306" i="6" s="1"/>
  <c r="AT307" i="6" s="1"/>
  <c r="AT308" i="6" s="1"/>
  <c r="AT309" i="6" s="1"/>
  <c r="AT310" i="6" s="1"/>
  <c r="AT311" i="6" s="1"/>
  <c r="AT312" i="6" s="1"/>
  <c r="AT313" i="6" s="1"/>
  <c r="AT314" i="6" s="1"/>
  <c r="AT315" i="6" s="1"/>
  <c r="AT316" i="6" s="1"/>
  <c r="AT317" i="6" s="1"/>
  <c r="AT318" i="6" s="1"/>
  <c r="AT319" i="6" s="1"/>
  <c r="AT320" i="6" s="1"/>
  <c r="AT321" i="6" s="1"/>
  <c r="AT322" i="6" s="1"/>
  <c r="AZ223" i="6"/>
  <c r="AZ224" i="6" s="1"/>
  <c r="AZ225" i="6" s="1"/>
  <c r="AZ226" i="6" s="1"/>
  <c r="AZ227" i="6" s="1"/>
  <c r="AZ228" i="6" s="1"/>
  <c r="AZ229" i="6" s="1"/>
  <c r="AZ230" i="6" s="1"/>
  <c r="AZ231" i="6" s="1"/>
  <c r="AZ232" i="6" s="1"/>
  <c r="AZ233" i="6" s="1"/>
  <c r="AZ234" i="6" s="1"/>
  <c r="AZ235" i="6" s="1"/>
  <c r="AZ236" i="6" s="1"/>
  <c r="AZ237" i="6" s="1"/>
  <c r="AZ238" i="6" s="1"/>
  <c r="AZ239" i="6" s="1"/>
  <c r="AZ240" i="6" s="1"/>
  <c r="AZ241" i="6" s="1"/>
  <c r="AZ242" i="6" s="1"/>
  <c r="AZ243" i="6" s="1"/>
  <c r="AZ244" i="6" s="1"/>
  <c r="AZ245" i="6" s="1"/>
  <c r="AZ246" i="6" s="1"/>
  <c r="AZ247" i="6" s="1"/>
  <c r="AZ248" i="6" s="1"/>
  <c r="AZ249" i="6" s="1"/>
  <c r="AZ250" i="6" s="1"/>
  <c r="AZ251" i="6" s="1"/>
  <c r="AZ252" i="6" s="1"/>
  <c r="AZ253" i="6" s="1"/>
  <c r="AZ254" i="6" s="1"/>
  <c r="AZ255" i="6" s="1"/>
  <c r="AZ256" i="6" s="1"/>
  <c r="AZ257" i="6" s="1"/>
  <c r="AZ258" i="6" s="1"/>
  <c r="AZ259" i="6" s="1"/>
  <c r="AZ260" i="6" s="1"/>
  <c r="AZ261" i="6" s="1"/>
  <c r="AZ262" i="6" s="1"/>
  <c r="AZ263" i="6" s="1"/>
  <c r="AZ264" i="6" s="1"/>
  <c r="AZ265" i="6" s="1"/>
  <c r="AZ266" i="6" s="1"/>
  <c r="AZ267" i="6" s="1"/>
  <c r="AZ268" i="6" s="1"/>
  <c r="AZ269" i="6" s="1"/>
  <c r="AZ270" i="6" s="1"/>
  <c r="AZ271" i="6" s="1"/>
  <c r="AZ272" i="6" s="1"/>
  <c r="AZ273" i="6" s="1"/>
  <c r="AZ274" i="6" s="1"/>
  <c r="AZ275" i="6" s="1"/>
  <c r="AZ276" i="6" s="1"/>
  <c r="AZ277" i="6" s="1"/>
  <c r="AZ278" i="6" s="1"/>
  <c r="AZ279" i="6" s="1"/>
  <c r="AZ280" i="6" s="1"/>
  <c r="AZ281" i="6" s="1"/>
  <c r="AZ282" i="6" s="1"/>
  <c r="AZ283" i="6" s="1"/>
  <c r="AZ284" i="6" s="1"/>
  <c r="AZ285" i="6" s="1"/>
  <c r="AZ286" i="6" s="1"/>
  <c r="AZ287" i="6" s="1"/>
  <c r="AZ288" i="6" s="1"/>
  <c r="AZ289" i="6" s="1"/>
  <c r="AZ290" i="6" s="1"/>
  <c r="AZ291" i="6" s="1"/>
  <c r="AZ292" i="6" s="1"/>
  <c r="AZ293" i="6" s="1"/>
  <c r="AZ294" i="6" s="1"/>
  <c r="AZ295" i="6" s="1"/>
  <c r="AZ296" i="6" s="1"/>
  <c r="AZ297" i="6" s="1"/>
  <c r="AZ298" i="6" s="1"/>
  <c r="AZ299" i="6" s="1"/>
  <c r="AZ300" i="6" s="1"/>
  <c r="AZ301" i="6" s="1"/>
  <c r="AZ302" i="6" s="1"/>
  <c r="AZ303" i="6" s="1"/>
  <c r="AZ304" i="6" s="1"/>
  <c r="AZ305" i="6" s="1"/>
  <c r="AZ306" i="6" s="1"/>
  <c r="AZ307" i="6" s="1"/>
  <c r="AZ308" i="6" s="1"/>
  <c r="AZ309" i="6" s="1"/>
  <c r="AZ310" i="6" s="1"/>
  <c r="AZ311" i="6" s="1"/>
  <c r="AZ312" i="6" s="1"/>
  <c r="AZ313" i="6" s="1"/>
  <c r="AZ314" i="6" s="1"/>
  <c r="AZ315" i="6" s="1"/>
  <c r="AZ316" i="6" s="1"/>
  <c r="AZ317" i="6" s="1"/>
  <c r="AZ318" i="6" s="1"/>
  <c r="AZ319" i="6" s="1"/>
  <c r="AZ320" i="6" s="1"/>
  <c r="AZ321" i="6" s="1"/>
  <c r="AZ322" i="6" s="1"/>
  <c r="W223" i="5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P223" i="5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P255" i="5" s="1"/>
  <c r="P256" i="5" s="1"/>
  <c r="P257" i="5" s="1"/>
  <c r="P258" i="5" s="1"/>
  <c r="P259" i="5" s="1"/>
  <c r="P260" i="5" s="1"/>
  <c r="P261" i="5" s="1"/>
  <c r="P262" i="5" s="1"/>
  <c r="P263" i="5" s="1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P274" i="5" s="1"/>
  <c r="P275" i="5" s="1"/>
  <c r="P276" i="5" s="1"/>
  <c r="P277" i="5" s="1"/>
  <c r="P278" i="5" s="1"/>
  <c r="P279" i="5" s="1"/>
  <c r="P280" i="5" s="1"/>
  <c r="P281" i="5" s="1"/>
  <c r="P282" i="5" s="1"/>
  <c r="P283" i="5" s="1"/>
  <c r="P284" i="5" s="1"/>
  <c r="P285" i="5" s="1"/>
  <c r="P286" i="5" s="1"/>
  <c r="P287" i="5" s="1"/>
  <c r="P288" i="5" s="1"/>
  <c r="P289" i="5" s="1"/>
  <c r="P290" i="5" s="1"/>
  <c r="P291" i="5" s="1"/>
  <c r="P292" i="5" s="1"/>
  <c r="P293" i="5" s="1"/>
  <c r="P294" i="5" s="1"/>
  <c r="P295" i="5" s="1"/>
  <c r="P296" i="5" s="1"/>
  <c r="P297" i="5" s="1"/>
  <c r="P298" i="5" s="1"/>
  <c r="P299" i="5" s="1"/>
  <c r="P300" i="5" s="1"/>
  <c r="P301" i="5" s="1"/>
  <c r="P302" i="5" s="1"/>
  <c r="P303" i="5" s="1"/>
  <c r="P304" i="5" s="1"/>
  <c r="P305" i="5" s="1"/>
  <c r="P306" i="5" s="1"/>
  <c r="P307" i="5" s="1"/>
  <c r="P308" i="5" s="1"/>
  <c r="P309" i="5" s="1"/>
  <c r="P310" i="5" s="1"/>
  <c r="P311" i="5" s="1"/>
  <c r="P312" i="5" s="1"/>
  <c r="P313" i="5" s="1"/>
  <c r="P314" i="5" s="1"/>
  <c r="P315" i="5" s="1"/>
  <c r="P316" i="5" s="1"/>
  <c r="P317" i="5" s="1"/>
  <c r="P318" i="5" s="1"/>
  <c r="P319" i="5" s="1"/>
  <c r="P320" i="5" s="1"/>
  <c r="P321" i="5" s="1"/>
  <c r="P322" i="5" s="1"/>
  <c r="AR223" i="5"/>
  <c r="AR224" i="5" s="1"/>
  <c r="AR225" i="5" s="1"/>
  <c r="AR226" i="5" s="1"/>
  <c r="AR227" i="5" s="1"/>
  <c r="AR228" i="5" s="1"/>
  <c r="AR229" i="5" s="1"/>
  <c r="AR230" i="5" s="1"/>
  <c r="AR231" i="5" s="1"/>
  <c r="AR232" i="5" s="1"/>
  <c r="AR233" i="5" s="1"/>
  <c r="AR234" i="5" s="1"/>
  <c r="AR235" i="5" s="1"/>
  <c r="AR236" i="5" s="1"/>
  <c r="AR237" i="5" s="1"/>
  <c r="AR238" i="5" s="1"/>
  <c r="AR239" i="5" s="1"/>
  <c r="AR240" i="5" s="1"/>
  <c r="AR241" i="5" s="1"/>
  <c r="AR242" i="5" s="1"/>
  <c r="AR243" i="5" s="1"/>
  <c r="AR244" i="5" s="1"/>
  <c r="AR245" i="5" s="1"/>
  <c r="AR246" i="5" s="1"/>
  <c r="AR247" i="5" s="1"/>
  <c r="AR248" i="5" s="1"/>
  <c r="AR249" i="5" s="1"/>
  <c r="AR250" i="5" s="1"/>
  <c r="AR251" i="5" s="1"/>
  <c r="AR252" i="5" s="1"/>
  <c r="AR253" i="5" s="1"/>
  <c r="AR254" i="5" s="1"/>
  <c r="AR255" i="5" s="1"/>
  <c r="AR256" i="5" s="1"/>
  <c r="AR257" i="5" s="1"/>
  <c r="AR258" i="5" s="1"/>
  <c r="AR259" i="5" s="1"/>
  <c r="AR260" i="5" s="1"/>
  <c r="AR261" i="5" s="1"/>
  <c r="AR262" i="5" s="1"/>
  <c r="AR263" i="5" s="1"/>
  <c r="AR264" i="5" s="1"/>
  <c r="AR265" i="5" s="1"/>
  <c r="AR266" i="5" s="1"/>
  <c r="AR267" i="5" s="1"/>
  <c r="AR268" i="5" s="1"/>
  <c r="AR269" i="5" s="1"/>
  <c r="AR270" i="5" s="1"/>
  <c r="AR271" i="5" s="1"/>
  <c r="AR272" i="5" s="1"/>
  <c r="AR273" i="5" s="1"/>
  <c r="AR274" i="5" s="1"/>
  <c r="AR275" i="5" s="1"/>
  <c r="AR276" i="5" s="1"/>
  <c r="AR277" i="5" s="1"/>
  <c r="AR278" i="5" s="1"/>
  <c r="AR279" i="5" s="1"/>
  <c r="AR280" i="5" s="1"/>
  <c r="AR281" i="5" s="1"/>
  <c r="AR282" i="5" s="1"/>
  <c r="AR283" i="5" s="1"/>
  <c r="AR284" i="5" s="1"/>
  <c r="AR285" i="5" s="1"/>
  <c r="AR286" i="5" s="1"/>
  <c r="AR287" i="5" s="1"/>
  <c r="AR288" i="5" s="1"/>
  <c r="AR289" i="5" s="1"/>
  <c r="AR290" i="5" s="1"/>
  <c r="AR291" i="5" s="1"/>
  <c r="AR292" i="5" s="1"/>
  <c r="AR293" i="5" s="1"/>
  <c r="AR294" i="5" s="1"/>
  <c r="AR295" i="5" s="1"/>
  <c r="AR296" i="5" s="1"/>
  <c r="AR297" i="5" s="1"/>
  <c r="AR298" i="5" s="1"/>
  <c r="AR299" i="5" s="1"/>
  <c r="AR300" i="5" s="1"/>
  <c r="AR301" i="5" s="1"/>
  <c r="AR302" i="5" s="1"/>
  <c r="AR303" i="5" s="1"/>
  <c r="AR304" i="5" s="1"/>
  <c r="AR305" i="5" s="1"/>
  <c r="AR306" i="5" s="1"/>
  <c r="AR307" i="5" s="1"/>
  <c r="AR308" i="5" s="1"/>
  <c r="AR309" i="5" s="1"/>
  <c r="AR310" i="5" s="1"/>
  <c r="AR311" i="5" s="1"/>
  <c r="AR312" i="5" s="1"/>
  <c r="AR313" i="5" s="1"/>
  <c r="AR314" i="5" s="1"/>
  <c r="AR315" i="5" s="1"/>
  <c r="AR316" i="5" s="1"/>
  <c r="AR317" i="5" s="1"/>
  <c r="AR318" i="5" s="1"/>
  <c r="AR319" i="5" s="1"/>
  <c r="AR320" i="5" s="1"/>
  <c r="AR321" i="5" s="1"/>
  <c r="AR322" i="5" s="1"/>
  <c r="K223" i="5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AM223" i="5"/>
  <c r="AM224" i="5" s="1"/>
  <c r="AM225" i="5" s="1"/>
  <c r="AM226" i="5" s="1"/>
  <c r="AM227" i="5" s="1"/>
  <c r="AM228" i="5" s="1"/>
  <c r="AM229" i="5" s="1"/>
  <c r="AM230" i="5" s="1"/>
  <c r="AM231" i="5" s="1"/>
  <c r="AM232" i="5" s="1"/>
  <c r="AM233" i="5" s="1"/>
  <c r="AM234" i="5" s="1"/>
  <c r="AM235" i="5" s="1"/>
  <c r="AM236" i="5" s="1"/>
  <c r="AM237" i="5" s="1"/>
  <c r="AM238" i="5" s="1"/>
  <c r="AM239" i="5" s="1"/>
  <c r="AM240" i="5" s="1"/>
  <c r="AM241" i="5" s="1"/>
  <c r="AM242" i="5" s="1"/>
  <c r="AM243" i="5" s="1"/>
  <c r="AM244" i="5" s="1"/>
  <c r="AM245" i="5" s="1"/>
  <c r="AM246" i="5" s="1"/>
  <c r="AM247" i="5" s="1"/>
  <c r="AM248" i="5" s="1"/>
  <c r="AM249" i="5" s="1"/>
  <c r="AM250" i="5" s="1"/>
  <c r="AM251" i="5" s="1"/>
  <c r="AM252" i="5" s="1"/>
  <c r="AM253" i="5" s="1"/>
  <c r="AM254" i="5" s="1"/>
  <c r="AM255" i="5" s="1"/>
  <c r="AM256" i="5" s="1"/>
  <c r="AM257" i="5" s="1"/>
  <c r="AM258" i="5" s="1"/>
  <c r="AM259" i="5" s="1"/>
  <c r="AM260" i="5" s="1"/>
  <c r="AM261" i="5" s="1"/>
  <c r="AM262" i="5" s="1"/>
  <c r="AM263" i="5" s="1"/>
  <c r="AM264" i="5" s="1"/>
  <c r="AM265" i="5" s="1"/>
  <c r="AM266" i="5" s="1"/>
  <c r="AM267" i="5" s="1"/>
  <c r="AM268" i="5" s="1"/>
  <c r="AM269" i="5" s="1"/>
  <c r="AM270" i="5" s="1"/>
  <c r="AM271" i="5" s="1"/>
  <c r="AM272" i="5" s="1"/>
  <c r="AM273" i="5" s="1"/>
  <c r="AM274" i="5" s="1"/>
  <c r="AM275" i="5" s="1"/>
  <c r="AM276" i="5" s="1"/>
  <c r="AM277" i="5" s="1"/>
  <c r="AM278" i="5" s="1"/>
  <c r="AM279" i="5" s="1"/>
  <c r="AM280" i="5" s="1"/>
  <c r="AM281" i="5" s="1"/>
  <c r="AM282" i="5" s="1"/>
  <c r="AM283" i="5" s="1"/>
  <c r="AM284" i="5" s="1"/>
  <c r="AM285" i="5" s="1"/>
  <c r="AM286" i="5" s="1"/>
  <c r="AM287" i="5" s="1"/>
  <c r="AM288" i="5" s="1"/>
  <c r="AM289" i="5" s="1"/>
  <c r="AM290" i="5" s="1"/>
  <c r="AM291" i="5" s="1"/>
  <c r="AM292" i="5" s="1"/>
  <c r="AM293" i="5" s="1"/>
  <c r="AM294" i="5" s="1"/>
  <c r="AM295" i="5" s="1"/>
  <c r="AM296" i="5" s="1"/>
  <c r="AM297" i="5" s="1"/>
  <c r="AM298" i="5" s="1"/>
  <c r="AM299" i="5" s="1"/>
  <c r="AM300" i="5" s="1"/>
  <c r="AM301" i="5" s="1"/>
  <c r="AM302" i="5" s="1"/>
  <c r="AM303" i="5" s="1"/>
  <c r="AM304" i="5" s="1"/>
  <c r="AM305" i="5" s="1"/>
  <c r="AM306" i="5" s="1"/>
  <c r="AM307" i="5" s="1"/>
  <c r="AM308" i="5" s="1"/>
  <c r="AM309" i="5" s="1"/>
  <c r="AM310" i="5" s="1"/>
  <c r="AM311" i="5" s="1"/>
  <c r="AM312" i="5" s="1"/>
  <c r="AM313" i="5" s="1"/>
  <c r="AM314" i="5" s="1"/>
  <c r="AM315" i="5" s="1"/>
  <c r="AM316" i="5" s="1"/>
  <c r="AM317" i="5" s="1"/>
  <c r="AM318" i="5" s="1"/>
  <c r="AM319" i="5" s="1"/>
  <c r="AM320" i="5" s="1"/>
  <c r="AM321" i="5" s="1"/>
  <c r="AM322" i="5" s="1"/>
  <c r="G223" i="5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AA223" i="5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Y223" i="5"/>
  <c r="AY224" i="5" s="1"/>
  <c r="AY225" i="5" s="1"/>
  <c r="AY226" i="5" s="1"/>
  <c r="AY227" i="5" s="1"/>
  <c r="AY228" i="5" s="1"/>
  <c r="AY229" i="5" s="1"/>
  <c r="AY230" i="5" s="1"/>
  <c r="AY231" i="5" s="1"/>
  <c r="AY232" i="5" s="1"/>
  <c r="AY233" i="5" s="1"/>
  <c r="AY234" i="5" s="1"/>
  <c r="AY235" i="5" s="1"/>
  <c r="AY236" i="5" s="1"/>
  <c r="AY237" i="5" s="1"/>
  <c r="AY238" i="5" s="1"/>
  <c r="AY239" i="5" s="1"/>
  <c r="AY240" i="5" s="1"/>
  <c r="AY241" i="5" s="1"/>
  <c r="AY242" i="5" s="1"/>
  <c r="AY243" i="5" s="1"/>
  <c r="AY244" i="5" s="1"/>
  <c r="AY245" i="5" s="1"/>
  <c r="AY246" i="5" s="1"/>
  <c r="AY247" i="5" s="1"/>
  <c r="AY248" i="5" s="1"/>
  <c r="AY249" i="5" s="1"/>
  <c r="AY250" i="5" s="1"/>
  <c r="AY251" i="5" s="1"/>
  <c r="AY252" i="5" s="1"/>
  <c r="AY253" i="5" s="1"/>
  <c r="AY254" i="5" s="1"/>
  <c r="AY255" i="5" s="1"/>
  <c r="AY256" i="5" s="1"/>
  <c r="AY257" i="5" s="1"/>
  <c r="AY258" i="5" s="1"/>
  <c r="AY259" i="5" s="1"/>
  <c r="AY260" i="5" s="1"/>
  <c r="AY261" i="5" s="1"/>
  <c r="AY262" i="5" s="1"/>
  <c r="AY263" i="5" s="1"/>
  <c r="AY264" i="5" s="1"/>
  <c r="AY265" i="5" s="1"/>
  <c r="AY266" i="5" s="1"/>
  <c r="AY267" i="5" s="1"/>
  <c r="AY268" i="5" s="1"/>
  <c r="AY269" i="5" s="1"/>
  <c r="AY270" i="5" s="1"/>
  <c r="AY271" i="5" s="1"/>
  <c r="AY272" i="5" s="1"/>
  <c r="AY273" i="5" s="1"/>
  <c r="AY274" i="5" s="1"/>
  <c r="AY275" i="5" s="1"/>
  <c r="AY276" i="5" s="1"/>
  <c r="AY277" i="5" s="1"/>
  <c r="AY278" i="5" s="1"/>
  <c r="AY279" i="5" s="1"/>
  <c r="AY280" i="5" s="1"/>
  <c r="AY281" i="5" s="1"/>
  <c r="AY282" i="5" s="1"/>
  <c r="AY283" i="5" s="1"/>
  <c r="AY284" i="5" s="1"/>
  <c r="AY285" i="5" s="1"/>
  <c r="AY286" i="5" s="1"/>
  <c r="AY287" i="5" s="1"/>
  <c r="AY288" i="5" s="1"/>
  <c r="AY289" i="5" s="1"/>
  <c r="AY290" i="5" s="1"/>
  <c r="AY291" i="5" s="1"/>
  <c r="AY292" i="5" s="1"/>
  <c r="AY293" i="5" s="1"/>
  <c r="AY294" i="5" s="1"/>
  <c r="AY295" i="5" s="1"/>
  <c r="AY296" i="5" s="1"/>
  <c r="AY297" i="5" s="1"/>
  <c r="AY298" i="5" s="1"/>
  <c r="AY299" i="5" s="1"/>
  <c r="AY300" i="5" s="1"/>
  <c r="AY301" i="5" s="1"/>
  <c r="AY302" i="5" s="1"/>
  <c r="AY303" i="5" s="1"/>
  <c r="AY304" i="5" s="1"/>
  <c r="AY305" i="5" s="1"/>
  <c r="AY306" i="5" s="1"/>
  <c r="AY307" i="5" s="1"/>
  <c r="AY308" i="5" s="1"/>
  <c r="AY309" i="5" s="1"/>
  <c r="AY310" i="5" s="1"/>
  <c r="AY311" i="5" s="1"/>
  <c r="AY312" i="5" s="1"/>
  <c r="AY313" i="5" s="1"/>
  <c r="AY314" i="5" s="1"/>
  <c r="AY315" i="5" s="1"/>
  <c r="AY316" i="5" s="1"/>
  <c r="AY317" i="5" s="1"/>
  <c r="AY318" i="5" s="1"/>
  <c r="AY319" i="5" s="1"/>
  <c r="AY320" i="5" s="1"/>
  <c r="AY321" i="5" s="1"/>
  <c r="AY322" i="5" s="1"/>
  <c r="S223" i="5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AI223" i="5"/>
  <c r="AI224" i="5" s="1"/>
  <c r="AI225" i="5" s="1"/>
  <c r="AI226" i="5" s="1"/>
  <c r="AI227" i="5" s="1"/>
  <c r="AI228" i="5" s="1"/>
  <c r="AI229" i="5" s="1"/>
  <c r="AI230" i="5" s="1"/>
  <c r="AI231" i="5" s="1"/>
  <c r="AI232" i="5" s="1"/>
  <c r="AI233" i="5" s="1"/>
  <c r="AI234" i="5" s="1"/>
  <c r="AI235" i="5" s="1"/>
  <c r="AI236" i="5" s="1"/>
  <c r="AI237" i="5" s="1"/>
  <c r="AI238" i="5" s="1"/>
  <c r="AI239" i="5" s="1"/>
  <c r="AI240" i="5" s="1"/>
  <c r="AI241" i="5" s="1"/>
  <c r="AI242" i="5" s="1"/>
  <c r="AI243" i="5" s="1"/>
  <c r="AI244" i="5" s="1"/>
  <c r="AI245" i="5" s="1"/>
  <c r="AI246" i="5" s="1"/>
  <c r="AI247" i="5" s="1"/>
  <c r="AI248" i="5" s="1"/>
  <c r="AI249" i="5" s="1"/>
  <c r="AI250" i="5" s="1"/>
  <c r="AI251" i="5" s="1"/>
  <c r="AI252" i="5" s="1"/>
  <c r="AI253" i="5" s="1"/>
  <c r="AI254" i="5" s="1"/>
  <c r="AI255" i="5" s="1"/>
  <c r="AI256" i="5" s="1"/>
  <c r="AI257" i="5" s="1"/>
  <c r="AI258" i="5" s="1"/>
  <c r="AI259" i="5" s="1"/>
  <c r="AI260" i="5" s="1"/>
  <c r="AI261" i="5" s="1"/>
  <c r="AI262" i="5" s="1"/>
  <c r="AI263" i="5" s="1"/>
  <c r="AI264" i="5" s="1"/>
  <c r="AI265" i="5" s="1"/>
  <c r="AI266" i="5" s="1"/>
  <c r="AI267" i="5" s="1"/>
  <c r="AI268" i="5" s="1"/>
  <c r="AI269" i="5" s="1"/>
  <c r="AI270" i="5" s="1"/>
  <c r="AI271" i="5" s="1"/>
  <c r="AI272" i="5" s="1"/>
  <c r="AI273" i="5" s="1"/>
  <c r="AI274" i="5" s="1"/>
  <c r="AI275" i="5" s="1"/>
  <c r="AI276" i="5" s="1"/>
  <c r="AI277" i="5" s="1"/>
  <c r="AI278" i="5" s="1"/>
  <c r="AI279" i="5" s="1"/>
  <c r="AI280" i="5" s="1"/>
  <c r="AI281" i="5" s="1"/>
  <c r="AI282" i="5" s="1"/>
  <c r="AI283" i="5" s="1"/>
  <c r="AI284" i="5" s="1"/>
  <c r="AI285" i="5" s="1"/>
  <c r="AI286" i="5" s="1"/>
  <c r="AI287" i="5" s="1"/>
  <c r="AI288" i="5" s="1"/>
  <c r="AI289" i="5" s="1"/>
  <c r="AI290" i="5" s="1"/>
  <c r="AI291" i="5" s="1"/>
  <c r="AI292" i="5" s="1"/>
  <c r="AI293" i="5" s="1"/>
  <c r="AI294" i="5" s="1"/>
  <c r="AI295" i="5" s="1"/>
  <c r="AI296" i="5" s="1"/>
  <c r="AI297" i="5" s="1"/>
  <c r="AI298" i="5" s="1"/>
  <c r="AI299" i="5" s="1"/>
  <c r="AI300" i="5" s="1"/>
  <c r="AI301" i="5" s="1"/>
  <c r="AI302" i="5" s="1"/>
  <c r="AI303" i="5" s="1"/>
  <c r="AI304" i="5" s="1"/>
  <c r="AI305" i="5" s="1"/>
  <c r="AI306" i="5" s="1"/>
  <c r="AI307" i="5" s="1"/>
  <c r="AI308" i="5" s="1"/>
  <c r="AI309" i="5" s="1"/>
  <c r="AI310" i="5" s="1"/>
  <c r="AI311" i="5" s="1"/>
  <c r="AI312" i="5" s="1"/>
  <c r="AI313" i="5" s="1"/>
  <c r="AI314" i="5" s="1"/>
  <c r="AI315" i="5" s="1"/>
  <c r="AI316" i="5" s="1"/>
  <c r="AI317" i="5" s="1"/>
  <c r="AI318" i="5" s="1"/>
  <c r="AI319" i="5" s="1"/>
  <c r="AI320" i="5" s="1"/>
  <c r="AI321" i="5" s="1"/>
  <c r="AI322" i="5" s="1"/>
  <c r="L223" i="5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AF223" i="5"/>
  <c r="AF224" i="5" s="1"/>
  <c r="AF225" i="5" s="1"/>
  <c r="AF226" i="5" s="1"/>
  <c r="AF227" i="5" s="1"/>
  <c r="AF228" i="5" s="1"/>
  <c r="AF229" i="5" s="1"/>
  <c r="AF230" i="5" s="1"/>
  <c r="AF231" i="5" s="1"/>
  <c r="AF232" i="5" s="1"/>
  <c r="AF233" i="5" s="1"/>
  <c r="AF234" i="5" s="1"/>
  <c r="AF235" i="5" s="1"/>
  <c r="AF236" i="5" s="1"/>
  <c r="AF237" i="5" s="1"/>
  <c r="AF238" i="5" s="1"/>
  <c r="AF239" i="5" s="1"/>
  <c r="AF240" i="5" s="1"/>
  <c r="AF241" i="5" s="1"/>
  <c r="AF242" i="5" s="1"/>
  <c r="AF243" i="5" s="1"/>
  <c r="AF244" i="5" s="1"/>
  <c r="AF245" i="5" s="1"/>
  <c r="AF246" i="5" s="1"/>
  <c r="AF247" i="5" s="1"/>
  <c r="AF248" i="5" s="1"/>
  <c r="AF249" i="5" s="1"/>
  <c r="AF250" i="5" s="1"/>
  <c r="AF251" i="5" s="1"/>
  <c r="AF252" i="5" s="1"/>
  <c r="AF253" i="5" s="1"/>
  <c r="AF254" i="5" s="1"/>
  <c r="AF255" i="5" s="1"/>
  <c r="AF256" i="5" s="1"/>
  <c r="AF257" i="5" s="1"/>
  <c r="AF258" i="5" s="1"/>
  <c r="AF259" i="5" s="1"/>
  <c r="AF260" i="5" s="1"/>
  <c r="AF261" i="5" s="1"/>
  <c r="AF262" i="5" s="1"/>
  <c r="AF263" i="5" s="1"/>
  <c r="AF264" i="5" s="1"/>
  <c r="AF265" i="5" s="1"/>
  <c r="AF266" i="5" s="1"/>
  <c r="AF267" i="5" s="1"/>
  <c r="AF268" i="5" s="1"/>
  <c r="AF269" i="5" s="1"/>
  <c r="AF270" i="5" s="1"/>
  <c r="AF271" i="5" s="1"/>
  <c r="AF272" i="5" s="1"/>
  <c r="AF273" i="5" s="1"/>
  <c r="AF274" i="5" s="1"/>
  <c r="AF275" i="5" s="1"/>
  <c r="AF276" i="5" s="1"/>
  <c r="AF277" i="5" s="1"/>
  <c r="AF278" i="5" s="1"/>
  <c r="AF279" i="5" s="1"/>
  <c r="AF280" i="5" s="1"/>
  <c r="AF281" i="5" s="1"/>
  <c r="AF282" i="5" s="1"/>
  <c r="AF283" i="5" s="1"/>
  <c r="AF284" i="5" s="1"/>
  <c r="AF285" i="5" s="1"/>
  <c r="AF286" i="5" s="1"/>
  <c r="AF287" i="5" s="1"/>
  <c r="AF288" i="5" s="1"/>
  <c r="AF289" i="5" s="1"/>
  <c r="AF290" i="5" s="1"/>
  <c r="AF291" i="5" s="1"/>
  <c r="AF292" i="5" s="1"/>
  <c r="AF293" i="5" s="1"/>
  <c r="AF294" i="5" s="1"/>
  <c r="AF295" i="5" s="1"/>
  <c r="AF296" i="5" s="1"/>
  <c r="AF297" i="5" s="1"/>
  <c r="AF298" i="5" s="1"/>
  <c r="AF299" i="5" s="1"/>
  <c r="AF300" i="5" s="1"/>
  <c r="AF301" i="5" s="1"/>
  <c r="AF302" i="5" s="1"/>
  <c r="AF303" i="5" s="1"/>
  <c r="AF304" i="5" s="1"/>
  <c r="AF305" i="5" s="1"/>
  <c r="AF306" i="5" s="1"/>
  <c r="AF307" i="5" s="1"/>
  <c r="AF308" i="5" s="1"/>
  <c r="AF309" i="5" s="1"/>
  <c r="AF310" i="5" s="1"/>
  <c r="AF311" i="5" s="1"/>
  <c r="AF312" i="5" s="1"/>
  <c r="AF313" i="5" s="1"/>
  <c r="AF314" i="5" s="1"/>
  <c r="AF315" i="5" s="1"/>
  <c r="AF316" i="5" s="1"/>
  <c r="AF317" i="5" s="1"/>
  <c r="AF318" i="5" s="1"/>
  <c r="AF319" i="5" s="1"/>
  <c r="AF320" i="5" s="1"/>
  <c r="AF321" i="5" s="1"/>
  <c r="AF322" i="5" s="1"/>
  <c r="AV223" i="5"/>
  <c r="AV224" i="5" s="1"/>
  <c r="AV225" i="5" s="1"/>
  <c r="AV226" i="5" s="1"/>
  <c r="AV227" i="5" s="1"/>
  <c r="AV228" i="5" s="1"/>
  <c r="AV229" i="5" s="1"/>
  <c r="AV230" i="5" s="1"/>
  <c r="AV231" i="5" s="1"/>
  <c r="AV232" i="5" s="1"/>
  <c r="AV233" i="5" s="1"/>
  <c r="AV234" i="5" s="1"/>
  <c r="AV235" i="5" s="1"/>
  <c r="AV236" i="5" s="1"/>
  <c r="AV237" i="5" s="1"/>
  <c r="AV238" i="5" s="1"/>
  <c r="AV239" i="5" s="1"/>
  <c r="AV240" i="5" s="1"/>
  <c r="AV241" i="5" s="1"/>
  <c r="AV242" i="5" s="1"/>
  <c r="AV243" i="5" s="1"/>
  <c r="AV244" i="5" s="1"/>
  <c r="AV245" i="5" s="1"/>
  <c r="AV246" i="5" s="1"/>
  <c r="AV247" i="5" s="1"/>
  <c r="AV248" i="5" s="1"/>
  <c r="AV249" i="5" s="1"/>
  <c r="AV250" i="5" s="1"/>
  <c r="AV251" i="5" s="1"/>
  <c r="AV252" i="5" s="1"/>
  <c r="AV253" i="5" s="1"/>
  <c r="AV254" i="5" s="1"/>
  <c r="AV255" i="5" s="1"/>
  <c r="AV256" i="5" s="1"/>
  <c r="AV257" i="5" s="1"/>
  <c r="AV258" i="5" s="1"/>
  <c r="AV259" i="5" s="1"/>
  <c r="AV260" i="5" s="1"/>
  <c r="AV261" i="5" s="1"/>
  <c r="AV262" i="5" s="1"/>
  <c r="AV263" i="5" s="1"/>
  <c r="AV264" i="5" s="1"/>
  <c r="AV265" i="5" s="1"/>
  <c r="AV266" i="5" s="1"/>
  <c r="AV267" i="5" s="1"/>
  <c r="AV268" i="5" s="1"/>
  <c r="AV269" i="5" s="1"/>
  <c r="AV270" i="5" s="1"/>
  <c r="AV271" i="5" s="1"/>
  <c r="AV272" i="5" s="1"/>
  <c r="AV273" i="5" s="1"/>
  <c r="AV274" i="5" s="1"/>
  <c r="AV275" i="5" s="1"/>
  <c r="AV276" i="5" s="1"/>
  <c r="AV277" i="5" s="1"/>
  <c r="AV278" i="5" s="1"/>
  <c r="AV279" i="5" s="1"/>
  <c r="AV280" i="5" s="1"/>
  <c r="AV281" i="5" s="1"/>
  <c r="AV282" i="5" s="1"/>
  <c r="AV283" i="5" s="1"/>
  <c r="AV284" i="5" s="1"/>
  <c r="AV285" i="5" s="1"/>
  <c r="AV286" i="5" s="1"/>
  <c r="AV287" i="5" s="1"/>
  <c r="AV288" i="5" s="1"/>
  <c r="AV289" i="5" s="1"/>
  <c r="AV290" i="5" s="1"/>
  <c r="AV291" i="5" s="1"/>
  <c r="AV292" i="5" s="1"/>
  <c r="AV293" i="5" s="1"/>
  <c r="AV294" i="5" s="1"/>
  <c r="AV295" i="5" s="1"/>
  <c r="AV296" i="5" s="1"/>
  <c r="AV297" i="5" s="1"/>
  <c r="AV298" i="5" s="1"/>
  <c r="AV299" i="5" s="1"/>
  <c r="AV300" i="5" s="1"/>
  <c r="AV301" i="5" s="1"/>
  <c r="AV302" i="5" s="1"/>
  <c r="AV303" i="5" s="1"/>
  <c r="AV304" i="5" s="1"/>
  <c r="AV305" i="5" s="1"/>
  <c r="AV306" i="5" s="1"/>
  <c r="AV307" i="5" s="1"/>
  <c r="AV308" i="5" s="1"/>
  <c r="AV309" i="5" s="1"/>
  <c r="AV310" i="5" s="1"/>
  <c r="AV311" i="5" s="1"/>
  <c r="AV312" i="5" s="1"/>
  <c r="AV313" i="5" s="1"/>
  <c r="AV314" i="5" s="1"/>
  <c r="AV315" i="5" s="1"/>
  <c r="AV316" i="5" s="1"/>
  <c r="AV317" i="5" s="1"/>
  <c r="AV318" i="5" s="1"/>
  <c r="AV319" i="5" s="1"/>
  <c r="AV320" i="5" s="1"/>
  <c r="AV321" i="5" s="1"/>
  <c r="AV322" i="5" s="1"/>
  <c r="B223" i="5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C223" i="5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AQ223" i="5"/>
  <c r="AQ224" i="5" s="1"/>
  <c r="AQ225" i="5" s="1"/>
  <c r="AQ226" i="5" s="1"/>
  <c r="AQ227" i="5" s="1"/>
  <c r="AQ228" i="5" s="1"/>
  <c r="AQ229" i="5" s="1"/>
  <c r="AQ230" i="5" s="1"/>
  <c r="AQ231" i="5" s="1"/>
  <c r="AQ232" i="5" s="1"/>
  <c r="AQ233" i="5" s="1"/>
  <c r="AQ234" i="5" s="1"/>
  <c r="AQ235" i="5" s="1"/>
  <c r="AQ236" i="5" s="1"/>
  <c r="AQ237" i="5" s="1"/>
  <c r="AQ238" i="5" s="1"/>
  <c r="AQ239" i="5" s="1"/>
  <c r="AQ240" i="5" s="1"/>
  <c r="AQ241" i="5" s="1"/>
  <c r="AQ242" i="5" s="1"/>
  <c r="AQ243" i="5" s="1"/>
  <c r="AQ244" i="5" s="1"/>
  <c r="AQ245" i="5" s="1"/>
  <c r="AQ246" i="5" s="1"/>
  <c r="AQ247" i="5" s="1"/>
  <c r="AQ248" i="5" s="1"/>
  <c r="AQ249" i="5" s="1"/>
  <c r="AQ250" i="5" s="1"/>
  <c r="AQ251" i="5" s="1"/>
  <c r="AQ252" i="5" s="1"/>
  <c r="AQ253" i="5" s="1"/>
  <c r="AQ254" i="5" s="1"/>
  <c r="AQ255" i="5" s="1"/>
  <c r="AQ256" i="5" s="1"/>
  <c r="AQ257" i="5" s="1"/>
  <c r="AQ258" i="5" s="1"/>
  <c r="AQ259" i="5" s="1"/>
  <c r="AQ260" i="5" s="1"/>
  <c r="AQ261" i="5" s="1"/>
  <c r="AQ262" i="5" s="1"/>
  <c r="AQ263" i="5" s="1"/>
  <c r="AQ264" i="5" s="1"/>
  <c r="AQ265" i="5" s="1"/>
  <c r="AQ266" i="5" s="1"/>
  <c r="AQ267" i="5" s="1"/>
  <c r="AQ268" i="5" s="1"/>
  <c r="AQ269" i="5" s="1"/>
  <c r="AQ270" i="5" s="1"/>
  <c r="AQ271" i="5" s="1"/>
  <c r="AQ272" i="5" s="1"/>
  <c r="AQ273" i="5" s="1"/>
  <c r="AQ274" i="5" s="1"/>
  <c r="AQ275" i="5" s="1"/>
  <c r="AQ276" i="5" s="1"/>
  <c r="AQ277" i="5" s="1"/>
  <c r="AQ278" i="5" s="1"/>
  <c r="AQ279" i="5" s="1"/>
  <c r="AQ280" i="5" s="1"/>
  <c r="AQ281" i="5" s="1"/>
  <c r="AQ282" i="5" s="1"/>
  <c r="AQ283" i="5" s="1"/>
  <c r="AQ284" i="5" s="1"/>
  <c r="AQ285" i="5" s="1"/>
  <c r="AQ286" i="5" s="1"/>
  <c r="AQ287" i="5" s="1"/>
  <c r="AQ288" i="5" s="1"/>
  <c r="AQ289" i="5" s="1"/>
  <c r="AQ290" i="5" s="1"/>
  <c r="AQ291" i="5" s="1"/>
  <c r="AQ292" i="5" s="1"/>
  <c r="AQ293" i="5" s="1"/>
  <c r="AQ294" i="5" s="1"/>
  <c r="AQ295" i="5" s="1"/>
  <c r="AQ296" i="5" s="1"/>
  <c r="AQ297" i="5" s="1"/>
  <c r="AQ298" i="5" s="1"/>
  <c r="AQ299" i="5" s="1"/>
  <c r="AQ300" i="5" s="1"/>
  <c r="AQ301" i="5" s="1"/>
  <c r="AQ302" i="5" s="1"/>
  <c r="AQ303" i="5" s="1"/>
  <c r="AQ304" i="5" s="1"/>
  <c r="AQ305" i="5" s="1"/>
  <c r="AQ306" i="5" s="1"/>
  <c r="AQ307" i="5" s="1"/>
  <c r="AQ308" i="5" s="1"/>
  <c r="AQ309" i="5" s="1"/>
  <c r="AQ310" i="5" s="1"/>
  <c r="AQ311" i="5" s="1"/>
  <c r="AQ312" i="5" s="1"/>
  <c r="AQ313" i="5" s="1"/>
  <c r="AQ314" i="5" s="1"/>
  <c r="AQ315" i="5" s="1"/>
  <c r="AQ316" i="5" s="1"/>
  <c r="AQ317" i="5" s="1"/>
  <c r="AQ318" i="5" s="1"/>
  <c r="AQ319" i="5" s="1"/>
  <c r="AQ320" i="5" s="1"/>
  <c r="AQ321" i="5" s="1"/>
  <c r="AQ322" i="5" s="1"/>
  <c r="AF223" i="4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F242" i="4" s="1"/>
  <c r="AF243" i="4" s="1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AF266" i="4" s="1"/>
  <c r="AF267" i="4" s="1"/>
  <c r="AF268" i="4" s="1"/>
  <c r="AF269" i="4" s="1"/>
  <c r="AF270" i="4" s="1"/>
  <c r="AF271" i="4" s="1"/>
  <c r="AF272" i="4" s="1"/>
  <c r="AF273" i="4" s="1"/>
  <c r="AF274" i="4" s="1"/>
  <c r="AF275" i="4" s="1"/>
  <c r="AF276" i="4" s="1"/>
  <c r="AF277" i="4" s="1"/>
  <c r="AF278" i="4" s="1"/>
  <c r="AF279" i="4" s="1"/>
  <c r="AF280" i="4" s="1"/>
  <c r="AF281" i="4" s="1"/>
  <c r="AF282" i="4" s="1"/>
  <c r="AF283" i="4" s="1"/>
  <c r="AF284" i="4" s="1"/>
  <c r="AF285" i="4" s="1"/>
  <c r="AF286" i="4" s="1"/>
  <c r="AF287" i="4" s="1"/>
  <c r="AF288" i="4" s="1"/>
  <c r="AF289" i="4" s="1"/>
  <c r="AF290" i="4" s="1"/>
  <c r="AF291" i="4" s="1"/>
  <c r="AF292" i="4" s="1"/>
  <c r="AF293" i="4" s="1"/>
  <c r="AF294" i="4" s="1"/>
  <c r="AF295" i="4" s="1"/>
  <c r="AF296" i="4" s="1"/>
  <c r="AF297" i="4" s="1"/>
  <c r="AF298" i="4" s="1"/>
  <c r="AF299" i="4" s="1"/>
  <c r="AF300" i="4" s="1"/>
  <c r="AF301" i="4" s="1"/>
  <c r="AF302" i="4" s="1"/>
  <c r="AF303" i="4" s="1"/>
  <c r="AF304" i="4" s="1"/>
  <c r="AF305" i="4" s="1"/>
  <c r="AF306" i="4" s="1"/>
  <c r="AF307" i="4" s="1"/>
  <c r="AF308" i="4" s="1"/>
  <c r="AF309" i="4" s="1"/>
  <c r="AF310" i="4" s="1"/>
  <c r="AF311" i="4" s="1"/>
  <c r="AF312" i="4" s="1"/>
  <c r="AF313" i="4" s="1"/>
  <c r="AF314" i="4" s="1"/>
  <c r="AF315" i="4" s="1"/>
  <c r="AF316" i="4" s="1"/>
  <c r="AF317" i="4" s="1"/>
  <c r="AF318" i="4" s="1"/>
  <c r="AF319" i="4" s="1"/>
  <c r="AF320" i="4" s="1"/>
  <c r="AF321" i="4" s="1"/>
  <c r="AF322" i="4" s="1"/>
  <c r="B223" i="4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AL223" i="5"/>
  <c r="AL224" i="5" s="1"/>
  <c r="AL225" i="5" s="1"/>
  <c r="AL226" i="5" s="1"/>
  <c r="AL227" i="5" s="1"/>
  <c r="AL228" i="5" s="1"/>
  <c r="AL229" i="5" s="1"/>
  <c r="AL230" i="5" s="1"/>
  <c r="AL231" i="5" s="1"/>
  <c r="AL232" i="5" s="1"/>
  <c r="AL233" i="5" s="1"/>
  <c r="AL234" i="5" s="1"/>
  <c r="AL235" i="5" s="1"/>
  <c r="AL236" i="5" s="1"/>
  <c r="AL237" i="5" s="1"/>
  <c r="AL238" i="5" s="1"/>
  <c r="AL239" i="5" s="1"/>
  <c r="AL240" i="5" s="1"/>
  <c r="AL241" i="5" s="1"/>
  <c r="AL242" i="5" s="1"/>
  <c r="AL243" i="5" s="1"/>
  <c r="AL244" i="5" s="1"/>
  <c r="AL245" i="5" s="1"/>
  <c r="AL246" i="5" s="1"/>
  <c r="AL247" i="5" s="1"/>
  <c r="AL248" i="5" s="1"/>
  <c r="AL249" i="5" s="1"/>
  <c r="AL250" i="5" s="1"/>
  <c r="AL251" i="5" s="1"/>
  <c r="AL252" i="5" s="1"/>
  <c r="AL253" i="5" s="1"/>
  <c r="AL254" i="5" s="1"/>
  <c r="AL255" i="5" s="1"/>
  <c r="AL256" i="5" s="1"/>
  <c r="AL257" i="5" s="1"/>
  <c r="AL258" i="5" s="1"/>
  <c r="AL259" i="5" s="1"/>
  <c r="AL260" i="5" s="1"/>
  <c r="AL261" i="5" s="1"/>
  <c r="AL262" i="5" s="1"/>
  <c r="AL263" i="5" s="1"/>
  <c r="AL264" i="5" s="1"/>
  <c r="AL265" i="5" s="1"/>
  <c r="AL266" i="5" s="1"/>
  <c r="AL267" i="5" s="1"/>
  <c r="AL268" i="5" s="1"/>
  <c r="AL269" i="5" s="1"/>
  <c r="AL270" i="5" s="1"/>
  <c r="AL271" i="5" s="1"/>
  <c r="AL272" i="5" s="1"/>
  <c r="AL273" i="5" s="1"/>
  <c r="AL274" i="5" s="1"/>
  <c r="AL275" i="5" s="1"/>
  <c r="AL276" i="5" s="1"/>
  <c r="AL277" i="5" s="1"/>
  <c r="AL278" i="5" s="1"/>
  <c r="AL279" i="5" s="1"/>
  <c r="AL280" i="5" s="1"/>
  <c r="AL281" i="5" s="1"/>
  <c r="AL282" i="5" s="1"/>
  <c r="AL283" i="5" s="1"/>
  <c r="AL284" i="5" s="1"/>
  <c r="AL285" i="5" s="1"/>
  <c r="AL286" i="5" s="1"/>
  <c r="AL287" i="5" s="1"/>
  <c r="AL288" i="5" s="1"/>
  <c r="AL289" i="5" s="1"/>
  <c r="AL290" i="5" s="1"/>
  <c r="AL291" i="5" s="1"/>
  <c r="AL292" i="5" s="1"/>
  <c r="AL293" i="5" s="1"/>
  <c r="AL294" i="5" s="1"/>
  <c r="AL295" i="5" s="1"/>
  <c r="AL296" i="5" s="1"/>
  <c r="AL297" i="5" s="1"/>
  <c r="AL298" i="5" s="1"/>
  <c r="AL299" i="5" s="1"/>
  <c r="AL300" i="5" s="1"/>
  <c r="AL301" i="5" s="1"/>
  <c r="AL302" i="5" s="1"/>
  <c r="AL303" i="5" s="1"/>
  <c r="AL304" i="5" s="1"/>
  <c r="AL305" i="5" s="1"/>
  <c r="AL306" i="5" s="1"/>
  <c r="AL307" i="5" s="1"/>
  <c r="AL308" i="5" s="1"/>
  <c r="AL309" i="5" s="1"/>
  <c r="AL310" i="5" s="1"/>
  <c r="AL311" i="5" s="1"/>
  <c r="AL312" i="5" s="1"/>
  <c r="AL313" i="5" s="1"/>
  <c r="AL314" i="5" s="1"/>
  <c r="AL315" i="5" s="1"/>
  <c r="AL316" i="5" s="1"/>
  <c r="AL317" i="5" s="1"/>
  <c r="AL318" i="5" s="1"/>
  <c r="AL319" i="5" s="1"/>
  <c r="AL320" i="5" s="1"/>
  <c r="AL321" i="5" s="1"/>
  <c r="AL322" i="5" s="1"/>
  <c r="J223" i="5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AD223" i="5"/>
  <c r="AD224" i="5" s="1"/>
  <c r="AD225" i="5" s="1"/>
  <c r="AD226" i="5" s="1"/>
  <c r="AD227" i="5" s="1"/>
  <c r="AD228" i="5" s="1"/>
  <c r="AD229" i="5" s="1"/>
  <c r="AD230" i="5" s="1"/>
  <c r="AD231" i="5" s="1"/>
  <c r="AD232" i="5" s="1"/>
  <c r="AD233" i="5" s="1"/>
  <c r="AD234" i="5" s="1"/>
  <c r="AD235" i="5" s="1"/>
  <c r="AD236" i="5" s="1"/>
  <c r="AD237" i="5" s="1"/>
  <c r="AD238" i="5" s="1"/>
  <c r="AD239" i="5" s="1"/>
  <c r="AD240" i="5" s="1"/>
  <c r="AD241" i="5" s="1"/>
  <c r="AD242" i="5" s="1"/>
  <c r="AD243" i="5" s="1"/>
  <c r="AD244" i="5" s="1"/>
  <c r="AD245" i="5" s="1"/>
  <c r="AD246" i="5" s="1"/>
  <c r="AD247" i="5" s="1"/>
  <c r="AD248" i="5" s="1"/>
  <c r="AD249" i="5" s="1"/>
  <c r="AD250" i="5" s="1"/>
  <c r="AD251" i="5" s="1"/>
  <c r="AD252" i="5" s="1"/>
  <c r="AD253" i="5" s="1"/>
  <c r="AD254" i="5" s="1"/>
  <c r="AD255" i="5" s="1"/>
  <c r="AD256" i="5" s="1"/>
  <c r="AD257" i="5" s="1"/>
  <c r="AD258" i="5" s="1"/>
  <c r="AD259" i="5" s="1"/>
  <c r="AD260" i="5" s="1"/>
  <c r="AD261" i="5" s="1"/>
  <c r="AD262" i="5" s="1"/>
  <c r="AD263" i="5" s="1"/>
  <c r="AD264" i="5" s="1"/>
  <c r="AD265" i="5" s="1"/>
  <c r="AD266" i="5" s="1"/>
  <c r="AD267" i="5" s="1"/>
  <c r="AD268" i="5" s="1"/>
  <c r="AD269" i="5" s="1"/>
  <c r="AD270" i="5" s="1"/>
  <c r="AD271" i="5" s="1"/>
  <c r="AD272" i="5" s="1"/>
  <c r="AD273" i="5" s="1"/>
  <c r="AD274" i="5" s="1"/>
  <c r="AD275" i="5" s="1"/>
  <c r="AD276" i="5" s="1"/>
  <c r="AD277" i="5" s="1"/>
  <c r="AD278" i="5" s="1"/>
  <c r="AD279" i="5" s="1"/>
  <c r="AD280" i="5" s="1"/>
  <c r="AD281" i="5" s="1"/>
  <c r="AD282" i="5" s="1"/>
  <c r="AD283" i="5" s="1"/>
  <c r="AD284" i="5" s="1"/>
  <c r="AD285" i="5" s="1"/>
  <c r="AD286" i="5" s="1"/>
  <c r="AD287" i="5" s="1"/>
  <c r="AD288" i="5" s="1"/>
  <c r="AD289" i="5" s="1"/>
  <c r="AD290" i="5" s="1"/>
  <c r="AD291" i="5" s="1"/>
  <c r="AD292" i="5" s="1"/>
  <c r="AD293" i="5" s="1"/>
  <c r="AD294" i="5" s="1"/>
  <c r="AD295" i="5" s="1"/>
  <c r="AD296" i="5" s="1"/>
  <c r="AD297" i="5" s="1"/>
  <c r="AD298" i="5" s="1"/>
  <c r="AD299" i="5" s="1"/>
  <c r="AD300" i="5" s="1"/>
  <c r="AD301" i="5" s="1"/>
  <c r="AD302" i="5" s="1"/>
  <c r="AD303" i="5" s="1"/>
  <c r="AD304" i="5" s="1"/>
  <c r="AD305" i="5" s="1"/>
  <c r="AD306" i="5" s="1"/>
  <c r="AD307" i="5" s="1"/>
  <c r="AD308" i="5" s="1"/>
  <c r="AD309" i="5" s="1"/>
  <c r="AD310" i="5" s="1"/>
  <c r="AD311" i="5" s="1"/>
  <c r="AD312" i="5" s="1"/>
  <c r="AD313" i="5" s="1"/>
  <c r="AD314" i="5" s="1"/>
  <c r="AD315" i="5" s="1"/>
  <c r="AD316" i="5" s="1"/>
  <c r="AD317" i="5" s="1"/>
  <c r="AD318" i="5" s="1"/>
  <c r="AD319" i="5" s="1"/>
  <c r="AD320" i="5" s="1"/>
  <c r="AD321" i="5" s="1"/>
  <c r="AD322" i="5" s="1"/>
  <c r="R223" i="5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Z223" i="5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Z319" i="5" s="1"/>
  <c r="Z320" i="5" s="1"/>
  <c r="Z321" i="5" s="1"/>
  <c r="Z322" i="5" s="1"/>
  <c r="AT223" i="5"/>
  <c r="AT224" i="5" s="1"/>
  <c r="AT225" i="5" s="1"/>
  <c r="AT226" i="5" s="1"/>
  <c r="AT227" i="5" s="1"/>
  <c r="AT228" i="5" s="1"/>
  <c r="AT229" i="5" s="1"/>
  <c r="AT230" i="5" s="1"/>
  <c r="AT231" i="5" s="1"/>
  <c r="AT232" i="5" s="1"/>
  <c r="AT233" i="5" s="1"/>
  <c r="AT234" i="5" s="1"/>
  <c r="AT235" i="5" s="1"/>
  <c r="AT236" i="5" s="1"/>
  <c r="AT237" i="5" s="1"/>
  <c r="AT238" i="5" s="1"/>
  <c r="AT239" i="5" s="1"/>
  <c r="AT240" i="5" s="1"/>
  <c r="AT241" i="5" s="1"/>
  <c r="AT242" i="5" s="1"/>
  <c r="AT243" i="5" s="1"/>
  <c r="AT244" i="5" s="1"/>
  <c r="AT245" i="5" s="1"/>
  <c r="AT246" i="5" s="1"/>
  <c r="AT247" i="5" s="1"/>
  <c r="AT248" i="5" s="1"/>
  <c r="AT249" i="5" s="1"/>
  <c r="AT250" i="5" s="1"/>
  <c r="AT251" i="5" s="1"/>
  <c r="AT252" i="5" s="1"/>
  <c r="AT253" i="5" s="1"/>
  <c r="AT254" i="5" s="1"/>
  <c r="AT255" i="5" s="1"/>
  <c r="AT256" i="5" s="1"/>
  <c r="AT257" i="5" s="1"/>
  <c r="AT258" i="5" s="1"/>
  <c r="AT259" i="5" s="1"/>
  <c r="AT260" i="5" s="1"/>
  <c r="AT261" i="5" s="1"/>
  <c r="AT262" i="5" s="1"/>
  <c r="AT263" i="5" s="1"/>
  <c r="AT264" i="5" s="1"/>
  <c r="AT265" i="5" s="1"/>
  <c r="AT266" i="5" s="1"/>
  <c r="AT267" i="5" s="1"/>
  <c r="AT268" i="5" s="1"/>
  <c r="AT269" i="5" s="1"/>
  <c r="AT270" i="5" s="1"/>
  <c r="AT271" i="5" s="1"/>
  <c r="AT272" i="5" s="1"/>
  <c r="AT273" i="5" s="1"/>
  <c r="AT274" i="5" s="1"/>
  <c r="AT275" i="5" s="1"/>
  <c r="AT276" i="5" s="1"/>
  <c r="AT277" i="5" s="1"/>
  <c r="AT278" i="5" s="1"/>
  <c r="AT279" i="5" s="1"/>
  <c r="AT280" i="5" s="1"/>
  <c r="AT281" i="5" s="1"/>
  <c r="AT282" i="5" s="1"/>
  <c r="AT283" i="5" s="1"/>
  <c r="AT284" i="5" s="1"/>
  <c r="AT285" i="5" s="1"/>
  <c r="AT286" i="5" s="1"/>
  <c r="AT287" i="5" s="1"/>
  <c r="AT288" i="5" s="1"/>
  <c r="AT289" i="5" s="1"/>
  <c r="AT290" i="5" s="1"/>
  <c r="AT291" i="5" s="1"/>
  <c r="AT292" i="5" s="1"/>
  <c r="AT293" i="5" s="1"/>
  <c r="AT294" i="5" s="1"/>
  <c r="AT295" i="5" s="1"/>
  <c r="AT296" i="5" s="1"/>
  <c r="AT297" i="5" s="1"/>
  <c r="AT298" i="5" s="1"/>
  <c r="AT299" i="5" s="1"/>
  <c r="AT300" i="5" s="1"/>
  <c r="AT301" i="5" s="1"/>
  <c r="AT302" i="5" s="1"/>
  <c r="AT303" i="5" s="1"/>
  <c r="AT304" i="5" s="1"/>
  <c r="AT305" i="5" s="1"/>
  <c r="AT306" i="5" s="1"/>
  <c r="AT307" i="5" s="1"/>
  <c r="AT308" i="5" s="1"/>
  <c r="AT309" i="5" s="1"/>
  <c r="AT310" i="5" s="1"/>
  <c r="AT311" i="5" s="1"/>
  <c r="AT312" i="5" s="1"/>
  <c r="AT313" i="5" s="1"/>
  <c r="AT314" i="5" s="1"/>
  <c r="AT315" i="5" s="1"/>
  <c r="AT316" i="5" s="1"/>
  <c r="AT317" i="5" s="1"/>
  <c r="AT318" i="5" s="1"/>
  <c r="AT319" i="5" s="1"/>
  <c r="AT320" i="5" s="1"/>
  <c r="AT321" i="5" s="1"/>
  <c r="AT322" i="5" s="1"/>
  <c r="F223" i="5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AH223" i="5"/>
  <c r="AH224" i="5" s="1"/>
  <c r="AH225" i="5" s="1"/>
  <c r="AH226" i="5" s="1"/>
  <c r="AH227" i="5" s="1"/>
  <c r="AH228" i="5" s="1"/>
  <c r="AH229" i="5" s="1"/>
  <c r="AH230" i="5" s="1"/>
  <c r="AH231" i="5" s="1"/>
  <c r="AH232" i="5" s="1"/>
  <c r="AH233" i="5" s="1"/>
  <c r="AH234" i="5" s="1"/>
  <c r="AH235" i="5" s="1"/>
  <c r="AH236" i="5" s="1"/>
  <c r="AH237" i="5" s="1"/>
  <c r="AH238" i="5" s="1"/>
  <c r="AH239" i="5" s="1"/>
  <c r="AH240" i="5" s="1"/>
  <c r="AH241" i="5" s="1"/>
  <c r="AH242" i="5" s="1"/>
  <c r="AH243" i="5" s="1"/>
  <c r="AH244" i="5" s="1"/>
  <c r="AH245" i="5" s="1"/>
  <c r="AH246" i="5" s="1"/>
  <c r="AH247" i="5" s="1"/>
  <c r="AH248" i="5" s="1"/>
  <c r="AH249" i="5" s="1"/>
  <c r="AH250" i="5" s="1"/>
  <c r="AH251" i="5" s="1"/>
  <c r="AH252" i="5" s="1"/>
  <c r="AH253" i="5" s="1"/>
  <c r="AH254" i="5" s="1"/>
  <c r="AH255" i="5" s="1"/>
  <c r="AH256" i="5" s="1"/>
  <c r="AH257" i="5" s="1"/>
  <c r="AH258" i="5" s="1"/>
  <c r="AH259" i="5" s="1"/>
  <c r="AH260" i="5" s="1"/>
  <c r="AH261" i="5" s="1"/>
  <c r="AH262" i="5" s="1"/>
  <c r="AH263" i="5" s="1"/>
  <c r="AH264" i="5" s="1"/>
  <c r="AH265" i="5" s="1"/>
  <c r="AH266" i="5" s="1"/>
  <c r="AH267" i="5" s="1"/>
  <c r="AH268" i="5" s="1"/>
  <c r="AH269" i="5" s="1"/>
  <c r="AH270" i="5" s="1"/>
  <c r="AH271" i="5" s="1"/>
  <c r="AH272" i="5" s="1"/>
  <c r="AH273" i="5" s="1"/>
  <c r="AH274" i="5" s="1"/>
  <c r="AH275" i="5" s="1"/>
  <c r="AH276" i="5" s="1"/>
  <c r="AH277" i="5" s="1"/>
  <c r="AH278" i="5" s="1"/>
  <c r="AH279" i="5" s="1"/>
  <c r="AH280" i="5" s="1"/>
  <c r="AH281" i="5" s="1"/>
  <c r="AH282" i="5" s="1"/>
  <c r="AH283" i="5" s="1"/>
  <c r="AH284" i="5" s="1"/>
  <c r="AH285" i="5" s="1"/>
  <c r="AH286" i="5" s="1"/>
  <c r="AH287" i="5" s="1"/>
  <c r="AH288" i="5" s="1"/>
  <c r="AH289" i="5" s="1"/>
  <c r="AH290" i="5" s="1"/>
  <c r="AH291" i="5" s="1"/>
  <c r="AH292" i="5" s="1"/>
  <c r="AH293" i="5" s="1"/>
  <c r="AH294" i="5" s="1"/>
  <c r="AH295" i="5" s="1"/>
  <c r="AH296" i="5" s="1"/>
  <c r="AH297" i="5" s="1"/>
  <c r="AH298" i="5" s="1"/>
  <c r="AH299" i="5" s="1"/>
  <c r="AH300" i="5" s="1"/>
  <c r="AH301" i="5" s="1"/>
  <c r="AH302" i="5" s="1"/>
  <c r="AH303" i="5" s="1"/>
  <c r="AH304" i="5" s="1"/>
  <c r="AH305" i="5" s="1"/>
  <c r="AH306" i="5" s="1"/>
  <c r="AH307" i="5" s="1"/>
  <c r="AH308" i="5" s="1"/>
  <c r="AH309" i="5" s="1"/>
  <c r="AH310" i="5" s="1"/>
  <c r="AH311" i="5" s="1"/>
  <c r="AH312" i="5" s="1"/>
  <c r="AH313" i="5" s="1"/>
  <c r="AH314" i="5" s="1"/>
  <c r="AH315" i="5" s="1"/>
  <c r="AH316" i="5" s="1"/>
  <c r="AH317" i="5" s="1"/>
  <c r="AH318" i="5" s="1"/>
  <c r="AH319" i="5" s="1"/>
  <c r="AH320" i="5" s="1"/>
  <c r="AH321" i="5" s="1"/>
  <c r="AH322" i="5" s="1"/>
  <c r="AP223" i="5"/>
  <c r="AP224" i="5" s="1"/>
  <c r="AP225" i="5" s="1"/>
  <c r="AP226" i="5" s="1"/>
  <c r="AP227" i="5" s="1"/>
  <c r="AP228" i="5" s="1"/>
  <c r="AP229" i="5" s="1"/>
  <c r="AP230" i="5" s="1"/>
  <c r="AP231" i="5" s="1"/>
  <c r="AP232" i="5" s="1"/>
  <c r="AP233" i="5" s="1"/>
  <c r="AP234" i="5" s="1"/>
  <c r="AP235" i="5" s="1"/>
  <c r="AP236" i="5" s="1"/>
  <c r="AP237" i="5" s="1"/>
  <c r="AP238" i="5" s="1"/>
  <c r="AP239" i="5" s="1"/>
  <c r="AP240" i="5" s="1"/>
  <c r="AP241" i="5" s="1"/>
  <c r="AP242" i="5" s="1"/>
  <c r="AP243" i="5" s="1"/>
  <c r="AP244" i="5" s="1"/>
  <c r="AP245" i="5" s="1"/>
  <c r="AP246" i="5" s="1"/>
  <c r="AP247" i="5" s="1"/>
  <c r="AP248" i="5" s="1"/>
  <c r="AP249" i="5" s="1"/>
  <c r="AP250" i="5" s="1"/>
  <c r="AP251" i="5" s="1"/>
  <c r="AP252" i="5" s="1"/>
  <c r="AP253" i="5" s="1"/>
  <c r="AP254" i="5" s="1"/>
  <c r="AP255" i="5" s="1"/>
  <c r="AP256" i="5" s="1"/>
  <c r="AP257" i="5" s="1"/>
  <c r="AP258" i="5" s="1"/>
  <c r="AP259" i="5" s="1"/>
  <c r="AP260" i="5" s="1"/>
  <c r="AP261" i="5" s="1"/>
  <c r="AP262" i="5" s="1"/>
  <c r="AP263" i="5" s="1"/>
  <c r="AP264" i="5" s="1"/>
  <c r="AP265" i="5" s="1"/>
  <c r="AP266" i="5" s="1"/>
  <c r="AP267" i="5" s="1"/>
  <c r="AP268" i="5" s="1"/>
  <c r="AP269" i="5" s="1"/>
  <c r="AP270" i="5" s="1"/>
  <c r="AP271" i="5" s="1"/>
  <c r="AP272" i="5" s="1"/>
  <c r="AP273" i="5" s="1"/>
  <c r="AP274" i="5" s="1"/>
  <c r="AP275" i="5" s="1"/>
  <c r="AP276" i="5" s="1"/>
  <c r="AP277" i="5" s="1"/>
  <c r="AP278" i="5" s="1"/>
  <c r="AP279" i="5" s="1"/>
  <c r="AP280" i="5" s="1"/>
  <c r="AP281" i="5" s="1"/>
  <c r="AP282" i="5" s="1"/>
  <c r="AP283" i="5" s="1"/>
  <c r="AP284" i="5" s="1"/>
  <c r="AP285" i="5" s="1"/>
  <c r="AP286" i="5" s="1"/>
  <c r="AP287" i="5" s="1"/>
  <c r="AP288" i="5" s="1"/>
  <c r="AP289" i="5" s="1"/>
  <c r="AP290" i="5" s="1"/>
  <c r="AP291" i="5" s="1"/>
  <c r="AP292" i="5" s="1"/>
  <c r="AP293" i="5" s="1"/>
  <c r="AP294" i="5" s="1"/>
  <c r="AP295" i="5" s="1"/>
  <c r="AP296" i="5" s="1"/>
  <c r="AP297" i="5" s="1"/>
  <c r="AP298" i="5" s="1"/>
  <c r="AP299" i="5" s="1"/>
  <c r="AP300" i="5" s="1"/>
  <c r="AP301" i="5" s="1"/>
  <c r="AP302" i="5" s="1"/>
  <c r="AP303" i="5" s="1"/>
  <c r="AP304" i="5" s="1"/>
  <c r="AP305" i="5" s="1"/>
  <c r="AP306" i="5" s="1"/>
  <c r="AP307" i="5" s="1"/>
  <c r="AP308" i="5" s="1"/>
  <c r="AP309" i="5" s="1"/>
  <c r="AP310" i="5" s="1"/>
  <c r="AP311" i="5" s="1"/>
  <c r="AP312" i="5" s="1"/>
  <c r="AP313" i="5" s="1"/>
  <c r="AP314" i="5" s="1"/>
  <c r="AP315" i="5" s="1"/>
  <c r="AP316" i="5" s="1"/>
  <c r="AP317" i="5" s="1"/>
  <c r="AP318" i="5" s="1"/>
  <c r="AP319" i="5" s="1"/>
  <c r="AP320" i="5" s="1"/>
  <c r="AP321" i="5" s="1"/>
  <c r="AP322" i="5" s="1"/>
  <c r="A223" i="5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N223" i="5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N303" i="5" s="1"/>
  <c r="N304" i="5" s="1"/>
  <c r="N305" i="5" s="1"/>
  <c r="N306" i="5" s="1"/>
  <c r="N307" i="5" s="1"/>
  <c r="N308" i="5" s="1"/>
  <c r="N309" i="5" s="1"/>
  <c r="N310" i="5" s="1"/>
  <c r="N311" i="5" s="1"/>
  <c r="N312" i="5" s="1"/>
  <c r="N313" i="5" s="1"/>
  <c r="N314" i="5" s="1"/>
  <c r="N315" i="5" s="1"/>
  <c r="N316" i="5" s="1"/>
  <c r="N317" i="5" s="1"/>
  <c r="N318" i="5" s="1"/>
  <c r="N319" i="5" s="1"/>
  <c r="N320" i="5" s="1"/>
  <c r="N321" i="5" s="1"/>
  <c r="N322" i="5" s="1"/>
  <c r="V223" i="5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AX223" i="5"/>
  <c r="AX224" i="5" s="1"/>
  <c r="AX225" i="5" s="1"/>
  <c r="AX226" i="5" s="1"/>
  <c r="AX227" i="5" s="1"/>
  <c r="AX228" i="5" s="1"/>
  <c r="AX229" i="5" s="1"/>
  <c r="AX230" i="5" s="1"/>
  <c r="AX231" i="5" s="1"/>
  <c r="AX232" i="5" s="1"/>
  <c r="AX233" i="5" s="1"/>
  <c r="AX234" i="5" s="1"/>
  <c r="AX235" i="5" s="1"/>
  <c r="AX236" i="5" s="1"/>
  <c r="AX237" i="5" s="1"/>
  <c r="AX238" i="5" s="1"/>
  <c r="AX239" i="5" s="1"/>
  <c r="AX240" i="5" s="1"/>
  <c r="AX241" i="5" s="1"/>
  <c r="AX242" i="5" s="1"/>
  <c r="AX243" i="5" s="1"/>
  <c r="AX244" i="5" s="1"/>
  <c r="AX245" i="5" s="1"/>
  <c r="AX246" i="5" s="1"/>
  <c r="AX247" i="5" s="1"/>
  <c r="AX248" i="5" s="1"/>
  <c r="AX249" i="5" s="1"/>
  <c r="AX250" i="5" s="1"/>
  <c r="AX251" i="5" s="1"/>
  <c r="AX252" i="5" s="1"/>
  <c r="AX253" i="5" s="1"/>
  <c r="AX254" i="5" s="1"/>
  <c r="AX255" i="5" s="1"/>
  <c r="AX256" i="5" s="1"/>
  <c r="AX257" i="5" s="1"/>
  <c r="AX258" i="5" s="1"/>
  <c r="AX259" i="5" s="1"/>
  <c r="AX260" i="5" s="1"/>
  <c r="AX261" i="5" s="1"/>
  <c r="AX262" i="5" s="1"/>
  <c r="AX263" i="5" s="1"/>
  <c r="AX264" i="5" s="1"/>
  <c r="AX265" i="5" s="1"/>
  <c r="AX266" i="5" s="1"/>
  <c r="AX267" i="5" s="1"/>
  <c r="AX268" i="5" s="1"/>
  <c r="AX269" i="5" s="1"/>
  <c r="AX270" i="5" s="1"/>
  <c r="AX271" i="5" s="1"/>
  <c r="AX272" i="5" s="1"/>
  <c r="AX273" i="5" s="1"/>
  <c r="AX274" i="5" s="1"/>
  <c r="AX275" i="5" s="1"/>
  <c r="AX276" i="5" s="1"/>
  <c r="AX277" i="5" s="1"/>
  <c r="AX278" i="5" s="1"/>
  <c r="AX279" i="5" s="1"/>
  <c r="AX280" i="5" s="1"/>
  <c r="AX281" i="5" s="1"/>
  <c r="AX282" i="5" s="1"/>
  <c r="AX283" i="5" s="1"/>
  <c r="AX284" i="5" s="1"/>
  <c r="AX285" i="5" s="1"/>
  <c r="AX286" i="5" s="1"/>
  <c r="AX287" i="5" s="1"/>
  <c r="AX288" i="5" s="1"/>
  <c r="AX289" i="5" s="1"/>
  <c r="AX290" i="5" s="1"/>
  <c r="AX291" i="5" s="1"/>
  <c r="AX292" i="5" s="1"/>
  <c r="AX293" i="5" s="1"/>
  <c r="AX294" i="5" s="1"/>
  <c r="AX295" i="5" s="1"/>
  <c r="AX296" i="5" s="1"/>
  <c r="AX297" i="5" s="1"/>
  <c r="AX298" i="5" s="1"/>
  <c r="AX299" i="5" s="1"/>
  <c r="AX300" i="5" s="1"/>
  <c r="AX301" i="5" s="1"/>
  <c r="AX302" i="5" s="1"/>
  <c r="AX303" i="5" s="1"/>
  <c r="AX304" i="5" s="1"/>
  <c r="AX305" i="5" s="1"/>
  <c r="AX306" i="5" s="1"/>
  <c r="AX307" i="5" s="1"/>
  <c r="AX308" i="5" s="1"/>
  <c r="AX309" i="5" s="1"/>
  <c r="AX310" i="5" s="1"/>
  <c r="AX311" i="5" s="1"/>
  <c r="AX312" i="5" s="1"/>
  <c r="AX313" i="5" s="1"/>
  <c r="AX314" i="5" s="1"/>
  <c r="AX315" i="5" s="1"/>
  <c r="AX316" i="5" s="1"/>
  <c r="AX317" i="5" s="1"/>
  <c r="AX318" i="5" s="1"/>
  <c r="AX319" i="5" s="1"/>
  <c r="AX320" i="5" s="1"/>
  <c r="AX321" i="5" s="1"/>
  <c r="AX322" i="5" s="1"/>
  <c r="BG123" i="5"/>
  <c r="BB123" i="5"/>
  <c r="BA123" i="5"/>
  <c r="H223" i="5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X223" i="5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AN223" i="5"/>
  <c r="AN224" i="5" s="1"/>
  <c r="AN225" i="5" s="1"/>
  <c r="AN226" i="5" s="1"/>
  <c r="AN227" i="5" s="1"/>
  <c r="AN228" i="5" s="1"/>
  <c r="AN229" i="5" s="1"/>
  <c r="AN230" i="5" s="1"/>
  <c r="AN231" i="5" s="1"/>
  <c r="AN232" i="5" s="1"/>
  <c r="AN233" i="5" s="1"/>
  <c r="AN234" i="5" s="1"/>
  <c r="AN235" i="5" s="1"/>
  <c r="AN236" i="5" s="1"/>
  <c r="AN237" i="5" s="1"/>
  <c r="AN238" i="5" s="1"/>
  <c r="AN239" i="5" s="1"/>
  <c r="AN240" i="5" s="1"/>
  <c r="AN241" i="5" s="1"/>
  <c r="AN242" i="5" s="1"/>
  <c r="AN243" i="5" s="1"/>
  <c r="AN244" i="5" s="1"/>
  <c r="AN245" i="5" s="1"/>
  <c r="AN246" i="5" s="1"/>
  <c r="AN247" i="5" s="1"/>
  <c r="AN248" i="5" s="1"/>
  <c r="AN249" i="5" s="1"/>
  <c r="AN250" i="5" s="1"/>
  <c r="AN251" i="5" s="1"/>
  <c r="AN252" i="5" s="1"/>
  <c r="AN253" i="5" s="1"/>
  <c r="AN254" i="5" s="1"/>
  <c r="AN255" i="5" s="1"/>
  <c r="AN256" i="5" s="1"/>
  <c r="AN257" i="5" s="1"/>
  <c r="AN258" i="5" s="1"/>
  <c r="AN259" i="5" s="1"/>
  <c r="AN260" i="5" s="1"/>
  <c r="AN261" i="5" s="1"/>
  <c r="AN262" i="5" s="1"/>
  <c r="AN263" i="5" s="1"/>
  <c r="AN264" i="5" s="1"/>
  <c r="AN265" i="5" s="1"/>
  <c r="AN266" i="5" s="1"/>
  <c r="AN267" i="5" s="1"/>
  <c r="AN268" i="5" s="1"/>
  <c r="AN269" i="5" s="1"/>
  <c r="AN270" i="5" s="1"/>
  <c r="AN271" i="5" s="1"/>
  <c r="AN272" i="5" s="1"/>
  <c r="AN273" i="5" s="1"/>
  <c r="AN274" i="5" s="1"/>
  <c r="AN275" i="5" s="1"/>
  <c r="AN276" i="5" s="1"/>
  <c r="AN277" i="5" s="1"/>
  <c r="AN278" i="5" s="1"/>
  <c r="AN279" i="5" s="1"/>
  <c r="AN280" i="5" s="1"/>
  <c r="AN281" i="5" s="1"/>
  <c r="AN282" i="5" s="1"/>
  <c r="AN283" i="5" s="1"/>
  <c r="AN284" i="5" s="1"/>
  <c r="AN285" i="5" s="1"/>
  <c r="AN286" i="5" s="1"/>
  <c r="AN287" i="5" s="1"/>
  <c r="AN288" i="5" s="1"/>
  <c r="AN289" i="5" s="1"/>
  <c r="AN290" i="5" s="1"/>
  <c r="AN291" i="5" s="1"/>
  <c r="AN292" i="5" s="1"/>
  <c r="AN293" i="5" s="1"/>
  <c r="AN294" i="5" s="1"/>
  <c r="AN295" i="5" s="1"/>
  <c r="AN296" i="5" s="1"/>
  <c r="AN297" i="5" s="1"/>
  <c r="AN298" i="5" s="1"/>
  <c r="AN299" i="5" s="1"/>
  <c r="AN300" i="5" s="1"/>
  <c r="AN301" i="5" s="1"/>
  <c r="AN302" i="5" s="1"/>
  <c r="AN303" i="5" s="1"/>
  <c r="AN304" i="5" s="1"/>
  <c r="AN305" i="5" s="1"/>
  <c r="AN306" i="5" s="1"/>
  <c r="AN307" i="5" s="1"/>
  <c r="AN308" i="5" s="1"/>
  <c r="AN309" i="5" s="1"/>
  <c r="AN310" i="5" s="1"/>
  <c r="AN311" i="5" s="1"/>
  <c r="AN312" i="5" s="1"/>
  <c r="AN313" i="5" s="1"/>
  <c r="AN314" i="5" s="1"/>
  <c r="AN315" i="5" s="1"/>
  <c r="AN316" i="5" s="1"/>
  <c r="AN317" i="5" s="1"/>
  <c r="AN318" i="5" s="1"/>
  <c r="AN319" i="5" s="1"/>
  <c r="AN320" i="5" s="1"/>
  <c r="AN321" i="5" s="1"/>
  <c r="AN322" i="5" s="1"/>
  <c r="D223" i="5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O223" i="5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T223" i="5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AE223" i="5"/>
  <c r="AE224" i="5" s="1"/>
  <c r="AE225" i="5" s="1"/>
  <c r="AE226" i="5" s="1"/>
  <c r="AE227" i="5" s="1"/>
  <c r="AE228" i="5" s="1"/>
  <c r="AE229" i="5" s="1"/>
  <c r="AE230" i="5" s="1"/>
  <c r="AE231" i="5" s="1"/>
  <c r="AE232" i="5" s="1"/>
  <c r="AE233" i="5" s="1"/>
  <c r="AE234" i="5" s="1"/>
  <c r="AE235" i="5" s="1"/>
  <c r="AE236" i="5" s="1"/>
  <c r="AE237" i="5" s="1"/>
  <c r="AE238" i="5" s="1"/>
  <c r="AE239" i="5" s="1"/>
  <c r="AE240" i="5" s="1"/>
  <c r="AE241" i="5" s="1"/>
  <c r="AE242" i="5" s="1"/>
  <c r="AE243" i="5" s="1"/>
  <c r="AE244" i="5" s="1"/>
  <c r="AE245" i="5" s="1"/>
  <c r="AE246" i="5" s="1"/>
  <c r="AE247" i="5" s="1"/>
  <c r="AE248" i="5" s="1"/>
  <c r="AE249" i="5" s="1"/>
  <c r="AE250" i="5" s="1"/>
  <c r="AE251" i="5" s="1"/>
  <c r="AE252" i="5" s="1"/>
  <c r="AE253" i="5" s="1"/>
  <c r="AE254" i="5" s="1"/>
  <c r="AE255" i="5" s="1"/>
  <c r="AE256" i="5" s="1"/>
  <c r="AE257" i="5" s="1"/>
  <c r="AE258" i="5" s="1"/>
  <c r="AE259" i="5" s="1"/>
  <c r="AE260" i="5" s="1"/>
  <c r="AE261" i="5" s="1"/>
  <c r="AE262" i="5" s="1"/>
  <c r="AE263" i="5" s="1"/>
  <c r="AE264" i="5" s="1"/>
  <c r="AE265" i="5" s="1"/>
  <c r="AE266" i="5" s="1"/>
  <c r="AE267" i="5" s="1"/>
  <c r="AE268" i="5" s="1"/>
  <c r="AE269" i="5" s="1"/>
  <c r="AE270" i="5" s="1"/>
  <c r="AE271" i="5" s="1"/>
  <c r="AE272" i="5" s="1"/>
  <c r="AE273" i="5" s="1"/>
  <c r="AE274" i="5" s="1"/>
  <c r="AE275" i="5" s="1"/>
  <c r="AE276" i="5" s="1"/>
  <c r="AE277" i="5" s="1"/>
  <c r="AE278" i="5" s="1"/>
  <c r="AE279" i="5" s="1"/>
  <c r="AE280" i="5" s="1"/>
  <c r="AE281" i="5" s="1"/>
  <c r="AE282" i="5" s="1"/>
  <c r="AE283" i="5" s="1"/>
  <c r="AE284" i="5" s="1"/>
  <c r="AE285" i="5" s="1"/>
  <c r="AE286" i="5" s="1"/>
  <c r="AE287" i="5" s="1"/>
  <c r="AE288" i="5" s="1"/>
  <c r="AE289" i="5" s="1"/>
  <c r="AE290" i="5" s="1"/>
  <c r="AE291" i="5" s="1"/>
  <c r="AE292" i="5" s="1"/>
  <c r="AE293" i="5" s="1"/>
  <c r="AE294" i="5" s="1"/>
  <c r="AE295" i="5" s="1"/>
  <c r="AE296" i="5" s="1"/>
  <c r="AE297" i="5" s="1"/>
  <c r="AE298" i="5" s="1"/>
  <c r="AE299" i="5" s="1"/>
  <c r="AE300" i="5" s="1"/>
  <c r="AE301" i="5" s="1"/>
  <c r="AE302" i="5" s="1"/>
  <c r="AE303" i="5" s="1"/>
  <c r="AE304" i="5" s="1"/>
  <c r="AE305" i="5" s="1"/>
  <c r="AE306" i="5" s="1"/>
  <c r="AE307" i="5" s="1"/>
  <c r="AE308" i="5" s="1"/>
  <c r="AE309" i="5" s="1"/>
  <c r="AE310" i="5" s="1"/>
  <c r="AE311" i="5" s="1"/>
  <c r="AE312" i="5" s="1"/>
  <c r="AE313" i="5" s="1"/>
  <c r="AE314" i="5" s="1"/>
  <c r="AE315" i="5" s="1"/>
  <c r="AE316" i="5" s="1"/>
  <c r="AE317" i="5" s="1"/>
  <c r="AE318" i="5" s="1"/>
  <c r="AE319" i="5" s="1"/>
  <c r="AE320" i="5" s="1"/>
  <c r="AE321" i="5" s="1"/>
  <c r="AE322" i="5" s="1"/>
  <c r="AJ223" i="5"/>
  <c r="AJ224" i="5" s="1"/>
  <c r="AJ225" i="5" s="1"/>
  <c r="AJ226" i="5" s="1"/>
  <c r="AJ227" i="5" s="1"/>
  <c r="AJ228" i="5" s="1"/>
  <c r="AJ229" i="5" s="1"/>
  <c r="AJ230" i="5" s="1"/>
  <c r="AJ231" i="5" s="1"/>
  <c r="AJ232" i="5" s="1"/>
  <c r="AJ233" i="5" s="1"/>
  <c r="AJ234" i="5" s="1"/>
  <c r="AJ235" i="5" s="1"/>
  <c r="AJ236" i="5" s="1"/>
  <c r="AJ237" i="5" s="1"/>
  <c r="AJ238" i="5" s="1"/>
  <c r="AJ239" i="5" s="1"/>
  <c r="AJ240" i="5" s="1"/>
  <c r="AJ241" i="5" s="1"/>
  <c r="AJ242" i="5" s="1"/>
  <c r="AJ243" i="5" s="1"/>
  <c r="AJ244" i="5" s="1"/>
  <c r="AJ245" i="5" s="1"/>
  <c r="AJ246" i="5" s="1"/>
  <c r="AJ247" i="5" s="1"/>
  <c r="AJ248" i="5" s="1"/>
  <c r="AJ249" i="5" s="1"/>
  <c r="AJ250" i="5" s="1"/>
  <c r="AJ251" i="5" s="1"/>
  <c r="AJ252" i="5" s="1"/>
  <c r="AJ253" i="5" s="1"/>
  <c r="AJ254" i="5" s="1"/>
  <c r="AJ255" i="5" s="1"/>
  <c r="AJ256" i="5" s="1"/>
  <c r="AJ257" i="5" s="1"/>
  <c r="AJ258" i="5" s="1"/>
  <c r="AJ259" i="5" s="1"/>
  <c r="AJ260" i="5" s="1"/>
  <c r="AJ261" i="5" s="1"/>
  <c r="AJ262" i="5" s="1"/>
  <c r="AJ263" i="5" s="1"/>
  <c r="AJ264" i="5" s="1"/>
  <c r="AJ265" i="5" s="1"/>
  <c r="AJ266" i="5" s="1"/>
  <c r="AJ267" i="5" s="1"/>
  <c r="AJ268" i="5" s="1"/>
  <c r="AJ269" i="5" s="1"/>
  <c r="AJ270" i="5" s="1"/>
  <c r="AJ271" i="5" s="1"/>
  <c r="AJ272" i="5" s="1"/>
  <c r="AJ273" i="5" s="1"/>
  <c r="AJ274" i="5" s="1"/>
  <c r="AJ275" i="5" s="1"/>
  <c r="AJ276" i="5" s="1"/>
  <c r="AJ277" i="5" s="1"/>
  <c r="AJ278" i="5" s="1"/>
  <c r="AJ279" i="5" s="1"/>
  <c r="AJ280" i="5" s="1"/>
  <c r="AJ281" i="5" s="1"/>
  <c r="AJ282" i="5" s="1"/>
  <c r="AJ283" i="5" s="1"/>
  <c r="AJ284" i="5" s="1"/>
  <c r="AJ285" i="5" s="1"/>
  <c r="AJ286" i="5" s="1"/>
  <c r="AJ287" i="5" s="1"/>
  <c r="AJ288" i="5" s="1"/>
  <c r="AJ289" i="5" s="1"/>
  <c r="AJ290" i="5" s="1"/>
  <c r="AJ291" i="5" s="1"/>
  <c r="AJ292" i="5" s="1"/>
  <c r="AJ293" i="5" s="1"/>
  <c r="AJ294" i="5" s="1"/>
  <c r="AJ295" i="5" s="1"/>
  <c r="AJ296" i="5" s="1"/>
  <c r="AJ297" i="5" s="1"/>
  <c r="AJ298" i="5" s="1"/>
  <c r="AJ299" i="5" s="1"/>
  <c r="AJ300" i="5" s="1"/>
  <c r="AJ301" i="5" s="1"/>
  <c r="AJ302" i="5" s="1"/>
  <c r="AJ303" i="5" s="1"/>
  <c r="AJ304" i="5" s="1"/>
  <c r="AJ305" i="5" s="1"/>
  <c r="AJ306" i="5" s="1"/>
  <c r="AJ307" i="5" s="1"/>
  <c r="AJ308" i="5" s="1"/>
  <c r="AJ309" i="5" s="1"/>
  <c r="AJ310" i="5" s="1"/>
  <c r="AJ311" i="5" s="1"/>
  <c r="AJ312" i="5" s="1"/>
  <c r="AJ313" i="5" s="1"/>
  <c r="AJ314" i="5" s="1"/>
  <c r="AJ315" i="5" s="1"/>
  <c r="AJ316" i="5" s="1"/>
  <c r="AJ317" i="5" s="1"/>
  <c r="AJ318" i="5" s="1"/>
  <c r="AJ319" i="5" s="1"/>
  <c r="AJ320" i="5" s="1"/>
  <c r="AJ321" i="5" s="1"/>
  <c r="AJ322" i="5" s="1"/>
  <c r="AU223" i="5"/>
  <c r="AU224" i="5" s="1"/>
  <c r="AU225" i="5" s="1"/>
  <c r="AU226" i="5" s="1"/>
  <c r="AU227" i="5" s="1"/>
  <c r="AU228" i="5" s="1"/>
  <c r="AU229" i="5" s="1"/>
  <c r="AU230" i="5" s="1"/>
  <c r="AU231" i="5" s="1"/>
  <c r="AU232" i="5" s="1"/>
  <c r="AU233" i="5" s="1"/>
  <c r="AU234" i="5" s="1"/>
  <c r="AU235" i="5" s="1"/>
  <c r="AU236" i="5" s="1"/>
  <c r="AU237" i="5" s="1"/>
  <c r="AU238" i="5" s="1"/>
  <c r="AU239" i="5" s="1"/>
  <c r="AU240" i="5" s="1"/>
  <c r="AU241" i="5" s="1"/>
  <c r="AU242" i="5" s="1"/>
  <c r="AU243" i="5" s="1"/>
  <c r="AU244" i="5" s="1"/>
  <c r="AU245" i="5" s="1"/>
  <c r="AU246" i="5" s="1"/>
  <c r="AU247" i="5" s="1"/>
  <c r="AU248" i="5" s="1"/>
  <c r="AU249" i="5" s="1"/>
  <c r="AU250" i="5" s="1"/>
  <c r="AU251" i="5" s="1"/>
  <c r="AU252" i="5" s="1"/>
  <c r="AU253" i="5" s="1"/>
  <c r="AU254" i="5" s="1"/>
  <c r="AU255" i="5" s="1"/>
  <c r="AU256" i="5" s="1"/>
  <c r="AU257" i="5" s="1"/>
  <c r="AU258" i="5" s="1"/>
  <c r="AU259" i="5" s="1"/>
  <c r="AU260" i="5" s="1"/>
  <c r="AU261" i="5" s="1"/>
  <c r="AU262" i="5" s="1"/>
  <c r="AU263" i="5" s="1"/>
  <c r="AU264" i="5" s="1"/>
  <c r="AU265" i="5" s="1"/>
  <c r="AU266" i="5" s="1"/>
  <c r="AU267" i="5" s="1"/>
  <c r="AU268" i="5" s="1"/>
  <c r="AU269" i="5" s="1"/>
  <c r="AU270" i="5" s="1"/>
  <c r="AU271" i="5" s="1"/>
  <c r="AU272" i="5" s="1"/>
  <c r="AU273" i="5" s="1"/>
  <c r="AU274" i="5" s="1"/>
  <c r="AU275" i="5" s="1"/>
  <c r="AU276" i="5" s="1"/>
  <c r="AU277" i="5" s="1"/>
  <c r="AU278" i="5" s="1"/>
  <c r="AU279" i="5" s="1"/>
  <c r="AU280" i="5" s="1"/>
  <c r="AU281" i="5" s="1"/>
  <c r="AU282" i="5" s="1"/>
  <c r="AU283" i="5" s="1"/>
  <c r="AU284" i="5" s="1"/>
  <c r="AU285" i="5" s="1"/>
  <c r="AU286" i="5" s="1"/>
  <c r="AU287" i="5" s="1"/>
  <c r="AU288" i="5" s="1"/>
  <c r="AU289" i="5" s="1"/>
  <c r="AU290" i="5" s="1"/>
  <c r="AU291" i="5" s="1"/>
  <c r="AU292" i="5" s="1"/>
  <c r="AU293" i="5" s="1"/>
  <c r="AU294" i="5" s="1"/>
  <c r="AU295" i="5" s="1"/>
  <c r="AU296" i="5" s="1"/>
  <c r="AU297" i="5" s="1"/>
  <c r="AU298" i="5" s="1"/>
  <c r="AU299" i="5" s="1"/>
  <c r="AU300" i="5" s="1"/>
  <c r="AU301" i="5" s="1"/>
  <c r="AU302" i="5" s="1"/>
  <c r="AU303" i="5" s="1"/>
  <c r="AU304" i="5" s="1"/>
  <c r="AU305" i="5" s="1"/>
  <c r="AU306" i="5" s="1"/>
  <c r="AU307" i="5" s="1"/>
  <c r="AU308" i="5" s="1"/>
  <c r="AU309" i="5" s="1"/>
  <c r="AU310" i="5" s="1"/>
  <c r="AU311" i="5" s="1"/>
  <c r="AU312" i="5" s="1"/>
  <c r="AU313" i="5" s="1"/>
  <c r="AU314" i="5" s="1"/>
  <c r="AU315" i="5" s="1"/>
  <c r="AU316" i="5" s="1"/>
  <c r="AU317" i="5" s="1"/>
  <c r="AU318" i="5" s="1"/>
  <c r="AU319" i="5" s="1"/>
  <c r="AU320" i="5" s="1"/>
  <c r="AU321" i="5" s="1"/>
  <c r="AU322" i="5" s="1"/>
  <c r="AZ223" i="5"/>
  <c r="AZ224" i="5" s="1"/>
  <c r="AZ225" i="5" s="1"/>
  <c r="AZ226" i="5" s="1"/>
  <c r="AZ227" i="5" s="1"/>
  <c r="AZ228" i="5" s="1"/>
  <c r="AZ229" i="5" s="1"/>
  <c r="AZ230" i="5" s="1"/>
  <c r="AZ231" i="5" s="1"/>
  <c r="AZ232" i="5" s="1"/>
  <c r="AZ233" i="5" s="1"/>
  <c r="AZ234" i="5" s="1"/>
  <c r="AZ235" i="5" s="1"/>
  <c r="AZ236" i="5" s="1"/>
  <c r="AZ237" i="5" s="1"/>
  <c r="AZ238" i="5" s="1"/>
  <c r="AZ239" i="5" s="1"/>
  <c r="AZ240" i="5" s="1"/>
  <c r="AZ241" i="5" s="1"/>
  <c r="AZ242" i="5" s="1"/>
  <c r="AZ243" i="5" s="1"/>
  <c r="AZ244" i="5" s="1"/>
  <c r="AZ245" i="5" s="1"/>
  <c r="AZ246" i="5" s="1"/>
  <c r="AZ247" i="5" s="1"/>
  <c r="AZ248" i="5" s="1"/>
  <c r="AZ249" i="5" s="1"/>
  <c r="AZ250" i="5" s="1"/>
  <c r="AZ251" i="5" s="1"/>
  <c r="AZ252" i="5" s="1"/>
  <c r="AZ253" i="5" s="1"/>
  <c r="AZ254" i="5" s="1"/>
  <c r="AZ255" i="5" s="1"/>
  <c r="AZ256" i="5" s="1"/>
  <c r="AZ257" i="5" s="1"/>
  <c r="AZ258" i="5" s="1"/>
  <c r="AZ259" i="5" s="1"/>
  <c r="AZ260" i="5" s="1"/>
  <c r="AZ261" i="5" s="1"/>
  <c r="AZ262" i="5" s="1"/>
  <c r="AZ263" i="5" s="1"/>
  <c r="AZ264" i="5" s="1"/>
  <c r="AZ265" i="5" s="1"/>
  <c r="AZ266" i="5" s="1"/>
  <c r="AZ267" i="5" s="1"/>
  <c r="AZ268" i="5" s="1"/>
  <c r="AZ269" i="5" s="1"/>
  <c r="AZ270" i="5" s="1"/>
  <c r="AZ271" i="5" s="1"/>
  <c r="AZ272" i="5" s="1"/>
  <c r="AZ273" i="5" s="1"/>
  <c r="AZ274" i="5" s="1"/>
  <c r="AZ275" i="5" s="1"/>
  <c r="AZ276" i="5" s="1"/>
  <c r="AZ277" i="5" s="1"/>
  <c r="AZ278" i="5" s="1"/>
  <c r="AZ279" i="5" s="1"/>
  <c r="AZ280" i="5" s="1"/>
  <c r="AZ281" i="5" s="1"/>
  <c r="AZ282" i="5" s="1"/>
  <c r="AZ283" i="5" s="1"/>
  <c r="AZ284" i="5" s="1"/>
  <c r="AZ285" i="5" s="1"/>
  <c r="AZ286" i="5" s="1"/>
  <c r="AZ287" i="5" s="1"/>
  <c r="AZ288" i="5" s="1"/>
  <c r="AZ289" i="5" s="1"/>
  <c r="AZ290" i="5" s="1"/>
  <c r="AZ291" i="5" s="1"/>
  <c r="AZ292" i="5" s="1"/>
  <c r="AZ293" i="5" s="1"/>
  <c r="AZ294" i="5" s="1"/>
  <c r="AZ295" i="5" s="1"/>
  <c r="AZ296" i="5" s="1"/>
  <c r="AZ297" i="5" s="1"/>
  <c r="AZ298" i="5" s="1"/>
  <c r="AZ299" i="5" s="1"/>
  <c r="AZ300" i="5" s="1"/>
  <c r="AZ301" i="5" s="1"/>
  <c r="AZ302" i="5" s="1"/>
  <c r="AZ303" i="5" s="1"/>
  <c r="AZ304" i="5" s="1"/>
  <c r="AZ305" i="5" s="1"/>
  <c r="AZ306" i="5" s="1"/>
  <c r="AZ307" i="5" s="1"/>
  <c r="AZ308" i="5" s="1"/>
  <c r="AZ309" i="5" s="1"/>
  <c r="AZ310" i="5" s="1"/>
  <c r="AZ311" i="5" s="1"/>
  <c r="AZ312" i="5" s="1"/>
  <c r="AZ313" i="5" s="1"/>
  <c r="AZ314" i="5" s="1"/>
  <c r="AZ315" i="5" s="1"/>
  <c r="AZ316" i="5" s="1"/>
  <c r="AZ317" i="5" s="1"/>
  <c r="AZ318" i="5" s="1"/>
  <c r="AZ319" i="5" s="1"/>
  <c r="AZ320" i="5" s="1"/>
  <c r="AZ321" i="5" s="1"/>
  <c r="AZ322" i="5" s="1"/>
  <c r="D223" i="4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AJ223" i="4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AJ241" i="4" s="1"/>
  <c r="AJ242" i="4" s="1"/>
  <c r="AJ243" i="4" s="1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J266" i="4" s="1"/>
  <c r="AJ267" i="4" s="1"/>
  <c r="AJ268" i="4" s="1"/>
  <c r="AJ269" i="4" s="1"/>
  <c r="AJ270" i="4" s="1"/>
  <c r="AJ271" i="4" s="1"/>
  <c r="AJ272" i="4" s="1"/>
  <c r="AJ273" i="4" s="1"/>
  <c r="AJ274" i="4" s="1"/>
  <c r="AJ275" i="4" s="1"/>
  <c r="AJ276" i="4" s="1"/>
  <c r="AJ277" i="4" s="1"/>
  <c r="AJ278" i="4" s="1"/>
  <c r="AJ279" i="4" s="1"/>
  <c r="AJ280" i="4" s="1"/>
  <c r="AJ281" i="4" s="1"/>
  <c r="AJ282" i="4" s="1"/>
  <c r="AJ283" i="4" s="1"/>
  <c r="AJ284" i="4" s="1"/>
  <c r="AJ285" i="4" s="1"/>
  <c r="AJ286" i="4" s="1"/>
  <c r="AJ287" i="4" s="1"/>
  <c r="AJ288" i="4" s="1"/>
  <c r="AJ289" i="4" s="1"/>
  <c r="AJ290" i="4" s="1"/>
  <c r="AJ291" i="4" s="1"/>
  <c r="AJ292" i="4" s="1"/>
  <c r="AJ293" i="4" s="1"/>
  <c r="AJ294" i="4" s="1"/>
  <c r="AJ295" i="4" s="1"/>
  <c r="AJ296" i="4" s="1"/>
  <c r="AJ297" i="4" s="1"/>
  <c r="AJ298" i="4" s="1"/>
  <c r="AJ299" i="4" s="1"/>
  <c r="AJ300" i="4" s="1"/>
  <c r="AJ301" i="4" s="1"/>
  <c r="AJ302" i="4" s="1"/>
  <c r="AJ303" i="4" s="1"/>
  <c r="AJ304" i="4" s="1"/>
  <c r="AJ305" i="4" s="1"/>
  <c r="AJ306" i="4" s="1"/>
  <c r="AJ307" i="4" s="1"/>
  <c r="AJ308" i="4" s="1"/>
  <c r="AJ309" i="4" s="1"/>
  <c r="AJ310" i="4" s="1"/>
  <c r="AJ311" i="4" s="1"/>
  <c r="AJ312" i="4" s="1"/>
  <c r="AJ313" i="4" s="1"/>
  <c r="AJ314" i="4" s="1"/>
  <c r="AJ315" i="4" s="1"/>
  <c r="AJ316" i="4" s="1"/>
  <c r="AJ317" i="4" s="1"/>
  <c r="AJ318" i="4" s="1"/>
  <c r="AJ319" i="4" s="1"/>
  <c r="AJ320" i="4" s="1"/>
  <c r="AJ321" i="4" s="1"/>
  <c r="AJ322" i="4" s="1"/>
  <c r="T223" i="4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AR223" i="4"/>
  <c r="AR224" i="4" s="1"/>
  <c r="AR225" i="4" s="1"/>
  <c r="AR226" i="4" s="1"/>
  <c r="AR227" i="4" s="1"/>
  <c r="AR228" i="4" s="1"/>
  <c r="AR229" i="4" s="1"/>
  <c r="AR230" i="4" s="1"/>
  <c r="AR231" i="4" s="1"/>
  <c r="AR232" i="4" s="1"/>
  <c r="AR233" i="4" s="1"/>
  <c r="AR234" i="4" s="1"/>
  <c r="AR235" i="4" s="1"/>
  <c r="AR236" i="4" s="1"/>
  <c r="AR237" i="4" s="1"/>
  <c r="AR238" i="4" s="1"/>
  <c r="AR239" i="4" s="1"/>
  <c r="AR240" i="4" s="1"/>
  <c r="AR241" i="4" s="1"/>
  <c r="AR242" i="4" s="1"/>
  <c r="AR243" i="4" s="1"/>
  <c r="AR244" i="4" s="1"/>
  <c r="AR245" i="4" s="1"/>
  <c r="AR246" i="4" s="1"/>
  <c r="AR247" i="4" s="1"/>
  <c r="AR248" i="4" s="1"/>
  <c r="AR249" i="4" s="1"/>
  <c r="AR250" i="4" s="1"/>
  <c r="AR251" i="4" s="1"/>
  <c r="AR252" i="4" s="1"/>
  <c r="AR253" i="4" s="1"/>
  <c r="AR254" i="4" s="1"/>
  <c r="AR255" i="4" s="1"/>
  <c r="AR256" i="4" s="1"/>
  <c r="AR257" i="4" s="1"/>
  <c r="AR258" i="4" s="1"/>
  <c r="AR259" i="4" s="1"/>
  <c r="AR260" i="4" s="1"/>
  <c r="AR261" i="4" s="1"/>
  <c r="AR262" i="4" s="1"/>
  <c r="AR263" i="4" s="1"/>
  <c r="AR264" i="4" s="1"/>
  <c r="AR265" i="4" s="1"/>
  <c r="AR266" i="4" s="1"/>
  <c r="AR267" i="4" s="1"/>
  <c r="AR268" i="4" s="1"/>
  <c r="AR269" i="4" s="1"/>
  <c r="AR270" i="4" s="1"/>
  <c r="AR271" i="4" s="1"/>
  <c r="AR272" i="4" s="1"/>
  <c r="AR273" i="4" s="1"/>
  <c r="AR274" i="4" s="1"/>
  <c r="AR275" i="4" s="1"/>
  <c r="AR276" i="4" s="1"/>
  <c r="AR277" i="4" s="1"/>
  <c r="AR278" i="4" s="1"/>
  <c r="AR279" i="4" s="1"/>
  <c r="AR280" i="4" s="1"/>
  <c r="AR281" i="4" s="1"/>
  <c r="AR282" i="4" s="1"/>
  <c r="AR283" i="4" s="1"/>
  <c r="AR284" i="4" s="1"/>
  <c r="AR285" i="4" s="1"/>
  <c r="AR286" i="4" s="1"/>
  <c r="AR287" i="4" s="1"/>
  <c r="AR288" i="4" s="1"/>
  <c r="AR289" i="4" s="1"/>
  <c r="AR290" i="4" s="1"/>
  <c r="AR291" i="4" s="1"/>
  <c r="AR292" i="4" s="1"/>
  <c r="AR293" i="4" s="1"/>
  <c r="AR294" i="4" s="1"/>
  <c r="AR295" i="4" s="1"/>
  <c r="AR296" i="4" s="1"/>
  <c r="AR297" i="4" s="1"/>
  <c r="AR298" i="4" s="1"/>
  <c r="AR299" i="4" s="1"/>
  <c r="AR300" i="4" s="1"/>
  <c r="AR301" i="4" s="1"/>
  <c r="AR302" i="4" s="1"/>
  <c r="AR303" i="4" s="1"/>
  <c r="AR304" i="4" s="1"/>
  <c r="AR305" i="4" s="1"/>
  <c r="AR306" i="4" s="1"/>
  <c r="AR307" i="4" s="1"/>
  <c r="AR308" i="4" s="1"/>
  <c r="AR309" i="4" s="1"/>
  <c r="AR310" i="4" s="1"/>
  <c r="AR311" i="4" s="1"/>
  <c r="AR312" i="4" s="1"/>
  <c r="AR313" i="4" s="1"/>
  <c r="AR314" i="4" s="1"/>
  <c r="AR315" i="4" s="1"/>
  <c r="AR316" i="4" s="1"/>
  <c r="AR317" i="4" s="1"/>
  <c r="AR318" i="4" s="1"/>
  <c r="AR319" i="4" s="1"/>
  <c r="AR320" i="4" s="1"/>
  <c r="AR321" i="4" s="1"/>
  <c r="AR322" i="4" s="1"/>
  <c r="AB223" i="4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V223" i="4"/>
  <c r="AV224" i="4" s="1"/>
  <c r="AV225" i="4" s="1"/>
  <c r="AV226" i="4" s="1"/>
  <c r="AV227" i="4" s="1"/>
  <c r="AV228" i="4" s="1"/>
  <c r="AV229" i="4" s="1"/>
  <c r="AV230" i="4" s="1"/>
  <c r="AV231" i="4" s="1"/>
  <c r="AV232" i="4" s="1"/>
  <c r="AV233" i="4" s="1"/>
  <c r="AV234" i="4" s="1"/>
  <c r="AV235" i="4" s="1"/>
  <c r="AV236" i="4" s="1"/>
  <c r="AV237" i="4" s="1"/>
  <c r="AV238" i="4" s="1"/>
  <c r="AV239" i="4" s="1"/>
  <c r="AV240" i="4" s="1"/>
  <c r="AV241" i="4" s="1"/>
  <c r="AV242" i="4" s="1"/>
  <c r="AV243" i="4" s="1"/>
  <c r="AV244" i="4" s="1"/>
  <c r="AV245" i="4" s="1"/>
  <c r="AV246" i="4" s="1"/>
  <c r="AV247" i="4" s="1"/>
  <c r="AV248" i="4" s="1"/>
  <c r="AV249" i="4" s="1"/>
  <c r="AV250" i="4" s="1"/>
  <c r="AV251" i="4" s="1"/>
  <c r="AV252" i="4" s="1"/>
  <c r="AV253" i="4" s="1"/>
  <c r="AV254" i="4" s="1"/>
  <c r="AV255" i="4" s="1"/>
  <c r="AV256" i="4" s="1"/>
  <c r="AV257" i="4" s="1"/>
  <c r="AV258" i="4" s="1"/>
  <c r="AV259" i="4" s="1"/>
  <c r="AV260" i="4" s="1"/>
  <c r="AV261" i="4" s="1"/>
  <c r="AV262" i="4" s="1"/>
  <c r="AV263" i="4" s="1"/>
  <c r="AV264" i="4" s="1"/>
  <c r="AV265" i="4" s="1"/>
  <c r="AV266" i="4" s="1"/>
  <c r="AV267" i="4" s="1"/>
  <c r="AV268" i="4" s="1"/>
  <c r="AV269" i="4" s="1"/>
  <c r="AV270" i="4" s="1"/>
  <c r="AV271" i="4" s="1"/>
  <c r="AV272" i="4" s="1"/>
  <c r="AV273" i="4" s="1"/>
  <c r="AV274" i="4" s="1"/>
  <c r="AV275" i="4" s="1"/>
  <c r="AV276" i="4" s="1"/>
  <c r="AV277" i="4" s="1"/>
  <c r="AV278" i="4" s="1"/>
  <c r="AV279" i="4" s="1"/>
  <c r="AV280" i="4" s="1"/>
  <c r="AV281" i="4" s="1"/>
  <c r="AV282" i="4" s="1"/>
  <c r="AV283" i="4" s="1"/>
  <c r="AV284" i="4" s="1"/>
  <c r="AV285" i="4" s="1"/>
  <c r="AV286" i="4" s="1"/>
  <c r="AV287" i="4" s="1"/>
  <c r="AV288" i="4" s="1"/>
  <c r="AV289" i="4" s="1"/>
  <c r="AV290" i="4" s="1"/>
  <c r="AV291" i="4" s="1"/>
  <c r="AV292" i="4" s="1"/>
  <c r="AV293" i="4" s="1"/>
  <c r="AV294" i="4" s="1"/>
  <c r="AV295" i="4" s="1"/>
  <c r="AV296" i="4" s="1"/>
  <c r="AV297" i="4" s="1"/>
  <c r="AV298" i="4" s="1"/>
  <c r="AV299" i="4" s="1"/>
  <c r="AV300" i="4" s="1"/>
  <c r="AV301" i="4" s="1"/>
  <c r="AV302" i="4" s="1"/>
  <c r="AV303" i="4" s="1"/>
  <c r="AV304" i="4" s="1"/>
  <c r="AV305" i="4" s="1"/>
  <c r="AV306" i="4" s="1"/>
  <c r="AV307" i="4" s="1"/>
  <c r="AV308" i="4" s="1"/>
  <c r="AV309" i="4" s="1"/>
  <c r="AV310" i="4" s="1"/>
  <c r="AV311" i="4" s="1"/>
  <c r="AV312" i="4" s="1"/>
  <c r="AV313" i="4" s="1"/>
  <c r="AV314" i="4" s="1"/>
  <c r="AV315" i="4" s="1"/>
  <c r="AV316" i="4" s="1"/>
  <c r="AV317" i="4" s="1"/>
  <c r="AV318" i="4" s="1"/>
  <c r="AV319" i="4" s="1"/>
  <c r="AV320" i="4" s="1"/>
  <c r="AV321" i="4" s="1"/>
  <c r="AV322" i="4" s="1"/>
  <c r="B129" i="12"/>
  <c r="C129" i="12" s="1"/>
  <c r="L223" i="4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P223" i="4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P242" i="4" s="1"/>
  <c r="P243" i="4" s="1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P266" i="4" s="1"/>
  <c r="P267" i="4" s="1"/>
  <c r="P268" i="4" s="1"/>
  <c r="P269" i="4" s="1"/>
  <c r="P270" i="4" s="1"/>
  <c r="P271" i="4" s="1"/>
  <c r="P272" i="4" s="1"/>
  <c r="P273" i="4" s="1"/>
  <c r="P274" i="4" s="1"/>
  <c r="P275" i="4" s="1"/>
  <c r="P276" i="4" s="1"/>
  <c r="P277" i="4" s="1"/>
  <c r="P278" i="4" s="1"/>
  <c r="P279" i="4" s="1"/>
  <c r="P280" i="4" s="1"/>
  <c r="P281" i="4" s="1"/>
  <c r="P282" i="4" s="1"/>
  <c r="P283" i="4" s="1"/>
  <c r="P284" i="4" s="1"/>
  <c r="P285" i="4" s="1"/>
  <c r="P286" i="4" s="1"/>
  <c r="P287" i="4" s="1"/>
  <c r="P288" i="4" s="1"/>
  <c r="P289" i="4" s="1"/>
  <c r="P290" i="4" s="1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P313" i="4" s="1"/>
  <c r="P314" i="4" s="1"/>
  <c r="P315" i="4" s="1"/>
  <c r="P316" i="4" s="1"/>
  <c r="P317" i="4" s="1"/>
  <c r="P318" i="4" s="1"/>
  <c r="P319" i="4" s="1"/>
  <c r="P320" i="4" s="1"/>
  <c r="P321" i="4" s="1"/>
  <c r="P322" i="4" s="1"/>
  <c r="H12" i="21"/>
  <c r="F12" i="21"/>
  <c r="M12" i="21"/>
  <c r="U324" i="4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AN20" i="6"/>
  <c r="D223" i="6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AF223" i="6"/>
  <c r="AF224" i="6" s="1"/>
  <c r="AF225" i="6" s="1"/>
  <c r="AF226" i="6" s="1"/>
  <c r="AF227" i="6" s="1"/>
  <c r="AF228" i="6" s="1"/>
  <c r="AF229" i="6" s="1"/>
  <c r="AF230" i="6" s="1"/>
  <c r="AF231" i="6" s="1"/>
  <c r="AF232" i="6" s="1"/>
  <c r="AF233" i="6" s="1"/>
  <c r="AF234" i="6" s="1"/>
  <c r="AF235" i="6" s="1"/>
  <c r="AF236" i="6" s="1"/>
  <c r="AF237" i="6" s="1"/>
  <c r="AF238" i="6" s="1"/>
  <c r="AF239" i="6" s="1"/>
  <c r="AF240" i="6" s="1"/>
  <c r="AF241" i="6" s="1"/>
  <c r="AF242" i="6" s="1"/>
  <c r="AF243" i="6" s="1"/>
  <c r="AF244" i="6" s="1"/>
  <c r="AF245" i="6" s="1"/>
  <c r="AF246" i="6" s="1"/>
  <c r="AF247" i="6" s="1"/>
  <c r="AF248" i="6" s="1"/>
  <c r="AF249" i="6" s="1"/>
  <c r="AF250" i="6" s="1"/>
  <c r="AF251" i="6" s="1"/>
  <c r="AF252" i="6" s="1"/>
  <c r="AF253" i="6" s="1"/>
  <c r="AF254" i="6" s="1"/>
  <c r="AF255" i="6" s="1"/>
  <c r="AF256" i="6" s="1"/>
  <c r="AF257" i="6" s="1"/>
  <c r="AF258" i="6" s="1"/>
  <c r="AF259" i="6" s="1"/>
  <c r="AF260" i="6" s="1"/>
  <c r="AF261" i="6" s="1"/>
  <c r="AF262" i="6" s="1"/>
  <c r="AF263" i="6" s="1"/>
  <c r="AF264" i="6" s="1"/>
  <c r="AF265" i="6" s="1"/>
  <c r="AF266" i="6" s="1"/>
  <c r="AF267" i="6" s="1"/>
  <c r="AF268" i="6" s="1"/>
  <c r="AF269" i="6" s="1"/>
  <c r="AF270" i="6" s="1"/>
  <c r="AF271" i="6" s="1"/>
  <c r="AF272" i="6" s="1"/>
  <c r="AF273" i="6" s="1"/>
  <c r="AF274" i="6" s="1"/>
  <c r="AF275" i="6" s="1"/>
  <c r="AF276" i="6" s="1"/>
  <c r="AF277" i="6" s="1"/>
  <c r="AF278" i="6" s="1"/>
  <c r="AF279" i="6" s="1"/>
  <c r="AF280" i="6" s="1"/>
  <c r="AF281" i="6" s="1"/>
  <c r="AF282" i="6" s="1"/>
  <c r="AF283" i="6" s="1"/>
  <c r="AF284" i="6" s="1"/>
  <c r="AF285" i="6" s="1"/>
  <c r="AF286" i="6" s="1"/>
  <c r="AF287" i="6" s="1"/>
  <c r="AF288" i="6" s="1"/>
  <c r="AF289" i="6" s="1"/>
  <c r="AF290" i="6" s="1"/>
  <c r="AF291" i="6" s="1"/>
  <c r="AF292" i="6" s="1"/>
  <c r="AF293" i="6" s="1"/>
  <c r="AF294" i="6" s="1"/>
  <c r="AF295" i="6" s="1"/>
  <c r="AF296" i="6" s="1"/>
  <c r="AF297" i="6" s="1"/>
  <c r="AF298" i="6" s="1"/>
  <c r="AF299" i="6" s="1"/>
  <c r="AF300" i="6" s="1"/>
  <c r="AF301" i="6" s="1"/>
  <c r="AF302" i="6" s="1"/>
  <c r="AF303" i="6" s="1"/>
  <c r="AF304" i="6" s="1"/>
  <c r="AF305" i="6" s="1"/>
  <c r="AF306" i="6" s="1"/>
  <c r="AF307" i="6" s="1"/>
  <c r="AF308" i="6" s="1"/>
  <c r="AF309" i="6" s="1"/>
  <c r="AF310" i="6" s="1"/>
  <c r="AF311" i="6" s="1"/>
  <c r="AF312" i="6" s="1"/>
  <c r="AF313" i="6" s="1"/>
  <c r="AF314" i="6" s="1"/>
  <c r="AF315" i="6" s="1"/>
  <c r="AF316" i="6" s="1"/>
  <c r="AF317" i="6" s="1"/>
  <c r="AF318" i="6" s="1"/>
  <c r="AF319" i="6" s="1"/>
  <c r="AF320" i="6" s="1"/>
  <c r="AF321" i="6" s="1"/>
  <c r="AF322" i="6" s="1"/>
  <c r="AB20" i="6"/>
  <c r="L223" i="6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T223" i="6"/>
  <c r="T224" i="6" s="1"/>
  <c r="T225" i="6" s="1"/>
  <c r="T226" i="6" s="1"/>
  <c r="T227" i="6" s="1"/>
  <c r="T228" i="6" s="1"/>
  <c r="T229" i="6" s="1"/>
  <c r="T230" i="6" s="1"/>
  <c r="T231" i="6" s="1"/>
  <c r="T232" i="6" s="1"/>
  <c r="T233" i="6" s="1"/>
  <c r="T234" i="6" s="1"/>
  <c r="T235" i="6" s="1"/>
  <c r="T236" i="6" s="1"/>
  <c r="T237" i="6" s="1"/>
  <c r="T238" i="6" s="1"/>
  <c r="T239" i="6" s="1"/>
  <c r="T240" i="6" s="1"/>
  <c r="T241" i="6" s="1"/>
  <c r="T242" i="6" s="1"/>
  <c r="T243" i="6" s="1"/>
  <c r="T244" i="6" s="1"/>
  <c r="T245" i="6" s="1"/>
  <c r="T246" i="6" s="1"/>
  <c r="T247" i="6" s="1"/>
  <c r="T248" i="6" s="1"/>
  <c r="T249" i="6" s="1"/>
  <c r="T250" i="6" s="1"/>
  <c r="T251" i="6" s="1"/>
  <c r="T252" i="6" s="1"/>
  <c r="T253" i="6" s="1"/>
  <c r="T254" i="6" s="1"/>
  <c r="T255" i="6" s="1"/>
  <c r="T256" i="6" s="1"/>
  <c r="T257" i="6" s="1"/>
  <c r="T258" i="6" s="1"/>
  <c r="T259" i="6" s="1"/>
  <c r="T260" i="6" s="1"/>
  <c r="T261" i="6" s="1"/>
  <c r="T262" i="6" s="1"/>
  <c r="T263" i="6" s="1"/>
  <c r="T264" i="6" s="1"/>
  <c r="T265" i="6" s="1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T277" i="6" s="1"/>
  <c r="T278" i="6" s="1"/>
  <c r="T279" i="6" s="1"/>
  <c r="T280" i="6" s="1"/>
  <c r="T281" i="6" s="1"/>
  <c r="T282" i="6" s="1"/>
  <c r="T283" i="6" s="1"/>
  <c r="T284" i="6" s="1"/>
  <c r="T285" i="6" s="1"/>
  <c r="T286" i="6" s="1"/>
  <c r="T287" i="6" s="1"/>
  <c r="T288" i="6" s="1"/>
  <c r="T289" i="6" s="1"/>
  <c r="T290" i="6" s="1"/>
  <c r="T291" i="6" s="1"/>
  <c r="T292" i="6" s="1"/>
  <c r="T293" i="6" s="1"/>
  <c r="T294" i="6" s="1"/>
  <c r="T295" i="6" s="1"/>
  <c r="T296" i="6" s="1"/>
  <c r="T297" i="6" s="1"/>
  <c r="T298" i="6" s="1"/>
  <c r="T299" i="6" s="1"/>
  <c r="T300" i="6" s="1"/>
  <c r="T301" i="6" s="1"/>
  <c r="T302" i="6" s="1"/>
  <c r="T303" i="6" s="1"/>
  <c r="T304" i="6" s="1"/>
  <c r="T305" i="6" s="1"/>
  <c r="T306" i="6" s="1"/>
  <c r="T307" i="6" s="1"/>
  <c r="T308" i="6" s="1"/>
  <c r="T309" i="6" s="1"/>
  <c r="T310" i="6" s="1"/>
  <c r="T311" i="6" s="1"/>
  <c r="T312" i="6" s="1"/>
  <c r="T313" i="6" s="1"/>
  <c r="T314" i="6" s="1"/>
  <c r="T315" i="6" s="1"/>
  <c r="T316" i="6" s="1"/>
  <c r="T317" i="6" s="1"/>
  <c r="T318" i="6" s="1"/>
  <c r="T319" i="6" s="1"/>
  <c r="T320" i="6" s="1"/>
  <c r="T321" i="6" s="1"/>
  <c r="T322" i="6" s="1"/>
  <c r="AV223" i="6"/>
  <c r="AV224" i="6" s="1"/>
  <c r="AV225" i="6" s="1"/>
  <c r="AV226" i="6" s="1"/>
  <c r="AV227" i="6" s="1"/>
  <c r="AV228" i="6" s="1"/>
  <c r="AV229" i="6" s="1"/>
  <c r="AV230" i="6" s="1"/>
  <c r="AV231" i="6" s="1"/>
  <c r="AV232" i="6" s="1"/>
  <c r="AV233" i="6" s="1"/>
  <c r="AV234" i="6" s="1"/>
  <c r="AV235" i="6" s="1"/>
  <c r="AV236" i="6" s="1"/>
  <c r="AV237" i="6" s="1"/>
  <c r="AV238" i="6" s="1"/>
  <c r="AV239" i="6" s="1"/>
  <c r="AV240" i="6" s="1"/>
  <c r="AV241" i="6" s="1"/>
  <c r="AV242" i="6" s="1"/>
  <c r="AV243" i="6" s="1"/>
  <c r="AV244" i="6" s="1"/>
  <c r="AV245" i="6" s="1"/>
  <c r="AV246" i="6" s="1"/>
  <c r="AV247" i="6" s="1"/>
  <c r="AV248" i="6" s="1"/>
  <c r="AV249" i="6" s="1"/>
  <c r="AV250" i="6" s="1"/>
  <c r="AV251" i="6" s="1"/>
  <c r="AV252" i="6" s="1"/>
  <c r="AV253" i="6" s="1"/>
  <c r="AV254" i="6" s="1"/>
  <c r="AV255" i="6" s="1"/>
  <c r="AV256" i="6" s="1"/>
  <c r="AV257" i="6" s="1"/>
  <c r="AV258" i="6" s="1"/>
  <c r="AV259" i="6" s="1"/>
  <c r="AV260" i="6" s="1"/>
  <c r="AV261" i="6" s="1"/>
  <c r="AV262" i="6" s="1"/>
  <c r="AV263" i="6" s="1"/>
  <c r="AV264" i="6" s="1"/>
  <c r="AV265" i="6" s="1"/>
  <c r="AV266" i="6" s="1"/>
  <c r="AV267" i="6" s="1"/>
  <c r="AV268" i="6" s="1"/>
  <c r="AV269" i="6" s="1"/>
  <c r="AV270" i="6" s="1"/>
  <c r="AV271" i="6" s="1"/>
  <c r="AV272" i="6" s="1"/>
  <c r="AV273" i="6" s="1"/>
  <c r="AV274" i="6" s="1"/>
  <c r="AV275" i="6" s="1"/>
  <c r="AV276" i="6" s="1"/>
  <c r="AV277" i="6" s="1"/>
  <c r="AV278" i="6" s="1"/>
  <c r="AV279" i="6" s="1"/>
  <c r="AV280" i="6" s="1"/>
  <c r="AV281" i="6" s="1"/>
  <c r="AV282" i="6" s="1"/>
  <c r="AV283" i="6" s="1"/>
  <c r="AV284" i="6" s="1"/>
  <c r="AV285" i="6" s="1"/>
  <c r="AV286" i="6" s="1"/>
  <c r="AV287" i="6" s="1"/>
  <c r="AV288" i="6" s="1"/>
  <c r="AV289" i="6" s="1"/>
  <c r="AV290" i="6" s="1"/>
  <c r="AV291" i="6" s="1"/>
  <c r="AV292" i="6" s="1"/>
  <c r="AV293" i="6" s="1"/>
  <c r="AV294" i="6" s="1"/>
  <c r="AV295" i="6" s="1"/>
  <c r="AV296" i="6" s="1"/>
  <c r="AV297" i="6" s="1"/>
  <c r="AV298" i="6" s="1"/>
  <c r="AV299" i="6" s="1"/>
  <c r="AV300" i="6" s="1"/>
  <c r="AV301" i="6" s="1"/>
  <c r="AV302" i="6" s="1"/>
  <c r="AV303" i="6" s="1"/>
  <c r="AV304" i="6" s="1"/>
  <c r="AV305" i="6" s="1"/>
  <c r="AV306" i="6" s="1"/>
  <c r="AV307" i="6" s="1"/>
  <c r="AV308" i="6" s="1"/>
  <c r="AV309" i="6" s="1"/>
  <c r="AV310" i="6" s="1"/>
  <c r="AV311" i="6" s="1"/>
  <c r="AV312" i="6" s="1"/>
  <c r="AV313" i="6" s="1"/>
  <c r="AV314" i="6" s="1"/>
  <c r="AV315" i="6" s="1"/>
  <c r="AV316" i="6" s="1"/>
  <c r="AV317" i="6" s="1"/>
  <c r="AV318" i="6" s="1"/>
  <c r="AV319" i="6" s="1"/>
  <c r="AV320" i="6" s="1"/>
  <c r="AV321" i="6" s="1"/>
  <c r="AV322" i="6" s="1"/>
  <c r="H20" i="6"/>
  <c r="AJ20" i="6"/>
  <c r="AW223" i="5"/>
  <c r="AW224" i="5" s="1"/>
  <c r="AW225" i="5" s="1"/>
  <c r="AW226" i="5" s="1"/>
  <c r="AW227" i="5" s="1"/>
  <c r="AW228" i="5" s="1"/>
  <c r="AW229" i="5" s="1"/>
  <c r="AW230" i="5" s="1"/>
  <c r="AW231" i="5" s="1"/>
  <c r="AW232" i="5" s="1"/>
  <c r="AW233" i="5" s="1"/>
  <c r="AW234" i="5" s="1"/>
  <c r="AW235" i="5" s="1"/>
  <c r="AW236" i="5" s="1"/>
  <c r="AW237" i="5" s="1"/>
  <c r="AW238" i="5" s="1"/>
  <c r="AW239" i="5" s="1"/>
  <c r="AW240" i="5" s="1"/>
  <c r="AW241" i="5" s="1"/>
  <c r="AW242" i="5" s="1"/>
  <c r="AW243" i="5" s="1"/>
  <c r="AW244" i="5" s="1"/>
  <c r="AW245" i="5" s="1"/>
  <c r="AW246" i="5" s="1"/>
  <c r="AW247" i="5" s="1"/>
  <c r="AW248" i="5" s="1"/>
  <c r="AW249" i="5" s="1"/>
  <c r="AW250" i="5" s="1"/>
  <c r="AW251" i="5" s="1"/>
  <c r="AW252" i="5" s="1"/>
  <c r="AW253" i="5" s="1"/>
  <c r="AW254" i="5" s="1"/>
  <c r="AW255" i="5" s="1"/>
  <c r="AW256" i="5" s="1"/>
  <c r="AW257" i="5" s="1"/>
  <c r="AW258" i="5" s="1"/>
  <c r="AW259" i="5" s="1"/>
  <c r="AW260" i="5" s="1"/>
  <c r="AW261" i="5" s="1"/>
  <c r="AW262" i="5" s="1"/>
  <c r="AW263" i="5" s="1"/>
  <c r="AW264" i="5" s="1"/>
  <c r="AW265" i="5" s="1"/>
  <c r="AW266" i="5" s="1"/>
  <c r="AW267" i="5" s="1"/>
  <c r="AW268" i="5" s="1"/>
  <c r="AW269" i="5" s="1"/>
  <c r="AW270" i="5" s="1"/>
  <c r="AW271" i="5" s="1"/>
  <c r="AW272" i="5" s="1"/>
  <c r="AW273" i="5" s="1"/>
  <c r="AW274" i="5" s="1"/>
  <c r="AW275" i="5" s="1"/>
  <c r="AW276" i="5" s="1"/>
  <c r="AW277" i="5" s="1"/>
  <c r="AW278" i="5" s="1"/>
  <c r="AW279" i="5" s="1"/>
  <c r="AW280" i="5" s="1"/>
  <c r="AW281" i="5" s="1"/>
  <c r="AW282" i="5" s="1"/>
  <c r="AW283" i="5" s="1"/>
  <c r="AW284" i="5" s="1"/>
  <c r="AW285" i="5" s="1"/>
  <c r="AW286" i="5" s="1"/>
  <c r="AW287" i="5" s="1"/>
  <c r="AW288" i="5" s="1"/>
  <c r="AW289" i="5" s="1"/>
  <c r="AW290" i="5" s="1"/>
  <c r="AW291" i="5" s="1"/>
  <c r="AW292" i="5" s="1"/>
  <c r="AW293" i="5" s="1"/>
  <c r="AW294" i="5" s="1"/>
  <c r="AW295" i="5" s="1"/>
  <c r="AW296" i="5" s="1"/>
  <c r="AW297" i="5" s="1"/>
  <c r="AW298" i="5" s="1"/>
  <c r="AW299" i="5" s="1"/>
  <c r="AW300" i="5" s="1"/>
  <c r="AW301" i="5" s="1"/>
  <c r="AW302" i="5" s="1"/>
  <c r="AW303" i="5" s="1"/>
  <c r="AW304" i="5" s="1"/>
  <c r="AW305" i="5" s="1"/>
  <c r="AW306" i="5" s="1"/>
  <c r="AW307" i="5" s="1"/>
  <c r="AW308" i="5" s="1"/>
  <c r="AW309" i="5" s="1"/>
  <c r="AW310" i="5" s="1"/>
  <c r="AW311" i="5" s="1"/>
  <c r="AW312" i="5" s="1"/>
  <c r="AW313" i="5" s="1"/>
  <c r="AW314" i="5" s="1"/>
  <c r="AW315" i="5" s="1"/>
  <c r="AW316" i="5" s="1"/>
  <c r="AW317" i="5" s="1"/>
  <c r="AW318" i="5" s="1"/>
  <c r="AW319" i="5" s="1"/>
  <c r="AW320" i="5" s="1"/>
  <c r="AW321" i="5" s="1"/>
  <c r="AW322" i="5" s="1"/>
  <c r="AW20" i="5"/>
  <c r="AS223" i="5"/>
  <c r="AS224" i="5" s="1"/>
  <c r="AS225" i="5" s="1"/>
  <c r="AS226" i="5" s="1"/>
  <c r="AS227" i="5" s="1"/>
  <c r="AS228" i="5" s="1"/>
  <c r="AS229" i="5" s="1"/>
  <c r="AS230" i="5" s="1"/>
  <c r="AS231" i="5" s="1"/>
  <c r="AS232" i="5" s="1"/>
  <c r="AS233" i="5" s="1"/>
  <c r="AS234" i="5" s="1"/>
  <c r="AS235" i="5" s="1"/>
  <c r="AS236" i="5" s="1"/>
  <c r="AS237" i="5" s="1"/>
  <c r="AS238" i="5" s="1"/>
  <c r="AS239" i="5" s="1"/>
  <c r="AS240" i="5" s="1"/>
  <c r="AS241" i="5" s="1"/>
  <c r="AS242" i="5" s="1"/>
  <c r="AS243" i="5" s="1"/>
  <c r="AS244" i="5" s="1"/>
  <c r="AS245" i="5" s="1"/>
  <c r="AS246" i="5" s="1"/>
  <c r="AS247" i="5" s="1"/>
  <c r="AS248" i="5" s="1"/>
  <c r="AS249" i="5" s="1"/>
  <c r="AS250" i="5" s="1"/>
  <c r="AS251" i="5" s="1"/>
  <c r="AS252" i="5" s="1"/>
  <c r="AS253" i="5" s="1"/>
  <c r="AS254" i="5" s="1"/>
  <c r="AS255" i="5" s="1"/>
  <c r="AS256" i="5" s="1"/>
  <c r="AS257" i="5" s="1"/>
  <c r="AS258" i="5" s="1"/>
  <c r="AS259" i="5" s="1"/>
  <c r="AS260" i="5" s="1"/>
  <c r="AS261" i="5" s="1"/>
  <c r="AS262" i="5" s="1"/>
  <c r="AS263" i="5" s="1"/>
  <c r="AS264" i="5" s="1"/>
  <c r="AS265" i="5" s="1"/>
  <c r="AS266" i="5" s="1"/>
  <c r="AS267" i="5" s="1"/>
  <c r="AS268" i="5" s="1"/>
  <c r="AS269" i="5" s="1"/>
  <c r="AS270" i="5" s="1"/>
  <c r="AS271" i="5" s="1"/>
  <c r="AS272" i="5" s="1"/>
  <c r="AS273" i="5" s="1"/>
  <c r="AS274" i="5" s="1"/>
  <c r="AS275" i="5" s="1"/>
  <c r="AS276" i="5" s="1"/>
  <c r="AS277" i="5" s="1"/>
  <c r="AS278" i="5" s="1"/>
  <c r="AS279" i="5" s="1"/>
  <c r="AS280" i="5" s="1"/>
  <c r="AS281" i="5" s="1"/>
  <c r="AS282" i="5" s="1"/>
  <c r="AS283" i="5" s="1"/>
  <c r="AS284" i="5" s="1"/>
  <c r="AS285" i="5" s="1"/>
  <c r="AS286" i="5" s="1"/>
  <c r="AS287" i="5" s="1"/>
  <c r="AS288" i="5" s="1"/>
  <c r="AS289" i="5" s="1"/>
  <c r="AS290" i="5" s="1"/>
  <c r="AS291" i="5" s="1"/>
  <c r="AS292" i="5" s="1"/>
  <c r="AS293" i="5" s="1"/>
  <c r="AS294" i="5" s="1"/>
  <c r="AS295" i="5" s="1"/>
  <c r="AS296" i="5" s="1"/>
  <c r="AS297" i="5" s="1"/>
  <c r="AS298" i="5" s="1"/>
  <c r="AS299" i="5" s="1"/>
  <c r="AS300" i="5" s="1"/>
  <c r="AS301" i="5" s="1"/>
  <c r="AS302" i="5" s="1"/>
  <c r="AS303" i="5" s="1"/>
  <c r="AS304" i="5" s="1"/>
  <c r="AS305" i="5" s="1"/>
  <c r="AS306" i="5" s="1"/>
  <c r="AS307" i="5" s="1"/>
  <c r="AS308" i="5" s="1"/>
  <c r="AS309" i="5" s="1"/>
  <c r="AS310" i="5" s="1"/>
  <c r="AS311" i="5" s="1"/>
  <c r="AS312" i="5" s="1"/>
  <c r="AS313" i="5" s="1"/>
  <c r="AS314" i="5" s="1"/>
  <c r="AS315" i="5" s="1"/>
  <c r="AS316" i="5" s="1"/>
  <c r="AS317" i="5" s="1"/>
  <c r="AS318" i="5" s="1"/>
  <c r="AS319" i="5" s="1"/>
  <c r="AS320" i="5" s="1"/>
  <c r="AS321" i="5" s="1"/>
  <c r="AS322" i="5" s="1"/>
  <c r="AS20" i="5"/>
  <c r="AO223" i="5"/>
  <c r="AO224" i="5" s="1"/>
  <c r="AO225" i="5" s="1"/>
  <c r="AO226" i="5" s="1"/>
  <c r="AO227" i="5" s="1"/>
  <c r="AO228" i="5" s="1"/>
  <c r="AO229" i="5" s="1"/>
  <c r="AO230" i="5" s="1"/>
  <c r="AO231" i="5" s="1"/>
  <c r="AO232" i="5" s="1"/>
  <c r="AO233" i="5" s="1"/>
  <c r="AO234" i="5" s="1"/>
  <c r="AO235" i="5" s="1"/>
  <c r="AO236" i="5" s="1"/>
  <c r="AO237" i="5" s="1"/>
  <c r="AO238" i="5" s="1"/>
  <c r="AO239" i="5" s="1"/>
  <c r="AO240" i="5" s="1"/>
  <c r="AO241" i="5" s="1"/>
  <c r="AO242" i="5" s="1"/>
  <c r="AO243" i="5" s="1"/>
  <c r="AO244" i="5" s="1"/>
  <c r="AO245" i="5" s="1"/>
  <c r="AO246" i="5" s="1"/>
  <c r="AO247" i="5" s="1"/>
  <c r="AO248" i="5" s="1"/>
  <c r="AO249" i="5" s="1"/>
  <c r="AO250" i="5" s="1"/>
  <c r="AO251" i="5" s="1"/>
  <c r="AO252" i="5" s="1"/>
  <c r="AO253" i="5" s="1"/>
  <c r="AO254" i="5" s="1"/>
  <c r="AO255" i="5" s="1"/>
  <c r="AO256" i="5" s="1"/>
  <c r="AO257" i="5" s="1"/>
  <c r="AO258" i="5" s="1"/>
  <c r="AO259" i="5" s="1"/>
  <c r="AO260" i="5" s="1"/>
  <c r="AO261" i="5" s="1"/>
  <c r="AO262" i="5" s="1"/>
  <c r="AO263" i="5" s="1"/>
  <c r="AO264" i="5" s="1"/>
  <c r="AO265" i="5" s="1"/>
  <c r="AO266" i="5" s="1"/>
  <c r="AO267" i="5" s="1"/>
  <c r="AO268" i="5" s="1"/>
  <c r="AO269" i="5" s="1"/>
  <c r="AO270" i="5" s="1"/>
  <c r="AO271" i="5" s="1"/>
  <c r="AO272" i="5" s="1"/>
  <c r="AO273" i="5" s="1"/>
  <c r="AO274" i="5" s="1"/>
  <c r="AO275" i="5" s="1"/>
  <c r="AO276" i="5" s="1"/>
  <c r="AO277" i="5" s="1"/>
  <c r="AO278" i="5" s="1"/>
  <c r="AO279" i="5" s="1"/>
  <c r="AO280" i="5" s="1"/>
  <c r="AO281" i="5" s="1"/>
  <c r="AO282" i="5" s="1"/>
  <c r="AO283" i="5" s="1"/>
  <c r="AO284" i="5" s="1"/>
  <c r="AO285" i="5" s="1"/>
  <c r="AO286" i="5" s="1"/>
  <c r="AO287" i="5" s="1"/>
  <c r="AO288" i="5" s="1"/>
  <c r="AO289" i="5" s="1"/>
  <c r="AO290" i="5" s="1"/>
  <c r="AO291" i="5" s="1"/>
  <c r="AO292" i="5" s="1"/>
  <c r="AO293" i="5" s="1"/>
  <c r="AO294" i="5" s="1"/>
  <c r="AO295" i="5" s="1"/>
  <c r="AO296" i="5" s="1"/>
  <c r="AO297" i="5" s="1"/>
  <c r="AO298" i="5" s="1"/>
  <c r="AO299" i="5" s="1"/>
  <c r="AO300" i="5" s="1"/>
  <c r="AO301" i="5" s="1"/>
  <c r="AO302" i="5" s="1"/>
  <c r="AO303" i="5" s="1"/>
  <c r="AO304" i="5" s="1"/>
  <c r="AO305" i="5" s="1"/>
  <c r="AO306" i="5" s="1"/>
  <c r="AO307" i="5" s="1"/>
  <c r="AO308" i="5" s="1"/>
  <c r="AO309" i="5" s="1"/>
  <c r="AO310" i="5" s="1"/>
  <c r="AO311" i="5" s="1"/>
  <c r="AO312" i="5" s="1"/>
  <c r="AO313" i="5" s="1"/>
  <c r="AO314" i="5" s="1"/>
  <c r="AO315" i="5" s="1"/>
  <c r="AO316" i="5" s="1"/>
  <c r="AO317" i="5" s="1"/>
  <c r="AO318" i="5" s="1"/>
  <c r="AO319" i="5" s="1"/>
  <c r="AO320" i="5" s="1"/>
  <c r="AO321" i="5" s="1"/>
  <c r="AO322" i="5" s="1"/>
  <c r="AO20" i="5"/>
  <c r="AK223" i="5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K237" i="5" s="1"/>
  <c r="AK238" i="5" s="1"/>
  <c r="AK239" i="5" s="1"/>
  <c r="AK240" i="5" s="1"/>
  <c r="AK241" i="5" s="1"/>
  <c r="AK242" i="5" s="1"/>
  <c r="AK243" i="5" s="1"/>
  <c r="AK244" i="5" s="1"/>
  <c r="AK245" i="5" s="1"/>
  <c r="AK246" i="5" s="1"/>
  <c r="AK247" i="5" s="1"/>
  <c r="AK248" i="5" s="1"/>
  <c r="AK249" i="5" s="1"/>
  <c r="AK250" i="5" s="1"/>
  <c r="AK251" i="5" s="1"/>
  <c r="AK252" i="5" s="1"/>
  <c r="AK253" i="5" s="1"/>
  <c r="AK254" i="5" s="1"/>
  <c r="AK255" i="5" s="1"/>
  <c r="AK256" i="5" s="1"/>
  <c r="AK257" i="5" s="1"/>
  <c r="AK258" i="5" s="1"/>
  <c r="AK259" i="5" s="1"/>
  <c r="AK260" i="5" s="1"/>
  <c r="AK261" i="5" s="1"/>
  <c r="AK262" i="5" s="1"/>
  <c r="AK263" i="5" s="1"/>
  <c r="AK264" i="5" s="1"/>
  <c r="AK265" i="5" s="1"/>
  <c r="AK266" i="5" s="1"/>
  <c r="AK267" i="5" s="1"/>
  <c r="AK268" i="5" s="1"/>
  <c r="AK269" i="5" s="1"/>
  <c r="AK270" i="5" s="1"/>
  <c r="AK271" i="5" s="1"/>
  <c r="AK272" i="5" s="1"/>
  <c r="AK273" i="5" s="1"/>
  <c r="AK274" i="5" s="1"/>
  <c r="AK275" i="5" s="1"/>
  <c r="AK276" i="5" s="1"/>
  <c r="AK277" i="5" s="1"/>
  <c r="AK278" i="5" s="1"/>
  <c r="AK279" i="5" s="1"/>
  <c r="AK280" i="5" s="1"/>
  <c r="AK281" i="5" s="1"/>
  <c r="AK282" i="5" s="1"/>
  <c r="AK283" i="5" s="1"/>
  <c r="AK284" i="5" s="1"/>
  <c r="AK285" i="5" s="1"/>
  <c r="AK286" i="5" s="1"/>
  <c r="AK287" i="5" s="1"/>
  <c r="AK288" i="5" s="1"/>
  <c r="AK289" i="5" s="1"/>
  <c r="AK290" i="5" s="1"/>
  <c r="AK291" i="5" s="1"/>
  <c r="AK292" i="5" s="1"/>
  <c r="AK293" i="5" s="1"/>
  <c r="AK294" i="5" s="1"/>
  <c r="AK295" i="5" s="1"/>
  <c r="AK296" i="5" s="1"/>
  <c r="AK297" i="5" s="1"/>
  <c r="AK298" i="5" s="1"/>
  <c r="AK299" i="5" s="1"/>
  <c r="AK300" i="5" s="1"/>
  <c r="AK301" i="5" s="1"/>
  <c r="AK302" i="5" s="1"/>
  <c r="AK303" i="5" s="1"/>
  <c r="AK304" i="5" s="1"/>
  <c r="AK305" i="5" s="1"/>
  <c r="AK306" i="5" s="1"/>
  <c r="AK307" i="5" s="1"/>
  <c r="AK308" i="5" s="1"/>
  <c r="AK309" i="5" s="1"/>
  <c r="AK310" i="5" s="1"/>
  <c r="AK311" i="5" s="1"/>
  <c r="AK312" i="5" s="1"/>
  <c r="AK313" i="5" s="1"/>
  <c r="AK314" i="5" s="1"/>
  <c r="AK315" i="5" s="1"/>
  <c r="AK316" i="5" s="1"/>
  <c r="AK317" i="5" s="1"/>
  <c r="AK318" i="5" s="1"/>
  <c r="AK319" i="5" s="1"/>
  <c r="AK320" i="5" s="1"/>
  <c r="AK321" i="5" s="1"/>
  <c r="AK322" i="5" s="1"/>
  <c r="AK20" i="5"/>
  <c r="AG223" i="5"/>
  <c r="AG224" i="5" s="1"/>
  <c r="AG225" i="5" s="1"/>
  <c r="AG226" i="5" s="1"/>
  <c r="AG227" i="5" s="1"/>
  <c r="AG228" i="5" s="1"/>
  <c r="AG229" i="5" s="1"/>
  <c r="AG230" i="5" s="1"/>
  <c r="AG231" i="5" s="1"/>
  <c r="AG232" i="5" s="1"/>
  <c r="AG233" i="5" s="1"/>
  <c r="AG234" i="5" s="1"/>
  <c r="AG235" i="5" s="1"/>
  <c r="AG236" i="5" s="1"/>
  <c r="AG237" i="5" s="1"/>
  <c r="AG238" i="5" s="1"/>
  <c r="AG239" i="5" s="1"/>
  <c r="AG240" i="5" s="1"/>
  <c r="AG241" i="5" s="1"/>
  <c r="AG242" i="5" s="1"/>
  <c r="AG243" i="5" s="1"/>
  <c r="AG244" i="5" s="1"/>
  <c r="AG245" i="5" s="1"/>
  <c r="AG246" i="5" s="1"/>
  <c r="AG247" i="5" s="1"/>
  <c r="AG248" i="5" s="1"/>
  <c r="AG249" i="5" s="1"/>
  <c r="AG250" i="5" s="1"/>
  <c r="AG251" i="5" s="1"/>
  <c r="AG252" i="5" s="1"/>
  <c r="AG253" i="5" s="1"/>
  <c r="AG254" i="5" s="1"/>
  <c r="AG255" i="5" s="1"/>
  <c r="AG256" i="5" s="1"/>
  <c r="AG257" i="5" s="1"/>
  <c r="AG258" i="5" s="1"/>
  <c r="AG259" i="5" s="1"/>
  <c r="AG260" i="5" s="1"/>
  <c r="AG261" i="5" s="1"/>
  <c r="AG262" i="5" s="1"/>
  <c r="AG263" i="5" s="1"/>
  <c r="AG264" i="5" s="1"/>
  <c r="AG265" i="5" s="1"/>
  <c r="AG266" i="5" s="1"/>
  <c r="AG267" i="5" s="1"/>
  <c r="AG268" i="5" s="1"/>
  <c r="AG269" i="5" s="1"/>
  <c r="AG270" i="5" s="1"/>
  <c r="AG271" i="5" s="1"/>
  <c r="AG272" i="5" s="1"/>
  <c r="AG273" i="5" s="1"/>
  <c r="AG274" i="5" s="1"/>
  <c r="AG275" i="5" s="1"/>
  <c r="AG276" i="5" s="1"/>
  <c r="AG277" i="5" s="1"/>
  <c r="AG278" i="5" s="1"/>
  <c r="AG279" i="5" s="1"/>
  <c r="AG280" i="5" s="1"/>
  <c r="AG281" i="5" s="1"/>
  <c r="AG282" i="5" s="1"/>
  <c r="AG283" i="5" s="1"/>
  <c r="AG284" i="5" s="1"/>
  <c r="AG285" i="5" s="1"/>
  <c r="AG286" i="5" s="1"/>
  <c r="AG287" i="5" s="1"/>
  <c r="AG288" i="5" s="1"/>
  <c r="AG289" i="5" s="1"/>
  <c r="AG290" i="5" s="1"/>
  <c r="AG291" i="5" s="1"/>
  <c r="AG292" i="5" s="1"/>
  <c r="AG293" i="5" s="1"/>
  <c r="AG294" i="5" s="1"/>
  <c r="AG295" i="5" s="1"/>
  <c r="AG296" i="5" s="1"/>
  <c r="AG297" i="5" s="1"/>
  <c r="AG298" i="5" s="1"/>
  <c r="AG299" i="5" s="1"/>
  <c r="AG300" i="5" s="1"/>
  <c r="AG301" i="5" s="1"/>
  <c r="AG302" i="5" s="1"/>
  <c r="AG303" i="5" s="1"/>
  <c r="AG304" i="5" s="1"/>
  <c r="AG305" i="5" s="1"/>
  <c r="AG306" i="5" s="1"/>
  <c r="AG307" i="5" s="1"/>
  <c r="AG308" i="5" s="1"/>
  <c r="AG309" i="5" s="1"/>
  <c r="AG310" i="5" s="1"/>
  <c r="AG311" i="5" s="1"/>
  <c r="AG312" i="5" s="1"/>
  <c r="AG313" i="5" s="1"/>
  <c r="AG314" i="5" s="1"/>
  <c r="AG315" i="5" s="1"/>
  <c r="AG316" i="5" s="1"/>
  <c r="AG317" i="5" s="1"/>
  <c r="AG318" i="5" s="1"/>
  <c r="AG319" i="5" s="1"/>
  <c r="AG320" i="5" s="1"/>
  <c r="AG321" i="5" s="1"/>
  <c r="AG322" i="5" s="1"/>
  <c r="AG20" i="5"/>
  <c r="AC223" i="5"/>
  <c r="AC224" i="5" s="1"/>
  <c r="AC225" i="5" s="1"/>
  <c r="AC226" i="5" s="1"/>
  <c r="AC227" i="5" s="1"/>
  <c r="AC228" i="5" s="1"/>
  <c r="AC229" i="5" s="1"/>
  <c r="AC230" i="5" s="1"/>
  <c r="AC231" i="5" s="1"/>
  <c r="AC232" i="5" s="1"/>
  <c r="AC233" i="5" s="1"/>
  <c r="AC234" i="5" s="1"/>
  <c r="AC235" i="5" s="1"/>
  <c r="AC236" i="5" s="1"/>
  <c r="AC237" i="5" s="1"/>
  <c r="AC238" i="5" s="1"/>
  <c r="AC239" i="5" s="1"/>
  <c r="AC240" i="5" s="1"/>
  <c r="AC241" i="5" s="1"/>
  <c r="AC242" i="5" s="1"/>
  <c r="AC243" i="5" s="1"/>
  <c r="AC244" i="5" s="1"/>
  <c r="AC245" i="5" s="1"/>
  <c r="AC246" i="5" s="1"/>
  <c r="AC247" i="5" s="1"/>
  <c r="AC248" i="5" s="1"/>
  <c r="AC249" i="5" s="1"/>
  <c r="AC250" i="5" s="1"/>
  <c r="AC251" i="5" s="1"/>
  <c r="AC252" i="5" s="1"/>
  <c r="AC253" i="5" s="1"/>
  <c r="AC254" i="5" s="1"/>
  <c r="AC255" i="5" s="1"/>
  <c r="AC256" i="5" s="1"/>
  <c r="AC257" i="5" s="1"/>
  <c r="AC258" i="5" s="1"/>
  <c r="AC259" i="5" s="1"/>
  <c r="AC260" i="5" s="1"/>
  <c r="AC261" i="5" s="1"/>
  <c r="AC262" i="5" s="1"/>
  <c r="AC263" i="5" s="1"/>
  <c r="AC264" i="5" s="1"/>
  <c r="AC265" i="5" s="1"/>
  <c r="AC266" i="5" s="1"/>
  <c r="AC267" i="5" s="1"/>
  <c r="AC268" i="5" s="1"/>
  <c r="AC269" i="5" s="1"/>
  <c r="AC270" i="5" s="1"/>
  <c r="AC271" i="5" s="1"/>
  <c r="AC272" i="5" s="1"/>
  <c r="AC273" i="5" s="1"/>
  <c r="AC274" i="5" s="1"/>
  <c r="AC275" i="5" s="1"/>
  <c r="AC276" i="5" s="1"/>
  <c r="AC277" i="5" s="1"/>
  <c r="AC278" i="5" s="1"/>
  <c r="AC279" i="5" s="1"/>
  <c r="AC280" i="5" s="1"/>
  <c r="AC281" i="5" s="1"/>
  <c r="AC282" i="5" s="1"/>
  <c r="AC283" i="5" s="1"/>
  <c r="AC284" i="5" s="1"/>
  <c r="AC285" i="5" s="1"/>
  <c r="AC286" i="5" s="1"/>
  <c r="AC287" i="5" s="1"/>
  <c r="AC288" i="5" s="1"/>
  <c r="AC289" i="5" s="1"/>
  <c r="AC290" i="5" s="1"/>
  <c r="AC291" i="5" s="1"/>
  <c r="AC292" i="5" s="1"/>
  <c r="AC293" i="5" s="1"/>
  <c r="AC294" i="5" s="1"/>
  <c r="AC295" i="5" s="1"/>
  <c r="AC296" i="5" s="1"/>
  <c r="AC297" i="5" s="1"/>
  <c r="AC298" i="5" s="1"/>
  <c r="AC299" i="5" s="1"/>
  <c r="AC300" i="5" s="1"/>
  <c r="AC301" i="5" s="1"/>
  <c r="AC302" i="5" s="1"/>
  <c r="AC303" i="5" s="1"/>
  <c r="AC304" i="5" s="1"/>
  <c r="AC305" i="5" s="1"/>
  <c r="AC306" i="5" s="1"/>
  <c r="AC307" i="5" s="1"/>
  <c r="AC308" i="5" s="1"/>
  <c r="AC309" i="5" s="1"/>
  <c r="AC310" i="5" s="1"/>
  <c r="AC311" i="5" s="1"/>
  <c r="AC312" i="5" s="1"/>
  <c r="AC313" i="5" s="1"/>
  <c r="AC314" i="5" s="1"/>
  <c r="AC315" i="5" s="1"/>
  <c r="AC316" i="5" s="1"/>
  <c r="AC317" i="5" s="1"/>
  <c r="AC318" i="5" s="1"/>
  <c r="AC319" i="5" s="1"/>
  <c r="AC320" i="5" s="1"/>
  <c r="AC321" i="5" s="1"/>
  <c r="AC322" i="5" s="1"/>
  <c r="AC20" i="5"/>
  <c r="Q223" i="5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20" i="5"/>
  <c r="M223" i="5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20" i="5"/>
  <c r="E223" i="5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20" i="5"/>
  <c r="BE20" i="5" s="1"/>
  <c r="X20" i="4"/>
  <c r="H223" i="4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AN223" i="4"/>
  <c r="AN224" i="4" s="1"/>
  <c r="AN225" i="4" s="1"/>
  <c r="AN226" i="4" s="1"/>
  <c r="AN227" i="4" s="1"/>
  <c r="AN228" i="4" s="1"/>
  <c r="AN229" i="4" s="1"/>
  <c r="AN230" i="4" s="1"/>
  <c r="AN231" i="4" s="1"/>
  <c r="AN232" i="4" s="1"/>
  <c r="AN233" i="4" s="1"/>
  <c r="AN234" i="4" s="1"/>
  <c r="AN235" i="4" s="1"/>
  <c r="AN236" i="4" s="1"/>
  <c r="AN237" i="4" s="1"/>
  <c r="AN238" i="4" s="1"/>
  <c r="AN239" i="4" s="1"/>
  <c r="AN240" i="4" s="1"/>
  <c r="AN241" i="4" s="1"/>
  <c r="AN242" i="4" s="1"/>
  <c r="AN243" i="4" s="1"/>
  <c r="AN244" i="4" s="1"/>
  <c r="AN245" i="4" s="1"/>
  <c r="AN246" i="4" s="1"/>
  <c r="AN247" i="4" s="1"/>
  <c r="AN248" i="4" s="1"/>
  <c r="AN249" i="4" s="1"/>
  <c r="AN250" i="4" s="1"/>
  <c r="AN251" i="4" s="1"/>
  <c r="AN252" i="4" s="1"/>
  <c r="AN253" i="4" s="1"/>
  <c r="AN254" i="4" s="1"/>
  <c r="AN255" i="4" s="1"/>
  <c r="AN256" i="4" s="1"/>
  <c r="AN257" i="4" s="1"/>
  <c r="AN258" i="4" s="1"/>
  <c r="AN259" i="4" s="1"/>
  <c r="AN260" i="4" s="1"/>
  <c r="AN261" i="4" s="1"/>
  <c r="AN262" i="4" s="1"/>
  <c r="AN263" i="4" s="1"/>
  <c r="AN264" i="4" s="1"/>
  <c r="AN265" i="4" s="1"/>
  <c r="AN266" i="4" s="1"/>
  <c r="AN267" i="4" s="1"/>
  <c r="AN268" i="4" s="1"/>
  <c r="AN269" i="4" s="1"/>
  <c r="AN270" i="4" s="1"/>
  <c r="AN271" i="4" s="1"/>
  <c r="AN272" i="4" s="1"/>
  <c r="AN273" i="4" s="1"/>
  <c r="AN274" i="4" s="1"/>
  <c r="AN275" i="4" s="1"/>
  <c r="AN276" i="4" s="1"/>
  <c r="AN277" i="4" s="1"/>
  <c r="AN278" i="4" s="1"/>
  <c r="AN279" i="4" s="1"/>
  <c r="AN280" i="4" s="1"/>
  <c r="AN281" i="4" s="1"/>
  <c r="AN282" i="4" s="1"/>
  <c r="AN283" i="4" s="1"/>
  <c r="AN284" i="4" s="1"/>
  <c r="AN285" i="4" s="1"/>
  <c r="AN286" i="4" s="1"/>
  <c r="AN287" i="4" s="1"/>
  <c r="AN288" i="4" s="1"/>
  <c r="AN289" i="4" s="1"/>
  <c r="AN290" i="4" s="1"/>
  <c r="AN291" i="4" s="1"/>
  <c r="AN292" i="4" s="1"/>
  <c r="AN293" i="4" s="1"/>
  <c r="AN294" i="4" s="1"/>
  <c r="AN295" i="4" s="1"/>
  <c r="AN296" i="4" s="1"/>
  <c r="AN297" i="4" s="1"/>
  <c r="AN298" i="4" s="1"/>
  <c r="AN299" i="4" s="1"/>
  <c r="AN300" i="4" s="1"/>
  <c r="AN301" i="4" s="1"/>
  <c r="AN302" i="4" s="1"/>
  <c r="AN303" i="4" s="1"/>
  <c r="AN304" i="4" s="1"/>
  <c r="AN305" i="4" s="1"/>
  <c r="AN306" i="4" s="1"/>
  <c r="AN307" i="4" s="1"/>
  <c r="AN308" i="4" s="1"/>
  <c r="AN309" i="4" s="1"/>
  <c r="AN310" i="4" s="1"/>
  <c r="AN311" i="4" s="1"/>
  <c r="AN312" i="4" s="1"/>
  <c r="AN313" i="4" s="1"/>
  <c r="AN314" i="4" s="1"/>
  <c r="AN315" i="4" s="1"/>
  <c r="AN316" i="4" s="1"/>
  <c r="AN317" i="4" s="1"/>
  <c r="AN318" i="4" s="1"/>
  <c r="AN319" i="4" s="1"/>
  <c r="AN320" i="4" s="1"/>
  <c r="AN321" i="4" s="1"/>
  <c r="AN322" i="4" s="1"/>
  <c r="C223" i="4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A17" i="9"/>
  <c r="B16" i="11"/>
  <c r="A16" i="11"/>
  <c r="B127" i="12"/>
  <c r="B131" i="12"/>
  <c r="B128" i="12"/>
  <c r="C126" i="12"/>
  <c r="B130" i="12"/>
  <c r="B132" i="12"/>
  <c r="U20" i="6"/>
  <c r="U20" i="5"/>
  <c r="U20" i="4"/>
  <c r="Q5" i="6"/>
  <c r="R12" i="3"/>
  <c r="J12" i="3"/>
  <c r="I5" i="6"/>
  <c r="N12" i="3"/>
  <c r="M5" i="6"/>
  <c r="F12" i="3"/>
  <c r="Q12" i="3"/>
  <c r="M12" i="3"/>
  <c r="P12" i="3"/>
  <c r="L12" i="3"/>
  <c r="K12" i="3"/>
  <c r="G12" i="3"/>
  <c r="C12" i="3"/>
  <c r="I5" i="5"/>
  <c r="J12" i="2"/>
  <c r="Q5" i="5"/>
  <c r="R12" i="2"/>
  <c r="E5" i="5"/>
  <c r="F12" i="2"/>
  <c r="M5" i="5"/>
  <c r="N12" i="2"/>
  <c r="U12" i="2"/>
  <c r="Q12" i="2"/>
  <c r="M12" i="2"/>
  <c r="P12" i="2"/>
  <c r="L12" i="2"/>
  <c r="O12" i="2"/>
  <c r="G12" i="2"/>
  <c r="C12" i="2"/>
  <c r="A5" i="6"/>
  <c r="I223" i="6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U223" i="6"/>
  <c r="U224" i="6" s="1"/>
  <c r="U225" i="6" s="1"/>
  <c r="U226" i="6" s="1"/>
  <c r="U227" i="6" s="1"/>
  <c r="U228" i="6" s="1"/>
  <c r="U229" i="6" s="1"/>
  <c r="U230" i="6" s="1"/>
  <c r="U231" i="6" s="1"/>
  <c r="U232" i="6" s="1"/>
  <c r="U233" i="6" s="1"/>
  <c r="U234" i="6" s="1"/>
  <c r="U235" i="6" s="1"/>
  <c r="U236" i="6" s="1"/>
  <c r="U237" i="6" s="1"/>
  <c r="U238" i="6" s="1"/>
  <c r="U239" i="6" s="1"/>
  <c r="U240" i="6" s="1"/>
  <c r="U241" i="6" s="1"/>
  <c r="U242" i="6" s="1"/>
  <c r="U243" i="6" s="1"/>
  <c r="U244" i="6" s="1"/>
  <c r="U245" i="6" s="1"/>
  <c r="U246" i="6" s="1"/>
  <c r="U247" i="6" s="1"/>
  <c r="U248" i="6" s="1"/>
  <c r="U249" i="6" s="1"/>
  <c r="U250" i="6" s="1"/>
  <c r="U251" i="6" s="1"/>
  <c r="U252" i="6" s="1"/>
  <c r="U253" i="6" s="1"/>
  <c r="U254" i="6" s="1"/>
  <c r="U255" i="6" s="1"/>
  <c r="U256" i="6" s="1"/>
  <c r="U257" i="6" s="1"/>
  <c r="U258" i="6" s="1"/>
  <c r="U259" i="6" s="1"/>
  <c r="U260" i="6" s="1"/>
  <c r="U261" i="6" s="1"/>
  <c r="U262" i="6" s="1"/>
  <c r="U263" i="6" s="1"/>
  <c r="U264" i="6" s="1"/>
  <c r="U265" i="6" s="1"/>
  <c r="U266" i="6" s="1"/>
  <c r="U267" i="6" s="1"/>
  <c r="U268" i="6" s="1"/>
  <c r="U269" i="6" s="1"/>
  <c r="U270" i="6" s="1"/>
  <c r="U271" i="6" s="1"/>
  <c r="U272" i="6" s="1"/>
  <c r="U273" i="6" s="1"/>
  <c r="U274" i="6" s="1"/>
  <c r="U275" i="6" s="1"/>
  <c r="U276" i="6" s="1"/>
  <c r="U277" i="6" s="1"/>
  <c r="U278" i="6" s="1"/>
  <c r="U279" i="6" s="1"/>
  <c r="U280" i="6" s="1"/>
  <c r="U281" i="6" s="1"/>
  <c r="U282" i="6" s="1"/>
  <c r="U283" i="6" s="1"/>
  <c r="U284" i="6" s="1"/>
  <c r="U285" i="6" s="1"/>
  <c r="U286" i="6" s="1"/>
  <c r="U287" i="6" s="1"/>
  <c r="U288" i="6" s="1"/>
  <c r="U289" i="6" s="1"/>
  <c r="U290" i="6" s="1"/>
  <c r="U291" i="6" s="1"/>
  <c r="U292" i="6" s="1"/>
  <c r="U293" i="6" s="1"/>
  <c r="U294" i="6" s="1"/>
  <c r="U295" i="6" s="1"/>
  <c r="U296" i="6" s="1"/>
  <c r="U297" i="6" s="1"/>
  <c r="U298" i="6" s="1"/>
  <c r="U299" i="6" s="1"/>
  <c r="U300" i="6" s="1"/>
  <c r="U301" i="6" s="1"/>
  <c r="U302" i="6" s="1"/>
  <c r="U303" i="6" s="1"/>
  <c r="U304" i="6" s="1"/>
  <c r="U305" i="6" s="1"/>
  <c r="U306" i="6" s="1"/>
  <c r="U307" i="6" s="1"/>
  <c r="U308" i="6" s="1"/>
  <c r="U309" i="6" s="1"/>
  <c r="U310" i="6" s="1"/>
  <c r="U311" i="6" s="1"/>
  <c r="U312" i="6" s="1"/>
  <c r="U313" i="6" s="1"/>
  <c r="U314" i="6" s="1"/>
  <c r="U315" i="6" s="1"/>
  <c r="U316" i="6" s="1"/>
  <c r="U317" i="6" s="1"/>
  <c r="U318" i="6" s="1"/>
  <c r="U319" i="6" s="1"/>
  <c r="U320" i="6" s="1"/>
  <c r="U321" i="6" s="1"/>
  <c r="U322" i="6" s="1"/>
  <c r="AG223" i="6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G282" i="6" s="1"/>
  <c r="AG283" i="6" s="1"/>
  <c r="AG284" i="6" s="1"/>
  <c r="AG285" i="6" s="1"/>
  <c r="AG286" i="6" s="1"/>
  <c r="AG287" i="6" s="1"/>
  <c r="AG288" i="6" s="1"/>
  <c r="AG289" i="6" s="1"/>
  <c r="AG290" i="6" s="1"/>
  <c r="AG291" i="6" s="1"/>
  <c r="AG292" i="6" s="1"/>
  <c r="AG293" i="6" s="1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S223" i="6"/>
  <c r="AS224" i="6" s="1"/>
  <c r="AS225" i="6" s="1"/>
  <c r="AS226" i="6" s="1"/>
  <c r="AS227" i="6" s="1"/>
  <c r="AS228" i="6" s="1"/>
  <c r="AS229" i="6" s="1"/>
  <c r="AS230" i="6" s="1"/>
  <c r="AS231" i="6" s="1"/>
  <c r="AS232" i="6" s="1"/>
  <c r="AS233" i="6" s="1"/>
  <c r="AS234" i="6" s="1"/>
  <c r="AS235" i="6" s="1"/>
  <c r="AS236" i="6" s="1"/>
  <c r="AS237" i="6" s="1"/>
  <c r="AS238" i="6" s="1"/>
  <c r="AS239" i="6" s="1"/>
  <c r="AS240" i="6" s="1"/>
  <c r="AS241" i="6" s="1"/>
  <c r="AS242" i="6" s="1"/>
  <c r="AS243" i="6" s="1"/>
  <c r="AS244" i="6" s="1"/>
  <c r="AS245" i="6" s="1"/>
  <c r="AS246" i="6" s="1"/>
  <c r="AS247" i="6" s="1"/>
  <c r="AS248" i="6" s="1"/>
  <c r="AS249" i="6" s="1"/>
  <c r="AS250" i="6" s="1"/>
  <c r="AS251" i="6" s="1"/>
  <c r="AS252" i="6" s="1"/>
  <c r="AS253" i="6" s="1"/>
  <c r="AS254" i="6" s="1"/>
  <c r="AS255" i="6" s="1"/>
  <c r="AS256" i="6" s="1"/>
  <c r="AS257" i="6" s="1"/>
  <c r="AS258" i="6" s="1"/>
  <c r="AS259" i="6" s="1"/>
  <c r="AS260" i="6" s="1"/>
  <c r="AS261" i="6" s="1"/>
  <c r="AS262" i="6" s="1"/>
  <c r="AS263" i="6" s="1"/>
  <c r="AS264" i="6" s="1"/>
  <c r="AS265" i="6" s="1"/>
  <c r="AS266" i="6" s="1"/>
  <c r="AS267" i="6" s="1"/>
  <c r="AS268" i="6" s="1"/>
  <c r="AS269" i="6" s="1"/>
  <c r="AS270" i="6" s="1"/>
  <c r="AS271" i="6" s="1"/>
  <c r="AS272" i="6" s="1"/>
  <c r="AS273" i="6" s="1"/>
  <c r="AS274" i="6" s="1"/>
  <c r="AS275" i="6" s="1"/>
  <c r="AS276" i="6" s="1"/>
  <c r="AS277" i="6" s="1"/>
  <c r="AS278" i="6" s="1"/>
  <c r="AS279" i="6" s="1"/>
  <c r="AS280" i="6" s="1"/>
  <c r="AS281" i="6" s="1"/>
  <c r="AS282" i="6" s="1"/>
  <c r="AS283" i="6" s="1"/>
  <c r="AS284" i="6" s="1"/>
  <c r="AS285" i="6" s="1"/>
  <c r="AS286" i="6" s="1"/>
  <c r="AS287" i="6" s="1"/>
  <c r="AS288" i="6" s="1"/>
  <c r="AS289" i="6" s="1"/>
  <c r="AS290" i="6" s="1"/>
  <c r="AS291" i="6" s="1"/>
  <c r="AS292" i="6" s="1"/>
  <c r="AS293" i="6" s="1"/>
  <c r="AS294" i="6" s="1"/>
  <c r="AS295" i="6" s="1"/>
  <c r="AS296" i="6" s="1"/>
  <c r="AS297" i="6" s="1"/>
  <c r="AS298" i="6" s="1"/>
  <c r="AS299" i="6" s="1"/>
  <c r="AS300" i="6" s="1"/>
  <c r="AS301" i="6" s="1"/>
  <c r="AS302" i="6" s="1"/>
  <c r="AS303" i="6" s="1"/>
  <c r="AS304" i="6" s="1"/>
  <c r="AS305" i="6" s="1"/>
  <c r="AS306" i="6" s="1"/>
  <c r="AS307" i="6" s="1"/>
  <c r="AS308" i="6" s="1"/>
  <c r="AS309" i="6" s="1"/>
  <c r="AS310" i="6" s="1"/>
  <c r="AS311" i="6" s="1"/>
  <c r="AS312" i="6" s="1"/>
  <c r="AS313" i="6" s="1"/>
  <c r="AS314" i="6" s="1"/>
  <c r="AS315" i="6" s="1"/>
  <c r="AS316" i="6" s="1"/>
  <c r="AS317" i="6" s="1"/>
  <c r="AS318" i="6" s="1"/>
  <c r="AS319" i="6" s="1"/>
  <c r="AS320" i="6" s="1"/>
  <c r="AS321" i="6" s="1"/>
  <c r="AS322" i="6" s="1"/>
  <c r="C323" i="6"/>
  <c r="E223" i="6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Q223" i="6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Q288" i="6" s="1"/>
  <c r="Q289" i="6" s="1"/>
  <c r="Q290" i="6" s="1"/>
  <c r="Q291" i="6" s="1"/>
  <c r="Q292" i="6" s="1"/>
  <c r="Q293" i="6" s="1"/>
  <c r="Q294" i="6" s="1"/>
  <c r="Q295" i="6" s="1"/>
  <c r="Q296" i="6" s="1"/>
  <c r="Q297" i="6" s="1"/>
  <c r="Q298" i="6" s="1"/>
  <c r="Q299" i="6" s="1"/>
  <c r="Q300" i="6" s="1"/>
  <c r="Q301" i="6" s="1"/>
  <c r="Q302" i="6" s="1"/>
  <c r="Q303" i="6" s="1"/>
  <c r="Q304" i="6" s="1"/>
  <c r="Q305" i="6" s="1"/>
  <c r="Q306" i="6" s="1"/>
  <c r="Q307" i="6" s="1"/>
  <c r="Q308" i="6" s="1"/>
  <c r="Q309" i="6" s="1"/>
  <c r="Q310" i="6" s="1"/>
  <c r="Q311" i="6" s="1"/>
  <c r="Q312" i="6" s="1"/>
  <c r="Q313" i="6" s="1"/>
  <c r="Q314" i="6" s="1"/>
  <c r="Q315" i="6" s="1"/>
  <c r="Q316" i="6" s="1"/>
  <c r="Q317" i="6" s="1"/>
  <c r="Q318" i="6" s="1"/>
  <c r="Q319" i="6" s="1"/>
  <c r="Q320" i="6" s="1"/>
  <c r="Q321" i="6" s="1"/>
  <c r="Q322" i="6" s="1"/>
  <c r="AC223" i="6"/>
  <c r="AC224" i="6" s="1"/>
  <c r="AC225" i="6" s="1"/>
  <c r="AC226" i="6" s="1"/>
  <c r="AC227" i="6" s="1"/>
  <c r="AC228" i="6" s="1"/>
  <c r="AC229" i="6" s="1"/>
  <c r="AC230" i="6" s="1"/>
  <c r="AC231" i="6" s="1"/>
  <c r="AC232" i="6" s="1"/>
  <c r="AC233" i="6" s="1"/>
  <c r="AC234" i="6" s="1"/>
  <c r="AC235" i="6" s="1"/>
  <c r="AC236" i="6" s="1"/>
  <c r="AC237" i="6" s="1"/>
  <c r="AC238" i="6" s="1"/>
  <c r="AC239" i="6" s="1"/>
  <c r="AC240" i="6" s="1"/>
  <c r="AC241" i="6" s="1"/>
  <c r="AC242" i="6" s="1"/>
  <c r="AC243" i="6" s="1"/>
  <c r="AC244" i="6" s="1"/>
  <c r="AC245" i="6" s="1"/>
  <c r="AC246" i="6" s="1"/>
  <c r="AC247" i="6" s="1"/>
  <c r="AC248" i="6" s="1"/>
  <c r="AC249" i="6" s="1"/>
  <c r="AC250" i="6" s="1"/>
  <c r="AC251" i="6" s="1"/>
  <c r="AC252" i="6" s="1"/>
  <c r="AC253" i="6" s="1"/>
  <c r="AC254" i="6" s="1"/>
  <c r="AC255" i="6" s="1"/>
  <c r="AC256" i="6" s="1"/>
  <c r="AC257" i="6" s="1"/>
  <c r="AC258" i="6" s="1"/>
  <c r="AC259" i="6" s="1"/>
  <c r="AC260" i="6" s="1"/>
  <c r="AC261" i="6" s="1"/>
  <c r="AC262" i="6" s="1"/>
  <c r="AC263" i="6" s="1"/>
  <c r="AC264" i="6" s="1"/>
  <c r="AC265" i="6" s="1"/>
  <c r="AC266" i="6" s="1"/>
  <c r="AC267" i="6" s="1"/>
  <c r="AC268" i="6" s="1"/>
  <c r="AC269" i="6" s="1"/>
  <c r="AC270" i="6" s="1"/>
  <c r="AC271" i="6" s="1"/>
  <c r="AC272" i="6" s="1"/>
  <c r="AC273" i="6" s="1"/>
  <c r="AC274" i="6" s="1"/>
  <c r="AC275" i="6" s="1"/>
  <c r="AC276" i="6" s="1"/>
  <c r="AC277" i="6" s="1"/>
  <c r="AC278" i="6" s="1"/>
  <c r="AC279" i="6" s="1"/>
  <c r="AC280" i="6" s="1"/>
  <c r="AC281" i="6" s="1"/>
  <c r="AC282" i="6" s="1"/>
  <c r="AC283" i="6" s="1"/>
  <c r="AC284" i="6" s="1"/>
  <c r="AC285" i="6" s="1"/>
  <c r="AC286" i="6" s="1"/>
  <c r="AC287" i="6" s="1"/>
  <c r="AC288" i="6" s="1"/>
  <c r="AC289" i="6" s="1"/>
  <c r="AC290" i="6" s="1"/>
  <c r="AC291" i="6" s="1"/>
  <c r="AC292" i="6" s="1"/>
  <c r="AC293" i="6" s="1"/>
  <c r="AC294" i="6" s="1"/>
  <c r="AC295" i="6" s="1"/>
  <c r="AC296" i="6" s="1"/>
  <c r="AC297" i="6" s="1"/>
  <c r="AC298" i="6" s="1"/>
  <c r="AC299" i="6" s="1"/>
  <c r="AC300" i="6" s="1"/>
  <c r="AC301" i="6" s="1"/>
  <c r="AC302" i="6" s="1"/>
  <c r="AC303" i="6" s="1"/>
  <c r="AC304" i="6" s="1"/>
  <c r="AC305" i="6" s="1"/>
  <c r="AC306" i="6" s="1"/>
  <c r="AC307" i="6" s="1"/>
  <c r="AC308" i="6" s="1"/>
  <c r="AC309" i="6" s="1"/>
  <c r="AC310" i="6" s="1"/>
  <c r="AC311" i="6" s="1"/>
  <c r="AC312" i="6" s="1"/>
  <c r="AC313" i="6" s="1"/>
  <c r="AC314" i="6" s="1"/>
  <c r="AC315" i="6" s="1"/>
  <c r="AC316" i="6" s="1"/>
  <c r="AC317" i="6" s="1"/>
  <c r="AC318" i="6" s="1"/>
  <c r="AC319" i="6" s="1"/>
  <c r="AC320" i="6" s="1"/>
  <c r="AC321" i="6" s="1"/>
  <c r="AC322" i="6" s="1"/>
  <c r="AK223" i="6"/>
  <c r="AK224" i="6" s="1"/>
  <c r="AK225" i="6" s="1"/>
  <c r="AK226" i="6" s="1"/>
  <c r="AK227" i="6" s="1"/>
  <c r="AK228" i="6" s="1"/>
  <c r="AK229" i="6" s="1"/>
  <c r="AK230" i="6" s="1"/>
  <c r="AK231" i="6" s="1"/>
  <c r="AK232" i="6" s="1"/>
  <c r="AK233" i="6" s="1"/>
  <c r="AK234" i="6" s="1"/>
  <c r="AK235" i="6" s="1"/>
  <c r="AK236" i="6" s="1"/>
  <c r="AK237" i="6" s="1"/>
  <c r="AK238" i="6" s="1"/>
  <c r="AK239" i="6" s="1"/>
  <c r="AK240" i="6" s="1"/>
  <c r="AK241" i="6" s="1"/>
  <c r="AK242" i="6" s="1"/>
  <c r="AK243" i="6" s="1"/>
  <c r="AK244" i="6" s="1"/>
  <c r="AK245" i="6" s="1"/>
  <c r="AK246" i="6" s="1"/>
  <c r="AK247" i="6" s="1"/>
  <c r="AK248" i="6" s="1"/>
  <c r="AK249" i="6" s="1"/>
  <c r="AK250" i="6" s="1"/>
  <c r="AK251" i="6" s="1"/>
  <c r="AK252" i="6" s="1"/>
  <c r="AK253" i="6" s="1"/>
  <c r="AK254" i="6" s="1"/>
  <c r="AK255" i="6" s="1"/>
  <c r="AK256" i="6" s="1"/>
  <c r="AK257" i="6" s="1"/>
  <c r="AK258" i="6" s="1"/>
  <c r="AK259" i="6" s="1"/>
  <c r="AK260" i="6" s="1"/>
  <c r="AK261" i="6" s="1"/>
  <c r="AK262" i="6" s="1"/>
  <c r="AK263" i="6" s="1"/>
  <c r="AK264" i="6" s="1"/>
  <c r="AK265" i="6" s="1"/>
  <c r="AK266" i="6" s="1"/>
  <c r="AK267" i="6" s="1"/>
  <c r="AK268" i="6" s="1"/>
  <c r="AK269" i="6" s="1"/>
  <c r="AK270" i="6" s="1"/>
  <c r="AK271" i="6" s="1"/>
  <c r="AK272" i="6" s="1"/>
  <c r="AK273" i="6" s="1"/>
  <c r="AK274" i="6" s="1"/>
  <c r="AK275" i="6" s="1"/>
  <c r="AK276" i="6" s="1"/>
  <c r="AK277" i="6" s="1"/>
  <c r="AK278" i="6" s="1"/>
  <c r="AK279" i="6" s="1"/>
  <c r="AK280" i="6" s="1"/>
  <c r="AK281" i="6" s="1"/>
  <c r="AK282" i="6" s="1"/>
  <c r="AK283" i="6" s="1"/>
  <c r="AK284" i="6" s="1"/>
  <c r="AK285" i="6" s="1"/>
  <c r="AK286" i="6" s="1"/>
  <c r="AK287" i="6" s="1"/>
  <c r="AK288" i="6" s="1"/>
  <c r="AK289" i="6" s="1"/>
  <c r="AK290" i="6" s="1"/>
  <c r="AK291" i="6" s="1"/>
  <c r="AK292" i="6" s="1"/>
  <c r="AK293" i="6" s="1"/>
  <c r="AK294" i="6" s="1"/>
  <c r="AK295" i="6" s="1"/>
  <c r="AK296" i="6" s="1"/>
  <c r="AK297" i="6" s="1"/>
  <c r="AK298" i="6" s="1"/>
  <c r="AK299" i="6" s="1"/>
  <c r="AK300" i="6" s="1"/>
  <c r="AK301" i="6" s="1"/>
  <c r="AK302" i="6" s="1"/>
  <c r="AK303" i="6" s="1"/>
  <c r="AK304" i="6" s="1"/>
  <c r="AK305" i="6" s="1"/>
  <c r="AK306" i="6" s="1"/>
  <c r="AK307" i="6" s="1"/>
  <c r="AK308" i="6" s="1"/>
  <c r="AK309" i="6" s="1"/>
  <c r="AK310" i="6" s="1"/>
  <c r="AK311" i="6" s="1"/>
  <c r="AK312" i="6" s="1"/>
  <c r="AK313" i="6" s="1"/>
  <c r="AK314" i="6" s="1"/>
  <c r="AK315" i="6" s="1"/>
  <c r="AK316" i="6" s="1"/>
  <c r="AK317" i="6" s="1"/>
  <c r="AK318" i="6" s="1"/>
  <c r="AK319" i="6" s="1"/>
  <c r="AK320" i="6" s="1"/>
  <c r="AK321" i="6" s="1"/>
  <c r="AK322" i="6" s="1"/>
  <c r="AW223" i="6"/>
  <c r="AW224" i="6" s="1"/>
  <c r="AW225" i="6" s="1"/>
  <c r="AW226" i="6" s="1"/>
  <c r="AW227" i="6" s="1"/>
  <c r="AW228" i="6" s="1"/>
  <c r="AW229" i="6" s="1"/>
  <c r="AW230" i="6" s="1"/>
  <c r="AW231" i="6" s="1"/>
  <c r="AW232" i="6" s="1"/>
  <c r="AW233" i="6" s="1"/>
  <c r="AW234" i="6" s="1"/>
  <c r="AW235" i="6" s="1"/>
  <c r="AW236" i="6" s="1"/>
  <c r="AW237" i="6" s="1"/>
  <c r="AW238" i="6" s="1"/>
  <c r="AW239" i="6" s="1"/>
  <c r="AW240" i="6" s="1"/>
  <c r="AW241" i="6" s="1"/>
  <c r="AW242" i="6" s="1"/>
  <c r="AW243" i="6" s="1"/>
  <c r="AW244" i="6" s="1"/>
  <c r="AW245" i="6" s="1"/>
  <c r="AW246" i="6" s="1"/>
  <c r="AW247" i="6" s="1"/>
  <c r="AW248" i="6" s="1"/>
  <c r="AW249" i="6" s="1"/>
  <c r="AW250" i="6" s="1"/>
  <c r="AW251" i="6" s="1"/>
  <c r="AW252" i="6" s="1"/>
  <c r="AW253" i="6" s="1"/>
  <c r="AW254" i="6" s="1"/>
  <c r="AW255" i="6" s="1"/>
  <c r="AW256" i="6" s="1"/>
  <c r="AW257" i="6" s="1"/>
  <c r="AW258" i="6" s="1"/>
  <c r="AW259" i="6" s="1"/>
  <c r="AW260" i="6" s="1"/>
  <c r="AW261" i="6" s="1"/>
  <c r="AW262" i="6" s="1"/>
  <c r="AW263" i="6" s="1"/>
  <c r="AW264" i="6" s="1"/>
  <c r="AW265" i="6" s="1"/>
  <c r="AW266" i="6" s="1"/>
  <c r="AW267" i="6" s="1"/>
  <c r="AW268" i="6" s="1"/>
  <c r="AW269" i="6" s="1"/>
  <c r="AW270" i="6" s="1"/>
  <c r="AW271" i="6" s="1"/>
  <c r="AW272" i="6" s="1"/>
  <c r="AW273" i="6" s="1"/>
  <c r="AW274" i="6" s="1"/>
  <c r="AW275" i="6" s="1"/>
  <c r="AW276" i="6" s="1"/>
  <c r="AW277" i="6" s="1"/>
  <c r="AW278" i="6" s="1"/>
  <c r="AW279" i="6" s="1"/>
  <c r="AW280" i="6" s="1"/>
  <c r="AW281" i="6" s="1"/>
  <c r="AW282" i="6" s="1"/>
  <c r="AW283" i="6" s="1"/>
  <c r="AW284" i="6" s="1"/>
  <c r="AW285" i="6" s="1"/>
  <c r="AW286" i="6" s="1"/>
  <c r="AW287" i="6" s="1"/>
  <c r="AW288" i="6" s="1"/>
  <c r="AW289" i="6" s="1"/>
  <c r="AW290" i="6" s="1"/>
  <c r="AW291" i="6" s="1"/>
  <c r="AW292" i="6" s="1"/>
  <c r="AW293" i="6" s="1"/>
  <c r="AW294" i="6" s="1"/>
  <c r="AW295" i="6" s="1"/>
  <c r="AW296" i="6" s="1"/>
  <c r="AW297" i="6" s="1"/>
  <c r="AW298" i="6" s="1"/>
  <c r="AW299" i="6" s="1"/>
  <c r="AW300" i="6" s="1"/>
  <c r="AW301" i="6" s="1"/>
  <c r="AW302" i="6" s="1"/>
  <c r="AW303" i="6" s="1"/>
  <c r="AW304" i="6" s="1"/>
  <c r="AW305" i="6" s="1"/>
  <c r="AW306" i="6" s="1"/>
  <c r="AW307" i="6" s="1"/>
  <c r="AW308" i="6" s="1"/>
  <c r="AW309" i="6" s="1"/>
  <c r="AW310" i="6" s="1"/>
  <c r="AW311" i="6" s="1"/>
  <c r="AW312" i="6" s="1"/>
  <c r="AW313" i="6" s="1"/>
  <c r="AW314" i="6" s="1"/>
  <c r="AW315" i="6" s="1"/>
  <c r="AW316" i="6" s="1"/>
  <c r="AW317" i="6" s="1"/>
  <c r="AW318" i="6" s="1"/>
  <c r="AW319" i="6" s="1"/>
  <c r="AW320" i="6" s="1"/>
  <c r="AW321" i="6" s="1"/>
  <c r="AW322" i="6" s="1"/>
  <c r="A223" i="6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M223" i="6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M321" i="6" s="1"/>
  <c r="M322" i="6" s="1"/>
  <c r="Y223" i="6"/>
  <c r="Y224" i="6" s="1"/>
  <c r="Y225" i="6" s="1"/>
  <c r="Y226" i="6" s="1"/>
  <c r="Y227" i="6" s="1"/>
  <c r="Y228" i="6" s="1"/>
  <c r="Y229" i="6" s="1"/>
  <c r="Y230" i="6" s="1"/>
  <c r="Y231" i="6" s="1"/>
  <c r="Y232" i="6" s="1"/>
  <c r="Y233" i="6" s="1"/>
  <c r="Y234" i="6" s="1"/>
  <c r="Y235" i="6" s="1"/>
  <c r="Y236" i="6" s="1"/>
  <c r="Y237" i="6" s="1"/>
  <c r="Y238" i="6" s="1"/>
  <c r="Y239" i="6" s="1"/>
  <c r="Y240" i="6" s="1"/>
  <c r="Y241" i="6" s="1"/>
  <c r="Y242" i="6" s="1"/>
  <c r="Y243" i="6" s="1"/>
  <c r="Y244" i="6" s="1"/>
  <c r="Y245" i="6" s="1"/>
  <c r="Y246" i="6" s="1"/>
  <c r="Y247" i="6" s="1"/>
  <c r="Y248" i="6" s="1"/>
  <c r="Y249" i="6" s="1"/>
  <c r="Y250" i="6" s="1"/>
  <c r="Y251" i="6" s="1"/>
  <c r="Y252" i="6" s="1"/>
  <c r="Y253" i="6" s="1"/>
  <c r="Y254" i="6" s="1"/>
  <c r="Y255" i="6" s="1"/>
  <c r="Y256" i="6" s="1"/>
  <c r="Y257" i="6" s="1"/>
  <c r="Y258" i="6" s="1"/>
  <c r="Y259" i="6" s="1"/>
  <c r="Y260" i="6" s="1"/>
  <c r="Y261" i="6" s="1"/>
  <c r="Y262" i="6" s="1"/>
  <c r="Y263" i="6" s="1"/>
  <c r="Y264" i="6" s="1"/>
  <c r="Y265" i="6" s="1"/>
  <c r="Y266" i="6" s="1"/>
  <c r="Y267" i="6" s="1"/>
  <c r="Y268" i="6" s="1"/>
  <c r="Y269" i="6" s="1"/>
  <c r="Y270" i="6" s="1"/>
  <c r="Y271" i="6" s="1"/>
  <c r="Y272" i="6" s="1"/>
  <c r="Y273" i="6" s="1"/>
  <c r="Y274" i="6" s="1"/>
  <c r="Y275" i="6" s="1"/>
  <c r="Y276" i="6" s="1"/>
  <c r="Y277" i="6" s="1"/>
  <c r="Y278" i="6" s="1"/>
  <c r="Y279" i="6" s="1"/>
  <c r="Y280" i="6" s="1"/>
  <c r="Y281" i="6" s="1"/>
  <c r="Y282" i="6" s="1"/>
  <c r="Y283" i="6" s="1"/>
  <c r="Y284" i="6" s="1"/>
  <c r="Y285" i="6" s="1"/>
  <c r="Y286" i="6" s="1"/>
  <c r="Y287" i="6" s="1"/>
  <c r="Y288" i="6" s="1"/>
  <c r="Y289" i="6" s="1"/>
  <c r="Y290" i="6" s="1"/>
  <c r="Y291" i="6" s="1"/>
  <c r="Y292" i="6" s="1"/>
  <c r="Y293" i="6" s="1"/>
  <c r="Y294" i="6" s="1"/>
  <c r="Y295" i="6" s="1"/>
  <c r="Y296" i="6" s="1"/>
  <c r="Y297" i="6" s="1"/>
  <c r="Y298" i="6" s="1"/>
  <c r="Y299" i="6" s="1"/>
  <c r="Y300" i="6" s="1"/>
  <c r="Y301" i="6" s="1"/>
  <c r="Y302" i="6" s="1"/>
  <c r="Y303" i="6" s="1"/>
  <c r="Y304" i="6" s="1"/>
  <c r="Y305" i="6" s="1"/>
  <c r="Y306" i="6" s="1"/>
  <c r="Y307" i="6" s="1"/>
  <c r="Y308" i="6" s="1"/>
  <c r="Y309" i="6" s="1"/>
  <c r="Y310" i="6" s="1"/>
  <c r="Y311" i="6" s="1"/>
  <c r="Y312" i="6" s="1"/>
  <c r="Y313" i="6" s="1"/>
  <c r="Y314" i="6" s="1"/>
  <c r="Y315" i="6" s="1"/>
  <c r="Y316" i="6" s="1"/>
  <c r="Y317" i="6" s="1"/>
  <c r="Y318" i="6" s="1"/>
  <c r="Y319" i="6" s="1"/>
  <c r="Y320" i="6" s="1"/>
  <c r="Y321" i="6" s="1"/>
  <c r="Y322" i="6" s="1"/>
  <c r="AO223" i="6"/>
  <c r="AO224" i="6" s="1"/>
  <c r="AO225" i="6" s="1"/>
  <c r="AO226" i="6" s="1"/>
  <c r="AO227" i="6" s="1"/>
  <c r="AO228" i="6" s="1"/>
  <c r="AO229" i="6" s="1"/>
  <c r="AO230" i="6" s="1"/>
  <c r="AO231" i="6" s="1"/>
  <c r="AO232" i="6" s="1"/>
  <c r="AO233" i="6" s="1"/>
  <c r="AO234" i="6" s="1"/>
  <c r="AO235" i="6" s="1"/>
  <c r="AO236" i="6" s="1"/>
  <c r="AO237" i="6" s="1"/>
  <c r="AO238" i="6" s="1"/>
  <c r="AO239" i="6" s="1"/>
  <c r="AO240" i="6" s="1"/>
  <c r="AO241" i="6" s="1"/>
  <c r="AO242" i="6" s="1"/>
  <c r="AO243" i="6" s="1"/>
  <c r="AO244" i="6" s="1"/>
  <c r="AO245" i="6" s="1"/>
  <c r="AO246" i="6" s="1"/>
  <c r="AO247" i="6" s="1"/>
  <c r="AO248" i="6" s="1"/>
  <c r="AO249" i="6" s="1"/>
  <c r="AO250" i="6" s="1"/>
  <c r="AO251" i="6" s="1"/>
  <c r="AO252" i="6" s="1"/>
  <c r="AO253" i="6" s="1"/>
  <c r="AO254" i="6" s="1"/>
  <c r="AO255" i="6" s="1"/>
  <c r="AO256" i="6" s="1"/>
  <c r="AO257" i="6" s="1"/>
  <c r="AO258" i="6" s="1"/>
  <c r="AO259" i="6" s="1"/>
  <c r="AO260" i="6" s="1"/>
  <c r="AO261" i="6" s="1"/>
  <c r="AO262" i="6" s="1"/>
  <c r="AO263" i="6" s="1"/>
  <c r="AO264" i="6" s="1"/>
  <c r="AO265" i="6" s="1"/>
  <c r="AO266" i="6" s="1"/>
  <c r="AO267" i="6" s="1"/>
  <c r="AO268" i="6" s="1"/>
  <c r="AO269" i="6" s="1"/>
  <c r="AO270" i="6" s="1"/>
  <c r="AO271" i="6" s="1"/>
  <c r="AO272" i="6" s="1"/>
  <c r="AO273" i="6" s="1"/>
  <c r="AO274" i="6" s="1"/>
  <c r="AO275" i="6" s="1"/>
  <c r="AO276" i="6" s="1"/>
  <c r="AO277" i="6" s="1"/>
  <c r="AO278" i="6" s="1"/>
  <c r="AO279" i="6" s="1"/>
  <c r="AO280" i="6" s="1"/>
  <c r="AO281" i="6" s="1"/>
  <c r="AO282" i="6" s="1"/>
  <c r="AO283" i="6" s="1"/>
  <c r="AO284" i="6" s="1"/>
  <c r="AO285" i="6" s="1"/>
  <c r="AO286" i="6" s="1"/>
  <c r="AO287" i="6" s="1"/>
  <c r="AO288" i="6" s="1"/>
  <c r="AO289" i="6" s="1"/>
  <c r="AO290" i="6" s="1"/>
  <c r="AO291" i="6" s="1"/>
  <c r="AO292" i="6" s="1"/>
  <c r="AO293" i="6" s="1"/>
  <c r="AO294" i="6" s="1"/>
  <c r="AO295" i="6" s="1"/>
  <c r="AO296" i="6" s="1"/>
  <c r="AO297" i="6" s="1"/>
  <c r="AO298" i="6" s="1"/>
  <c r="AO299" i="6" s="1"/>
  <c r="AO300" i="6" s="1"/>
  <c r="AO301" i="6" s="1"/>
  <c r="AO302" i="6" s="1"/>
  <c r="AO303" i="6" s="1"/>
  <c r="AO304" i="6" s="1"/>
  <c r="AO305" i="6" s="1"/>
  <c r="AO306" i="6" s="1"/>
  <c r="AO307" i="6" s="1"/>
  <c r="AO308" i="6" s="1"/>
  <c r="AO309" i="6" s="1"/>
  <c r="AO310" i="6" s="1"/>
  <c r="AO311" i="6" s="1"/>
  <c r="AO312" i="6" s="1"/>
  <c r="AO313" i="6" s="1"/>
  <c r="AO314" i="6" s="1"/>
  <c r="AO315" i="6" s="1"/>
  <c r="AO316" i="6" s="1"/>
  <c r="AO317" i="6" s="1"/>
  <c r="AO318" i="6" s="1"/>
  <c r="AO319" i="6" s="1"/>
  <c r="AO320" i="6" s="1"/>
  <c r="AO321" i="6" s="1"/>
  <c r="AO322" i="6" s="1"/>
  <c r="BE20" i="6"/>
  <c r="C223" i="6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S223" i="6"/>
  <c r="S224" i="6" s="1"/>
  <c r="S225" i="6" s="1"/>
  <c r="S226" i="6" s="1"/>
  <c r="S227" i="6" s="1"/>
  <c r="S228" i="6" s="1"/>
  <c r="S229" i="6" s="1"/>
  <c r="S230" i="6" s="1"/>
  <c r="S231" i="6" s="1"/>
  <c r="S232" i="6" s="1"/>
  <c r="S233" i="6" s="1"/>
  <c r="S234" i="6" s="1"/>
  <c r="S235" i="6" s="1"/>
  <c r="S236" i="6" s="1"/>
  <c r="S237" i="6" s="1"/>
  <c r="S238" i="6" s="1"/>
  <c r="S239" i="6" s="1"/>
  <c r="S240" i="6" s="1"/>
  <c r="S241" i="6" s="1"/>
  <c r="S242" i="6" s="1"/>
  <c r="S243" i="6" s="1"/>
  <c r="S244" i="6" s="1"/>
  <c r="S245" i="6" s="1"/>
  <c r="S246" i="6" s="1"/>
  <c r="S247" i="6" s="1"/>
  <c r="S248" i="6" s="1"/>
  <c r="S249" i="6" s="1"/>
  <c r="S250" i="6" s="1"/>
  <c r="S251" i="6" s="1"/>
  <c r="S252" i="6" s="1"/>
  <c r="S253" i="6" s="1"/>
  <c r="S254" i="6" s="1"/>
  <c r="S255" i="6" s="1"/>
  <c r="S256" i="6" s="1"/>
  <c r="S257" i="6" s="1"/>
  <c r="S258" i="6" s="1"/>
  <c r="S259" i="6" s="1"/>
  <c r="S260" i="6" s="1"/>
  <c r="S261" i="6" s="1"/>
  <c r="S262" i="6" s="1"/>
  <c r="S263" i="6" s="1"/>
  <c r="S264" i="6" s="1"/>
  <c r="S265" i="6" s="1"/>
  <c r="S266" i="6" s="1"/>
  <c r="S267" i="6" s="1"/>
  <c r="S268" i="6" s="1"/>
  <c r="S269" i="6" s="1"/>
  <c r="S270" i="6" s="1"/>
  <c r="S271" i="6" s="1"/>
  <c r="S272" i="6" s="1"/>
  <c r="S273" i="6" s="1"/>
  <c r="S274" i="6" s="1"/>
  <c r="S275" i="6" s="1"/>
  <c r="S276" i="6" s="1"/>
  <c r="S277" i="6" s="1"/>
  <c r="S278" i="6" s="1"/>
  <c r="S279" i="6" s="1"/>
  <c r="S280" i="6" s="1"/>
  <c r="S281" i="6" s="1"/>
  <c r="S282" i="6" s="1"/>
  <c r="S283" i="6" s="1"/>
  <c r="S284" i="6" s="1"/>
  <c r="S285" i="6" s="1"/>
  <c r="S286" i="6" s="1"/>
  <c r="S287" i="6" s="1"/>
  <c r="S288" i="6" s="1"/>
  <c r="S289" i="6" s="1"/>
  <c r="S290" i="6" s="1"/>
  <c r="S291" i="6" s="1"/>
  <c r="S292" i="6" s="1"/>
  <c r="S293" i="6" s="1"/>
  <c r="S294" i="6" s="1"/>
  <c r="S295" i="6" s="1"/>
  <c r="S296" i="6" s="1"/>
  <c r="S297" i="6" s="1"/>
  <c r="S298" i="6" s="1"/>
  <c r="S299" i="6" s="1"/>
  <c r="S300" i="6" s="1"/>
  <c r="S301" i="6" s="1"/>
  <c r="S302" i="6" s="1"/>
  <c r="S303" i="6" s="1"/>
  <c r="S304" i="6" s="1"/>
  <c r="S305" i="6" s="1"/>
  <c r="S306" i="6" s="1"/>
  <c r="S307" i="6" s="1"/>
  <c r="S308" i="6" s="1"/>
  <c r="S309" i="6" s="1"/>
  <c r="S310" i="6" s="1"/>
  <c r="S311" i="6" s="1"/>
  <c r="S312" i="6" s="1"/>
  <c r="S313" i="6" s="1"/>
  <c r="S314" i="6" s="1"/>
  <c r="S315" i="6" s="1"/>
  <c r="S316" i="6" s="1"/>
  <c r="S317" i="6" s="1"/>
  <c r="S318" i="6" s="1"/>
  <c r="S319" i="6" s="1"/>
  <c r="S320" i="6" s="1"/>
  <c r="S321" i="6" s="1"/>
  <c r="S322" i="6" s="1"/>
  <c r="AI223" i="6"/>
  <c r="AI224" i="6" s="1"/>
  <c r="AI225" i="6" s="1"/>
  <c r="AI226" i="6" s="1"/>
  <c r="AI227" i="6" s="1"/>
  <c r="AI228" i="6" s="1"/>
  <c r="AI229" i="6" s="1"/>
  <c r="AI230" i="6" s="1"/>
  <c r="AI231" i="6" s="1"/>
  <c r="AI232" i="6" s="1"/>
  <c r="AI233" i="6" s="1"/>
  <c r="AI234" i="6" s="1"/>
  <c r="AI235" i="6" s="1"/>
  <c r="AI236" i="6" s="1"/>
  <c r="AI237" i="6" s="1"/>
  <c r="AI238" i="6" s="1"/>
  <c r="AI239" i="6" s="1"/>
  <c r="AI240" i="6" s="1"/>
  <c r="AI241" i="6" s="1"/>
  <c r="AI242" i="6" s="1"/>
  <c r="AI243" i="6" s="1"/>
  <c r="AI244" i="6" s="1"/>
  <c r="AI245" i="6" s="1"/>
  <c r="AI246" i="6" s="1"/>
  <c r="AI247" i="6" s="1"/>
  <c r="AI248" i="6" s="1"/>
  <c r="AI249" i="6" s="1"/>
  <c r="AI250" i="6" s="1"/>
  <c r="AI251" i="6" s="1"/>
  <c r="AI252" i="6" s="1"/>
  <c r="AI253" i="6" s="1"/>
  <c r="AI254" i="6" s="1"/>
  <c r="AI255" i="6" s="1"/>
  <c r="AI256" i="6" s="1"/>
  <c r="AI257" i="6" s="1"/>
  <c r="AI258" i="6" s="1"/>
  <c r="AI259" i="6" s="1"/>
  <c r="AI260" i="6" s="1"/>
  <c r="AI261" i="6" s="1"/>
  <c r="AI262" i="6" s="1"/>
  <c r="AI263" i="6" s="1"/>
  <c r="AI264" i="6" s="1"/>
  <c r="AI265" i="6" s="1"/>
  <c r="AI266" i="6" s="1"/>
  <c r="AI267" i="6" s="1"/>
  <c r="AI268" i="6" s="1"/>
  <c r="AI269" i="6" s="1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AI288" i="6" s="1"/>
  <c r="AI289" i="6" s="1"/>
  <c r="AI290" i="6" s="1"/>
  <c r="AI291" i="6" s="1"/>
  <c r="AI292" i="6" s="1"/>
  <c r="AI293" i="6" s="1"/>
  <c r="AI294" i="6" s="1"/>
  <c r="AI295" i="6" s="1"/>
  <c r="AI296" i="6" s="1"/>
  <c r="AI297" i="6" s="1"/>
  <c r="AI298" i="6" s="1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Y223" i="6"/>
  <c r="AY224" i="6" s="1"/>
  <c r="AY225" i="6" s="1"/>
  <c r="AY226" i="6" s="1"/>
  <c r="AY227" i="6" s="1"/>
  <c r="AY228" i="6" s="1"/>
  <c r="AY229" i="6" s="1"/>
  <c r="AY230" i="6" s="1"/>
  <c r="AY231" i="6" s="1"/>
  <c r="AY232" i="6" s="1"/>
  <c r="AY233" i="6" s="1"/>
  <c r="AY234" i="6" s="1"/>
  <c r="AY235" i="6" s="1"/>
  <c r="AY236" i="6" s="1"/>
  <c r="AY237" i="6" s="1"/>
  <c r="AY238" i="6" s="1"/>
  <c r="AY239" i="6" s="1"/>
  <c r="AY240" i="6" s="1"/>
  <c r="AY241" i="6" s="1"/>
  <c r="AY242" i="6" s="1"/>
  <c r="AY243" i="6" s="1"/>
  <c r="AY244" i="6" s="1"/>
  <c r="AY245" i="6" s="1"/>
  <c r="AY246" i="6" s="1"/>
  <c r="AY247" i="6" s="1"/>
  <c r="AY248" i="6" s="1"/>
  <c r="AY249" i="6" s="1"/>
  <c r="AY250" i="6" s="1"/>
  <c r="AY251" i="6" s="1"/>
  <c r="AY252" i="6" s="1"/>
  <c r="AY253" i="6" s="1"/>
  <c r="AY254" i="6" s="1"/>
  <c r="AY255" i="6" s="1"/>
  <c r="AY256" i="6" s="1"/>
  <c r="AY257" i="6" s="1"/>
  <c r="AY258" i="6" s="1"/>
  <c r="AY259" i="6" s="1"/>
  <c r="AY260" i="6" s="1"/>
  <c r="AY261" i="6" s="1"/>
  <c r="AY262" i="6" s="1"/>
  <c r="AY263" i="6" s="1"/>
  <c r="AY264" i="6" s="1"/>
  <c r="AY265" i="6" s="1"/>
  <c r="AY266" i="6" s="1"/>
  <c r="AY267" i="6" s="1"/>
  <c r="AY268" i="6" s="1"/>
  <c r="AY269" i="6" s="1"/>
  <c r="AY270" i="6" s="1"/>
  <c r="AY271" i="6" s="1"/>
  <c r="AY272" i="6" s="1"/>
  <c r="AY273" i="6" s="1"/>
  <c r="AY274" i="6" s="1"/>
  <c r="AY275" i="6" s="1"/>
  <c r="AY276" i="6" s="1"/>
  <c r="AY277" i="6" s="1"/>
  <c r="AY278" i="6" s="1"/>
  <c r="AY279" i="6" s="1"/>
  <c r="AY280" i="6" s="1"/>
  <c r="AY281" i="6" s="1"/>
  <c r="AY282" i="6" s="1"/>
  <c r="AY283" i="6" s="1"/>
  <c r="AY284" i="6" s="1"/>
  <c r="AY285" i="6" s="1"/>
  <c r="AY286" i="6" s="1"/>
  <c r="AY287" i="6" s="1"/>
  <c r="AY288" i="6" s="1"/>
  <c r="AY289" i="6" s="1"/>
  <c r="AY290" i="6" s="1"/>
  <c r="AY291" i="6" s="1"/>
  <c r="AY292" i="6" s="1"/>
  <c r="AY293" i="6" s="1"/>
  <c r="AY294" i="6" s="1"/>
  <c r="AY295" i="6" s="1"/>
  <c r="AY296" i="6" s="1"/>
  <c r="AY297" i="6" s="1"/>
  <c r="AY298" i="6" s="1"/>
  <c r="AY299" i="6" s="1"/>
  <c r="AY300" i="6" s="1"/>
  <c r="AY301" i="6" s="1"/>
  <c r="AY302" i="6" s="1"/>
  <c r="AY303" i="6" s="1"/>
  <c r="AY304" i="6" s="1"/>
  <c r="AY305" i="6" s="1"/>
  <c r="AY306" i="6" s="1"/>
  <c r="AY307" i="6" s="1"/>
  <c r="AY308" i="6" s="1"/>
  <c r="AY309" i="6" s="1"/>
  <c r="AY310" i="6" s="1"/>
  <c r="AY311" i="6" s="1"/>
  <c r="AY312" i="6" s="1"/>
  <c r="AY313" i="6" s="1"/>
  <c r="AY314" i="6" s="1"/>
  <c r="AY315" i="6" s="1"/>
  <c r="AY316" i="6" s="1"/>
  <c r="AY317" i="6" s="1"/>
  <c r="AY318" i="6" s="1"/>
  <c r="AY319" i="6" s="1"/>
  <c r="AY320" i="6" s="1"/>
  <c r="AY321" i="6" s="1"/>
  <c r="AY322" i="6" s="1"/>
  <c r="A324" i="6"/>
  <c r="G223" i="6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W223" i="6"/>
  <c r="W224" i="6" s="1"/>
  <c r="W225" i="6" s="1"/>
  <c r="W226" i="6" s="1"/>
  <c r="W227" i="6" s="1"/>
  <c r="W228" i="6" s="1"/>
  <c r="W229" i="6" s="1"/>
  <c r="W230" i="6" s="1"/>
  <c r="W231" i="6" s="1"/>
  <c r="W232" i="6" s="1"/>
  <c r="W233" i="6" s="1"/>
  <c r="W234" i="6" s="1"/>
  <c r="W235" i="6" s="1"/>
  <c r="W236" i="6" s="1"/>
  <c r="W237" i="6" s="1"/>
  <c r="W238" i="6" s="1"/>
  <c r="W239" i="6" s="1"/>
  <c r="W240" i="6" s="1"/>
  <c r="W241" i="6" s="1"/>
  <c r="W242" i="6" s="1"/>
  <c r="W243" i="6" s="1"/>
  <c r="W244" i="6" s="1"/>
  <c r="W245" i="6" s="1"/>
  <c r="W246" i="6" s="1"/>
  <c r="W247" i="6" s="1"/>
  <c r="W248" i="6" s="1"/>
  <c r="W249" i="6" s="1"/>
  <c r="W250" i="6" s="1"/>
  <c r="W251" i="6" s="1"/>
  <c r="W252" i="6" s="1"/>
  <c r="W253" i="6" s="1"/>
  <c r="W254" i="6" s="1"/>
  <c r="W255" i="6" s="1"/>
  <c r="W256" i="6" s="1"/>
  <c r="W257" i="6" s="1"/>
  <c r="W258" i="6" s="1"/>
  <c r="W259" i="6" s="1"/>
  <c r="W260" i="6" s="1"/>
  <c r="W261" i="6" s="1"/>
  <c r="W262" i="6" s="1"/>
  <c r="W263" i="6" s="1"/>
  <c r="W264" i="6" s="1"/>
  <c r="W265" i="6" s="1"/>
  <c r="W266" i="6" s="1"/>
  <c r="W267" i="6" s="1"/>
  <c r="W268" i="6" s="1"/>
  <c r="W269" i="6" s="1"/>
  <c r="W270" i="6" s="1"/>
  <c r="W271" i="6" s="1"/>
  <c r="W272" i="6" s="1"/>
  <c r="W273" i="6" s="1"/>
  <c r="W274" i="6" s="1"/>
  <c r="W275" i="6" s="1"/>
  <c r="W276" i="6" s="1"/>
  <c r="W277" i="6" s="1"/>
  <c r="W278" i="6" s="1"/>
  <c r="W279" i="6" s="1"/>
  <c r="W280" i="6" s="1"/>
  <c r="W281" i="6" s="1"/>
  <c r="W282" i="6" s="1"/>
  <c r="W283" i="6" s="1"/>
  <c r="W284" i="6" s="1"/>
  <c r="W285" i="6" s="1"/>
  <c r="W286" i="6" s="1"/>
  <c r="W287" i="6" s="1"/>
  <c r="W288" i="6" s="1"/>
  <c r="W289" i="6" s="1"/>
  <c r="W290" i="6" s="1"/>
  <c r="W291" i="6" s="1"/>
  <c r="W292" i="6" s="1"/>
  <c r="W293" i="6" s="1"/>
  <c r="W294" i="6" s="1"/>
  <c r="W295" i="6" s="1"/>
  <c r="W296" i="6" s="1"/>
  <c r="W297" i="6" s="1"/>
  <c r="W298" i="6" s="1"/>
  <c r="W299" i="6" s="1"/>
  <c r="W300" i="6" s="1"/>
  <c r="W301" i="6" s="1"/>
  <c r="W302" i="6" s="1"/>
  <c r="W303" i="6" s="1"/>
  <c r="W304" i="6" s="1"/>
  <c r="W305" i="6" s="1"/>
  <c r="W306" i="6" s="1"/>
  <c r="W307" i="6" s="1"/>
  <c r="W308" i="6" s="1"/>
  <c r="W309" i="6" s="1"/>
  <c r="W310" i="6" s="1"/>
  <c r="W311" i="6" s="1"/>
  <c r="W312" i="6" s="1"/>
  <c r="W313" i="6" s="1"/>
  <c r="W314" i="6" s="1"/>
  <c r="W315" i="6" s="1"/>
  <c r="W316" i="6" s="1"/>
  <c r="W317" i="6" s="1"/>
  <c r="W318" i="6" s="1"/>
  <c r="W319" i="6" s="1"/>
  <c r="W320" i="6" s="1"/>
  <c r="W321" i="6" s="1"/>
  <c r="W322" i="6" s="1"/>
  <c r="AM223" i="6"/>
  <c r="AM224" i="6" s="1"/>
  <c r="AM225" i="6" s="1"/>
  <c r="AM226" i="6" s="1"/>
  <c r="AM227" i="6" s="1"/>
  <c r="AM228" i="6" s="1"/>
  <c r="AM229" i="6" s="1"/>
  <c r="AM230" i="6" s="1"/>
  <c r="AM231" i="6" s="1"/>
  <c r="AM232" i="6" s="1"/>
  <c r="AM233" i="6" s="1"/>
  <c r="AM234" i="6" s="1"/>
  <c r="AM235" i="6" s="1"/>
  <c r="AM236" i="6" s="1"/>
  <c r="AM237" i="6" s="1"/>
  <c r="AM238" i="6" s="1"/>
  <c r="AM239" i="6" s="1"/>
  <c r="AM240" i="6" s="1"/>
  <c r="AM241" i="6" s="1"/>
  <c r="AM242" i="6" s="1"/>
  <c r="AM243" i="6" s="1"/>
  <c r="AM244" i="6" s="1"/>
  <c r="AM245" i="6" s="1"/>
  <c r="AM246" i="6" s="1"/>
  <c r="AM247" i="6" s="1"/>
  <c r="AM248" i="6" s="1"/>
  <c r="AM249" i="6" s="1"/>
  <c r="AM250" i="6" s="1"/>
  <c r="AM251" i="6" s="1"/>
  <c r="AM252" i="6" s="1"/>
  <c r="AM253" i="6" s="1"/>
  <c r="AM254" i="6" s="1"/>
  <c r="AM255" i="6" s="1"/>
  <c r="AM256" i="6" s="1"/>
  <c r="AM257" i="6" s="1"/>
  <c r="AM258" i="6" s="1"/>
  <c r="AM259" i="6" s="1"/>
  <c r="AM260" i="6" s="1"/>
  <c r="AM261" i="6" s="1"/>
  <c r="AM262" i="6" s="1"/>
  <c r="AM263" i="6" s="1"/>
  <c r="AM264" i="6" s="1"/>
  <c r="AM265" i="6" s="1"/>
  <c r="AM266" i="6" s="1"/>
  <c r="AM267" i="6" s="1"/>
  <c r="AM268" i="6" s="1"/>
  <c r="AM269" i="6" s="1"/>
  <c r="AM270" i="6" s="1"/>
  <c r="AM271" i="6" s="1"/>
  <c r="AM272" i="6" s="1"/>
  <c r="AM273" i="6" s="1"/>
  <c r="AM274" i="6" s="1"/>
  <c r="AM275" i="6" s="1"/>
  <c r="AM276" i="6" s="1"/>
  <c r="AM277" i="6" s="1"/>
  <c r="AM278" i="6" s="1"/>
  <c r="AM279" i="6" s="1"/>
  <c r="AM280" i="6" s="1"/>
  <c r="AM281" i="6" s="1"/>
  <c r="AM282" i="6" s="1"/>
  <c r="AM283" i="6" s="1"/>
  <c r="AM284" i="6" s="1"/>
  <c r="AM285" i="6" s="1"/>
  <c r="AM286" i="6" s="1"/>
  <c r="AM287" i="6" s="1"/>
  <c r="AM288" i="6" s="1"/>
  <c r="AM289" i="6" s="1"/>
  <c r="AM290" i="6" s="1"/>
  <c r="AM291" i="6" s="1"/>
  <c r="AM292" i="6" s="1"/>
  <c r="AM293" i="6" s="1"/>
  <c r="AM294" i="6" s="1"/>
  <c r="AM295" i="6" s="1"/>
  <c r="AM296" i="6" s="1"/>
  <c r="AM297" i="6" s="1"/>
  <c r="AM298" i="6" s="1"/>
  <c r="AM299" i="6" s="1"/>
  <c r="AM300" i="6" s="1"/>
  <c r="AM301" i="6" s="1"/>
  <c r="AM302" i="6" s="1"/>
  <c r="AM303" i="6" s="1"/>
  <c r="AM304" i="6" s="1"/>
  <c r="AM305" i="6" s="1"/>
  <c r="AM306" i="6" s="1"/>
  <c r="AM307" i="6" s="1"/>
  <c r="AM308" i="6" s="1"/>
  <c r="AM309" i="6" s="1"/>
  <c r="AM310" i="6" s="1"/>
  <c r="AM311" i="6" s="1"/>
  <c r="AM312" i="6" s="1"/>
  <c r="AM313" i="6" s="1"/>
  <c r="AM314" i="6" s="1"/>
  <c r="AM315" i="6" s="1"/>
  <c r="AM316" i="6" s="1"/>
  <c r="AM317" i="6" s="1"/>
  <c r="AM318" i="6" s="1"/>
  <c r="AM319" i="6" s="1"/>
  <c r="AM320" i="6" s="1"/>
  <c r="AM321" i="6" s="1"/>
  <c r="AM322" i="6" s="1"/>
  <c r="BC20" i="6"/>
  <c r="A5" i="5"/>
  <c r="A324" i="5"/>
  <c r="BG20" i="5"/>
  <c r="I223" i="5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BF20" i="5"/>
  <c r="Y223" i="5"/>
  <c r="Y224" i="5" s="1"/>
  <c r="Y225" i="5" s="1"/>
  <c r="Y226" i="5" s="1"/>
  <c r="Y227" i="5" s="1"/>
  <c r="Y228" i="5" s="1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Y239" i="5" s="1"/>
  <c r="Y240" i="5" s="1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Y253" i="5" s="1"/>
  <c r="Y254" i="5" s="1"/>
  <c r="Y255" i="5" s="1"/>
  <c r="Y256" i="5" s="1"/>
  <c r="Y257" i="5" s="1"/>
  <c r="Y258" i="5" s="1"/>
  <c r="Y259" i="5" s="1"/>
  <c r="Y260" i="5" s="1"/>
  <c r="Y261" i="5" s="1"/>
  <c r="Y262" i="5" s="1"/>
  <c r="Y263" i="5" s="1"/>
  <c r="Y264" i="5" s="1"/>
  <c r="Y265" i="5" s="1"/>
  <c r="Y266" i="5" s="1"/>
  <c r="Y267" i="5" s="1"/>
  <c r="Y268" i="5" s="1"/>
  <c r="Y269" i="5" s="1"/>
  <c r="Y270" i="5" s="1"/>
  <c r="Y271" i="5" s="1"/>
  <c r="Y272" i="5" s="1"/>
  <c r="Y273" i="5" s="1"/>
  <c r="Y274" i="5" s="1"/>
  <c r="Y275" i="5" s="1"/>
  <c r="Y276" i="5" s="1"/>
  <c r="Y277" i="5" s="1"/>
  <c r="Y278" i="5" s="1"/>
  <c r="Y279" i="5" s="1"/>
  <c r="Y280" i="5" s="1"/>
  <c r="Y281" i="5" s="1"/>
  <c r="Y282" i="5" s="1"/>
  <c r="Y283" i="5" s="1"/>
  <c r="Y284" i="5" s="1"/>
  <c r="Y285" i="5" s="1"/>
  <c r="Y286" i="5" s="1"/>
  <c r="Y287" i="5" s="1"/>
  <c r="Y288" i="5" s="1"/>
  <c r="Y289" i="5" s="1"/>
  <c r="Y290" i="5" s="1"/>
  <c r="Y291" i="5" s="1"/>
  <c r="Y292" i="5" s="1"/>
  <c r="Y293" i="5" s="1"/>
  <c r="Y294" i="5" s="1"/>
  <c r="Y295" i="5" s="1"/>
  <c r="Y296" i="5" s="1"/>
  <c r="Y297" i="5" s="1"/>
  <c r="Y298" i="5" s="1"/>
  <c r="Y299" i="5" s="1"/>
  <c r="Y300" i="5" s="1"/>
  <c r="Y301" i="5" s="1"/>
  <c r="Y302" i="5" s="1"/>
  <c r="Y303" i="5" s="1"/>
  <c r="Y304" i="5" s="1"/>
  <c r="Y305" i="5" s="1"/>
  <c r="Y306" i="5" s="1"/>
  <c r="Y307" i="5" s="1"/>
  <c r="Y308" i="5" s="1"/>
  <c r="Y309" i="5" s="1"/>
  <c r="Y310" i="5" s="1"/>
  <c r="Y311" i="5" s="1"/>
  <c r="Y312" i="5" s="1"/>
  <c r="Y313" i="5" s="1"/>
  <c r="Y314" i="5" s="1"/>
  <c r="Y315" i="5" s="1"/>
  <c r="Y316" i="5" s="1"/>
  <c r="Y317" i="5" s="1"/>
  <c r="Y318" i="5" s="1"/>
  <c r="Y319" i="5" s="1"/>
  <c r="Y320" i="5" s="1"/>
  <c r="Y321" i="5" s="1"/>
  <c r="Y322" i="5" s="1"/>
  <c r="AU20" i="4"/>
  <c r="AE20" i="4"/>
  <c r="O20" i="4"/>
  <c r="S223" i="4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AY223" i="4"/>
  <c r="AY224" i="4" s="1"/>
  <c r="AY225" i="4" s="1"/>
  <c r="AY226" i="4" s="1"/>
  <c r="AY227" i="4" s="1"/>
  <c r="AY228" i="4" s="1"/>
  <c r="AY229" i="4" s="1"/>
  <c r="AY230" i="4" s="1"/>
  <c r="AY231" i="4" s="1"/>
  <c r="AY232" i="4" s="1"/>
  <c r="AY233" i="4" s="1"/>
  <c r="AY234" i="4" s="1"/>
  <c r="AY235" i="4" s="1"/>
  <c r="AY236" i="4" s="1"/>
  <c r="AY237" i="4" s="1"/>
  <c r="AY238" i="4" s="1"/>
  <c r="AY239" i="4" s="1"/>
  <c r="AY240" i="4" s="1"/>
  <c r="AY241" i="4" s="1"/>
  <c r="AY242" i="4" s="1"/>
  <c r="AY243" i="4" s="1"/>
  <c r="AY244" i="4" s="1"/>
  <c r="AY245" i="4" s="1"/>
  <c r="AY246" i="4" s="1"/>
  <c r="AY247" i="4" s="1"/>
  <c r="AY248" i="4" s="1"/>
  <c r="AY249" i="4" s="1"/>
  <c r="AY250" i="4" s="1"/>
  <c r="AY251" i="4" s="1"/>
  <c r="AY252" i="4" s="1"/>
  <c r="AY253" i="4" s="1"/>
  <c r="AY254" i="4" s="1"/>
  <c r="AY255" i="4" s="1"/>
  <c r="AY256" i="4" s="1"/>
  <c r="AY257" i="4" s="1"/>
  <c r="AY258" i="4" s="1"/>
  <c r="AY259" i="4" s="1"/>
  <c r="AY260" i="4" s="1"/>
  <c r="AY261" i="4" s="1"/>
  <c r="AY262" i="4" s="1"/>
  <c r="AY263" i="4" s="1"/>
  <c r="AY264" i="4" s="1"/>
  <c r="AY265" i="4" s="1"/>
  <c r="AY266" i="4" s="1"/>
  <c r="AY267" i="4" s="1"/>
  <c r="AY268" i="4" s="1"/>
  <c r="AY269" i="4" s="1"/>
  <c r="AY270" i="4" s="1"/>
  <c r="AY271" i="4" s="1"/>
  <c r="AY272" i="4" s="1"/>
  <c r="AY273" i="4" s="1"/>
  <c r="AY274" i="4" s="1"/>
  <c r="AY275" i="4" s="1"/>
  <c r="AY276" i="4" s="1"/>
  <c r="AY277" i="4" s="1"/>
  <c r="AY278" i="4" s="1"/>
  <c r="AY279" i="4" s="1"/>
  <c r="AY280" i="4" s="1"/>
  <c r="AY281" i="4" s="1"/>
  <c r="AY282" i="4" s="1"/>
  <c r="AY283" i="4" s="1"/>
  <c r="AY284" i="4" s="1"/>
  <c r="AY285" i="4" s="1"/>
  <c r="AY286" i="4" s="1"/>
  <c r="AY287" i="4" s="1"/>
  <c r="AY288" i="4" s="1"/>
  <c r="AY289" i="4" s="1"/>
  <c r="AY290" i="4" s="1"/>
  <c r="AY291" i="4" s="1"/>
  <c r="AY292" i="4" s="1"/>
  <c r="AY293" i="4" s="1"/>
  <c r="AY294" i="4" s="1"/>
  <c r="AY295" i="4" s="1"/>
  <c r="AY296" i="4" s="1"/>
  <c r="AY297" i="4" s="1"/>
  <c r="AY298" i="4" s="1"/>
  <c r="AY299" i="4" s="1"/>
  <c r="AY300" i="4" s="1"/>
  <c r="AY301" i="4" s="1"/>
  <c r="AY302" i="4" s="1"/>
  <c r="AY303" i="4" s="1"/>
  <c r="AY304" i="4" s="1"/>
  <c r="AY305" i="4" s="1"/>
  <c r="AY306" i="4" s="1"/>
  <c r="AY307" i="4" s="1"/>
  <c r="AY308" i="4" s="1"/>
  <c r="AY309" i="4" s="1"/>
  <c r="AY310" i="4" s="1"/>
  <c r="AY311" i="4" s="1"/>
  <c r="AY312" i="4" s="1"/>
  <c r="AY313" i="4" s="1"/>
  <c r="AY314" i="4" s="1"/>
  <c r="AY315" i="4" s="1"/>
  <c r="AY316" i="4" s="1"/>
  <c r="AY317" i="4" s="1"/>
  <c r="AY318" i="4" s="1"/>
  <c r="AY319" i="4" s="1"/>
  <c r="AY320" i="4" s="1"/>
  <c r="AY321" i="4" s="1"/>
  <c r="AY322" i="4" s="1"/>
  <c r="AI20" i="4"/>
  <c r="I5" i="4"/>
  <c r="J12" i="7"/>
  <c r="P5" i="4"/>
  <c r="Q12" i="7"/>
  <c r="M5" i="4"/>
  <c r="N12" i="7"/>
  <c r="B5" i="4"/>
  <c r="C12" i="7"/>
  <c r="R5" i="4"/>
  <c r="S12" i="7"/>
  <c r="N223" i="4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AT223" i="4"/>
  <c r="AT224" i="4" s="1"/>
  <c r="AT225" i="4" s="1"/>
  <c r="AT226" i="4" s="1"/>
  <c r="AT227" i="4" s="1"/>
  <c r="AT228" i="4" s="1"/>
  <c r="AT229" i="4" s="1"/>
  <c r="AT230" i="4" s="1"/>
  <c r="AT231" i="4" s="1"/>
  <c r="AT232" i="4" s="1"/>
  <c r="AT233" i="4" s="1"/>
  <c r="AT234" i="4" s="1"/>
  <c r="AT235" i="4" s="1"/>
  <c r="AT236" i="4" s="1"/>
  <c r="AT237" i="4" s="1"/>
  <c r="AT238" i="4" s="1"/>
  <c r="AT239" i="4" s="1"/>
  <c r="AT240" i="4" s="1"/>
  <c r="AT241" i="4" s="1"/>
  <c r="AT242" i="4" s="1"/>
  <c r="AT243" i="4" s="1"/>
  <c r="AT244" i="4" s="1"/>
  <c r="AT245" i="4" s="1"/>
  <c r="AT246" i="4" s="1"/>
  <c r="AT247" i="4" s="1"/>
  <c r="AT248" i="4" s="1"/>
  <c r="AT249" i="4" s="1"/>
  <c r="AT250" i="4" s="1"/>
  <c r="AT251" i="4" s="1"/>
  <c r="AT252" i="4" s="1"/>
  <c r="AT253" i="4" s="1"/>
  <c r="AT254" i="4" s="1"/>
  <c r="AT255" i="4" s="1"/>
  <c r="AT256" i="4" s="1"/>
  <c r="AT257" i="4" s="1"/>
  <c r="AT258" i="4" s="1"/>
  <c r="AT259" i="4" s="1"/>
  <c r="AT260" i="4" s="1"/>
  <c r="AT261" i="4" s="1"/>
  <c r="AT262" i="4" s="1"/>
  <c r="AT263" i="4" s="1"/>
  <c r="AT264" i="4" s="1"/>
  <c r="AT265" i="4" s="1"/>
  <c r="AT266" i="4" s="1"/>
  <c r="AT267" i="4" s="1"/>
  <c r="AT268" i="4" s="1"/>
  <c r="AT269" i="4" s="1"/>
  <c r="AT270" i="4" s="1"/>
  <c r="AT271" i="4" s="1"/>
  <c r="AT272" i="4" s="1"/>
  <c r="AT273" i="4" s="1"/>
  <c r="AT274" i="4" s="1"/>
  <c r="AT275" i="4" s="1"/>
  <c r="AT276" i="4" s="1"/>
  <c r="AT277" i="4" s="1"/>
  <c r="AT278" i="4" s="1"/>
  <c r="AT279" i="4" s="1"/>
  <c r="AT280" i="4" s="1"/>
  <c r="AT281" i="4" s="1"/>
  <c r="AT282" i="4" s="1"/>
  <c r="AT283" i="4" s="1"/>
  <c r="AT284" i="4" s="1"/>
  <c r="AT285" i="4" s="1"/>
  <c r="AT286" i="4" s="1"/>
  <c r="AT287" i="4" s="1"/>
  <c r="AT288" i="4" s="1"/>
  <c r="AT289" i="4" s="1"/>
  <c r="AT290" i="4" s="1"/>
  <c r="AT291" i="4" s="1"/>
  <c r="AT292" i="4" s="1"/>
  <c r="AT293" i="4" s="1"/>
  <c r="AT294" i="4" s="1"/>
  <c r="AT295" i="4" s="1"/>
  <c r="AT296" i="4" s="1"/>
  <c r="AT297" i="4" s="1"/>
  <c r="AT298" i="4" s="1"/>
  <c r="AT299" i="4" s="1"/>
  <c r="AT300" i="4" s="1"/>
  <c r="AT301" i="4" s="1"/>
  <c r="AT302" i="4" s="1"/>
  <c r="AT303" i="4" s="1"/>
  <c r="AT304" i="4" s="1"/>
  <c r="AT305" i="4" s="1"/>
  <c r="AT306" i="4" s="1"/>
  <c r="AT307" i="4" s="1"/>
  <c r="AT308" i="4" s="1"/>
  <c r="AT309" i="4" s="1"/>
  <c r="AT310" i="4" s="1"/>
  <c r="AT311" i="4" s="1"/>
  <c r="AT312" i="4" s="1"/>
  <c r="AT313" i="4" s="1"/>
  <c r="AT314" i="4" s="1"/>
  <c r="AT315" i="4" s="1"/>
  <c r="AT316" i="4" s="1"/>
  <c r="AT317" i="4" s="1"/>
  <c r="AT318" i="4" s="1"/>
  <c r="AT319" i="4" s="1"/>
  <c r="AT320" i="4" s="1"/>
  <c r="AT321" i="4" s="1"/>
  <c r="AT322" i="4" s="1"/>
  <c r="AX20" i="4"/>
  <c r="AP20" i="4"/>
  <c r="AL20" i="4"/>
  <c r="AH20" i="4"/>
  <c r="AD20" i="4"/>
  <c r="Z20" i="4"/>
  <c r="V20" i="4"/>
  <c r="R20" i="4"/>
  <c r="J20" i="4"/>
  <c r="F20" i="4"/>
  <c r="K5" i="4"/>
  <c r="L12" i="7"/>
  <c r="Q5" i="4"/>
  <c r="R12" i="7"/>
  <c r="E5" i="4"/>
  <c r="F12" i="7"/>
  <c r="L5" i="4"/>
  <c r="M12" i="7"/>
  <c r="C5" i="4"/>
  <c r="D12" i="7"/>
  <c r="H5" i="4"/>
  <c r="I12" i="7"/>
  <c r="N5" i="4"/>
  <c r="O12" i="7"/>
  <c r="S5" i="4"/>
  <c r="T12" i="7"/>
  <c r="F5" i="4"/>
  <c r="G12" i="7"/>
  <c r="G5" i="4"/>
  <c r="H12" i="7"/>
  <c r="D5" i="4"/>
  <c r="E12" i="7"/>
  <c r="J5" i="4"/>
  <c r="K12" i="7"/>
  <c r="O5" i="4"/>
  <c r="P12" i="7"/>
  <c r="T5" i="4"/>
  <c r="U12" i="7"/>
  <c r="A5" i="4"/>
  <c r="C323" i="4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A223" i="4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E223" i="4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I223" i="4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M223" i="4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Q223" i="4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U223" i="4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Y223" i="4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Y276" i="4" s="1"/>
  <c r="Y277" i="4" s="1"/>
  <c r="Y278" i="4" s="1"/>
  <c r="Y279" i="4" s="1"/>
  <c r="Y280" i="4" s="1"/>
  <c r="Y281" i="4" s="1"/>
  <c r="Y282" i="4" s="1"/>
  <c r="Y283" i="4" s="1"/>
  <c r="Y284" i="4" s="1"/>
  <c r="Y285" i="4" s="1"/>
  <c r="Y286" i="4" s="1"/>
  <c r="Y287" i="4" s="1"/>
  <c r="Y288" i="4" s="1"/>
  <c r="Y289" i="4" s="1"/>
  <c r="Y290" i="4" s="1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Y313" i="4" s="1"/>
  <c r="Y314" i="4" s="1"/>
  <c r="Y315" i="4" s="1"/>
  <c r="Y316" i="4" s="1"/>
  <c r="Y317" i="4" s="1"/>
  <c r="Y318" i="4" s="1"/>
  <c r="Y319" i="4" s="1"/>
  <c r="Y320" i="4" s="1"/>
  <c r="Y321" i="4" s="1"/>
  <c r="Y322" i="4" s="1"/>
  <c r="AC223" i="4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AC241" i="4" s="1"/>
  <c r="AC242" i="4" s="1"/>
  <c r="AC243" i="4" s="1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C266" i="4" s="1"/>
  <c r="AC267" i="4" s="1"/>
  <c r="AC268" i="4" s="1"/>
  <c r="AC269" i="4" s="1"/>
  <c r="AC270" i="4" s="1"/>
  <c r="AC271" i="4" s="1"/>
  <c r="AC272" i="4" s="1"/>
  <c r="AC273" i="4" s="1"/>
  <c r="AC274" i="4" s="1"/>
  <c r="AC275" i="4" s="1"/>
  <c r="AC276" i="4" s="1"/>
  <c r="AC277" i="4" s="1"/>
  <c r="AC278" i="4" s="1"/>
  <c r="AC279" i="4" s="1"/>
  <c r="AC280" i="4" s="1"/>
  <c r="AC281" i="4" s="1"/>
  <c r="AC282" i="4" s="1"/>
  <c r="AC283" i="4" s="1"/>
  <c r="AC284" i="4" s="1"/>
  <c r="AC285" i="4" s="1"/>
  <c r="AC286" i="4" s="1"/>
  <c r="AC287" i="4" s="1"/>
  <c r="AC288" i="4" s="1"/>
  <c r="AC289" i="4" s="1"/>
  <c r="AC290" i="4" s="1"/>
  <c r="AC291" i="4" s="1"/>
  <c r="AC292" i="4" s="1"/>
  <c r="AC293" i="4" s="1"/>
  <c r="AC294" i="4" s="1"/>
  <c r="AC295" i="4" s="1"/>
  <c r="AC296" i="4" s="1"/>
  <c r="AC297" i="4" s="1"/>
  <c r="AC298" i="4" s="1"/>
  <c r="AC299" i="4" s="1"/>
  <c r="AC300" i="4" s="1"/>
  <c r="AC301" i="4" s="1"/>
  <c r="AC302" i="4" s="1"/>
  <c r="AC303" i="4" s="1"/>
  <c r="AC304" i="4" s="1"/>
  <c r="AC305" i="4" s="1"/>
  <c r="AC306" i="4" s="1"/>
  <c r="AC307" i="4" s="1"/>
  <c r="AC308" i="4" s="1"/>
  <c r="AC309" i="4" s="1"/>
  <c r="AC310" i="4" s="1"/>
  <c r="AC311" i="4" s="1"/>
  <c r="AC312" i="4" s="1"/>
  <c r="AC313" i="4" s="1"/>
  <c r="AC314" i="4" s="1"/>
  <c r="AC315" i="4" s="1"/>
  <c r="AC316" i="4" s="1"/>
  <c r="AC317" i="4" s="1"/>
  <c r="AC318" i="4" s="1"/>
  <c r="AC319" i="4" s="1"/>
  <c r="AC320" i="4" s="1"/>
  <c r="AC321" i="4" s="1"/>
  <c r="AC322" i="4" s="1"/>
  <c r="AG223" i="4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G276" i="4" s="1"/>
  <c r="AG277" i="4" s="1"/>
  <c r="AG278" i="4" s="1"/>
  <c r="AG279" i="4" s="1"/>
  <c r="AG280" i="4" s="1"/>
  <c r="AG281" i="4" s="1"/>
  <c r="AG282" i="4" s="1"/>
  <c r="AG283" i="4" s="1"/>
  <c r="AG284" i="4" s="1"/>
  <c r="AG285" i="4" s="1"/>
  <c r="AG286" i="4" s="1"/>
  <c r="AG287" i="4" s="1"/>
  <c r="AG288" i="4" s="1"/>
  <c r="AG289" i="4" s="1"/>
  <c r="AG290" i="4" s="1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1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AG313" i="4" s="1"/>
  <c r="AG314" i="4" s="1"/>
  <c r="AG315" i="4" s="1"/>
  <c r="AG316" i="4" s="1"/>
  <c r="AG317" i="4" s="1"/>
  <c r="AG318" i="4" s="1"/>
  <c r="AG319" i="4" s="1"/>
  <c r="AG320" i="4" s="1"/>
  <c r="AG321" i="4" s="1"/>
  <c r="AG322" i="4" s="1"/>
  <c r="AK223" i="4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AK241" i="4" s="1"/>
  <c r="AK242" i="4" s="1"/>
  <c r="AK243" i="4" s="1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AK266" i="4" s="1"/>
  <c r="AK267" i="4" s="1"/>
  <c r="AK268" i="4" s="1"/>
  <c r="AK269" i="4" s="1"/>
  <c r="AK270" i="4" s="1"/>
  <c r="AK271" i="4" s="1"/>
  <c r="AK272" i="4" s="1"/>
  <c r="AK273" i="4" s="1"/>
  <c r="AK274" i="4" s="1"/>
  <c r="AK275" i="4" s="1"/>
  <c r="AK276" i="4" s="1"/>
  <c r="AK277" i="4" s="1"/>
  <c r="AK278" i="4" s="1"/>
  <c r="AK279" i="4" s="1"/>
  <c r="AK280" i="4" s="1"/>
  <c r="AK281" i="4" s="1"/>
  <c r="AK282" i="4" s="1"/>
  <c r="AK283" i="4" s="1"/>
  <c r="AK284" i="4" s="1"/>
  <c r="AK285" i="4" s="1"/>
  <c r="AK286" i="4" s="1"/>
  <c r="AK287" i="4" s="1"/>
  <c r="AK288" i="4" s="1"/>
  <c r="AK289" i="4" s="1"/>
  <c r="AK290" i="4" s="1"/>
  <c r="AK291" i="4" s="1"/>
  <c r="AK292" i="4" s="1"/>
  <c r="AK293" i="4" s="1"/>
  <c r="AK294" i="4" s="1"/>
  <c r="AK295" i="4" s="1"/>
  <c r="AK296" i="4" s="1"/>
  <c r="AK297" i="4" s="1"/>
  <c r="AK298" i="4" s="1"/>
  <c r="AK299" i="4" s="1"/>
  <c r="AK300" i="4" s="1"/>
  <c r="AK301" i="4" s="1"/>
  <c r="AK302" i="4" s="1"/>
  <c r="AK303" i="4" s="1"/>
  <c r="AK304" i="4" s="1"/>
  <c r="AK305" i="4" s="1"/>
  <c r="AK306" i="4" s="1"/>
  <c r="AK307" i="4" s="1"/>
  <c r="AK308" i="4" s="1"/>
  <c r="AK309" i="4" s="1"/>
  <c r="AK310" i="4" s="1"/>
  <c r="AK311" i="4" s="1"/>
  <c r="AK312" i="4" s="1"/>
  <c r="AK313" i="4" s="1"/>
  <c r="AK314" i="4" s="1"/>
  <c r="AK315" i="4" s="1"/>
  <c r="AK316" i="4" s="1"/>
  <c r="AK317" i="4" s="1"/>
  <c r="AK318" i="4" s="1"/>
  <c r="AK319" i="4" s="1"/>
  <c r="AK320" i="4" s="1"/>
  <c r="AK321" i="4" s="1"/>
  <c r="AK322" i="4" s="1"/>
  <c r="AO223" i="4"/>
  <c r="AO224" i="4" s="1"/>
  <c r="AO225" i="4" s="1"/>
  <c r="AO226" i="4" s="1"/>
  <c r="AO227" i="4" s="1"/>
  <c r="AO228" i="4" s="1"/>
  <c r="AO229" i="4" s="1"/>
  <c r="AO230" i="4" s="1"/>
  <c r="AO231" i="4" s="1"/>
  <c r="AO232" i="4" s="1"/>
  <c r="AO233" i="4" s="1"/>
  <c r="AO234" i="4" s="1"/>
  <c r="AO235" i="4" s="1"/>
  <c r="AO236" i="4" s="1"/>
  <c r="AO237" i="4" s="1"/>
  <c r="AO238" i="4" s="1"/>
  <c r="AO239" i="4" s="1"/>
  <c r="AO240" i="4" s="1"/>
  <c r="AO241" i="4" s="1"/>
  <c r="AO242" i="4" s="1"/>
  <c r="AO243" i="4" s="1"/>
  <c r="AO244" i="4" s="1"/>
  <c r="AO245" i="4" s="1"/>
  <c r="AO246" i="4" s="1"/>
  <c r="AO247" i="4" s="1"/>
  <c r="AO248" i="4" s="1"/>
  <c r="AO249" i="4" s="1"/>
  <c r="AO250" i="4" s="1"/>
  <c r="AO251" i="4" s="1"/>
  <c r="AO252" i="4" s="1"/>
  <c r="AO253" i="4" s="1"/>
  <c r="AO254" i="4" s="1"/>
  <c r="AO255" i="4" s="1"/>
  <c r="AO256" i="4" s="1"/>
  <c r="AO257" i="4" s="1"/>
  <c r="AO258" i="4" s="1"/>
  <c r="AO259" i="4" s="1"/>
  <c r="AO260" i="4" s="1"/>
  <c r="AO261" i="4" s="1"/>
  <c r="AO262" i="4" s="1"/>
  <c r="AO263" i="4" s="1"/>
  <c r="AO264" i="4" s="1"/>
  <c r="AO265" i="4" s="1"/>
  <c r="AO266" i="4" s="1"/>
  <c r="AO267" i="4" s="1"/>
  <c r="AO268" i="4" s="1"/>
  <c r="AO269" i="4" s="1"/>
  <c r="AO270" i="4" s="1"/>
  <c r="AO271" i="4" s="1"/>
  <c r="AO272" i="4" s="1"/>
  <c r="AO273" i="4" s="1"/>
  <c r="AO274" i="4" s="1"/>
  <c r="AO275" i="4" s="1"/>
  <c r="AO276" i="4" s="1"/>
  <c r="AO277" i="4" s="1"/>
  <c r="AO278" i="4" s="1"/>
  <c r="AO279" i="4" s="1"/>
  <c r="AO280" i="4" s="1"/>
  <c r="AO281" i="4" s="1"/>
  <c r="AO282" i="4" s="1"/>
  <c r="AO283" i="4" s="1"/>
  <c r="AO284" i="4" s="1"/>
  <c r="AO285" i="4" s="1"/>
  <c r="AO286" i="4" s="1"/>
  <c r="AO287" i="4" s="1"/>
  <c r="AO288" i="4" s="1"/>
  <c r="AO289" i="4" s="1"/>
  <c r="AO290" i="4" s="1"/>
  <c r="AO291" i="4" s="1"/>
  <c r="AO292" i="4" s="1"/>
  <c r="AO293" i="4" s="1"/>
  <c r="AO294" i="4" s="1"/>
  <c r="AO295" i="4" s="1"/>
  <c r="AO296" i="4" s="1"/>
  <c r="AO297" i="4" s="1"/>
  <c r="AO298" i="4" s="1"/>
  <c r="AO299" i="4" s="1"/>
  <c r="AO300" i="4" s="1"/>
  <c r="AO301" i="4" s="1"/>
  <c r="AO302" i="4" s="1"/>
  <c r="AO303" i="4" s="1"/>
  <c r="AO304" i="4" s="1"/>
  <c r="AO305" i="4" s="1"/>
  <c r="AO306" i="4" s="1"/>
  <c r="AO307" i="4" s="1"/>
  <c r="AO308" i="4" s="1"/>
  <c r="AO309" i="4" s="1"/>
  <c r="AO310" i="4" s="1"/>
  <c r="AO311" i="4" s="1"/>
  <c r="AO312" i="4" s="1"/>
  <c r="AO313" i="4" s="1"/>
  <c r="AO314" i="4" s="1"/>
  <c r="AO315" i="4" s="1"/>
  <c r="AO316" i="4" s="1"/>
  <c r="AO317" i="4" s="1"/>
  <c r="AO318" i="4" s="1"/>
  <c r="AO319" i="4" s="1"/>
  <c r="AO320" i="4" s="1"/>
  <c r="AO321" i="4" s="1"/>
  <c r="AO322" i="4" s="1"/>
  <c r="AS223" i="4"/>
  <c r="AS224" i="4" s="1"/>
  <c r="AS225" i="4" s="1"/>
  <c r="AS226" i="4" s="1"/>
  <c r="AS227" i="4" s="1"/>
  <c r="AS228" i="4" s="1"/>
  <c r="AS229" i="4" s="1"/>
  <c r="AS230" i="4" s="1"/>
  <c r="AS231" i="4" s="1"/>
  <c r="AS232" i="4" s="1"/>
  <c r="AS233" i="4" s="1"/>
  <c r="AS234" i="4" s="1"/>
  <c r="AS235" i="4" s="1"/>
  <c r="AS236" i="4" s="1"/>
  <c r="AS237" i="4" s="1"/>
  <c r="AS238" i="4" s="1"/>
  <c r="AS239" i="4" s="1"/>
  <c r="AS240" i="4" s="1"/>
  <c r="AS241" i="4" s="1"/>
  <c r="AS242" i="4" s="1"/>
  <c r="AS243" i="4" s="1"/>
  <c r="AS244" i="4" s="1"/>
  <c r="AS245" i="4" s="1"/>
  <c r="AS246" i="4" s="1"/>
  <c r="AS247" i="4" s="1"/>
  <c r="AS248" i="4" s="1"/>
  <c r="AS249" i="4" s="1"/>
  <c r="AS250" i="4" s="1"/>
  <c r="AS251" i="4" s="1"/>
  <c r="AS252" i="4" s="1"/>
  <c r="AS253" i="4" s="1"/>
  <c r="AS254" i="4" s="1"/>
  <c r="AS255" i="4" s="1"/>
  <c r="AS256" i="4" s="1"/>
  <c r="AS257" i="4" s="1"/>
  <c r="AS258" i="4" s="1"/>
  <c r="AS259" i="4" s="1"/>
  <c r="AS260" i="4" s="1"/>
  <c r="AS261" i="4" s="1"/>
  <c r="AS262" i="4" s="1"/>
  <c r="AS263" i="4" s="1"/>
  <c r="AS264" i="4" s="1"/>
  <c r="AS265" i="4" s="1"/>
  <c r="AS266" i="4" s="1"/>
  <c r="AS267" i="4" s="1"/>
  <c r="AS268" i="4" s="1"/>
  <c r="AS269" i="4" s="1"/>
  <c r="AS270" i="4" s="1"/>
  <c r="AS271" i="4" s="1"/>
  <c r="AS272" i="4" s="1"/>
  <c r="AS273" i="4" s="1"/>
  <c r="AS274" i="4" s="1"/>
  <c r="AS275" i="4" s="1"/>
  <c r="AS276" i="4" s="1"/>
  <c r="AS277" i="4" s="1"/>
  <c r="AS278" i="4" s="1"/>
  <c r="AS279" i="4" s="1"/>
  <c r="AS280" i="4" s="1"/>
  <c r="AS281" i="4" s="1"/>
  <c r="AS282" i="4" s="1"/>
  <c r="AS283" i="4" s="1"/>
  <c r="AS284" i="4" s="1"/>
  <c r="AS285" i="4" s="1"/>
  <c r="AS286" i="4" s="1"/>
  <c r="AS287" i="4" s="1"/>
  <c r="AS288" i="4" s="1"/>
  <c r="AS289" i="4" s="1"/>
  <c r="AS290" i="4" s="1"/>
  <c r="AS291" i="4" s="1"/>
  <c r="AS292" i="4" s="1"/>
  <c r="AS293" i="4" s="1"/>
  <c r="AS294" i="4" s="1"/>
  <c r="AS295" i="4" s="1"/>
  <c r="AS296" i="4" s="1"/>
  <c r="AS297" i="4" s="1"/>
  <c r="AS298" i="4" s="1"/>
  <c r="AS299" i="4" s="1"/>
  <c r="AS300" i="4" s="1"/>
  <c r="AS301" i="4" s="1"/>
  <c r="AS302" i="4" s="1"/>
  <c r="AS303" i="4" s="1"/>
  <c r="AS304" i="4" s="1"/>
  <c r="AS305" i="4" s="1"/>
  <c r="AS306" i="4" s="1"/>
  <c r="AS307" i="4" s="1"/>
  <c r="AS308" i="4" s="1"/>
  <c r="AS309" i="4" s="1"/>
  <c r="AS310" i="4" s="1"/>
  <c r="AS311" i="4" s="1"/>
  <c r="AS312" i="4" s="1"/>
  <c r="AS313" i="4" s="1"/>
  <c r="AS314" i="4" s="1"/>
  <c r="AS315" i="4" s="1"/>
  <c r="AS316" i="4" s="1"/>
  <c r="AS317" i="4" s="1"/>
  <c r="AS318" i="4" s="1"/>
  <c r="AS319" i="4" s="1"/>
  <c r="AS320" i="4" s="1"/>
  <c r="AS321" i="4" s="1"/>
  <c r="AS322" i="4" s="1"/>
  <c r="AW223" i="4"/>
  <c r="AW224" i="4" s="1"/>
  <c r="AW225" i="4" s="1"/>
  <c r="AW226" i="4" s="1"/>
  <c r="AW227" i="4" s="1"/>
  <c r="AW228" i="4" s="1"/>
  <c r="AW229" i="4" s="1"/>
  <c r="AW230" i="4" s="1"/>
  <c r="AW231" i="4" s="1"/>
  <c r="AW232" i="4" s="1"/>
  <c r="AW233" i="4" s="1"/>
  <c r="AW234" i="4" s="1"/>
  <c r="AW235" i="4" s="1"/>
  <c r="AW236" i="4" s="1"/>
  <c r="AW237" i="4" s="1"/>
  <c r="AW238" i="4" s="1"/>
  <c r="AW239" i="4" s="1"/>
  <c r="AW240" i="4" s="1"/>
  <c r="AW241" i="4" s="1"/>
  <c r="AW242" i="4" s="1"/>
  <c r="AW243" i="4" s="1"/>
  <c r="AW244" i="4" s="1"/>
  <c r="AW245" i="4" s="1"/>
  <c r="AW246" i="4" s="1"/>
  <c r="AW247" i="4" s="1"/>
  <c r="AW248" i="4" s="1"/>
  <c r="AW249" i="4" s="1"/>
  <c r="AW250" i="4" s="1"/>
  <c r="AW251" i="4" s="1"/>
  <c r="AW252" i="4" s="1"/>
  <c r="AW253" i="4" s="1"/>
  <c r="AW254" i="4" s="1"/>
  <c r="AW255" i="4" s="1"/>
  <c r="AW256" i="4" s="1"/>
  <c r="AW257" i="4" s="1"/>
  <c r="AW258" i="4" s="1"/>
  <c r="AW259" i="4" s="1"/>
  <c r="AW260" i="4" s="1"/>
  <c r="AW261" i="4" s="1"/>
  <c r="AW262" i="4" s="1"/>
  <c r="AW263" i="4" s="1"/>
  <c r="AW264" i="4" s="1"/>
  <c r="AW265" i="4" s="1"/>
  <c r="AW266" i="4" s="1"/>
  <c r="AW267" i="4" s="1"/>
  <c r="AW268" i="4" s="1"/>
  <c r="AW269" i="4" s="1"/>
  <c r="AW270" i="4" s="1"/>
  <c r="AW271" i="4" s="1"/>
  <c r="AW272" i="4" s="1"/>
  <c r="AW273" i="4" s="1"/>
  <c r="AW274" i="4" s="1"/>
  <c r="AW275" i="4" s="1"/>
  <c r="AW276" i="4" s="1"/>
  <c r="AW277" i="4" s="1"/>
  <c r="AW278" i="4" s="1"/>
  <c r="AW279" i="4" s="1"/>
  <c r="AW280" i="4" s="1"/>
  <c r="AW281" i="4" s="1"/>
  <c r="AW282" i="4" s="1"/>
  <c r="AW283" i="4" s="1"/>
  <c r="AW284" i="4" s="1"/>
  <c r="AW285" i="4" s="1"/>
  <c r="AW286" i="4" s="1"/>
  <c r="AW287" i="4" s="1"/>
  <c r="AW288" i="4" s="1"/>
  <c r="AW289" i="4" s="1"/>
  <c r="AW290" i="4" s="1"/>
  <c r="AW291" i="4" s="1"/>
  <c r="AW292" i="4" s="1"/>
  <c r="AW293" i="4" s="1"/>
  <c r="AW294" i="4" s="1"/>
  <c r="AW295" i="4" s="1"/>
  <c r="AW296" i="4" s="1"/>
  <c r="AW297" i="4" s="1"/>
  <c r="AW298" i="4" s="1"/>
  <c r="AW299" i="4" s="1"/>
  <c r="AW300" i="4" s="1"/>
  <c r="AW301" i="4" s="1"/>
  <c r="AW302" i="4" s="1"/>
  <c r="AW303" i="4" s="1"/>
  <c r="AW304" i="4" s="1"/>
  <c r="AW305" i="4" s="1"/>
  <c r="AW306" i="4" s="1"/>
  <c r="AW307" i="4" s="1"/>
  <c r="AW308" i="4" s="1"/>
  <c r="AW309" i="4" s="1"/>
  <c r="AW310" i="4" s="1"/>
  <c r="AW311" i="4" s="1"/>
  <c r="AW312" i="4" s="1"/>
  <c r="AW313" i="4" s="1"/>
  <c r="AW314" i="4" s="1"/>
  <c r="AW315" i="4" s="1"/>
  <c r="AW316" i="4" s="1"/>
  <c r="AW317" i="4" s="1"/>
  <c r="AW318" i="4" s="1"/>
  <c r="AW319" i="4" s="1"/>
  <c r="AW320" i="4" s="1"/>
  <c r="AW321" i="4" s="1"/>
  <c r="AW322" i="4" s="1"/>
  <c r="BE20" i="4"/>
  <c r="G223" i="4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W223" i="4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W242" i="4" s="1"/>
  <c r="W243" i="4" s="1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W266" i="4" s="1"/>
  <c r="W267" i="4" s="1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8" i="4" s="1"/>
  <c r="W279" i="4" s="1"/>
  <c r="W280" i="4" s="1"/>
  <c r="W281" i="4" s="1"/>
  <c r="W282" i="4" s="1"/>
  <c r="W283" i="4" s="1"/>
  <c r="W284" i="4" s="1"/>
  <c r="W285" i="4" s="1"/>
  <c r="W286" i="4" s="1"/>
  <c r="W287" i="4" s="1"/>
  <c r="W288" i="4" s="1"/>
  <c r="W289" i="4" s="1"/>
  <c r="W290" i="4" s="1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W313" i="4" s="1"/>
  <c r="W314" i="4" s="1"/>
  <c r="W315" i="4" s="1"/>
  <c r="W316" i="4" s="1"/>
  <c r="W317" i="4" s="1"/>
  <c r="W318" i="4" s="1"/>
  <c r="W319" i="4" s="1"/>
  <c r="W320" i="4" s="1"/>
  <c r="W321" i="4" s="1"/>
  <c r="W322" i="4" s="1"/>
  <c r="AM223" i="4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M241" i="4" s="1"/>
  <c r="AM242" i="4" s="1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AM266" i="4" s="1"/>
  <c r="AM267" i="4" s="1"/>
  <c r="AM268" i="4" s="1"/>
  <c r="AM269" i="4" s="1"/>
  <c r="AM270" i="4" s="1"/>
  <c r="AM271" i="4" s="1"/>
  <c r="AM272" i="4" s="1"/>
  <c r="AM273" i="4" s="1"/>
  <c r="AM274" i="4" s="1"/>
  <c r="AM275" i="4" s="1"/>
  <c r="AM276" i="4" s="1"/>
  <c r="AM277" i="4" s="1"/>
  <c r="AM278" i="4" s="1"/>
  <c r="AM279" i="4" s="1"/>
  <c r="AM280" i="4" s="1"/>
  <c r="AM281" i="4" s="1"/>
  <c r="AM282" i="4" s="1"/>
  <c r="AM283" i="4" s="1"/>
  <c r="AM284" i="4" s="1"/>
  <c r="AM285" i="4" s="1"/>
  <c r="AM286" i="4" s="1"/>
  <c r="AM287" i="4" s="1"/>
  <c r="AM288" i="4" s="1"/>
  <c r="AM289" i="4" s="1"/>
  <c r="AM290" i="4" s="1"/>
  <c r="AM291" i="4" s="1"/>
  <c r="AM292" i="4" s="1"/>
  <c r="AM293" i="4" s="1"/>
  <c r="AM294" i="4" s="1"/>
  <c r="AM295" i="4" s="1"/>
  <c r="AM296" i="4" s="1"/>
  <c r="AM297" i="4" s="1"/>
  <c r="AM298" i="4" s="1"/>
  <c r="AM299" i="4" s="1"/>
  <c r="AM300" i="4" s="1"/>
  <c r="AM301" i="4" s="1"/>
  <c r="AM302" i="4" s="1"/>
  <c r="AM303" i="4" s="1"/>
  <c r="AM304" i="4" s="1"/>
  <c r="AM305" i="4" s="1"/>
  <c r="AM306" i="4" s="1"/>
  <c r="AM307" i="4" s="1"/>
  <c r="AM308" i="4" s="1"/>
  <c r="AM309" i="4" s="1"/>
  <c r="AM310" i="4" s="1"/>
  <c r="AM311" i="4" s="1"/>
  <c r="AM312" i="4" s="1"/>
  <c r="AM313" i="4" s="1"/>
  <c r="AM314" i="4" s="1"/>
  <c r="AM315" i="4" s="1"/>
  <c r="AM316" i="4" s="1"/>
  <c r="AM317" i="4" s="1"/>
  <c r="AM318" i="4" s="1"/>
  <c r="AM319" i="4" s="1"/>
  <c r="AM320" i="4" s="1"/>
  <c r="AM321" i="4" s="1"/>
  <c r="AM322" i="4" s="1"/>
  <c r="A324" i="4"/>
  <c r="BF20" i="4"/>
  <c r="K223" i="4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AA223" i="4"/>
  <c r="AA224" i="4" s="1"/>
  <c r="AA225" i="4" s="1"/>
  <c r="AA226" i="4" s="1"/>
  <c r="AA227" i="4" s="1"/>
  <c r="AA228" i="4" s="1"/>
  <c r="AA229" i="4" s="1"/>
  <c r="AA230" i="4" s="1"/>
  <c r="AA231" i="4" s="1"/>
  <c r="AA232" i="4" s="1"/>
  <c r="AA233" i="4" s="1"/>
  <c r="AA234" i="4" s="1"/>
  <c r="AA235" i="4" s="1"/>
  <c r="AA236" i="4" s="1"/>
  <c r="AA237" i="4" s="1"/>
  <c r="AA238" i="4" s="1"/>
  <c r="AA239" i="4" s="1"/>
  <c r="AA240" i="4" s="1"/>
  <c r="AA241" i="4" s="1"/>
  <c r="AA242" i="4" s="1"/>
  <c r="AA243" i="4" s="1"/>
  <c r="AA244" i="4" s="1"/>
  <c r="AA245" i="4" s="1"/>
  <c r="AA246" i="4" s="1"/>
  <c r="AA247" i="4" s="1"/>
  <c r="AA248" i="4" s="1"/>
  <c r="AA249" i="4" s="1"/>
  <c r="AA250" i="4" s="1"/>
  <c r="AA251" i="4" s="1"/>
  <c r="AA252" i="4" s="1"/>
  <c r="AA253" i="4" s="1"/>
  <c r="AA254" i="4" s="1"/>
  <c r="AA255" i="4" s="1"/>
  <c r="AA256" i="4" s="1"/>
  <c r="AA257" i="4" s="1"/>
  <c r="AA258" i="4" s="1"/>
  <c r="AA259" i="4" s="1"/>
  <c r="AA260" i="4" s="1"/>
  <c r="AA261" i="4" s="1"/>
  <c r="AA262" i="4" s="1"/>
  <c r="AA263" i="4" s="1"/>
  <c r="AA264" i="4" s="1"/>
  <c r="AA265" i="4" s="1"/>
  <c r="AA266" i="4" s="1"/>
  <c r="AA267" i="4" s="1"/>
  <c r="AA268" i="4" s="1"/>
  <c r="AA269" i="4" s="1"/>
  <c r="AA270" i="4" s="1"/>
  <c r="AA271" i="4" s="1"/>
  <c r="AA272" i="4" s="1"/>
  <c r="AA273" i="4" s="1"/>
  <c r="AA274" i="4" s="1"/>
  <c r="AA275" i="4" s="1"/>
  <c r="AA276" i="4" s="1"/>
  <c r="AA277" i="4" s="1"/>
  <c r="AA278" i="4" s="1"/>
  <c r="AA279" i="4" s="1"/>
  <c r="AA280" i="4" s="1"/>
  <c r="AA281" i="4" s="1"/>
  <c r="AA282" i="4" s="1"/>
  <c r="AA283" i="4" s="1"/>
  <c r="AA284" i="4" s="1"/>
  <c r="AA285" i="4" s="1"/>
  <c r="AA286" i="4" s="1"/>
  <c r="AA287" i="4" s="1"/>
  <c r="AA288" i="4" s="1"/>
  <c r="AA289" i="4" s="1"/>
  <c r="AA290" i="4" s="1"/>
  <c r="AA291" i="4" s="1"/>
  <c r="AA292" i="4" s="1"/>
  <c r="AA293" i="4" s="1"/>
  <c r="AA294" i="4" s="1"/>
  <c r="AA295" i="4" s="1"/>
  <c r="AA296" i="4" s="1"/>
  <c r="AA297" i="4" s="1"/>
  <c r="AA298" i="4" s="1"/>
  <c r="AA299" i="4" s="1"/>
  <c r="AA300" i="4" s="1"/>
  <c r="AA301" i="4" s="1"/>
  <c r="AA302" i="4" s="1"/>
  <c r="AA303" i="4" s="1"/>
  <c r="AA304" i="4" s="1"/>
  <c r="AA305" i="4" s="1"/>
  <c r="AA306" i="4" s="1"/>
  <c r="AA307" i="4" s="1"/>
  <c r="AA308" i="4" s="1"/>
  <c r="AA309" i="4" s="1"/>
  <c r="AA310" i="4" s="1"/>
  <c r="AA311" i="4" s="1"/>
  <c r="AA312" i="4" s="1"/>
  <c r="AA313" i="4" s="1"/>
  <c r="AA314" i="4" s="1"/>
  <c r="AA315" i="4" s="1"/>
  <c r="AA316" i="4" s="1"/>
  <c r="AA317" i="4" s="1"/>
  <c r="AA318" i="4" s="1"/>
  <c r="AA319" i="4" s="1"/>
  <c r="AA320" i="4" s="1"/>
  <c r="AA321" i="4" s="1"/>
  <c r="AA322" i="4" s="1"/>
  <c r="AQ223" i="4"/>
  <c r="AQ224" i="4" s="1"/>
  <c r="AQ225" i="4" s="1"/>
  <c r="AQ226" i="4" s="1"/>
  <c r="AQ227" i="4" s="1"/>
  <c r="AQ228" i="4" s="1"/>
  <c r="AQ229" i="4" s="1"/>
  <c r="AQ230" i="4" s="1"/>
  <c r="AQ231" i="4" s="1"/>
  <c r="AQ232" i="4" s="1"/>
  <c r="AQ233" i="4" s="1"/>
  <c r="AQ234" i="4" s="1"/>
  <c r="AQ235" i="4" s="1"/>
  <c r="AQ236" i="4" s="1"/>
  <c r="AQ237" i="4" s="1"/>
  <c r="AQ238" i="4" s="1"/>
  <c r="AQ239" i="4" s="1"/>
  <c r="AQ240" i="4" s="1"/>
  <c r="AQ241" i="4" s="1"/>
  <c r="AQ242" i="4" s="1"/>
  <c r="AQ243" i="4" s="1"/>
  <c r="AQ244" i="4" s="1"/>
  <c r="AQ245" i="4" s="1"/>
  <c r="AQ246" i="4" s="1"/>
  <c r="AQ247" i="4" s="1"/>
  <c r="AQ248" i="4" s="1"/>
  <c r="AQ249" i="4" s="1"/>
  <c r="AQ250" i="4" s="1"/>
  <c r="AQ251" i="4" s="1"/>
  <c r="AQ252" i="4" s="1"/>
  <c r="AQ253" i="4" s="1"/>
  <c r="AQ254" i="4" s="1"/>
  <c r="AQ255" i="4" s="1"/>
  <c r="AQ256" i="4" s="1"/>
  <c r="AQ257" i="4" s="1"/>
  <c r="AQ258" i="4" s="1"/>
  <c r="AQ259" i="4" s="1"/>
  <c r="AQ260" i="4" s="1"/>
  <c r="AQ261" i="4" s="1"/>
  <c r="AQ262" i="4" s="1"/>
  <c r="AQ263" i="4" s="1"/>
  <c r="AQ264" i="4" s="1"/>
  <c r="AQ265" i="4" s="1"/>
  <c r="AQ266" i="4" s="1"/>
  <c r="AQ267" i="4" s="1"/>
  <c r="AQ268" i="4" s="1"/>
  <c r="AQ269" i="4" s="1"/>
  <c r="AQ270" i="4" s="1"/>
  <c r="AQ271" i="4" s="1"/>
  <c r="AQ272" i="4" s="1"/>
  <c r="AQ273" i="4" s="1"/>
  <c r="AQ274" i="4" s="1"/>
  <c r="AQ275" i="4" s="1"/>
  <c r="AQ276" i="4" s="1"/>
  <c r="AQ277" i="4" s="1"/>
  <c r="AQ278" i="4" s="1"/>
  <c r="AQ279" i="4" s="1"/>
  <c r="AQ280" i="4" s="1"/>
  <c r="AQ281" i="4" s="1"/>
  <c r="AQ282" i="4" s="1"/>
  <c r="AQ283" i="4" s="1"/>
  <c r="AQ284" i="4" s="1"/>
  <c r="AQ285" i="4" s="1"/>
  <c r="AQ286" i="4" s="1"/>
  <c r="AQ287" i="4" s="1"/>
  <c r="AQ288" i="4" s="1"/>
  <c r="AQ289" i="4" s="1"/>
  <c r="AQ290" i="4" s="1"/>
  <c r="AQ291" i="4" s="1"/>
  <c r="AQ292" i="4" s="1"/>
  <c r="AQ293" i="4" s="1"/>
  <c r="AQ294" i="4" s="1"/>
  <c r="AQ295" i="4" s="1"/>
  <c r="AQ296" i="4" s="1"/>
  <c r="AQ297" i="4" s="1"/>
  <c r="AQ298" i="4" s="1"/>
  <c r="AQ299" i="4" s="1"/>
  <c r="AQ300" i="4" s="1"/>
  <c r="AQ301" i="4" s="1"/>
  <c r="AQ302" i="4" s="1"/>
  <c r="AQ303" i="4" s="1"/>
  <c r="AQ304" i="4" s="1"/>
  <c r="AQ305" i="4" s="1"/>
  <c r="AQ306" i="4" s="1"/>
  <c r="AQ307" i="4" s="1"/>
  <c r="AQ308" i="4" s="1"/>
  <c r="AQ309" i="4" s="1"/>
  <c r="AQ310" i="4" s="1"/>
  <c r="AQ311" i="4" s="1"/>
  <c r="AQ312" i="4" s="1"/>
  <c r="AQ313" i="4" s="1"/>
  <c r="AQ314" i="4" s="1"/>
  <c r="AQ315" i="4" s="1"/>
  <c r="AQ316" i="4" s="1"/>
  <c r="AQ317" i="4" s="1"/>
  <c r="AQ318" i="4" s="1"/>
  <c r="AQ319" i="4" s="1"/>
  <c r="AQ320" i="4" s="1"/>
  <c r="AQ321" i="4" s="1"/>
  <c r="AQ322" i="4" s="1"/>
  <c r="E12" i="3" l="1"/>
  <c r="S12" i="3"/>
  <c r="H12" i="3"/>
  <c r="D12" i="3"/>
  <c r="I12" i="2"/>
  <c r="D12" i="2"/>
  <c r="E12" i="2"/>
  <c r="U12" i="3"/>
  <c r="A3" i="4"/>
  <c r="A7" i="4" s="1"/>
  <c r="A3" i="6"/>
  <c r="B3" i="6" s="1"/>
  <c r="C3" i="6" s="1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AM3" i="6" s="1"/>
  <c r="AN3" i="6" s="1"/>
  <c r="AO3" i="6" s="1"/>
  <c r="AP3" i="6" s="1"/>
  <c r="AQ3" i="6" s="1"/>
  <c r="AR3" i="6" s="1"/>
  <c r="AS3" i="6" s="1"/>
  <c r="AT3" i="6" s="1"/>
  <c r="AU3" i="6" s="1"/>
  <c r="AV3" i="6" s="1"/>
  <c r="AW3" i="6" s="1"/>
  <c r="AX3" i="6" s="1"/>
  <c r="AY3" i="6" s="1"/>
  <c r="AZ3" i="6" s="1"/>
  <c r="A3" i="5"/>
  <c r="A7" i="5" s="1"/>
  <c r="S12" i="2"/>
  <c r="T12" i="3"/>
  <c r="B5" i="6"/>
  <c r="N5" i="6"/>
  <c r="G5" i="5"/>
  <c r="H5" i="6"/>
  <c r="J5" i="5"/>
  <c r="S5" i="5"/>
  <c r="BG124" i="4"/>
  <c r="G2" i="8" s="1"/>
  <c r="BF124" i="4"/>
  <c r="F2" i="8" s="1"/>
  <c r="BE124" i="4"/>
  <c r="E2" i="8" s="1"/>
  <c r="BD124" i="4"/>
  <c r="D2" i="8" s="1"/>
  <c r="BA124" i="5"/>
  <c r="H2" i="8" s="1"/>
  <c r="BG124" i="5"/>
  <c r="N2" i="8" s="1"/>
  <c r="BB124" i="5"/>
  <c r="I2" i="8" s="1"/>
  <c r="B17" i="9"/>
  <c r="B17" i="11" s="1"/>
  <c r="BC20" i="4"/>
  <c r="BD123" i="4"/>
  <c r="BG123" i="4"/>
  <c r="BF123" i="4"/>
  <c r="BE123" i="4"/>
  <c r="A18" i="9"/>
  <c r="A17" i="11"/>
  <c r="C130" i="12"/>
  <c r="C132" i="12"/>
  <c r="D126" i="12"/>
  <c r="D129" i="12"/>
  <c r="C127" i="12"/>
  <c r="C128" i="12"/>
  <c r="C131" i="12"/>
  <c r="BB20" i="4"/>
  <c r="BG20" i="6"/>
  <c r="BB20" i="5"/>
  <c r="C324" i="6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A325" i="6"/>
  <c r="BB20" i="6"/>
  <c r="BA20" i="6"/>
  <c r="BD20" i="6"/>
  <c r="BC20" i="5"/>
  <c r="A325" i="5"/>
  <c r="BA20" i="5"/>
  <c r="BD20" i="5"/>
  <c r="A6" i="4"/>
  <c r="B6" i="4" s="1"/>
  <c r="C6" i="4" s="1"/>
  <c r="D6" i="4" s="1"/>
  <c r="E6" i="4" s="1"/>
  <c r="F6" i="4" s="1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N6" i="4" s="1"/>
  <c r="AO6" i="4" s="1"/>
  <c r="AP6" i="4" s="1"/>
  <c r="AQ6" i="4" s="1"/>
  <c r="AR6" i="4" s="1"/>
  <c r="AS6" i="4" s="1"/>
  <c r="AT6" i="4" s="1"/>
  <c r="AU6" i="4" s="1"/>
  <c r="AV6" i="4" s="1"/>
  <c r="AW6" i="4" s="1"/>
  <c r="AX6" i="4" s="1"/>
  <c r="AY6" i="4" s="1"/>
  <c r="AZ6" i="4" s="1"/>
  <c r="BA20" i="4"/>
  <c r="A325" i="4"/>
  <c r="BG20" i="4"/>
  <c r="BD20" i="4"/>
  <c r="K6" i="10"/>
  <c r="K7" i="10"/>
  <c r="K8" i="10"/>
  <c r="K9" i="10"/>
  <c r="K10" i="10"/>
  <c r="K11" i="10"/>
  <c r="K10" i="13" s="1"/>
  <c r="K12" i="10"/>
  <c r="L10" i="13" s="1"/>
  <c r="K13" i="10"/>
  <c r="K14" i="10"/>
  <c r="K15" i="10"/>
  <c r="K16" i="10"/>
  <c r="P10" i="13" s="1"/>
  <c r="K5" i="10"/>
  <c r="A4" i="6" l="1"/>
  <c r="B4" i="6" s="1"/>
  <c r="C4" i="6" s="1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A7" i="6"/>
  <c r="A8" i="6" s="1"/>
  <c r="B3" i="4"/>
  <c r="C3" i="4" s="1"/>
  <c r="D3" i="4" s="1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AH3" i="4" s="1"/>
  <c r="AI3" i="4" s="1"/>
  <c r="AJ3" i="4" s="1"/>
  <c r="AK3" i="4" s="1"/>
  <c r="AL3" i="4" s="1"/>
  <c r="AM3" i="4" s="1"/>
  <c r="AN3" i="4" s="1"/>
  <c r="AO3" i="4" s="1"/>
  <c r="AP3" i="4" s="1"/>
  <c r="AQ3" i="4" s="1"/>
  <c r="AR3" i="4" s="1"/>
  <c r="AS3" i="4" s="1"/>
  <c r="AT3" i="4" s="1"/>
  <c r="AU3" i="4" s="1"/>
  <c r="AV3" i="4" s="1"/>
  <c r="AW3" i="4" s="1"/>
  <c r="AX3" i="4" s="1"/>
  <c r="AY3" i="4" s="1"/>
  <c r="AZ3" i="4" s="1"/>
  <c r="A4" i="4"/>
  <c r="B4" i="4" s="1"/>
  <c r="C4" i="4" s="1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A4" i="5"/>
  <c r="B4" i="5" s="1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3" i="5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AG3" i="5" s="1"/>
  <c r="AH3" i="5" s="1"/>
  <c r="AI3" i="5" s="1"/>
  <c r="AJ3" i="5" s="1"/>
  <c r="AK3" i="5" s="1"/>
  <c r="AL3" i="5" s="1"/>
  <c r="AM3" i="5" s="1"/>
  <c r="AN3" i="5" s="1"/>
  <c r="AO3" i="5" s="1"/>
  <c r="AP3" i="5" s="1"/>
  <c r="AQ3" i="5" s="1"/>
  <c r="AR3" i="5" s="1"/>
  <c r="AS3" i="5" s="1"/>
  <c r="AT3" i="5" s="1"/>
  <c r="AU3" i="5" s="1"/>
  <c r="AV3" i="5" s="1"/>
  <c r="AW3" i="5" s="1"/>
  <c r="AX3" i="5" s="1"/>
  <c r="AY3" i="5" s="1"/>
  <c r="AZ3" i="5" s="1"/>
  <c r="A6" i="6"/>
  <c r="B6" i="6" s="1"/>
  <c r="C6" i="6" s="1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A6" i="5"/>
  <c r="B6" i="5" s="1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AM6" i="5" s="1"/>
  <c r="AN6" i="5" s="1"/>
  <c r="AO6" i="5" s="1"/>
  <c r="AP6" i="5" s="1"/>
  <c r="AQ6" i="5" s="1"/>
  <c r="AR6" i="5" s="1"/>
  <c r="AS6" i="5" s="1"/>
  <c r="AT6" i="5" s="1"/>
  <c r="AU6" i="5" s="1"/>
  <c r="AV6" i="5" s="1"/>
  <c r="AW6" i="5" s="1"/>
  <c r="AX6" i="5" s="1"/>
  <c r="AY6" i="5" s="1"/>
  <c r="AZ6" i="5" s="1"/>
  <c r="E54" i="19"/>
  <c r="M7" i="10"/>
  <c r="G10" i="19"/>
  <c r="G10" i="13"/>
  <c r="E61" i="19"/>
  <c r="M14" i="10"/>
  <c r="G17" i="19"/>
  <c r="N10" i="13"/>
  <c r="E57" i="19"/>
  <c r="M10" i="10"/>
  <c r="G13" i="19"/>
  <c r="J10" i="13"/>
  <c r="E52" i="19"/>
  <c r="M5" i="10"/>
  <c r="G8" i="19"/>
  <c r="E10" i="13"/>
  <c r="E60" i="19"/>
  <c r="M13" i="10"/>
  <c r="G16" i="19"/>
  <c r="M10" i="13"/>
  <c r="E56" i="19"/>
  <c r="I10" i="13"/>
  <c r="E55" i="19"/>
  <c r="M8" i="10"/>
  <c r="G11" i="19"/>
  <c r="H10" i="13"/>
  <c r="P13" i="13"/>
  <c r="P16" i="13"/>
  <c r="O10" i="13"/>
  <c r="E62" i="19"/>
  <c r="E53" i="19"/>
  <c r="M6" i="10"/>
  <c r="G9" i="19"/>
  <c r="F10" i="13"/>
  <c r="L13" i="13"/>
  <c r="L16" i="13"/>
  <c r="BF125" i="4"/>
  <c r="F3" i="8" s="1"/>
  <c r="BE125" i="4"/>
  <c r="E3" i="8" s="1"/>
  <c r="BD125" i="4"/>
  <c r="D3" i="8" s="1"/>
  <c r="BG125" i="4"/>
  <c r="G3" i="8" s="1"/>
  <c r="K16" i="13"/>
  <c r="K13" i="13"/>
  <c r="E58" i="19"/>
  <c r="M11" i="10"/>
  <c r="G14" i="19"/>
  <c r="M12" i="10"/>
  <c r="E59" i="19"/>
  <c r="G15" i="19"/>
  <c r="BG125" i="5"/>
  <c r="N3" i="8" s="1"/>
  <c r="BA125" i="5"/>
  <c r="H3" i="8" s="1"/>
  <c r="BB125" i="5"/>
  <c r="I3" i="8" s="1"/>
  <c r="B18" i="9"/>
  <c r="B18" i="11" s="1"/>
  <c r="E63" i="19"/>
  <c r="G19" i="19"/>
  <c r="M16" i="10"/>
  <c r="M9" i="10"/>
  <c r="G12" i="19"/>
  <c r="M15" i="10"/>
  <c r="G18" i="19"/>
  <c r="A19" i="9"/>
  <c r="A18" i="11"/>
  <c r="D128" i="12"/>
  <c r="E126" i="12"/>
  <c r="D131" i="12"/>
  <c r="E129" i="12"/>
  <c r="D130" i="12"/>
  <c r="D127" i="12"/>
  <c r="D132" i="12"/>
  <c r="A326" i="6"/>
  <c r="BA18" i="6"/>
  <c r="BB18" i="6" s="1"/>
  <c r="BC18" i="6" s="1"/>
  <c r="A326" i="5"/>
  <c r="BA18" i="5"/>
  <c r="BB1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AM7" i="5" s="1"/>
  <c r="AN7" i="5" s="1"/>
  <c r="AO7" i="5" s="1"/>
  <c r="AP7" i="5" s="1"/>
  <c r="AQ7" i="5" s="1"/>
  <c r="AR7" i="5" s="1"/>
  <c r="AS7" i="5" s="1"/>
  <c r="AT7" i="5" s="1"/>
  <c r="AU7" i="5" s="1"/>
  <c r="AV7" i="5" s="1"/>
  <c r="AW7" i="5" s="1"/>
  <c r="AX7" i="5" s="1"/>
  <c r="AY7" i="5" s="1"/>
  <c r="AZ7" i="5" s="1"/>
  <c r="A8" i="5"/>
  <c r="B7" i="4"/>
  <c r="C7" i="4" s="1"/>
  <c r="D7" i="4" s="1"/>
  <c r="E7" i="4" s="1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AD7" i="4" s="1"/>
  <c r="AE7" i="4" s="1"/>
  <c r="AF7" i="4" s="1"/>
  <c r="AG7" i="4" s="1"/>
  <c r="AH7" i="4" s="1"/>
  <c r="AI7" i="4" s="1"/>
  <c r="AJ7" i="4" s="1"/>
  <c r="AK7" i="4" s="1"/>
  <c r="AL7" i="4" s="1"/>
  <c r="AM7" i="4" s="1"/>
  <c r="AN7" i="4" s="1"/>
  <c r="AO7" i="4" s="1"/>
  <c r="AP7" i="4" s="1"/>
  <c r="AQ7" i="4" s="1"/>
  <c r="AR7" i="4" s="1"/>
  <c r="AS7" i="4" s="1"/>
  <c r="AT7" i="4" s="1"/>
  <c r="AU7" i="4" s="1"/>
  <c r="AV7" i="4" s="1"/>
  <c r="AW7" i="4" s="1"/>
  <c r="AX7" i="4" s="1"/>
  <c r="AY7" i="4" s="1"/>
  <c r="AZ7" i="4" s="1"/>
  <c r="A8" i="4"/>
  <c r="BA18" i="4"/>
  <c r="A326" i="4"/>
  <c r="B24" i="18"/>
  <c r="B25" i="18"/>
  <c r="B26" i="18"/>
  <c r="B27" i="18"/>
  <c r="G64" i="18"/>
  <c r="AA138" i="12" s="1"/>
  <c r="J2" i="21" s="1"/>
  <c r="B7" i="6" l="1"/>
  <c r="C7" i="6" s="1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M13" i="13"/>
  <c r="M16" i="13"/>
  <c r="E16" i="13"/>
  <c r="E13" i="13"/>
  <c r="J16" i="13"/>
  <c r="J13" i="13"/>
  <c r="N16" i="13"/>
  <c r="N13" i="13"/>
  <c r="G13" i="13"/>
  <c r="G16" i="13"/>
  <c r="H13" i="13"/>
  <c r="H16" i="13"/>
  <c r="I16" i="13"/>
  <c r="I11" i="13"/>
  <c r="I12" i="13"/>
  <c r="I18" i="13"/>
  <c r="I17" i="13"/>
  <c r="I14" i="13"/>
  <c r="I13" i="13"/>
  <c r="I15" i="13"/>
  <c r="O18" i="13"/>
  <c r="O11" i="13"/>
  <c r="O12" i="13"/>
  <c r="O13" i="13"/>
  <c r="O15" i="13"/>
  <c r="O17" i="13"/>
  <c r="O14" i="13"/>
  <c r="O16" i="13"/>
  <c r="F13" i="13"/>
  <c r="F16" i="13"/>
  <c r="BF126" i="4"/>
  <c r="F4" i="8" s="1"/>
  <c r="BE126" i="4"/>
  <c r="E4" i="8" s="1"/>
  <c r="BD126" i="4"/>
  <c r="D4" i="8" s="1"/>
  <c r="BG126" i="4"/>
  <c r="G4" i="8" s="1"/>
  <c r="BG126" i="5"/>
  <c r="N4" i="8" s="1"/>
  <c r="BA126" i="5"/>
  <c r="H4" i="8" s="1"/>
  <c r="BB126" i="5"/>
  <c r="I4" i="8" s="1"/>
  <c r="B19" i="9"/>
  <c r="B19" i="11" s="1"/>
  <c r="AA139" i="12"/>
  <c r="J3" i="21" s="1"/>
  <c r="A20" i="9"/>
  <c r="A19" i="11"/>
  <c r="H44" i="18"/>
  <c r="V138" i="12" s="1"/>
  <c r="V139" i="12" s="1"/>
  <c r="V140" i="12" s="1"/>
  <c r="V141" i="12" s="1"/>
  <c r="V142" i="12" s="1"/>
  <c r="V143" i="12" s="1"/>
  <c r="V144" i="12" s="1"/>
  <c r="V145" i="12" s="1"/>
  <c r="V146" i="12" s="1"/>
  <c r="V147" i="12" s="1"/>
  <c r="V148" i="12" s="1"/>
  <c r="V149" i="12" s="1"/>
  <c r="H41" i="18"/>
  <c r="S138" i="12" s="1"/>
  <c r="S139" i="12" s="1"/>
  <c r="E132" i="12"/>
  <c r="E130" i="12"/>
  <c r="E131" i="12"/>
  <c r="E127" i="12"/>
  <c r="E128" i="12"/>
  <c r="BB19" i="6"/>
  <c r="BA19" i="6"/>
  <c r="BA19" i="5"/>
  <c r="B8" i="6"/>
  <c r="A9" i="6"/>
  <c r="A10" i="6" s="1"/>
  <c r="A12" i="6" s="1"/>
  <c r="BD18" i="6"/>
  <c r="BC19" i="6"/>
  <c r="A327" i="6"/>
  <c r="B8" i="5"/>
  <c r="A9" i="5"/>
  <c r="A10" i="5" s="1"/>
  <c r="A12" i="5" s="1"/>
  <c r="BC18" i="5"/>
  <c r="BB19" i="5"/>
  <c r="A327" i="5"/>
  <c r="BB18" i="4"/>
  <c r="BA19" i="4"/>
  <c r="A327" i="4"/>
  <c r="B8" i="4"/>
  <c r="A9" i="4"/>
  <c r="A10" i="4" s="1"/>
  <c r="A12" i="4" s="1"/>
  <c r="BD127" i="4" l="1"/>
  <c r="D5" i="8" s="1"/>
  <c r="BG127" i="4"/>
  <c r="G5" i="8" s="1"/>
  <c r="BF127" i="4"/>
  <c r="F5" i="8" s="1"/>
  <c r="BE127" i="4"/>
  <c r="E5" i="8" s="1"/>
  <c r="BG127" i="5"/>
  <c r="N5" i="8" s="1"/>
  <c r="BA127" i="5"/>
  <c r="H5" i="8" s="1"/>
  <c r="BB127" i="5"/>
  <c r="I5" i="8" s="1"/>
  <c r="AA140" i="12"/>
  <c r="J4" i="21" s="1"/>
  <c r="B20" i="9"/>
  <c r="B20" i="11" s="1"/>
  <c r="A21" i="9"/>
  <c r="A20" i="11"/>
  <c r="H43" i="18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H47" i="18"/>
  <c r="Y138" i="12" s="1"/>
  <c r="Y139" i="12" s="1"/>
  <c r="Y140" i="12" s="1"/>
  <c r="Y141" i="12" s="1"/>
  <c r="Y142" i="12" s="1"/>
  <c r="Y143" i="12" s="1"/>
  <c r="Y144" i="12" s="1"/>
  <c r="Y145" i="12" s="1"/>
  <c r="Y146" i="12" s="1"/>
  <c r="Y147" i="12" s="1"/>
  <c r="Y148" i="12" s="1"/>
  <c r="Y149" i="12" s="1"/>
  <c r="H46" i="18"/>
  <c r="X138" i="12" s="1"/>
  <c r="X139" i="12" s="1"/>
  <c r="X140" i="12" s="1"/>
  <c r="X141" i="12" s="1"/>
  <c r="X142" i="12" s="1"/>
  <c r="X143" i="12" s="1"/>
  <c r="X144" i="12" s="1"/>
  <c r="X145" i="12" s="1"/>
  <c r="X146" i="12" s="1"/>
  <c r="H42" i="18"/>
  <c r="T138" i="12" s="1"/>
  <c r="T139" i="12" s="1"/>
  <c r="T140" i="12" s="1"/>
  <c r="T141" i="12" s="1"/>
  <c r="T142" i="12" s="1"/>
  <c r="T143" i="12" s="1"/>
  <c r="T144" i="12" s="1"/>
  <c r="T145" i="12" s="1"/>
  <c r="T146" i="12" s="1"/>
  <c r="T147" i="12" s="1"/>
  <c r="T148" i="12" s="1"/>
  <c r="T149" i="12" s="1"/>
  <c r="H45" i="18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S140" i="12"/>
  <c r="AE113" i="12"/>
  <c r="AE114" i="12" s="1"/>
  <c r="AE115" i="12" s="1"/>
  <c r="AE116" i="12" s="1"/>
  <c r="AE117" i="12" s="1"/>
  <c r="AE118" i="12" s="1"/>
  <c r="AE119" i="12" s="1"/>
  <c r="AE120" i="12" s="1"/>
  <c r="AE121" i="12" s="1"/>
  <c r="AE122" i="12" s="1"/>
  <c r="AE123" i="12" s="1"/>
  <c r="AE124" i="12" s="1"/>
  <c r="P56" i="3"/>
  <c r="AC113" i="12"/>
  <c r="N56" i="3"/>
  <c r="AD113" i="12"/>
  <c r="AD114" i="12" s="1"/>
  <c r="AD115" i="12" s="1"/>
  <c r="AD116" i="12" s="1"/>
  <c r="AD117" i="12" s="1"/>
  <c r="AD118" i="12" s="1"/>
  <c r="AD119" i="12" s="1"/>
  <c r="AD120" i="12" s="1"/>
  <c r="AD121" i="12" s="1"/>
  <c r="AD122" i="12" s="1"/>
  <c r="AD123" i="12" s="1"/>
  <c r="AD124" i="12" s="1"/>
  <c r="O56" i="3"/>
  <c r="W113" i="12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O56" i="2"/>
  <c r="V113" i="12"/>
  <c r="N56" i="2"/>
  <c r="O113" i="12"/>
  <c r="N56" i="7"/>
  <c r="O101" i="8"/>
  <c r="P101" i="8"/>
  <c r="Q101" i="8"/>
  <c r="I101" i="8"/>
  <c r="H101" i="8"/>
  <c r="A101" i="8"/>
  <c r="A13" i="6"/>
  <c r="A328" i="6"/>
  <c r="C8" i="6"/>
  <c r="B9" i="6"/>
  <c r="B10" i="6" s="1"/>
  <c r="B12" i="6" s="1"/>
  <c r="BE18" i="6"/>
  <c r="BD19" i="6"/>
  <c r="A13" i="5"/>
  <c r="BD18" i="5"/>
  <c r="BC19" i="5"/>
  <c r="A328" i="5"/>
  <c r="B9" i="5"/>
  <c r="B10" i="5" s="1"/>
  <c r="B12" i="5" s="1"/>
  <c r="C8" i="5"/>
  <c r="A13" i="4"/>
  <c r="A14" i="4" s="1"/>
  <c r="A15" i="4" s="1"/>
  <c r="A328" i="4"/>
  <c r="C8" i="4"/>
  <c r="B9" i="4"/>
  <c r="B10" i="4" s="1"/>
  <c r="B12" i="4" s="1"/>
  <c r="BC18" i="4"/>
  <c r="BB19" i="4"/>
  <c r="BD128" i="4" l="1"/>
  <c r="D6" i="8" s="1"/>
  <c r="BG128" i="4"/>
  <c r="G6" i="8" s="1"/>
  <c r="BF128" i="4"/>
  <c r="F6" i="8" s="1"/>
  <c r="BE128" i="4"/>
  <c r="E6" i="8" s="1"/>
  <c r="AC140" i="12"/>
  <c r="BA128" i="5"/>
  <c r="H6" i="8" s="1"/>
  <c r="BG128" i="5"/>
  <c r="N6" i="8" s="1"/>
  <c r="BB128" i="5"/>
  <c r="I6" i="8" s="1"/>
  <c r="AA141" i="12"/>
  <c r="J5" i="21" s="1"/>
  <c r="B21" i="9"/>
  <c r="B21" i="11" s="1"/>
  <c r="AC142" i="12"/>
  <c r="AD142" i="12"/>
  <c r="AE142" i="12"/>
  <c r="AC141" i="12"/>
  <c r="AD141" i="12"/>
  <c r="A22" i="9"/>
  <c r="A21" i="11"/>
  <c r="S141" i="12"/>
  <c r="Z128" i="12"/>
  <c r="J52" i="18" s="1"/>
  <c r="I4" i="21" s="1"/>
  <c r="Z126" i="12"/>
  <c r="J50" i="18" s="1"/>
  <c r="I2" i="21" s="1"/>
  <c r="Z127" i="12"/>
  <c r="J51" i="18" s="1"/>
  <c r="I3" i="21" s="1"/>
  <c r="X147" i="12"/>
  <c r="AF113" i="12"/>
  <c r="AF114" i="12" s="1"/>
  <c r="AF115" i="12" s="1"/>
  <c r="AF116" i="12" s="1"/>
  <c r="AF117" i="12" s="1"/>
  <c r="AF118" i="12" s="1"/>
  <c r="AF119" i="12" s="1"/>
  <c r="AF120" i="12" s="1"/>
  <c r="AF121" i="12" s="1"/>
  <c r="AF122" i="12" s="1"/>
  <c r="AF123" i="12" s="1"/>
  <c r="AF124" i="12" s="1"/>
  <c r="Q56" i="3"/>
  <c r="AC114" i="12"/>
  <c r="V114" i="12"/>
  <c r="X113" i="12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P56" i="2"/>
  <c r="P113" i="12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O56" i="7"/>
  <c r="O114" i="12"/>
  <c r="R101" i="8"/>
  <c r="J101" i="8"/>
  <c r="B101" i="8"/>
  <c r="A102" i="8"/>
  <c r="A329" i="6"/>
  <c r="D8" i="6"/>
  <c r="C9" i="6"/>
  <c r="C10" i="6" s="1"/>
  <c r="C12" i="6" s="1"/>
  <c r="BF18" i="6"/>
  <c r="BE19" i="6"/>
  <c r="A14" i="6"/>
  <c r="A15" i="6" s="1"/>
  <c r="A16" i="6" s="1"/>
  <c r="A22" i="6" s="1"/>
  <c r="B13" i="6"/>
  <c r="B14" i="6" s="1"/>
  <c r="B15" i="6" s="1"/>
  <c r="BE18" i="5"/>
  <c r="BD19" i="5"/>
  <c r="D8" i="5"/>
  <c r="C9" i="5"/>
  <c r="C10" i="5" s="1"/>
  <c r="C12" i="5" s="1"/>
  <c r="B13" i="5"/>
  <c r="B14" i="5" s="1"/>
  <c r="B15" i="5" s="1"/>
  <c r="A329" i="5"/>
  <c r="A14" i="5"/>
  <c r="A15" i="5" s="1"/>
  <c r="A16" i="5" s="1"/>
  <c r="D8" i="4"/>
  <c r="C9" i="4"/>
  <c r="C10" i="4" s="1"/>
  <c r="C12" i="4" s="1"/>
  <c r="A329" i="4"/>
  <c r="BD18" i="4"/>
  <c r="BC19" i="4"/>
  <c r="B13" i="4"/>
  <c r="A16" i="4"/>
  <c r="AA142" i="12" l="1"/>
  <c r="AA143" i="12" s="1"/>
  <c r="J7" i="21" s="1"/>
  <c r="AD140" i="12"/>
  <c r="AD143" i="12" s="1"/>
  <c r="BG129" i="4"/>
  <c r="G7" i="8" s="1"/>
  <c r="BF129" i="4"/>
  <c r="F7" i="8" s="1"/>
  <c r="BE129" i="4"/>
  <c r="E7" i="8" s="1"/>
  <c r="BD129" i="4"/>
  <c r="D7" i="8" s="1"/>
  <c r="AF142" i="12"/>
  <c r="BG129" i="5"/>
  <c r="N7" i="8" s="1"/>
  <c r="BB129" i="5"/>
  <c r="I7" i="8" s="1"/>
  <c r="BA129" i="5"/>
  <c r="H7" i="8" s="1"/>
  <c r="B22" i="9"/>
  <c r="B22" i="11" s="1"/>
  <c r="AC143" i="12"/>
  <c r="AC144" i="12" s="1"/>
  <c r="B13" i="2"/>
  <c r="B57" i="2" s="1"/>
  <c r="A22" i="5"/>
  <c r="A17" i="5"/>
  <c r="A18" i="5" s="1"/>
  <c r="AE141" i="12"/>
  <c r="A23" i="9"/>
  <c r="A22" i="11"/>
  <c r="S142" i="12"/>
  <c r="Z129" i="12"/>
  <c r="J53" i="18" s="1"/>
  <c r="I5" i="21" s="1"/>
  <c r="AA144" i="12"/>
  <c r="AA145" i="12" s="1"/>
  <c r="X148" i="12"/>
  <c r="R56" i="3"/>
  <c r="AG113" i="12"/>
  <c r="AC115" i="12"/>
  <c r="Y113" i="12"/>
  <c r="Q56" i="2"/>
  <c r="V115" i="12"/>
  <c r="P56" i="7"/>
  <c r="Q113" i="12"/>
  <c r="O115" i="12"/>
  <c r="S101" i="8"/>
  <c r="K101" i="8"/>
  <c r="A103" i="8"/>
  <c r="C101" i="8"/>
  <c r="B13" i="3"/>
  <c r="B57" i="3" s="1"/>
  <c r="A17" i="6"/>
  <c r="A18" i="6" s="1"/>
  <c r="A23" i="6"/>
  <c r="A123" i="6" s="1"/>
  <c r="D9" i="6"/>
  <c r="D10" i="6" s="1"/>
  <c r="D12" i="6" s="1"/>
  <c r="E8" i="6"/>
  <c r="C13" i="6"/>
  <c r="A330" i="6"/>
  <c r="B16" i="6"/>
  <c r="B22" i="6" s="1"/>
  <c r="BG18" i="6"/>
  <c r="BG19" i="6" s="1"/>
  <c r="BF19" i="6"/>
  <c r="A23" i="5"/>
  <c r="A123" i="5" s="1"/>
  <c r="E8" i="5"/>
  <c r="D9" i="5"/>
  <c r="D10" i="5" s="1"/>
  <c r="D12" i="5" s="1"/>
  <c r="B16" i="5"/>
  <c r="BF18" i="5"/>
  <c r="BE19" i="5"/>
  <c r="A330" i="5"/>
  <c r="C13" i="5"/>
  <c r="C14" i="5" s="1"/>
  <c r="C15" i="5" s="1"/>
  <c r="B13" i="7"/>
  <c r="A22" i="4"/>
  <c r="A17" i="4"/>
  <c r="A23" i="4"/>
  <c r="A123" i="4" s="1"/>
  <c r="BE18" i="4"/>
  <c r="BD19" i="4"/>
  <c r="A330" i="4"/>
  <c r="C13" i="4"/>
  <c r="B14" i="4"/>
  <c r="B15" i="4" s="1"/>
  <c r="B16" i="4" s="1"/>
  <c r="D9" i="4"/>
  <c r="D10" i="4" s="1"/>
  <c r="D12" i="4" s="1"/>
  <c r="E8" i="4"/>
  <c r="AA146" i="12" l="1"/>
  <c r="J10" i="21" s="1"/>
  <c r="J9" i="21"/>
  <c r="B54" i="7"/>
  <c r="A18" i="4"/>
  <c r="AE140" i="12"/>
  <c r="AE143" i="12" s="1"/>
  <c r="BG130" i="4"/>
  <c r="G8" i="8" s="1"/>
  <c r="BF130" i="4"/>
  <c r="F8" i="8" s="1"/>
  <c r="BE130" i="4"/>
  <c r="E8" i="8" s="1"/>
  <c r="BD130" i="4"/>
  <c r="D8" i="8" s="1"/>
  <c r="BB130" i="5"/>
  <c r="I8" i="8" s="1"/>
  <c r="BA130" i="5"/>
  <c r="H8" i="8" s="1"/>
  <c r="BG130" i="5"/>
  <c r="N8" i="8" s="1"/>
  <c r="B23" i="9"/>
  <c r="B23" i="11" s="1"/>
  <c r="AC146" i="12"/>
  <c r="AL140" i="12" s="1"/>
  <c r="C13" i="2"/>
  <c r="C57" i="2" s="1"/>
  <c r="B22" i="5"/>
  <c r="B17" i="5"/>
  <c r="B18" i="5" s="1"/>
  <c r="AG142" i="12"/>
  <c r="AD144" i="12"/>
  <c r="AD146" i="12"/>
  <c r="AL141" i="12" s="1"/>
  <c r="AF141" i="12"/>
  <c r="AC147" i="12"/>
  <c r="AN140" i="12" s="1"/>
  <c r="AC145" i="12"/>
  <c r="AC148" i="12" s="1"/>
  <c r="AP140" i="12" s="1"/>
  <c r="A24" i="9"/>
  <c r="A23" i="11"/>
  <c r="S143" i="12"/>
  <c r="Z130" i="12"/>
  <c r="J54" i="18" s="1"/>
  <c r="I6" i="21" s="1"/>
  <c r="AA147" i="12"/>
  <c r="J11" i="21" s="1"/>
  <c r="X149" i="12"/>
  <c r="AC116" i="12"/>
  <c r="U101" i="8"/>
  <c r="AI113" i="12"/>
  <c r="AI114" i="12" s="1"/>
  <c r="AI115" i="12" s="1"/>
  <c r="AI116" i="12" s="1"/>
  <c r="AI117" i="12" s="1"/>
  <c r="AI118" i="12" s="1"/>
  <c r="AI119" i="12" s="1"/>
  <c r="AI120" i="12" s="1"/>
  <c r="AI121" i="12" s="1"/>
  <c r="AI122" i="12" s="1"/>
  <c r="AI123" i="12" s="1"/>
  <c r="AI124" i="12" s="1"/>
  <c r="AG114" i="12"/>
  <c r="AH113" i="12"/>
  <c r="AH114" i="12" s="1"/>
  <c r="AH115" i="12" s="1"/>
  <c r="AH116" i="12" s="1"/>
  <c r="AH117" i="12" s="1"/>
  <c r="AH118" i="12" s="1"/>
  <c r="AH119" i="12" s="1"/>
  <c r="AH120" i="12" s="1"/>
  <c r="AH121" i="12" s="1"/>
  <c r="AH122" i="12" s="1"/>
  <c r="AH123" i="12" s="1"/>
  <c r="AH124" i="12" s="1"/>
  <c r="Z113" i="12"/>
  <c r="Z114" i="12" s="1"/>
  <c r="Z115" i="12" s="1"/>
  <c r="Z116" i="12" s="1"/>
  <c r="Z117" i="12" s="1"/>
  <c r="Z118" i="12" s="1"/>
  <c r="Z119" i="12" s="1"/>
  <c r="Z120" i="12" s="1"/>
  <c r="Z121" i="12" s="1"/>
  <c r="Z122" i="12" s="1"/>
  <c r="Z123" i="12" s="1"/>
  <c r="Z124" i="12" s="1"/>
  <c r="R56" i="2"/>
  <c r="S56" i="2" s="1"/>
  <c r="V116" i="12"/>
  <c r="Y114" i="12"/>
  <c r="R113" i="12"/>
  <c r="R114" i="12" s="1"/>
  <c r="R115" i="12" s="1"/>
  <c r="R116" i="12" s="1"/>
  <c r="R117" i="12" s="1"/>
  <c r="R118" i="12" s="1"/>
  <c r="R119" i="12" s="1"/>
  <c r="R120" i="12" s="1"/>
  <c r="R121" i="12" s="1"/>
  <c r="R122" i="12" s="1"/>
  <c r="R123" i="12" s="1"/>
  <c r="R124" i="12" s="1"/>
  <c r="Q56" i="7"/>
  <c r="Q114" i="12"/>
  <c r="O116" i="12"/>
  <c r="T101" i="8"/>
  <c r="L101" i="8"/>
  <c r="D101" i="8"/>
  <c r="A104" i="8"/>
  <c r="C13" i="3"/>
  <c r="C57" i="3" s="1"/>
  <c r="B17" i="6"/>
  <c r="B18" i="6" s="1"/>
  <c r="B54" i="3"/>
  <c r="BG17" i="6"/>
  <c r="B54" i="2"/>
  <c r="B23" i="6"/>
  <c r="B123" i="6" s="1"/>
  <c r="BB123" i="6" s="1"/>
  <c r="A331" i="6"/>
  <c r="C14" i="6"/>
  <c r="C15" i="6" s="1"/>
  <c r="C16" i="6" s="1"/>
  <c r="C22" i="6" s="1"/>
  <c r="A24" i="6"/>
  <c r="A124" i="6" s="1"/>
  <c r="D13" i="6"/>
  <c r="F8" i="6"/>
  <c r="E9" i="6"/>
  <c r="E10" i="6" s="1"/>
  <c r="E12" i="6" s="1"/>
  <c r="D13" i="5"/>
  <c r="F8" i="5"/>
  <c r="E9" i="5"/>
  <c r="E10" i="5" s="1"/>
  <c r="E12" i="5" s="1"/>
  <c r="BG18" i="5"/>
  <c r="BG19" i="5" s="1"/>
  <c r="BF19" i="5"/>
  <c r="A24" i="5"/>
  <c r="A124" i="5" s="1"/>
  <c r="A331" i="5"/>
  <c r="C16" i="5"/>
  <c r="B23" i="5"/>
  <c r="B123" i="5" s="1"/>
  <c r="C13" i="7"/>
  <c r="C57" i="7" s="1"/>
  <c r="B17" i="4"/>
  <c r="B22" i="4"/>
  <c r="B57" i="7"/>
  <c r="B23" i="4"/>
  <c r="B123" i="4" s="1"/>
  <c r="BF18" i="4"/>
  <c r="BE19" i="4"/>
  <c r="C14" i="4"/>
  <c r="C15" i="4" s="1"/>
  <c r="C16" i="4" s="1"/>
  <c r="A331" i="4"/>
  <c r="A24" i="4"/>
  <c r="A124" i="4" s="1"/>
  <c r="F8" i="4"/>
  <c r="E9" i="4"/>
  <c r="E10" i="4" s="1"/>
  <c r="E12" i="4" s="1"/>
  <c r="D13" i="4"/>
  <c r="D14" i="4" s="1"/>
  <c r="D15" i="4" s="1"/>
  <c r="BE131" i="4" l="1"/>
  <c r="E9" i="8" s="1"/>
  <c r="BD131" i="4"/>
  <c r="D9" i="8" s="1"/>
  <c r="BG131" i="4"/>
  <c r="G9" i="8" s="1"/>
  <c r="BF131" i="4"/>
  <c r="F9" i="8" s="1"/>
  <c r="AF140" i="12"/>
  <c r="AF143" i="12" s="1"/>
  <c r="C54" i="7"/>
  <c r="B18" i="4"/>
  <c r="AI142" i="12"/>
  <c r="BB131" i="5"/>
  <c r="I9" i="8" s="1"/>
  <c r="BA131" i="5"/>
  <c r="H9" i="8" s="1"/>
  <c r="BG131" i="5"/>
  <c r="N9" i="8" s="1"/>
  <c r="B24" i="9"/>
  <c r="B24" i="11" s="1"/>
  <c r="D13" i="2"/>
  <c r="D57" i="2" s="1"/>
  <c r="C22" i="5"/>
  <c r="C17" i="5"/>
  <c r="C18" i="5" s="1"/>
  <c r="AH142" i="12"/>
  <c r="AR140" i="12"/>
  <c r="AG141" i="12"/>
  <c r="AE144" i="12"/>
  <c r="AE146" i="12"/>
  <c r="AL142" i="12" s="1"/>
  <c r="AD145" i="12"/>
  <c r="AD148" i="12" s="1"/>
  <c r="AP141" i="12" s="1"/>
  <c r="AD147" i="12"/>
  <c r="AN141" i="12" s="1"/>
  <c r="A25" i="9"/>
  <c r="A24" i="11"/>
  <c r="S144" i="12"/>
  <c r="Z131" i="12"/>
  <c r="J55" i="18" s="1"/>
  <c r="I7" i="21" s="1"/>
  <c r="AA148" i="12"/>
  <c r="J126" i="12"/>
  <c r="AG115" i="12"/>
  <c r="J127" i="12"/>
  <c r="AC117" i="12"/>
  <c r="AA113" i="12"/>
  <c r="V117" i="12"/>
  <c r="AB113" i="12"/>
  <c r="AB114" i="12" s="1"/>
  <c r="AB115" i="12" s="1"/>
  <c r="AB116" i="12" s="1"/>
  <c r="AB117" i="12" s="1"/>
  <c r="AB118" i="12" s="1"/>
  <c r="AB119" i="12" s="1"/>
  <c r="AB120" i="12" s="1"/>
  <c r="AB121" i="12" s="1"/>
  <c r="AB122" i="12" s="1"/>
  <c r="AB123" i="12" s="1"/>
  <c r="AB124" i="12" s="1"/>
  <c r="Y115" i="12"/>
  <c r="O117" i="12"/>
  <c r="S113" i="12"/>
  <c r="R56" i="7"/>
  <c r="Q115" i="12"/>
  <c r="U56" i="3"/>
  <c r="N101" i="8"/>
  <c r="M101" i="8"/>
  <c r="A105" i="8"/>
  <c r="E101" i="8"/>
  <c r="D13" i="3"/>
  <c r="D57" i="3" s="1"/>
  <c r="C17" i="6"/>
  <c r="C18" i="6" s="1"/>
  <c r="C54" i="3"/>
  <c r="A21" i="6"/>
  <c r="B60" i="3"/>
  <c r="C54" i="2"/>
  <c r="A21" i="5"/>
  <c r="B60" i="2"/>
  <c r="C23" i="6"/>
  <c r="C123" i="6" s="1"/>
  <c r="G8" i="6"/>
  <c r="F9" i="6"/>
  <c r="F10" i="6" s="1"/>
  <c r="F12" i="6" s="1"/>
  <c r="B24" i="6"/>
  <c r="B124" i="6" s="1"/>
  <c r="D14" i="6"/>
  <c r="D15" i="6" s="1"/>
  <c r="D16" i="6" s="1"/>
  <c r="D22" i="6" s="1"/>
  <c r="A332" i="6"/>
  <c r="E13" i="6"/>
  <c r="E14" i="6" s="1"/>
  <c r="E15" i="6" s="1"/>
  <c r="A25" i="6"/>
  <c r="A125" i="6" s="1"/>
  <c r="B24" i="5"/>
  <c r="B124" i="5" s="1"/>
  <c r="E13" i="5"/>
  <c r="E14" i="5" s="1"/>
  <c r="E15" i="5" s="1"/>
  <c r="A25" i="5"/>
  <c r="A125" i="5" s="1"/>
  <c r="F9" i="5"/>
  <c r="F10" i="5" s="1"/>
  <c r="F12" i="5" s="1"/>
  <c r="G8" i="5"/>
  <c r="C23" i="5"/>
  <c r="C123" i="5" s="1"/>
  <c r="A332" i="5"/>
  <c r="BG17" i="5"/>
  <c r="D14" i="5"/>
  <c r="D15" i="5" s="1"/>
  <c r="D16" i="5" s="1"/>
  <c r="D13" i="7"/>
  <c r="C17" i="4"/>
  <c r="C22" i="4"/>
  <c r="A21" i="4"/>
  <c r="B60" i="7"/>
  <c r="G8" i="4"/>
  <c r="F9" i="4"/>
  <c r="F10" i="4" s="1"/>
  <c r="F12" i="4" s="1"/>
  <c r="D16" i="4"/>
  <c r="A25" i="4"/>
  <c r="A125" i="4" s="1"/>
  <c r="BG18" i="4"/>
  <c r="BG19" i="4" s="1"/>
  <c r="BF19" i="4"/>
  <c r="A332" i="4"/>
  <c r="C23" i="4"/>
  <c r="C123" i="4" s="1"/>
  <c r="E13" i="4"/>
  <c r="E14" i="4" s="1"/>
  <c r="E15" i="4" s="1"/>
  <c r="B24" i="4"/>
  <c r="B124" i="4" s="1"/>
  <c r="CA2" i="12"/>
  <c r="CA3" i="12" s="1"/>
  <c r="CA4" i="12" s="1"/>
  <c r="CA5" i="12" s="1"/>
  <c r="CA6" i="12" s="1"/>
  <c r="CA7" i="12" s="1"/>
  <c r="CA8" i="12" s="1"/>
  <c r="CA9" i="12" s="1"/>
  <c r="CA10" i="12" s="1"/>
  <c r="CA11" i="12" s="1"/>
  <c r="CA12" i="12" s="1"/>
  <c r="CA13" i="12" s="1"/>
  <c r="CA14" i="12" s="1"/>
  <c r="CA15" i="12" s="1"/>
  <c r="CA16" i="12" s="1"/>
  <c r="CA17" i="12" s="1"/>
  <c r="CA18" i="12" s="1"/>
  <c r="CA19" i="12" s="1"/>
  <c r="CA20" i="12" s="1"/>
  <c r="CA21" i="12" s="1"/>
  <c r="CA22" i="12" s="1"/>
  <c r="CA23" i="12" s="1"/>
  <c r="CA24" i="12" s="1"/>
  <c r="CA25" i="12" s="1"/>
  <c r="CA26" i="12" s="1"/>
  <c r="CA27" i="12" s="1"/>
  <c r="CA28" i="12" s="1"/>
  <c r="CA29" i="12" s="1"/>
  <c r="CA30" i="12" s="1"/>
  <c r="CA31" i="12" s="1"/>
  <c r="CA32" i="12" s="1"/>
  <c r="CA33" i="12" s="1"/>
  <c r="CA34" i="12" s="1"/>
  <c r="CA35" i="12" s="1"/>
  <c r="CA36" i="12" s="1"/>
  <c r="CA37" i="12" s="1"/>
  <c r="CA38" i="12" s="1"/>
  <c r="CA39" i="12" s="1"/>
  <c r="CA40" i="12" s="1"/>
  <c r="CA41" i="12" s="1"/>
  <c r="CA42" i="12" s="1"/>
  <c r="CA43" i="12" s="1"/>
  <c r="CA44" i="12" s="1"/>
  <c r="CA45" i="12" s="1"/>
  <c r="CA46" i="12" s="1"/>
  <c r="CA47" i="12" s="1"/>
  <c r="CA48" i="12" s="1"/>
  <c r="CA49" i="12" s="1"/>
  <c r="CA50" i="12" s="1"/>
  <c r="CA51" i="12" s="1"/>
  <c r="CA52" i="12" s="1"/>
  <c r="CA53" i="12" s="1"/>
  <c r="CA54" i="12" s="1"/>
  <c r="CA55" i="12" s="1"/>
  <c r="CA56" i="12" s="1"/>
  <c r="CA57" i="12" s="1"/>
  <c r="CA58" i="12" s="1"/>
  <c r="CA59" i="12" s="1"/>
  <c r="CA60" i="12" s="1"/>
  <c r="CA61" i="12" s="1"/>
  <c r="CA62" i="12" s="1"/>
  <c r="CA63" i="12" s="1"/>
  <c r="CA64" i="12" s="1"/>
  <c r="CA65" i="12" s="1"/>
  <c r="CA66" i="12" s="1"/>
  <c r="CA67" i="12" s="1"/>
  <c r="CA68" i="12" s="1"/>
  <c r="CA69" i="12" s="1"/>
  <c r="CA70" i="12" s="1"/>
  <c r="CA71" i="12" s="1"/>
  <c r="CA72" i="12" s="1"/>
  <c r="CA73" i="12" s="1"/>
  <c r="CA74" i="12" s="1"/>
  <c r="CA75" i="12" s="1"/>
  <c r="CA76" i="12" s="1"/>
  <c r="CA77" i="12" s="1"/>
  <c r="CA78" i="12" s="1"/>
  <c r="CA79" i="12" s="1"/>
  <c r="CA80" i="12" s="1"/>
  <c r="CA81" i="12" s="1"/>
  <c r="CA82" i="12" s="1"/>
  <c r="CA83" i="12" s="1"/>
  <c r="CA84" i="12" s="1"/>
  <c r="CA85" i="12" s="1"/>
  <c r="CA86" i="12" s="1"/>
  <c r="CA87" i="12" s="1"/>
  <c r="CA88" i="12" s="1"/>
  <c r="CA89" i="12" s="1"/>
  <c r="CA90" i="12" s="1"/>
  <c r="CA91" i="12" s="1"/>
  <c r="CA92" i="12" s="1"/>
  <c r="CA93" i="12" s="1"/>
  <c r="CA94" i="12" s="1"/>
  <c r="CA95" i="12" s="1"/>
  <c r="CA96" i="12" s="1"/>
  <c r="CA97" i="12" s="1"/>
  <c r="CA98" i="12" s="1"/>
  <c r="CA99" i="12" s="1"/>
  <c r="CA100" i="12" s="1"/>
  <c r="CA101" i="12" s="1"/>
  <c r="CA102" i="12" s="1"/>
  <c r="CA103" i="12" s="1"/>
  <c r="CA104" i="12" s="1"/>
  <c r="CA105" i="12" s="1"/>
  <c r="CA106" i="12" s="1"/>
  <c r="CA107" i="12" s="1"/>
  <c r="CA108" i="12" s="1"/>
  <c r="CA109" i="12" s="1"/>
  <c r="CB2" i="12"/>
  <c r="CB3" i="12" s="1"/>
  <c r="CB4" i="12" s="1"/>
  <c r="CB5" i="12" s="1"/>
  <c r="CB6" i="12" s="1"/>
  <c r="CB7" i="12" s="1"/>
  <c r="CB8" i="12" s="1"/>
  <c r="CB9" i="12" s="1"/>
  <c r="CB10" i="12" s="1"/>
  <c r="CB11" i="12" s="1"/>
  <c r="CB12" i="12" s="1"/>
  <c r="CB13" i="12" s="1"/>
  <c r="CB14" i="12" s="1"/>
  <c r="CB15" i="12" s="1"/>
  <c r="CB16" i="12" s="1"/>
  <c r="CB17" i="12" s="1"/>
  <c r="CB18" i="12" s="1"/>
  <c r="CB19" i="12" s="1"/>
  <c r="CB20" i="12" s="1"/>
  <c r="CB21" i="12" s="1"/>
  <c r="CB22" i="12" s="1"/>
  <c r="CB23" i="12" s="1"/>
  <c r="CB24" i="12" s="1"/>
  <c r="CB25" i="12" s="1"/>
  <c r="CB26" i="12" s="1"/>
  <c r="CB27" i="12" s="1"/>
  <c r="CB28" i="12" s="1"/>
  <c r="CB29" i="12" s="1"/>
  <c r="CB30" i="12" s="1"/>
  <c r="CB31" i="12" s="1"/>
  <c r="CB32" i="12" s="1"/>
  <c r="CB33" i="12" s="1"/>
  <c r="CB34" i="12" s="1"/>
  <c r="CB35" i="12" s="1"/>
  <c r="CB36" i="12" s="1"/>
  <c r="CB37" i="12" s="1"/>
  <c r="CB38" i="12" s="1"/>
  <c r="CB39" i="12" s="1"/>
  <c r="CB40" i="12" s="1"/>
  <c r="CB41" i="12" s="1"/>
  <c r="CB42" i="12" s="1"/>
  <c r="CB43" i="12" s="1"/>
  <c r="CB44" i="12" s="1"/>
  <c r="CB45" i="12" s="1"/>
  <c r="CB46" i="12" s="1"/>
  <c r="CB47" i="12" s="1"/>
  <c r="CB48" i="12" s="1"/>
  <c r="CB49" i="12" s="1"/>
  <c r="CB50" i="12" s="1"/>
  <c r="CB51" i="12" s="1"/>
  <c r="CB52" i="12" s="1"/>
  <c r="CB53" i="12" s="1"/>
  <c r="CB54" i="12" s="1"/>
  <c r="CB55" i="12" s="1"/>
  <c r="CB56" i="12" s="1"/>
  <c r="CB57" i="12" s="1"/>
  <c r="CB58" i="12" s="1"/>
  <c r="CB59" i="12" s="1"/>
  <c r="CB60" i="12" s="1"/>
  <c r="CB61" i="12" s="1"/>
  <c r="CB62" i="12" s="1"/>
  <c r="CB63" i="12" s="1"/>
  <c r="CB64" i="12" s="1"/>
  <c r="CB65" i="12" s="1"/>
  <c r="CB66" i="12" s="1"/>
  <c r="CB67" i="12" s="1"/>
  <c r="CB68" i="12" s="1"/>
  <c r="CB69" i="12" s="1"/>
  <c r="CB70" i="12" s="1"/>
  <c r="CB71" i="12" s="1"/>
  <c r="CB72" i="12" s="1"/>
  <c r="CB73" i="12" s="1"/>
  <c r="CB74" i="12" s="1"/>
  <c r="CB75" i="12" s="1"/>
  <c r="CB76" i="12" s="1"/>
  <c r="CB77" i="12" s="1"/>
  <c r="CB78" i="12" s="1"/>
  <c r="CB79" i="12" s="1"/>
  <c r="CB80" i="12" s="1"/>
  <c r="CB81" i="12" s="1"/>
  <c r="CB82" i="12" s="1"/>
  <c r="CB83" i="12" s="1"/>
  <c r="CB84" i="12" s="1"/>
  <c r="CB85" i="12" s="1"/>
  <c r="CB86" i="12" s="1"/>
  <c r="CB87" i="12" s="1"/>
  <c r="CB88" i="12" s="1"/>
  <c r="CB89" i="12" s="1"/>
  <c r="CB90" i="12" s="1"/>
  <c r="CB91" i="12" s="1"/>
  <c r="CB92" i="12" s="1"/>
  <c r="CB93" i="12" s="1"/>
  <c r="CB94" i="12" s="1"/>
  <c r="CB95" i="12" s="1"/>
  <c r="CB96" i="12" s="1"/>
  <c r="CB97" i="12" s="1"/>
  <c r="CB98" i="12" s="1"/>
  <c r="CB99" i="12" s="1"/>
  <c r="CB100" i="12" s="1"/>
  <c r="CB101" i="12" s="1"/>
  <c r="CB102" i="12" s="1"/>
  <c r="CB103" i="12" s="1"/>
  <c r="CB104" i="12" s="1"/>
  <c r="CB105" i="12" s="1"/>
  <c r="CB106" i="12" s="1"/>
  <c r="CB107" i="12" s="1"/>
  <c r="CB108" i="12" s="1"/>
  <c r="CB109" i="12" s="1"/>
  <c r="CC2" i="12"/>
  <c r="CC3" i="12" s="1"/>
  <c r="CC4" i="12" s="1"/>
  <c r="CC5" i="12" s="1"/>
  <c r="CC6" i="12" s="1"/>
  <c r="CC7" i="12" s="1"/>
  <c r="CC8" i="12" s="1"/>
  <c r="CC9" i="12" s="1"/>
  <c r="CC10" i="12" s="1"/>
  <c r="CC11" i="12" s="1"/>
  <c r="CC12" i="12" s="1"/>
  <c r="CC13" i="12" s="1"/>
  <c r="CC14" i="12" s="1"/>
  <c r="CC15" i="12" s="1"/>
  <c r="CC16" i="12" s="1"/>
  <c r="CC17" i="12" s="1"/>
  <c r="CC18" i="12" s="1"/>
  <c r="CC19" i="12" s="1"/>
  <c r="CC20" i="12" s="1"/>
  <c r="CC21" i="12" s="1"/>
  <c r="CC22" i="12" s="1"/>
  <c r="CC23" i="12" s="1"/>
  <c r="CC24" i="12" s="1"/>
  <c r="CC25" i="12" s="1"/>
  <c r="CC26" i="12" s="1"/>
  <c r="CC27" i="12" s="1"/>
  <c r="CC28" i="12" s="1"/>
  <c r="CC29" i="12" s="1"/>
  <c r="CC30" i="12" s="1"/>
  <c r="CC31" i="12" s="1"/>
  <c r="CC32" i="12" s="1"/>
  <c r="CC33" i="12" s="1"/>
  <c r="CC34" i="12" s="1"/>
  <c r="CC35" i="12" s="1"/>
  <c r="CC36" i="12" s="1"/>
  <c r="CC37" i="12" s="1"/>
  <c r="CC38" i="12" s="1"/>
  <c r="CC39" i="12" s="1"/>
  <c r="CC40" i="12" s="1"/>
  <c r="CC41" i="12" s="1"/>
  <c r="CC42" i="12" s="1"/>
  <c r="CC43" i="12" s="1"/>
  <c r="CC44" i="12" s="1"/>
  <c r="CC45" i="12" s="1"/>
  <c r="CC46" i="12" s="1"/>
  <c r="CC47" i="12" s="1"/>
  <c r="CC48" i="12" s="1"/>
  <c r="CC49" i="12" s="1"/>
  <c r="CC50" i="12" s="1"/>
  <c r="CC51" i="12" s="1"/>
  <c r="CC52" i="12" s="1"/>
  <c r="CC53" i="12" s="1"/>
  <c r="CC54" i="12" s="1"/>
  <c r="CC55" i="12" s="1"/>
  <c r="CC56" i="12" s="1"/>
  <c r="CC57" i="12" s="1"/>
  <c r="CC58" i="12" s="1"/>
  <c r="CC59" i="12" s="1"/>
  <c r="CC60" i="12" s="1"/>
  <c r="CC61" i="12" s="1"/>
  <c r="CC62" i="12" s="1"/>
  <c r="CC63" i="12" s="1"/>
  <c r="CC64" i="12" s="1"/>
  <c r="CC65" i="12" s="1"/>
  <c r="CC66" i="12" s="1"/>
  <c r="CC67" i="12" s="1"/>
  <c r="CC68" i="12" s="1"/>
  <c r="CC69" i="12" s="1"/>
  <c r="CC70" i="12" s="1"/>
  <c r="CC71" i="12" s="1"/>
  <c r="CC72" i="12" s="1"/>
  <c r="CC73" i="12" s="1"/>
  <c r="CC74" i="12" s="1"/>
  <c r="CC75" i="12" s="1"/>
  <c r="CC76" i="12" s="1"/>
  <c r="CC77" i="12" s="1"/>
  <c r="CC78" i="12" s="1"/>
  <c r="CC79" i="12" s="1"/>
  <c r="CC80" i="12" s="1"/>
  <c r="CC81" i="12" s="1"/>
  <c r="CC82" i="12" s="1"/>
  <c r="CC83" i="12" s="1"/>
  <c r="CC84" i="12" s="1"/>
  <c r="CC85" i="12" s="1"/>
  <c r="CC86" i="12" s="1"/>
  <c r="CC87" i="12" s="1"/>
  <c r="CC88" i="12" s="1"/>
  <c r="CC89" i="12" s="1"/>
  <c r="CC90" i="12" s="1"/>
  <c r="CC91" i="12" s="1"/>
  <c r="CC92" i="12" s="1"/>
  <c r="CC93" i="12" s="1"/>
  <c r="CC94" i="12" s="1"/>
  <c r="CC95" i="12" s="1"/>
  <c r="CC96" i="12" s="1"/>
  <c r="CC97" i="12" s="1"/>
  <c r="CC98" i="12" s="1"/>
  <c r="CC99" i="12" s="1"/>
  <c r="CC100" i="12" s="1"/>
  <c r="CC101" i="12" s="1"/>
  <c r="CC102" i="12" s="1"/>
  <c r="CC103" i="12" s="1"/>
  <c r="CC104" i="12" s="1"/>
  <c r="CC105" i="12" s="1"/>
  <c r="CC106" i="12" s="1"/>
  <c r="CC107" i="12" s="1"/>
  <c r="CC108" i="12" s="1"/>
  <c r="CC109" i="12" s="1"/>
  <c r="CD2" i="12"/>
  <c r="CD3" i="12" s="1"/>
  <c r="CD4" i="12" s="1"/>
  <c r="CD5" i="12" s="1"/>
  <c r="CD6" i="12" s="1"/>
  <c r="CD7" i="12" s="1"/>
  <c r="CD8" i="12" s="1"/>
  <c r="CD9" i="12" s="1"/>
  <c r="CD10" i="12" s="1"/>
  <c r="CD11" i="12" s="1"/>
  <c r="CD12" i="12" s="1"/>
  <c r="CD13" i="12" s="1"/>
  <c r="CD14" i="12" s="1"/>
  <c r="CD15" i="12" s="1"/>
  <c r="CD16" i="12" s="1"/>
  <c r="CD17" i="12" s="1"/>
  <c r="CD18" i="12" s="1"/>
  <c r="CD19" i="12" s="1"/>
  <c r="CD20" i="12" s="1"/>
  <c r="CD21" i="12" s="1"/>
  <c r="CD22" i="12" s="1"/>
  <c r="CD23" i="12" s="1"/>
  <c r="CD24" i="12" s="1"/>
  <c r="CD25" i="12" s="1"/>
  <c r="CD26" i="12" s="1"/>
  <c r="CD27" i="12" s="1"/>
  <c r="CD28" i="12" s="1"/>
  <c r="CD29" i="12" s="1"/>
  <c r="CD30" i="12" s="1"/>
  <c r="CD31" i="12" s="1"/>
  <c r="CD32" i="12" s="1"/>
  <c r="CD33" i="12" s="1"/>
  <c r="CD34" i="12" s="1"/>
  <c r="CD35" i="12" s="1"/>
  <c r="CD36" i="12" s="1"/>
  <c r="CD37" i="12" s="1"/>
  <c r="CD38" i="12" s="1"/>
  <c r="CD39" i="12" s="1"/>
  <c r="CD40" i="12" s="1"/>
  <c r="CD41" i="12" s="1"/>
  <c r="CD42" i="12" s="1"/>
  <c r="CD43" i="12" s="1"/>
  <c r="CD44" i="12" s="1"/>
  <c r="CD45" i="12" s="1"/>
  <c r="CD46" i="12" s="1"/>
  <c r="CD47" i="12" s="1"/>
  <c r="CD48" i="12" s="1"/>
  <c r="CD49" i="12" s="1"/>
  <c r="CD50" i="12" s="1"/>
  <c r="CD51" i="12" s="1"/>
  <c r="CD52" i="12" s="1"/>
  <c r="CD53" i="12" s="1"/>
  <c r="CD54" i="12" s="1"/>
  <c r="CD55" i="12" s="1"/>
  <c r="CD56" i="12" s="1"/>
  <c r="CD57" i="12" s="1"/>
  <c r="CD58" i="12" s="1"/>
  <c r="CD59" i="12" s="1"/>
  <c r="CD60" i="12" s="1"/>
  <c r="CD61" i="12" s="1"/>
  <c r="CD62" i="12" s="1"/>
  <c r="CD63" i="12" s="1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E2" i="12"/>
  <c r="CE3" i="12" s="1"/>
  <c r="CE4" i="12" s="1"/>
  <c r="CE5" i="12" s="1"/>
  <c r="CE6" i="12" s="1"/>
  <c r="CE7" i="12" s="1"/>
  <c r="CE8" i="12" s="1"/>
  <c r="CE9" i="12" s="1"/>
  <c r="CE10" i="12" s="1"/>
  <c r="CE11" i="12" s="1"/>
  <c r="CE12" i="12" s="1"/>
  <c r="CE13" i="12" s="1"/>
  <c r="CE14" i="12" s="1"/>
  <c r="CE15" i="12" s="1"/>
  <c r="CE16" i="12" s="1"/>
  <c r="CE17" i="12" s="1"/>
  <c r="CE18" i="12" s="1"/>
  <c r="CE19" i="12" s="1"/>
  <c r="CE20" i="12" s="1"/>
  <c r="CE21" i="12" s="1"/>
  <c r="CE22" i="12" s="1"/>
  <c r="CE23" i="12" s="1"/>
  <c r="CE24" i="12" s="1"/>
  <c r="CE25" i="12" s="1"/>
  <c r="CE26" i="12" s="1"/>
  <c r="CE27" i="12" s="1"/>
  <c r="CE28" i="12" s="1"/>
  <c r="CE29" i="12" s="1"/>
  <c r="CE30" i="12" s="1"/>
  <c r="CE31" i="12" s="1"/>
  <c r="CE32" i="12" s="1"/>
  <c r="CE33" i="12" s="1"/>
  <c r="CE34" i="12" s="1"/>
  <c r="CE35" i="12" s="1"/>
  <c r="CE36" i="12" s="1"/>
  <c r="CE37" i="12" s="1"/>
  <c r="CE38" i="12" s="1"/>
  <c r="CE39" i="12" s="1"/>
  <c r="CE40" i="12" s="1"/>
  <c r="CE41" i="12" s="1"/>
  <c r="CE42" i="12" s="1"/>
  <c r="CE43" i="12" s="1"/>
  <c r="CE44" i="12" s="1"/>
  <c r="CE45" i="12" s="1"/>
  <c r="CE46" i="12" s="1"/>
  <c r="CE47" i="12" s="1"/>
  <c r="CE48" i="12" s="1"/>
  <c r="CE49" i="12" s="1"/>
  <c r="CE50" i="12" s="1"/>
  <c r="CE51" i="12" s="1"/>
  <c r="CE52" i="12" s="1"/>
  <c r="CE53" i="12" s="1"/>
  <c r="CE54" i="12" s="1"/>
  <c r="CE55" i="12" s="1"/>
  <c r="CE56" i="12" s="1"/>
  <c r="CE57" i="12" s="1"/>
  <c r="CE58" i="12" s="1"/>
  <c r="CE59" i="12" s="1"/>
  <c r="CE60" i="12" s="1"/>
  <c r="CE61" i="12" s="1"/>
  <c r="CE62" i="12" s="1"/>
  <c r="CE63" i="12" s="1"/>
  <c r="CE64" i="12" s="1"/>
  <c r="CE65" i="12" s="1"/>
  <c r="CE66" i="12" s="1"/>
  <c r="CE67" i="12" s="1"/>
  <c r="CE68" i="12" s="1"/>
  <c r="CE69" i="12" s="1"/>
  <c r="CE70" i="12" s="1"/>
  <c r="CE71" i="12" s="1"/>
  <c r="CE72" i="12" s="1"/>
  <c r="CE73" i="12" s="1"/>
  <c r="CE74" i="12" s="1"/>
  <c r="CE75" i="12" s="1"/>
  <c r="CE76" i="12" s="1"/>
  <c r="CE77" i="12" s="1"/>
  <c r="CE78" i="12" s="1"/>
  <c r="CE79" i="12" s="1"/>
  <c r="CE80" i="12" s="1"/>
  <c r="CE81" i="12" s="1"/>
  <c r="CE82" i="12" s="1"/>
  <c r="CE83" i="12" s="1"/>
  <c r="CE84" i="12" s="1"/>
  <c r="CE85" i="12" s="1"/>
  <c r="CE86" i="12" s="1"/>
  <c r="CE87" i="12" s="1"/>
  <c r="CE88" i="12" s="1"/>
  <c r="CE89" i="12" s="1"/>
  <c r="CE90" i="12" s="1"/>
  <c r="CE91" i="12" s="1"/>
  <c r="CE92" i="12" s="1"/>
  <c r="CE93" i="12" s="1"/>
  <c r="CE94" i="12" s="1"/>
  <c r="CE95" i="12" s="1"/>
  <c r="CE96" i="12" s="1"/>
  <c r="CE97" i="12" s="1"/>
  <c r="CE98" i="12" s="1"/>
  <c r="CE99" i="12" s="1"/>
  <c r="CE100" i="12" s="1"/>
  <c r="CE101" i="12" s="1"/>
  <c r="CE102" i="12" s="1"/>
  <c r="CE103" i="12" s="1"/>
  <c r="CE104" i="12" s="1"/>
  <c r="CE105" i="12" s="1"/>
  <c r="CE106" i="12" s="1"/>
  <c r="CE107" i="12" s="1"/>
  <c r="CE108" i="12" s="1"/>
  <c r="CE109" i="12" s="1"/>
  <c r="CF2" i="12"/>
  <c r="CF3" i="12" s="1"/>
  <c r="CF4" i="12" s="1"/>
  <c r="CF5" i="12" s="1"/>
  <c r="CF6" i="12" s="1"/>
  <c r="CF7" i="12" s="1"/>
  <c r="CF8" i="12" s="1"/>
  <c r="CF9" i="12" s="1"/>
  <c r="CF10" i="12" s="1"/>
  <c r="CF11" i="12" s="1"/>
  <c r="CF12" i="12" s="1"/>
  <c r="CF13" i="12" s="1"/>
  <c r="CF14" i="12" s="1"/>
  <c r="CF15" i="12" s="1"/>
  <c r="CF16" i="12" s="1"/>
  <c r="CF17" i="12" s="1"/>
  <c r="CF18" i="12" s="1"/>
  <c r="CF19" i="12" s="1"/>
  <c r="CF20" i="12" s="1"/>
  <c r="CF21" i="12" s="1"/>
  <c r="CF22" i="12" s="1"/>
  <c r="CF23" i="12" s="1"/>
  <c r="CF24" i="12" s="1"/>
  <c r="CF25" i="12" s="1"/>
  <c r="CF26" i="12" s="1"/>
  <c r="CF27" i="12" s="1"/>
  <c r="CF28" i="12" s="1"/>
  <c r="CF29" i="12" s="1"/>
  <c r="CF30" i="12" s="1"/>
  <c r="CF31" i="12" s="1"/>
  <c r="CF32" i="12" s="1"/>
  <c r="CF33" i="12" s="1"/>
  <c r="CF34" i="12" s="1"/>
  <c r="CF35" i="12" s="1"/>
  <c r="CF36" i="12" s="1"/>
  <c r="CF37" i="12" s="1"/>
  <c r="CF38" i="12" s="1"/>
  <c r="CF39" i="12" s="1"/>
  <c r="CF40" i="12" s="1"/>
  <c r="CF41" i="12" s="1"/>
  <c r="CF42" i="12" s="1"/>
  <c r="CF43" i="12" s="1"/>
  <c r="CF44" i="12" s="1"/>
  <c r="CF45" i="12" s="1"/>
  <c r="CF46" i="12" s="1"/>
  <c r="CF47" i="12" s="1"/>
  <c r="CF48" i="12" s="1"/>
  <c r="CF49" i="12" s="1"/>
  <c r="CF50" i="12" s="1"/>
  <c r="CF51" i="12" s="1"/>
  <c r="CF52" i="12" s="1"/>
  <c r="CF53" i="12" s="1"/>
  <c r="CF54" i="12" s="1"/>
  <c r="CF55" i="12" s="1"/>
  <c r="CF56" i="12" s="1"/>
  <c r="CF57" i="12" s="1"/>
  <c r="CF58" i="12" s="1"/>
  <c r="CF59" i="12" s="1"/>
  <c r="CF60" i="12" s="1"/>
  <c r="CF61" i="12" s="1"/>
  <c r="CF62" i="12" s="1"/>
  <c r="CF63" i="12" s="1"/>
  <c r="CF64" i="12" s="1"/>
  <c r="CF65" i="12" s="1"/>
  <c r="CF66" i="12" s="1"/>
  <c r="CF67" i="12" s="1"/>
  <c r="CF68" i="12" s="1"/>
  <c r="CF69" i="12" s="1"/>
  <c r="CF70" i="12" s="1"/>
  <c r="CF71" i="12" s="1"/>
  <c r="CF72" i="12" s="1"/>
  <c r="CF73" i="12" s="1"/>
  <c r="CF74" i="12" s="1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CF93" i="12" s="1"/>
  <c r="CF94" i="12" s="1"/>
  <c r="CF95" i="12" s="1"/>
  <c r="CF96" i="12" s="1"/>
  <c r="CF97" i="12" s="1"/>
  <c r="CF98" i="12" s="1"/>
  <c r="CF99" i="12" s="1"/>
  <c r="CF100" i="12" s="1"/>
  <c r="CF101" i="12" s="1"/>
  <c r="CF102" i="12" s="1"/>
  <c r="CF103" i="12" s="1"/>
  <c r="CF104" i="12" s="1"/>
  <c r="CF105" i="12" s="1"/>
  <c r="CF106" i="12" s="1"/>
  <c r="CF107" i="12" s="1"/>
  <c r="CF108" i="12" s="1"/>
  <c r="CF109" i="12" s="1"/>
  <c r="BZ2" i="12"/>
  <c r="BZ3" i="12" s="1"/>
  <c r="BT2" i="12"/>
  <c r="BT3" i="12" s="1"/>
  <c r="BT4" i="12" s="1"/>
  <c r="BT5" i="12" s="1"/>
  <c r="BT6" i="12" s="1"/>
  <c r="BT7" i="12" s="1"/>
  <c r="BT8" i="12" s="1"/>
  <c r="BT9" i="12" s="1"/>
  <c r="BT10" i="12" s="1"/>
  <c r="BT11" i="12" s="1"/>
  <c r="BT12" i="12" s="1"/>
  <c r="BT13" i="12" s="1"/>
  <c r="BT14" i="12" s="1"/>
  <c r="BT15" i="12" s="1"/>
  <c r="BT16" i="12" s="1"/>
  <c r="BT17" i="12" s="1"/>
  <c r="BT18" i="12" s="1"/>
  <c r="BT19" i="12" s="1"/>
  <c r="BT20" i="12" s="1"/>
  <c r="BT21" i="12" s="1"/>
  <c r="BT22" i="12" s="1"/>
  <c r="BT23" i="12" s="1"/>
  <c r="BT24" i="12" s="1"/>
  <c r="BT25" i="12" s="1"/>
  <c r="BT26" i="12" s="1"/>
  <c r="BT27" i="12" s="1"/>
  <c r="BT28" i="12" s="1"/>
  <c r="BT29" i="12" s="1"/>
  <c r="BT30" i="12" s="1"/>
  <c r="BT31" i="12" s="1"/>
  <c r="BT32" i="12" s="1"/>
  <c r="BT33" i="12" s="1"/>
  <c r="BT34" i="12" s="1"/>
  <c r="BT35" i="12" s="1"/>
  <c r="BT36" i="12" s="1"/>
  <c r="BT37" i="12" s="1"/>
  <c r="BT38" i="12" s="1"/>
  <c r="BT39" i="12" s="1"/>
  <c r="BT40" i="12" s="1"/>
  <c r="BT41" i="12" s="1"/>
  <c r="BT42" i="12" s="1"/>
  <c r="BT43" i="12" s="1"/>
  <c r="BT44" i="12" s="1"/>
  <c r="BT45" i="12" s="1"/>
  <c r="BT46" i="12" s="1"/>
  <c r="BT47" i="12" s="1"/>
  <c r="BT48" i="12" s="1"/>
  <c r="BT49" i="12" s="1"/>
  <c r="BT50" i="12" s="1"/>
  <c r="BT51" i="12" s="1"/>
  <c r="BT52" i="12" s="1"/>
  <c r="BT53" i="12" s="1"/>
  <c r="BT54" i="12" s="1"/>
  <c r="BT55" i="12" s="1"/>
  <c r="BT56" i="12" s="1"/>
  <c r="BT57" i="12" s="1"/>
  <c r="BT58" i="12" s="1"/>
  <c r="BT59" i="12" s="1"/>
  <c r="BT60" i="12" s="1"/>
  <c r="BT61" i="12" s="1"/>
  <c r="BT62" i="12" s="1"/>
  <c r="BT63" i="12" s="1"/>
  <c r="BT64" i="12" s="1"/>
  <c r="BT65" i="12" s="1"/>
  <c r="BT66" i="12" s="1"/>
  <c r="BT67" i="12" s="1"/>
  <c r="BT68" i="12" s="1"/>
  <c r="BT69" i="12" s="1"/>
  <c r="BT70" i="12" s="1"/>
  <c r="BT71" i="12" s="1"/>
  <c r="BT72" i="12" s="1"/>
  <c r="BT73" i="12" s="1"/>
  <c r="BT74" i="12" s="1"/>
  <c r="BT75" i="12" s="1"/>
  <c r="BT76" i="12" s="1"/>
  <c r="BT77" i="12" s="1"/>
  <c r="BT78" i="12" s="1"/>
  <c r="BT79" i="12" s="1"/>
  <c r="BT80" i="12" s="1"/>
  <c r="BT81" i="12" s="1"/>
  <c r="BT82" i="12" s="1"/>
  <c r="BT83" i="12" s="1"/>
  <c r="BT84" i="12" s="1"/>
  <c r="BT85" i="12" s="1"/>
  <c r="BT86" i="12" s="1"/>
  <c r="BT87" i="12" s="1"/>
  <c r="BT88" i="12" s="1"/>
  <c r="BT89" i="12" s="1"/>
  <c r="BT90" i="12" s="1"/>
  <c r="BT91" i="12" s="1"/>
  <c r="BT92" i="12" s="1"/>
  <c r="BT93" i="12" s="1"/>
  <c r="BT94" i="12" s="1"/>
  <c r="BT95" i="12" s="1"/>
  <c r="BT96" i="12" s="1"/>
  <c r="BT97" i="12" s="1"/>
  <c r="BT98" i="12" s="1"/>
  <c r="BT99" i="12" s="1"/>
  <c r="BT100" i="12" s="1"/>
  <c r="BT101" i="12" s="1"/>
  <c r="BT102" i="12" s="1"/>
  <c r="BT103" i="12" s="1"/>
  <c r="BT104" i="12" s="1"/>
  <c r="BT105" i="12" s="1"/>
  <c r="BT106" i="12" s="1"/>
  <c r="BT107" i="12" s="1"/>
  <c r="BT108" i="12" s="1"/>
  <c r="BT109" i="12" s="1"/>
  <c r="BU2" i="12"/>
  <c r="BU3" i="12" s="1"/>
  <c r="BU4" i="12" s="1"/>
  <c r="BU5" i="12" s="1"/>
  <c r="BU6" i="12" s="1"/>
  <c r="BU7" i="12" s="1"/>
  <c r="BU8" i="12" s="1"/>
  <c r="BU9" i="12" s="1"/>
  <c r="BU10" i="12" s="1"/>
  <c r="BU11" i="12" s="1"/>
  <c r="BU12" i="12" s="1"/>
  <c r="BU13" i="12" s="1"/>
  <c r="BU14" i="12" s="1"/>
  <c r="BU15" i="12" s="1"/>
  <c r="BU16" i="12" s="1"/>
  <c r="BU17" i="12" s="1"/>
  <c r="BU18" i="12" s="1"/>
  <c r="BU19" i="12" s="1"/>
  <c r="BU20" i="12" s="1"/>
  <c r="BU21" i="12" s="1"/>
  <c r="BU22" i="12" s="1"/>
  <c r="BU23" i="12" s="1"/>
  <c r="BU24" i="12" s="1"/>
  <c r="BU25" i="12" s="1"/>
  <c r="BU26" i="12" s="1"/>
  <c r="BU27" i="12" s="1"/>
  <c r="BU28" i="12" s="1"/>
  <c r="BU29" i="12" s="1"/>
  <c r="BU30" i="12" s="1"/>
  <c r="BU31" i="12" s="1"/>
  <c r="BU32" i="12" s="1"/>
  <c r="BU33" i="12" s="1"/>
  <c r="BU34" i="12" s="1"/>
  <c r="BU35" i="12" s="1"/>
  <c r="BU36" i="12" s="1"/>
  <c r="BU37" i="12" s="1"/>
  <c r="BU38" i="12" s="1"/>
  <c r="BU39" i="12" s="1"/>
  <c r="BU40" i="12" s="1"/>
  <c r="BU41" i="12" s="1"/>
  <c r="BU42" i="12" s="1"/>
  <c r="BU43" i="12" s="1"/>
  <c r="BU44" i="12" s="1"/>
  <c r="BU45" i="12" s="1"/>
  <c r="BU46" i="12" s="1"/>
  <c r="BU47" i="12" s="1"/>
  <c r="BU48" i="12" s="1"/>
  <c r="BU49" i="12" s="1"/>
  <c r="BU50" i="12" s="1"/>
  <c r="BU51" i="12" s="1"/>
  <c r="BU52" i="12" s="1"/>
  <c r="BU53" i="12" s="1"/>
  <c r="BU54" i="12" s="1"/>
  <c r="BU55" i="12" s="1"/>
  <c r="BU56" i="12" s="1"/>
  <c r="BU57" i="12" s="1"/>
  <c r="BU58" i="12" s="1"/>
  <c r="BU59" i="12" s="1"/>
  <c r="BU60" i="12" s="1"/>
  <c r="BU61" i="12" s="1"/>
  <c r="BU62" i="12" s="1"/>
  <c r="BU63" i="12" s="1"/>
  <c r="BU64" i="12" s="1"/>
  <c r="BU65" i="12" s="1"/>
  <c r="BU66" i="12" s="1"/>
  <c r="BU67" i="12" s="1"/>
  <c r="BU68" i="12" s="1"/>
  <c r="BU69" i="12" s="1"/>
  <c r="BU70" i="12" s="1"/>
  <c r="BU71" i="12" s="1"/>
  <c r="BU72" i="12" s="1"/>
  <c r="BU73" i="12" s="1"/>
  <c r="BU74" i="12" s="1"/>
  <c r="BU75" i="12" s="1"/>
  <c r="BU76" i="12" s="1"/>
  <c r="BU77" i="12" s="1"/>
  <c r="BU78" i="12" s="1"/>
  <c r="BU79" i="12" s="1"/>
  <c r="BU80" i="12" s="1"/>
  <c r="BU81" i="12" s="1"/>
  <c r="BU82" i="12" s="1"/>
  <c r="BU83" i="12" s="1"/>
  <c r="BU84" i="12" s="1"/>
  <c r="BU85" i="12" s="1"/>
  <c r="BU86" i="12" s="1"/>
  <c r="BU87" i="12" s="1"/>
  <c r="BU88" i="12" s="1"/>
  <c r="BU89" i="12" s="1"/>
  <c r="BU90" i="12" s="1"/>
  <c r="BU91" i="12" s="1"/>
  <c r="BU92" i="12" s="1"/>
  <c r="BU93" i="12" s="1"/>
  <c r="BU94" i="12" s="1"/>
  <c r="BU95" i="12" s="1"/>
  <c r="BU96" i="12" s="1"/>
  <c r="BU97" i="12" s="1"/>
  <c r="BU98" i="12" s="1"/>
  <c r="BU99" i="12" s="1"/>
  <c r="BU100" i="12" s="1"/>
  <c r="BU101" i="12" s="1"/>
  <c r="BU102" i="12" s="1"/>
  <c r="BU103" i="12" s="1"/>
  <c r="BU104" i="12" s="1"/>
  <c r="BU105" i="12" s="1"/>
  <c r="BU106" i="12" s="1"/>
  <c r="BU107" i="12" s="1"/>
  <c r="BU108" i="12" s="1"/>
  <c r="BU109" i="12" s="1"/>
  <c r="BV2" i="12"/>
  <c r="BV3" i="12" s="1"/>
  <c r="BV4" i="12" s="1"/>
  <c r="BV5" i="12" s="1"/>
  <c r="BV6" i="12" s="1"/>
  <c r="BV7" i="12" s="1"/>
  <c r="BV8" i="12" s="1"/>
  <c r="BV9" i="12" s="1"/>
  <c r="BV10" i="12" s="1"/>
  <c r="BV11" i="12" s="1"/>
  <c r="BV12" i="12" s="1"/>
  <c r="BV13" i="12" s="1"/>
  <c r="BV14" i="12" s="1"/>
  <c r="BV15" i="12" s="1"/>
  <c r="BV16" i="12" s="1"/>
  <c r="BV17" i="12" s="1"/>
  <c r="BV18" i="12" s="1"/>
  <c r="BV19" i="12" s="1"/>
  <c r="BV20" i="12" s="1"/>
  <c r="BV21" i="12" s="1"/>
  <c r="BV22" i="12" s="1"/>
  <c r="BV23" i="12" s="1"/>
  <c r="BV24" i="12" s="1"/>
  <c r="BV25" i="12" s="1"/>
  <c r="BV26" i="12" s="1"/>
  <c r="BV27" i="12" s="1"/>
  <c r="BV28" i="12" s="1"/>
  <c r="BV29" i="12" s="1"/>
  <c r="BV30" i="12" s="1"/>
  <c r="BV31" i="12" s="1"/>
  <c r="BV32" i="12" s="1"/>
  <c r="BV33" i="12" s="1"/>
  <c r="BV34" i="12" s="1"/>
  <c r="BV35" i="12" s="1"/>
  <c r="BV36" i="12" s="1"/>
  <c r="BV37" i="12" s="1"/>
  <c r="BV38" i="12" s="1"/>
  <c r="BV39" i="12" s="1"/>
  <c r="BV40" i="12" s="1"/>
  <c r="BV41" i="12" s="1"/>
  <c r="BV42" i="12" s="1"/>
  <c r="BV43" i="12" s="1"/>
  <c r="BV44" i="12" s="1"/>
  <c r="BV45" i="12" s="1"/>
  <c r="BV46" i="12" s="1"/>
  <c r="BV47" i="12" s="1"/>
  <c r="BV48" i="12" s="1"/>
  <c r="BV49" i="12" s="1"/>
  <c r="BV50" i="12" s="1"/>
  <c r="BV51" i="12" s="1"/>
  <c r="BV52" i="12" s="1"/>
  <c r="BV53" i="12" s="1"/>
  <c r="BV54" i="12" s="1"/>
  <c r="BV55" i="12" s="1"/>
  <c r="BV56" i="12" s="1"/>
  <c r="BV57" i="12" s="1"/>
  <c r="BV58" i="12" s="1"/>
  <c r="BV59" i="12" s="1"/>
  <c r="BV60" i="12" s="1"/>
  <c r="BV61" i="12" s="1"/>
  <c r="BV62" i="12" s="1"/>
  <c r="BV63" i="12" s="1"/>
  <c r="BV64" i="12" s="1"/>
  <c r="BV65" i="12" s="1"/>
  <c r="BV66" i="12" s="1"/>
  <c r="BV67" i="12" s="1"/>
  <c r="BV68" i="12" s="1"/>
  <c r="BV69" i="12" s="1"/>
  <c r="BV70" i="12" s="1"/>
  <c r="BV71" i="12" s="1"/>
  <c r="BV72" i="12" s="1"/>
  <c r="BV73" i="12" s="1"/>
  <c r="BV74" i="12" s="1"/>
  <c r="BV75" i="12" s="1"/>
  <c r="BV76" i="12" s="1"/>
  <c r="BV77" i="12" s="1"/>
  <c r="BV78" i="12" s="1"/>
  <c r="BV79" i="12" s="1"/>
  <c r="BV80" i="12" s="1"/>
  <c r="BV81" i="12" s="1"/>
  <c r="BV82" i="12" s="1"/>
  <c r="BV83" i="12" s="1"/>
  <c r="BV84" i="12" s="1"/>
  <c r="BV85" i="12" s="1"/>
  <c r="BV86" i="12" s="1"/>
  <c r="BV87" i="12" s="1"/>
  <c r="BV88" i="12" s="1"/>
  <c r="BV89" i="12" s="1"/>
  <c r="BV90" i="12" s="1"/>
  <c r="BV91" i="12" s="1"/>
  <c r="BV92" i="12" s="1"/>
  <c r="BV93" i="12" s="1"/>
  <c r="BV94" i="12" s="1"/>
  <c r="BV95" i="12" s="1"/>
  <c r="BV96" i="12" s="1"/>
  <c r="BV97" i="12" s="1"/>
  <c r="BV98" i="12" s="1"/>
  <c r="BV99" i="12" s="1"/>
  <c r="BV100" i="12" s="1"/>
  <c r="BV101" i="12" s="1"/>
  <c r="BV102" i="12" s="1"/>
  <c r="BV103" i="12" s="1"/>
  <c r="BV104" i="12" s="1"/>
  <c r="BV105" i="12" s="1"/>
  <c r="BV106" i="12" s="1"/>
  <c r="BV107" i="12" s="1"/>
  <c r="BV108" i="12" s="1"/>
  <c r="BV109" i="12" s="1"/>
  <c r="BW2" i="12"/>
  <c r="BW3" i="12" s="1"/>
  <c r="BW4" i="12" s="1"/>
  <c r="BW5" i="12" s="1"/>
  <c r="BW6" i="12" s="1"/>
  <c r="BW7" i="12" s="1"/>
  <c r="BW8" i="12" s="1"/>
  <c r="BW9" i="12" s="1"/>
  <c r="BW10" i="12" s="1"/>
  <c r="BW11" i="12" s="1"/>
  <c r="BW12" i="12" s="1"/>
  <c r="BW13" i="12" s="1"/>
  <c r="BW14" i="12" s="1"/>
  <c r="BW15" i="12" s="1"/>
  <c r="BW16" i="12" s="1"/>
  <c r="BW17" i="12" s="1"/>
  <c r="BW18" i="12" s="1"/>
  <c r="BW19" i="12" s="1"/>
  <c r="BW20" i="12" s="1"/>
  <c r="BW21" i="12" s="1"/>
  <c r="BW22" i="12" s="1"/>
  <c r="BW23" i="12" s="1"/>
  <c r="BW24" i="12" s="1"/>
  <c r="BW25" i="12" s="1"/>
  <c r="BW26" i="12" s="1"/>
  <c r="BW27" i="12" s="1"/>
  <c r="BW28" i="12" s="1"/>
  <c r="BW29" i="12" s="1"/>
  <c r="BW30" i="12" s="1"/>
  <c r="BW31" i="12" s="1"/>
  <c r="BW32" i="12" s="1"/>
  <c r="BW33" i="12" s="1"/>
  <c r="BW34" i="12" s="1"/>
  <c r="BW35" i="12" s="1"/>
  <c r="BW36" i="12" s="1"/>
  <c r="BW37" i="12" s="1"/>
  <c r="BW38" i="12" s="1"/>
  <c r="BW39" i="12" s="1"/>
  <c r="BW40" i="12" s="1"/>
  <c r="BW41" i="12" s="1"/>
  <c r="BW42" i="12" s="1"/>
  <c r="BW43" i="12" s="1"/>
  <c r="BW44" i="12" s="1"/>
  <c r="BW45" i="12" s="1"/>
  <c r="BW46" i="12" s="1"/>
  <c r="BW47" i="12" s="1"/>
  <c r="BW48" i="12" s="1"/>
  <c r="BW49" i="12" s="1"/>
  <c r="BW50" i="12" s="1"/>
  <c r="BW51" i="12" s="1"/>
  <c r="BW52" i="12" s="1"/>
  <c r="BW53" i="12" s="1"/>
  <c r="BW54" i="12" s="1"/>
  <c r="BW55" i="12" s="1"/>
  <c r="BW56" i="12" s="1"/>
  <c r="BW57" i="12" s="1"/>
  <c r="BW58" i="12" s="1"/>
  <c r="BW59" i="12" s="1"/>
  <c r="BW60" i="12" s="1"/>
  <c r="BW61" i="12" s="1"/>
  <c r="BW62" i="12" s="1"/>
  <c r="BW63" i="12" s="1"/>
  <c r="BW64" i="12" s="1"/>
  <c r="BW65" i="12" s="1"/>
  <c r="BW66" i="12" s="1"/>
  <c r="BW67" i="12" s="1"/>
  <c r="BW68" i="12" s="1"/>
  <c r="BW69" i="12" s="1"/>
  <c r="BW70" i="12" s="1"/>
  <c r="BW71" i="12" s="1"/>
  <c r="BW72" i="12" s="1"/>
  <c r="BW73" i="12" s="1"/>
  <c r="BW74" i="12" s="1"/>
  <c r="BW75" i="12" s="1"/>
  <c r="BW76" i="12" s="1"/>
  <c r="BW77" i="12" s="1"/>
  <c r="BW78" i="12" s="1"/>
  <c r="BW79" i="12" s="1"/>
  <c r="BW80" i="12" s="1"/>
  <c r="BW81" i="12" s="1"/>
  <c r="BW82" i="12" s="1"/>
  <c r="BW83" i="12" s="1"/>
  <c r="BW84" i="12" s="1"/>
  <c r="BW85" i="12" s="1"/>
  <c r="BW86" i="12" s="1"/>
  <c r="BW87" i="12" s="1"/>
  <c r="BW88" i="12" s="1"/>
  <c r="BW89" i="12" s="1"/>
  <c r="BW90" i="12" s="1"/>
  <c r="BW91" i="12" s="1"/>
  <c r="BW92" i="12" s="1"/>
  <c r="BW93" i="12" s="1"/>
  <c r="BW94" i="12" s="1"/>
  <c r="BW95" i="12" s="1"/>
  <c r="BW96" i="12" s="1"/>
  <c r="BW97" i="12" s="1"/>
  <c r="BW98" i="12" s="1"/>
  <c r="BW99" i="12" s="1"/>
  <c r="BW100" i="12" s="1"/>
  <c r="BW101" i="12" s="1"/>
  <c r="BW102" i="12" s="1"/>
  <c r="BW103" i="12" s="1"/>
  <c r="BW104" i="12" s="1"/>
  <c r="BW105" i="12" s="1"/>
  <c r="BW106" i="12" s="1"/>
  <c r="BW107" i="12" s="1"/>
  <c r="BW108" i="12" s="1"/>
  <c r="BW109" i="12" s="1"/>
  <c r="BX2" i="12"/>
  <c r="BX3" i="12" s="1"/>
  <c r="BX4" i="12" s="1"/>
  <c r="BX5" i="12" s="1"/>
  <c r="BX6" i="12" s="1"/>
  <c r="BX7" i="12" s="1"/>
  <c r="BX8" i="12" s="1"/>
  <c r="BX9" i="12" s="1"/>
  <c r="BX10" i="12" s="1"/>
  <c r="BX11" i="12" s="1"/>
  <c r="BX12" i="12" s="1"/>
  <c r="BX13" i="12" s="1"/>
  <c r="BX14" i="12" s="1"/>
  <c r="BX15" i="12" s="1"/>
  <c r="BX16" i="12" s="1"/>
  <c r="BX17" i="12" s="1"/>
  <c r="BX18" i="12" s="1"/>
  <c r="BX19" i="12" s="1"/>
  <c r="BX20" i="12" s="1"/>
  <c r="BX21" i="12" s="1"/>
  <c r="BX22" i="12" s="1"/>
  <c r="BX23" i="12" s="1"/>
  <c r="BX24" i="12" s="1"/>
  <c r="BX25" i="12" s="1"/>
  <c r="BX26" i="12" s="1"/>
  <c r="BX27" i="12" s="1"/>
  <c r="BX28" i="12" s="1"/>
  <c r="BX29" i="12" s="1"/>
  <c r="BX30" i="12" s="1"/>
  <c r="BX31" i="12" s="1"/>
  <c r="BX32" i="12" s="1"/>
  <c r="BX33" i="12" s="1"/>
  <c r="BX34" i="12" s="1"/>
  <c r="BX35" i="12" s="1"/>
  <c r="BX36" i="12" s="1"/>
  <c r="BX37" i="12" s="1"/>
  <c r="BX38" i="12" s="1"/>
  <c r="BX39" i="12" s="1"/>
  <c r="BX40" i="12" s="1"/>
  <c r="BX41" i="12" s="1"/>
  <c r="BX42" i="12" s="1"/>
  <c r="BX43" i="12" s="1"/>
  <c r="BX44" i="12" s="1"/>
  <c r="BX45" i="12" s="1"/>
  <c r="BX46" i="12" s="1"/>
  <c r="BX47" i="12" s="1"/>
  <c r="BX48" i="12" s="1"/>
  <c r="BX49" i="12" s="1"/>
  <c r="BX50" i="12" s="1"/>
  <c r="BX51" i="12" s="1"/>
  <c r="BX52" i="12" s="1"/>
  <c r="BX53" i="12" s="1"/>
  <c r="BX54" i="12" s="1"/>
  <c r="BX55" i="12" s="1"/>
  <c r="BX56" i="12" s="1"/>
  <c r="BX57" i="12" s="1"/>
  <c r="BX58" i="12" s="1"/>
  <c r="BX59" i="12" s="1"/>
  <c r="BX60" i="12" s="1"/>
  <c r="BX61" i="12" s="1"/>
  <c r="BX62" i="12" s="1"/>
  <c r="BX63" i="12" s="1"/>
  <c r="BX64" i="12" s="1"/>
  <c r="BX65" i="12" s="1"/>
  <c r="BX66" i="12" s="1"/>
  <c r="BX67" i="12" s="1"/>
  <c r="BX68" i="12" s="1"/>
  <c r="BX69" i="12" s="1"/>
  <c r="BX70" i="12" s="1"/>
  <c r="BX71" i="12" s="1"/>
  <c r="BX72" i="12" s="1"/>
  <c r="BX73" i="12" s="1"/>
  <c r="BX74" i="12" s="1"/>
  <c r="BX75" i="12" s="1"/>
  <c r="BX76" i="12" s="1"/>
  <c r="BX77" i="12" s="1"/>
  <c r="BX78" i="12" s="1"/>
  <c r="BX79" i="12" s="1"/>
  <c r="BX80" i="12" s="1"/>
  <c r="BX81" i="12" s="1"/>
  <c r="BX82" i="12" s="1"/>
  <c r="BX83" i="12" s="1"/>
  <c r="BX84" i="12" s="1"/>
  <c r="BX85" i="12" s="1"/>
  <c r="BX86" i="12" s="1"/>
  <c r="BX87" i="12" s="1"/>
  <c r="BX88" i="12" s="1"/>
  <c r="BX89" i="12" s="1"/>
  <c r="BX90" i="12" s="1"/>
  <c r="BX91" i="12" s="1"/>
  <c r="BX92" i="12" s="1"/>
  <c r="BX93" i="12" s="1"/>
  <c r="BX94" i="12" s="1"/>
  <c r="BX95" i="12" s="1"/>
  <c r="BX96" i="12" s="1"/>
  <c r="BX97" i="12" s="1"/>
  <c r="BX98" i="12" s="1"/>
  <c r="BX99" i="12" s="1"/>
  <c r="BX100" i="12" s="1"/>
  <c r="BX101" i="12" s="1"/>
  <c r="BX102" i="12" s="1"/>
  <c r="BX103" i="12" s="1"/>
  <c r="BX104" i="12" s="1"/>
  <c r="BX105" i="12" s="1"/>
  <c r="BX106" i="12" s="1"/>
  <c r="BX107" i="12" s="1"/>
  <c r="BX108" i="12" s="1"/>
  <c r="BX109" i="12" s="1"/>
  <c r="BY2" i="12"/>
  <c r="BY3" i="12" s="1"/>
  <c r="BY4" i="12" s="1"/>
  <c r="BY5" i="12" s="1"/>
  <c r="BY6" i="12" s="1"/>
  <c r="BY7" i="12" s="1"/>
  <c r="BY8" i="12" s="1"/>
  <c r="BY9" i="12" s="1"/>
  <c r="BY10" i="12" s="1"/>
  <c r="BY11" i="12" s="1"/>
  <c r="BY12" i="12" s="1"/>
  <c r="BY13" i="12" s="1"/>
  <c r="BY14" i="12" s="1"/>
  <c r="BY15" i="12" s="1"/>
  <c r="BY16" i="12" s="1"/>
  <c r="BY17" i="12" s="1"/>
  <c r="BY18" i="12" s="1"/>
  <c r="BY19" i="12" s="1"/>
  <c r="BY20" i="12" s="1"/>
  <c r="BY21" i="12" s="1"/>
  <c r="BY22" i="12" s="1"/>
  <c r="BY23" i="12" s="1"/>
  <c r="BY24" i="12" s="1"/>
  <c r="BY25" i="12" s="1"/>
  <c r="BY26" i="12" s="1"/>
  <c r="BY27" i="12" s="1"/>
  <c r="BY28" i="12" s="1"/>
  <c r="BY29" i="12" s="1"/>
  <c r="BY30" i="12" s="1"/>
  <c r="BY31" i="12" s="1"/>
  <c r="BY32" i="12" s="1"/>
  <c r="BY33" i="12" s="1"/>
  <c r="BY34" i="12" s="1"/>
  <c r="BY35" i="12" s="1"/>
  <c r="BY36" i="12" s="1"/>
  <c r="BY37" i="12" s="1"/>
  <c r="BY38" i="12" s="1"/>
  <c r="BY39" i="12" s="1"/>
  <c r="BY40" i="12" s="1"/>
  <c r="BY41" i="12" s="1"/>
  <c r="BY42" i="12" s="1"/>
  <c r="BY43" i="12" s="1"/>
  <c r="BY44" i="12" s="1"/>
  <c r="BY45" i="12" s="1"/>
  <c r="BY46" i="12" s="1"/>
  <c r="BY47" i="12" s="1"/>
  <c r="BY48" i="12" s="1"/>
  <c r="BY49" i="12" s="1"/>
  <c r="BY50" i="12" s="1"/>
  <c r="BY51" i="12" s="1"/>
  <c r="BY52" i="12" s="1"/>
  <c r="BY53" i="12" s="1"/>
  <c r="BY54" i="12" s="1"/>
  <c r="BY55" i="12" s="1"/>
  <c r="BY56" i="12" s="1"/>
  <c r="BY57" i="12" s="1"/>
  <c r="BY58" i="12" s="1"/>
  <c r="BY59" i="12" s="1"/>
  <c r="BY60" i="12" s="1"/>
  <c r="BY61" i="12" s="1"/>
  <c r="BY62" i="12" s="1"/>
  <c r="BY63" i="12" s="1"/>
  <c r="BY64" i="12" s="1"/>
  <c r="BY65" i="12" s="1"/>
  <c r="BY66" i="12" s="1"/>
  <c r="BY67" i="12" s="1"/>
  <c r="BY68" i="12" s="1"/>
  <c r="BY69" i="12" s="1"/>
  <c r="BY70" i="12" s="1"/>
  <c r="BY71" i="12" s="1"/>
  <c r="BY72" i="12" s="1"/>
  <c r="BY73" i="12" s="1"/>
  <c r="BY74" i="12" s="1"/>
  <c r="BY75" i="12" s="1"/>
  <c r="BY76" i="12" s="1"/>
  <c r="BY77" i="12" s="1"/>
  <c r="BY78" i="12" s="1"/>
  <c r="BY79" i="12" s="1"/>
  <c r="BY80" i="12" s="1"/>
  <c r="BY81" i="12" s="1"/>
  <c r="BY82" i="12" s="1"/>
  <c r="BY83" i="12" s="1"/>
  <c r="BY84" i="12" s="1"/>
  <c r="BY85" i="12" s="1"/>
  <c r="BY86" i="12" s="1"/>
  <c r="BY87" i="12" s="1"/>
  <c r="BY88" i="12" s="1"/>
  <c r="BY89" i="12" s="1"/>
  <c r="BY90" i="12" s="1"/>
  <c r="BY91" i="12" s="1"/>
  <c r="BY92" i="12" s="1"/>
  <c r="BY93" i="12" s="1"/>
  <c r="BY94" i="12" s="1"/>
  <c r="BY95" i="12" s="1"/>
  <c r="BY96" i="12" s="1"/>
  <c r="BY97" i="12" s="1"/>
  <c r="BY98" i="12" s="1"/>
  <c r="BY99" i="12" s="1"/>
  <c r="BY100" i="12" s="1"/>
  <c r="BY101" i="12" s="1"/>
  <c r="BY102" i="12" s="1"/>
  <c r="BY103" i="12" s="1"/>
  <c r="BY104" i="12" s="1"/>
  <c r="BY105" i="12" s="1"/>
  <c r="BY106" i="12" s="1"/>
  <c r="BY107" i="12" s="1"/>
  <c r="BY108" i="12" s="1"/>
  <c r="BY109" i="12" s="1"/>
  <c r="BS2" i="12"/>
  <c r="BM2" i="12"/>
  <c r="BM3" i="12" s="1"/>
  <c r="BM4" i="12" s="1"/>
  <c r="BM5" i="12" s="1"/>
  <c r="BM6" i="12" s="1"/>
  <c r="BM7" i="12" s="1"/>
  <c r="BM8" i="12" s="1"/>
  <c r="BM9" i="12" s="1"/>
  <c r="BM10" i="12" s="1"/>
  <c r="BM11" i="12" s="1"/>
  <c r="BM12" i="12" s="1"/>
  <c r="BM13" i="12" s="1"/>
  <c r="BM14" i="12" s="1"/>
  <c r="BM15" i="12" s="1"/>
  <c r="BM16" i="12" s="1"/>
  <c r="BM17" i="12" s="1"/>
  <c r="BM18" i="12" s="1"/>
  <c r="BM19" i="12" s="1"/>
  <c r="BM20" i="12" s="1"/>
  <c r="BM21" i="12" s="1"/>
  <c r="BM22" i="12" s="1"/>
  <c r="BM23" i="12" s="1"/>
  <c r="BM24" i="12" s="1"/>
  <c r="BM25" i="12" s="1"/>
  <c r="BM26" i="12" s="1"/>
  <c r="BM27" i="12" s="1"/>
  <c r="BM28" i="12" s="1"/>
  <c r="BM29" i="12" s="1"/>
  <c r="BM30" i="12" s="1"/>
  <c r="BM31" i="12" s="1"/>
  <c r="BM32" i="12" s="1"/>
  <c r="BM33" i="12" s="1"/>
  <c r="BM34" i="12" s="1"/>
  <c r="BM35" i="12" s="1"/>
  <c r="BM36" i="12" s="1"/>
  <c r="BM37" i="12" s="1"/>
  <c r="BM38" i="12" s="1"/>
  <c r="BM39" i="12" s="1"/>
  <c r="BM40" i="12" s="1"/>
  <c r="BM41" i="12" s="1"/>
  <c r="BM42" i="12" s="1"/>
  <c r="BM43" i="12" s="1"/>
  <c r="BM44" i="12" s="1"/>
  <c r="BM45" i="12" s="1"/>
  <c r="BM46" i="12" s="1"/>
  <c r="BM47" i="12" s="1"/>
  <c r="BM48" i="12" s="1"/>
  <c r="BM49" i="12" s="1"/>
  <c r="BM50" i="12" s="1"/>
  <c r="BM51" i="12" s="1"/>
  <c r="BM52" i="12" s="1"/>
  <c r="BM53" i="12" s="1"/>
  <c r="BM54" i="12" s="1"/>
  <c r="BM55" i="12" s="1"/>
  <c r="BM56" i="12" s="1"/>
  <c r="BM57" i="12" s="1"/>
  <c r="BM58" i="12" s="1"/>
  <c r="BM59" i="12" s="1"/>
  <c r="BM60" i="12" s="1"/>
  <c r="BM61" i="12" s="1"/>
  <c r="BM62" i="12" s="1"/>
  <c r="BM63" i="12" s="1"/>
  <c r="BM64" i="12" s="1"/>
  <c r="BM65" i="12" s="1"/>
  <c r="BM66" i="12" s="1"/>
  <c r="BM67" i="12" s="1"/>
  <c r="BM68" i="12" s="1"/>
  <c r="BM69" i="12" s="1"/>
  <c r="BM70" i="12" s="1"/>
  <c r="BM71" i="12" s="1"/>
  <c r="BM72" i="12" s="1"/>
  <c r="BM73" i="12" s="1"/>
  <c r="BM74" i="12" s="1"/>
  <c r="BM75" i="12" s="1"/>
  <c r="BM76" i="12" s="1"/>
  <c r="BM77" i="12" s="1"/>
  <c r="BM78" i="12" s="1"/>
  <c r="BM79" i="12" s="1"/>
  <c r="BM80" i="12" s="1"/>
  <c r="BM81" i="12" s="1"/>
  <c r="BM82" i="12" s="1"/>
  <c r="BM83" i="12" s="1"/>
  <c r="BM84" i="12" s="1"/>
  <c r="BM85" i="12" s="1"/>
  <c r="BM86" i="12" s="1"/>
  <c r="BM87" i="12" s="1"/>
  <c r="BM88" i="12" s="1"/>
  <c r="BM89" i="12" s="1"/>
  <c r="BM90" i="12" s="1"/>
  <c r="BM91" i="12" s="1"/>
  <c r="BM92" i="12" s="1"/>
  <c r="BM93" i="12" s="1"/>
  <c r="BM94" i="12" s="1"/>
  <c r="BM95" i="12" s="1"/>
  <c r="BM96" i="12" s="1"/>
  <c r="BM97" i="12" s="1"/>
  <c r="BM98" i="12" s="1"/>
  <c r="BM99" i="12" s="1"/>
  <c r="BM100" i="12" s="1"/>
  <c r="BM101" i="12" s="1"/>
  <c r="BM102" i="12" s="1"/>
  <c r="BM103" i="12" s="1"/>
  <c r="BM104" i="12" s="1"/>
  <c r="BM105" i="12" s="1"/>
  <c r="BM106" i="12" s="1"/>
  <c r="BM107" i="12" s="1"/>
  <c r="BM108" i="12" s="1"/>
  <c r="BM109" i="12" s="1"/>
  <c r="BN2" i="12"/>
  <c r="BN3" i="12" s="1"/>
  <c r="BN4" i="12" s="1"/>
  <c r="BN5" i="12" s="1"/>
  <c r="BN6" i="12" s="1"/>
  <c r="BN7" i="12" s="1"/>
  <c r="BN8" i="12" s="1"/>
  <c r="BN9" i="12" s="1"/>
  <c r="BN10" i="12" s="1"/>
  <c r="BN11" i="12" s="1"/>
  <c r="BN12" i="12" s="1"/>
  <c r="BN13" i="12" s="1"/>
  <c r="BN14" i="12" s="1"/>
  <c r="BN15" i="12" s="1"/>
  <c r="BN16" i="12" s="1"/>
  <c r="BN17" i="12" s="1"/>
  <c r="BN18" i="12" s="1"/>
  <c r="BN19" i="12" s="1"/>
  <c r="BN20" i="12" s="1"/>
  <c r="BN21" i="12" s="1"/>
  <c r="BN22" i="12" s="1"/>
  <c r="BN23" i="12" s="1"/>
  <c r="BN24" i="12" s="1"/>
  <c r="BN25" i="12" s="1"/>
  <c r="BN26" i="12" s="1"/>
  <c r="BN27" i="12" s="1"/>
  <c r="BN28" i="12" s="1"/>
  <c r="BN29" i="12" s="1"/>
  <c r="BN30" i="12" s="1"/>
  <c r="BN31" i="12" s="1"/>
  <c r="BN32" i="12" s="1"/>
  <c r="BN33" i="12" s="1"/>
  <c r="BN34" i="12" s="1"/>
  <c r="BN35" i="12" s="1"/>
  <c r="BN36" i="12" s="1"/>
  <c r="BN37" i="12" s="1"/>
  <c r="BN38" i="12" s="1"/>
  <c r="BN39" i="12" s="1"/>
  <c r="BN40" i="12" s="1"/>
  <c r="BN41" i="12" s="1"/>
  <c r="BN42" i="12" s="1"/>
  <c r="BN43" i="12" s="1"/>
  <c r="BN44" i="12" s="1"/>
  <c r="BN45" i="12" s="1"/>
  <c r="BN46" i="12" s="1"/>
  <c r="BN47" i="12" s="1"/>
  <c r="BN48" i="12" s="1"/>
  <c r="BN49" i="12" s="1"/>
  <c r="BN50" i="12" s="1"/>
  <c r="BN51" i="12" s="1"/>
  <c r="BN52" i="12" s="1"/>
  <c r="BN53" i="12" s="1"/>
  <c r="BN54" i="12" s="1"/>
  <c r="BN55" i="12" s="1"/>
  <c r="BN56" i="12" s="1"/>
  <c r="BN57" i="12" s="1"/>
  <c r="BN58" i="12" s="1"/>
  <c r="BN59" i="12" s="1"/>
  <c r="BN60" i="12" s="1"/>
  <c r="BN61" i="12" s="1"/>
  <c r="BN62" i="12" s="1"/>
  <c r="BN63" i="12" s="1"/>
  <c r="BN64" i="12" s="1"/>
  <c r="BN65" i="12" s="1"/>
  <c r="BN66" i="12" s="1"/>
  <c r="BN67" i="12" s="1"/>
  <c r="BN68" i="12" s="1"/>
  <c r="BN69" i="12" s="1"/>
  <c r="BN70" i="12" s="1"/>
  <c r="BN71" i="12" s="1"/>
  <c r="BN72" i="12" s="1"/>
  <c r="BN73" i="12" s="1"/>
  <c r="BN74" i="12" s="1"/>
  <c r="BN75" i="12" s="1"/>
  <c r="BN76" i="12" s="1"/>
  <c r="BN77" i="12" s="1"/>
  <c r="BN78" i="12" s="1"/>
  <c r="BN79" i="12" s="1"/>
  <c r="BN80" i="12" s="1"/>
  <c r="BN81" i="12" s="1"/>
  <c r="BN82" i="12" s="1"/>
  <c r="BN83" i="12" s="1"/>
  <c r="BN84" i="12" s="1"/>
  <c r="BN85" i="12" s="1"/>
  <c r="BN86" i="12" s="1"/>
  <c r="BN87" i="12" s="1"/>
  <c r="BN88" i="12" s="1"/>
  <c r="BN89" i="12" s="1"/>
  <c r="BN90" i="12" s="1"/>
  <c r="BN91" i="12" s="1"/>
  <c r="BN92" i="12" s="1"/>
  <c r="BN93" i="12" s="1"/>
  <c r="BN94" i="12" s="1"/>
  <c r="BN95" i="12" s="1"/>
  <c r="BN96" i="12" s="1"/>
  <c r="BN97" i="12" s="1"/>
  <c r="BN98" i="12" s="1"/>
  <c r="BN99" i="12" s="1"/>
  <c r="BN100" i="12" s="1"/>
  <c r="BN101" i="12" s="1"/>
  <c r="BN102" i="12" s="1"/>
  <c r="BN103" i="12" s="1"/>
  <c r="BN104" i="12" s="1"/>
  <c r="BN105" i="12" s="1"/>
  <c r="BN106" i="12" s="1"/>
  <c r="BN107" i="12" s="1"/>
  <c r="BN108" i="12" s="1"/>
  <c r="BN109" i="12" s="1"/>
  <c r="BO2" i="12"/>
  <c r="BO3" i="12" s="1"/>
  <c r="BO4" i="12" s="1"/>
  <c r="BO5" i="12" s="1"/>
  <c r="BO6" i="12" s="1"/>
  <c r="BO7" i="12" s="1"/>
  <c r="BO8" i="12" s="1"/>
  <c r="BO9" i="12" s="1"/>
  <c r="BO10" i="12" s="1"/>
  <c r="BO11" i="12" s="1"/>
  <c r="BO12" i="12" s="1"/>
  <c r="BO13" i="12" s="1"/>
  <c r="BO14" i="12" s="1"/>
  <c r="BO15" i="12" s="1"/>
  <c r="BO16" i="12" s="1"/>
  <c r="BO17" i="12" s="1"/>
  <c r="BO18" i="12" s="1"/>
  <c r="BO19" i="12" s="1"/>
  <c r="BO20" i="12" s="1"/>
  <c r="BO21" i="12" s="1"/>
  <c r="BO22" i="12" s="1"/>
  <c r="BO23" i="12" s="1"/>
  <c r="BO24" i="12" s="1"/>
  <c r="BO25" i="12" s="1"/>
  <c r="BO26" i="12" s="1"/>
  <c r="BO27" i="12" s="1"/>
  <c r="BO28" i="12" s="1"/>
  <c r="BO29" i="12" s="1"/>
  <c r="BO30" i="12" s="1"/>
  <c r="BO31" i="12" s="1"/>
  <c r="BO32" i="12" s="1"/>
  <c r="BO33" i="12" s="1"/>
  <c r="BO34" i="12" s="1"/>
  <c r="BO35" i="12" s="1"/>
  <c r="BO36" i="12" s="1"/>
  <c r="BO37" i="12" s="1"/>
  <c r="BO38" i="12" s="1"/>
  <c r="BO39" i="12" s="1"/>
  <c r="BO40" i="12" s="1"/>
  <c r="BO41" i="12" s="1"/>
  <c r="BO42" i="12" s="1"/>
  <c r="BO43" i="12" s="1"/>
  <c r="BO44" i="12" s="1"/>
  <c r="BO45" i="12" s="1"/>
  <c r="BO46" i="12" s="1"/>
  <c r="BO47" i="12" s="1"/>
  <c r="BO48" i="12" s="1"/>
  <c r="BO49" i="12" s="1"/>
  <c r="BO50" i="12" s="1"/>
  <c r="BO51" i="12" s="1"/>
  <c r="BO52" i="12" s="1"/>
  <c r="BO53" i="12" s="1"/>
  <c r="BO54" i="12" s="1"/>
  <c r="BO55" i="12" s="1"/>
  <c r="BO56" i="12" s="1"/>
  <c r="BO57" i="12" s="1"/>
  <c r="BO58" i="12" s="1"/>
  <c r="BO59" i="12" s="1"/>
  <c r="BO60" i="12" s="1"/>
  <c r="BO61" i="12" s="1"/>
  <c r="BO62" i="12" s="1"/>
  <c r="BO63" i="12" s="1"/>
  <c r="BO64" i="12" s="1"/>
  <c r="BO65" i="12" s="1"/>
  <c r="BO66" i="12" s="1"/>
  <c r="BO67" i="12" s="1"/>
  <c r="BO68" i="12" s="1"/>
  <c r="BO69" i="12" s="1"/>
  <c r="BO70" i="12" s="1"/>
  <c r="BO71" i="12" s="1"/>
  <c r="BO72" i="12" s="1"/>
  <c r="BO73" i="12" s="1"/>
  <c r="BO74" i="12" s="1"/>
  <c r="BO75" i="12" s="1"/>
  <c r="BO76" i="12" s="1"/>
  <c r="BO77" i="12" s="1"/>
  <c r="BO78" i="12" s="1"/>
  <c r="BO79" i="12" s="1"/>
  <c r="BO80" i="12" s="1"/>
  <c r="BO81" i="12" s="1"/>
  <c r="BO82" i="12" s="1"/>
  <c r="BO83" i="12" s="1"/>
  <c r="BO84" i="12" s="1"/>
  <c r="BO85" i="12" s="1"/>
  <c r="BO86" i="12" s="1"/>
  <c r="BO87" i="12" s="1"/>
  <c r="BO88" i="12" s="1"/>
  <c r="BO89" i="12" s="1"/>
  <c r="BO90" i="12" s="1"/>
  <c r="BO91" i="12" s="1"/>
  <c r="BO92" i="12" s="1"/>
  <c r="BO93" i="12" s="1"/>
  <c r="BO94" i="12" s="1"/>
  <c r="BO95" i="12" s="1"/>
  <c r="BO96" i="12" s="1"/>
  <c r="BO97" i="12" s="1"/>
  <c r="BO98" i="12" s="1"/>
  <c r="BO99" i="12" s="1"/>
  <c r="BO100" i="12" s="1"/>
  <c r="BO101" i="12" s="1"/>
  <c r="BO102" i="12" s="1"/>
  <c r="BO103" i="12" s="1"/>
  <c r="BO104" i="12" s="1"/>
  <c r="BO105" i="12" s="1"/>
  <c r="BO106" i="12" s="1"/>
  <c r="BO107" i="12" s="1"/>
  <c r="BO108" i="12" s="1"/>
  <c r="BO109" i="12" s="1"/>
  <c r="BP2" i="12"/>
  <c r="BP3" i="12" s="1"/>
  <c r="BP4" i="12" s="1"/>
  <c r="BP5" i="12" s="1"/>
  <c r="BP6" i="12" s="1"/>
  <c r="BP7" i="12" s="1"/>
  <c r="BP8" i="12" s="1"/>
  <c r="BP9" i="12" s="1"/>
  <c r="BP10" i="12" s="1"/>
  <c r="BP11" i="12" s="1"/>
  <c r="BP12" i="12" s="1"/>
  <c r="BP13" i="12" s="1"/>
  <c r="BP14" i="12" s="1"/>
  <c r="BP15" i="12" s="1"/>
  <c r="BP16" i="12" s="1"/>
  <c r="BP17" i="12" s="1"/>
  <c r="BP18" i="12" s="1"/>
  <c r="BP19" i="12" s="1"/>
  <c r="BP20" i="12" s="1"/>
  <c r="BP21" i="12" s="1"/>
  <c r="BP22" i="12" s="1"/>
  <c r="BP23" i="12" s="1"/>
  <c r="BP24" i="12" s="1"/>
  <c r="BP25" i="12" s="1"/>
  <c r="BP26" i="12" s="1"/>
  <c r="BP27" i="12" s="1"/>
  <c r="BP28" i="12" s="1"/>
  <c r="BP29" i="12" s="1"/>
  <c r="BP30" i="12" s="1"/>
  <c r="BP31" i="12" s="1"/>
  <c r="BP32" i="12" s="1"/>
  <c r="BP33" i="12" s="1"/>
  <c r="BP34" i="12" s="1"/>
  <c r="BP35" i="12" s="1"/>
  <c r="BP36" i="12" s="1"/>
  <c r="BP37" i="12" s="1"/>
  <c r="BP38" i="12" s="1"/>
  <c r="BP39" i="12" s="1"/>
  <c r="BP40" i="12" s="1"/>
  <c r="BP41" i="12" s="1"/>
  <c r="BP42" i="12" s="1"/>
  <c r="BP43" i="12" s="1"/>
  <c r="BP44" i="12" s="1"/>
  <c r="BP45" i="12" s="1"/>
  <c r="BP46" i="12" s="1"/>
  <c r="BP47" i="12" s="1"/>
  <c r="BP48" i="12" s="1"/>
  <c r="BP49" i="12" s="1"/>
  <c r="BP50" i="12" s="1"/>
  <c r="BP51" i="12" s="1"/>
  <c r="BP52" i="12" s="1"/>
  <c r="BP53" i="12" s="1"/>
  <c r="BP54" i="12" s="1"/>
  <c r="BP55" i="12" s="1"/>
  <c r="BP56" i="12" s="1"/>
  <c r="BP57" i="12" s="1"/>
  <c r="BP58" i="12" s="1"/>
  <c r="BP59" i="12" s="1"/>
  <c r="BP60" i="12" s="1"/>
  <c r="BP61" i="12" s="1"/>
  <c r="BP62" i="12" s="1"/>
  <c r="BP63" i="12" s="1"/>
  <c r="BP64" i="12" s="1"/>
  <c r="BP65" i="12" s="1"/>
  <c r="BP66" i="12" s="1"/>
  <c r="BP67" i="12" s="1"/>
  <c r="BP68" i="12" s="1"/>
  <c r="BP69" i="12" s="1"/>
  <c r="BP70" i="12" s="1"/>
  <c r="BP71" i="12" s="1"/>
  <c r="BP72" i="12" s="1"/>
  <c r="BP73" i="12" s="1"/>
  <c r="BP74" i="12" s="1"/>
  <c r="BP75" i="12" s="1"/>
  <c r="BP76" i="12" s="1"/>
  <c r="BP77" i="12" s="1"/>
  <c r="BP78" i="12" s="1"/>
  <c r="BP79" i="12" s="1"/>
  <c r="BP80" i="12" s="1"/>
  <c r="BP81" i="12" s="1"/>
  <c r="BP82" i="12" s="1"/>
  <c r="BP83" i="12" s="1"/>
  <c r="BP84" i="12" s="1"/>
  <c r="BP85" i="12" s="1"/>
  <c r="BP86" i="12" s="1"/>
  <c r="BP87" i="12" s="1"/>
  <c r="BP88" i="12" s="1"/>
  <c r="BP89" i="12" s="1"/>
  <c r="BP90" i="12" s="1"/>
  <c r="BP91" i="12" s="1"/>
  <c r="BP92" i="12" s="1"/>
  <c r="BP93" i="12" s="1"/>
  <c r="BP94" i="12" s="1"/>
  <c r="BP95" i="12" s="1"/>
  <c r="BP96" i="12" s="1"/>
  <c r="BP97" i="12" s="1"/>
  <c r="BP98" i="12" s="1"/>
  <c r="BP99" i="12" s="1"/>
  <c r="BP100" i="12" s="1"/>
  <c r="BP101" i="12" s="1"/>
  <c r="BP102" i="12" s="1"/>
  <c r="BP103" i="12" s="1"/>
  <c r="BP104" i="12" s="1"/>
  <c r="BP105" i="12" s="1"/>
  <c r="BP106" i="12" s="1"/>
  <c r="BP107" i="12" s="1"/>
  <c r="BP108" i="12" s="1"/>
  <c r="BP109" i="12" s="1"/>
  <c r="BQ2" i="12"/>
  <c r="BQ3" i="12" s="1"/>
  <c r="BQ4" i="12" s="1"/>
  <c r="BQ5" i="12" s="1"/>
  <c r="BQ6" i="12" s="1"/>
  <c r="BQ7" i="12" s="1"/>
  <c r="BQ8" i="12" s="1"/>
  <c r="BQ9" i="12" s="1"/>
  <c r="BQ10" i="12" s="1"/>
  <c r="BQ11" i="12" s="1"/>
  <c r="BQ12" i="12" s="1"/>
  <c r="BQ13" i="12" s="1"/>
  <c r="BQ14" i="12" s="1"/>
  <c r="BQ15" i="12" s="1"/>
  <c r="BQ16" i="12" s="1"/>
  <c r="BQ17" i="12" s="1"/>
  <c r="BQ18" i="12" s="1"/>
  <c r="BQ19" i="12" s="1"/>
  <c r="BQ20" i="12" s="1"/>
  <c r="BQ21" i="12" s="1"/>
  <c r="BQ22" i="12" s="1"/>
  <c r="BQ23" i="12" s="1"/>
  <c r="BQ24" i="12" s="1"/>
  <c r="BQ25" i="12" s="1"/>
  <c r="BQ26" i="12" s="1"/>
  <c r="BQ27" i="12" s="1"/>
  <c r="BQ28" i="12" s="1"/>
  <c r="BQ29" i="12" s="1"/>
  <c r="BQ30" i="12" s="1"/>
  <c r="BQ31" i="12" s="1"/>
  <c r="BQ32" i="12" s="1"/>
  <c r="BQ33" i="12" s="1"/>
  <c r="BQ34" i="12" s="1"/>
  <c r="BQ35" i="12" s="1"/>
  <c r="BQ36" i="12" s="1"/>
  <c r="BQ37" i="12" s="1"/>
  <c r="BQ38" i="12" s="1"/>
  <c r="BQ39" i="12" s="1"/>
  <c r="BQ40" i="12" s="1"/>
  <c r="BQ41" i="12" s="1"/>
  <c r="BQ42" i="12" s="1"/>
  <c r="BQ43" i="12" s="1"/>
  <c r="BQ44" i="12" s="1"/>
  <c r="BQ45" i="12" s="1"/>
  <c r="BQ46" i="12" s="1"/>
  <c r="BQ47" i="12" s="1"/>
  <c r="BQ48" i="12" s="1"/>
  <c r="BQ49" i="12" s="1"/>
  <c r="BQ50" i="12" s="1"/>
  <c r="BQ51" i="12" s="1"/>
  <c r="BQ52" i="12" s="1"/>
  <c r="BQ53" i="12" s="1"/>
  <c r="BQ54" i="12" s="1"/>
  <c r="BQ55" i="12" s="1"/>
  <c r="BQ56" i="12" s="1"/>
  <c r="BQ57" i="12" s="1"/>
  <c r="BQ58" i="12" s="1"/>
  <c r="BQ59" i="12" s="1"/>
  <c r="BQ60" i="12" s="1"/>
  <c r="BQ61" i="12" s="1"/>
  <c r="BQ62" i="12" s="1"/>
  <c r="BQ63" i="12" s="1"/>
  <c r="BQ64" i="12" s="1"/>
  <c r="BQ65" i="12" s="1"/>
  <c r="BQ66" i="12" s="1"/>
  <c r="BQ67" i="12" s="1"/>
  <c r="BQ68" i="12" s="1"/>
  <c r="BQ69" i="12" s="1"/>
  <c r="BQ70" i="12" s="1"/>
  <c r="BQ71" i="12" s="1"/>
  <c r="BQ72" i="12" s="1"/>
  <c r="BQ73" i="12" s="1"/>
  <c r="BQ74" i="12" s="1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BQ93" i="12" s="1"/>
  <c r="BQ94" i="12" s="1"/>
  <c r="BQ95" i="12" s="1"/>
  <c r="BQ96" i="12" s="1"/>
  <c r="BQ97" i="12" s="1"/>
  <c r="BQ98" i="12" s="1"/>
  <c r="BQ99" i="12" s="1"/>
  <c r="BQ100" i="12" s="1"/>
  <c r="BQ101" i="12" s="1"/>
  <c r="BQ102" i="12" s="1"/>
  <c r="BQ103" i="12" s="1"/>
  <c r="BQ104" i="12" s="1"/>
  <c r="BQ105" i="12" s="1"/>
  <c r="BQ106" i="12" s="1"/>
  <c r="BQ107" i="12" s="1"/>
  <c r="BQ108" i="12" s="1"/>
  <c r="BQ109" i="12" s="1"/>
  <c r="BR2" i="12"/>
  <c r="BR3" i="12" s="1"/>
  <c r="BR4" i="12" s="1"/>
  <c r="BR5" i="12" s="1"/>
  <c r="BR6" i="12" s="1"/>
  <c r="BR7" i="12" s="1"/>
  <c r="BR8" i="12" s="1"/>
  <c r="BR9" i="12" s="1"/>
  <c r="BR10" i="12" s="1"/>
  <c r="BR11" i="12" s="1"/>
  <c r="BR12" i="12" s="1"/>
  <c r="BR13" i="12" s="1"/>
  <c r="BR14" i="12" s="1"/>
  <c r="BR15" i="12" s="1"/>
  <c r="BR16" i="12" s="1"/>
  <c r="BR17" i="12" s="1"/>
  <c r="BR18" i="12" s="1"/>
  <c r="BR19" i="12" s="1"/>
  <c r="BR20" i="12" s="1"/>
  <c r="BR21" i="12" s="1"/>
  <c r="BR22" i="12" s="1"/>
  <c r="BR23" i="12" s="1"/>
  <c r="BR24" i="12" s="1"/>
  <c r="BR25" i="12" s="1"/>
  <c r="BR26" i="12" s="1"/>
  <c r="BR27" i="12" s="1"/>
  <c r="BR28" i="12" s="1"/>
  <c r="BR29" i="12" s="1"/>
  <c r="BR30" i="12" s="1"/>
  <c r="BR31" i="12" s="1"/>
  <c r="BR32" i="12" s="1"/>
  <c r="BR33" i="12" s="1"/>
  <c r="BR34" i="12" s="1"/>
  <c r="BR35" i="12" s="1"/>
  <c r="BR36" i="12" s="1"/>
  <c r="BR37" i="12" s="1"/>
  <c r="BR38" i="12" s="1"/>
  <c r="BR39" i="12" s="1"/>
  <c r="BR40" i="12" s="1"/>
  <c r="BR41" i="12" s="1"/>
  <c r="BR42" i="12" s="1"/>
  <c r="BR43" i="12" s="1"/>
  <c r="BR44" i="12" s="1"/>
  <c r="BR45" i="12" s="1"/>
  <c r="BR46" i="12" s="1"/>
  <c r="BR47" i="12" s="1"/>
  <c r="BR48" i="12" s="1"/>
  <c r="BR49" i="12" s="1"/>
  <c r="BR50" i="12" s="1"/>
  <c r="BR51" i="12" s="1"/>
  <c r="BR52" i="12" s="1"/>
  <c r="BR53" i="12" s="1"/>
  <c r="BR54" i="12" s="1"/>
  <c r="BR55" i="12" s="1"/>
  <c r="BR56" i="12" s="1"/>
  <c r="BR57" i="12" s="1"/>
  <c r="BR58" i="12" s="1"/>
  <c r="BR59" i="12" s="1"/>
  <c r="BR60" i="12" s="1"/>
  <c r="BR61" i="12" s="1"/>
  <c r="BR62" i="12" s="1"/>
  <c r="BR63" i="12" s="1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L2" i="12"/>
  <c r="BF2" i="12"/>
  <c r="BF3" i="12" s="1"/>
  <c r="BF4" i="12" s="1"/>
  <c r="BF5" i="12" s="1"/>
  <c r="BF6" i="12" s="1"/>
  <c r="BF7" i="12" s="1"/>
  <c r="BF8" i="12" s="1"/>
  <c r="BF9" i="12" s="1"/>
  <c r="BF10" i="12" s="1"/>
  <c r="BF11" i="12" s="1"/>
  <c r="BF12" i="12" s="1"/>
  <c r="BF13" i="12" s="1"/>
  <c r="BF14" i="12" s="1"/>
  <c r="BF15" i="12" s="1"/>
  <c r="BF16" i="12" s="1"/>
  <c r="BF17" i="12" s="1"/>
  <c r="BF18" i="12" s="1"/>
  <c r="BF19" i="12" s="1"/>
  <c r="BF20" i="12" s="1"/>
  <c r="BF21" i="12" s="1"/>
  <c r="BF22" i="12" s="1"/>
  <c r="BF23" i="12" s="1"/>
  <c r="BF24" i="12" s="1"/>
  <c r="BF25" i="12" s="1"/>
  <c r="BF26" i="12" s="1"/>
  <c r="BF27" i="12" s="1"/>
  <c r="BF28" i="12" s="1"/>
  <c r="BF29" i="12" s="1"/>
  <c r="BF30" i="12" s="1"/>
  <c r="BF31" i="12" s="1"/>
  <c r="BF32" i="12" s="1"/>
  <c r="BF33" i="12" s="1"/>
  <c r="BF34" i="12" s="1"/>
  <c r="BF35" i="12" s="1"/>
  <c r="BF36" i="12" s="1"/>
  <c r="BF37" i="12" s="1"/>
  <c r="BF38" i="12" s="1"/>
  <c r="BF39" i="12" s="1"/>
  <c r="BF40" i="12" s="1"/>
  <c r="BF41" i="12" s="1"/>
  <c r="BF42" i="12" s="1"/>
  <c r="BF43" i="12" s="1"/>
  <c r="BF44" i="12" s="1"/>
  <c r="BF45" i="12" s="1"/>
  <c r="BF46" i="12" s="1"/>
  <c r="BF47" i="12" s="1"/>
  <c r="BF48" i="12" s="1"/>
  <c r="BF49" i="12" s="1"/>
  <c r="BF50" i="12" s="1"/>
  <c r="BF51" i="12" s="1"/>
  <c r="BF52" i="12" s="1"/>
  <c r="BF53" i="12" s="1"/>
  <c r="BF54" i="12" s="1"/>
  <c r="BF55" i="12" s="1"/>
  <c r="BF56" i="12" s="1"/>
  <c r="BF57" i="12" s="1"/>
  <c r="BF58" i="12" s="1"/>
  <c r="BF59" i="12" s="1"/>
  <c r="BF60" i="12" s="1"/>
  <c r="BF61" i="12" s="1"/>
  <c r="BF62" i="12" s="1"/>
  <c r="BF63" i="12" s="1"/>
  <c r="BF64" i="12" s="1"/>
  <c r="BF65" i="12" s="1"/>
  <c r="BF66" i="12" s="1"/>
  <c r="BF67" i="12" s="1"/>
  <c r="BF68" i="12" s="1"/>
  <c r="BF69" i="12" s="1"/>
  <c r="BF70" i="12" s="1"/>
  <c r="BF71" i="12" s="1"/>
  <c r="BF72" i="12" s="1"/>
  <c r="BF73" i="12" s="1"/>
  <c r="BF74" i="12" s="1"/>
  <c r="BF75" i="12" s="1"/>
  <c r="BF76" i="12" s="1"/>
  <c r="BF77" i="12" s="1"/>
  <c r="BF78" i="12" s="1"/>
  <c r="BF79" i="12" s="1"/>
  <c r="BF80" i="12" s="1"/>
  <c r="BF81" i="12" s="1"/>
  <c r="BF82" i="12" s="1"/>
  <c r="BF83" i="12" s="1"/>
  <c r="BF84" i="12" s="1"/>
  <c r="BF85" i="12" s="1"/>
  <c r="BF86" i="12" s="1"/>
  <c r="BF87" i="12" s="1"/>
  <c r="BF88" i="12" s="1"/>
  <c r="BF89" i="12" s="1"/>
  <c r="BF90" i="12" s="1"/>
  <c r="BF91" i="12" s="1"/>
  <c r="BF92" i="12" s="1"/>
  <c r="BF93" i="12" s="1"/>
  <c r="BF94" i="12" s="1"/>
  <c r="BF95" i="12" s="1"/>
  <c r="BF96" i="12" s="1"/>
  <c r="BF97" i="12" s="1"/>
  <c r="BF98" i="12" s="1"/>
  <c r="BF99" i="12" s="1"/>
  <c r="BF100" i="12" s="1"/>
  <c r="BF101" i="12" s="1"/>
  <c r="BF102" i="12" s="1"/>
  <c r="BF103" i="12" s="1"/>
  <c r="BF104" i="12" s="1"/>
  <c r="BF105" i="12" s="1"/>
  <c r="BF106" i="12" s="1"/>
  <c r="BF107" i="12" s="1"/>
  <c r="BF108" i="12" s="1"/>
  <c r="BF109" i="12" s="1"/>
  <c r="BG2" i="12"/>
  <c r="BG3" i="12" s="1"/>
  <c r="BG4" i="12" s="1"/>
  <c r="BG5" i="12" s="1"/>
  <c r="BG6" i="12" s="1"/>
  <c r="BG7" i="12" s="1"/>
  <c r="BG8" i="12" s="1"/>
  <c r="BG9" i="12" s="1"/>
  <c r="BG10" i="12" s="1"/>
  <c r="BG11" i="12" s="1"/>
  <c r="BG12" i="12" s="1"/>
  <c r="BG13" i="12" s="1"/>
  <c r="BG14" i="12" s="1"/>
  <c r="BG15" i="12" s="1"/>
  <c r="BG16" i="12" s="1"/>
  <c r="BG17" i="12" s="1"/>
  <c r="BG18" i="12" s="1"/>
  <c r="BG19" i="12" s="1"/>
  <c r="BG20" i="12" s="1"/>
  <c r="BG21" i="12" s="1"/>
  <c r="BG22" i="12" s="1"/>
  <c r="BG23" i="12" s="1"/>
  <c r="BG24" i="12" s="1"/>
  <c r="BG25" i="12" s="1"/>
  <c r="BG26" i="12" s="1"/>
  <c r="BG27" i="12" s="1"/>
  <c r="BG28" i="12" s="1"/>
  <c r="BG29" i="12" s="1"/>
  <c r="BG30" i="12" s="1"/>
  <c r="BG31" i="12" s="1"/>
  <c r="BG32" i="12" s="1"/>
  <c r="BG33" i="12" s="1"/>
  <c r="BG34" i="12" s="1"/>
  <c r="BG35" i="12" s="1"/>
  <c r="BG36" i="12" s="1"/>
  <c r="BG37" i="12" s="1"/>
  <c r="BG38" i="12" s="1"/>
  <c r="BG39" i="12" s="1"/>
  <c r="BG40" i="12" s="1"/>
  <c r="BG41" i="12" s="1"/>
  <c r="BG42" i="12" s="1"/>
  <c r="BG43" i="12" s="1"/>
  <c r="BG44" i="12" s="1"/>
  <c r="BG45" i="12" s="1"/>
  <c r="BG46" i="12" s="1"/>
  <c r="BG47" i="12" s="1"/>
  <c r="BG48" i="12" s="1"/>
  <c r="BG49" i="12" s="1"/>
  <c r="BG50" i="12" s="1"/>
  <c r="BG51" i="12" s="1"/>
  <c r="BG52" i="12" s="1"/>
  <c r="BG53" i="12" s="1"/>
  <c r="BG54" i="12" s="1"/>
  <c r="BG55" i="12" s="1"/>
  <c r="BG56" i="12" s="1"/>
  <c r="BG57" i="12" s="1"/>
  <c r="BG58" i="12" s="1"/>
  <c r="BG59" i="12" s="1"/>
  <c r="BG60" i="12" s="1"/>
  <c r="BG61" i="12" s="1"/>
  <c r="BG62" i="12" s="1"/>
  <c r="BG63" i="12" s="1"/>
  <c r="BG64" i="12" s="1"/>
  <c r="BG65" i="12" s="1"/>
  <c r="BG66" i="12" s="1"/>
  <c r="BG67" i="12" s="1"/>
  <c r="BG68" i="12" s="1"/>
  <c r="BG69" i="12" s="1"/>
  <c r="BG70" i="12" s="1"/>
  <c r="BG71" i="12" s="1"/>
  <c r="BG72" i="12" s="1"/>
  <c r="BG73" i="12" s="1"/>
  <c r="BG74" i="12" s="1"/>
  <c r="BG75" i="12" s="1"/>
  <c r="BG76" i="12" s="1"/>
  <c r="BG77" i="12" s="1"/>
  <c r="BG78" i="12" s="1"/>
  <c r="BG79" i="12" s="1"/>
  <c r="BG80" i="12" s="1"/>
  <c r="BG81" i="12" s="1"/>
  <c r="BG82" i="12" s="1"/>
  <c r="BG83" i="12" s="1"/>
  <c r="BG84" i="12" s="1"/>
  <c r="BG85" i="12" s="1"/>
  <c r="BG86" i="12" s="1"/>
  <c r="BG87" i="12" s="1"/>
  <c r="BG88" i="12" s="1"/>
  <c r="BG89" i="12" s="1"/>
  <c r="BG90" i="12" s="1"/>
  <c r="BG91" i="12" s="1"/>
  <c r="BG92" i="12" s="1"/>
  <c r="BG93" i="12" s="1"/>
  <c r="BG94" i="12" s="1"/>
  <c r="BG95" i="12" s="1"/>
  <c r="BG96" i="12" s="1"/>
  <c r="BG97" i="12" s="1"/>
  <c r="BG98" i="12" s="1"/>
  <c r="BG99" i="12" s="1"/>
  <c r="BG100" i="12" s="1"/>
  <c r="BG101" i="12" s="1"/>
  <c r="BG102" i="12" s="1"/>
  <c r="BG103" i="12" s="1"/>
  <c r="BG104" i="12" s="1"/>
  <c r="BG105" i="12" s="1"/>
  <c r="BG106" i="12" s="1"/>
  <c r="BG107" i="12" s="1"/>
  <c r="BG108" i="12" s="1"/>
  <c r="BG109" i="12" s="1"/>
  <c r="BH2" i="12"/>
  <c r="BH3" i="12" s="1"/>
  <c r="BH4" i="12" s="1"/>
  <c r="BH5" i="12" s="1"/>
  <c r="BH6" i="12" s="1"/>
  <c r="BH7" i="12" s="1"/>
  <c r="BH8" i="12" s="1"/>
  <c r="BH9" i="12" s="1"/>
  <c r="BH10" i="12" s="1"/>
  <c r="BH11" i="12" s="1"/>
  <c r="BH12" i="12" s="1"/>
  <c r="BH13" i="12" s="1"/>
  <c r="BH14" i="12" s="1"/>
  <c r="BH15" i="12" s="1"/>
  <c r="BH16" i="12" s="1"/>
  <c r="BH17" i="12" s="1"/>
  <c r="BH18" i="12" s="1"/>
  <c r="BH19" i="12" s="1"/>
  <c r="BH20" i="12" s="1"/>
  <c r="BH21" i="12" s="1"/>
  <c r="BH22" i="12" s="1"/>
  <c r="BH23" i="12" s="1"/>
  <c r="BH24" i="12" s="1"/>
  <c r="BH25" i="12" s="1"/>
  <c r="BH26" i="12" s="1"/>
  <c r="BH27" i="12" s="1"/>
  <c r="BH28" i="12" s="1"/>
  <c r="BH29" i="12" s="1"/>
  <c r="BH30" i="12" s="1"/>
  <c r="BH31" i="12" s="1"/>
  <c r="BH32" i="12" s="1"/>
  <c r="BH33" i="12" s="1"/>
  <c r="BH34" i="12" s="1"/>
  <c r="BH35" i="12" s="1"/>
  <c r="BH36" i="12" s="1"/>
  <c r="BH37" i="12" s="1"/>
  <c r="BH38" i="12" s="1"/>
  <c r="BH39" i="12" s="1"/>
  <c r="BH40" i="12" s="1"/>
  <c r="BH41" i="12" s="1"/>
  <c r="BH42" i="12" s="1"/>
  <c r="BH43" i="12" s="1"/>
  <c r="BH44" i="12" s="1"/>
  <c r="BH45" i="12" s="1"/>
  <c r="BH46" i="12" s="1"/>
  <c r="BH47" i="12" s="1"/>
  <c r="BH48" i="12" s="1"/>
  <c r="BH49" i="12" s="1"/>
  <c r="BH50" i="12" s="1"/>
  <c r="BH51" i="12" s="1"/>
  <c r="BH52" i="12" s="1"/>
  <c r="BH53" i="12" s="1"/>
  <c r="BH54" i="12" s="1"/>
  <c r="BH55" i="12" s="1"/>
  <c r="BH56" i="12" s="1"/>
  <c r="BH57" i="12" s="1"/>
  <c r="BH58" i="12" s="1"/>
  <c r="BH59" i="12" s="1"/>
  <c r="BH60" i="12" s="1"/>
  <c r="BH61" i="12" s="1"/>
  <c r="BH62" i="12" s="1"/>
  <c r="BH63" i="12" s="1"/>
  <c r="BH64" i="12" s="1"/>
  <c r="BH65" i="12" s="1"/>
  <c r="BH66" i="12" s="1"/>
  <c r="BH67" i="12" s="1"/>
  <c r="BH68" i="12" s="1"/>
  <c r="BH69" i="12" s="1"/>
  <c r="BH70" i="12" s="1"/>
  <c r="BH71" i="12" s="1"/>
  <c r="BH72" i="12" s="1"/>
  <c r="BH73" i="12" s="1"/>
  <c r="BH74" i="12" s="1"/>
  <c r="BH75" i="12" s="1"/>
  <c r="BH76" i="12" s="1"/>
  <c r="BH77" i="12" s="1"/>
  <c r="BH78" i="12" s="1"/>
  <c r="BH79" i="12" s="1"/>
  <c r="BH80" i="12" s="1"/>
  <c r="BH81" i="12" s="1"/>
  <c r="BH82" i="12" s="1"/>
  <c r="BH83" i="12" s="1"/>
  <c r="BH84" i="12" s="1"/>
  <c r="BH85" i="12" s="1"/>
  <c r="BH86" i="12" s="1"/>
  <c r="BH87" i="12" s="1"/>
  <c r="BH88" i="12" s="1"/>
  <c r="BH89" i="12" s="1"/>
  <c r="BH90" i="12" s="1"/>
  <c r="BH91" i="12" s="1"/>
  <c r="BH92" i="12" s="1"/>
  <c r="BH93" i="12" s="1"/>
  <c r="BH94" i="12" s="1"/>
  <c r="BH95" i="12" s="1"/>
  <c r="BH96" i="12" s="1"/>
  <c r="BH97" i="12" s="1"/>
  <c r="BH98" i="12" s="1"/>
  <c r="BH99" i="12" s="1"/>
  <c r="BH100" i="12" s="1"/>
  <c r="BH101" i="12" s="1"/>
  <c r="BH102" i="12" s="1"/>
  <c r="BH103" i="12" s="1"/>
  <c r="BH104" i="12" s="1"/>
  <c r="BH105" i="12" s="1"/>
  <c r="BH106" i="12" s="1"/>
  <c r="BH107" i="12" s="1"/>
  <c r="BH108" i="12" s="1"/>
  <c r="BH109" i="12" s="1"/>
  <c r="BI2" i="12"/>
  <c r="BI3" i="12" s="1"/>
  <c r="BI4" i="12" s="1"/>
  <c r="BI5" i="12" s="1"/>
  <c r="BI6" i="12" s="1"/>
  <c r="BI7" i="12" s="1"/>
  <c r="BI8" i="12" s="1"/>
  <c r="BI9" i="12" s="1"/>
  <c r="BI10" i="12" s="1"/>
  <c r="BI11" i="12" s="1"/>
  <c r="BI12" i="12" s="1"/>
  <c r="BI13" i="12" s="1"/>
  <c r="BI14" i="12" s="1"/>
  <c r="BI15" i="12" s="1"/>
  <c r="BI16" i="12" s="1"/>
  <c r="BI17" i="12" s="1"/>
  <c r="BI18" i="12" s="1"/>
  <c r="BI19" i="12" s="1"/>
  <c r="BI20" i="12" s="1"/>
  <c r="BI21" i="12" s="1"/>
  <c r="BI22" i="12" s="1"/>
  <c r="BI23" i="12" s="1"/>
  <c r="BI24" i="12" s="1"/>
  <c r="BI25" i="12" s="1"/>
  <c r="BI26" i="12" s="1"/>
  <c r="BI27" i="12" s="1"/>
  <c r="BI28" i="12" s="1"/>
  <c r="BI29" i="12" s="1"/>
  <c r="BI30" i="12" s="1"/>
  <c r="BI31" i="12" s="1"/>
  <c r="BI32" i="12" s="1"/>
  <c r="BI33" i="12" s="1"/>
  <c r="BI34" i="12" s="1"/>
  <c r="BI35" i="12" s="1"/>
  <c r="BI36" i="12" s="1"/>
  <c r="BI37" i="12" s="1"/>
  <c r="BI38" i="12" s="1"/>
  <c r="BI39" i="12" s="1"/>
  <c r="BI40" i="12" s="1"/>
  <c r="BI41" i="12" s="1"/>
  <c r="BI42" i="12" s="1"/>
  <c r="BI43" i="12" s="1"/>
  <c r="BI44" i="12" s="1"/>
  <c r="BI45" i="12" s="1"/>
  <c r="BI46" i="12" s="1"/>
  <c r="BI47" i="12" s="1"/>
  <c r="BI48" i="12" s="1"/>
  <c r="BI49" i="12" s="1"/>
  <c r="BI50" i="12" s="1"/>
  <c r="BI51" i="12" s="1"/>
  <c r="BI52" i="12" s="1"/>
  <c r="BI53" i="12" s="1"/>
  <c r="BI54" i="12" s="1"/>
  <c r="BI55" i="12" s="1"/>
  <c r="BI56" i="12" s="1"/>
  <c r="BI57" i="12" s="1"/>
  <c r="BI58" i="12" s="1"/>
  <c r="BI59" i="12" s="1"/>
  <c r="BI60" i="12" s="1"/>
  <c r="BI61" i="12" s="1"/>
  <c r="BI62" i="12" s="1"/>
  <c r="BI63" i="12" s="1"/>
  <c r="BI64" i="12" s="1"/>
  <c r="BI65" i="12" s="1"/>
  <c r="BI66" i="12" s="1"/>
  <c r="BI67" i="12" s="1"/>
  <c r="BI68" i="12" s="1"/>
  <c r="BI69" i="12" s="1"/>
  <c r="BI70" i="12" s="1"/>
  <c r="BI71" i="12" s="1"/>
  <c r="BI72" i="12" s="1"/>
  <c r="BI73" i="12" s="1"/>
  <c r="BI74" i="12" s="1"/>
  <c r="BI75" i="12" s="1"/>
  <c r="BI76" i="12" s="1"/>
  <c r="BI77" i="12" s="1"/>
  <c r="BI78" i="12" s="1"/>
  <c r="BI79" i="12" s="1"/>
  <c r="BI80" i="12" s="1"/>
  <c r="BI81" i="12" s="1"/>
  <c r="BI82" i="12" s="1"/>
  <c r="BI83" i="12" s="1"/>
  <c r="BI84" i="12" s="1"/>
  <c r="BI85" i="12" s="1"/>
  <c r="BI86" i="12" s="1"/>
  <c r="BI87" i="12" s="1"/>
  <c r="BI88" i="12" s="1"/>
  <c r="BI89" i="12" s="1"/>
  <c r="BI90" i="12" s="1"/>
  <c r="BI91" i="12" s="1"/>
  <c r="BI92" i="12" s="1"/>
  <c r="BI93" i="12" s="1"/>
  <c r="BI94" i="12" s="1"/>
  <c r="BI95" i="12" s="1"/>
  <c r="BI96" i="12" s="1"/>
  <c r="BI97" i="12" s="1"/>
  <c r="BI98" i="12" s="1"/>
  <c r="BI99" i="12" s="1"/>
  <c r="BI100" i="12" s="1"/>
  <c r="BI101" i="12" s="1"/>
  <c r="BI102" i="12" s="1"/>
  <c r="BI103" i="12" s="1"/>
  <c r="BI104" i="12" s="1"/>
  <c r="BI105" i="12" s="1"/>
  <c r="BI106" i="12" s="1"/>
  <c r="BI107" i="12" s="1"/>
  <c r="BI108" i="12" s="1"/>
  <c r="BI109" i="12" s="1"/>
  <c r="BJ2" i="12"/>
  <c r="BJ3" i="12" s="1"/>
  <c r="BJ4" i="12" s="1"/>
  <c r="BJ5" i="12" s="1"/>
  <c r="BJ6" i="12" s="1"/>
  <c r="BJ7" i="12" s="1"/>
  <c r="BJ8" i="12" s="1"/>
  <c r="BJ9" i="12" s="1"/>
  <c r="BJ10" i="12" s="1"/>
  <c r="BJ11" i="12" s="1"/>
  <c r="BJ12" i="12" s="1"/>
  <c r="BJ13" i="12" s="1"/>
  <c r="BJ14" i="12" s="1"/>
  <c r="BJ15" i="12" s="1"/>
  <c r="BJ16" i="12" s="1"/>
  <c r="BJ17" i="12" s="1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2" i="12" s="1"/>
  <c r="BJ33" i="12" s="1"/>
  <c r="BJ34" i="12" s="1"/>
  <c r="BJ35" i="12" s="1"/>
  <c r="BJ36" i="12" s="1"/>
  <c r="BJ37" i="12" s="1"/>
  <c r="BJ38" i="12" s="1"/>
  <c r="BJ39" i="12" s="1"/>
  <c r="BJ40" i="12" s="1"/>
  <c r="BJ41" i="12" s="1"/>
  <c r="BJ42" i="12" s="1"/>
  <c r="BJ43" i="12" s="1"/>
  <c r="BJ44" i="12" s="1"/>
  <c r="BJ45" i="12" s="1"/>
  <c r="BJ46" i="12" s="1"/>
  <c r="BJ47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8" i="12" s="1"/>
  <c r="BJ59" i="12" s="1"/>
  <c r="BJ60" i="12" s="1"/>
  <c r="BJ61" i="12" s="1"/>
  <c r="BJ62" i="12" s="1"/>
  <c r="BJ63" i="12" s="1"/>
  <c r="BJ64" i="12" s="1"/>
  <c r="BJ65" i="12" s="1"/>
  <c r="BJ66" i="12" s="1"/>
  <c r="BJ67" i="12" s="1"/>
  <c r="BJ68" i="12" s="1"/>
  <c r="BJ69" i="12" s="1"/>
  <c r="BJ70" i="12" s="1"/>
  <c r="BJ71" i="12" s="1"/>
  <c r="BJ72" i="12" s="1"/>
  <c r="BJ73" i="12" s="1"/>
  <c r="BJ74" i="12" s="1"/>
  <c r="BJ75" i="12" s="1"/>
  <c r="BJ76" i="12" s="1"/>
  <c r="BJ77" i="12" s="1"/>
  <c r="BJ78" i="12" s="1"/>
  <c r="BJ79" i="12" s="1"/>
  <c r="BJ80" i="12" s="1"/>
  <c r="BJ81" i="12" s="1"/>
  <c r="BJ82" i="12" s="1"/>
  <c r="BJ83" i="12" s="1"/>
  <c r="BJ84" i="12" s="1"/>
  <c r="BJ85" i="12" s="1"/>
  <c r="BJ86" i="12" s="1"/>
  <c r="BJ87" i="12" s="1"/>
  <c r="BJ88" i="12" s="1"/>
  <c r="BJ89" i="12" s="1"/>
  <c r="BJ90" i="12" s="1"/>
  <c r="BJ91" i="12" s="1"/>
  <c r="BJ92" i="12" s="1"/>
  <c r="BJ93" i="12" s="1"/>
  <c r="BJ94" i="12" s="1"/>
  <c r="BJ95" i="12" s="1"/>
  <c r="BJ96" i="12" s="1"/>
  <c r="BJ97" i="12" s="1"/>
  <c r="BJ98" i="12" s="1"/>
  <c r="BJ99" i="12" s="1"/>
  <c r="BJ100" i="12" s="1"/>
  <c r="BJ101" i="12" s="1"/>
  <c r="BJ102" i="12" s="1"/>
  <c r="BJ103" i="12" s="1"/>
  <c r="BJ104" i="12" s="1"/>
  <c r="BJ105" i="12" s="1"/>
  <c r="BJ106" i="12" s="1"/>
  <c r="BJ107" i="12" s="1"/>
  <c r="BJ108" i="12" s="1"/>
  <c r="BJ109" i="12" s="1"/>
  <c r="BK2" i="12"/>
  <c r="BK3" i="12" s="1"/>
  <c r="BK4" i="12" s="1"/>
  <c r="BK5" i="12" s="1"/>
  <c r="BK6" i="12" s="1"/>
  <c r="BK7" i="12" s="1"/>
  <c r="BK8" i="12" s="1"/>
  <c r="BK9" i="12" s="1"/>
  <c r="BK10" i="12" s="1"/>
  <c r="BK11" i="12" s="1"/>
  <c r="BK12" i="12" s="1"/>
  <c r="BK13" i="12" s="1"/>
  <c r="BK14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2" i="12" s="1"/>
  <c r="BK33" i="12" s="1"/>
  <c r="BK34" i="12" s="1"/>
  <c r="BK35" i="12" s="1"/>
  <c r="BK36" i="12" s="1"/>
  <c r="BK37" i="12" s="1"/>
  <c r="BK38" i="12" s="1"/>
  <c r="BK39" i="12" s="1"/>
  <c r="BK40" i="12" s="1"/>
  <c r="BK41" i="12" s="1"/>
  <c r="BK42" i="12" s="1"/>
  <c r="BK43" i="12" s="1"/>
  <c r="BK44" i="12" s="1"/>
  <c r="BK45" i="12" s="1"/>
  <c r="BK46" i="12" s="1"/>
  <c r="BK47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8" i="12" s="1"/>
  <c r="BK59" i="12" s="1"/>
  <c r="BK60" i="12" s="1"/>
  <c r="BK61" i="12" s="1"/>
  <c r="BK62" i="12" s="1"/>
  <c r="BK63" i="12" s="1"/>
  <c r="BK64" i="12" s="1"/>
  <c r="BK65" i="12" s="1"/>
  <c r="BK66" i="12" s="1"/>
  <c r="BK67" i="12" s="1"/>
  <c r="BK68" i="12" s="1"/>
  <c r="BK69" i="12" s="1"/>
  <c r="BK70" i="12" s="1"/>
  <c r="BK71" i="12" s="1"/>
  <c r="BK72" i="12" s="1"/>
  <c r="BK73" i="12" s="1"/>
  <c r="BK74" i="12" s="1"/>
  <c r="BK75" i="12" s="1"/>
  <c r="BK76" i="12" s="1"/>
  <c r="BK77" i="12" s="1"/>
  <c r="BK78" i="12" s="1"/>
  <c r="BK79" i="12" s="1"/>
  <c r="BK80" i="12" s="1"/>
  <c r="BK81" i="12" s="1"/>
  <c r="BK82" i="12" s="1"/>
  <c r="BK83" i="12" s="1"/>
  <c r="BK84" i="12" s="1"/>
  <c r="BK85" i="12" s="1"/>
  <c r="BK86" i="12" s="1"/>
  <c r="BK87" i="12" s="1"/>
  <c r="BK88" i="12" s="1"/>
  <c r="BK89" i="12" s="1"/>
  <c r="BK90" i="12" s="1"/>
  <c r="BK91" i="12" s="1"/>
  <c r="BK92" i="12" s="1"/>
  <c r="BK93" i="12" s="1"/>
  <c r="BK94" i="12" s="1"/>
  <c r="BK95" i="12" s="1"/>
  <c r="BK96" i="12" s="1"/>
  <c r="BK97" i="12" s="1"/>
  <c r="BK98" i="12" s="1"/>
  <c r="BK99" i="12" s="1"/>
  <c r="BK100" i="12" s="1"/>
  <c r="BK101" i="12" s="1"/>
  <c r="BK102" i="12" s="1"/>
  <c r="BK103" i="12" s="1"/>
  <c r="BK104" i="12" s="1"/>
  <c r="BK105" i="12" s="1"/>
  <c r="BK106" i="12" s="1"/>
  <c r="BK107" i="12" s="1"/>
  <c r="BK108" i="12" s="1"/>
  <c r="BK109" i="12" s="1"/>
  <c r="BE2" i="12"/>
  <c r="AY2" i="12"/>
  <c r="AY3" i="12" s="1"/>
  <c r="AY4" i="12" s="1"/>
  <c r="AY5" i="12" s="1"/>
  <c r="AY6" i="12" s="1"/>
  <c r="AY7" i="12" s="1"/>
  <c r="AY8" i="12" s="1"/>
  <c r="AY9" i="12" s="1"/>
  <c r="AY10" i="12" s="1"/>
  <c r="AY11" i="12" s="1"/>
  <c r="AY12" i="12" s="1"/>
  <c r="AY13" i="12" s="1"/>
  <c r="AY14" i="12" s="1"/>
  <c r="AY15" i="12" s="1"/>
  <c r="AY16" i="12" s="1"/>
  <c r="AY17" i="12" s="1"/>
  <c r="AY18" i="12" s="1"/>
  <c r="AY19" i="12" s="1"/>
  <c r="AY20" i="12" s="1"/>
  <c r="AY21" i="12" s="1"/>
  <c r="AY22" i="12" s="1"/>
  <c r="AY23" i="12" s="1"/>
  <c r="AY24" i="12" s="1"/>
  <c r="AY25" i="12" s="1"/>
  <c r="AY26" i="12" s="1"/>
  <c r="AY27" i="12" s="1"/>
  <c r="AY28" i="12" s="1"/>
  <c r="AY29" i="12" s="1"/>
  <c r="AY30" i="12" s="1"/>
  <c r="AY31" i="12" s="1"/>
  <c r="AY32" i="12" s="1"/>
  <c r="AY33" i="12" s="1"/>
  <c r="AY34" i="12" s="1"/>
  <c r="AY35" i="12" s="1"/>
  <c r="AY36" i="12" s="1"/>
  <c r="AY37" i="12" s="1"/>
  <c r="AY38" i="12" s="1"/>
  <c r="AY39" i="12" s="1"/>
  <c r="AY40" i="12" s="1"/>
  <c r="AY41" i="12" s="1"/>
  <c r="AY42" i="12" s="1"/>
  <c r="AY43" i="12" s="1"/>
  <c r="AY44" i="12" s="1"/>
  <c r="AY45" i="12" s="1"/>
  <c r="AY46" i="12" s="1"/>
  <c r="AY47" i="12" s="1"/>
  <c r="AY48" i="12" s="1"/>
  <c r="AY49" i="12" s="1"/>
  <c r="AY50" i="12" s="1"/>
  <c r="AY51" i="12" s="1"/>
  <c r="AY52" i="12" s="1"/>
  <c r="AY53" i="12" s="1"/>
  <c r="AY54" i="12" s="1"/>
  <c r="AY55" i="12" s="1"/>
  <c r="AY56" i="12" s="1"/>
  <c r="AY57" i="12" s="1"/>
  <c r="AY58" i="12" s="1"/>
  <c r="AY59" i="12" s="1"/>
  <c r="AY60" i="12" s="1"/>
  <c r="AY61" i="12" s="1"/>
  <c r="AY62" i="12" s="1"/>
  <c r="AY63" i="12" s="1"/>
  <c r="AY64" i="12" s="1"/>
  <c r="AY65" i="12" s="1"/>
  <c r="AY66" i="12" s="1"/>
  <c r="AY67" i="12" s="1"/>
  <c r="AY68" i="12" s="1"/>
  <c r="AY69" i="12" s="1"/>
  <c r="AY70" i="12" s="1"/>
  <c r="AY71" i="12" s="1"/>
  <c r="AY72" i="12" s="1"/>
  <c r="AY73" i="12" s="1"/>
  <c r="AY74" i="12" s="1"/>
  <c r="AY75" i="12" s="1"/>
  <c r="AY76" i="12" s="1"/>
  <c r="AY77" i="12" s="1"/>
  <c r="AY78" i="12" s="1"/>
  <c r="AY79" i="12" s="1"/>
  <c r="AY80" i="12" s="1"/>
  <c r="AY81" i="12" s="1"/>
  <c r="AY82" i="12" s="1"/>
  <c r="AY83" i="12" s="1"/>
  <c r="AY84" i="12" s="1"/>
  <c r="AY85" i="12" s="1"/>
  <c r="AY86" i="12" s="1"/>
  <c r="AY87" i="12" s="1"/>
  <c r="AY88" i="12" s="1"/>
  <c r="AY89" i="12" s="1"/>
  <c r="AY90" i="12" s="1"/>
  <c r="AY91" i="12" s="1"/>
  <c r="AY92" i="12" s="1"/>
  <c r="AY93" i="12" s="1"/>
  <c r="AY94" i="12" s="1"/>
  <c r="AY95" i="12" s="1"/>
  <c r="AY96" i="12" s="1"/>
  <c r="AY97" i="12" s="1"/>
  <c r="AY98" i="12" s="1"/>
  <c r="AY99" i="12" s="1"/>
  <c r="AY100" i="12" s="1"/>
  <c r="AY101" i="12" s="1"/>
  <c r="AY102" i="12" s="1"/>
  <c r="AY103" i="12" s="1"/>
  <c r="AY104" i="12" s="1"/>
  <c r="AY105" i="12" s="1"/>
  <c r="AY106" i="12" s="1"/>
  <c r="AY107" i="12" s="1"/>
  <c r="AY108" i="12" s="1"/>
  <c r="AY109" i="12" s="1"/>
  <c r="AZ2" i="12"/>
  <c r="AZ3" i="12" s="1"/>
  <c r="AZ4" i="12" s="1"/>
  <c r="AZ5" i="12" s="1"/>
  <c r="AZ6" i="12" s="1"/>
  <c r="AZ7" i="12" s="1"/>
  <c r="AZ8" i="12" s="1"/>
  <c r="AZ9" i="12" s="1"/>
  <c r="AZ10" i="12" s="1"/>
  <c r="AZ11" i="12" s="1"/>
  <c r="AZ12" i="12" s="1"/>
  <c r="AZ13" i="12" s="1"/>
  <c r="AZ14" i="12" s="1"/>
  <c r="AZ15" i="12" s="1"/>
  <c r="AZ16" i="12" s="1"/>
  <c r="AZ17" i="12" s="1"/>
  <c r="AZ18" i="12" s="1"/>
  <c r="AZ19" i="12" s="1"/>
  <c r="AZ20" i="12" s="1"/>
  <c r="AZ21" i="12" s="1"/>
  <c r="AZ22" i="12" s="1"/>
  <c r="AZ23" i="12" s="1"/>
  <c r="AZ24" i="12" s="1"/>
  <c r="AZ25" i="12" s="1"/>
  <c r="AZ26" i="12" s="1"/>
  <c r="AZ27" i="12" s="1"/>
  <c r="AZ28" i="12" s="1"/>
  <c r="AZ29" i="12" s="1"/>
  <c r="AZ30" i="12" s="1"/>
  <c r="AZ31" i="12" s="1"/>
  <c r="AZ32" i="12" s="1"/>
  <c r="AZ33" i="12" s="1"/>
  <c r="AZ34" i="12" s="1"/>
  <c r="AZ35" i="12" s="1"/>
  <c r="AZ36" i="12" s="1"/>
  <c r="AZ37" i="12" s="1"/>
  <c r="AZ38" i="12" s="1"/>
  <c r="AZ39" i="12" s="1"/>
  <c r="AZ40" i="12" s="1"/>
  <c r="AZ41" i="12" s="1"/>
  <c r="AZ42" i="12" s="1"/>
  <c r="AZ43" i="12" s="1"/>
  <c r="AZ44" i="12" s="1"/>
  <c r="AZ45" i="12" s="1"/>
  <c r="AZ46" i="12" s="1"/>
  <c r="AZ47" i="12" s="1"/>
  <c r="AZ48" i="12" s="1"/>
  <c r="AZ49" i="12" s="1"/>
  <c r="AZ50" i="12" s="1"/>
  <c r="AZ51" i="12" s="1"/>
  <c r="AZ52" i="12" s="1"/>
  <c r="AZ53" i="12" s="1"/>
  <c r="AZ54" i="12" s="1"/>
  <c r="AZ55" i="12" s="1"/>
  <c r="AZ56" i="12" s="1"/>
  <c r="AZ57" i="12" s="1"/>
  <c r="AZ58" i="12" s="1"/>
  <c r="AZ59" i="12" s="1"/>
  <c r="AZ60" i="12" s="1"/>
  <c r="AZ61" i="12" s="1"/>
  <c r="AZ62" i="12" s="1"/>
  <c r="AZ63" i="12" s="1"/>
  <c r="AZ64" i="12" s="1"/>
  <c r="AZ65" i="12" s="1"/>
  <c r="AZ66" i="12" s="1"/>
  <c r="AZ67" i="12" s="1"/>
  <c r="AZ68" i="12" s="1"/>
  <c r="AZ69" i="12" s="1"/>
  <c r="AZ70" i="12" s="1"/>
  <c r="AZ71" i="12" s="1"/>
  <c r="AZ72" i="12" s="1"/>
  <c r="AZ73" i="12" s="1"/>
  <c r="AZ74" i="12" s="1"/>
  <c r="AZ75" i="12" s="1"/>
  <c r="AZ76" i="12" s="1"/>
  <c r="AZ77" i="12" s="1"/>
  <c r="AZ78" i="12" s="1"/>
  <c r="AZ79" i="12" s="1"/>
  <c r="AZ80" i="12" s="1"/>
  <c r="AZ81" i="12" s="1"/>
  <c r="AZ82" i="12" s="1"/>
  <c r="AZ83" i="12" s="1"/>
  <c r="AZ84" i="12" s="1"/>
  <c r="AZ85" i="12" s="1"/>
  <c r="AZ86" i="12" s="1"/>
  <c r="AZ87" i="12" s="1"/>
  <c r="AZ88" i="12" s="1"/>
  <c r="AZ89" i="12" s="1"/>
  <c r="AZ90" i="12" s="1"/>
  <c r="AZ91" i="12" s="1"/>
  <c r="AZ92" i="12" s="1"/>
  <c r="AZ93" i="12" s="1"/>
  <c r="AZ94" i="12" s="1"/>
  <c r="AZ95" i="12" s="1"/>
  <c r="AZ96" i="12" s="1"/>
  <c r="AZ97" i="12" s="1"/>
  <c r="AZ98" i="12" s="1"/>
  <c r="AZ99" i="12" s="1"/>
  <c r="AZ100" i="12" s="1"/>
  <c r="AZ101" i="12" s="1"/>
  <c r="AZ102" i="12" s="1"/>
  <c r="AZ103" i="12" s="1"/>
  <c r="AZ104" i="12" s="1"/>
  <c r="AZ105" i="12" s="1"/>
  <c r="AZ106" i="12" s="1"/>
  <c r="AZ107" i="12" s="1"/>
  <c r="AZ108" i="12" s="1"/>
  <c r="AZ109" i="12" s="1"/>
  <c r="BA2" i="12"/>
  <c r="BA3" i="12" s="1"/>
  <c r="BA4" i="12" s="1"/>
  <c r="BA5" i="12" s="1"/>
  <c r="BA6" i="12" s="1"/>
  <c r="BA7" i="12" s="1"/>
  <c r="BA8" i="12" s="1"/>
  <c r="BA9" i="12" s="1"/>
  <c r="BA10" i="12" s="1"/>
  <c r="BA11" i="12" s="1"/>
  <c r="BA12" i="12" s="1"/>
  <c r="BA13" i="12" s="1"/>
  <c r="BA14" i="12" s="1"/>
  <c r="BA15" i="12" s="1"/>
  <c r="BA16" i="12" s="1"/>
  <c r="BA17" i="12" s="1"/>
  <c r="BA18" i="12" s="1"/>
  <c r="BA19" i="12" s="1"/>
  <c r="BA20" i="12" s="1"/>
  <c r="BA21" i="12" s="1"/>
  <c r="BA22" i="12" s="1"/>
  <c r="BA23" i="12" s="1"/>
  <c r="BA24" i="12" s="1"/>
  <c r="BA25" i="12" s="1"/>
  <c r="BA26" i="12" s="1"/>
  <c r="BA27" i="12" s="1"/>
  <c r="BA28" i="12" s="1"/>
  <c r="BA29" i="12" s="1"/>
  <c r="BA30" i="12" s="1"/>
  <c r="BA31" i="12" s="1"/>
  <c r="BA32" i="12" s="1"/>
  <c r="BA33" i="12" s="1"/>
  <c r="BA34" i="12" s="1"/>
  <c r="BA35" i="12" s="1"/>
  <c r="BA36" i="12" s="1"/>
  <c r="BA37" i="12" s="1"/>
  <c r="BA38" i="12" s="1"/>
  <c r="BA39" i="12" s="1"/>
  <c r="BA40" i="12" s="1"/>
  <c r="BA41" i="12" s="1"/>
  <c r="BA42" i="12" s="1"/>
  <c r="BA43" i="12" s="1"/>
  <c r="BA44" i="12" s="1"/>
  <c r="BA45" i="12" s="1"/>
  <c r="BA46" i="12" s="1"/>
  <c r="BA47" i="12" s="1"/>
  <c r="BA48" i="12" s="1"/>
  <c r="BA49" i="12" s="1"/>
  <c r="BA50" i="12" s="1"/>
  <c r="BA51" i="12" s="1"/>
  <c r="BA52" i="12" s="1"/>
  <c r="BA53" i="12" s="1"/>
  <c r="BA54" i="12" s="1"/>
  <c r="BA55" i="12" s="1"/>
  <c r="BA56" i="12" s="1"/>
  <c r="BA57" i="12" s="1"/>
  <c r="BA58" i="12" s="1"/>
  <c r="BA59" i="12" s="1"/>
  <c r="BA60" i="12" s="1"/>
  <c r="BA61" i="12" s="1"/>
  <c r="BA62" i="12" s="1"/>
  <c r="BA63" i="12" s="1"/>
  <c r="BA64" i="12" s="1"/>
  <c r="BA65" i="12" s="1"/>
  <c r="BA66" i="12" s="1"/>
  <c r="BA67" i="12" s="1"/>
  <c r="BA68" i="12" s="1"/>
  <c r="BA69" i="12" s="1"/>
  <c r="BA70" i="12" s="1"/>
  <c r="BA71" i="12" s="1"/>
  <c r="BA72" i="12" s="1"/>
  <c r="BA73" i="12" s="1"/>
  <c r="BA74" i="12" s="1"/>
  <c r="BA75" i="12" s="1"/>
  <c r="BA76" i="12" s="1"/>
  <c r="BA77" i="12" s="1"/>
  <c r="BA78" i="12" s="1"/>
  <c r="BA79" i="12" s="1"/>
  <c r="BA80" i="12" s="1"/>
  <c r="BA81" i="12" s="1"/>
  <c r="BA82" i="12" s="1"/>
  <c r="BA83" i="12" s="1"/>
  <c r="BA84" i="12" s="1"/>
  <c r="BA85" i="12" s="1"/>
  <c r="BA86" i="12" s="1"/>
  <c r="BA87" i="12" s="1"/>
  <c r="BA88" i="12" s="1"/>
  <c r="BA89" i="12" s="1"/>
  <c r="BA90" i="12" s="1"/>
  <c r="BA91" i="12" s="1"/>
  <c r="BA92" i="12" s="1"/>
  <c r="BA93" i="12" s="1"/>
  <c r="BA94" i="12" s="1"/>
  <c r="BA95" i="12" s="1"/>
  <c r="BA96" i="12" s="1"/>
  <c r="BA97" i="12" s="1"/>
  <c r="BA98" i="12" s="1"/>
  <c r="BA99" i="12" s="1"/>
  <c r="BA100" i="12" s="1"/>
  <c r="BA101" i="12" s="1"/>
  <c r="BA102" i="12" s="1"/>
  <c r="BA103" i="12" s="1"/>
  <c r="BA104" i="12" s="1"/>
  <c r="BA105" i="12" s="1"/>
  <c r="BA106" i="12" s="1"/>
  <c r="BA107" i="12" s="1"/>
  <c r="BA108" i="12" s="1"/>
  <c r="BA109" i="12" s="1"/>
  <c r="BB2" i="12"/>
  <c r="BB3" i="12" s="1"/>
  <c r="BB4" i="12" s="1"/>
  <c r="BB5" i="12" s="1"/>
  <c r="BB6" i="12" s="1"/>
  <c r="BB7" i="12" s="1"/>
  <c r="BB8" i="12" s="1"/>
  <c r="BB9" i="12" s="1"/>
  <c r="BB10" i="12" s="1"/>
  <c r="BB11" i="12" s="1"/>
  <c r="BB12" i="12" s="1"/>
  <c r="BB13" i="12" s="1"/>
  <c r="BB14" i="12" s="1"/>
  <c r="BB15" i="12" s="1"/>
  <c r="BB16" i="12" s="1"/>
  <c r="BB17" i="12" s="1"/>
  <c r="BB18" i="12" s="1"/>
  <c r="BB19" i="12" s="1"/>
  <c r="BB20" i="12" s="1"/>
  <c r="BB21" i="12" s="1"/>
  <c r="BB22" i="12" s="1"/>
  <c r="BB23" i="12" s="1"/>
  <c r="BB24" i="12" s="1"/>
  <c r="BB25" i="12" s="1"/>
  <c r="BB26" i="12" s="1"/>
  <c r="BB27" i="12" s="1"/>
  <c r="BB28" i="12" s="1"/>
  <c r="BB29" i="12" s="1"/>
  <c r="BB30" i="12" s="1"/>
  <c r="BB31" i="12" s="1"/>
  <c r="BB32" i="12" s="1"/>
  <c r="BB33" i="12" s="1"/>
  <c r="BB34" i="12" s="1"/>
  <c r="BB35" i="12" s="1"/>
  <c r="BB36" i="12" s="1"/>
  <c r="BB37" i="12" s="1"/>
  <c r="BB38" i="12" s="1"/>
  <c r="BB39" i="12" s="1"/>
  <c r="BB40" i="12" s="1"/>
  <c r="BB41" i="12" s="1"/>
  <c r="BB42" i="12" s="1"/>
  <c r="BB43" i="12" s="1"/>
  <c r="BB44" i="12" s="1"/>
  <c r="BB45" i="12" s="1"/>
  <c r="BB46" i="12" s="1"/>
  <c r="BB47" i="12" s="1"/>
  <c r="BB48" i="12" s="1"/>
  <c r="BB49" i="12" s="1"/>
  <c r="BB50" i="12" s="1"/>
  <c r="BB51" i="12" s="1"/>
  <c r="BB52" i="12" s="1"/>
  <c r="BB53" i="12" s="1"/>
  <c r="BB54" i="12" s="1"/>
  <c r="BB55" i="12" s="1"/>
  <c r="BB56" i="12" s="1"/>
  <c r="BB57" i="12" s="1"/>
  <c r="BB58" i="12" s="1"/>
  <c r="BB59" i="12" s="1"/>
  <c r="BB60" i="12" s="1"/>
  <c r="BB61" i="12" s="1"/>
  <c r="BB62" i="12" s="1"/>
  <c r="BB63" i="12" s="1"/>
  <c r="BB64" i="12" s="1"/>
  <c r="BB65" i="12" s="1"/>
  <c r="BB66" i="12" s="1"/>
  <c r="BB67" i="12" s="1"/>
  <c r="BB68" i="12" s="1"/>
  <c r="BB69" i="12" s="1"/>
  <c r="BB70" i="12" s="1"/>
  <c r="BB71" i="12" s="1"/>
  <c r="BB72" i="12" s="1"/>
  <c r="BB73" i="12" s="1"/>
  <c r="BB74" i="12" s="1"/>
  <c r="BB75" i="12" s="1"/>
  <c r="BB76" i="12" s="1"/>
  <c r="BB77" i="12" s="1"/>
  <c r="BB78" i="12" s="1"/>
  <c r="BB79" i="12" s="1"/>
  <c r="BB80" i="12" s="1"/>
  <c r="BB81" i="12" s="1"/>
  <c r="BB82" i="12" s="1"/>
  <c r="BB83" i="12" s="1"/>
  <c r="BB84" i="12" s="1"/>
  <c r="BB85" i="12" s="1"/>
  <c r="BB86" i="12" s="1"/>
  <c r="BB87" i="12" s="1"/>
  <c r="BB88" i="12" s="1"/>
  <c r="BB89" i="12" s="1"/>
  <c r="BB90" i="12" s="1"/>
  <c r="BB91" i="12" s="1"/>
  <c r="BB92" i="12" s="1"/>
  <c r="BB93" i="12" s="1"/>
  <c r="BB94" i="12" s="1"/>
  <c r="BB95" i="12" s="1"/>
  <c r="BB96" i="12" s="1"/>
  <c r="BB97" i="12" s="1"/>
  <c r="BB98" i="12" s="1"/>
  <c r="BB99" i="12" s="1"/>
  <c r="BB100" i="12" s="1"/>
  <c r="BB101" i="12" s="1"/>
  <c r="BB102" i="12" s="1"/>
  <c r="BB103" i="12" s="1"/>
  <c r="BB104" i="12" s="1"/>
  <c r="BB105" i="12" s="1"/>
  <c r="BB106" i="12" s="1"/>
  <c r="BB107" i="12" s="1"/>
  <c r="BB108" i="12" s="1"/>
  <c r="BB109" i="12" s="1"/>
  <c r="BC2" i="12"/>
  <c r="BC3" i="12" s="1"/>
  <c r="BC4" i="12" s="1"/>
  <c r="BC5" i="12" s="1"/>
  <c r="BC6" i="12" s="1"/>
  <c r="BC7" i="12" s="1"/>
  <c r="BC8" i="12" s="1"/>
  <c r="BC9" i="12" s="1"/>
  <c r="BC10" i="12" s="1"/>
  <c r="BC11" i="12" s="1"/>
  <c r="BC12" i="12" s="1"/>
  <c r="BC13" i="12" s="1"/>
  <c r="BC14" i="12" s="1"/>
  <c r="BC15" i="12" s="1"/>
  <c r="BC16" i="12" s="1"/>
  <c r="BC17" i="12" s="1"/>
  <c r="BC18" i="12" s="1"/>
  <c r="BC19" i="12" s="1"/>
  <c r="BC20" i="12" s="1"/>
  <c r="BC21" i="12" s="1"/>
  <c r="BC22" i="12" s="1"/>
  <c r="BC23" i="12" s="1"/>
  <c r="BC24" i="12" s="1"/>
  <c r="BC25" i="12" s="1"/>
  <c r="BC26" i="12" s="1"/>
  <c r="BC27" i="12" s="1"/>
  <c r="BC28" i="12" s="1"/>
  <c r="BC29" i="12" s="1"/>
  <c r="BC30" i="12" s="1"/>
  <c r="BC31" i="12" s="1"/>
  <c r="BC32" i="12" s="1"/>
  <c r="BC33" i="12" s="1"/>
  <c r="BC34" i="12" s="1"/>
  <c r="BC35" i="12" s="1"/>
  <c r="BC36" i="12" s="1"/>
  <c r="BC37" i="12" s="1"/>
  <c r="BC38" i="12" s="1"/>
  <c r="BC39" i="12" s="1"/>
  <c r="BC40" i="12" s="1"/>
  <c r="BC41" i="12" s="1"/>
  <c r="BC42" i="12" s="1"/>
  <c r="BC43" i="12" s="1"/>
  <c r="BC44" i="12" s="1"/>
  <c r="BC45" i="12" s="1"/>
  <c r="BC46" i="12" s="1"/>
  <c r="BC47" i="12" s="1"/>
  <c r="BC48" i="12" s="1"/>
  <c r="BC49" i="12" s="1"/>
  <c r="BC50" i="12" s="1"/>
  <c r="BC51" i="12" s="1"/>
  <c r="BC52" i="12" s="1"/>
  <c r="BC53" i="12" s="1"/>
  <c r="BC54" i="12" s="1"/>
  <c r="BC55" i="12" s="1"/>
  <c r="BC56" i="12" s="1"/>
  <c r="BC57" i="12" s="1"/>
  <c r="BC58" i="12" s="1"/>
  <c r="BC59" i="12" s="1"/>
  <c r="BC60" i="12" s="1"/>
  <c r="BC61" i="12" s="1"/>
  <c r="BC62" i="12" s="1"/>
  <c r="BC63" i="12" s="1"/>
  <c r="BC64" i="12" s="1"/>
  <c r="BC65" i="12" s="1"/>
  <c r="BC66" i="12" s="1"/>
  <c r="BC67" i="12" s="1"/>
  <c r="BC68" i="12" s="1"/>
  <c r="BC69" i="12" s="1"/>
  <c r="BC70" i="12" s="1"/>
  <c r="BC71" i="12" s="1"/>
  <c r="BC72" i="12" s="1"/>
  <c r="BC73" i="12" s="1"/>
  <c r="BC74" i="12" s="1"/>
  <c r="BC75" i="12" s="1"/>
  <c r="BC76" i="12" s="1"/>
  <c r="BC77" i="12" s="1"/>
  <c r="BC78" i="12" s="1"/>
  <c r="BC79" i="12" s="1"/>
  <c r="BC80" i="12" s="1"/>
  <c r="BC81" i="12" s="1"/>
  <c r="BC82" i="12" s="1"/>
  <c r="BC83" i="12" s="1"/>
  <c r="BC84" i="12" s="1"/>
  <c r="BC85" i="12" s="1"/>
  <c r="BC86" i="12" s="1"/>
  <c r="BC87" i="12" s="1"/>
  <c r="BC88" i="12" s="1"/>
  <c r="BC89" i="12" s="1"/>
  <c r="BC90" i="12" s="1"/>
  <c r="BC91" i="12" s="1"/>
  <c r="BC92" i="12" s="1"/>
  <c r="BC93" i="12" s="1"/>
  <c r="BC94" i="12" s="1"/>
  <c r="BC95" i="12" s="1"/>
  <c r="BC96" i="12" s="1"/>
  <c r="BC97" i="12" s="1"/>
  <c r="BC98" i="12" s="1"/>
  <c r="BC99" i="12" s="1"/>
  <c r="BC100" i="12" s="1"/>
  <c r="BC101" i="12" s="1"/>
  <c r="BC102" i="12" s="1"/>
  <c r="BC103" i="12" s="1"/>
  <c r="BC104" i="12" s="1"/>
  <c r="BC105" i="12" s="1"/>
  <c r="BC106" i="12" s="1"/>
  <c r="BC107" i="12" s="1"/>
  <c r="BC108" i="12" s="1"/>
  <c r="BC109" i="12" s="1"/>
  <c r="BD2" i="12"/>
  <c r="BD3" i="12" s="1"/>
  <c r="BD4" i="12" s="1"/>
  <c r="BD5" i="12" s="1"/>
  <c r="BD6" i="12" s="1"/>
  <c r="BD7" i="12" s="1"/>
  <c r="BD8" i="12" s="1"/>
  <c r="BD9" i="12" s="1"/>
  <c r="BD10" i="12" s="1"/>
  <c r="BD11" i="12" s="1"/>
  <c r="BD12" i="12" s="1"/>
  <c r="BD13" i="12" s="1"/>
  <c r="BD14" i="12" s="1"/>
  <c r="BD15" i="12" s="1"/>
  <c r="BD16" i="12" s="1"/>
  <c r="BD17" i="12" s="1"/>
  <c r="BD18" i="12" s="1"/>
  <c r="BD19" i="12" s="1"/>
  <c r="BD20" i="12" s="1"/>
  <c r="BD21" i="12" s="1"/>
  <c r="BD22" i="12" s="1"/>
  <c r="BD23" i="12" s="1"/>
  <c r="BD24" i="12" s="1"/>
  <c r="BD25" i="12" s="1"/>
  <c r="BD26" i="12" s="1"/>
  <c r="BD27" i="12" s="1"/>
  <c r="BD28" i="12" s="1"/>
  <c r="BD29" i="12" s="1"/>
  <c r="BD30" i="12" s="1"/>
  <c r="BD31" i="12" s="1"/>
  <c r="BD32" i="12" s="1"/>
  <c r="BD33" i="12" s="1"/>
  <c r="BD34" i="12" s="1"/>
  <c r="BD35" i="12" s="1"/>
  <c r="BD36" i="12" s="1"/>
  <c r="BD37" i="12" s="1"/>
  <c r="BD38" i="12" s="1"/>
  <c r="BD39" i="12" s="1"/>
  <c r="BD40" i="12" s="1"/>
  <c r="BD41" i="12" s="1"/>
  <c r="BD42" i="12" s="1"/>
  <c r="BD43" i="12" s="1"/>
  <c r="BD44" i="12" s="1"/>
  <c r="BD45" i="12" s="1"/>
  <c r="BD46" i="12" s="1"/>
  <c r="BD47" i="12" s="1"/>
  <c r="BD48" i="12" s="1"/>
  <c r="BD49" i="12" s="1"/>
  <c r="BD50" i="12" s="1"/>
  <c r="BD51" i="12" s="1"/>
  <c r="BD52" i="12" s="1"/>
  <c r="BD53" i="12" s="1"/>
  <c r="BD54" i="12" s="1"/>
  <c r="BD55" i="12" s="1"/>
  <c r="BD56" i="12" s="1"/>
  <c r="BD57" i="12" s="1"/>
  <c r="BD58" i="12" s="1"/>
  <c r="BD59" i="12" s="1"/>
  <c r="BD60" i="12" s="1"/>
  <c r="BD61" i="12" s="1"/>
  <c r="BD62" i="12" s="1"/>
  <c r="BD63" i="12" s="1"/>
  <c r="BD64" i="12" s="1"/>
  <c r="BD65" i="12" s="1"/>
  <c r="BD66" i="12" s="1"/>
  <c r="BD67" i="12" s="1"/>
  <c r="BD68" i="12" s="1"/>
  <c r="BD69" i="12" s="1"/>
  <c r="BD70" i="12" s="1"/>
  <c r="BD71" i="12" s="1"/>
  <c r="BD72" i="12" s="1"/>
  <c r="BD73" i="12" s="1"/>
  <c r="BD74" i="12" s="1"/>
  <c r="BD75" i="12" s="1"/>
  <c r="BD76" i="12" s="1"/>
  <c r="BD77" i="12" s="1"/>
  <c r="BD78" i="12" s="1"/>
  <c r="BD79" i="12" s="1"/>
  <c r="BD80" i="12" s="1"/>
  <c r="BD81" i="12" s="1"/>
  <c r="BD82" i="12" s="1"/>
  <c r="BD83" i="12" s="1"/>
  <c r="BD84" i="12" s="1"/>
  <c r="BD85" i="12" s="1"/>
  <c r="BD86" i="12" s="1"/>
  <c r="BD87" i="12" s="1"/>
  <c r="BD88" i="12" s="1"/>
  <c r="BD89" i="12" s="1"/>
  <c r="BD90" i="12" s="1"/>
  <c r="BD91" i="12" s="1"/>
  <c r="BD92" i="12" s="1"/>
  <c r="BD93" i="12" s="1"/>
  <c r="BD94" i="12" s="1"/>
  <c r="BD95" i="12" s="1"/>
  <c r="BD96" i="12" s="1"/>
  <c r="BD97" i="12" s="1"/>
  <c r="BD98" i="12" s="1"/>
  <c r="BD99" i="12" s="1"/>
  <c r="BD100" i="12" s="1"/>
  <c r="BD101" i="12" s="1"/>
  <c r="BD102" i="12" s="1"/>
  <c r="BD103" i="12" s="1"/>
  <c r="BD104" i="12" s="1"/>
  <c r="BD105" i="12" s="1"/>
  <c r="BD106" i="12" s="1"/>
  <c r="BD107" i="12" s="1"/>
  <c r="BD108" i="12" s="1"/>
  <c r="BD109" i="12" s="1"/>
  <c r="AX2" i="12"/>
  <c r="AX3" i="12" s="1"/>
  <c r="AR2" i="12"/>
  <c r="AR3" i="12" s="1"/>
  <c r="AR4" i="12" s="1"/>
  <c r="AR5" i="12" s="1"/>
  <c r="AR6" i="12" s="1"/>
  <c r="AR7" i="12" s="1"/>
  <c r="AR8" i="12" s="1"/>
  <c r="AR9" i="12" s="1"/>
  <c r="AR10" i="12" s="1"/>
  <c r="AR11" i="12" s="1"/>
  <c r="AR12" i="12" s="1"/>
  <c r="AR13" i="12" s="1"/>
  <c r="AR14" i="12" s="1"/>
  <c r="AR15" i="12" s="1"/>
  <c r="AR16" i="12" s="1"/>
  <c r="AR17" i="12" s="1"/>
  <c r="AR18" i="12" s="1"/>
  <c r="AR19" i="12" s="1"/>
  <c r="AR20" i="12" s="1"/>
  <c r="AR21" i="12" s="1"/>
  <c r="AR22" i="12" s="1"/>
  <c r="AR23" i="12" s="1"/>
  <c r="AR24" i="12" s="1"/>
  <c r="AR25" i="12" s="1"/>
  <c r="AR26" i="12" s="1"/>
  <c r="AR27" i="12" s="1"/>
  <c r="AR28" i="12" s="1"/>
  <c r="AR29" i="12" s="1"/>
  <c r="AR30" i="12" s="1"/>
  <c r="AR31" i="12" s="1"/>
  <c r="AR32" i="12" s="1"/>
  <c r="AR33" i="12" s="1"/>
  <c r="AR34" i="12" s="1"/>
  <c r="AR35" i="12" s="1"/>
  <c r="AR36" i="12" s="1"/>
  <c r="AR37" i="12" s="1"/>
  <c r="AR38" i="12" s="1"/>
  <c r="AR39" i="12" s="1"/>
  <c r="AR40" i="12" s="1"/>
  <c r="AR41" i="12" s="1"/>
  <c r="AR42" i="12" s="1"/>
  <c r="AR43" i="12" s="1"/>
  <c r="AR44" i="12" s="1"/>
  <c r="AR45" i="12" s="1"/>
  <c r="AR46" i="12" s="1"/>
  <c r="AR47" i="12" s="1"/>
  <c r="AR48" i="12" s="1"/>
  <c r="AR49" i="12" s="1"/>
  <c r="AR50" i="12" s="1"/>
  <c r="AR51" i="12" s="1"/>
  <c r="AR52" i="12" s="1"/>
  <c r="AR53" i="12" s="1"/>
  <c r="AR54" i="12" s="1"/>
  <c r="AR55" i="12" s="1"/>
  <c r="AR56" i="12" s="1"/>
  <c r="AR57" i="12" s="1"/>
  <c r="AR58" i="12" s="1"/>
  <c r="AR59" i="12" s="1"/>
  <c r="AR60" i="12" s="1"/>
  <c r="AR61" i="12" s="1"/>
  <c r="AR62" i="12" s="1"/>
  <c r="AR63" i="12" s="1"/>
  <c r="AR64" i="12" s="1"/>
  <c r="AR65" i="12" s="1"/>
  <c r="AR66" i="12" s="1"/>
  <c r="AR67" i="12" s="1"/>
  <c r="AR68" i="12" s="1"/>
  <c r="AR69" i="12" s="1"/>
  <c r="AR70" i="12" s="1"/>
  <c r="AR71" i="12" s="1"/>
  <c r="AR72" i="12" s="1"/>
  <c r="AR73" i="12" s="1"/>
  <c r="AR74" i="12" s="1"/>
  <c r="AR75" i="12" s="1"/>
  <c r="AR76" i="12" s="1"/>
  <c r="AR77" i="12" s="1"/>
  <c r="AR78" i="12" s="1"/>
  <c r="AR79" i="12" s="1"/>
  <c r="AR80" i="12" s="1"/>
  <c r="AR81" i="12" s="1"/>
  <c r="AR82" i="12" s="1"/>
  <c r="AR83" i="12" s="1"/>
  <c r="AR84" i="12" s="1"/>
  <c r="AR85" i="12" s="1"/>
  <c r="AR86" i="12" s="1"/>
  <c r="AR87" i="12" s="1"/>
  <c r="AR88" i="12" s="1"/>
  <c r="AR89" i="12" s="1"/>
  <c r="AR90" i="12" s="1"/>
  <c r="AR91" i="12" s="1"/>
  <c r="AR92" i="12" s="1"/>
  <c r="AR93" i="12" s="1"/>
  <c r="AR94" i="12" s="1"/>
  <c r="AR95" i="12" s="1"/>
  <c r="AR96" i="12" s="1"/>
  <c r="AR97" i="12" s="1"/>
  <c r="AR98" i="12" s="1"/>
  <c r="AR99" i="12" s="1"/>
  <c r="AR100" i="12" s="1"/>
  <c r="AR101" i="12" s="1"/>
  <c r="AR102" i="12" s="1"/>
  <c r="AR103" i="12" s="1"/>
  <c r="AR104" i="12" s="1"/>
  <c r="AR105" i="12" s="1"/>
  <c r="AR106" i="12" s="1"/>
  <c r="AR107" i="12" s="1"/>
  <c r="AR108" i="12" s="1"/>
  <c r="AR109" i="12" s="1"/>
  <c r="AS2" i="12"/>
  <c r="AS3" i="12" s="1"/>
  <c r="AS4" i="12" s="1"/>
  <c r="AS5" i="12" s="1"/>
  <c r="AS6" i="12" s="1"/>
  <c r="AS7" i="12" s="1"/>
  <c r="AS8" i="12" s="1"/>
  <c r="AS9" i="12" s="1"/>
  <c r="AS10" i="12" s="1"/>
  <c r="AS11" i="12" s="1"/>
  <c r="AS12" i="12" s="1"/>
  <c r="AS13" i="12" s="1"/>
  <c r="AS14" i="12" s="1"/>
  <c r="AS15" i="12" s="1"/>
  <c r="AS16" i="12" s="1"/>
  <c r="AS17" i="12" s="1"/>
  <c r="AS18" i="12" s="1"/>
  <c r="AS19" i="12" s="1"/>
  <c r="AS20" i="12" s="1"/>
  <c r="AS21" i="12" s="1"/>
  <c r="AS22" i="12" s="1"/>
  <c r="AS23" i="12" s="1"/>
  <c r="AS24" i="12" s="1"/>
  <c r="AS25" i="12" s="1"/>
  <c r="AS26" i="12" s="1"/>
  <c r="AS27" i="12" s="1"/>
  <c r="AS28" i="12" s="1"/>
  <c r="AS29" i="12" s="1"/>
  <c r="AS30" i="12" s="1"/>
  <c r="AS31" i="12" s="1"/>
  <c r="AS32" i="12" s="1"/>
  <c r="AS33" i="12" s="1"/>
  <c r="AS34" i="12" s="1"/>
  <c r="AS35" i="12" s="1"/>
  <c r="AS36" i="12" s="1"/>
  <c r="AS37" i="12" s="1"/>
  <c r="AS38" i="12" s="1"/>
  <c r="AS39" i="12" s="1"/>
  <c r="AS40" i="12" s="1"/>
  <c r="AS41" i="12" s="1"/>
  <c r="AS42" i="12" s="1"/>
  <c r="AS43" i="12" s="1"/>
  <c r="AS44" i="12" s="1"/>
  <c r="AS45" i="12" s="1"/>
  <c r="AS46" i="12" s="1"/>
  <c r="AS47" i="12" s="1"/>
  <c r="AS48" i="12" s="1"/>
  <c r="AS49" i="12" s="1"/>
  <c r="AS50" i="12" s="1"/>
  <c r="AS51" i="12" s="1"/>
  <c r="AS52" i="12" s="1"/>
  <c r="AS53" i="12" s="1"/>
  <c r="AS54" i="12" s="1"/>
  <c r="AS55" i="12" s="1"/>
  <c r="AS56" i="12" s="1"/>
  <c r="AS57" i="12" s="1"/>
  <c r="AS58" i="12" s="1"/>
  <c r="AS59" i="12" s="1"/>
  <c r="AS60" i="12" s="1"/>
  <c r="AS61" i="12" s="1"/>
  <c r="AS62" i="12" s="1"/>
  <c r="AS63" i="12" s="1"/>
  <c r="AS64" i="12" s="1"/>
  <c r="AS65" i="12" s="1"/>
  <c r="AS66" i="12" s="1"/>
  <c r="AS67" i="12" s="1"/>
  <c r="AS68" i="12" s="1"/>
  <c r="AS69" i="12" s="1"/>
  <c r="AS70" i="12" s="1"/>
  <c r="AS71" i="12" s="1"/>
  <c r="AS72" i="12" s="1"/>
  <c r="AS73" i="12" s="1"/>
  <c r="AS74" i="12" s="1"/>
  <c r="AS75" i="12" s="1"/>
  <c r="AS76" i="12" s="1"/>
  <c r="AS77" i="12" s="1"/>
  <c r="AS78" i="12" s="1"/>
  <c r="AS79" i="12" s="1"/>
  <c r="AS80" i="12" s="1"/>
  <c r="AS81" i="12" s="1"/>
  <c r="AS82" i="12" s="1"/>
  <c r="AS83" i="12" s="1"/>
  <c r="AS84" i="12" s="1"/>
  <c r="AS85" i="12" s="1"/>
  <c r="AS86" i="12" s="1"/>
  <c r="AS87" i="12" s="1"/>
  <c r="AS88" i="12" s="1"/>
  <c r="AS89" i="12" s="1"/>
  <c r="AS90" i="12" s="1"/>
  <c r="AS91" i="12" s="1"/>
  <c r="AS92" i="12" s="1"/>
  <c r="AS93" i="12" s="1"/>
  <c r="AS94" i="12" s="1"/>
  <c r="AS95" i="12" s="1"/>
  <c r="AS96" i="12" s="1"/>
  <c r="AS97" i="12" s="1"/>
  <c r="AS98" i="12" s="1"/>
  <c r="AS99" i="12" s="1"/>
  <c r="AS100" i="12" s="1"/>
  <c r="AS101" i="12" s="1"/>
  <c r="AS102" i="12" s="1"/>
  <c r="AS103" i="12" s="1"/>
  <c r="AS104" i="12" s="1"/>
  <c r="AS105" i="12" s="1"/>
  <c r="AS106" i="12" s="1"/>
  <c r="AS107" i="12" s="1"/>
  <c r="AS108" i="12" s="1"/>
  <c r="AS109" i="12" s="1"/>
  <c r="AT2" i="12"/>
  <c r="AT3" i="12" s="1"/>
  <c r="AT4" i="12" s="1"/>
  <c r="AT5" i="12" s="1"/>
  <c r="AT6" i="12" s="1"/>
  <c r="AT7" i="12" s="1"/>
  <c r="AT8" i="12" s="1"/>
  <c r="AT9" i="12" s="1"/>
  <c r="AT10" i="12" s="1"/>
  <c r="AT11" i="12" s="1"/>
  <c r="AT12" i="12" s="1"/>
  <c r="AT13" i="12" s="1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AT24" i="12" s="1"/>
  <c r="AT25" i="12" s="1"/>
  <c r="AT26" i="12" s="1"/>
  <c r="AT27" i="12" s="1"/>
  <c r="AT28" i="12" s="1"/>
  <c r="AT29" i="12" s="1"/>
  <c r="AT30" i="12" s="1"/>
  <c r="AT31" i="12" s="1"/>
  <c r="AT32" i="12" s="1"/>
  <c r="AT33" i="12" s="1"/>
  <c r="AT34" i="12" s="1"/>
  <c r="AT35" i="12" s="1"/>
  <c r="AT36" i="12" s="1"/>
  <c r="AT37" i="12" s="1"/>
  <c r="AT38" i="12" s="1"/>
  <c r="AT39" i="12" s="1"/>
  <c r="AT40" i="12" s="1"/>
  <c r="AT41" i="12" s="1"/>
  <c r="AT42" i="12" s="1"/>
  <c r="AT43" i="12" s="1"/>
  <c r="AT44" i="12" s="1"/>
  <c r="AT45" i="12" s="1"/>
  <c r="AT46" i="12" s="1"/>
  <c r="AT47" i="12" s="1"/>
  <c r="AT48" i="12" s="1"/>
  <c r="AT49" i="12" s="1"/>
  <c r="AT50" i="12" s="1"/>
  <c r="AT51" i="12" s="1"/>
  <c r="AT52" i="12" s="1"/>
  <c r="AT53" i="12" s="1"/>
  <c r="AT54" i="12" s="1"/>
  <c r="AT55" i="12" s="1"/>
  <c r="AT56" i="12" s="1"/>
  <c r="AT57" i="12" s="1"/>
  <c r="AT58" i="12" s="1"/>
  <c r="AT59" i="12" s="1"/>
  <c r="AT60" i="12" s="1"/>
  <c r="AT61" i="12" s="1"/>
  <c r="AT62" i="12" s="1"/>
  <c r="AT63" i="12" s="1"/>
  <c r="AT64" i="12" s="1"/>
  <c r="AT65" i="12" s="1"/>
  <c r="AT66" i="12" s="1"/>
  <c r="AT67" i="12" s="1"/>
  <c r="AT68" i="12" s="1"/>
  <c r="AT69" i="12" s="1"/>
  <c r="AT70" i="12" s="1"/>
  <c r="AT71" i="12" s="1"/>
  <c r="AT72" i="12" s="1"/>
  <c r="AT73" i="12" s="1"/>
  <c r="AT74" i="12" s="1"/>
  <c r="AT75" i="12" s="1"/>
  <c r="AT76" i="12" s="1"/>
  <c r="AT77" i="12" s="1"/>
  <c r="AT78" i="12" s="1"/>
  <c r="AT79" i="12" s="1"/>
  <c r="AT80" i="12" s="1"/>
  <c r="AT81" i="12" s="1"/>
  <c r="AT82" i="12" s="1"/>
  <c r="AT83" i="12" s="1"/>
  <c r="AT84" i="12" s="1"/>
  <c r="AT85" i="12" s="1"/>
  <c r="AT86" i="12" s="1"/>
  <c r="AT87" i="12" s="1"/>
  <c r="AT88" i="12" s="1"/>
  <c r="AT89" i="12" s="1"/>
  <c r="AT90" i="12" s="1"/>
  <c r="AT91" i="12" s="1"/>
  <c r="AT92" i="12" s="1"/>
  <c r="AT93" i="12" s="1"/>
  <c r="AT94" i="12" s="1"/>
  <c r="AT95" i="12" s="1"/>
  <c r="AT96" i="12" s="1"/>
  <c r="AT97" i="12" s="1"/>
  <c r="AT98" i="12" s="1"/>
  <c r="AT99" i="12" s="1"/>
  <c r="AT100" i="12" s="1"/>
  <c r="AT101" i="12" s="1"/>
  <c r="AT102" i="12" s="1"/>
  <c r="AT103" i="12" s="1"/>
  <c r="AT104" i="12" s="1"/>
  <c r="AT105" i="12" s="1"/>
  <c r="AT106" i="12" s="1"/>
  <c r="AT107" i="12" s="1"/>
  <c r="AT108" i="12" s="1"/>
  <c r="AT109" i="12" s="1"/>
  <c r="AU2" i="12"/>
  <c r="AU3" i="12" s="1"/>
  <c r="AU4" i="12" s="1"/>
  <c r="AU5" i="12" s="1"/>
  <c r="AU6" i="12" s="1"/>
  <c r="AU7" i="12" s="1"/>
  <c r="AU8" i="12" s="1"/>
  <c r="AU9" i="12" s="1"/>
  <c r="AU10" i="12" s="1"/>
  <c r="AU11" i="12" s="1"/>
  <c r="AU12" i="12" s="1"/>
  <c r="AU13" i="12" s="1"/>
  <c r="AU14" i="12" s="1"/>
  <c r="AU15" i="12" s="1"/>
  <c r="AU16" i="12" s="1"/>
  <c r="AU17" i="12" s="1"/>
  <c r="AU18" i="12" s="1"/>
  <c r="AU19" i="12" s="1"/>
  <c r="AU20" i="12" s="1"/>
  <c r="AU21" i="12" s="1"/>
  <c r="AU22" i="12" s="1"/>
  <c r="AU23" i="12" s="1"/>
  <c r="AU24" i="12" s="1"/>
  <c r="AU25" i="12" s="1"/>
  <c r="AU26" i="12" s="1"/>
  <c r="AU27" i="12" s="1"/>
  <c r="AU28" i="12" s="1"/>
  <c r="AU29" i="12" s="1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AV2" i="12"/>
  <c r="AV3" i="12" s="1"/>
  <c r="AV4" i="12" s="1"/>
  <c r="AV5" i="12" s="1"/>
  <c r="AV6" i="12" s="1"/>
  <c r="AV7" i="12" s="1"/>
  <c r="AV8" i="12" s="1"/>
  <c r="AV9" i="12" s="1"/>
  <c r="AV10" i="12" s="1"/>
  <c r="AV11" i="12" s="1"/>
  <c r="AV12" i="12" s="1"/>
  <c r="AV13" i="12" s="1"/>
  <c r="AV14" i="12" s="1"/>
  <c r="AV15" i="12" s="1"/>
  <c r="AV16" i="12" s="1"/>
  <c r="AV17" i="12" s="1"/>
  <c r="AV18" i="12" s="1"/>
  <c r="AV19" i="12" s="1"/>
  <c r="AV20" i="12" s="1"/>
  <c r="AV21" i="12" s="1"/>
  <c r="AV22" i="12" s="1"/>
  <c r="AV23" i="12" s="1"/>
  <c r="AV24" i="12" s="1"/>
  <c r="AV25" i="12" s="1"/>
  <c r="AV26" i="12" s="1"/>
  <c r="AV27" i="12" s="1"/>
  <c r="AV28" i="12" s="1"/>
  <c r="AV29" i="12" s="1"/>
  <c r="AV30" i="12" s="1"/>
  <c r="AV31" i="12" s="1"/>
  <c r="AV32" i="12" s="1"/>
  <c r="AV33" i="12" s="1"/>
  <c r="AV34" i="12" s="1"/>
  <c r="AV35" i="12" s="1"/>
  <c r="AV36" i="12" s="1"/>
  <c r="AV37" i="12" s="1"/>
  <c r="AV38" i="12" s="1"/>
  <c r="AV39" i="12" s="1"/>
  <c r="AV40" i="12" s="1"/>
  <c r="AV41" i="12" s="1"/>
  <c r="AV42" i="12" s="1"/>
  <c r="AV43" i="12" s="1"/>
  <c r="AV44" i="12" s="1"/>
  <c r="AV45" i="12" s="1"/>
  <c r="AV46" i="12" s="1"/>
  <c r="AV47" i="12" s="1"/>
  <c r="AV48" i="12" s="1"/>
  <c r="AV49" i="12" s="1"/>
  <c r="AV50" i="12" s="1"/>
  <c r="AV51" i="12" s="1"/>
  <c r="AV52" i="12" s="1"/>
  <c r="AV53" i="12" s="1"/>
  <c r="AV54" i="12" s="1"/>
  <c r="AV55" i="12" s="1"/>
  <c r="AV56" i="12" s="1"/>
  <c r="AV57" i="12" s="1"/>
  <c r="AV58" i="12" s="1"/>
  <c r="AV59" i="12" s="1"/>
  <c r="AV60" i="12" s="1"/>
  <c r="AV61" i="12" s="1"/>
  <c r="AV62" i="12" s="1"/>
  <c r="AV63" i="12" s="1"/>
  <c r="AV64" i="12" s="1"/>
  <c r="AV65" i="12" s="1"/>
  <c r="AV66" i="12" s="1"/>
  <c r="AV67" i="12" s="1"/>
  <c r="AV68" i="12" s="1"/>
  <c r="AV69" i="12" s="1"/>
  <c r="AV70" i="12" s="1"/>
  <c r="AV71" i="12" s="1"/>
  <c r="AV72" i="12" s="1"/>
  <c r="AV73" i="12" s="1"/>
  <c r="AV74" i="12" s="1"/>
  <c r="AV75" i="12" s="1"/>
  <c r="AV76" i="12" s="1"/>
  <c r="AV77" i="12" s="1"/>
  <c r="AV78" i="12" s="1"/>
  <c r="AV79" i="12" s="1"/>
  <c r="AV80" i="12" s="1"/>
  <c r="AV81" i="12" s="1"/>
  <c r="AV82" i="12" s="1"/>
  <c r="AV83" i="12" s="1"/>
  <c r="AV84" i="12" s="1"/>
  <c r="AV85" i="12" s="1"/>
  <c r="AV86" i="12" s="1"/>
  <c r="AV87" i="12" s="1"/>
  <c r="AV88" i="12" s="1"/>
  <c r="AV89" i="12" s="1"/>
  <c r="AV90" i="12" s="1"/>
  <c r="AV91" i="12" s="1"/>
  <c r="AV92" i="12" s="1"/>
  <c r="AV93" i="12" s="1"/>
  <c r="AV94" i="12" s="1"/>
  <c r="AV95" i="12" s="1"/>
  <c r="AV96" i="12" s="1"/>
  <c r="AV97" i="12" s="1"/>
  <c r="AV98" i="12" s="1"/>
  <c r="AV99" i="12" s="1"/>
  <c r="AV100" i="12" s="1"/>
  <c r="AV101" i="12" s="1"/>
  <c r="AV102" i="12" s="1"/>
  <c r="AV103" i="12" s="1"/>
  <c r="AV104" i="12" s="1"/>
  <c r="AV105" i="12" s="1"/>
  <c r="AV106" i="12" s="1"/>
  <c r="AV107" i="12" s="1"/>
  <c r="AV108" i="12" s="1"/>
  <c r="AV109" i="12" s="1"/>
  <c r="AW2" i="12"/>
  <c r="AW3" i="12" s="1"/>
  <c r="AW4" i="12" s="1"/>
  <c r="AW5" i="12" s="1"/>
  <c r="AW6" i="12" s="1"/>
  <c r="AW7" i="12" s="1"/>
  <c r="AW8" i="12" s="1"/>
  <c r="AW9" i="12" s="1"/>
  <c r="AW10" i="12" s="1"/>
  <c r="AW11" i="12" s="1"/>
  <c r="AW12" i="12" s="1"/>
  <c r="AW13" i="12" s="1"/>
  <c r="AW14" i="12" s="1"/>
  <c r="AW15" i="12" s="1"/>
  <c r="AW16" i="12" s="1"/>
  <c r="AW17" i="12" s="1"/>
  <c r="AW18" i="12" s="1"/>
  <c r="AW19" i="12" s="1"/>
  <c r="AW20" i="12" s="1"/>
  <c r="AW21" i="12" s="1"/>
  <c r="AW22" i="12" s="1"/>
  <c r="AW23" i="12" s="1"/>
  <c r="AW24" i="12" s="1"/>
  <c r="AW25" i="12" s="1"/>
  <c r="AW26" i="12" s="1"/>
  <c r="AW27" i="12" s="1"/>
  <c r="AW28" i="12" s="1"/>
  <c r="AW29" i="12" s="1"/>
  <c r="AW30" i="12" s="1"/>
  <c r="AW31" i="12" s="1"/>
  <c r="AW32" i="12" s="1"/>
  <c r="AW33" i="12" s="1"/>
  <c r="AW34" i="12" s="1"/>
  <c r="AW35" i="12" s="1"/>
  <c r="AW36" i="12" s="1"/>
  <c r="AW37" i="12" s="1"/>
  <c r="AW38" i="12" s="1"/>
  <c r="AW39" i="12" s="1"/>
  <c r="AW40" i="12" s="1"/>
  <c r="AW41" i="12" s="1"/>
  <c r="AW42" i="12" s="1"/>
  <c r="AW43" i="12" s="1"/>
  <c r="AW44" i="12" s="1"/>
  <c r="AW45" i="12" s="1"/>
  <c r="AW46" i="12" s="1"/>
  <c r="AW47" i="12" s="1"/>
  <c r="AW48" i="12" s="1"/>
  <c r="AW49" i="12" s="1"/>
  <c r="AW50" i="12" s="1"/>
  <c r="AW51" i="12" s="1"/>
  <c r="AW52" i="12" s="1"/>
  <c r="AW53" i="12" s="1"/>
  <c r="AW54" i="12" s="1"/>
  <c r="AW55" i="12" s="1"/>
  <c r="AW56" i="12" s="1"/>
  <c r="AW57" i="12" s="1"/>
  <c r="AW58" i="12" s="1"/>
  <c r="AW59" i="12" s="1"/>
  <c r="AW60" i="12" s="1"/>
  <c r="AW61" i="12" s="1"/>
  <c r="AW62" i="12" s="1"/>
  <c r="AW63" i="12" s="1"/>
  <c r="AW64" i="12" s="1"/>
  <c r="AW65" i="12" s="1"/>
  <c r="AW66" i="12" s="1"/>
  <c r="AW67" i="12" s="1"/>
  <c r="AW68" i="12" s="1"/>
  <c r="AW69" i="12" s="1"/>
  <c r="AW70" i="12" s="1"/>
  <c r="AW71" i="12" s="1"/>
  <c r="AW72" i="12" s="1"/>
  <c r="AW73" i="12" s="1"/>
  <c r="AW74" i="12" s="1"/>
  <c r="AW75" i="12" s="1"/>
  <c r="AW76" i="12" s="1"/>
  <c r="AW77" i="12" s="1"/>
  <c r="AW78" i="12" s="1"/>
  <c r="AW79" i="12" s="1"/>
  <c r="AW80" i="12" s="1"/>
  <c r="AW81" i="12" s="1"/>
  <c r="AW82" i="12" s="1"/>
  <c r="AW83" i="12" s="1"/>
  <c r="AW84" i="12" s="1"/>
  <c r="AW85" i="12" s="1"/>
  <c r="AW86" i="12" s="1"/>
  <c r="AW87" i="12" s="1"/>
  <c r="AW88" i="12" s="1"/>
  <c r="AW89" i="12" s="1"/>
  <c r="AW90" i="12" s="1"/>
  <c r="AW91" i="12" s="1"/>
  <c r="AW92" i="12" s="1"/>
  <c r="AW93" i="12" s="1"/>
  <c r="AW94" i="12" s="1"/>
  <c r="AW95" i="12" s="1"/>
  <c r="AW96" i="12" s="1"/>
  <c r="AW97" i="12" s="1"/>
  <c r="AW98" i="12" s="1"/>
  <c r="AW99" i="12" s="1"/>
  <c r="AW100" i="12" s="1"/>
  <c r="AW101" i="12" s="1"/>
  <c r="AW102" i="12" s="1"/>
  <c r="AW103" i="12" s="1"/>
  <c r="AW104" i="12" s="1"/>
  <c r="AW105" i="12" s="1"/>
  <c r="AW106" i="12" s="1"/>
  <c r="AW107" i="12" s="1"/>
  <c r="AW108" i="12" s="1"/>
  <c r="AW109" i="12" s="1"/>
  <c r="AQ2" i="12"/>
  <c r="AK2" i="12"/>
  <c r="AK3" i="12" s="1"/>
  <c r="AK4" i="12" s="1"/>
  <c r="AK5" i="12" s="1"/>
  <c r="AK6" i="12" s="1"/>
  <c r="AK7" i="12" s="1"/>
  <c r="AK8" i="12" s="1"/>
  <c r="AK9" i="12" s="1"/>
  <c r="AK10" i="12" s="1"/>
  <c r="AK11" i="12" s="1"/>
  <c r="AK12" i="12" s="1"/>
  <c r="AK13" i="12" s="1"/>
  <c r="AK14" i="12" s="1"/>
  <c r="AK15" i="12" s="1"/>
  <c r="AK16" i="12" s="1"/>
  <c r="AK17" i="12" s="1"/>
  <c r="AK18" i="12" s="1"/>
  <c r="AK19" i="12" s="1"/>
  <c r="AK20" i="12" s="1"/>
  <c r="AK21" i="12" s="1"/>
  <c r="AK22" i="12" s="1"/>
  <c r="AK23" i="12" s="1"/>
  <c r="AK24" i="12" s="1"/>
  <c r="AK25" i="12" s="1"/>
  <c r="AK26" i="12" s="1"/>
  <c r="AK27" i="12" s="1"/>
  <c r="AK28" i="12" s="1"/>
  <c r="AK29" i="12" s="1"/>
  <c r="AK30" i="12" s="1"/>
  <c r="AK31" i="12" s="1"/>
  <c r="AK32" i="12" s="1"/>
  <c r="AK33" i="12" s="1"/>
  <c r="AK34" i="12" s="1"/>
  <c r="AK35" i="12" s="1"/>
  <c r="AK36" i="12" s="1"/>
  <c r="AK37" i="12" s="1"/>
  <c r="AK38" i="12" s="1"/>
  <c r="AK39" i="12" s="1"/>
  <c r="AK40" i="12" s="1"/>
  <c r="AK41" i="12" s="1"/>
  <c r="AK42" i="12" s="1"/>
  <c r="AK43" i="12" s="1"/>
  <c r="AK44" i="12" s="1"/>
  <c r="AK45" i="12" s="1"/>
  <c r="AK46" i="12" s="1"/>
  <c r="AK47" i="12" s="1"/>
  <c r="AK48" i="12" s="1"/>
  <c r="AK49" i="12" s="1"/>
  <c r="AK50" i="12" s="1"/>
  <c r="AK51" i="12" s="1"/>
  <c r="AK52" i="12" s="1"/>
  <c r="AK53" i="12" s="1"/>
  <c r="AK54" i="12" s="1"/>
  <c r="AK55" i="12" s="1"/>
  <c r="AK56" i="12" s="1"/>
  <c r="AK57" i="12" s="1"/>
  <c r="AK58" i="12" s="1"/>
  <c r="AK59" i="12" s="1"/>
  <c r="AK60" i="12" s="1"/>
  <c r="AK61" i="12" s="1"/>
  <c r="AK62" i="12" s="1"/>
  <c r="AK63" i="12" s="1"/>
  <c r="AK64" i="12" s="1"/>
  <c r="AK65" i="12" s="1"/>
  <c r="AK66" i="12" s="1"/>
  <c r="AK67" i="12" s="1"/>
  <c r="AK68" i="12" s="1"/>
  <c r="AK69" i="12" s="1"/>
  <c r="AK70" i="12" s="1"/>
  <c r="AK71" i="12" s="1"/>
  <c r="AK72" i="12" s="1"/>
  <c r="AK73" i="12" s="1"/>
  <c r="AK74" i="12" s="1"/>
  <c r="AK75" i="12" s="1"/>
  <c r="AK76" i="12" s="1"/>
  <c r="AK77" i="12" s="1"/>
  <c r="AK78" i="12" s="1"/>
  <c r="AK79" i="12" s="1"/>
  <c r="AK80" i="12" s="1"/>
  <c r="AK81" i="12" s="1"/>
  <c r="AK82" i="12" s="1"/>
  <c r="AK83" i="12" s="1"/>
  <c r="AK84" i="12" s="1"/>
  <c r="AK85" i="12" s="1"/>
  <c r="AK86" i="12" s="1"/>
  <c r="AK87" i="12" s="1"/>
  <c r="AK88" i="12" s="1"/>
  <c r="AK89" i="12" s="1"/>
  <c r="AK90" i="12" s="1"/>
  <c r="AK91" i="12" s="1"/>
  <c r="AK92" i="12" s="1"/>
  <c r="AK93" i="12" s="1"/>
  <c r="AK94" i="12" s="1"/>
  <c r="AK95" i="12" s="1"/>
  <c r="AK96" i="12" s="1"/>
  <c r="AK97" i="12" s="1"/>
  <c r="AK98" i="12" s="1"/>
  <c r="AK99" i="12" s="1"/>
  <c r="AK100" i="12" s="1"/>
  <c r="AK101" i="12" s="1"/>
  <c r="AK102" i="12" s="1"/>
  <c r="AK103" i="12" s="1"/>
  <c r="AK104" i="12" s="1"/>
  <c r="AK105" i="12" s="1"/>
  <c r="AK106" i="12" s="1"/>
  <c r="AK107" i="12" s="1"/>
  <c r="AK108" i="12" s="1"/>
  <c r="AK109" i="12" s="1"/>
  <c r="AL2" i="12"/>
  <c r="AL3" i="12" s="1"/>
  <c r="AL4" i="12" s="1"/>
  <c r="AL5" i="12" s="1"/>
  <c r="AL6" i="12" s="1"/>
  <c r="AL7" i="12" s="1"/>
  <c r="AL8" i="12" s="1"/>
  <c r="AL9" i="12" s="1"/>
  <c r="AL10" i="12" s="1"/>
  <c r="AL11" i="12" s="1"/>
  <c r="AL12" i="12" s="1"/>
  <c r="AL13" i="12" s="1"/>
  <c r="AL14" i="12" s="1"/>
  <c r="AL15" i="12" s="1"/>
  <c r="AL16" i="12" s="1"/>
  <c r="AL17" i="12" s="1"/>
  <c r="AL18" i="12" s="1"/>
  <c r="AL19" i="12" s="1"/>
  <c r="AL20" i="12" s="1"/>
  <c r="AL21" i="12" s="1"/>
  <c r="AL22" i="12" s="1"/>
  <c r="AL23" i="12" s="1"/>
  <c r="AL24" i="12" s="1"/>
  <c r="AL25" i="12" s="1"/>
  <c r="AL26" i="12" s="1"/>
  <c r="AL27" i="12" s="1"/>
  <c r="AL28" i="12" s="1"/>
  <c r="AL29" i="12" s="1"/>
  <c r="AL30" i="12" s="1"/>
  <c r="AL31" i="12" s="1"/>
  <c r="AL32" i="12" s="1"/>
  <c r="AL33" i="12" s="1"/>
  <c r="AL34" i="12" s="1"/>
  <c r="AL35" i="12" s="1"/>
  <c r="AL36" i="12" s="1"/>
  <c r="AL37" i="12" s="1"/>
  <c r="AL38" i="12" s="1"/>
  <c r="AL39" i="12" s="1"/>
  <c r="AL40" i="12" s="1"/>
  <c r="AL41" i="12" s="1"/>
  <c r="AL42" i="12" s="1"/>
  <c r="AL43" i="12" s="1"/>
  <c r="AL44" i="12" s="1"/>
  <c r="AL45" i="12" s="1"/>
  <c r="AL46" i="12" s="1"/>
  <c r="AL47" i="12" s="1"/>
  <c r="AL48" i="12" s="1"/>
  <c r="AL49" i="12" s="1"/>
  <c r="AL50" i="12" s="1"/>
  <c r="AL51" i="12" s="1"/>
  <c r="AL52" i="12" s="1"/>
  <c r="AL53" i="12" s="1"/>
  <c r="AL54" i="12" s="1"/>
  <c r="AL55" i="12" s="1"/>
  <c r="AL56" i="12" s="1"/>
  <c r="AL57" i="12" s="1"/>
  <c r="AL58" i="12" s="1"/>
  <c r="AL59" i="12" s="1"/>
  <c r="AL60" i="12" s="1"/>
  <c r="AL61" i="12" s="1"/>
  <c r="AL62" i="12" s="1"/>
  <c r="AL63" i="12" s="1"/>
  <c r="AL64" i="12" s="1"/>
  <c r="AL65" i="12" s="1"/>
  <c r="AL66" i="12" s="1"/>
  <c r="AL67" i="12" s="1"/>
  <c r="AL68" i="12" s="1"/>
  <c r="AL69" i="12" s="1"/>
  <c r="AL70" i="12" s="1"/>
  <c r="AL71" i="12" s="1"/>
  <c r="AL72" i="12" s="1"/>
  <c r="AL73" i="12" s="1"/>
  <c r="AL74" i="12" s="1"/>
  <c r="AL75" i="12" s="1"/>
  <c r="AL76" i="12" s="1"/>
  <c r="AL77" i="12" s="1"/>
  <c r="AL78" i="12" s="1"/>
  <c r="AL79" i="12" s="1"/>
  <c r="AL80" i="12" s="1"/>
  <c r="AL81" i="12" s="1"/>
  <c r="AL82" i="12" s="1"/>
  <c r="AL83" i="12" s="1"/>
  <c r="AL84" i="12" s="1"/>
  <c r="AL85" i="12" s="1"/>
  <c r="AL86" i="12" s="1"/>
  <c r="AL87" i="12" s="1"/>
  <c r="AL88" i="12" s="1"/>
  <c r="AL89" i="12" s="1"/>
  <c r="AL90" i="12" s="1"/>
  <c r="AL91" i="12" s="1"/>
  <c r="AL92" i="12" s="1"/>
  <c r="AL93" i="12" s="1"/>
  <c r="AL94" i="12" s="1"/>
  <c r="AL95" i="12" s="1"/>
  <c r="AL96" i="12" s="1"/>
  <c r="AL97" i="12" s="1"/>
  <c r="AL98" i="12" s="1"/>
  <c r="AL99" i="12" s="1"/>
  <c r="AL100" i="12" s="1"/>
  <c r="AL101" i="12" s="1"/>
  <c r="AL102" i="12" s="1"/>
  <c r="AL103" i="12" s="1"/>
  <c r="AL104" i="12" s="1"/>
  <c r="AL105" i="12" s="1"/>
  <c r="AL106" i="12" s="1"/>
  <c r="AL107" i="12" s="1"/>
  <c r="AL108" i="12" s="1"/>
  <c r="AL109" i="12" s="1"/>
  <c r="AM2" i="12"/>
  <c r="AM3" i="12" s="1"/>
  <c r="AM4" i="12" s="1"/>
  <c r="AM5" i="12" s="1"/>
  <c r="AM6" i="12" s="1"/>
  <c r="AM7" i="12" s="1"/>
  <c r="AM8" i="12" s="1"/>
  <c r="AM9" i="12" s="1"/>
  <c r="AM10" i="12" s="1"/>
  <c r="AM11" i="12" s="1"/>
  <c r="AM12" i="12" s="1"/>
  <c r="AM13" i="12" s="1"/>
  <c r="AM14" i="12" s="1"/>
  <c r="AM15" i="12" s="1"/>
  <c r="AM16" i="12" s="1"/>
  <c r="AM17" i="12" s="1"/>
  <c r="AM18" i="12" s="1"/>
  <c r="AM19" i="12" s="1"/>
  <c r="AM20" i="12" s="1"/>
  <c r="AM21" i="12" s="1"/>
  <c r="AM22" i="12" s="1"/>
  <c r="AM23" i="12" s="1"/>
  <c r="AM24" i="12" s="1"/>
  <c r="AM25" i="12" s="1"/>
  <c r="AM26" i="12" s="1"/>
  <c r="AM27" i="12" s="1"/>
  <c r="AM28" i="12" s="1"/>
  <c r="AM29" i="12" s="1"/>
  <c r="AM30" i="12" s="1"/>
  <c r="AM31" i="12" s="1"/>
  <c r="AM32" i="12" s="1"/>
  <c r="AM33" i="12" s="1"/>
  <c r="AM34" i="12" s="1"/>
  <c r="AM35" i="12" s="1"/>
  <c r="AM36" i="12" s="1"/>
  <c r="AM37" i="12" s="1"/>
  <c r="AM38" i="12" s="1"/>
  <c r="AM39" i="12" s="1"/>
  <c r="AM40" i="12" s="1"/>
  <c r="AM41" i="12" s="1"/>
  <c r="AM42" i="12" s="1"/>
  <c r="AM43" i="12" s="1"/>
  <c r="AM44" i="12" s="1"/>
  <c r="AM45" i="12" s="1"/>
  <c r="AM46" i="12" s="1"/>
  <c r="AM47" i="12" s="1"/>
  <c r="AM48" i="12" s="1"/>
  <c r="AM49" i="12" s="1"/>
  <c r="AM50" i="12" s="1"/>
  <c r="AM51" i="12" s="1"/>
  <c r="AM52" i="12" s="1"/>
  <c r="AM53" i="12" s="1"/>
  <c r="AM54" i="12" s="1"/>
  <c r="AM55" i="12" s="1"/>
  <c r="AM56" i="12" s="1"/>
  <c r="AM57" i="12" s="1"/>
  <c r="AM58" i="12" s="1"/>
  <c r="AM59" i="12" s="1"/>
  <c r="AM60" i="12" s="1"/>
  <c r="AM61" i="12" s="1"/>
  <c r="AM62" i="12" s="1"/>
  <c r="AM63" i="12" s="1"/>
  <c r="AM64" i="12" s="1"/>
  <c r="AM65" i="12" s="1"/>
  <c r="AM66" i="12" s="1"/>
  <c r="AM67" i="12" s="1"/>
  <c r="AM68" i="12" s="1"/>
  <c r="AM69" i="12" s="1"/>
  <c r="AM70" i="12" s="1"/>
  <c r="AM71" i="12" s="1"/>
  <c r="AM72" i="12" s="1"/>
  <c r="AM73" i="12" s="1"/>
  <c r="AM74" i="12" s="1"/>
  <c r="AM75" i="12" s="1"/>
  <c r="AM76" i="12" s="1"/>
  <c r="AM77" i="12" s="1"/>
  <c r="AM78" i="12" s="1"/>
  <c r="AM79" i="12" s="1"/>
  <c r="AM80" i="12" s="1"/>
  <c r="AM81" i="12" s="1"/>
  <c r="AM82" i="12" s="1"/>
  <c r="AM83" i="12" s="1"/>
  <c r="AM84" i="12" s="1"/>
  <c r="AM85" i="12" s="1"/>
  <c r="AM86" i="12" s="1"/>
  <c r="AM87" i="12" s="1"/>
  <c r="AM88" i="12" s="1"/>
  <c r="AM89" i="12" s="1"/>
  <c r="AM90" i="12" s="1"/>
  <c r="AM91" i="12" s="1"/>
  <c r="AM92" i="12" s="1"/>
  <c r="AM93" i="12" s="1"/>
  <c r="AM94" i="12" s="1"/>
  <c r="AM95" i="12" s="1"/>
  <c r="AM96" i="12" s="1"/>
  <c r="AM97" i="12" s="1"/>
  <c r="AM98" i="12" s="1"/>
  <c r="AM99" i="12" s="1"/>
  <c r="AM100" i="12" s="1"/>
  <c r="AM101" i="12" s="1"/>
  <c r="AM102" i="12" s="1"/>
  <c r="AM103" i="12" s="1"/>
  <c r="AM104" i="12" s="1"/>
  <c r="AM105" i="12" s="1"/>
  <c r="AM106" i="12" s="1"/>
  <c r="AM107" i="12" s="1"/>
  <c r="AM108" i="12" s="1"/>
  <c r="AM109" i="12" s="1"/>
  <c r="AN2" i="12"/>
  <c r="AN3" i="12" s="1"/>
  <c r="AN4" i="12" s="1"/>
  <c r="AN5" i="12" s="1"/>
  <c r="AN6" i="12" s="1"/>
  <c r="AN7" i="12" s="1"/>
  <c r="AN8" i="12" s="1"/>
  <c r="AN9" i="12" s="1"/>
  <c r="AN10" i="12" s="1"/>
  <c r="AN11" i="12" s="1"/>
  <c r="AN12" i="12" s="1"/>
  <c r="AN13" i="12" s="1"/>
  <c r="AN14" i="12" s="1"/>
  <c r="AN15" i="12" s="1"/>
  <c r="AN16" i="12" s="1"/>
  <c r="AN17" i="12" s="1"/>
  <c r="AN18" i="12" s="1"/>
  <c r="AN19" i="12" s="1"/>
  <c r="AN20" i="12" s="1"/>
  <c r="AN21" i="12" s="1"/>
  <c r="AN22" i="12" s="1"/>
  <c r="AN23" i="12" s="1"/>
  <c r="AN24" i="12" s="1"/>
  <c r="AN25" i="12" s="1"/>
  <c r="AN26" i="12" s="1"/>
  <c r="AN27" i="12" s="1"/>
  <c r="AN28" i="12" s="1"/>
  <c r="AN29" i="12" s="1"/>
  <c r="AN30" i="12" s="1"/>
  <c r="AN31" i="12" s="1"/>
  <c r="AN32" i="12" s="1"/>
  <c r="AN33" i="12" s="1"/>
  <c r="AN34" i="12" s="1"/>
  <c r="AN35" i="12" s="1"/>
  <c r="AN36" i="12" s="1"/>
  <c r="AN37" i="12" s="1"/>
  <c r="AN38" i="12" s="1"/>
  <c r="AN39" i="12" s="1"/>
  <c r="AN40" i="12" s="1"/>
  <c r="AN41" i="12" s="1"/>
  <c r="AN42" i="12" s="1"/>
  <c r="AN43" i="12" s="1"/>
  <c r="AN44" i="12" s="1"/>
  <c r="AN45" i="12" s="1"/>
  <c r="AN46" i="12" s="1"/>
  <c r="AN47" i="12" s="1"/>
  <c r="AN48" i="12" s="1"/>
  <c r="AN49" i="12" s="1"/>
  <c r="AN50" i="12" s="1"/>
  <c r="AN51" i="12" s="1"/>
  <c r="AN52" i="12" s="1"/>
  <c r="AN53" i="12" s="1"/>
  <c r="AN54" i="12" s="1"/>
  <c r="AN55" i="12" s="1"/>
  <c r="AN56" i="12" s="1"/>
  <c r="AN57" i="12" s="1"/>
  <c r="AN58" i="12" s="1"/>
  <c r="AN59" i="12" s="1"/>
  <c r="AN60" i="12" s="1"/>
  <c r="AN61" i="12" s="1"/>
  <c r="AN62" i="12" s="1"/>
  <c r="AN63" i="12" s="1"/>
  <c r="AN64" i="12" s="1"/>
  <c r="AN65" i="12" s="1"/>
  <c r="AN66" i="12" s="1"/>
  <c r="AN67" i="12" s="1"/>
  <c r="AN68" i="12" s="1"/>
  <c r="AN69" i="12" s="1"/>
  <c r="AN70" i="12" s="1"/>
  <c r="AN71" i="12" s="1"/>
  <c r="AN72" i="12" s="1"/>
  <c r="AN73" i="12" s="1"/>
  <c r="AN74" i="12" s="1"/>
  <c r="AN75" i="12" s="1"/>
  <c r="AN76" i="12" s="1"/>
  <c r="AN77" i="12" s="1"/>
  <c r="AN78" i="12" s="1"/>
  <c r="AN79" i="12" s="1"/>
  <c r="AN80" i="12" s="1"/>
  <c r="AN81" i="12" s="1"/>
  <c r="AN82" i="12" s="1"/>
  <c r="AN83" i="12" s="1"/>
  <c r="AN84" i="12" s="1"/>
  <c r="AN85" i="12" s="1"/>
  <c r="AN86" i="12" s="1"/>
  <c r="AN87" i="12" s="1"/>
  <c r="AN88" i="12" s="1"/>
  <c r="AN89" i="12" s="1"/>
  <c r="AN90" i="12" s="1"/>
  <c r="AN91" i="12" s="1"/>
  <c r="AN92" i="12" s="1"/>
  <c r="AN93" i="12" s="1"/>
  <c r="AN94" i="12" s="1"/>
  <c r="AN95" i="12" s="1"/>
  <c r="AN96" i="12" s="1"/>
  <c r="AN97" i="12" s="1"/>
  <c r="AN98" i="12" s="1"/>
  <c r="AN99" i="12" s="1"/>
  <c r="AN100" i="12" s="1"/>
  <c r="AN101" i="12" s="1"/>
  <c r="AN102" i="12" s="1"/>
  <c r="AN103" i="12" s="1"/>
  <c r="AN104" i="12" s="1"/>
  <c r="AN105" i="12" s="1"/>
  <c r="AN106" i="12" s="1"/>
  <c r="AN107" i="12" s="1"/>
  <c r="AN108" i="12" s="1"/>
  <c r="AN109" i="12" s="1"/>
  <c r="AO2" i="12"/>
  <c r="AO3" i="12" s="1"/>
  <c r="AO4" i="12" s="1"/>
  <c r="AO5" i="12" s="1"/>
  <c r="AO6" i="12" s="1"/>
  <c r="AO7" i="12" s="1"/>
  <c r="AO8" i="12" s="1"/>
  <c r="AO9" i="12" s="1"/>
  <c r="AO10" i="12" s="1"/>
  <c r="AO11" i="12" s="1"/>
  <c r="AO12" i="12" s="1"/>
  <c r="AO13" i="12" s="1"/>
  <c r="AO14" i="12" s="1"/>
  <c r="AO15" i="12" s="1"/>
  <c r="AO16" i="12" s="1"/>
  <c r="AO17" i="12" s="1"/>
  <c r="AO18" i="12" s="1"/>
  <c r="AO19" i="12" s="1"/>
  <c r="AO20" i="12" s="1"/>
  <c r="AO21" i="12" s="1"/>
  <c r="AO22" i="12" s="1"/>
  <c r="AO23" i="12" s="1"/>
  <c r="AO24" i="12" s="1"/>
  <c r="AO25" i="12" s="1"/>
  <c r="AO26" i="12" s="1"/>
  <c r="AO27" i="12" s="1"/>
  <c r="AO28" i="12" s="1"/>
  <c r="AO29" i="12" s="1"/>
  <c r="AO30" i="12" s="1"/>
  <c r="AO31" i="12" s="1"/>
  <c r="AO32" i="12" s="1"/>
  <c r="AO33" i="12" s="1"/>
  <c r="AO34" i="12" s="1"/>
  <c r="AO35" i="12" s="1"/>
  <c r="AO36" i="12" s="1"/>
  <c r="AO37" i="12" s="1"/>
  <c r="AO38" i="12" s="1"/>
  <c r="AO39" i="12" s="1"/>
  <c r="AO40" i="12" s="1"/>
  <c r="AO41" i="12" s="1"/>
  <c r="AO42" i="12" s="1"/>
  <c r="AO43" i="12" s="1"/>
  <c r="AO44" i="12" s="1"/>
  <c r="AO45" i="12" s="1"/>
  <c r="AO46" i="12" s="1"/>
  <c r="AO47" i="12" s="1"/>
  <c r="AO48" i="12" s="1"/>
  <c r="AO49" i="12" s="1"/>
  <c r="AO50" i="12" s="1"/>
  <c r="AO51" i="12" s="1"/>
  <c r="AO52" i="12" s="1"/>
  <c r="AO53" i="12" s="1"/>
  <c r="AO54" i="12" s="1"/>
  <c r="AO55" i="12" s="1"/>
  <c r="AO56" i="12" s="1"/>
  <c r="AO57" i="12" s="1"/>
  <c r="AO58" i="12" s="1"/>
  <c r="AO59" i="12" s="1"/>
  <c r="AO60" i="12" s="1"/>
  <c r="AO61" i="12" s="1"/>
  <c r="AO62" i="12" s="1"/>
  <c r="AO63" i="12" s="1"/>
  <c r="AO64" i="12" s="1"/>
  <c r="AO65" i="12" s="1"/>
  <c r="AO66" i="12" s="1"/>
  <c r="AO67" i="12" s="1"/>
  <c r="AO68" i="12" s="1"/>
  <c r="AO69" i="12" s="1"/>
  <c r="AO70" i="12" s="1"/>
  <c r="AO71" i="12" s="1"/>
  <c r="AO72" i="12" s="1"/>
  <c r="AO73" i="12" s="1"/>
  <c r="AO74" i="12" s="1"/>
  <c r="AO75" i="12" s="1"/>
  <c r="AO76" i="12" s="1"/>
  <c r="AO77" i="12" s="1"/>
  <c r="AO78" i="12" s="1"/>
  <c r="AO79" i="12" s="1"/>
  <c r="AO80" i="12" s="1"/>
  <c r="AO81" i="12" s="1"/>
  <c r="AO82" i="12" s="1"/>
  <c r="AO83" i="12" s="1"/>
  <c r="AO84" i="12" s="1"/>
  <c r="AO85" i="12" s="1"/>
  <c r="AO86" i="12" s="1"/>
  <c r="AO87" i="12" s="1"/>
  <c r="AO88" i="12" s="1"/>
  <c r="AO89" i="12" s="1"/>
  <c r="AO90" i="12" s="1"/>
  <c r="AO91" i="12" s="1"/>
  <c r="AO92" i="12" s="1"/>
  <c r="AO93" i="12" s="1"/>
  <c r="AO94" i="12" s="1"/>
  <c r="AO95" i="12" s="1"/>
  <c r="AO96" i="12" s="1"/>
  <c r="AO97" i="12" s="1"/>
  <c r="AO98" i="12" s="1"/>
  <c r="AO99" i="12" s="1"/>
  <c r="AO100" i="12" s="1"/>
  <c r="AO101" i="12" s="1"/>
  <c r="AO102" i="12" s="1"/>
  <c r="AO103" i="12" s="1"/>
  <c r="AO104" i="12" s="1"/>
  <c r="AO105" i="12" s="1"/>
  <c r="AO106" i="12" s="1"/>
  <c r="AO107" i="12" s="1"/>
  <c r="AO108" i="12" s="1"/>
  <c r="AO109" i="12" s="1"/>
  <c r="AP2" i="12"/>
  <c r="AP3" i="12" s="1"/>
  <c r="AP4" i="12" s="1"/>
  <c r="AP5" i="12" s="1"/>
  <c r="AP6" i="12" s="1"/>
  <c r="AP7" i="12" s="1"/>
  <c r="AP8" i="12" s="1"/>
  <c r="AP9" i="12" s="1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J2" i="12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AD12" i="12" s="1"/>
  <c r="AD13" i="12" s="1"/>
  <c r="AD14" i="12" s="1"/>
  <c r="AD15" i="12" s="1"/>
  <c r="AD16" i="12" s="1"/>
  <c r="AD17" i="12" s="1"/>
  <c r="AD18" i="12" s="1"/>
  <c r="AD19" i="12" s="1"/>
  <c r="AD20" i="12" s="1"/>
  <c r="AD21" i="12" s="1"/>
  <c r="AD22" i="12" s="1"/>
  <c r="AD23" i="12" s="1"/>
  <c r="AD24" i="12" s="1"/>
  <c r="AD25" i="12" s="1"/>
  <c r="AD26" i="12" s="1"/>
  <c r="AD27" i="12" s="1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D47" i="12" s="1"/>
  <c r="AD48" i="12" s="1"/>
  <c r="AD49" i="12" s="1"/>
  <c r="AD50" i="12" s="1"/>
  <c r="AD51" i="12" s="1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71" i="12" s="1"/>
  <c r="AD72" i="12" s="1"/>
  <c r="AD73" i="12" s="1"/>
  <c r="AD74" i="12" s="1"/>
  <c r="AD75" i="12" s="1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AD95" i="12" s="1"/>
  <c r="AD96" i="12" s="1"/>
  <c r="AD97" i="12" s="1"/>
  <c r="AD98" i="12" s="1"/>
  <c r="AD99" i="12" s="1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E2" i="12"/>
  <c r="AE3" i="12" s="1"/>
  <c r="AE4" i="12" s="1"/>
  <c r="AE5" i="12" s="1"/>
  <c r="AE6" i="12" s="1"/>
  <c r="AE7" i="12" s="1"/>
  <c r="AE8" i="12" s="1"/>
  <c r="AE9" i="12" s="1"/>
  <c r="AE10" i="12" s="1"/>
  <c r="AE11" i="12" s="1"/>
  <c r="AE12" i="12" s="1"/>
  <c r="AE13" i="12" s="1"/>
  <c r="AE14" i="12" s="1"/>
  <c r="AE15" i="12" s="1"/>
  <c r="AE16" i="12" s="1"/>
  <c r="AE17" i="12" s="1"/>
  <c r="AE18" i="12" s="1"/>
  <c r="AE19" i="12" s="1"/>
  <c r="AE20" i="12" s="1"/>
  <c r="AE21" i="12" s="1"/>
  <c r="AE22" i="12" s="1"/>
  <c r="AE23" i="12" s="1"/>
  <c r="AE24" i="12" s="1"/>
  <c r="AE25" i="12" s="1"/>
  <c r="AE26" i="12" s="1"/>
  <c r="AE27" i="12" s="1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47" i="12" s="1"/>
  <c r="AE48" i="12" s="1"/>
  <c r="AE49" i="12" s="1"/>
  <c r="AE50" i="12" s="1"/>
  <c r="AE51" i="12" s="1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71" i="12" s="1"/>
  <c r="AE72" i="12" s="1"/>
  <c r="AE73" i="12" s="1"/>
  <c r="AE74" i="12" s="1"/>
  <c r="AE75" i="12" s="1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AE95" i="12" s="1"/>
  <c r="AE96" i="12" s="1"/>
  <c r="AE97" i="12" s="1"/>
  <c r="AE98" i="12" s="1"/>
  <c r="AE99" i="12" s="1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F12" i="12" s="1"/>
  <c r="AF13" i="12" s="1"/>
  <c r="AF14" i="12" s="1"/>
  <c r="AF15" i="12" s="1"/>
  <c r="AF16" i="12" s="1"/>
  <c r="AF17" i="12" s="1"/>
  <c r="AF18" i="12" s="1"/>
  <c r="AF19" i="12" s="1"/>
  <c r="AF20" i="12" s="1"/>
  <c r="AF21" i="12" s="1"/>
  <c r="AF22" i="12" s="1"/>
  <c r="AF23" i="12" s="1"/>
  <c r="AF24" i="12" s="1"/>
  <c r="AF25" i="12" s="1"/>
  <c r="AF26" i="12" s="1"/>
  <c r="AF27" i="12" s="1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F47" i="12" s="1"/>
  <c r="AF48" i="12" s="1"/>
  <c r="AF49" i="12" s="1"/>
  <c r="AF50" i="12" s="1"/>
  <c r="AF51" i="12" s="1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71" i="12" s="1"/>
  <c r="AF72" i="12" s="1"/>
  <c r="AF73" i="12" s="1"/>
  <c r="AF74" i="12" s="1"/>
  <c r="AF75" i="12" s="1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AF95" i="12" s="1"/>
  <c r="AF96" i="12" s="1"/>
  <c r="AF97" i="12" s="1"/>
  <c r="AF98" i="12" s="1"/>
  <c r="AF99" i="12" s="1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G2" i="12"/>
  <c r="AG3" i="12" s="1"/>
  <c r="AG4" i="12" s="1"/>
  <c r="AG5" i="12" s="1"/>
  <c r="AG6" i="12" s="1"/>
  <c r="AG7" i="12" s="1"/>
  <c r="AG8" i="12" s="1"/>
  <c r="AG9" i="12" s="1"/>
  <c r="AG10" i="12" s="1"/>
  <c r="AG11" i="12" s="1"/>
  <c r="AG12" i="12" s="1"/>
  <c r="AG13" i="12" s="1"/>
  <c r="AG14" i="12" s="1"/>
  <c r="AG15" i="12" s="1"/>
  <c r="AG16" i="12" s="1"/>
  <c r="AG17" i="12" s="1"/>
  <c r="AG18" i="12" s="1"/>
  <c r="AG19" i="12" s="1"/>
  <c r="AG20" i="12" s="1"/>
  <c r="AG21" i="12" s="1"/>
  <c r="AG22" i="12" s="1"/>
  <c r="AG23" i="12" s="1"/>
  <c r="AG24" i="12" s="1"/>
  <c r="AG25" i="12" s="1"/>
  <c r="AG26" i="12" s="1"/>
  <c r="AG27" i="12" s="1"/>
  <c r="AG28" i="12" s="1"/>
  <c r="AG29" i="12" s="1"/>
  <c r="AG30" i="12" s="1"/>
  <c r="AG31" i="12" s="1"/>
  <c r="AG32" i="12" s="1"/>
  <c r="AG33" i="12" s="1"/>
  <c r="AG34" i="12" s="1"/>
  <c r="AG35" i="12" s="1"/>
  <c r="AG36" i="12" s="1"/>
  <c r="AG37" i="12" s="1"/>
  <c r="AG38" i="12" s="1"/>
  <c r="AG39" i="12" s="1"/>
  <c r="AG40" i="12" s="1"/>
  <c r="AG41" i="12" s="1"/>
  <c r="AG42" i="12" s="1"/>
  <c r="AG43" i="12" s="1"/>
  <c r="AG44" i="12" s="1"/>
  <c r="AG45" i="12" s="1"/>
  <c r="AG46" i="12" s="1"/>
  <c r="AG47" i="12" s="1"/>
  <c r="AG48" i="12" s="1"/>
  <c r="AG49" i="12" s="1"/>
  <c r="AG50" i="12" s="1"/>
  <c r="AG51" i="12" s="1"/>
  <c r="AG52" i="12" s="1"/>
  <c r="AG53" i="12" s="1"/>
  <c r="AG54" i="12" s="1"/>
  <c r="AG55" i="12" s="1"/>
  <c r="AG56" i="12" s="1"/>
  <c r="AG57" i="12" s="1"/>
  <c r="AG58" i="12" s="1"/>
  <c r="AG59" i="12" s="1"/>
  <c r="AG60" i="12" s="1"/>
  <c r="AG61" i="12" s="1"/>
  <c r="AG62" i="12" s="1"/>
  <c r="AG63" i="12" s="1"/>
  <c r="AG64" i="12" s="1"/>
  <c r="AG65" i="12" s="1"/>
  <c r="AG66" i="12" s="1"/>
  <c r="AG67" i="12" s="1"/>
  <c r="AG68" i="12" s="1"/>
  <c r="AG69" i="12" s="1"/>
  <c r="AG70" i="12" s="1"/>
  <c r="AG71" i="12" s="1"/>
  <c r="AG72" i="12" s="1"/>
  <c r="AG73" i="12" s="1"/>
  <c r="AG74" i="12" s="1"/>
  <c r="AG75" i="12" s="1"/>
  <c r="AG76" i="12" s="1"/>
  <c r="AG77" i="12" s="1"/>
  <c r="AG78" i="12" s="1"/>
  <c r="AG79" i="12" s="1"/>
  <c r="AG80" i="12" s="1"/>
  <c r="AG81" i="12" s="1"/>
  <c r="AG82" i="12" s="1"/>
  <c r="AG83" i="12" s="1"/>
  <c r="AG84" i="12" s="1"/>
  <c r="AG85" i="12" s="1"/>
  <c r="AG86" i="12" s="1"/>
  <c r="AG87" i="12" s="1"/>
  <c r="AG88" i="12" s="1"/>
  <c r="AG89" i="12" s="1"/>
  <c r="AG90" i="12" s="1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H2" i="12"/>
  <c r="AH3" i="12" s="1"/>
  <c r="AH4" i="12" s="1"/>
  <c r="AH5" i="12" s="1"/>
  <c r="AH6" i="12" s="1"/>
  <c r="AH7" i="12" s="1"/>
  <c r="AH8" i="12" s="1"/>
  <c r="AH9" i="12" s="1"/>
  <c r="AH10" i="12" s="1"/>
  <c r="AH11" i="12" s="1"/>
  <c r="AH12" i="12" s="1"/>
  <c r="AH13" i="12" s="1"/>
  <c r="AH14" i="12" s="1"/>
  <c r="AH15" i="12" s="1"/>
  <c r="AH16" i="12" s="1"/>
  <c r="AH17" i="12" s="1"/>
  <c r="AH18" i="12" s="1"/>
  <c r="AH19" i="12" s="1"/>
  <c r="AH20" i="12" s="1"/>
  <c r="AH21" i="12" s="1"/>
  <c r="AH22" i="12" s="1"/>
  <c r="AH23" i="12" s="1"/>
  <c r="AH24" i="12" s="1"/>
  <c r="AH25" i="12" s="1"/>
  <c r="AH26" i="12" s="1"/>
  <c r="AH27" i="12" s="1"/>
  <c r="AH28" i="12" s="1"/>
  <c r="AH29" i="12" s="1"/>
  <c r="AH30" i="12" s="1"/>
  <c r="AH31" i="12" s="1"/>
  <c r="AH32" i="12" s="1"/>
  <c r="AH33" i="12" s="1"/>
  <c r="AH34" i="12" s="1"/>
  <c r="AH35" i="12" s="1"/>
  <c r="AH36" i="12" s="1"/>
  <c r="AH37" i="12" s="1"/>
  <c r="AH38" i="12" s="1"/>
  <c r="AH39" i="12" s="1"/>
  <c r="AH40" i="12" s="1"/>
  <c r="AH41" i="12" s="1"/>
  <c r="AH42" i="12" s="1"/>
  <c r="AH43" i="12" s="1"/>
  <c r="AH44" i="12" s="1"/>
  <c r="AH45" i="12" s="1"/>
  <c r="AH46" i="12" s="1"/>
  <c r="AH47" i="12" s="1"/>
  <c r="AH48" i="12" s="1"/>
  <c r="AH49" i="12" s="1"/>
  <c r="AH50" i="12" s="1"/>
  <c r="AH51" i="12" s="1"/>
  <c r="AH52" i="12" s="1"/>
  <c r="AH53" i="12" s="1"/>
  <c r="AH54" i="12" s="1"/>
  <c r="AH55" i="12" s="1"/>
  <c r="AH56" i="12" s="1"/>
  <c r="AH57" i="12" s="1"/>
  <c r="AH58" i="12" s="1"/>
  <c r="AH59" i="12" s="1"/>
  <c r="AH60" i="12" s="1"/>
  <c r="AH61" i="12" s="1"/>
  <c r="AH62" i="12" s="1"/>
  <c r="AH63" i="12" s="1"/>
  <c r="AH64" i="12" s="1"/>
  <c r="AH65" i="12" s="1"/>
  <c r="AH66" i="12" s="1"/>
  <c r="AH67" i="12" s="1"/>
  <c r="AH68" i="12" s="1"/>
  <c r="AH69" i="12" s="1"/>
  <c r="AH70" i="12" s="1"/>
  <c r="AH71" i="12" s="1"/>
  <c r="AH72" i="12" s="1"/>
  <c r="AH73" i="12" s="1"/>
  <c r="AH74" i="12" s="1"/>
  <c r="AH75" i="12" s="1"/>
  <c r="AH76" i="12" s="1"/>
  <c r="AH77" i="12" s="1"/>
  <c r="AH78" i="12" s="1"/>
  <c r="AH79" i="12" s="1"/>
  <c r="AH80" i="12" s="1"/>
  <c r="AH81" i="12" s="1"/>
  <c r="AH82" i="12" s="1"/>
  <c r="AH83" i="12" s="1"/>
  <c r="AH84" i="12" s="1"/>
  <c r="AH85" i="12" s="1"/>
  <c r="AH86" i="12" s="1"/>
  <c r="AH87" i="12" s="1"/>
  <c r="AH88" i="12" s="1"/>
  <c r="AH89" i="12" s="1"/>
  <c r="AH90" i="12" s="1"/>
  <c r="AH91" i="12" s="1"/>
  <c r="AH92" i="12" s="1"/>
  <c r="AH93" i="12" s="1"/>
  <c r="AH94" i="12" s="1"/>
  <c r="AH95" i="12" s="1"/>
  <c r="AH96" i="12" s="1"/>
  <c r="AH97" i="12" s="1"/>
  <c r="AH98" i="12" s="1"/>
  <c r="AH99" i="12" s="1"/>
  <c r="AH100" i="12" s="1"/>
  <c r="AH101" i="12" s="1"/>
  <c r="AH102" i="12" s="1"/>
  <c r="AH103" i="12" s="1"/>
  <c r="AH104" i="12" s="1"/>
  <c r="AH105" i="12" s="1"/>
  <c r="AH106" i="12" s="1"/>
  <c r="AH107" i="12" s="1"/>
  <c r="AH108" i="12" s="1"/>
  <c r="AH109" i="12" s="1"/>
  <c r="AI2" i="12"/>
  <c r="AI3" i="12" s="1"/>
  <c r="AI4" i="12" s="1"/>
  <c r="AI5" i="12" s="1"/>
  <c r="AI6" i="12" s="1"/>
  <c r="AI7" i="12" s="1"/>
  <c r="AI8" i="12" s="1"/>
  <c r="AI9" i="12" s="1"/>
  <c r="AI10" i="12" s="1"/>
  <c r="AI11" i="12" s="1"/>
  <c r="AI12" i="12" s="1"/>
  <c r="AI13" i="12" s="1"/>
  <c r="AI14" i="12" s="1"/>
  <c r="AI15" i="12" s="1"/>
  <c r="AI16" i="12" s="1"/>
  <c r="AI17" i="12" s="1"/>
  <c r="AI18" i="12" s="1"/>
  <c r="AI19" i="12" s="1"/>
  <c r="AI20" i="12" s="1"/>
  <c r="AI21" i="12" s="1"/>
  <c r="AI22" i="12" s="1"/>
  <c r="AI23" i="12" s="1"/>
  <c r="AI24" i="12" s="1"/>
  <c r="AI25" i="12" s="1"/>
  <c r="AI26" i="12" s="1"/>
  <c r="AI27" i="12" s="1"/>
  <c r="AI28" i="12" s="1"/>
  <c r="AI29" i="12" s="1"/>
  <c r="AI30" i="12" s="1"/>
  <c r="AI31" i="12" s="1"/>
  <c r="AI32" i="12" s="1"/>
  <c r="AI33" i="12" s="1"/>
  <c r="AI34" i="12" s="1"/>
  <c r="AI35" i="12" s="1"/>
  <c r="AI36" i="12" s="1"/>
  <c r="AI37" i="12" s="1"/>
  <c r="AI38" i="12" s="1"/>
  <c r="AI39" i="12" s="1"/>
  <c r="AI40" i="12" s="1"/>
  <c r="AI41" i="12" s="1"/>
  <c r="AI42" i="12" s="1"/>
  <c r="AI43" i="12" s="1"/>
  <c r="AI44" i="12" s="1"/>
  <c r="AI45" i="12" s="1"/>
  <c r="AI46" i="12" s="1"/>
  <c r="AI47" i="12" s="1"/>
  <c r="AI48" i="12" s="1"/>
  <c r="AI49" i="12" s="1"/>
  <c r="AI50" i="12" s="1"/>
  <c r="AI51" i="12" s="1"/>
  <c r="AI52" i="12" s="1"/>
  <c r="AI53" i="12" s="1"/>
  <c r="AI54" i="12" s="1"/>
  <c r="AI55" i="12" s="1"/>
  <c r="AI56" i="12" s="1"/>
  <c r="AI57" i="12" s="1"/>
  <c r="AI58" i="12" s="1"/>
  <c r="AI59" i="12" s="1"/>
  <c r="AI60" i="12" s="1"/>
  <c r="AI61" i="12" s="1"/>
  <c r="AI62" i="12" s="1"/>
  <c r="AI63" i="12" s="1"/>
  <c r="AI64" i="12" s="1"/>
  <c r="AI65" i="12" s="1"/>
  <c r="AI66" i="12" s="1"/>
  <c r="AI67" i="12" s="1"/>
  <c r="AI68" i="12" s="1"/>
  <c r="AI69" i="12" s="1"/>
  <c r="AI70" i="12" s="1"/>
  <c r="AI71" i="12" s="1"/>
  <c r="AI72" i="12" s="1"/>
  <c r="AI73" i="12" s="1"/>
  <c r="AI74" i="12" s="1"/>
  <c r="AI75" i="12" s="1"/>
  <c r="AI76" i="12" s="1"/>
  <c r="AI77" i="12" s="1"/>
  <c r="AI78" i="12" s="1"/>
  <c r="AI79" i="12" s="1"/>
  <c r="AI80" i="12" s="1"/>
  <c r="AI81" i="12" s="1"/>
  <c r="AI82" i="12" s="1"/>
  <c r="AI83" i="12" s="1"/>
  <c r="AI84" i="12" s="1"/>
  <c r="AI85" i="12" s="1"/>
  <c r="AI86" i="12" s="1"/>
  <c r="AI87" i="12" s="1"/>
  <c r="AI88" i="12" s="1"/>
  <c r="AI89" i="12" s="1"/>
  <c r="AI90" i="12" s="1"/>
  <c r="AI91" i="12" s="1"/>
  <c r="AI92" i="12" s="1"/>
  <c r="AI93" i="12" s="1"/>
  <c r="AI94" i="12" s="1"/>
  <c r="AI95" i="12" s="1"/>
  <c r="AI96" i="12" s="1"/>
  <c r="AI97" i="12" s="1"/>
  <c r="AI98" i="12" s="1"/>
  <c r="AI99" i="12" s="1"/>
  <c r="AI100" i="12" s="1"/>
  <c r="AI101" i="12" s="1"/>
  <c r="AI102" i="12" s="1"/>
  <c r="AI103" i="12" s="1"/>
  <c r="AI104" i="12" s="1"/>
  <c r="AI105" i="12" s="1"/>
  <c r="AI106" i="12" s="1"/>
  <c r="AI107" i="12" s="1"/>
  <c r="AI108" i="12" s="1"/>
  <c r="AI109" i="12" s="1"/>
  <c r="AC2" i="12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Y2" i="12"/>
  <c r="Y3" i="12" s="1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Y95" i="12" s="1"/>
  <c r="Y96" i="12" s="1"/>
  <c r="Y97" i="12" s="1"/>
  <c r="Y98" i="12" s="1"/>
  <c r="Y99" i="12" s="1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Z2" i="12"/>
  <c r="Z3" i="12" s="1"/>
  <c r="Z4" i="12" s="1"/>
  <c r="Z5" i="12" s="1"/>
  <c r="Z6" i="12" s="1"/>
  <c r="Z7" i="12" s="1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Z95" i="12" s="1"/>
  <c r="Z96" i="12" s="1"/>
  <c r="Z97" i="12" s="1"/>
  <c r="Z98" i="12" s="1"/>
  <c r="Z99" i="12" s="1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AA2" i="12"/>
  <c r="AA3" i="12" s="1"/>
  <c r="AA4" i="12" s="1"/>
  <c r="AA5" i="12" s="1"/>
  <c r="AA6" i="12" s="1"/>
  <c r="AA7" i="12" s="1"/>
  <c r="AA8" i="12" s="1"/>
  <c r="AA9" i="12" s="1"/>
  <c r="AA10" i="12" s="1"/>
  <c r="AA11" i="12" s="1"/>
  <c r="AA12" i="12" s="1"/>
  <c r="AA13" i="12" s="1"/>
  <c r="AA14" i="12" s="1"/>
  <c r="AA15" i="12" s="1"/>
  <c r="AA16" i="12" s="1"/>
  <c r="AA17" i="12" s="1"/>
  <c r="AA18" i="12" s="1"/>
  <c r="AA19" i="12" s="1"/>
  <c r="AA20" i="12" s="1"/>
  <c r="AA21" i="12" s="1"/>
  <c r="AA22" i="12" s="1"/>
  <c r="AA23" i="12" s="1"/>
  <c r="AA24" i="12" s="1"/>
  <c r="AA25" i="12" s="1"/>
  <c r="AA26" i="12" s="1"/>
  <c r="AA27" i="12" s="1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47" i="12" s="1"/>
  <c r="AA48" i="12" s="1"/>
  <c r="AA49" i="12" s="1"/>
  <c r="AA50" i="12" s="1"/>
  <c r="AA51" i="12" s="1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71" i="12" s="1"/>
  <c r="AA72" i="12" s="1"/>
  <c r="AA73" i="12" s="1"/>
  <c r="AA74" i="12" s="1"/>
  <c r="AA75" i="12" s="1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AA95" i="12" s="1"/>
  <c r="AA96" i="12" s="1"/>
  <c r="AA97" i="12" s="1"/>
  <c r="AA98" i="12" s="1"/>
  <c r="AA99" i="12" s="1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B2" i="12"/>
  <c r="AB3" i="12" s="1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B95" i="12" s="1"/>
  <c r="AB96" i="12" s="1"/>
  <c r="AB97" i="12" s="1"/>
  <c r="AB98" i="12" s="1"/>
  <c r="AB99" i="12" s="1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V2" i="12"/>
  <c r="V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Q2" i="12"/>
  <c r="Q3" i="12" s="1"/>
  <c r="Q4" i="12" s="1"/>
  <c r="Q5" i="12" s="1"/>
  <c r="Q6" i="12" s="1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95" i="12" s="1"/>
  <c r="Q96" i="12" s="1"/>
  <c r="Q97" i="12" s="1"/>
  <c r="Q98" i="12" s="1"/>
  <c r="Q99" i="12" s="1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R95" i="12" s="1"/>
  <c r="R96" i="12" s="1"/>
  <c r="R97" i="12" s="1"/>
  <c r="R98" i="12" s="1"/>
  <c r="R99" i="12" s="1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S2" i="12"/>
  <c r="S3" i="12" s="1"/>
  <c r="S4" i="12" s="1"/>
  <c r="S5" i="12" s="1"/>
  <c r="S6" i="12" s="1"/>
  <c r="S7" i="12" s="1"/>
  <c r="S8" i="12" s="1"/>
  <c r="S9" i="12" s="1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S95" i="12" s="1"/>
  <c r="S96" i="12" s="1"/>
  <c r="S97" i="12" s="1"/>
  <c r="S98" i="12" s="1"/>
  <c r="S99" i="12" s="1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T95" i="12" s="1"/>
  <c r="T96" i="12" s="1"/>
  <c r="T97" i="12" s="1"/>
  <c r="T98" i="12" s="1"/>
  <c r="T99" i="12" s="1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O2" i="12"/>
  <c r="I2" i="12"/>
  <c r="I3" i="12" s="1"/>
  <c r="I4" i="12" s="1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J2" i="12"/>
  <c r="J3" i="12" s="1"/>
  <c r="J4" i="12" s="1"/>
  <c r="J5" i="12" s="1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K2" i="12"/>
  <c r="L2" i="12"/>
  <c r="L3" i="12" s="1"/>
  <c r="L4" i="12" s="1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M95" i="12" s="1"/>
  <c r="M96" i="12" s="1"/>
  <c r="M97" i="12" s="1"/>
  <c r="M98" i="12" s="1"/>
  <c r="M99" i="12" s="1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95" i="12" s="1"/>
  <c r="N96" i="12" s="1"/>
  <c r="N97" i="12" s="1"/>
  <c r="N98" i="12" s="1"/>
  <c r="N99" i="12" s="1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H2" i="12"/>
  <c r="B2" i="12"/>
  <c r="B3" i="12" s="1"/>
  <c r="B4" i="12" s="1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C2" i="12"/>
  <c r="C3" i="12" s="1"/>
  <c r="C4" i="12" s="1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D2" i="12"/>
  <c r="D3" i="12" s="1"/>
  <c r="D4" i="12" s="1"/>
  <c r="D5" i="12" s="1"/>
  <c r="D6" i="12" s="1"/>
  <c r="D7" i="12" s="1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E2" i="12"/>
  <c r="E3" i="12" s="1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F2" i="12"/>
  <c r="F3" i="12" s="1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G2" i="12"/>
  <c r="G3" i="12" s="1"/>
  <c r="G4" i="12" s="1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A2" i="12"/>
  <c r="D54" i="7" l="1"/>
  <c r="C18" i="4"/>
  <c r="C21" i="4" s="1"/>
  <c r="AG140" i="12"/>
  <c r="AG143" i="12" s="1"/>
  <c r="BE132" i="4"/>
  <c r="E10" i="8" s="1"/>
  <c r="BD132" i="4"/>
  <c r="D10" i="8" s="1"/>
  <c r="BG132" i="4"/>
  <c r="G10" i="8" s="1"/>
  <c r="BF132" i="4"/>
  <c r="F10" i="8" s="1"/>
  <c r="BB132" i="5"/>
  <c r="I10" i="8" s="1"/>
  <c r="BG132" i="5"/>
  <c r="N10" i="8" s="1"/>
  <c r="BA132" i="5"/>
  <c r="H10" i="8" s="1"/>
  <c r="B25" i="9"/>
  <c r="B25" i="11" s="1"/>
  <c r="AA149" i="12"/>
  <c r="J13" i="21" s="1"/>
  <c r="J12" i="21"/>
  <c r="E13" i="2"/>
  <c r="E57" i="2" s="1"/>
  <c r="D22" i="5"/>
  <c r="D17" i="5"/>
  <c r="D18" i="5" s="1"/>
  <c r="AE145" i="12"/>
  <c r="AE148" i="12" s="1"/>
  <c r="AP142" i="12" s="1"/>
  <c r="AE147" i="12"/>
  <c r="AN142" i="12" s="1"/>
  <c r="AH141" i="12"/>
  <c r="AI141" i="12"/>
  <c r="AR141" i="12"/>
  <c r="AF144" i="12"/>
  <c r="AF146" i="12"/>
  <c r="AL143" i="12" s="1"/>
  <c r="A26" i="9"/>
  <c r="A25" i="11"/>
  <c r="S145" i="12"/>
  <c r="Z132" i="12"/>
  <c r="J56" i="18" s="1"/>
  <c r="I8" i="21" s="1"/>
  <c r="AC118" i="12"/>
  <c r="AG116" i="12"/>
  <c r="J128" i="12"/>
  <c r="Y116" i="12"/>
  <c r="V118" i="12"/>
  <c r="AA114" i="12"/>
  <c r="I126" i="12"/>
  <c r="F101" i="8"/>
  <c r="T113" i="12"/>
  <c r="T114" i="12" s="1"/>
  <c r="T115" i="12" s="1"/>
  <c r="T116" i="12" s="1"/>
  <c r="T117" i="12" s="1"/>
  <c r="T118" i="12" s="1"/>
  <c r="T119" i="12" s="1"/>
  <c r="T120" i="12" s="1"/>
  <c r="T121" i="12" s="1"/>
  <c r="T122" i="12" s="1"/>
  <c r="T123" i="12" s="1"/>
  <c r="T124" i="12" s="1"/>
  <c r="S114" i="12"/>
  <c r="U113" i="12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Q116" i="12"/>
  <c r="O118" i="12"/>
  <c r="G101" i="8"/>
  <c r="A106" i="8"/>
  <c r="E13" i="3"/>
  <c r="E57" i="3" s="1"/>
  <c r="D17" i="6"/>
  <c r="D18" i="6" s="1"/>
  <c r="D54" i="3"/>
  <c r="B21" i="6"/>
  <c r="C60" i="3"/>
  <c r="D54" i="2"/>
  <c r="B21" i="5"/>
  <c r="C60" i="2"/>
  <c r="D23" i="6"/>
  <c r="D123" i="6" s="1"/>
  <c r="A26" i="6"/>
  <c r="A126" i="6" s="1"/>
  <c r="A333" i="6"/>
  <c r="B25" i="6"/>
  <c r="B125" i="6" s="1"/>
  <c r="BB125" i="6" s="1"/>
  <c r="P3" i="8" s="1"/>
  <c r="H8" i="6"/>
  <c r="G9" i="6"/>
  <c r="G10" i="6" s="1"/>
  <c r="G12" i="6" s="1"/>
  <c r="C24" i="6"/>
  <c r="C124" i="6" s="1"/>
  <c r="E16" i="6"/>
  <c r="E22" i="6" s="1"/>
  <c r="F13" i="6"/>
  <c r="F14" i="6" s="1"/>
  <c r="F15" i="6" s="1"/>
  <c r="D23" i="5"/>
  <c r="D123" i="5" s="1"/>
  <c r="F13" i="5"/>
  <c r="F14" i="5" s="1"/>
  <c r="F15" i="5" s="1"/>
  <c r="C24" i="5"/>
  <c r="C124" i="5" s="1"/>
  <c r="A26" i="5"/>
  <c r="A126" i="5" s="1"/>
  <c r="B25" i="5"/>
  <c r="B125" i="5" s="1"/>
  <c r="A333" i="5"/>
  <c r="G9" i="5"/>
  <c r="G10" i="5" s="1"/>
  <c r="G12" i="5" s="1"/>
  <c r="H8" i="5"/>
  <c r="E16" i="5"/>
  <c r="B21" i="4"/>
  <c r="C60" i="7"/>
  <c r="E13" i="7"/>
  <c r="E57" i="7" s="1"/>
  <c r="D22" i="4"/>
  <c r="D17" i="4"/>
  <c r="D57" i="7"/>
  <c r="BG17" i="4"/>
  <c r="A333" i="4"/>
  <c r="A26" i="4"/>
  <c r="A126" i="4" s="1"/>
  <c r="F13" i="4"/>
  <c r="F14" i="4" s="1"/>
  <c r="F15" i="4" s="1"/>
  <c r="E16" i="4"/>
  <c r="B25" i="4"/>
  <c r="B125" i="4" s="1"/>
  <c r="C24" i="4"/>
  <c r="C124" i="4" s="1"/>
  <c r="D23" i="4"/>
  <c r="D123" i="4" s="1"/>
  <c r="H8" i="4"/>
  <c r="G9" i="4"/>
  <c r="G10" i="4" s="1"/>
  <c r="G12" i="4" s="1"/>
  <c r="A3" i="12"/>
  <c r="AC3" i="12"/>
  <c r="BL3" i="12"/>
  <c r="AJ3" i="12"/>
  <c r="BZ4" i="12"/>
  <c r="AX4" i="12"/>
  <c r="V4" i="12"/>
  <c r="BE3" i="12"/>
  <c r="H3" i="12"/>
  <c r="BS3" i="12"/>
  <c r="AQ3" i="12"/>
  <c r="O3" i="12"/>
  <c r="K3" i="12"/>
  <c r="K4" i="12" s="1"/>
  <c r="K5" i="12" s="1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K95" i="12" s="1"/>
  <c r="K96" i="12" s="1"/>
  <c r="K97" i="12" s="1"/>
  <c r="K98" i="12" s="1"/>
  <c r="K99" i="12" s="1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E54" i="7" l="1"/>
  <c r="D18" i="4"/>
  <c r="D21" i="4" s="1"/>
  <c r="AH140" i="12"/>
  <c r="AH143" i="12" s="1"/>
  <c r="BD133" i="4"/>
  <c r="D11" i="8" s="1"/>
  <c r="BG133" i="4"/>
  <c r="G11" i="8" s="1"/>
  <c r="BF133" i="4"/>
  <c r="F11" i="8" s="1"/>
  <c r="BE133" i="4"/>
  <c r="E11" i="8" s="1"/>
  <c r="AI140" i="12"/>
  <c r="AI143" i="12" s="1"/>
  <c r="BA133" i="5"/>
  <c r="H11" i="8" s="1"/>
  <c r="BB133" i="5"/>
  <c r="I11" i="8" s="1"/>
  <c r="BG133" i="5"/>
  <c r="N11" i="8" s="1"/>
  <c r="B26" i="9"/>
  <c r="B26" i="11" s="1"/>
  <c r="F13" i="2"/>
  <c r="F57" i="2" s="1"/>
  <c r="E22" i="5"/>
  <c r="E17" i="5"/>
  <c r="E18" i="5" s="1"/>
  <c r="AR142" i="12"/>
  <c r="AF145" i="12"/>
  <c r="AF148" i="12" s="1"/>
  <c r="AP143" i="12" s="1"/>
  <c r="AF147" i="12"/>
  <c r="AN143" i="12" s="1"/>
  <c r="AG146" i="12"/>
  <c r="AL144" i="12" s="1"/>
  <c r="AG144" i="12"/>
  <c r="A27" i="9"/>
  <c r="A26" i="11"/>
  <c r="S146" i="12"/>
  <c r="Z133" i="12"/>
  <c r="J57" i="18" s="1"/>
  <c r="I9" i="21" s="1"/>
  <c r="H126" i="12"/>
  <c r="K126" i="12" s="1"/>
  <c r="L126" i="12" s="1"/>
  <c r="AG117" i="12"/>
  <c r="J129" i="12"/>
  <c r="AC119" i="12"/>
  <c r="V119" i="12"/>
  <c r="AA115" i="12"/>
  <c r="I127" i="12"/>
  <c r="Y117" i="12"/>
  <c r="O119" i="12"/>
  <c r="Q117" i="12"/>
  <c r="S115" i="12"/>
  <c r="H127" i="12"/>
  <c r="A107" i="8"/>
  <c r="F13" i="3"/>
  <c r="F57" i="3" s="1"/>
  <c r="E17" i="6"/>
  <c r="E18" i="6" s="1"/>
  <c r="E54" i="3"/>
  <c r="C21" i="6"/>
  <c r="D60" i="3"/>
  <c r="E54" i="2"/>
  <c r="C21" i="5"/>
  <c r="D60" i="2"/>
  <c r="B26" i="6"/>
  <c r="B126" i="6" s="1"/>
  <c r="D24" i="6"/>
  <c r="D124" i="6" s="1"/>
  <c r="E23" i="6"/>
  <c r="E123" i="6" s="1"/>
  <c r="A334" i="6"/>
  <c r="H9" i="6"/>
  <c r="H10" i="6" s="1"/>
  <c r="H12" i="6" s="1"/>
  <c r="I8" i="6"/>
  <c r="F16" i="6"/>
  <c r="F22" i="6" s="1"/>
  <c r="C25" i="6"/>
  <c r="C125" i="6" s="1"/>
  <c r="G13" i="6"/>
  <c r="G14" i="6" s="1"/>
  <c r="G15" i="6" s="1"/>
  <c r="A27" i="6"/>
  <c r="A127" i="6" s="1"/>
  <c r="A27" i="5"/>
  <c r="A127" i="5" s="1"/>
  <c r="E23" i="5"/>
  <c r="E123" i="5" s="1"/>
  <c r="I8" i="5"/>
  <c r="H9" i="5"/>
  <c r="H10" i="5" s="1"/>
  <c r="H12" i="5" s="1"/>
  <c r="B26" i="5"/>
  <c r="B126" i="5" s="1"/>
  <c r="C25" i="5"/>
  <c r="C125" i="5" s="1"/>
  <c r="F16" i="5"/>
  <c r="G13" i="5"/>
  <c r="A334" i="5"/>
  <c r="D24" i="5"/>
  <c r="D124" i="5" s="1"/>
  <c r="D60" i="7"/>
  <c r="F13" i="7"/>
  <c r="E22" i="4"/>
  <c r="E17" i="4"/>
  <c r="A334" i="4"/>
  <c r="B26" i="4"/>
  <c r="B126" i="4" s="1"/>
  <c r="F16" i="4"/>
  <c r="A27" i="4"/>
  <c r="A127" i="4" s="1"/>
  <c r="G13" i="4"/>
  <c r="G14" i="4" s="1"/>
  <c r="G15" i="4" s="1"/>
  <c r="D24" i="4"/>
  <c r="D124" i="4" s="1"/>
  <c r="H9" i="4"/>
  <c r="H10" i="4" s="1"/>
  <c r="H12" i="4" s="1"/>
  <c r="I8" i="4"/>
  <c r="C25" i="4"/>
  <c r="C125" i="4" s="1"/>
  <c r="E23" i="4"/>
  <c r="E123" i="4" s="1"/>
  <c r="AQ4" i="12"/>
  <c r="BS4" i="12"/>
  <c r="H4" i="12"/>
  <c r="AX5" i="12"/>
  <c r="AJ4" i="12"/>
  <c r="BE4" i="12"/>
  <c r="BL4" i="12"/>
  <c r="AC4" i="12"/>
  <c r="O4" i="12"/>
  <c r="V5" i="12"/>
  <c r="BZ5" i="12"/>
  <c r="A4" i="12"/>
  <c r="F54" i="7" l="1"/>
  <c r="E18" i="4"/>
  <c r="BD134" i="4"/>
  <c r="D12" i="8" s="1"/>
  <c r="BG134" i="4"/>
  <c r="G12" i="8" s="1"/>
  <c r="BF134" i="4"/>
  <c r="F12" i="8" s="1"/>
  <c r="BE134" i="4"/>
  <c r="E12" i="8" s="1"/>
  <c r="BA134" i="5"/>
  <c r="H12" i="8" s="1"/>
  <c r="BG134" i="5"/>
  <c r="N12" i="8" s="1"/>
  <c r="BB134" i="5"/>
  <c r="I12" i="8" s="1"/>
  <c r="B27" i="9"/>
  <c r="B27" i="11" s="1"/>
  <c r="G13" i="2"/>
  <c r="G57" i="2" s="1"/>
  <c r="F22" i="5"/>
  <c r="F17" i="5"/>
  <c r="F18" i="5" s="1"/>
  <c r="AR143" i="12"/>
  <c r="AH144" i="12"/>
  <c r="AH146" i="12"/>
  <c r="AL145" i="12" s="1"/>
  <c r="AG145" i="12"/>
  <c r="AG148" i="12" s="1"/>
  <c r="AP144" i="12" s="1"/>
  <c r="AG147" i="12"/>
  <c r="AN144" i="12" s="1"/>
  <c r="AI144" i="12"/>
  <c r="AI146" i="12"/>
  <c r="AL146" i="12" s="1"/>
  <c r="A28" i="9"/>
  <c r="A27" i="11"/>
  <c r="E60" i="7"/>
  <c r="S147" i="12"/>
  <c r="Z134" i="12"/>
  <c r="J58" i="18" s="1"/>
  <c r="I10" i="21" s="1"/>
  <c r="AC120" i="12"/>
  <c r="AG118" i="12"/>
  <c r="J130" i="12"/>
  <c r="AA116" i="12"/>
  <c r="I128" i="12"/>
  <c r="Y118" i="12"/>
  <c r="V120" i="12"/>
  <c r="O126" i="12"/>
  <c r="D113" i="12" s="1"/>
  <c r="F24" i="18" s="1"/>
  <c r="M126" i="12"/>
  <c r="P126" i="12" s="1"/>
  <c r="F113" i="12" s="1"/>
  <c r="H24" i="18" s="1"/>
  <c r="N126" i="12"/>
  <c r="B113" i="12" s="1"/>
  <c r="D24" i="18" s="1"/>
  <c r="K127" i="12"/>
  <c r="L127" i="12" s="1"/>
  <c r="S116" i="12"/>
  <c r="H128" i="12"/>
  <c r="Q118" i="12"/>
  <c r="O120" i="12"/>
  <c r="A108" i="8"/>
  <c r="G13" i="3"/>
  <c r="G57" i="3" s="1"/>
  <c r="F17" i="6"/>
  <c r="F18" i="6" s="1"/>
  <c r="F54" i="3"/>
  <c r="D21" i="6"/>
  <c r="E60" i="3"/>
  <c r="F54" i="2"/>
  <c r="D21" i="5"/>
  <c r="E60" i="2"/>
  <c r="D25" i="6"/>
  <c r="D125" i="6" s="1"/>
  <c r="A28" i="6"/>
  <c r="A128" i="6" s="1"/>
  <c r="C26" i="6"/>
  <c r="C126" i="6" s="1"/>
  <c r="H13" i="6"/>
  <c r="H14" i="6" s="1"/>
  <c r="H15" i="6" s="1"/>
  <c r="E24" i="6"/>
  <c r="E124" i="6" s="1"/>
  <c r="J8" i="6"/>
  <c r="I9" i="6"/>
  <c r="I10" i="6" s="1"/>
  <c r="I12" i="6" s="1"/>
  <c r="A335" i="6"/>
  <c r="B27" i="6"/>
  <c r="B127" i="6" s="1"/>
  <c r="BB127" i="6" s="1"/>
  <c r="P5" i="8" s="1"/>
  <c r="G16" i="6"/>
  <c r="G22" i="6" s="1"/>
  <c r="F23" i="6"/>
  <c r="F123" i="6" s="1"/>
  <c r="A335" i="5"/>
  <c r="C26" i="5"/>
  <c r="C126" i="5" s="1"/>
  <c r="H13" i="5"/>
  <c r="H14" i="5" s="1"/>
  <c r="H15" i="5" s="1"/>
  <c r="A28" i="5"/>
  <c r="A128" i="5" s="1"/>
  <c r="B27" i="5"/>
  <c r="B127" i="5" s="1"/>
  <c r="E24" i="5"/>
  <c r="E124" i="5" s="1"/>
  <c r="F23" i="5"/>
  <c r="F123" i="5" s="1"/>
  <c r="D25" i="5"/>
  <c r="D125" i="5" s="1"/>
  <c r="G14" i="5"/>
  <c r="G15" i="5" s="1"/>
  <c r="G16" i="5" s="1"/>
  <c r="J8" i="5"/>
  <c r="I9" i="5"/>
  <c r="I10" i="5" s="1"/>
  <c r="I12" i="5" s="1"/>
  <c r="F57" i="7"/>
  <c r="G13" i="7"/>
  <c r="G57" i="7" s="1"/>
  <c r="F22" i="4"/>
  <c r="F17" i="4"/>
  <c r="E24" i="4"/>
  <c r="E124" i="4" s="1"/>
  <c r="J8" i="4"/>
  <c r="I9" i="4"/>
  <c r="I10" i="4" s="1"/>
  <c r="I12" i="4" s="1"/>
  <c r="A28" i="4"/>
  <c r="A128" i="4" s="1"/>
  <c r="A335" i="4"/>
  <c r="H13" i="4"/>
  <c r="H14" i="4" s="1"/>
  <c r="H15" i="4" s="1"/>
  <c r="B27" i="4"/>
  <c r="B127" i="4" s="1"/>
  <c r="C26" i="4"/>
  <c r="C126" i="4" s="1"/>
  <c r="D25" i="4"/>
  <c r="D125" i="4" s="1"/>
  <c r="G16" i="4"/>
  <c r="F23" i="4"/>
  <c r="F123" i="4" s="1"/>
  <c r="BZ6" i="12"/>
  <c r="AC5" i="12"/>
  <c r="BE5" i="12"/>
  <c r="AQ5" i="12"/>
  <c r="AX6" i="12"/>
  <c r="BS5" i="12"/>
  <c r="V6" i="12"/>
  <c r="BL5" i="12"/>
  <c r="A5" i="12"/>
  <c r="O5" i="12"/>
  <c r="AJ5" i="12"/>
  <c r="H5" i="12"/>
  <c r="G54" i="7" l="1"/>
  <c r="F18" i="4"/>
  <c r="BF135" i="4"/>
  <c r="F13" i="8" s="1"/>
  <c r="BE135" i="4"/>
  <c r="E13" i="8" s="1"/>
  <c r="BD135" i="4"/>
  <c r="D13" i="8" s="1"/>
  <c r="BG135" i="4"/>
  <c r="G13" i="8" s="1"/>
  <c r="BG135" i="5"/>
  <c r="N13" i="8" s="1"/>
  <c r="BA135" i="5"/>
  <c r="H13" i="8" s="1"/>
  <c r="BB135" i="5"/>
  <c r="I13" i="8" s="1"/>
  <c r="B28" i="9"/>
  <c r="B28" i="11" s="1"/>
  <c r="H13" i="2"/>
  <c r="H57" i="2" s="1"/>
  <c r="G22" i="5"/>
  <c r="G17" i="5"/>
  <c r="G18" i="5" s="1"/>
  <c r="AR144" i="12"/>
  <c r="AH145" i="12"/>
  <c r="AH148" i="12" s="1"/>
  <c r="AP145" i="12" s="1"/>
  <c r="AH147" i="12"/>
  <c r="AN145" i="12" s="1"/>
  <c r="AI145" i="12"/>
  <c r="AI148" i="12" s="1"/>
  <c r="AP146" i="12" s="1"/>
  <c r="AI147" i="12"/>
  <c r="AN146" i="12" s="1"/>
  <c r="A29" i="9"/>
  <c r="A28" i="11"/>
  <c r="S148" i="12"/>
  <c r="Z135" i="12"/>
  <c r="J59" i="18" s="1"/>
  <c r="I11" i="21" s="1"/>
  <c r="AG119" i="12"/>
  <c r="J131" i="12"/>
  <c r="AC121" i="12"/>
  <c r="Y119" i="12"/>
  <c r="V121" i="12"/>
  <c r="AA117" i="12"/>
  <c r="I129" i="12"/>
  <c r="K128" i="12"/>
  <c r="L128" i="12" s="1"/>
  <c r="O121" i="12"/>
  <c r="S117" i="12"/>
  <c r="H129" i="12"/>
  <c r="M127" i="12"/>
  <c r="P127" i="12" s="1"/>
  <c r="F114" i="12" s="1"/>
  <c r="H25" i="18" s="1"/>
  <c r="O127" i="12"/>
  <c r="D114" i="12" s="1"/>
  <c r="F25" i="18" s="1"/>
  <c r="Q119" i="12"/>
  <c r="N127" i="12"/>
  <c r="B114" i="12" s="1"/>
  <c r="D25" i="18" s="1"/>
  <c r="A109" i="8"/>
  <c r="H13" i="3"/>
  <c r="H57" i="3" s="1"/>
  <c r="G17" i="6"/>
  <c r="G18" i="6" s="1"/>
  <c r="G54" i="3"/>
  <c r="E21" i="6"/>
  <c r="F60" i="3"/>
  <c r="G54" i="2"/>
  <c r="E21" i="5"/>
  <c r="F60" i="2"/>
  <c r="E25" i="6"/>
  <c r="E125" i="6" s="1"/>
  <c r="C27" i="6"/>
  <c r="C127" i="6" s="1"/>
  <c r="D26" i="6"/>
  <c r="D126" i="6" s="1"/>
  <c r="B28" i="6"/>
  <c r="B128" i="6" s="1"/>
  <c r="I13" i="6"/>
  <c r="I14" i="6" s="1"/>
  <c r="I15" i="6" s="1"/>
  <c r="F24" i="6"/>
  <c r="F124" i="6" s="1"/>
  <c r="A336" i="6"/>
  <c r="K8" i="6"/>
  <c r="J9" i="6"/>
  <c r="J10" i="6" s="1"/>
  <c r="J12" i="6" s="1"/>
  <c r="H16" i="6"/>
  <c r="H22" i="6" s="1"/>
  <c r="A29" i="6"/>
  <c r="A129" i="6" s="1"/>
  <c r="G23" i="6"/>
  <c r="G123" i="6" s="1"/>
  <c r="I13" i="5"/>
  <c r="D26" i="5"/>
  <c r="D126" i="5" s="1"/>
  <c r="J9" i="5"/>
  <c r="J10" i="5" s="1"/>
  <c r="J12" i="5" s="1"/>
  <c r="K8" i="5"/>
  <c r="E25" i="5"/>
  <c r="E125" i="5" s="1"/>
  <c r="G23" i="5"/>
  <c r="G123" i="5" s="1"/>
  <c r="F24" i="5"/>
  <c r="F124" i="5" s="1"/>
  <c r="H16" i="5"/>
  <c r="A29" i="5"/>
  <c r="A129" i="5" s="1"/>
  <c r="B28" i="5"/>
  <c r="B128" i="5" s="1"/>
  <c r="C27" i="5"/>
  <c r="C127" i="5" s="1"/>
  <c r="A336" i="5"/>
  <c r="H13" i="7"/>
  <c r="H57" i="7" s="1"/>
  <c r="G17" i="4"/>
  <c r="G22" i="4"/>
  <c r="E21" i="4"/>
  <c r="F60" i="7"/>
  <c r="A29" i="4"/>
  <c r="A129" i="4" s="1"/>
  <c r="E25" i="4"/>
  <c r="E125" i="4" s="1"/>
  <c r="A336" i="4"/>
  <c r="K8" i="4"/>
  <c r="J9" i="4"/>
  <c r="J10" i="4" s="1"/>
  <c r="J12" i="4" s="1"/>
  <c r="F24" i="4"/>
  <c r="F124" i="4" s="1"/>
  <c r="C27" i="4"/>
  <c r="C127" i="4" s="1"/>
  <c r="B28" i="4"/>
  <c r="B128" i="4" s="1"/>
  <c r="H16" i="4"/>
  <c r="D26" i="4"/>
  <c r="D126" i="4" s="1"/>
  <c r="G23" i="4"/>
  <c r="G123" i="4" s="1"/>
  <c r="I13" i="4"/>
  <c r="I14" i="4" s="1"/>
  <c r="I15" i="4" s="1"/>
  <c r="H6" i="12"/>
  <c r="AX7" i="12"/>
  <c r="AQ6" i="12"/>
  <c r="BE6" i="12"/>
  <c r="BZ7" i="12"/>
  <c r="A6" i="12"/>
  <c r="V7" i="12"/>
  <c r="AJ6" i="12"/>
  <c r="BL6" i="12"/>
  <c r="BS6" i="12"/>
  <c r="AC6" i="12"/>
  <c r="O6" i="12"/>
  <c r="BF136" i="4" l="1"/>
  <c r="F14" i="8" s="1"/>
  <c r="BE136" i="4"/>
  <c r="E14" i="8" s="1"/>
  <c r="BD136" i="4"/>
  <c r="D14" i="8" s="1"/>
  <c r="BG136" i="4"/>
  <c r="G14" i="8" s="1"/>
  <c r="H54" i="7"/>
  <c r="G18" i="4"/>
  <c r="BA136" i="5"/>
  <c r="H14" i="8" s="1"/>
  <c r="BG136" i="5"/>
  <c r="N14" i="8" s="1"/>
  <c r="BB136" i="5"/>
  <c r="I14" i="8" s="1"/>
  <c r="B29" i="9"/>
  <c r="B29" i="11" s="1"/>
  <c r="I13" i="2"/>
  <c r="I57" i="2" s="1"/>
  <c r="H22" i="5"/>
  <c r="H17" i="5"/>
  <c r="H18" i="5" s="1"/>
  <c r="AR145" i="12"/>
  <c r="AR146" i="12"/>
  <c r="A30" i="9"/>
  <c r="A29" i="11"/>
  <c r="S149" i="12"/>
  <c r="Z137" i="12" s="1"/>
  <c r="J61" i="18" s="1"/>
  <c r="I13" i="21" s="1"/>
  <c r="Z136" i="12"/>
  <c r="J60" i="18" s="1"/>
  <c r="I12" i="21" s="1"/>
  <c r="AC122" i="12"/>
  <c r="AG120" i="12"/>
  <c r="J132" i="12"/>
  <c r="V122" i="12"/>
  <c r="AA118" i="12"/>
  <c r="I130" i="12"/>
  <c r="Y120" i="12"/>
  <c r="N128" i="12"/>
  <c r="B115" i="12" s="1"/>
  <c r="D26" i="18" s="1"/>
  <c r="O122" i="12"/>
  <c r="Q120" i="12"/>
  <c r="K129" i="12"/>
  <c r="L129" i="12" s="1"/>
  <c r="S118" i="12"/>
  <c r="H130" i="12"/>
  <c r="O128" i="12"/>
  <c r="D115" i="12" s="1"/>
  <c r="F26" i="18" s="1"/>
  <c r="M128" i="12"/>
  <c r="P128" i="12" s="1"/>
  <c r="F115" i="12" s="1"/>
  <c r="H26" i="18" s="1"/>
  <c r="A110" i="8"/>
  <c r="I13" i="3"/>
  <c r="I57" i="3" s="1"/>
  <c r="H17" i="6"/>
  <c r="H18" i="6" s="1"/>
  <c r="H54" i="3"/>
  <c r="F21" i="6"/>
  <c r="G60" i="3"/>
  <c r="H54" i="2"/>
  <c r="F21" i="5"/>
  <c r="G60" i="2"/>
  <c r="F25" i="6"/>
  <c r="F125" i="6" s="1"/>
  <c r="B29" i="6"/>
  <c r="B129" i="6" s="1"/>
  <c r="BB129" i="6" s="1"/>
  <c r="P7" i="8" s="1"/>
  <c r="C28" i="6"/>
  <c r="C128" i="6" s="1"/>
  <c r="J13" i="6"/>
  <c r="J14" i="6" s="1"/>
  <c r="J15" i="6" s="1"/>
  <c r="D27" i="6"/>
  <c r="D127" i="6" s="1"/>
  <c r="E26" i="6"/>
  <c r="E126" i="6" s="1"/>
  <c r="H23" i="6"/>
  <c r="H123" i="6" s="1"/>
  <c r="G24" i="6"/>
  <c r="G124" i="6" s="1"/>
  <c r="A30" i="6"/>
  <c r="A130" i="6" s="1"/>
  <c r="L8" i="6"/>
  <c r="K9" i="6"/>
  <c r="K10" i="6" s="1"/>
  <c r="K12" i="6" s="1"/>
  <c r="A337" i="6"/>
  <c r="I16" i="6"/>
  <c r="I22" i="6" s="1"/>
  <c r="C28" i="5"/>
  <c r="C128" i="5" s="1"/>
  <c r="H23" i="5"/>
  <c r="H123" i="5" s="1"/>
  <c r="F25" i="5"/>
  <c r="F125" i="5" s="1"/>
  <c r="L8" i="5"/>
  <c r="K9" i="5"/>
  <c r="K10" i="5" s="1"/>
  <c r="K12" i="5" s="1"/>
  <c r="A337" i="5"/>
  <c r="B29" i="5"/>
  <c r="B129" i="5" s="1"/>
  <c r="G24" i="5"/>
  <c r="G124" i="5" s="1"/>
  <c r="A30" i="5"/>
  <c r="A130" i="5" s="1"/>
  <c r="E26" i="5"/>
  <c r="E126" i="5" s="1"/>
  <c r="J13" i="5"/>
  <c r="I14" i="5"/>
  <c r="I15" i="5" s="1"/>
  <c r="I16" i="5" s="1"/>
  <c r="D27" i="5"/>
  <c r="D127" i="5" s="1"/>
  <c r="I13" i="7"/>
  <c r="I57" i="7" s="1"/>
  <c r="H22" i="4"/>
  <c r="H17" i="4"/>
  <c r="F21" i="4"/>
  <c r="G60" i="7"/>
  <c r="J13" i="4"/>
  <c r="A30" i="4"/>
  <c r="A130" i="4" s="1"/>
  <c r="G24" i="4"/>
  <c r="G124" i="4" s="1"/>
  <c r="D27" i="4"/>
  <c r="D127" i="4" s="1"/>
  <c r="H23" i="4"/>
  <c r="H123" i="4" s="1"/>
  <c r="L8" i="4"/>
  <c r="K9" i="4"/>
  <c r="K10" i="4" s="1"/>
  <c r="K12" i="4" s="1"/>
  <c r="A337" i="4"/>
  <c r="C28" i="4"/>
  <c r="C128" i="4" s="1"/>
  <c r="I16" i="4"/>
  <c r="B29" i="4"/>
  <c r="B129" i="4" s="1"/>
  <c r="F25" i="4"/>
  <c r="F125" i="4" s="1"/>
  <c r="E26" i="4"/>
  <c r="E126" i="4" s="1"/>
  <c r="AC7" i="12"/>
  <c r="BL7" i="12"/>
  <c r="A7" i="12"/>
  <c r="H7" i="12"/>
  <c r="O7" i="12"/>
  <c r="BE7" i="12"/>
  <c r="AX8" i="12"/>
  <c r="AJ7" i="12"/>
  <c r="V8" i="12"/>
  <c r="BS7" i="12"/>
  <c r="BZ8" i="12"/>
  <c r="AQ7" i="12"/>
  <c r="I54" i="7" l="1"/>
  <c r="H18" i="4"/>
  <c r="H21" i="4" s="1"/>
  <c r="BE137" i="4"/>
  <c r="E15" i="8" s="1"/>
  <c r="BD137" i="4"/>
  <c r="D15" i="8" s="1"/>
  <c r="BG137" i="4"/>
  <c r="G15" i="8" s="1"/>
  <c r="BF137" i="4"/>
  <c r="F15" i="8" s="1"/>
  <c r="BG137" i="5"/>
  <c r="N15" i="8" s="1"/>
  <c r="BA137" i="5"/>
  <c r="H15" i="8" s="1"/>
  <c r="BB137" i="5"/>
  <c r="I15" i="8" s="1"/>
  <c r="B30" i="9"/>
  <c r="B30" i="11" s="1"/>
  <c r="J13" i="2"/>
  <c r="J57" i="2" s="1"/>
  <c r="I22" i="5"/>
  <c r="I17" i="5"/>
  <c r="I18" i="5" s="1"/>
  <c r="A31" i="9"/>
  <c r="A30" i="11"/>
  <c r="AG121" i="12"/>
  <c r="J133" i="12"/>
  <c r="AC123" i="12"/>
  <c r="AA119" i="12"/>
  <c r="I131" i="12"/>
  <c r="Y121" i="12"/>
  <c r="V123" i="12"/>
  <c r="N129" i="12"/>
  <c r="B116" i="12" s="1"/>
  <c r="D27" i="18" s="1"/>
  <c r="S119" i="12"/>
  <c r="H131" i="12"/>
  <c r="Q121" i="12"/>
  <c r="M129" i="12"/>
  <c r="P129" i="12" s="1"/>
  <c r="F116" i="12" s="1"/>
  <c r="H27" i="18" s="1"/>
  <c r="O129" i="12"/>
  <c r="D116" i="12" s="1"/>
  <c r="F27" i="18" s="1"/>
  <c r="K130" i="12"/>
  <c r="L130" i="12" s="1"/>
  <c r="O123" i="12"/>
  <c r="A111" i="8"/>
  <c r="J13" i="3"/>
  <c r="J57" i="3" s="1"/>
  <c r="I17" i="6"/>
  <c r="I18" i="6" s="1"/>
  <c r="I54" i="3"/>
  <c r="G21" i="6"/>
  <c r="H60" i="3"/>
  <c r="I54" i="2"/>
  <c r="G21" i="5"/>
  <c r="H60" i="2"/>
  <c r="I23" i="6"/>
  <c r="I123" i="6" s="1"/>
  <c r="K13" i="6"/>
  <c r="K14" i="6" s="1"/>
  <c r="K15" i="6" s="1"/>
  <c r="G25" i="6"/>
  <c r="G125" i="6" s="1"/>
  <c r="F26" i="6"/>
  <c r="F126" i="6" s="1"/>
  <c r="L9" i="6"/>
  <c r="L10" i="6" s="1"/>
  <c r="L12" i="6" s="1"/>
  <c r="M8" i="6"/>
  <c r="D28" i="6"/>
  <c r="D128" i="6" s="1"/>
  <c r="C29" i="6"/>
  <c r="C129" i="6" s="1"/>
  <c r="A338" i="6"/>
  <c r="E27" i="6"/>
  <c r="E127" i="6" s="1"/>
  <c r="J16" i="6"/>
  <c r="J22" i="6" s="1"/>
  <c r="B30" i="6"/>
  <c r="B130" i="6" s="1"/>
  <c r="A31" i="6"/>
  <c r="A131" i="6" s="1"/>
  <c r="H24" i="6"/>
  <c r="H124" i="6" s="1"/>
  <c r="I23" i="5"/>
  <c r="I123" i="5" s="1"/>
  <c r="C29" i="5"/>
  <c r="C129" i="5" s="1"/>
  <c r="E27" i="5"/>
  <c r="E127" i="5" s="1"/>
  <c r="A338" i="5"/>
  <c r="M8" i="5"/>
  <c r="L9" i="5"/>
  <c r="L10" i="5" s="1"/>
  <c r="L12" i="5" s="1"/>
  <c r="A31" i="5"/>
  <c r="A131" i="5" s="1"/>
  <c r="J14" i="5"/>
  <c r="J15" i="5" s="1"/>
  <c r="J16" i="5" s="1"/>
  <c r="B30" i="5"/>
  <c r="B130" i="5" s="1"/>
  <c r="K13" i="5"/>
  <c r="D28" i="5"/>
  <c r="D128" i="5" s="1"/>
  <c r="G25" i="5"/>
  <c r="G125" i="5" s="1"/>
  <c r="F26" i="5"/>
  <c r="F126" i="5" s="1"/>
  <c r="H24" i="5"/>
  <c r="H124" i="5" s="1"/>
  <c r="G21" i="4"/>
  <c r="H60" i="7"/>
  <c r="J13" i="7"/>
  <c r="J57" i="7" s="1"/>
  <c r="I22" i="4"/>
  <c r="I17" i="4"/>
  <c r="F26" i="4"/>
  <c r="F126" i="4" s="1"/>
  <c r="E27" i="4"/>
  <c r="E127" i="4" s="1"/>
  <c r="B30" i="4"/>
  <c r="B130" i="4" s="1"/>
  <c r="C29" i="4"/>
  <c r="C129" i="4" s="1"/>
  <c r="A338" i="4"/>
  <c r="H24" i="4"/>
  <c r="H124" i="4" s="1"/>
  <c r="K13" i="4"/>
  <c r="G25" i="4"/>
  <c r="G125" i="4" s="1"/>
  <c r="L9" i="4"/>
  <c r="L10" i="4" s="1"/>
  <c r="L12" i="4" s="1"/>
  <c r="M8" i="4"/>
  <c r="BF22" i="4"/>
  <c r="BF21" i="4"/>
  <c r="J14" i="4"/>
  <c r="J15" i="4" s="1"/>
  <c r="J16" i="4" s="1"/>
  <c r="I23" i="4"/>
  <c r="I123" i="4" s="1"/>
  <c r="D28" i="4"/>
  <c r="D128" i="4" s="1"/>
  <c r="A31" i="4"/>
  <c r="A131" i="4" s="1"/>
  <c r="AJ8" i="12"/>
  <c r="O8" i="12"/>
  <c r="A8" i="12"/>
  <c r="BZ9" i="12"/>
  <c r="BS8" i="12"/>
  <c r="AX9" i="12"/>
  <c r="AC8" i="12"/>
  <c r="V9" i="12"/>
  <c r="H8" i="12"/>
  <c r="BL8" i="12"/>
  <c r="AQ8" i="12"/>
  <c r="BE8" i="12"/>
  <c r="BF26" i="4" l="1"/>
  <c r="BF27" i="4"/>
  <c r="BF25" i="4"/>
  <c r="J54" i="7"/>
  <c r="I18" i="4"/>
  <c r="J60" i="7" s="1"/>
  <c r="BE138" i="4"/>
  <c r="E16" i="8" s="1"/>
  <c r="BD138" i="4"/>
  <c r="D16" i="8" s="1"/>
  <c r="BG138" i="4"/>
  <c r="G16" i="8" s="1"/>
  <c r="BF138" i="4"/>
  <c r="F16" i="8" s="1"/>
  <c r="BB138" i="5"/>
  <c r="I16" i="8" s="1"/>
  <c r="BA138" i="5"/>
  <c r="H16" i="8" s="1"/>
  <c r="BG138" i="5"/>
  <c r="N16" i="8" s="1"/>
  <c r="B31" i="9"/>
  <c r="B31" i="11" s="1"/>
  <c r="K13" i="2"/>
  <c r="J7" i="2" s="1"/>
  <c r="J22" i="5"/>
  <c r="J17" i="5"/>
  <c r="J18" i="5" s="1"/>
  <c r="A32" i="9"/>
  <c r="A31" i="11"/>
  <c r="I60" i="7"/>
  <c r="P212" i="4"/>
  <c r="AC124" i="12"/>
  <c r="AG122" i="12"/>
  <c r="J134" i="12"/>
  <c r="Y122" i="12"/>
  <c r="V124" i="12"/>
  <c r="AA120" i="12"/>
  <c r="I132" i="12"/>
  <c r="O130" i="12"/>
  <c r="D117" i="12" s="1"/>
  <c r="F28" i="18" s="1"/>
  <c r="M130" i="12"/>
  <c r="P130" i="12" s="1"/>
  <c r="F117" i="12" s="1"/>
  <c r="H28" i="18" s="1"/>
  <c r="Q122" i="12"/>
  <c r="K131" i="12"/>
  <c r="L131" i="12" s="1"/>
  <c r="O124" i="12"/>
  <c r="S120" i="12"/>
  <c r="H132" i="12"/>
  <c r="N130" i="12"/>
  <c r="B117" i="12" s="1"/>
  <c r="D28" i="18" s="1"/>
  <c r="A112" i="8"/>
  <c r="K13" i="3"/>
  <c r="K57" i="3" s="1"/>
  <c r="J17" i="6"/>
  <c r="J18" i="6" s="1"/>
  <c r="J54" i="3"/>
  <c r="H21" i="6"/>
  <c r="I60" i="3"/>
  <c r="J54" i="2"/>
  <c r="H21" i="5"/>
  <c r="I60" i="2"/>
  <c r="N8" i="6"/>
  <c r="M9" i="6"/>
  <c r="M10" i="6" s="1"/>
  <c r="M12" i="6" s="1"/>
  <c r="G26" i="6"/>
  <c r="G126" i="6" s="1"/>
  <c r="D29" i="6"/>
  <c r="D129" i="6" s="1"/>
  <c r="L13" i="6"/>
  <c r="H25" i="6"/>
  <c r="H125" i="6" s="1"/>
  <c r="B31" i="6"/>
  <c r="B131" i="6" s="1"/>
  <c r="A339" i="6"/>
  <c r="F27" i="6"/>
  <c r="F127" i="6" s="1"/>
  <c r="K16" i="6"/>
  <c r="K22" i="6" s="1"/>
  <c r="I24" i="6"/>
  <c r="I124" i="6" s="1"/>
  <c r="A32" i="6"/>
  <c r="A132" i="6" s="1"/>
  <c r="J23" i="6"/>
  <c r="J123" i="6" s="1"/>
  <c r="E28" i="6"/>
  <c r="E128" i="6" s="1"/>
  <c r="C30" i="6"/>
  <c r="C130" i="6" s="1"/>
  <c r="J23" i="5"/>
  <c r="J123" i="5" s="1"/>
  <c r="F27" i="5"/>
  <c r="F127" i="5" s="1"/>
  <c r="L13" i="5"/>
  <c r="L14" i="5" s="1"/>
  <c r="L15" i="5" s="1"/>
  <c r="D29" i="5"/>
  <c r="D129" i="5" s="1"/>
  <c r="A339" i="5"/>
  <c r="C30" i="5"/>
  <c r="C130" i="5" s="1"/>
  <c r="K14" i="5"/>
  <c r="K15" i="5" s="1"/>
  <c r="K16" i="5" s="1"/>
  <c r="A32" i="5"/>
  <c r="A132" i="5" s="1"/>
  <c r="N8" i="5"/>
  <c r="M9" i="5"/>
  <c r="M10" i="5" s="1"/>
  <c r="M12" i="5" s="1"/>
  <c r="H25" i="5"/>
  <c r="H125" i="5" s="1"/>
  <c r="G26" i="5"/>
  <c r="G126" i="5" s="1"/>
  <c r="B31" i="5"/>
  <c r="B131" i="5" s="1"/>
  <c r="I24" i="5"/>
  <c r="I124" i="5" s="1"/>
  <c r="E28" i="5"/>
  <c r="E128" i="5" s="1"/>
  <c r="K13" i="7"/>
  <c r="J17" i="4"/>
  <c r="J22" i="4"/>
  <c r="BE22" i="4"/>
  <c r="R62" i="7" s="1"/>
  <c r="Q212" i="4" s="1"/>
  <c r="BE21" i="4"/>
  <c r="D29" i="4"/>
  <c r="D129" i="4" s="1"/>
  <c r="J23" i="4"/>
  <c r="J123" i="4" s="1"/>
  <c r="K14" i="4"/>
  <c r="K15" i="4" s="1"/>
  <c r="K16" i="4" s="1"/>
  <c r="A32" i="4"/>
  <c r="A132" i="4" s="1"/>
  <c r="I24" i="4"/>
  <c r="I124" i="4" s="1"/>
  <c r="L13" i="4"/>
  <c r="L14" i="4" s="1"/>
  <c r="L15" i="4" s="1"/>
  <c r="C30" i="4"/>
  <c r="C130" i="4" s="1"/>
  <c r="E28" i="4"/>
  <c r="E128" i="4" s="1"/>
  <c r="G26" i="4"/>
  <c r="G126" i="4" s="1"/>
  <c r="H25" i="4"/>
  <c r="H125" i="4" s="1"/>
  <c r="B31" i="4"/>
  <c r="B131" i="4" s="1"/>
  <c r="F27" i="4"/>
  <c r="F127" i="4" s="1"/>
  <c r="N8" i="4"/>
  <c r="M9" i="4"/>
  <c r="M10" i="4" s="1"/>
  <c r="M12" i="4" s="1"/>
  <c r="A339" i="4"/>
  <c r="AQ9" i="12"/>
  <c r="H9" i="12"/>
  <c r="V10" i="12"/>
  <c r="AC9" i="12"/>
  <c r="BZ10" i="12"/>
  <c r="AJ9" i="12"/>
  <c r="BE9" i="12"/>
  <c r="O9" i="12"/>
  <c r="BL9" i="12"/>
  <c r="BS9" i="12"/>
  <c r="AX10" i="12"/>
  <c r="A9" i="12"/>
  <c r="AK144" i="12" l="1"/>
  <c r="C16" i="20" s="1"/>
  <c r="BE26" i="4"/>
  <c r="BE27" i="4"/>
  <c r="BE25" i="4"/>
  <c r="K54" i="7"/>
  <c r="J18" i="4"/>
  <c r="J21" i="4" s="1"/>
  <c r="BG139" i="4"/>
  <c r="G17" i="8" s="1"/>
  <c r="BF139" i="4"/>
  <c r="F17" i="8" s="1"/>
  <c r="BE139" i="4"/>
  <c r="E17" i="8" s="1"/>
  <c r="BD139" i="4"/>
  <c r="D17" i="8" s="1"/>
  <c r="BB139" i="5"/>
  <c r="I17" i="8" s="1"/>
  <c r="BG139" i="5"/>
  <c r="N17" i="8" s="1"/>
  <c r="BA139" i="5"/>
  <c r="H17" i="8" s="1"/>
  <c r="B32" i="9"/>
  <c r="B32" i="11" s="1"/>
  <c r="I21" i="4"/>
  <c r="K57" i="2"/>
  <c r="J7" i="3"/>
  <c r="L13" i="2"/>
  <c r="L57" i="2" s="1"/>
  <c r="K22" i="5"/>
  <c r="K17" i="5"/>
  <c r="K18" i="5" s="1"/>
  <c r="A33" i="9"/>
  <c r="A32" i="11"/>
  <c r="G28" i="18"/>
  <c r="C28" i="18"/>
  <c r="E28" i="18"/>
  <c r="AG123" i="12"/>
  <c r="J135" i="12"/>
  <c r="AA121" i="12"/>
  <c r="I133" i="12"/>
  <c r="Y123" i="12"/>
  <c r="Q123" i="12"/>
  <c r="K132" i="12"/>
  <c r="L132" i="12" s="1"/>
  <c r="M131" i="12"/>
  <c r="P131" i="12" s="1"/>
  <c r="F118" i="12" s="1"/>
  <c r="H29" i="18" s="1"/>
  <c r="O131" i="12"/>
  <c r="D118" i="12" s="1"/>
  <c r="F29" i="18" s="1"/>
  <c r="S121" i="12"/>
  <c r="H133" i="12"/>
  <c r="N131" i="12"/>
  <c r="B118" i="12" s="1"/>
  <c r="D29" i="18" s="1"/>
  <c r="A113" i="8"/>
  <c r="L13" i="3"/>
  <c r="L57" i="3" s="1"/>
  <c r="K17" i="6"/>
  <c r="K18" i="6" s="1"/>
  <c r="K54" i="3"/>
  <c r="I21" i="6"/>
  <c r="J60" i="3"/>
  <c r="K54" i="2"/>
  <c r="I21" i="5"/>
  <c r="J60" i="2"/>
  <c r="C31" i="6"/>
  <c r="C131" i="6" s="1"/>
  <c r="O8" i="6"/>
  <c r="N9" i="6"/>
  <c r="N10" i="6" s="1"/>
  <c r="N12" i="6" s="1"/>
  <c r="A33" i="6"/>
  <c r="A133" i="6" s="1"/>
  <c r="K23" i="6"/>
  <c r="K123" i="6" s="1"/>
  <c r="L14" i="6"/>
  <c r="L15" i="6" s="1"/>
  <c r="L16" i="6" s="1"/>
  <c r="L22" i="6" s="1"/>
  <c r="G27" i="6"/>
  <c r="G127" i="6" s="1"/>
  <c r="E29" i="6"/>
  <c r="E129" i="6" s="1"/>
  <c r="J24" i="6"/>
  <c r="J124" i="6" s="1"/>
  <c r="A340" i="6"/>
  <c r="H26" i="6"/>
  <c r="H126" i="6" s="1"/>
  <c r="F28" i="6"/>
  <c r="F128" i="6" s="1"/>
  <c r="B32" i="6"/>
  <c r="B132" i="6" s="1"/>
  <c r="BB132" i="6" s="1"/>
  <c r="P10" i="8" s="1"/>
  <c r="D30" i="6"/>
  <c r="D130" i="6" s="1"/>
  <c r="I25" i="6"/>
  <c r="I125" i="6" s="1"/>
  <c r="M13" i="6"/>
  <c r="K23" i="5"/>
  <c r="K123" i="5" s="1"/>
  <c r="I25" i="5"/>
  <c r="I125" i="5" s="1"/>
  <c r="A340" i="5"/>
  <c r="J24" i="5"/>
  <c r="J124" i="5" s="1"/>
  <c r="G27" i="5"/>
  <c r="G127" i="5" s="1"/>
  <c r="M13" i="5"/>
  <c r="D30" i="5"/>
  <c r="D130" i="5" s="1"/>
  <c r="F28" i="5"/>
  <c r="F128" i="5" s="1"/>
  <c r="H26" i="5"/>
  <c r="H126" i="5" s="1"/>
  <c r="A33" i="5"/>
  <c r="A133" i="5" s="1"/>
  <c r="L16" i="5"/>
  <c r="E29" i="5"/>
  <c r="E129" i="5" s="1"/>
  <c r="B32" i="5"/>
  <c r="B132" i="5" s="1"/>
  <c r="N9" i="5"/>
  <c r="N10" i="5" s="1"/>
  <c r="N12" i="5" s="1"/>
  <c r="O8" i="5"/>
  <c r="C31" i="5"/>
  <c r="C131" i="5" s="1"/>
  <c r="L13" i="7"/>
  <c r="L57" i="7" s="1"/>
  <c r="K17" i="4"/>
  <c r="K22" i="4"/>
  <c r="K57" i="7"/>
  <c r="J7" i="7"/>
  <c r="K23" i="4"/>
  <c r="K123" i="4" s="1"/>
  <c r="O8" i="4"/>
  <c r="N9" i="4"/>
  <c r="N10" i="4" s="1"/>
  <c r="N12" i="4" s="1"/>
  <c r="F28" i="4"/>
  <c r="F128" i="4" s="1"/>
  <c r="G27" i="4"/>
  <c r="G127" i="4" s="1"/>
  <c r="A33" i="4"/>
  <c r="A133" i="4" s="1"/>
  <c r="D30" i="4"/>
  <c r="D130" i="4" s="1"/>
  <c r="M13" i="4"/>
  <c r="M14" i="4" s="1"/>
  <c r="M15" i="4" s="1"/>
  <c r="E29" i="4"/>
  <c r="E129" i="4" s="1"/>
  <c r="L16" i="4"/>
  <c r="J24" i="4"/>
  <c r="J124" i="4" s="1"/>
  <c r="B32" i="4"/>
  <c r="B132" i="4" s="1"/>
  <c r="C31" i="4"/>
  <c r="C131" i="4" s="1"/>
  <c r="I25" i="4"/>
  <c r="I125" i="4" s="1"/>
  <c r="A340" i="4"/>
  <c r="H26" i="4"/>
  <c r="H126" i="4" s="1"/>
  <c r="AX11" i="12"/>
  <c r="BZ11" i="12"/>
  <c r="A10" i="12"/>
  <c r="BL10" i="12"/>
  <c r="O10" i="12"/>
  <c r="AJ10" i="12"/>
  <c r="V11" i="12"/>
  <c r="AQ10" i="12"/>
  <c r="BS10" i="12"/>
  <c r="BE10" i="12"/>
  <c r="AC10" i="12"/>
  <c r="H10" i="12"/>
  <c r="BG140" i="4" l="1"/>
  <c r="G18" i="8" s="1"/>
  <c r="BF140" i="4"/>
  <c r="F18" i="8" s="1"/>
  <c r="BE140" i="4"/>
  <c r="E18" i="8" s="1"/>
  <c r="BD140" i="4"/>
  <c r="D18" i="8" s="1"/>
  <c r="L54" i="7"/>
  <c r="K18" i="4"/>
  <c r="BA140" i="5"/>
  <c r="H18" i="8" s="1"/>
  <c r="BG140" i="5"/>
  <c r="N18" i="8" s="1"/>
  <c r="BB140" i="5"/>
  <c r="I18" i="8" s="1"/>
  <c r="B33" i="9"/>
  <c r="B33" i="11" s="1"/>
  <c r="M13" i="2"/>
  <c r="M57" i="2" s="1"/>
  <c r="L22" i="5"/>
  <c r="L17" i="5"/>
  <c r="L18" i="5" s="1"/>
  <c r="A34" i="9"/>
  <c r="A33" i="11"/>
  <c r="AG124" i="12"/>
  <c r="J137" i="12" s="1"/>
  <c r="J136" i="12"/>
  <c r="Y124" i="12"/>
  <c r="AA122" i="12"/>
  <c r="I134" i="12"/>
  <c r="S122" i="12"/>
  <c r="H134" i="12"/>
  <c r="O132" i="12"/>
  <c r="D119" i="12" s="1"/>
  <c r="F30" i="18" s="1"/>
  <c r="M132" i="12"/>
  <c r="P132" i="12" s="1"/>
  <c r="F119" i="12" s="1"/>
  <c r="H30" i="18" s="1"/>
  <c r="Q124" i="12"/>
  <c r="K133" i="12"/>
  <c r="L133" i="12" s="1"/>
  <c r="N132" i="12"/>
  <c r="B119" i="12" s="1"/>
  <c r="D30" i="18" s="1"/>
  <c r="A114" i="8"/>
  <c r="M13" i="3"/>
  <c r="M57" i="3" s="1"/>
  <c r="L17" i="6"/>
  <c r="L18" i="6" s="1"/>
  <c r="L54" i="3"/>
  <c r="J21" i="6"/>
  <c r="K60" i="3"/>
  <c r="L54" i="2"/>
  <c r="BG22" i="5"/>
  <c r="BG21" i="5"/>
  <c r="J21" i="5"/>
  <c r="K60" i="2"/>
  <c r="L23" i="6"/>
  <c r="L123" i="6" s="1"/>
  <c r="BF123" i="6" s="1"/>
  <c r="N13" i="6"/>
  <c r="N14" i="6" s="1"/>
  <c r="N15" i="6" s="1"/>
  <c r="C32" i="6"/>
  <c r="C132" i="6" s="1"/>
  <c r="A341" i="6"/>
  <c r="B33" i="6"/>
  <c r="B133" i="6" s="1"/>
  <c r="BB133" i="6" s="1"/>
  <c r="P11" i="8" s="1"/>
  <c r="J25" i="6"/>
  <c r="J125" i="6" s="1"/>
  <c r="A34" i="6"/>
  <c r="A134" i="6" s="1"/>
  <c r="P8" i="6"/>
  <c r="O9" i="6"/>
  <c r="O10" i="6" s="1"/>
  <c r="O12" i="6" s="1"/>
  <c r="D31" i="6"/>
  <c r="D131" i="6" s="1"/>
  <c r="F29" i="6"/>
  <c r="F129" i="6" s="1"/>
  <c r="H27" i="6"/>
  <c r="H127" i="6" s="1"/>
  <c r="E30" i="6"/>
  <c r="E130" i="6" s="1"/>
  <c r="M14" i="6"/>
  <c r="M15" i="6" s="1"/>
  <c r="M16" i="6" s="1"/>
  <c r="M22" i="6" s="1"/>
  <c r="I26" i="6"/>
  <c r="I126" i="6" s="1"/>
  <c r="G28" i="6"/>
  <c r="G128" i="6" s="1"/>
  <c r="K24" i="6"/>
  <c r="K124" i="6" s="1"/>
  <c r="N13" i="5"/>
  <c r="N14" i="5" s="1"/>
  <c r="N15" i="5" s="1"/>
  <c r="B33" i="5"/>
  <c r="B133" i="5" s="1"/>
  <c r="L23" i="5"/>
  <c r="L123" i="5" s="1"/>
  <c r="H27" i="5"/>
  <c r="H127" i="5" s="1"/>
  <c r="K24" i="5"/>
  <c r="K25" i="5" s="1"/>
  <c r="K125" i="5" s="1"/>
  <c r="G28" i="5"/>
  <c r="G128" i="5" s="1"/>
  <c r="J25" i="5"/>
  <c r="J125" i="5" s="1"/>
  <c r="F29" i="5"/>
  <c r="F129" i="5" s="1"/>
  <c r="C32" i="5"/>
  <c r="C132" i="5" s="1"/>
  <c r="M14" i="5"/>
  <c r="M15" i="5" s="1"/>
  <c r="M16" i="5" s="1"/>
  <c r="D31" i="5"/>
  <c r="D131" i="5" s="1"/>
  <c r="O9" i="5"/>
  <c r="O10" i="5" s="1"/>
  <c r="O12" i="5" s="1"/>
  <c r="P8" i="5"/>
  <c r="E30" i="5"/>
  <c r="E130" i="5" s="1"/>
  <c r="A34" i="5"/>
  <c r="A134" i="5" s="1"/>
  <c r="A341" i="5"/>
  <c r="I26" i="5"/>
  <c r="I126" i="5" s="1"/>
  <c r="BG22" i="4"/>
  <c r="BG21" i="4"/>
  <c r="K60" i="7"/>
  <c r="M13" i="7"/>
  <c r="M57" i="7" s="1"/>
  <c r="L22" i="4"/>
  <c r="L17" i="4"/>
  <c r="C32" i="4"/>
  <c r="C132" i="4" s="1"/>
  <c r="G28" i="4"/>
  <c r="G128" i="4" s="1"/>
  <c r="L23" i="4"/>
  <c r="L123" i="4" s="1"/>
  <c r="A34" i="4"/>
  <c r="A134" i="4" s="1"/>
  <c r="N13" i="4"/>
  <c r="N14" i="4" s="1"/>
  <c r="N15" i="4" s="1"/>
  <c r="H27" i="4"/>
  <c r="H127" i="4" s="1"/>
  <c r="I26" i="4"/>
  <c r="I126" i="4" s="1"/>
  <c r="E30" i="4"/>
  <c r="E130" i="4" s="1"/>
  <c r="M16" i="4"/>
  <c r="P8" i="4"/>
  <c r="O9" i="4"/>
  <c r="O10" i="4" s="1"/>
  <c r="O12" i="4" s="1"/>
  <c r="B33" i="4"/>
  <c r="B133" i="4" s="1"/>
  <c r="A341" i="4"/>
  <c r="J25" i="4"/>
  <c r="J125" i="4" s="1"/>
  <c r="D31" i="4"/>
  <c r="D131" i="4" s="1"/>
  <c r="F29" i="4"/>
  <c r="F129" i="4" s="1"/>
  <c r="K24" i="4"/>
  <c r="K124" i="4" s="1"/>
  <c r="AC11" i="12"/>
  <c r="BS11" i="12"/>
  <c r="AQ11" i="12"/>
  <c r="AJ11" i="12"/>
  <c r="BL11" i="12"/>
  <c r="BZ12" i="12"/>
  <c r="H11" i="12"/>
  <c r="BE11" i="12"/>
  <c r="V12" i="12"/>
  <c r="O11" i="12"/>
  <c r="A11" i="12"/>
  <c r="AX12" i="12"/>
  <c r="AM146" i="12" l="1"/>
  <c r="BG27" i="5"/>
  <c r="BG25" i="5"/>
  <c r="BG26" i="5"/>
  <c r="AK146" i="12"/>
  <c r="BG27" i="4"/>
  <c r="BG26" i="4"/>
  <c r="BG25" i="4"/>
  <c r="M54" i="7"/>
  <c r="L18" i="4"/>
  <c r="BF141" i="4"/>
  <c r="F19" i="8" s="1"/>
  <c r="BE141" i="4"/>
  <c r="E19" i="8" s="1"/>
  <c r="BD141" i="4"/>
  <c r="D19" i="8" s="1"/>
  <c r="BG141" i="4"/>
  <c r="G19" i="8" s="1"/>
  <c r="BG141" i="5"/>
  <c r="N19" i="8" s="1"/>
  <c r="BA141" i="5"/>
  <c r="H19" i="8" s="1"/>
  <c r="BB141" i="5"/>
  <c r="I19" i="8" s="1"/>
  <c r="B34" i="9"/>
  <c r="B34" i="11" s="1"/>
  <c r="K25" i="6"/>
  <c r="K26" i="6" s="1"/>
  <c r="K27" i="6" s="1"/>
  <c r="K26" i="5"/>
  <c r="K25" i="4"/>
  <c r="K26" i="4" s="1"/>
  <c r="K126" i="4" s="1"/>
  <c r="N13" i="2"/>
  <c r="N57" i="2" s="1"/>
  <c r="M22" i="5"/>
  <c r="M17" i="5"/>
  <c r="M18" i="5" s="1"/>
  <c r="A35" i="9"/>
  <c r="A34" i="11"/>
  <c r="C30" i="18"/>
  <c r="G30" i="18"/>
  <c r="E30" i="18"/>
  <c r="AA123" i="12"/>
  <c r="I135" i="12"/>
  <c r="M133" i="12"/>
  <c r="P133" i="12" s="1"/>
  <c r="F120" i="12" s="1"/>
  <c r="H31" i="18" s="1"/>
  <c r="O133" i="12"/>
  <c r="D120" i="12" s="1"/>
  <c r="F31" i="18" s="1"/>
  <c r="K134" i="12"/>
  <c r="L134" i="12" s="1"/>
  <c r="S123" i="12"/>
  <c r="H135" i="12"/>
  <c r="N133" i="12"/>
  <c r="B120" i="12" s="1"/>
  <c r="D31" i="18" s="1"/>
  <c r="S212" i="4"/>
  <c r="S212" i="5"/>
  <c r="A115" i="8"/>
  <c r="N13" i="3"/>
  <c r="N57" i="3" s="1"/>
  <c r="M17" i="6"/>
  <c r="M18" i="6" s="1"/>
  <c r="K21" i="6"/>
  <c r="L60" i="3"/>
  <c r="M54" i="3"/>
  <c r="M54" i="2"/>
  <c r="K21" i="5"/>
  <c r="L60" i="2"/>
  <c r="M23" i="6"/>
  <c r="M24" i="6" s="1"/>
  <c r="M124" i="6" s="1"/>
  <c r="O13" i="6"/>
  <c r="O14" i="6" s="1"/>
  <c r="O15" i="6" s="1"/>
  <c r="J26" i="6"/>
  <c r="J126" i="6" s="1"/>
  <c r="A342" i="6"/>
  <c r="L24" i="6"/>
  <c r="L124" i="6" s="1"/>
  <c r="I27" i="6"/>
  <c r="I127" i="6" s="1"/>
  <c r="E31" i="6"/>
  <c r="E131" i="6" s="1"/>
  <c r="P9" i="6"/>
  <c r="P10" i="6" s="1"/>
  <c r="P12" i="6" s="1"/>
  <c r="Q8" i="6"/>
  <c r="N16" i="6"/>
  <c r="N22" i="6" s="1"/>
  <c r="H28" i="6"/>
  <c r="H128" i="6" s="1"/>
  <c r="D32" i="6"/>
  <c r="D132" i="6" s="1"/>
  <c r="B34" i="6"/>
  <c r="B134" i="6" s="1"/>
  <c r="F30" i="6"/>
  <c r="F130" i="6" s="1"/>
  <c r="BF130" i="6" s="1"/>
  <c r="T8" i="8" s="1"/>
  <c r="G29" i="6"/>
  <c r="G129" i="6" s="1"/>
  <c r="A35" i="6"/>
  <c r="A135" i="6" s="1"/>
  <c r="C33" i="6"/>
  <c r="C133" i="6" s="1"/>
  <c r="M23" i="5"/>
  <c r="I27" i="5"/>
  <c r="I127" i="5" s="1"/>
  <c r="E31" i="5"/>
  <c r="E131" i="5" s="1"/>
  <c r="O13" i="5"/>
  <c r="L24" i="5"/>
  <c r="L124" i="5" s="1"/>
  <c r="D32" i="5"/>
  <c r="D132" i="5" s="1"/>
  <c r="J26" i="5"/>
  <c r="J126" i="5" s="1"/>
  <c r="H28" i="5"/>
  <c r="H128" i="5" s="1"/>
  <c r="A35" i="5"/>
  <c r="A135" i="5" s="1"/>
  <c r="C33" i="5"/>
  <c r="C133" i="5" s="1"/>
  <c r="B34" i="5"/>
  <c r="B134" i="5" s="1"/>
  <c r="N16" i="5"/>
  <c r="A342" i="5"/>
  <c r="Q8" i="5"/>
  <c r="P9" i="5"/>
  <c r="P10" i="5" s="1"/>
  <c r="P12" i="5" s="1"/>
  <c r="F30" i="5"/>
  <c r="F130" i="5" s="1"/>
  <c r="G29" i="5"/>
  <c r="G129" i="5" s="1"/>
  <c r="N13" i="7"/>
  <c r="N57" i="7" s="1"/>
  <c r="M22" i="4"/>
  <c r="M17" i="4"/>
  <c r="K21" i="4"/>
  <c r="L60" i="7"/>
  <c r="P9" i="4"/>
  <c r="P10" i="4" s="1"/>
  <c r="P12" i="4" s="1"/>
  <c r="Q8" i="4"/>
  <c r="D32" i="4"/>
  <c r="D132" i="4" s="1"/>
  <c r="B34" i="4"/>
  <c r="B134" i="4" s="1"/>
  <c r="I27" i="4"/>
  <c r="I127" i="4" s="1"/>
  <c r="F30" i="4"/>
  <c r="F130" i="4" s="1"/>
  <c r="M23" i="4"/>
  <c r="N16" i="4"/>
  <c r="A35" i="4"/>
  <c r="A135" i="4" s="1"/>
  <c r="C33" i="4"/>
  <c r="C133" i="4" s="1"/>
  <c r="J26" i="4"/>
  <c r="J126" i="4" s="1"/>
  <c r="A342" i="4"/>
  <c r="O13" i="4"/>
  <c r="E31" i="4"/>
  <c r="E131" i="4" s="1"/>
  <c r="H28" i="4"/>
  <c r="H128" i="4" s="1"/>
  <c r="L24" i="4"/>
  <c r="L124" i="4" s="1"/>
  <c r="G29" i="4"/>
  <c r="G129" i="4" s="1"/>
  <c r="AX13" i="12"/>
  <c r="O12" i="12"/>
  <c r="BE12" i="12"/>
  <c r="BL12" i="12"/>
  <c r="AQ12" i="12"/>
  <c r="AC12" i="12"/>
  <c r="A12" i="12"/>
  <c r="V13" i="12"/>
  <c r="H12" i="12"/>
  <c r="BZ13" i="12"/>
  <c r="AJ12" i="12"/>
  <c r="BS12" i="12"/>
  <c r="K27" i="4" l="1"/>
  <c r="K28" i="4" s="1"/>
  <c r="K29" i="4" s="1"/>
  <c r="N54" i="7"/>
  <c r="M18" i="4"/>
  <c r="M21" i="4" s="1"/>
  <c r="BF142" i="4"/>
  <c r="F20" i="8" s="1"/>
  <c r="BE142" i="4"/>
  <c r="E20" i="8" s="1"/>
  <c r="BD142" i="4"/>
  <c r="D20" i="8" s="1"/>
  <c r="BG142" i="4"/>
  <c r="G20" i="8" s="1"/>
  <c r="BG142" i="5"/>
  <c r="N20" i="8" s="1"/>
  <c r="BB142" i="5"/>
  <c r="I20" i="8" s="1"/>
  <c r="BA142" i="5"/>
  <c r="H20" i="8" s="1"/>
  <c r="B35" i="9"/>
  <c r="B35" i="11" s="1"/>
  <c r="K27" i="5"/>
  <c r="K127" i="5" s="1"/>
  <c r="M25" i="6"/>
  <c r="M26" i="6" s="1"/>
  <c r="M126" i="6" s="1"/>
  <c r="BB126" i="6" s="1"/>
  <c r="P4" i="8" s="1"/>
  <c r="M24" i="5"/>
  <c r="M124" i="5" s="1"/>
  <c r="M123" i="5"/>
  <c r="M24" i="4"/>
  <c r="M123" i="4"/>
  <c r="L25" i="6"/>
  <c r="L125" i="6" s="1"/>
  <c r="BF125" i="6" s="1"/>
  <c r="T3" i="8" s="1"/>
  <c r="O13" i="2"/>
  <c r="O57" i="2" s="1"/>
  <c r="N22" i="5"/>
  <c r="N17" i="5"/>
  <c r="N18" i="5" s="1"/>
  <c r="L25" i="5"/>
  <c r="L125" i="5" s="1"/>
  <c r="A36" i="9"/>
  <c r="A35" i="11"/>
  <c r="L25" i="4"/>
  <c r="L125" i="4" s="1"/>
  <c r="AA124" i="12"/>
  <c r="I137" i="12" s="1"/>
  <c r="I136" i="12"/>
  <c r="N134" i="12"/>
  <c r="B121" i="12" s="1"/>
  <c r="D32" i="18" s="1"/>
  <c r="K135" i="12"/>
  <c r="L135" i="12" s="1"/>
  <c r="M134" i="12"/>
  <c r="P134" i="12" s="1"/>
  <c r="F121" i="12" s="1"/>
  <c r="H32" i="18" s="1"/>
  <c r="O134" i="12"/>
  <c r="D121" i="12" s="1"/>
  <c r="F32" i="18" s="1"/>
  <c r="S124" i="12"/>
  <c r="H137" i="12" s="1"/>
  <c r="H136" i="12"/>
  <c r="A116" i="8"/>
  <c r="O13" i="3"/>
  <c r="O57" i="3" s="1"/>
  <c r="N17" i="6"/>
  <c r="N18" i="6" s="1"/>
  <c r="N54" i="3"/>
  <c r="L21" i="6"/>
  <c r="M60" i="3"/>
  <c r="N54" i="2"/>
  <c r="L21" i="5"/>
  <c r="M60" i="2"/>
  <c r="G30" i="6"/>
  <c r="G130" i="6" s="1"/>
  <c r="F31" i="6"/>
  <c r="F131" i="6" s="1"/>
  <c r="H29" i="6"/>
  <c r="H129" i="6" s="1"/>
  <c r="R8" i="6"/>
  <c r="Q9" i="6"/>
  <c r="Q10" i="6" s="1"/>
  <c r="Q12" i="6" s="1"/>
  <c r="I28" i="6"/>
  <c r="I128" i="6" s="1"/>
  <c r="P13" i="6"/>
  <c r="P14" i="6" s="1"/>
  <c r="P15" i="6" s="1"/>
  <c r="O16" i="6"/>
  <c r="O22" i="6" s="1"/>
  <c r="A36" i="6"/>
  <c r="A136" i="6" s="1"/>
  <c r="D33" i="6"/>
  <c r="D133" i="6" s="1"/>
  <c r="E32" i="6"/>
  <c r="E132" i="6" s="1"/>
  <c r="K28" i="6"/>
  <c r="K128" i="6" s="1"/>
  <c r="A343" i="6"/>
  <c r="C34" i="6"/>
  <c r="C134" i="6" s="1"/>
  <c r="B35" i="6"/>
  <c r="B135" i="6" s="1"/>
  <c r="BB135" i="6" s="1"/>
  <c r="P13" i="8" s="1"/>
  <c r="N23" i="6"/>
  <c r="J27" i="6"/>
  <c r="J127" i="6" s="1"/>
  <c r="P13" i="5"/>
  <c r="A36" i="5"/>
  <c r="A136" i="5" s="1"/>
  <c r="R8" i="5"/>
  <c r="Q9" i="5"/>
  <c r="Q10" i="5" s="1"/>
  <c r="Q12" i="5" s="1"/>
  <c r="C34" i="5"/>
  <c r="C134" i="5" s="1"/>
  <c r="J27" i="5"/>
  <c r="J127" i="5" s="1"/>
  <c r="I28" i="5"/>
  <c r="I128" i="5" s="1"/>
  <c r="N23" i="5"/>
  <c r="N24" i="5" s="1"/>
  <c r="H29" i="5"/>
  <c r="H129" i="5" s="1"/>
  <c r="O14" i="5"/>
  <c r="O15" i="5" s="1"/>
  <c r="O16" i="5" s="1"/>
  <c r="B35" i="5"/>
  <c r="B135" i="5" s="1"/>
  <c r="F31" i="5"/>
  <c r="F131" i="5" s="1"/>
  <c r="G30" i="5"/>
  <c r="G130" i="5" s="1"/>
  <c r="A343" i="5"/>
  <c r="D33" i="5"/>
  <c r="D133" i="5" s="1"/>
  <c r="E32" i="5"/>
  <c r="E132" i="5" s="1"/>
  <c r="L21" i="4"/>
  <c r="M60" i="7"/>
  <c r="O13" i="7"/>
  <c r="O57" i="7" s="1"/>
  <c r="N22" i="4"/>
  <c r="N17" i="4"/>
  <c r="E32" i="4"/>
  <c r="E132" i="4" s="1"/>
  <c r="I28" i="4"/>
  <c r="I128" i="4" s="1"/>
  <c r="D33" i="4"/>
  <c r="D133" i="4" s="1"/>
  <c r="R8" i="4"/>
  <c r="Q9" i="4"/>
  <c r="Q10" i="4" s="1"/>
  <c r="Q12" i="4" s="1"/>
  <c r="A36" i="4"/>
  <c r="A136" i="4" s="1"/>
  <c r="F31" i="4"/>
  <c r="F131" i="4" s="1"/>
  <c r="P13" i="4"/>
  <c r="G30" i="4"/>
  <c r="G130" i="4" s="1"/>
  <c r="H29" i="4"/>
  <c r="H129" i="4" s="1"/>
  <c r="B35" i="4"/>
  <c r="B135" i="4" s="1"/>
  <c r="O14" i="4"/>
  <c r="O15" i="4" s="1"/>
  <c r="O16" i="4" s="1"/>
  <c r="A343" i="4"/>
  <c r="J27" i="4"/>
  <c r="J127" i="4" s="1"/>
  <c r="C34" i="4"/>
  <c r="C134" i="4" s="1"/>
  <c r="N23" i="4"/>
  <c r="N24" i="4" s="1"/>
  <c r="N124" i="4" s="1"/>
  <c r="AJ13" i="12"/>
  <c r="H13" i="12"/>
  <c r="A13" i="12"/>
  <c r="AQ13" i="12"/>
  <c r="BE13" i="12"/>
  <c r="AX14" i="12"/>
  <c r="BS13" i="12"/>
  <c r="BZ14" i="12"/>
  <c r="V14" i="12"/>
  <c r="AC13" i="12"/>
  <c r="BL13" i="12"/>
  <c r="O13" i="12"/>
  <c r="M25" i="4" l="1"/>
  <c r="M124" i="4"/>
  <c r="O54" i="7"/>
  <c r="N18" i="4"/>
  <c r="BD143" i="4"/>
  <c r="D21" i="8" s="1"/>
  <c r="BG143" i="4"/>
  <c r="G21" i="8" s="1"/>
  <c r="BF143" i="4"/>
  <c r="F21" i="8" s="1"/>
  <c r="BE143" i="4"/>
  <c r="E21" i="8" s="1"/>
  <c r="BG143" i="5"/>
  <c r="N21" i="8" s="1"/>
  <c r="BA143" i="5"/>
  <c r="H21" i="8" s="1"/>
  <c r="BB143" i="5"/>
  <c r="I21" i="8" s="1"/>
  <c r="B36" i="9"/>
  <c r="B36" i="11" s="1"/>
  <c r="K28" i="5"/>
  <c r="M27" i="6"/>
  <c r="M28" i="6" s="1"/>
  <c r="M128" i="6" s="1"/>
  <c r="BG128" i="6" s="1"/>
  <c r="U6" i="8" s="1"/>
  <c r="N24" i="6"/>
  <c r="N124" i="6" s="1"/>
  <c r="BA124" i="6" s="1"/>
  <c r="O2" i="8" s="1"/>
  <c r="N123" i="6"/>
  <c r="BA123" i="6" s="1"/>
  <c r="K29" i="6"/>
  <c r="K30" i="6" s="1"/>
  <c r="K130" i="6" s="1"/>
  <c r="M25" i="5"/>
  <c r="L26" i="6"/>
  <c r="L126" i="6" s="1"/>
  <c r="BF126" i="6" s="1"/>
  <c r="T4" i="8" s="1"/>
  <c r="P13" i="2"/>
  <c r="P57" i="2" s="1"/>
  <c r="O22" i="5"/>
  <c r="O17" i="5"/>
  <c r="O18" i="5" s="1"/>
  <c r="L26" i="5"/>
  <c r="L126" i="5" s="1"/>
  <c r="A37" i="9"/>
  <c r="A36" i="11"/>
  <c r="L26" i="4"/>
  <c r="L126" i="4" s="1"/>
  <c r="K136" i="12"/>
  <c r="L136" i="12" s="1"/>
  <c r="N135" i="12"/>
  <c r="B122" i="12" s="1"/>
  <c r="D33" i="18" s="1"/>
  <c r="K137" i="12"/>
  <c r="L137" i="12" s="1"/>
  <c r="M135" i="12"/>
  <c r="P135" i="12" s="1"/>
  <c r="F122" i="12" s="1"/>
  <c r="H33" i="18" s="1"/>
  <c r="O135" i="12"/>
  <c r="D122" i="12" s="1"/>
  <c r="F33" i="18" s="1"/>
  <c r="A117" i="8"/>
  <c r="P13" i="3"/>
  <c r="P57" i="3" s="1"/>
  <c r="O17" i="6"/>
  <c r="O18" i="6" s="1"/>
  <c r="O54" i="3"/>
  <c r="M21" i="6"/>
  <c r="N60" i="3"/>
  <c r="O54" i="2"/>
  <c r="M21" i="5"/>
  <c r="N60" i="2"/>
  <c r="I29" i="6"/>
  <c r="I129" i="6" s="1"/>
  <c r="E33" i="6"/>
  <c r="E133" i="6" s="1"/>
  <c r="A37" i="6"/>
  <c r="A137" i="6" s="1"/>
  <c r="H30" i="6"/>
  <c r="H130" i="6" s="1"/>
  <c r="G31" i="6"/>
  <c r="G131" i="6" s="1"/>
  <c r="C35" i="6"/>
  <c r="C135" i="6" s="1"/>
  <c r="B36" i="6"/>
  <c r="B136" i="6" s="1"/>
  <c r="A344" i="6"/>
  <c r="P16" i="6"/>
  <c r="P22" i="6" s="1"/>
  <c r="Q13" i="6"/>
  <c r="Q14" i="6" s="1"/>
  <c r="Q15" i="6" s="1"/>
  <c r="F32" i="6"/>
  <c r="F132" i="6" s="1"/>
  <c r="J28" i="6"/>
  <c r="J128" i="6" s="1"/>
  <c r="D34" i="6"/>
  <c r="D134" i="6" s="1"/>
  <c r="O23" i="6"/>
  <c r="O24" i="6" s="1"/>
  <c r="O124" i="6" s="1"/>
  <c r="BB124" i="6" s="1"/>
  <c r="P2" i="8" s="1"/>
  <c r="S8" i="6"/>
  <c r="R9" i="6"/>
  <c r="R10" i="6" s="1"/>
  <c r="R12" i="6" s="1"/>
  <c r="O23" i="5"/>
  <c r="O24" i="5" s="1"/>
  <c r="O124" i="5" s="1"/>
  <c r="BF124" i="5" s="1"/>
  <c r="M2" i="8" s="1"/>
  <c r="E33" i="5"/>
  <c r="E133" i="5" s="1"/>
  <c r="N25" i="5"/>
  <c r="N125" i="5" s="1"/>
  <c r="C35" i="5"/>
  <c r="C135" i="5" s="1"/>
  <c r="R9" i="5"/>
  <c r="R10" i="5" s="1"/>
  <c r="R12" i="5" s="1"/>
  <c r="S8" i="5"/>
  <c r="F32" i="5"/>
  <c r="F132" i="5" s="1"/>
  <c r="J28" i="5"/>
  <c r="J128" i="5" s="1"/>
  <c r="D34" i="5"/>
  <c r="D134" i="5" s="1"/>
  <c r="A344" i="5"/>
  <c r="P14" i="5"/>
  <c r="P15" i="5" s="1"/>
  <c r="P16" i="5" s="1"/>
  <c r="G31" i="5"/>
  <c r="G131" i="5" s="1"/>
  <c r="B36" i="5"/>
  <c r="B136" i="5" s="1"/>
  <c r="H30" i="5"/>
  <c r="H130" i="5" s="1"/>
  <c r="I29" i="5"/>
  <c r="I129" i="5" s="1"/>
  <c r="Q13" i="5"/>
  <c r="A37" i="5"/>
  <c r="A137" i="5" s="1"/>
  <c r="N60" i="7"/>
  <c r="P13" i="7"/>
  <c r="P57" i="7" s="1"/>
  <c r="O17" i="4"/>
  <c r="O22" i="4"/>
  <c r="K30" i="4"/>
  <c r="Q13" i="4"/>
  <c r="Q14" i="4" s="1"/>
  <c r="Q15" i="4" s="1"/>
  <c r="I29" i="4"/>
  <c r="I129" i="4" s="1"/>
  <c r="A344" i="4"/>
  <c r="O23" i="4"/>
  <c r="O24" i="4" s="1"/>
  <c r="O124" i="4" s="1"/>
  <c r="S8" i="4"/>
  <c r="R9" i="4"/>
  <c r="R10" i="4" s="1"/>
  <c r="R12" i="4" s="1"/>
  <c r="E33" i="4"/>
  <c r="E133" i="4" s="1"/>
  <c r="J28" i="4"/>
  <c r="J128" i="4" s="1"/>
  <c r="N25" i="4"/>
  <c r="N125" i="4" s="1"/>
  <c r="C35" i="4"/>
  <c r="C135" i="4" s="1"/>
  <c r="H30" i="4"/>
  <c r="H130" i="4" s="1"/>
  <c r="A37" i="4"/>
  <c r="A137" i="4" s="1"/>
  <c r="D34" i="4"/>
  <c r="D134" i="4" s="1"/>
  <c r="G31" i="4"/>
  <c r="G131" i="4" s="1"/>
  <c r="B36" i="4"/>
  <c r="B136" i="4" s="1"/>
  <c r="P14" i="4"/>
  <c r="P15" i="4" s="1"/>
  <c r="P16" i="4" s="1"/>
  <c r="F32" i="4"/>
  <c r="F132" i="4" s="1"/>
  <c r="BL14" i="12"/>
  <c r="V15" i="12"/>
  <c r="BS14" i="12"/>
  <c r="A14" i="12"/>
  <c r="AJ14" i="12"/>
  <c r="O14" i="12"/>
  <c r="AC14" i="12"/>
  <c r="BZ15" i="12"/>
  <c r="AX15" i="12"/>
  <c r="AQ14" i="12"/>
  <c r="H14" i="12"/>
  <c r="BE14" i="12"/>
  <c r="M26" i="5" l="1"/>
  <c r="M126" i="5" s="1"/>
  <c r="M125" i="5"/>
  <c r="M26" i="4"/>
  <c r="M125" i="4"/>
  <c r="BD144" i="4"/>
  <c r="D22" i="8" s="1"/>
  <c r="BG144" i="4"/>
  <c r="G22" i="8" s="1"/>
  <c r="BF144" i="4"/>
  <c r="F22" i="8" s="1"/>
  <c r="BE144" i="4"/>
  <c r="E22" i="8" s="1"/>
  <c r="P54" i="7"/>
  <c r="O18" i="4"/>
  <c r="BA144" i="5"/>
  <c r="H22" i="8" s="1"/>
  <c r="BB144" i="5"/>
  <c r="I22" i="8" s="1"/>
  <c r="BG144" i="5"/>
  <c r="N22" i="8" s="1"/>
  <c r="K29" i="5"/>
  <c r="K30" i="5" s="1"/>
  <c r="K130" i="5" s="1"/>
  <c r="K128" i="5"/>
  <c r="B37" i="9"/>
  <c r="B37" i="11" s="1"/>
  <c r="N25" i="6"/>
  <c r="N125" i="6" s="1"/>
  <c r="O25" i="6"/>
  <c r="O26" i="6" s="1"/>
  <c r="O27" i="6" s="1"/>
  <c r="O28" i="6" s="1"/>
  <c r="O128" i="6" s="1"/>
  <c r="BB128" i="6" s="1"/>
  <c r="P6" i="8" s="1"/>
  <c r="M29" i="6"/>
  <c r="M30" i="6" s="1"/>
  <c r="M31" i="6" s="1"/>
  <c r="M131" i="6" s="1"/>
  <c r="BG131" i="6" s="1"/>
  <c r="U9" i="8" s="1"/>
  <c r="L27" i="6"/>
  <c r="L127" i="6" s="1"/>
  <c r="BF127" i="6" s="1"/>
  <c r="T5" i="8" s="1"/>
  <c r="O25" i="5"/>
  <c r="L27" i="5"/>
  <c r="O25" i="4"/>
  <c r="Q13" i="2"/>
  <c r="Q57" i="2" s="1"/>
  <c r="P22" i="5"/>
  <c r="P17" i="5"/>
  <c r="P18" i="5" s="1"/>
  <c r="A38" i="9"/>
  <c r="A37" i="11"/>
  <c r="L27" i="4"/>
  <c r="L127" i="4" s="1"/>
  <c r="N136" i="12"/>
  <c r="B123" i="12" s="1"/>
  <c r="D34" i="18" s="1"/>
  <c r="N137" i="12"/>
  <c r="B124" i="12" s="1"/>
  <c r="D35" i="18" s="1"/>
  <c r="M136" i="12"/>
  <c r="P136" i="12" s="1"/>
  <c r="F123" i="12" s="1"/>
  <c r="H34" i="18" s="1"/>
  <c r="O136" i="12"/>
  <c r="D123" i="12" s="1"/>
  <c r="F34" i="18" s="1"/>
  <c r="M137" i="12"/>
  <c r="P137" i="12" s="1"/>
  <c r="F124" i="12" s="1"/>
  <c r="H35" i="18" s="1"/>
  <c r="O137" i="12"/>
  <c r="D124" i="12" s="1"/>
  <c r="F35" i="18" s="1"/>
  <c r="A118" i="8"/>
  <c r="Q13" i="3"/>
  <c r="Q57" i="3" s="1"/>
  <c r="P17" i="6"/>
  <c r="P18" i="6" s="1"/>
  <c r="P54" i="3"/>
  <c r="N21" i="6"/>
  <c r="O60" i="3"/>
  <c r="P54" i="2"/>
  <c r="N21" i="5"/>
  <c r="O60" i="2"/>
  <c r="Q16" i="6"/>
  <c r="Q22" i="6" s="1"/>
  <c r="P23" i="6"/>
  <c r="G32" i="6"/>
  <c r="G132" i="6" s="1"/>
  <c r="A38" i="6"/>
  <c r="A138" i="6" s="1"/>
  <c r="B37" i="6"/>
  <c r="B137" i="6" s="1"/>
  <c r="BB137" i="6" s="1"/>
  <c r="P15" i="8" s="1"/>
  <c r="I30" i="6"/>
  <c r="I130" i="6" s="1"/>
  <c r="K31" i="6"/>
  <c r="K131" i="6" s="1"/>
  <c r="F33" i="6"/>
  <c r="F133" i="6" s="1"/>
  <c r="T8" i="6"/>
  <c r="S9" i="6"/>
  <c r="S10" i="6" s="1"/>
  <c r="S12" i="6" s="1"/>
  <c r="D35" i="6"/>
  <c r="D135" i="6" s="1"/>
  <c r="J29" i="6"/>
  <c r="J129" i="6" s="1"/>
  <c r="R13" i="6"/>
  <c r="A345" i="6"/>
  <c r="C36" i="6"/>
  <c r="C136" i="6" s="1"/>
  <c r="H31" i="6"/>
  <c r="H131" i="6" s="1"/>
  <c r="E34" i="6"/>
  <c r="E134" i="6" s="1"/>
  <c r="P23" i="5"/>
  <c r="C36" i="5"/>
  <c r="C136" i="5" s="1"/>
  <c r="N26" i="5"/>
  <c r="H31" i="5"/>
  <c r="H131" i="5" s="1"/>
  <c r="A38" i="5"/>
  <c r="A138" i="5" s="1"/>
  <c r="I30" i="5"/>
  <c r="I130" i="5" s="1"/>
  <c r="BF130" i="5" s="1"/>
  <c r="M8" i="8" s="1"/>
  <c r="A345" i="5"/>
  <c r="F33" i="5"/>
  <c r="F133" i="5" s="1"/>
  <c r="T8" i="5"/>
  <c r="S9" i="5"/>
  <c r="S10" i="5" s="1"/>
  <c r="S12" i="5" s="1"/>
  <c r="E34" i="5"/>
  <c r="E134" i="5" s="1"/>
  <c r="Q14" i="5"/>
  <c r="Q15" i="5" s="1"/>
  <c r="Q16" i="5" s="1"/>
  <c r="G32" i="5"/>
  <c r="G132" i="5" s="1"/>
  <c r="B37" i="5"/>
  <c r="B137" i="5" s="1"/>
  <c r="D35" i="5"/>
  <c r="D135" i="5" s="1"/>
  <c r="J29" i="5"/>
  <c r="J129" i="5" s="1"/>
  <c r="R13" i="5"/>
  <c r="R14" i="5" s="1"/>
  <c r="R15" i="5" s="1"/>
  <c r="Q13" i="7"/>
  <c r="Q57" i="7" s="1"/>
  <c r="P22" i="4"/>
  <c r="P17" i="4"/>
  <c r="N21" i="4"/>
  <c r="O60" i="7"/>
  <c r="P23" i="4"/>
  <c r="R13" i="4"/>
  <c r="R14" i="4" s="1"/>
  <c r="R15" i="4" s="1"/>
  <c r="I30" i="4"/>
  <c r="I130" i="4" s="1"/>
  <c r="K31" i="4"/>
  <c r="K131" i="4" s="1"/>
  <c r="G32" i="4"/>
  <c r="G132" i="4" s="1"/>
  <c r="C36" i="4"/>
  <c r="C136" i="4" s="1"/>
  <c r="E34" i="4"/>
  <c r="E134" i="4" s="1"/>
  <c r="T8" i="4"/>
  <c r="S9" i="4"/>
  <c r="S10" i="4" s="1"/>
  <c r="S12" i="4" s="1"/>
  <c r="D35" i="4"/>
  <c r="D135" i="4" s="1"/>
  <c r="F33" i="4"/>
  <c r="F133" i="4" s="1"/>
  <c r="B37" i="4"/>
  <c r="B137" i="4" s="1"/>
  <c r="A345" i="4"/>
  <c r="Q16" i="4"/>
  <c r="A38" i="4"/>
  <c r="A138" i="4" s="1"/>
  <c r="H31" i="4"/>
  <c r="H131" i="4" s="1"/>
  <c r="N26" i="4"/>
  <c r="N126" i="4" s="1"/>
  <c r="J29" i="4"/>
  <c r="J129" i="4" s="1"/>
  <c r="H15" i="12"/>
  <c r="AX16" i="12"/>
  <c r="AC15" i="12"/>
  <c r="AJ15" i="12"/>
  <c r="BS15" i="12"/>
  <c r="BL15" i="12"/>
  <c r="BE15" i="12"/>
  <c r="AQ15" i="12"/>
  <c r="BZ16" i="12"/>
  <c r="O15" i="12"/>
  <c r="A15" i="12"/>
  <c r="V16" i="12"/>
  <c r="M27" i="5" l="1"/>
  <c r="M28" i="5" s="1"/>
  <c r="M128" i="5" s="1"/>
  <c r="L28" i="5"/>
  <c r="L127" i="5"/>
  <c r="M27" i="4"/>
  <c r="M126" i="4"/>
  <c r="N26" i="6"/>
  <c r="N126" i="6" s="1"/>
  <c r="BA126" i="6" s="1"/>
  <c r="O4" i="8" s="1"/>
  <c r="Q54" i="7"/>
  <c r="P18" i="4"/>
  <c r="BG145" i="4"/>
  <c r="G23" i="8" s="1"/>
  <c r="BF145" i="4"/>
  <c r="F23" i="8" s="1"/>
  <c r="BE145" i="4"/>
  <c r="E23" i="8" s="1"/>
  <c r="BD145" i="4"/>
  <c r="D23" i="8" s="1"/>
  <c r="BB145" i="5"/>
  <c r="I23" i="8" s="1"/>
  <c r="BA145" i="5"/>
  <c r="H23" i="8" s="1"/>
  <c r="BG145" i="5"/>
  <c r="N23" i="8" s="1"/>
  <c r="B38" i="9"/>
  <c r="B38" i="11" s="1"/>
  <c r="O26" i="5"/>
  <c r="K31" i="5"/>
  <c r="K32" i="5" s="1"/>
  <c r="O26" i="4"/>
  <c r="K32" i="6"/>
  <c r="K33" i="6" s="1"/>
  <c r="K34" i="6" s="1"/>
  <c r="K134" i="6" s="1"/>
  <c r="L28" i="6"/>
  <c r="P24" i="6"/>
  <c r="P123" i="6"/>
  <c r="BC123" i="6" s="1"/>
  <c r="M32" i="6"/>
  <c r="M33" i="6" s="1"/>
  <c r="M34" i="6" s="1"/>
  <c r="P24" i="5"/>
  <c r="P123" i="5"/>
  <c r="K32" i="4"/>
  <c r="P24" i="4"/>
  <c r="P123" i="4"/>
  <c r="R13" i="2"/>
  <c r="R57" i="2" s="1"/>
  <c r="Q22" i="5"/>
  <c r="Q17" i="5"/>
  <c r="Q18" i="5" s="1"/>
  <c r="N27" i="5"/>
  <c r="N127" i="5" s="1"/>
  <c r="BE127" i="5" s="1"/>
  <c r="L5" i="8" s="1"/>
  <c r="A39" i="9"/>
  <c r="A38" i="11"/>
  <c r="N27" i="4"/>
  <c r="N28" i="4" s="1"/>
  <c r="L28" i="4"/>
  <c r="L128" i="4" s="1"/>
  <c r="G34" i="18"/>
  <c r="E34" i="18"/>
  <c r="A119" i="8"/>
  <c r="R13" i="3"/>
  <c r="R57" i="3" s="1"/>
  <c r="Q17" i="6"/>
  <c r="Q18" i="6" s="1"/>
  <c r="Q54" i="3"/>
  <c r="O21" i="6"/>
  <c r="BA21" i="6" s="1"/>
  <c r="P60" i="3"/>
  <c r="Q54" i="2"/>
  <c r="O21" i="5"/>
  <c r="P60" i="2"/>
  <c r="A346" i="6"/>
  <c r="I31" i="6"/>
  <c r="I131" i="6" s="1"/>
  <c r="F34" i="6"/>
  <c r="F134" i="6" s="1"/>
  <c r="G33" i="6"/>
  <c r="G133" i="6" s="1"/>
  <c r="H32" i="6"/>
  <c r="H132" i="6" s="1"/>
  <c r="E35" i="6"/>
  <c r="E135" i="6" s="1"/>
  <c r="R14" i="6"/>
  <c r="R15" i="6" s="1"/>
  <c r="R16" i="6" s="1"/>
  <c r="R22" i="6" s="1"/>
  <c r="S13" i="6"/>
  <c r="O29" i="6"/>
  <c r="O30" i="6" s="1"/>
  <c r="O130" i="6" s="1"/>
  <c r="BB130" i="6" s="1"/>
  <c r="P8" i="8" s="1"/>
  <c r="B38" i="6"/>
  <c r="B138" i="6" s="1"/>
  <c r="A39" i="6"/>
  <c r="A139" i="6" s="1"/>
  <c r="Q23" i="6"/>
  <c r="Q24" i="6" s="1"/>
  <c r="Q124" i="6" s="1"/>
  <c r="J30" i="6"/>
  <c r="J130" i="6" s="1"/>
  <c r="D36" i="6"/>
  <c r="D136" i="6" s="1"/>
  <c r="C37" i="6"/>
  <c r="C137" i="6" s="1"/>
  <c r="T9" i="6"/>
  <c r="T10" i="6" s="1"/>
  <c r="T12" i="6" s="1"/>
  <c r="U8" i="6"/>
  <c r="Q23" i="5"/>
  <c r="Q24" i="5" s="1"/>
  <c r="Q124" i="5" s="1"/>
  <c r="J30" i="5"/>
  <c r="J130" i="5" s="1"/>
  <c r="A346" i="5"/>
  <c r="C37" i="5"/>
  <c r="C137" i="5" s="1"/>
  <c r="F34" i="5"/>
  <c r="F134" i="5" s="1"/>
  <c r="R16" i="5"/>
  <c r="B38" i="5"/>
  <c r="B138" i="5" s="1"/>
  <c r="G33" i="5"/>
  <c r="G133" i="5" s="1"/>
  <c r="E35" i="5"/>
  <c r="E135" i="5" s="1"/>
  <c r="S13" i="5"/>
  <c r="A39" i="5"/>
  <c r="A139" i="5" s="1"/>
  <c r="I31" i="5"/>
  <c r="I131" i="5" s="1"/>
  <c r="H32" i="5"/>
  <c r="H132" i="5" s="1"/>
  <c r="D36" i="5"/>
  <c r="D136" i="5" s="1"/>
  <c r="U8" i="5"/>
  <c r="T9" i="5"/>
  <c r="T10" i="5" s="1"/>
  <c r="T12" i="5" s="1"/>
  <c r="O21" i="4"/>
  <c r="P60" i="7"/>
  <c r="R13" i="7"/>
  <c r="R57" i="7" s="1"/>
  <c r="Q22" i="4"/>
  <c r="Q17" i="4"/>
  <c r="B38" i="4"/>
  <c r="B138" i="4" s="1"/>
  <c r="T9" i="4"/>
  <c r="T10" i="4" s="1"/>
  <c r="T12" i="4" s="1"/>
  <c r="U8" i="4"/>
  <c r="G33" i="4"/>
  <c r="G133" i="4" s="1"/>
  <c r="I31" i="4"/>
  <c r="I131" i="4" s="1"/>
  <c r="R16" i="4"/>
  <c r="C37" i="4"/>
  <c r="C137" i="4" s="1"/>
  <c r="J30" i="4"/>
  <c r="J130" i="4" s="1"/>
  <c r="H32" i="4"/>
  <c r="H132" i="4" s="1"/>
  <c r="S13" i="4"/>
  <c r="S14" i="4" s="1"/>
  <c r="S15" i="4" s="1"/>
  <c r="A39" i="4"/>
  <c r="A139" i="4" s="1"/>
  <c r="Q23" i="4"/>
  <c r="Q24" i="4" s="1"/>
  <c r="Q124" i="4" s="1"/>
  <c r="A346" i="4"/>
  <c r="F34" i="4"/>
  <c r="F134" i="4" s="1"/>
  <c r="D36" i="4"/>
  <c r="D136" i="4" s="1"/>
  <c r="E35" i="4"/>
  <c r="E135" i="4" s="1"/>
  <c r="V17" i="12"/>
  <c r="AQ16" i="12"/>
  <c r="BL16" i="12"/>
  <c r="AJ16" i="12"/>
  <c r="A16" i="12"/>
  <c r="BZ17" i="12"/>
  <c r="BE16" i="12"/>
  <c r="BS16" i="12"/>
  <c r="AC16" i="12"/>
  <c r="H16" i="12"/>
  <c r="O16" i="12"/>
  <c r="AX17" i="12"/>
  <c r="N27" i="6" l="1"/>
  <c r="N127" i="6" s="1"/>
  <c r="BA127" i="6" s="1"/>
  <c r="O5" i="8" s="1"/>
  <c r="M127" i="5"/>
  <c r="AO140" i="12"/>
  <c r="E12" i="20" s="1"/>
  <c r="BA26" i="6"/>
  <c r="BA25" i="6"/>
  <c r="L29" i="6"/>
  <c r="L129" i="6" s="1"/>
  <c r="BF129" i="6" s="1"/>
  <c r="T7" i="8" s="1"/>
  <c r="L128" i="6"/>
  <c r="P25" i="6"/>
  <c r="P125" i="6" s="1"/>
  <c r="BC125" i="6" s="1"/>
  <c r="Q3" i="8" s="1"/>
  <c r="P124" i="6"/>
  <c r="P25" i="5"/>
  <c r="P125" i="5" s="1"/>
  <c r="P124" i="5"/>
  <c r="M29" i="5"/>
  <c r="L29" i="5"/>
  <c r="L128" i="5"/>
  <c r="M127" i="4"/>
  <c r="M28" i="4"/>
  <c r="P25" i="4"/>
  <c r="P125" i="4" s="1"/>
  <c r="P124" i="4"/>
  <c r="O27" i="4"/>
  <c r="O28" i="4" s="1"/>
  <c r="O29" i="4" s="1"/>
  <c r="O30" i="4" s="1"/>
  <c r="O31" i="4" s="1"/>
  <c r="O126" i="4"/>
  <c r="R54" i="7"/>
  <c r="Q18" i="4"/>
  <c r="BG146" i="4"/>
  <c r="G24" i="8" s="1"/>
  <c r="BF146" i="4"/>
  <c r="F24" i="8" s="1"/>
  <c r="BE146" i="4"/>
  <c r="E24" i="8" s="1"/>
  <c r="BD146" i="4"/>
  <c r="D24" i="8" s="1"/>
  <c r="M35" i="6"/>
  <c r="M36" i="6" s="1"/>
  <c r="M136" i="6" s="1"/>
  <c r="BB136" i="6" s="1"/>
  <c r="P14" i="8" s="1"/>
  <c r="M134" i="6"/>
  <c r="O27" i="5"/>
  <c r="O28" i="5" s="1"/>
  <c r="O128" i="5" s="1"/>
  <c r="O126" i="5"/>
  <c r="BA146" i="5"/>
  <c r="H24" i="8" s="1"/>
  <c r="BB146" i="5"/>
  <c r="I24" i="8" s="1"/>
  <c r="BG146" i="5"/>
  <c r="N24" i="8" s="1"/>
  <c r="B39" i="9"/>
  <c r="B39" i="11" s="1"/>
  <c r="K33" i="5"/>
  <c r="N29" i="4"/>
  <c r="N30" i="4" s="1"/>
  <c r="N31" i="4" s="1"/>
  <c r="K33" i="4"/>
  <c r="K34" i="4" s="1"/>
  <c r="O31" i="6"/>
  <c r="O131" i="6" s="1"/>
  <c r="BB131" i="6" s="1"/>
  <c r="P9" i="8" s="1"/>
  <c r="N28" i="5"/>
  <c r="S13" i="2"/>
  <c r="S57" i="2" s="1"/>
  <c r="R22" i="5"/>
  <c r="R17" i="5"/>
  <c r="R18" i="5" s="1"/>
  <c r="BA22" i="5"/>
  <c r="A40" i="9"/>
  <c r="A39" i="11"/>
  <c r="L29" i="4"/>
  <c r="L129" i="4" s="1"/>
  <c r="A120" i="8"/>
  <c r="S13" i="3"/>
  <c r="S57" i="3" s="1"/>
  <c r="R17" i="6"/>
  <c r="R18" i="6" s="1"/>
  <c r="R54" i="3"/>
  <c r="P21" i="6"/>
  <c r="Q60" i="3"/>
  <c r="P21" i="5"/>
  <c r="Q60" i="2"/>
  <c r="BA21" i="5"/>
  <c r="R54" i="2"/>
  <c r="R23" i="6"/>
  <c r="V8" i="6"/>
  <c r="U9" i="6"/>
  <c r="U10" i="6" s="1"/>
  <c r="U12" i="6" s="1"/>
  <c r="C38" i="6"/>
  <c r="C138" i="6" s="1"/>
  <c r="D37" i="6"/>
  <c r="D137" i="6" s="1"/>
  <c r="Q25" i="6"/>
  <c r="Q26" i="6" s="1"/>
  <c r="B39" i="6"/>
  <c r="B139" i="6" s="1"/>
  <c r="BB139" i="6" s="1"/>
  <c r="P17" i="8" s="1"/>
  <c r="T13" i="6"/>
  <c r="T14" i="6" s="1"/>
  <c r="T15" i="6" s="1"/>
  <c r="J31" i="6"/>
  <c r="J131" i="6" s="1"/>
  <c r="H33" i="6"/>
  <c r="H133" i="6" s="1"/>
  <c r="F35" i="6"/>
  <c r="F135" i="6" s="1"/>
  <c r="A347" i="6"/>
  <c r="E36" i="6"/>
  <c r="E136" i="6" s="1"/>
  <c r="G34" i="6"/>
  <c r="G134" i="6" s="1"/>
  <c r="BG134" i="6" s="1"/>
  <c r="U12" i="8" s="1"/>
  <c r="K35" i="6"/>
  <c r="K36" i="6" s="1"/>
  <c r="A40" i="6"/>
  <c r="A140" i="6" s="1"/>
  <c r="S14" i="6"/>
  <c r="S15" i="6" s="1"/>
  <c r="S16" i="6" s="1"/>
  <c r="S22" i="6" s="1"/>
  <c r="I32" i="6"/>
  <c r="I132" i="6" s="1"/>
  <c r="D37" i="5"/>
  <c r="D137" i="5" s="1"/>
  <c r="I32" i="5"/>
  <c r="I132" i="5" s="1"/>
  <c r="R23" i="5"/>
  <c r="F35" i="5"/>
  <c r="F135" i="5" s="1"/>
  <c r="H33" i="5"/>
  <c r="H133" i="5" s="1"/>
  <c r="C38" i="5"/>
  <c r="C138" i="5" s="1"/>
  <c r="A347" i="5"/>
  <c r="J31" i="5"/>
  <c r="J131" i="5" s="1"/>
  <c r="V8" i="5"/>
  <c r="U9" i="5"/>
  <c r="U10" i="5" s="1"/>
  <c r="U12" i="5" s="1"/>
  <c r="E36" i="5"/>
  <c r="E136" i="5" s="1"/>
  <c r="G34" i="5"/>
  <c r="G134" i="5" s="1"/>
  <c r="A40" i="5"/>
  <c r="A140" i="5" s="1"/>
  <c r="S14" i="5"/>
  <c r="S15" i="5" s="1"/>
  <c r="S16" i="5" s="1"/>
  <c r="B39" i="5"/>
  <c r="B139" i="5" s="1"/>
  <c r="Q25" i="5"/>
  <c r="Q26" i="5" s="1"/>
  <c r="Q126" i="5" s="1"/>
  <c r="T13" i="5"/>
  <c r="S13" i="7"/>
  <c r="S57" i="7" s="1"/>
  <c r="R17" i="4"/>
  <c r="R22" i="4"/>
  <c r="P21" i="4"/>
  <c r="Q60" i="7"/>
  <c r="D37" i="4"/>
  <c r="D137" i="4" s="1"/>
  <c r="T13" i="4"/>
  <c r="E36" i="4"/>
  <c r="E136" i="4" s="1"/>
  <c r="Q25" i="4"/>
  <c r="Q26" i="4" s="1"/>
  <c r="Q126" i="4" s="1"/>
  <c r="S16" i="4"/>
  <c r="J31" i="4"/>
  <c r="J131" i="4" s="1"/>
  <c r="C38" i="4"/>
  <c r="C138" i="4" s="1"/>
  <c r="G34" i="4"/>
  <c r="G134" i="4" s="1"/>
  <c r="A40" i="4"/>
  <c r="A140" i="4" s="1"/>
  <c r="F35" i="4"/>
  <c r="F135" i="4" s="1"/>
  <c r="R23" i="4"/>
  <c r="A347" i="4"/>
  <c r="H33" i="4"/>
  <c r="H133" i="4" s="1"/>
  <c r="I32" i="4"/>
  <c r="I132" i="4" s="1"/>
  <c r="V8" i="4"/>
  <c r="U9" i="4"/>
  <c r="U10" i="4" s="1"/>
  <c r="U12" i="4" s="1"/>
  <c r="B39" i="4"/>
  <c r="B139" i="4" s="1"/>
  <c r="AX18" i="12"/>
  <c r="BS17" i="12"/>
  <c r="AJ17" i="12"/>
  <c r="O17" i="12"/>
  <c r="AC17" i="12"/>
  <c r="BE17" i="12"/>
  <c r="A17" i="12"/>
  <c r="BL17" i="12"/>
  <c r="V18" i="12"/>
  <c r="H17" i="12"/>
  <c r="BZ18" i="12"/>
  <c r="AQ17" i="12"/>
  <c r="N28" i="6" l="1"/>
  <c r="N128" i="6" s="1"/>
  <c r="BA128" i="6" s="1"/>
  <c r="O6" i="8" s="1"/>
  <c r="P26" i="5"/>
  <c r="P27" i="5" s="1"/>
  <c r="P127" i="5" s="1"/>
  <c r="P26" i="6"/>
  <c r="P126" i="6" s="1"/>
  <c r="L30" i="6"/>
  <c r="L31" i="6" s="1"/>
  <c r="L131" i="6" s="1"/>
  <c r="AM140" i="12"/>
  <c r="BA27" i="5"/>
  <c r="BA25" i="5"/>
  <c r="BA26" i="5"/>
  <c r="P26" i="4"/>
  <c r="P27" i="4" s="1"/>
  <c r="O29" i="5"/>
  <c r="O30" i="5" s="1"/>
  <c r="O31" i="5" s="1"/>
  <c r="O131" i="5" s="1"/>
  <c r="L129" i="5"/>
  <c r="L30" i="5"/>
  <c r="M30" i="5"/>
  <c r="M129" i="5"/>
  <c r="B62" i="2"/>
  <c r="M128" i="4"/>
  <c r="M29" i="4"/>
  <c r="O32" i="4"/>
  <c r="O33" i="4" s="1"/>
  <c r="O34" i="4" s="1"/>
  <c r="O35" i="4" s="1"/>
  <c r="O131" i="4"/>
  <c r="S54" i="7"/>
  <c r="R18" i="4"/>
  <c r="R21" i="4" s="1"/>
  <c r="N32" i="4"/>
  <c r="N33" i="4" s="1"/>
  <c r="N133" i="4" s="1"/>
  <c r="N131" i="4"/>
  <c r="BE147" i="4"/>
  <c r="E25" i="8" s="1"/>
  <c r="BD147" i="4"/>
  <c r="D25" i="8" s="1"/>
  <c r="BG147" i="4"/>
  <c r="G25" i="8" s="1"/>
  <c r="BF147" i="4"/>
  <c r="F25" i="8" s="1"/>
  <c r="K34" i="5"/>
  <c r="K35" i="5" s="1"/>
  <c r="K36" i="5" s="1"/>
  <c r="K133" i="5"/>
  <c r="BG147" i="5"/>
  <c r="N25" i="8" s="1"/>
  <c r="BA147" i="5"/>
  <c r="H25" i="8" s="1"/>
  <c r="BB147" i="5"/>
  <c r="I25" i="8" s="1"/>
  <c r="B40" i="9"/>
  <c r="B40" i="11" s="1"/>
  <c r="K35" i="4"/>
  <c r="K36" i="4" s="1"/>
  <c r="M37" i="6"/>
  <c r="M38" i="6" s="1"/>
  <c r="M138" i="6" s="1"/>
  <c r="K37" i="6"/>
  <c r="K38" i="6" s="1"/>
  <c r="K138" i="6" s="1"/>
  <c r="O32" i="6"/>
  <c r="O33" i="6" s="1"/>
  <c r="N29" i="5"/>
  <c r="N129" i="5" s="1"/>
  <c r="R24" i="6"/>
  <c r="R123" i="6"/>
  <c r="T13" i="2"/>
  <c r="T57" i="2" s="1"/>
  <c r="S22" i="5"/>
  <c r="S17" i="5"/>
  <c r="S18" i="5" s="1"/>
  <c r="R24" i="5"/>
  <c r="R123" i="5"/>
  <c r="D12" i="20"/>
  <c r="A41" i="9"/>
  <c r="A40" i="11"/>
  <c r="R24" i="4"/>
  <c r="R123" i="4"/>
  <c r="L30" i="4"/>
  <c r="A121" i="8"/>
  <c r="T13" i="3"/>
  <c r="T57" i="3" s="1"/>
  <c r="S17" i="6"/>
  <c r="S18" i="6" s="1"/>
  <c r="S54" i="3"/>
  <c r="Q21" i="6"/>
  <c r="R60" i="3"/>
  <c r="S54" i="2"/>
  <c r="Q21" i="5"/>
  <c r="R60" i="2"/>
  <c r="S23" i="6"/>
  <c r="S24" i="6" s="1"/>
  <c r="S124" i="6" s="1"/>
  <c r="A348" i="6"/>
  <c r="H34" i="6"/>
  <c r="H134" i="6" s="1"/>
  <c r="B40" i="6"/>
  <c r="B140" i="6" s="1"/>
  <c r="D38" i="6"/>
  <c r="D138" i="6" s="1"/>
  <c r="U13" i="6"/>
  <c r="A41" i="6"/>
  <c r="A141" i="6" s="1"/>
  <c r="E37" i="6"/>
  <c r="E137" i="6" s="1"/>
  <c r="J32" i="6"/>
  <c r="J132" i="6" s="1"/>
  <c r="Q27" i="6"/>
  <c r="Q28" i="6" s="1"/>
  <c r="Q128" i="6" s="1"/>
  <c r="W8" i="6"/>
  <c r="V9" i="6"/>
  <c r="V10" i="6" s="1"/>
  <c r="V12" i="6" s="1"/>
  <c r="T16" i="6"/>
  <c r="T22" i="6" s="1"/>
  <c r="G35" i="6"/>
  <c r="G135" i="6" s="1"/>
  <c r="I33" i="6"/>
  <c r="I133" i="6" s="1"/>
  <c r="F36" i="6"/>
  <c r="F136" i="6" s="1"/>
  <c r="C39" i="6"/>
  <c r="C139" i="6" s="1"/>
  <c r="S23" i="5"/>
  <c r="S24" i="5" s="1"/>
  <c r="V9" i="5"/>
  <c r="V10" i="5" s="1"/>
  <c r="V12" i="5" s="1"/>
  <c r="W8" i="5"/>
  <c r="E37" i="5"/>
  <c r="E137" i="5" s="1"/>
  <c r="I33" i="5"/>
  <c r="I133" i="5" s="1"/>
  <c r="Q27" i="5"/>
  <c r="Q28" i="5" s="1"/>
  <c r="Q128" i="5" s="1"/>
  <c r="A41" i="5"/>
  <c r="A141" i="5" s="1"/>
  <c r="A348" i="5"/>
  <c r="H34" i="5"/>
  <c r="H134" i="5" s="1"/>
  <c r="F36" i="5"/>
  <c r="F136" i="5" s="1"/>
  <c r="C39" i="5"/>
  <c r="C139" i="5" s="1"/>
  <c r="B40" i="5"/>
  <c r="B140" i="5" s="1"/>
  <c r="T14" i="5"/>
  <c r="T15" i="5" s="1"/>
  <c r="T16" i="5" s="1"/>
  <c r="G35" i="5"/>
  <c r="G135" i="5" s="1"/>
  <c r="U13" i="5"/>
  <c r="U14" i="5" s="1"/>
  <c r="U15" i="5" s="1"/>
  <c r="J32" i="5"/>
  <c r="J132" i="5" s="1"/>
  <c r="D38" i="5"/>
  <c r="D138" i="5" s="1"/>
  <c r="Q21" i="4"/>
  <c r="R60" i="7"/>
  <c r="T13" i="7"/>
  <c r="T57" i="7" s="1"/>
  <c r="S17" i="4"/>
  <c r="S22" i="4"/>
  <c r="B40" i="4"/>
  <c r="B140" i="4" s="1"/>
  <c r="A348" i="4"/>
  <c r="C39" i="4"/>
  <c r="C139" i="4" s="1"/>
  <c r="S23" i="4"/>
  <c r="S24" i="4" s="1"/>
  <c r="S124" i="4" s="1"/>
  <c r="U13" i="4"/>
  <c r="U14" i="4" s="1"/>
  <c r="U15" i="4" s="1"/>
  <c r="W8" i="4"/>
  <c r="V9" i="4"/>
  <c r="V10" i="4" s="1"/>
  <c r="V12" i="4" s="1"/>
  <c r="E37" i="4"/>
  <c r="E137" i="4" s="1"/>
  <c r="F36" i="4"/>
  <c r="F136" i="4" s="1"/>
  <c r="A41" i="4"/>
  <c r="A141" i="4" s="1"/>
  <c r="J32" i="4"/>
  <c r="J132" i="4" s="1"/>
  <c r="D38" i="4"/>
  <c r="D138" i="4" s="1"/>
  <c r="I33" i="4"/>
  <c r="I133" i="4" s="1"/>
  <c r="H34" i="4"/>
  <c r="H134" i="4" s="1"/>
  <c r="G35" i="4"/>
  <c r="G135" i="4" s="1"/>
  <c r="Q27" i="4"/>
  <c r="Q28" i="4" s="1"/>
  <c r="T14" i="4"/>
  <c r="T15" i="4" s="1"/>
  <c r="T16" i="4" s="1"/>
  <c r="AQ18" i="12"/>
  <c r="H18" i="12"/>
  <c r="BL18" i="12"/>
  <c r="O18" i="12"/>
  <c r="BS18" i="12"/>
  <c r="BZ19" i="12"/>
  <c r="V19" i="12"/>
  <c r="A18" i="12"/>
  <c r="AC18" i="12"/>
  <c r="AJ18" i="12"/>
  <c r="AX19" i="12"/>
  <c r="BE18" i="12"/>
  <c r="N29" i="6" l="1"/>
  <c r="N129" i="6" s="1"/>
  <c r="P27" i="6"/>
  <c r="P127" i="6" s="1"/>
  <c r="L130" i="6"/>
  <c r="P126" i="5"/>
  <c r="O32" i="5"/>
  <c r="O33" i="5" s="1"/>
  <c r="O34" i="5" s="1"/>
  <c r="O35" i="5" s="1"/>
  <c r="O135" i="5" s="1"/>
  <c r="P28" i="5"/>
  <c r="P29" i="5" s="1"/>
  <c r="N34" i="4"/>
  <c r="N35" i="4" s="1"/>
  <c r="N135" i="4" s="1"/>
  <c r="L32" i="6"/>
  <c r="L132" i="6" s="1"/>
  <c r="BF132" i="6" s="1"/>
  <c r="T10" i="8" s="1"/>
  <c r="P126" i="4"/>
  <c r="P127" i="4"/>
  <c r="P28" i="4"/>
  <c r="P128" i="4" s="1"/>
  <c r="R25" i="6"/>
  <c r="R125" i="6" s="1"/>
  <c r="R124" i="6"/>
  <c r="R25" i="5"/>
  <c r="R125" i="5" s="1"/>
  <c r="BF125" i="5" s="1"/>
  <c r="M3" i="8" s="1"/>
  <c r="R124" i="5"/>
  <c r="A212" i="5"/>
  <c r="M31" i="5"/>
  <c r="M130" i="5"/>
  <c r="L31" i="5"/>
  <c r="L130" i="5"/>
  <c r="BF124" i="6"/>
  <c r="T2" i="8" s="1"/>
  <c r="M129" i="4"/>
  <c r="M30" i="4"/>
  <c r="R25" i="4"/>
  <c r="R125" i="4" s="1"/>
  <c r="R124" i="4"/>
  <c r="L31" i="4"/>
  <c r="L131" i="4" s="1"/>
  <c r="L130" i="4"/>
  <c r="O36" i="4"/>
  <c r="O136" i="4" s="1"/>
  <c r="O135" i="4"/>
  <c r="BE148" i="4"/>
  <c r="E26" i="8" s="1"/>
  <c r="BD148" i="4"/>
  <c r="D26" i="8" s="1"/>
  <c r="BG148" i="4"/>
  <c r="G26" i="8" s="1"/>
  <c r="BF148" i="4"/>
  <c r="F26" i="8" s="1"/>
  <c r="T54" i="7"/>
  <c r="S18" i="4"/>
  <c r="K37" i="4"/>
  <c r="K38" i="4" s="1"/>
  <c r="K138" i="4" s="1"/>
  <c r="K136" i="4"/>
  <c r="BC124" i="4"/>
  <c r="C2" i="8" s="1"/>
  <c r="K37" i="5"/>
  <c r="K137" i="5" s="1"/>
  <c r="K136" i="5"/>
  <c r="BA148" i="5"/>
  <c r="H26" i="8" s="1"/>
  <c r="BG148" i="5"/>
  <c r="N26" i="8" s="1"/>
  <c r="BB148" i="5"/>
  <c r="I26" i="8" s="1"/>
  <c r="B41" i="9"/>
  <c r="B41" i="11" s="1"/>
  <c r="O34" i="6"/>
  <c r="O134" i="6" s="1"/>
  <c r="BB134" i="6" s="1"/>
  <c r="P12" i="8" s="1"/>
  <c r="P28" i="6"/>
  <c r="M39" i="6"/>
  <c r="M40" i="6" s="1"/>
  <c r="M41" i="6" s="1"/>
  <c r="M141" i="6" s="1"/>
  <c r="N30" i="5"/>
  <c r="N31" i="5" s="1"/>
  <c r="N32" i="5" s="1"/>
  <c r="N132" i="5" s="1"/>
  <c r="U13" i="2"/>
  <c r="U57" i="2" s="1"/>
  <c r="T22" i="5"/>
  <c r="T17" i="5"/>
  <c r="T18" i="5" s="1"/>
  <c r="A42" i="9"/>
  <c r="A41" i="11"/>
  <c r="S60" i="7"/>
  <c r="A122" i="8"/>
  <c r="U13" i="3"/>
  <c r="U57" i="3" s="1"/>
  <c r="T17" i="6"/>
  <c r="T18" i="6" s="1"/>
  <c r="T54" i="3"/>
  <c r="R21" i="6"/>
  <c r="S60" i="3"/>
  <c r="T54" i="2"/>
  <c r="R21" i="5"/>
  <c r="S60" i="2"/>
  <c r="Q29" i="6"/>
  <c r="Q30" i="6" s="1"/>
  <c r="Q31" i="6" s="1"/>
  <c r="Q131" i="6" s="1"/>
  <c r="I34" i="6"/>
  <c r="I134" i="6" s="1"/>
  <c r="A42" i="6"/>
  <c r="A142" i="6" s="1"/>
  <c r="A349" i="6"/>
  <c r="D39" i="6"/>
  <c r="D139" i="6" s="1"/>
  <c r="H35" i="6"/>
  <c r="H135" i="6" s="1"/>
  <c r="C40" i="6"/>
  <c r="C140" i="6" s="1"/>
  <c r="X8" i="6"/>
  <c r="W9" i="6"/>
  <c r="W10" i="6" s="1"/>
  <c r="W12" i="6" s="1"/>
  <c r="F37" i="6"/>
  <c r="F137" i="6" s="1"/>
  <c r="T23" i="6"/>
  <c r="T123" i="6" s="1"/>
  <c r="K39" i="6"/>
  <c r="K40" i="6" s="1"/>
  <c r="K140" i="6" s="1"/>
  <c r="B41" i="6"/>
  <c r="B141" i="6" s="1"/>
  <c r="V13" i="6"/>
  <c r="V14" i="6" s="1"/>
  <c r="V15" i="6" s="1"/>
  <c r="J33" i="6"/>
  <c r="J133" i="6" s="1"/>
  <c r="G36" i="6"/>
  <c r="G136" i="6" s="1"/>
  <c r="E38" i="6"/>
  <c r="E138" i="6" s="1"/>
  <c r="U14" i="6"/>
  <c r="U15" i="6" s="1"/>
  <c r="U16" i="6" s="1"/>
  <c r="S25" i="6"/>
  <c r="S26" i="6" s="1"/>
  <c r="B41" i="5"/>
  <c r="B141" i="5" s="1"/>
  <c r="C40" i="5"/>
  <c r="C140" i="5" s="1"/>
  <c r="Q29" i="5"/>
  <c r="Q30" i="5" s="1"/>
  <c r="Q31" i="5" s="1"/>
  <c r="Q131" i="5" s="1"/>
  <c r="I34" i="5"/>
  <c r="I134" i="5" s="1"/>
  <c r="J33" i="5"/>
  <c r="J133" i="5" s="1"/>
  <c r="H35" i="5"/>
  <c r="H135" i="5" s="1"/>
  <c r="W9" i="5"/>
  <c r="W10" i="5" s="1"/>
  <c r="W12" i="5" s="1"/>
  <c r="X8" i="5"/>
  <c r="A349" i="5"/>
  <c r="A42" i="5"/>
  <c r="A142" i="5" s="1"/>
  <c r="V13" i="5"/>
  <c r="T23" i="5"/>
  <c r="T123" i="5" s="1"/>
  <c r="D39" i="5"/>
  <c r="D139" i="5" s="1"/>
  <c r="U16" i="5"/>
  <c r="G36" i="5"/>
  <c r="G136" i="5" s="1"/>
  <c r="F37" i="5"/>
  <c r="F137" i="5" s="1"/>
  <c r="E38" i="5"/>
  <c r="E138" i="5" s="1"/>
  <c r="S25" i="5"/>
  <c r="S125" i="5" s="1"/>
  <c r="U13" i="7"/>
  <c r="U57" i="7" s="1"/>
  <c r="T22" i="4"/>
  <c r="T17" i="4"/>
  <c r="T23" i="4"/>
  <c r="T123" i="4" s="1"/>
  <c r="G36" i="4"/>
  <c r="G136" i="4" s="1"/>
  <c r="I34" i="4"/>
  <c r="I134" i="4" s="1"/>
  <c r="J33" i="4"/>
  <c r="J133" i="4" s="1"/>
  <c r="C40" i="4"/>
  <c r="C140" i="4" s="1"/>
  <c r="Q29" i="4"/>
  <c r="Q30" i="4" s="1"/>
  <c r="Q130" i="4" s="1"/>
  <c r="F37" i="4"/>
  <c r="F137" i="4" s="1"/>
  <c r="E38" i="4"/>
  <c r="E138" i="4" s="1"/>
  <c r="S25" i="4"/>
  <c r="S26" i="4" s="1"/>
  <c r="S126" i="4" s="1"/>
  <c r="U16" i="4"/>
  <c r="H35" i="4"/>
  <c r="H135" i="4" s="1"/>
  <c r="D39" i="4"/>
  <c r="D139" i="4" s="1"/>
  <c r="V13" i="4"/>
  <c r="A349" i="4"/>
  <c r="B41" i="4"/>
  <c r="B141" i="4" s="1"/>
  <c r="A42" i="4"/>
  <c r="A142" i="4" s="1"/>
  <c r="X8" i="4"/>
  <c r="W9" i="4"/>
  <c r="W10" i="4" s="1"/>
  <c r="W12" i="4" s="1"/>
  <c r="BE19" i="12"/>
  <c r="AJ19" i="12"/>
  <c r="A19" i="12"/>
  <c r="O19" i="12"/>
  <c r="H19" i="12"/>
  <c r="AX20" i="12"/>
  <c r="AC19" i="12"/>
  <c r="V20" i="12"/>
  <c r="BS19" i="12"/>
  <c r="BL19" i="12"/>
  <c r="AQ19" i="12"/>
  <c r="BZ20" i="12"/>
  <c r="L33" i="6" l="1"/>
  <c r="L133" i="6" s="1"/>
  <c r="BF133" i="6" s="1"/>
  <c r="T11" i="8" s="1"/>
  <c r="N30" i="6"/>
  <c r="N130" i="6" s="1"/>
  <c r="BA130" i="6" s="1"/>
  <c r="O8" i="8" s="1"/>
  <c r="P129" i="5"/>
  <c r="P30" i="5"/>
  <c r="P130" i="5" s="1"/>
  <c r="P128" i="5"/>
  <c r="R26" i="5"/>
  <c r="R27" i="5" s="1"/>
  <c r="R127" i="5" s="1"/>
  <c r="L32" i="4"/>
  <c r="L132" i="4" s="1"/>
  <c r="R26" i="6"/>
  <c r="R126" i="6" s="1"/>
  <c r="N36" i="4"/>
  <c r="N136" i="4" s="1"/>
  <c r="P29" i="4"/>
  <c r="P129" i="4" s="1"/>
  <c r="V13" i="3"/>
  <c r="V57" i="3" s="1"/>
  <c r="U17" i="6"/>
  <c r="V54" i="3" s="1"/>
  <c r="V13" i="2"/>
  <c r="V57" i="2" s="1"/>
  <c r="U17" i="5"/>
  <c r="V54" i="2" s="1"/>
  <c r="V13" i="7"/>
  <c r="V57" i="7" s="1"/>
  <c r="U17" i="4"/>
  <c r="R26" i="4"/>
  <c r="R126" i="4" s="1"/>
  <c r="BG123" i="6"/>
  <c r="BD123" i="6"/>
  <c r="P29" i="6"/>
  <c r="P129" i="6" s="1"/>
  <c r="BC129" i="6" s="1"/>
  <c r="Q7" i="8" s="1"/>
  <c r="P128" i="6"/>
  <c r="BC128" i="6" s="1"/>
  <c r="Q6" i="8" s="1"/>
  <c r="M131" i="5"/>
  <c r="M32" i="5"/>
  <c r="L131" i="5"/>
  <c r="L32" i="5"/>
  <c r="M130" i="4"/>
  <c r="M31" i="4"/>
  <c r="O37" i="4"/>
  <c r="O38" i="4" s="1"/>
  <c r="O138" i="4" s="1"/>
  <c r="U54" i="7"/>
  <c r="T18" i="4"/>
  <c r="BD149" i="4"/>
  <c r="D27" i="8" s="1"/>
  <c r="BG149" i="4"/>
  <c r="G27" i="8" s="1"/>
  <c r="BF149" i="4"/>
  <c r="F27" i="8" s="1"/>
  <c r="BE149" i="4"/>
  <c r="E27" i="8" s="1"/>
  <c r="BC126" i="4"/>
  <c r="C4" i="8" s="1"/>
  <c r="BG149" i="5"/>
  <c r="N27" i="8" s="1"/>
  <c r="BA149" i="5"/>
  <c r="H27" i="8" s="1"/>
  <c r="BB149" i="5"/>
  <c r="I27" i="8" s="1"/>
  <c r="K38" i="5"/>
  <c r="K39" i="5" s="1"/>
  <c r="K40" i="5" s="1"/>
  <c r="K140" i="5" s="1"/>
  <c r="B42" i="9"/>
  <c r="B42" i="11" s="1"/>
  <c r="O36" i="5"/>
  <c r="O136" i="5" s="1"/>
  <c r="K39" i="4"/>
  <c r="K40" i="4" s="1"/>
  <c r="O35" i="6"/>
  <c r="O36" i="6" s="1"/>
  <c r="M42" i="6"/>
  <c r="M43" i="6" s="1"/>
  <c r="L34" i="6"/>
  <c r="N31" i="6"/>
  <c r="N33" i="5"/>
  <c r="N133" i="5" s="1"/>
  <c r="S26" i="5"/>
  <c r="Q31" i="4"/>
  <c r="Q131" i="4" s="1"/>
  <c r="U22" i="6"/>
  <c r="BF22" i="5"/>
  <c r="BF21" i="5"/>
  <c r="U22" i="5"/>
  <c r="A43" i="9"/>
  <c r="A42" i="11"/>
  <c r="A123" i="8"/>
  <c r="U54" i="3"/>
  <c r="S21" i="6"/>
  <c r="T60" i="3"/>
  <c r="U54" i="2"/>
  <c r="S21" i="5"/>
  <c r="T60" i="2"/>
  <c r="U23" i="6"/>
  <c r="G37" i="6"/>
  <c r="G137" i="6" s="1"/>
  <c r="J34" i="6"/>
  <c r="J134" i="6" s="1"/>
  <c r="B42" i="6"/>
  <c r="B142" i="6" s="1"/>
  <c r="BB142" i="6" s="1"/>
  <c r="P20" i="8" s="1"/>
  <c r="K41" i="6"/>
  <c r="K141" i="6" s="1"/>
  <c r="S27" i="6"/>
  <c r="S28" i="6" s="1"/>
  <c r="S128" i="6" s="1"/>
  <c r="T24" i="6"/>
  <c r="W13" i="6"/>
  <c r="W14" i="6" s="1"/>
  <c r="W15" i="6" s="1"/>
  <c r="H36" i="6"/>
  <c r="H136" i="6" s="1"/>
  <c r="A350" i="6"/>
  <c r="I35" i="6"/>
  <c r="I135" i="6" s="1"/>
  <c r="Q32" i="6"/>
  <c r="Q33" i="6" s="1"/>
  <c r="Q34" i="6" s="1"/>
  <c r="Q134" i="6" s="1"/>
  <c r="E39" i="6"/>
  <c r="E139" i="6" s="1"/>
  <c r="V16" i="6"/>
  <c r="W13" i="3" s="1"/>
  <c r="W57" i="3" s="1"/>
  <c r="F38" i="6"/>
  <c r="F138" i="6" s="1"/>
  <c r="X9" i="6"/>
  <c r="X10" i="6" s="1"/>
  <c r="X12" i="6" s="1"/>
  <c r="Y8" i="6"/>
  <c r="A43" i="6"/>
  <c r="A143" i="6" s="1"/>
  <c r="C41" i="6"/>
  <c r="C141" i="6" s="1"/>
  <c r="D40" i="6"/>
  <c r="D140" i="6" s="1"/>
  <c r="A43" i="5"/>
  <c r="A143" i="5" s="1"/>
  <c r="W13" i="5"/>
  <c r="W14" i="5" s="1"/>
  <c r="W15" i="5" s="1"/>
  <c r="J34" i="5"/>
  <c r="J134" i="5" s="1"/>
  <c r="T24" i="5"/>
  <c r="T124" i="5" s="1"/>
  <c r="V14" i="5"/>
  <c r="V15" i="5" s="1"/>
  <c r="V16" i="5" s="1"/>
  <c r="W13" i="2" s="1"/>
  <c r="W57" i="2" s="1"/>
  <c r="A350" i="5"/>
  <c r="H36" i="5"/>
  <c r="H136" i="5" s="1"/>
  <c r="Q32" i="5"/>
  <c r="Q33" i="5" s="1"/>
  <c r="Q34" i="5" s="1"/>
  <c r="Q134" i="5" s="1"/>
  <c r="F38" i="5"/>
  <c r="F138" i="5" s="1"/>
  <c r="U23" i="5"/>
  <c r="I35" i="5"/>
  <c r="I135" i="5" s="1"/>
  <c r="C41" i="5"/>
  <c r="C141" i="5" s="1"/>
  <c r="E39" i="5"/>
  <c r="E139" i="5" s="1"/>
  <c r="G37" i="5"/>
  <c r="G137" i="5" s="1"/>
  <c r="D40" i="5"/>
  <c r="D140" i="5" s="1"/>
  <c r="Y8" i="5"/>
  <c r="X9" i="5"/>
  <c r="X10" i="5" s="1"/>
  <c r="X12" i="5" s="1"/>
  <c r="B42" i="5"/>
  <c r="B142" i="5" s="1"/>
  <c r="U22" i="4"/>
  <c r="S21" i="4"/>
  <c r="T60" i="7"/>
  <c r="X9" i="4"/>
  <c r="X10" i="4" s="1"/>
  <c r="X12" i="4" s="1"/>
  <c r="Y8" i="4"/>
  <c r="B42" i="4"/>
  <c r="B142" i="4" s="1"/>
  <c r="H36" i="4"/>
  <c r="H136" i="4" s="1"/>
  <c r="I35" i="4"/>
  <c r="I135" i="4" s="1"/>
  <c r="G37" i="4"/>
  <c r="G137" i="4" s="1"/>
  <c r="U23" i="4"/>
  <c r="U123" i="4" s="1"/>
  <c r="A43" i="4"/>
  <c r="A143" i="4" s="1"/>
  <c r="A350" i="4"/>
  <c r="E39" i="4"/>
  <c r="E139" i="4" s="1"/>
  <c r="C41" i="4"/>
  <c r="C141" i="4" s="1"/>
  <c r="W13" i="4"/>
  <c r="V14" i="4"/>
  <c r="V15" i="4" s="1"/>
  <c r="V16" i="4" s="1"/>
  <c r="W13" i="7" s="1"/>
  <c r="W57" i="7" s="1"/>
  <c r="D40" i="4"/>
  <c r="D140" i="4" s="1"/>
  <c r="S27" i="4"/>
  <c r="S28" i="4" s="1"/>
  <c r="F38" i="4"/>
  <c r="F138" i="4" s="1"/>
  <c r="J34" i="4"/>
  <c r="J134" i="4" s="1"/>
  <c r="T24" i="4"/>
  <c r="BZ21" i="12"/>
  <c r="V21" i="12"/>
  <c r="O20" i="12"/>
  <c r="AQ20" i="12"/>
  <c r="BS20" i="12"/>
  <c r="AC20" i="12"/>
  <c r="H20" i="12"/>
  <c r="A20" i="12"/>
  <c r="BE20" i="12"/>
  <c r="BL20" i="12"/>
  <c r="AX21" i="12"/>
  <c r="AJ20" i="12"/>
  <c r="R27" i="6" l="1"/>
  <c r="R127" i="6" s="1"/>
  <c r="R126" i="5"/>
  <c r="BD126" i="5" s="1"/>
  <c r="K4" i="8" s="1"/>
  <c r="P31" i="5"/>
  <c r="P131" i="5" s="1"/>
  <c r="R28" i="5"/>
  <c r="R29" i="5" s="1"/>
  <c r="R129" i="5" s="1"/>
  <c r="BF129" i="5" s="1"/>
  <c r="M7" i="8" s="1"/>
  <c r="N37" i="4"/>
  <c r="N38" i="4" s="1"/>
  <c r="N39" i="4" s="1"/>
  <c r="N139" i="4" s="1"/>
  <c r="R27" i="4"/>
  <c r="R127" i="4" s="1"/>
  <c r="L33" i="4"/>
  <c r="L133" i="4" s="1"/>
  <c r="P30" i="4"/>
  <c r="P130" i="4" s="1"/>
  <c r="V54" i="7"/>
  <c r="U18" i="4"/>
  <c r="V60" i="7" s="1"/>
  <c r="AM145" i="12"/>
  <c r="BF26" i="5"/>
  <c r="BF25" i="5"/>
  <c r="BF27" i="5"/>
  <c r="P30" i="6"/>
  <c r="P130" i="6" s="1"/>
  <c r="BC130" i="6" s="1"/>
  <c r="Q8" i="8" s="1"/>
  <c r="N32" i="6"/>
  <c r="N132" i="6" s="1"/>
  <c r="BA132" i="6" s="1"/>
  <c r="O10" i="8" s="1"/>
  <c r="N131" i="6"/>
  <c r="BA131" i="6" s="1"/>
  <c r="O9" i="8" s="1"/>
  <c r="T25" i="6"/>
  <c r="T125" i="6" s="1"/>
  <c r="BD125" i="6" s="1"/>
  <c r="R3" i="8" s="1"/>
  <c r="T124" i="6"/>
  <c r="BD124" i="6" s="1"/>
  <c r="R2" i="8" s="1"/>
  <c r="L35" i="6"/>
  <c r="L135" i="6" s="1"/>
  <c r="BF135" i="6" s="1"/>
  <c r="T13" i="8" s="1"/>
  <c r="L134" i="6"/>
  <c r="L132" i="5"/>
  <c r="L33" i="5"/>
  <c r="M33" i="5"/>
  <c r="M132" i="5"/>
  <c r="BG125" i="6"/>
  <c r="U3" i="8" s="1"/>
  <c r="BF128" i="6"/>
  <c r="T6" i="8" s="1"/>
  <c r="M32" i="4"/>
  <c r="M131" i="4"/>
  <c r="T25" i="4"/>
  <c r="T125" i="4" s="1"/>
  <c r="T124" i="4"/>
  <c r="U18" i="5"/>
  <c r="U18" i="6"/>
  <c r="O39" i="4"/>
  <c r="O40" i="4" s="1"/>
  <c r="O41" i="4" s="1"/>
  <c r="O141" i="4" s="1"/>
  <c r="BD150" i="4"/>
  <c r="D28" i="8" s="1"/>
  <c r="BG150" i="4"/>
  <c r="G28" i="8" s="1"/>
  <c r="BF150" i="4"/>
  <c r="F28" i="8" s="1"/>
  <c r="BE150" i="4"/>
  <c r="E28" i="8" s="1"/>
  <c r="BA125" i="4"/>
  <c r="A3" i="8" s="1"/>
  <c r="BC125" i="4"/>
  <c r="C3" i="8" s="1"/>
  <c r="N138" i="4"/>
  <c r="BC127" i="4"/>
  <c r="C5" i="8" s="1"/>
  <c r="BA150" i="5"/>
  <c r="H28" i="8" s="1"/>
  <c r="BG150" i="5"/>
  <c r="N28" i="8" s="1"/>
  <c r="BB150" i="5"/>
  <c r="I28" i="8" s="1"/>
  <c r="K41" i="5"/>
  <c r="K42" i="5" s="1"/>
  <c r="K142" i="5" s="1"/>
  <c r="B43" i="9"/>
  <c r="B43" i="11" s="1"/>
  <c r="O37" i="5"/>
  <c r="O38" i="5" s="1"/>
  <c r="O39" i="5" s="1"/>
  <c r="S27" i="5"/>
  <c r="S127" i="5" s="1"/>
  <c r="K41" i="4"/>
  <c r="K141" i="4" s="1"/>
  <c r="Q32" i="4"/>
  <c r="Q33" i="4" s="1"/>
  <c r="Q34" i="4" s="1"/>
  <c r="BA123" i="4"/>
  <c r="BC123" i="4"/>
  <c r="O37" i="6"/>
  <c r="O38" i="6" s="1"/>
  <c r="O138" i="6" s="1"/>
  <c r="BB138" i="6" s="1"/>
  <c r="P16" i="8" s="1"/>
  <c r="M44" i="6"/>
  <c r="T25" i="5"/>
  <c r="T125" i="5" s="1"/>
  <c r="N34" i="5"/>
  <c r="N35" i="5" s="1"/>
  <c r="N135" i="5" s="1"/>
  <c r="V17" i="6"/>
  <c r="W54" i="3" s="1"/>
  <c r="V22" i="6"/>
  <c r="BF21" i="6"/>
  <c r="BF22" i="6"/>
  <c r="BF27" i="6" s="1"/>
  <c r="V22" i="5"/>
  <c r="V17" i="5"/>
  <c r="W54" i="2" s="1"/>
  <c r="A44" i="9"/>
  <c r="A43" i="11"/>
  <c r="BD22" i="4"/>
  <c r="N62" i="7" s="1"/>
  <c r="M212" i="4" s="1"/>
  <c r="BD21" i="4"/>
  <c r="A124" i="8"/>
  <c r="BC22" i="6"/>
  <c r="BC21" i="6"/>
  <c r="T21" i="6"/>
  <c r="U60" i="3"/>
  <c r="T21" i="5"/>
  <c r="U60" i="2"/>
  <c r="A351" i="6"/>
  <c r="U1" i="8"/>
  <c r="O1" i="8"/>
  <c r="U24" i="6"/>
  <c r="D41" i="6"/>
  <c r="D141" i="6" s="1"/>
  <c r="A44" i="6"/>
  <c r="A144" i="6" s="1"/>
  <c r="X13" i="6"/>
  <c r="X14" i="6" s="1"/>
  <c r="X15" i="6" s="1"/>
  <c r="W16" i="6"/>
  <c r="S29" i="6"/>
  <c r="S30" i="6" s="1"/>
  <c r="S31" i="6" s="1"/>
  <c r="S131" i="6" s="1"/>
  <c r="B43" i="6"/>
  <c r="B143" i="6" s="1"/>
  <c r="BB143" i="6" s="1"/>
  <c r="P21" i="8" s="1"/>
  <c r="G38" i="6"/>
  <c r="G138" i="6" s="1"/>
  <c r="BG138" i="6" s="1"/>
  <c r="U16" i="8" s="1"/>
  <c r="Z8" i="6"/>
  <c r="Y9" i="6"/>
  <c r="Y10" i="6" s="1"/>
  <c r="Y12" i="6" s="1"/>
  <c r="V23" i="6"/>
  <c r="F39" i="6"/>
  <c r="F139" i="6" s="1"/>
  <c r="I36" i="6"/>
  <c r="I136" i="6" s="1"/>
  <c r="Q35" i="6"/>
  <c r="Q36" i="6" s="1"/>
  <c r="C42" i="6"/>
  <c r="C142" i="6" s="1"/>
  <c r="E40" i="6"/>
  <c r="E140" i="6" s="1"/>
  <c r="H37" i="6"/>
  <c r="H137" i="6" s="1"/>
  <c r="K42" i="6"/>
  <c r="K43" i="6" s="1"/>
  <c r="J35" i="6"/>
  <c r="J135" i="6" s="1"/>
  <c r="X13" i="5"/>
  <c r="Z8" i="5"/>
  <c r="Y9" i="5"/>
  <c r="Y10" i="5" s="1"/>
  <c r="Y12" i="5" s="1"/>
  <c r="U24" i="5"/>
  <c r="H37" i="5"/>
  <c r="H137" i="5" s="1"/>
  <c r="V23" i="5"/>
  <c r="I36" i="5"/>
  <c r="I136" i="5" s="1"/>
  <c r="F39" i="5"/>
  <c r="F139" i="5" s="1"/>
  <c r="Q35" i="5"/>
  <c r="Q36" i="5" s="1"/>
  <c r="Q136" i="5" s="1"/>
  <c r="W16" i="5"/>
  <c r="E40" i="5"/>
  <c r="E140" i="5" s="1"/>
  <c r="B43" i="5"/>
  <c r="B143" i="5" s="1"/>
  <c r="D41" i="5"/>
  <c r="D141" i="5" s="1"/>
  <c r="G38" i="5"/>
  <c r="G138" i="5" s="1"/>
  <c r="J35" i="5"/>
  <c r="J135" i="5" s="1"/>
  <c r="A44" i="5"/>
  <c r="A144" i="5" s="1"/>
  <c r="C42" i="5"/>
  <c r="C142" i="5" s="1"/>
  <c r="A351" i="5"/>
  <c r="N1" i="8"/>
  <c r="T21" i="4"/>
  <c r="U60" i="7"/>
  <c r="V17" i="4"/>
  <c r="W54" i="7" s="1"/>
  <c r="V22" i="4"/>
  <c r="BC21" i="4"/>
  <c r="V23" i="4"/>
  <c r="D41" i="4"/>
  <c r="D141" i="4" s="1"/>
  <c r="I36" i="4"/>
  <c r="I136" i="4" s="1"/>
  <c r="H37" i="4"/>
  <c r="H137" i="4" s="1"/>
  <c r="Z8" i="4"/>
  <c r="Y9" i="4"/>
  <c r="Y10" i="4" s="1"/>
  <c r="Y12" i="4" s="1"/>
  <c r="F39" i="4"/>
  <c r="F139" i="4" s="1"/>
  <c r="S29" i="4"/>
  <c r="S30" i="4" s="1"/>
  <c r="S31" i="4" s="1"/>
  <c r="S131" i="4" s="1"/>
  <c r="W14" i="4"/>
  <c r="W15" i="4" s="1"/>
  <c r="W16" i="4" s="1"/>
  <c r="C42" i="4"/>
  <c r="C142" i="4" s="1"/>
  <c r="E40" i="4"/>
  <c r="E140" i="4" s="1"/>
  <c r="A351" i="4"/>
  <c r="U24" i="4"/>
  <c r="G38" i="4"/>
  <c r="G138" i="4" s="1"/>
  <c r="X13" i="4"/>
  <c r="J35" i="4"/>
  <c r="J135" i="4" s="1"/>
  <c r="A44" i="4"/>
  <c r="A144" i="4" s="1"/>
  <c r="B43" i="4"/>
  <c r="B143" i="4" s="1"/>
  <c r="AJ21" i="12"/>
  <c r="BL21" i="12"/>
  <c r="AC21" i="12"/>
  <c r="AQ21" i="12"/>
  <c r="V22" i="12"/>
  <c r="AX22" i="12"/>
  <c r="BE21" i="12"/>
  <c r="H21" i="12"/>
  <c r="BS21" i="12"/>
  <c r="O21" i="12"/>
  <c r="BZ22" i="12"/>
  <c r="A21" i="12"/>
  <c r="R28" i="6" l="1"/>
  <c r="R29" i="6" s="1"/>
  <c r="P32" i="5"/>
  <c r="P132" i="5" s="1"/>
  <c r="R128" i="5"/>
  <c r="L34" i="4"/>
  <c r="L134" i="4" s="1"/>
  <c r="P31" i="4"/>
  <c r="P32" i="4" s="1"/>
  <c r="P132" i="4" s="1"/>
  <c r="R28" i="4"/>
  <c r="R128" i="4" s="1"/>
  <c r="O42" i="4"/>
  <c r="O43" i="4" s="1"/>
  <c r="O143" i="4" s="1"/>
  <c r="P31" i="6"/>
  <c r="P32" i="6" s="1"/>
  <c r="R128" i="6"/>
  <c r="P33" i="5"/>
  <c r="P133" i="5" s="1"/>
  <c r="U21" i="4"/>
  <c r="T26" i="4"/>
  <c r="T27" i="4" s="1"/>
  <c r="L36" i="6"/>
  <c r="L37" i="6" s="1"/>
  <c r="L137" i="6" s="1"/>
  <c r="BF137" i="6" s="1"/>
  <c r="T15" i="8" s="1"/>
  <c r="U21" i="5"/>
  <c r="V60" i="2"/>
  <c r="BA124" i="4"/>
  <c r="A2" i="8" s="1"/>
  <c r="U21" i="6"/>
  <c r="BD21" i="6" s="1"/>
  <c r="AO143" i="12" s="1"/>
  <c r="E15" i="20" s="1"/>
  <c r="V60" i="3"/>
  <c r="R129" i="6"/>
  <c r="R30" i="6"/>
  <c r="R31" i="6" s="1"/>
  <c r="AO142" i="12"/>
  <c r="E14" i="20" s="1"/>
  <c r="BC26" i="6"/>
  <c r="BC25" i="6"/>
  <c r="J62" i="3"/>
  <c r="BC27" i="6"/>
  <c r="AO145" i="12"/>
  <c r="BF25" i="6"/>
  <c r="BF26" i="6"/>
  <c r="AK142" i="12"/>
  <c r="C14" i="20" s="1"/>
  <c r="BC26" i="4"/>
  <c r="BC27" i="4"/>
  <c r="BC25" i="4"/>
  <c r="AK143" i="12"/>
  <c r="C15" i="20" s="1"/>
  <c r="BD27" i="4"/>
  <c r="BD25" i="4"/>
  <c r="BD26" i="4"/>
  <c r="R30" i="5"/>
  <c r="R130" i="5" s="1"/>
  <c r="N33" i="6"/>
  <c r="N133" i="6" s="1"/>
  <c r="T26" i="6"/>
  <c r="T126" i="6" s="1"/>
  <c r="BD126" i="6" s="1"/>
  <c r="R4" i="8" s="1"/>
  <c r="L34" i="5"/>
  <c r="L133" i="5"/>
  <c r="M34" i="5"/>
  <c r="M133" i="5"/>
  <c r="BF131" i="6"/>
  <c r="T9" i="8" s="1"/>
  <c r="P131" i="4"/>
  <c r="M132" i="4"/>
  <c r="M33" i="4"/>
  <c r="V18" i="5"/>
  <c r="V18" i="6"/>
  <c r="N40" i="4"/>
  <c r="N41" i="4" s="1"/>
  <c r="N42" i="4" s="1"/>
  <c r="N43" i="4" s="1"/>
  <c r="N44" i="4" s="1"/>
  <c r="N45" i="4" s="1"/>
  <c r="N46" i="4" s="1"/>
  <c r="BF151" i="4"/>
  <c r="F29" i="8" s="1"/>
  <c r="BE151" i="4"/>
  <c r="E29" i="8" s="1"/>
  <c r="BD151" i="4"/>
  <c r="D29" i="8" s="1"/>
  <c r="BG151" i="4"/>
  <c r="G29" i="8" s="1"/>
  <c r="BC131" i="4"/>
  <c r="C9" i="8" s="1"/>
  <c r="V18" i="4"/>
  <c r="M45" i="6"/>
  <c r="M46" i="6" s="1"/>
  <c r="M144" i="6"/>
  <c r="BB151" i="5"/>
  <c r="I29" i="8" s="1"/>
  <c r="BA151" i="5"/>
  <c r="H29" i="8" s="1"/>
  <c r="BG151" i="5"/>
  <c r="N29" i="8" s="1"/>
  <c r="B44" i="9"/>
  <c r="B44" i="11" s="1"/>
  <c r="S28" i="5"/>
  <c r="S128" i="5" s="1"/>
  <c r="V24" i="4"/>
  <c r="V124" i="4" s="1"/>
  <c r="BB124" i="4" s="1"/>
  <c r="B2" i="8" s="1"/>
  <c r="V123" i="4"/>
  <c r="BB123" i="4" s="1"/>
  <c r="B1" i="8" s="1"/>
  <c r="O40" i="5"/>
  <c r="O41" i="5" s="1"/>
  <c r="O141" i="5" s="1"/>
  <c r="Q35" i="4"/>
  <c r="Q36" i="4" s="1"/>
  <c r="Q136" i="4" s="1"/>
  <c r="K42" i="4"/>
  <c r="K43" i="4" s="1"/>
  <c r="K143" i="4" s="1"/>
  <c r="T26" i="5"/>
  <c r="T126" i="5" s="1"/>
  <c r="O39" i="6"/>
  <c r="V24" i="6"/>
  <c r="V124" i="6" s="1"/>
  <c r="BE124" i="6" s="1"/>
  <c r="S2" i="8" s="1"/>
  <c r="V123" i="6"/>
  <c r="BE123" i="6" s="1"/>
  <c r="S1" i="8" s="1"/>
  <c r="V24" i="5"/>
  <c r="V124" i="5" s="1"/>
  <c r="V123" i="5"/>
  <c r="K43" i="5"/>
  <c r="N36" i="5"/>
  <c r="BG21" i="6"/>
  <c r="BG22" i="6"/>
  <c r="BG27" i="6" s="1"/>
  <c r="W17" i="6"/>
  <c r="W18" i="6" s="1"/>
  <c r="W21" i="6" s="1"/>
  <c r="W22" i="6"/>
  <c r="BE22" i="5"/>
  <c r="R62" i="2" s="1"/>
  <c r="Q212" i="5" s="1"/>
  <c r="BE21" i="5"/>
  <c r="W22" i="5"/>
  <c r="W17" i="5"/>
  <c r="A45" i="9"/>
  <c r="A44" i="11"/>
  <c r="L35" i="4"/>
  <c r="L135" i="4" s="1"/>
  <c r="BC22" i="4"/>
  <c r="J62" i="7" s="1"/>
  <c r="I212" i="4" s="1"/>
  <c r="J212" i="4"/>
  <c r="G212" i="5"/>
  <c r="A125" i="8"/>
  <c r="BB22" i="6"/>
  <c r="BB21" i="6"/>
  <c r="K44" i="6"/>
  <c r="K144" i="6" s="1"/>
  <c r="C43" i="6"/>
  <c r="C143" i="6" s="1"/>
  <c r="I37" i="6"/>
  <c r="I137" i="6" s="1"/>
  <c r="Y13" i="6"/>
  <c r="Y14" i="6" s="1"/>
  <c r="Y15" i="6" s="1"/>
  <c r="W23" i="6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W95" i="6" s="1"/>
  <c r="W96" i="6" s="1"/>
  <c r="W97" i="6" s="1"/>
  <c r="W98" i="6" s="1"/>
  <c r="W99" i="6" s="1"/>
  <c r="W100" i="6" s="1"/>
  <c r="W101" i="6" s="1"/>
  <c r="W102" i="6" s="1"/>
  <c r="W103" i="6" s="1"/>
  <c r="W104" i="6" s="1"/>
  <c r="W105" i="6" s="1"/>
  <c r="W106" i="6" s="1"/>
  <c r="W107" i="6" s="1"/>
  <c r="A45" i="6"/>
  <c r="A145" i="6" s="1"/>
  <c r="U25" i="6"/>
  <c r="A352" i="6"/>
  <c r="H38" i="6"/>
  <c r="H138" i="6" s="1"/>
  <c r="E41" i="6"/>
  <c r="E141" i="6" s="1"/>
  <c r="Q37" i="6"/>
  <c r="Q38" i="6" s="1"/>
  <c r="Q138" i="6" s="1"/>
  <c r="F40" i="6"/>
  <c r="F140" i="6" s="1"/>
  <c r="BF140" i="6" s="1"/>
  <c r="T18" i="8" s="1"/>
  <c r="AA8" i="6"/>
  <c r="Z9" i="6"/>
  <c r="Z10" i="6" s="1"/>
  <c r="Z12" i="6" s="1"/>
  <c r="B44" i="6"/>
  <c r="B144" i="6" s="1"/>
  <c r="P1" i="8"/>
  <c r="Q1" i="8"/>
  <c r="R1" i="8"/>
  <c r="T1" i="8"/>
  <c r="J36" i="6"/>
  <c r="J136" i="6" s="1"/>
  <c r="G39" i="6"/>
  <c r="G139" i="6" s="1"/>
  <c r="S32" i="6"/>
  <c r="S33" i="6" s="1"/>
  <c r="S34" i="6" s="1"/>
  <c r="S134" i="6" s="1"/>
  <c r="X16" i="6"/>
  <c r="D42" i="6"/>
  <c r="D142" i="6" s="1"/>
  <c r="I37" i="5"/>
  <c r="I137" i="5" s="1"/>
  <c r="H38" i="5"/>
  <c r="H138" i="5" s="1"/>
  <c r="Z9" i="5"/>
  <c r="Z10" i="5" s="1"/>
  <c r="Z12" i="5" s="1"/>
  <c r="AA8" i="5"/>
  <c r="G39" i="5"/>
  <c r="G139" i="5" s="1"/>
  <c r="B44" i="5"/>
  <c r="B144" i="5" s="1"/>
  <c r="W23" i="5"/>
  <c r="W24" i="5" s="1"/>
  <c r="F40" i="5"/>
  <c r="F140" i="5" s="1"/>
  <c r="J36" i="5"/>
  <c r="J136" i="5" s="1"/>
  <c r="A352" i="5"/>
  <c r="C43" i="5"/>
  <c r="C143" i="5" s="1"/>
  <c r="A45" i="5"/>
  <c r="A145" i="5" s="1"/>
  <c r="E41" i="5"/>
  <c r="E141" i="5" s="1"/>
  <c r="U25" i="5"/>
  <c r="X14" i="5"/>
  <c r="X15" i="5" s="1"/>
  <c r="X16" i="5" s="1"/>
  <c r="D42" i="5"/>
  <c r="D142" i="5" s="1"/>
  <c r="Q37" i="5"/>
  <c r="Q38" i="5" s="1"/>
  <c r="I1" i="8"/>
  <c r="H1" i="8"/>
  <c r="Y13" i="5"/>
  <c r="Y14" i="5" s="1"/>
  <c r="Y15" i="5" s="1"/>
  <c r="W17" i="4"/>
  <c r="W22" i="4"/>
  <c r="S32" i="4"/>
  <c r="S33" i="4" s="1"/>
  <c r="S34" i="4" s="1"/>
  <c r="H38" i="4"/>
  <c r="H138" i="4" s="1"/>
  <c r="W23" i="4"/>
  <c r="I37" i="4"/>
  <c r="I137" i="4" s="1"/>
  <c r="B44" i="4"/>
  <c r="B144" i="4" s="1"/>
  <c r="J36" i="4"/>
  <c r="J136" i="4" s="1"/>
  <c r="X14" i="4"/>
  <c r="X15" i="4" s="1"/>
  <c r="X16" i="4" s="1"/>
  <c r="U25" i="4"/>
  <c r="C43" i="4"/>
  <c r="C143" i="4" s="1"/>
  <c r="F40" i="4"/>
  <c r="F140" i="4" s="1"/>
  <c r="D42" i="4"/>
  <c r="D142" i="4" s="1"/>
  <c r="A1" i="8"/>
  <c r="C1" i="8"/>
  <c r="D1" i="8"/>
  <c r="F1" i="8"/>
  <c r="E1" i="8"/>
  <c r="G1" i="8"/>
  <c r="I7" i="9" s="1"/>
  <c r="A352" i="4"/>
  <c r="Y13" i="4"/>
  <c r="A45" i="4"/>
  <c r="A145" i="4" s="1"/>
  <c r="G39" i="4"/>
  <c r="G139" i="4" s="1"/>
  <c r="E41" i="4"/>
  <c r="E141" i="4" s="1"/>
  <c r="AA8" i="4"/>
  <c r="Z9" i="4"/>
  <c r="Z10" i="4" s="1"/>
  <c r="Z12" i="4" s="1"/>
  <c r="O22" i="12"/>
  <c r="AX23" i="12"/>
  <c r="BL22" i="12"/>
  <c r="BZ23" i="12"/>
  <c r="BS22" i="12"/>
  <c r="BE22" i="12"/>
  <c r="V23" i="12"/>
  <c r="AC22" i="12"/>
  <c r="AJ22" i="12"/>
  <c r="A22" i="12"/>
  <c r="H22" i="12"/>
  <c r="AQ22" i="12"/>
  <c r="L136" i="6" l="1"/>
  <c r="BF136" i="6" s="1"/>
  <c r="T14" i="8" s="1"/>
  <c r="P131" i="6"/>
  <c r="BC131" i="6" s="1"/>
  <c r="Q9" i="8" s="1"/>
  <c r="P34" i="5"/>
  <c r="P134" i="5" s="1"/>
  <c r="R29" i="4"/>
  <c r="R30" i="4" s="1"/>
  <c r="O44" i="4"/>
  <c r="O45" i="4" s="1"/>
  <c r="O145" i="4" s="1"/>
  <c r="BD22" i="6"/>
  <c r="N62" i="3" s="1"/>
  <c r="T127" i="4"/>
  <c r="T28" i="4"/>
  <c r="T128" i="4" s="1"/>
  <c r="T126" i="4"/>
  <c r="R130" i="6"/>
  <c r="P33" i="4"/>
  <c r="P133" i="4" s="1"/>
  <c r="N34" i="6"/>
  <c r="N134" i="6" s="1"/>
  <c r="BA134" i="6" s="1"/>
  <c r="O12" i="8" s="1"/>
  <c r="W108" i="6"/>
  <c r="W109" i="6" s="1"/>
  <c r="W207" i="6"/>
  <c r="BA126" i="4"/>
  <c r="A4" i="8" s="1"/>
  <c r="BD26" i="6"/>
  <c r="W204" i="6"/>
  <c r="W25" i="5"/>
  <c r="W26" i="5" s="1"/>
  <c r="W27" i="5" s="1"/>
  <c r="W28" i="5" s="1"/>
  <c r="W29" i="5" s="1"/>
  <c r="W30" i="5" s="1"/>
  <c r="W31" i="5" s="1"/>
  <c r="W124" i="5"/>
  <c r="BA127" i="4"/>
  <c r="A5" i="8" s="1"/>
  <c r="V21" i="4"/>
  <c r="BB21" i="4" s="1"/>
  <c r="W60" i="7"/>
  <c r="V21" i="6"/>
  <c r="W60" i="3"/>
  <c r="V21" i="5"/>
  <c r="W60" i="2"/>
  <c r="BD25" i="6"/>
  <c r="AO141" i="12"/>
  <c r="E13" i="20" s="1"/>
  <c r="BB25" i="6"/>
  <c r="BB26" i="6"/>
  <c r="F62" i="3"/>
  <c r="BB27" i="6"/>
  <c r="AO146" i="12"/>
  <c r="AQ146" i="12" s="1"/>
  <c r="BG26" i="6"/>
  <c r="BG25" i="6"/>
  <c r="L38" i="6"/>
  <c r="L39" i="6" s="1"/>
  <c r="R31" i="5"/>
  <c r="R131" i="5" s="1"/>
  <c r="AM144" i="12"/>
  <c r="D16" i="20" s="1"/>
  <c r="BE26" i="5"/>
  <c r="BE27" i="5"/>
  <c r="BE25" i="5"/>
  <c r="T27" i="6"/>
  <c r="T127" i="6" s="1"/>
  <c r="BD127" i="6" s="1"/>
  <c r="R5" i="8" s="1"/>
  <c r="P132" i="6"/>
  <c r="P33" i="6"/>
  <c r="R32" i="6"/>
  <c r="R131" i="6"/>
  <c r="M134" i="5"/>
  <c r="M35" i="5"/>
  <c r="L134" i="5"/>
  <c r="L35" i="5"/>
  <c r="BF134" i="6"/>
  <c r="T12" i="8" s="1"/>
  <c r="BG127" i="6"/>
  <c r="U5" i="8" s="1"/>
  <c r="M34" i="4"/>
  <c r="M133" i="4"/>
  <c r="C7" i="9"/>
  <c r="W18" i="5"/>
  <c r="W21" i="5" s="1"/>
  <c r="D7" i="9"/>
  <c r="W24" i="4"/>
  <c r="W123" i="4"/>
  <c r="BA128" i="4"/>
  <c r="A6" i="8" s="1"/>
  <c r="BC128" i="4"/>
  <c r="C6" i="8" s="1"/>
  <c r="BF152" i="4"/>
  <c r="F30" i="8" s="1"/>
  <c r="BE152" i="4"/>
  <c r="E30" i="8" s="1"/>
  <c r="BD152" i="4"/>
  <c r="D30" i="8" s="1"/>
  <c r="BG152" i="4"/>
  <c r="G30" i="8" s="1"/>
  <c r="N47" i="4"/>
  <c r="N147" i="4" s="1"/>
  <c r="N146" i="4"/>
  <c r="W18" i="4"/>
  <c r="W21" i="4" s="1"/>
  <c r="M47" i="6"/>
  <c r="M48" i="6" s="1"/>
  <c r="M146" i="6"/>
  <c r="BC124" i="6"/>
  <c r="Q2" i="8" s="1"/>
  <c r="BG124" i="6"/>
  <c r="U2" i="8" s="1"/>
  <c r="S29" i="5"/>
  <c r="S30" i="5" s="1"/>
  <c r="BD124" i="5"/>
  <c r="K2" i="8" s="1"/>
  <c r="BE124" i="5"/>
  <c r="L2" i="8" s="1"/>
  <c r="BB152" i="5"/>
  <c r="I30" i="8" s="1"/>
  <c r="BG152" i="5"/>
  <c r="N30" i="8" s="1"/>
  <c r="BA152" i="5"/>
  <c r="H30" i="8" s="1"/>
  <c r="B45" i="9"/>
  <c r="B45" i="11" s="1"/>
  <c r="K44" i="4"/>
  <c r="K45" i="4" s="1"/>
  <c r="K145" i="4" s="1"/>
  <c r="V25" i="4"/>
  <c r="V125" i="4" s="1"/>
  <c r="BB125" i="4" s="1"/>
  <c r="B3" i="8" s="1"/>
  <c r="Q37" i="4"/>
  <c r="Q38" i="4" s="1"/>
  <c r="Q138" i="4" s="1"/>
  <c r="T27" i="5"/>
  <c r="O42" i="5"/>
  <c r="O43" i="5" s="1"/>
  <c r="O143" i="5" s="1"/>
  <c r="K44" i="5"/>
  <c r="K45" i="5" s="1"/>
  <c r="K45" i="6"/>
  <c r="K46" i="6" s="1"/>
  <c r="O40" i="6"/>
  <c r="V25" i="6"/>
  <c r="V125" i="6" s="1"/>
  <c r="N37" i="5"/>
  <c r="N137" i="5" s="1"/>
  <c r="BD123" i="5"/>
  <c r="K1" i="8" s="1"/>
  <c r="F7" i="9" s="1"/>
  <c r="BE123" i="5"/>
  <c r="L1" i="8" s="1"/>
  <c r="G7" i="9" s="1"/>
  <c r="BF123" i="5"/>
  <c r="M1" i="8" s="1"/>
  <c r="H7" i="9" s="1"/>
  <c r="V25" i="5"/>
  <c r="V125" i="5" s="1"/>
  <c r="X17" i="6"/>
  <c r="X18" i="6" s="1"/>
  <c r="X21" i="6" s="1"/>
  <c r="X22" i="6"/>
  <c r="X22" i="5"/>
  <c r="X17" i="5"/>
  <c r="A45" i="11"/>
  <c r="L36" i="4"/>
  <c r="L136" i="4" s="1"/>
  <c r="A126" i="8"/>
  <c r="Z13" i="6"/>
  <c r="A353" i="6"/>
  <c r="D43" i="6"/>
  <c r="D143" i="6" s="1"/>
  <c r="A46" i="6"/>
  <c r="A146" i="6" s="1"/>
  <c r="G40" i="6"/>
  <c r="G140" i="6" s="1"/>
  <c r="X23" i="6"/>
  <c r="AB8" i="6"/>
  <c r="AA9" i="6"/>
  <c r="AA10" i="6" s="1"/>
  <c r="AA12" i="6" s="1"/>
  <c r="E42" i="6"/>
  <c r="E142" i="6" s="1"/>
  <c r="U26" i="6"/>
  <c r="C44" i="6"/>
  <c r="C144" i="6" s="1"/>
  <c r="H39" i="6"/>
  <c r="H139" i="6" s="1"/>
  <c r="I38" i="6"/>
  <c r="I138" i="6" s="1"/>
  <c r="S35" i="6"/>
  <c r="J37" i="6"/>
  <c r="J137" i="6" s="1"/>
  <c r="B45" i="6"/>
  <c r="B145" i="6" s="1"/>
  <c r="BB145" i="6" s="1"/>
  <c r="P23" i="8" s="1"/>
  <c r="F41" i="6"/>
  <c r="F141" i="6" s="1"/>
  <c r="Q39" i="6"/>
  <c r="Q40" i="6" s="1"/>
  <c r="Q41" i="6" s="1"/>
  <c r="Q141" i="6" s="1"/>
  <c r="Y16" i="6"/>
  <c r="X23" i="5"/>
  <c r="U26" i="5"/>
  <c r="A353" i="5"/>
  <c r="F41" i="5"/>
  <c r="F141" i="5" s="1"/>
  <c r="Z13" i="5"/>
  <c r="Z14" i="5" s="1"/>
  <c r="Z15" i="5" s="1"/>
  <c r="D43" i="5"/>
  <c r="D143" i="5" s="1"/>
  <c r="E42" i="5"/>
  <c r="E142" i="5" s="1"/>
  <c r="C44" i="5"/>
  <c r="C144" i="5" s="1"/>
  <c r="B45" i="5"/>
  <c r="B145" i="5" s="1"/>
  <c r="I38" i="5"/>
  <c r="I138" i="5" s="1"/>
  <c r="Y16" i="5"/>
  <c r="Q39" i="5"/>
  <c r="Q40" i="5" s="1"/>
  <c r="Q41" i="5" s="1"/>
  <c r="Q141" i="5" s="1"/>
  <c r="A46" i="5"/>
  <c r="A146" i="5" s="1"/>
  <c r="J37" i="5"/>
  <c r="J137" i="5" s="1"/>
  <c r="G40" i="5"/>
  <c r="G140" i="5" s="1"/>
  <c r="AB8" i="5"/>
  <c r="AA9" i="5"/>
  <c r="AA10" i="5" s="1"/>
  <c r="AA12" i="5" s="1"/>
  <c r="H39" i="5"/>
  <c r="H139" i="5" s="1"/>
  <c r="X22" i="4"/>
  <c r="X17" i="4"/>
  <c r="X23" i="4"/>
  <c r="Z13" i="4"/>
  <c r="Z14" i="4" s="1"/>
  <c r="Z15" i="4" s="1"/>
  <c r="A46" i="4"/>
  <c r="A146" i="4" s="1"/>
  <c r="A353" i="4"/>
  <c r="J37" i="4"/>
  <c r="J137" i="4" s="1"/>
  <c r="I38" i="4"/>
  <c r="I138" i="4" s="1"/>
  <c r="C44" i="4"/>
  <c r="C144" i="4" s="1"/>
  <c r="E42" i="4"/>
  <c r="E142" i="4" s="1"/>
  <c r="Y14" i="4"/>
  <c r="Y15" i="4" s="1"/>
  <c r="Y16" i="4" s="1"/>
  <c r="U26" i="4"/>
  <c r="H39" i="4"/>
  <c r="H139" i="4" s="1"/>
  <c r="S35" i="4"/>
  <c r="S135" i="4" s="1"/>
  <c r="G40" i="4"/>
  <c r="G140" i="4" s="1"/>
  <c r="AB8" i="4"/>
  <c r="AA9" i="4"/>
  <c r="AA10" i="4" s="1"/>
  <c r="AA12" i="4" s="1"/>
  <c r="D43" i="4"/>
  <c r="D143" i="4" s="1"/>
  <c r="F41" i="4"/>
  <c r="F141" i="4" s="1"/>
  <c r="B45" i="4"/>
  <c r="B145" i="4" s="1"/>
  <c r="AQ23" i="12"/>
  <c r="AC23" i="12"/>
  <c r="BE23" i="12"/>
  <c r="AX24" i="12"/>
  <c r="H23" i="12"/>
  <c r="AJ23" i="12"/>
  <c r="V24" i="12"/>
  <c r="BS23" i="12"/>
  <c r="BL23" i="12"/>
  <c r="O23" i="12"/>
  <c r="A23" i="12"/>
  <c r="BZ24" i="12"/>
  <c r="N35" i="6" l="1"/>
  <c r="N135" i="6" s="1"/>
  <c r="BA135" i="6" s="1"/>
  <c r="O13" i="8" s="1"/>
  <c r="T28" i="6"/>
  <c r="T29" i="6" s="1"/>
  <c r="T129" i="6" s="1"/>
  <c r="BD129" i="6" s="1"/>
  <c r="R7" i="8" s="1"/>
  <c r="P35" i="5"/>
  <c r="P36" i="5" s="1"/>
  <c r="R129" i="4"/>
  <c r="O46" i="4"/>
  <c r="O47" i="4" s="1"/>
  <c r="O147" i="4" s="1"/>
  <c r="T29" i="4"/>
  <c r="T129" i="4" s="1"/>
  <c r="BD27" i="6"/>
  <c r="X24" i="4"/>
  <c r="X123" i="4"/>
  <c r="P34" i="4"/>
  <c r="P134" i="4" s="1"/>
  <c r="R32" i="5"/>
  <c r="R132" i="5" s="1"/>
  <c r="BF132" i="5" s="1"/>
  <c r="M10" i="8" s="1"/>
  <c r="L138" i="6"/>
  <c r="L139" i="6"/>
  <c r="BF139" i="6" s="1"/>
  <c r="T17" i="8" s="1"/>
  <c r="L40" i="6"/>
  <c r="L140" i="6" s="1"/>
  <c r="BE22" i="6"/>
  <c r="BE21" i="6"/>
  <c r="W32" i="5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131" i="5"/>
  <c r="BA125" i="6"/>
  <c r="O3" i="8" s="1"/>
  <c r="BE125" i="6"/>
  <c r="S3" i="8" s="1"/>
  <c r="BC22" i="5"/>
  <c r="J62" i="2" s="1"/>
  <c r="BC21" i="5"/>
  <c r="AK141" i="12"/>
  <c r="C13" i="20" s="1"/>
  <c r="BB26" i="4"/>
  <c r="BB27" i="4"/>
  <c r="BB25" i="4"/>
  <c r="W110" i="6"/>
  <c r="W111" i="6" s="1"/>
  <c r="W112" i="6" s="1"/>
  <c r="W113" i="6" s="1"/>
  <c r="W114" i="6" s="1"/>
  <c r="W115" i="6" s="1"/>
  <c r="W116" i="6" s="1"/>
  <c r="W117" i="6" s="1"/>
  <c r="W118" i="6" s="1"/>
  <c r="W119" i="6" s="1"/>
  <c r="W120" i="6" s="1"/>
  <c r="W121" i="6" s="1"/>
  <c r="W122" i="6" s="1"/>
  <c r="W209" i="6"/>
  <c r="R132" i="6"/>
  <c r="R33" i="6"/>
  <c r="P133" i="6"/>
  <c r="BC133" i="6" s="1"/>
  <c r="Q11" i="8" s="1"/>
  <c r="P34" i="6"/>
  <c r="L36" i="5"/>
  <c r="L135" i="5"/>
  <c r="M36" i="5"/>
  <c r="M135" i="5"/>
  <c r="T28" i="5"/>
  <c r="T127" i="5"/>
  <c r="BG129" i="6"/>
  <c r="U7" i="8" s="1"/>
  <c r="N48" i="4"/>
  <c r="N49" i="4" s="1"/>
  <c r="N50" i="4" s="1"/>
  <c r="N51" i="4" s="1"/>
  <c r="N52" i="4" s="1"/>
  <c r="N152" i="4" s="1"/>
  <c r="R31" i="4"/>
  <c r="R130" i="4"/>
  <c r="M134" i="4"/>
  <c r="M35" i="4"/>
  <c r="X24" i="5"/>
  <c r="X123" i="5"/>
  <c r="BC123" i="5" s="1"/>
  <c r="J1" i="8" s="1"/>
  <c r="E7" i="9" s="1"/>
  <c r="G7" i="11" s="1"/>
  <c r="X24" i="6"/>
  <c r="X123" i="6"/>
  <c r="X18" i="5"/>
  <c r="X21" i="5" s="1"/>
  <c r="W25" i="4"/>
  <c r="W124" i="4"/>
  <c r="K46" i="4"/>
  <c r="K47" i="4" s="1"/>
  <c r="K147" i="4" s="1"/>
  <c r="Q39" i="4"/>
  <c r="Q40" i="4" s="1"/>
  <c r="Q41" i="4" s="1"/>
  <c r="Q141" i="4" s="1"/>
  <c r="BE153" i="4"/>
  <c r="E31" i="8" s="1"/>
  <c r="BD153" i="4"/>
  <c r="D31" i="8" s="1"/>
  <c r="BG153" i="4"/>
  <c r="G31" i="8" s="1"/>
  <c r="BF153" i="4"/>
  <c r="F31" i="8" s="1"/>
  <c r="X18" i="4"/>
  <c r="X21" i="4" s="1"/>
  <c r="BA129" i="4"/>
  <c r="A7" i="8" s="1"/>
  <c r="BC129" i="4"/>
  <c r="C7" i="8" s="1"/>
  <c r="BC135" i="4"/>
  <c r="C13" i="8" s="1"/>
  <c r="O41" i="6"/>
  <c r="O140" i="6"/>
  <c r="BB140" i="6" s="1"/>
  <c r="P18" i="8" s="1"/>
  <c r="M49" i="6"/>
  <c r="M50" i="6" s="1"/>
  <c r="M51" i="6" s="1"/>
  <c r="M148" i="6"/>
  <c r="BA153" i="5"/>
  <c r="H31" i="8" s="1"/>
  <c r="BG153" i="5"/>
  <c r="N31" i="8" s="1"/>
  <c r="BB153" i="5"/>
  <c r="I31" i="8" s="1"/>
  <c r="S31" i="5"/>
  <c r="S32" i="5" s="1"/>
  <c r="S33" i="5" s="1"/>
  <c r="S133" i="5" s="1"/>
  <c r="S130" i="5"/>
  <c r="BD130" i="5" s="1"/>
  <c r="K8" i="8" s="1"/>
  <c r="BD125" i="5"/>
  <c r="K3" i="8" s="1"/>
  <c r="BE125" i="5"/>
  <c r="L3" i="8" s="1"/>
  <c r="V26" i="4"/>
  <c r="V126" i="4" s="1"/>
  <c r="BB126" i="4" s="1"/>
  <c r="B4" i="8" s="1"/>
  <c r="O44" i="5"/>
  <c r="O45" i="5" s="1"/>
  <c r="O145" i="5" s="1"/>
  <c r="K46" i="5"/>
  <c r="V26" i="6"/>
  <c r="V126" i="6" s="1"/>
  <c r="BE126" i="6" s="1"/>
  <c r="S4" i="8" s="1"/>
  <c r="V26" i="5"/>
  <c r="V126" i="5" s="1"/>
  <c r="N38" i="5"/>
  <c r="N39" i="5" s="1"/>
  <c r="O48" i="4"/>
  <c r="O49" i="4" s="1"/>
  <c r="O50" i="4" s="1"/>
  <c r="O150" i="4" s="1"/>
  <c r="Y17" i="6"/>
  <c r="Y22" i="6"/>
  <c r="Y22" i="5"/>
  <c r="Y17" i="5"/>
  <c r="L37" i="4"/>
  <c r="L137" i="4" s="1"/>
  <c r="A127" i="8"/>
  <c r="I39" i="6"/>
  <c r="I139" i="6" s="1"/>
  <c r="F42" i="6"/>
  <c r="F142" i="6" s="1"/>
  <c r="U27" i="6"/>
  <c r="AA13" i="6"/>
  <c r="AA14" i="6" s="1"/>
  <c r="AA15" i="6" s="1"/>
  <c r="D44" i="6"/>
  <c r="D144" i="6" s="1"/>
  <c r="K47" i="6"/>
  <c r="K48" i="6" s="1"/>
  <c r="K148" i="6" s="1"/>
  <c r="Y23" i="6"/>
  <c r="H40" i="6"/>
  <c r="H140" i="6" s="1"/>
  <c r="C45" i="6"/>
  <c r="C145" i="6" s="1"/>
  <c r="E43" i="6"/>
  <c r="E143" i="6" s="1"/>
  <c r="AB9" i="6"/>
  <c r="AB10" i="6" s="1"/>
  <c r="AB12" i="6" s="1"/>
  <c r="AC8" i="6"/>
  <c r="Z14" i="6"/>
  <c r="Z15" i="6" s="1"/>
  <c r="Z16" i="6" s="1"/>
  <c r="G41" i="6"/>
  <c r="G141" i="6" s="1"/>
  <c r="BG141" i="6" s="1"/>
  <c r="U19" i="8" s="1"/>
  <c r="Q42" i="6"/>
  <c r="Q43" i="6" s="1"/>
  <c r="B46" i="6"/>
  <c r="B146" i="6" s="1"/>
  <c r="BB146" i="6" s="1"/>
  <c r="P24" i="8" s="1"/>
  <c r="J38" i="6"/>
  <c r="J138" i="6" s="1"/>
  <c r="S36" i="6"/>
  <c r="A47" i="6"/>
  <c r="A147" i="6" s="1"/>
  <c r="A354" i="6"/>
  <c r="AA13" i="5"/>
  <c r="AA14" i="5" s="1"/>
  <c r="AA15" i="5" s="1"/>
  <c r="C45" i="5"/>
  <c r="C145" i="5" s="1"/>
  <c r="E43" i="5"/>
  <c r="E143" i="5" s="1"/>
  <c r="AC8" i="5"/>
  <c r="AB9" i="5"/>
  <c r="AB10" i="5" s="1"/>
  <c r="AB12" i="5" s="1"/>
  <c r="J38" i="5"/>
  <c r="J138" i="5" s="1"/>
  <c r="Q42" i="5"/>
  <c r="Q43" i="5" s="1"/>
  <c r="Q143" i="5" s="1"/>
  <c r="I39" i="5"/>
  <c r="I139" i="5" s="1"/>
  <c r="B46" i="5"/>
  <c r="B146" i="5" s="1"/>
  <c r="D44" i="5"/>
  <c r="D144" i="5" s="1"/>
  <c r="F42" i="5"/>
  <c r="F142" i="5" s="1"/>
  <c r="U27" i="5"/>
  <c r="A354" i="5"/>
  <c r="G41" i="5"/>
  <c r="G141" i="5" s="1"/>
  <c r="H40" i="5"/>
  <c r="H140" i="5" s="1"/>
  <c r="A47" i="5"/>
  <c r="A147" i="5" s="1"/>
  <c r="Y23" i="5"/>
  <c r="Z16" i="5"/>
  <c r="Y22" i="4"/>
  <c r="Y17" i="4"/>
  <c r="Y23" i="4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F42" i="4"/>
  <c r="F142" i="4" s="1"/>
  <c r="AB9" i="4"/>
  <c r="AB10" i="4" s="1"/>
  <c r="AB12" i="4" s="1"/>
  <c r="AC8" i="4"/>
  <c r="A354" i="4"/>
  <c r="G41" i="4"/>
  <c r="G141" i="4" s="1"/>
  <c r="H40" i="4"/>
  <c r="H140" i="4" s="1"/>
  <c r="E43" i="4"/>
  <c r="E143" i="4" s="1"/>
  <c r="Q42" i="4"/>
  <c r="Q43" i="4" s="1"/>
  <c r="Q143" i="4" s="1"/>
  <c r="J38" i="4"/>
  <c r="J138" i="4" s="1"/>
  <c r="Z16" i="4"/>
  <c r="D44" i="4"/>
  <c r="D144" i="4" s="1"/>
  <c r="U27" i="4"/>
  <c r="B46" i="4"/>
  <c r="B146" i="4" s="1"/>
  <c r="AA13" i="4"/>
  <c r="AA14" i="4" s="1"/>
  <c r="AA15" i="4" s="1"/>
  <c r="S36" i="4"/>
  <c r="S136" i="4" s="1"/>
  <c r="C45" i="4"/>
  <c r="C145" i="4" s="1"/>
  <c r="I39" i="4"/>
  <c r="I139" i="4" s="1"/>
  <c r="A47" i="4"/>
  <c r="A147" i="4" s="1"/>
  <c r="O24" i="12"/>
  <c r="AJ24" i="12"/>
  <c r="AX25" i="12"/>
  <c r="A24" i="12"/>
  <c r="BL24" i="12"/>
  <c r="V25" i="12"/>
  <c r="H24" i="12"/>
  <c r="BE24" i="12"/>
  <c r="AQ24" i="12"/>
  <c r="BZ25" i="12"/>
  <c r="BS24" i="12"/>
  <c r="AC24" i="12"/>
  <c r="N36" i="6" l="1"/>
  <c r="N136" i="6" s="1"/>
  <c r="BA136" i="6" s="1"/>
  <c r="O14" i="8" s="1"/>
  <c r="T128" i="6"/>
  <c r="T30" i="6"/>
  <c r="T130" i="6" s="1"/>
  <c r="BD130" i="6" s="1"/>
  <c r="R8" i="8" s="1"/>
  <c r="P135" i="5"/>
  <c r="T30" i="4"/>
  <c r="T130" i="4" s="1"/>
  <c r="P35" i="4"/>
  <c r="P135" i="4" s="1"/>
  <c r="R33" i="5"/>
  <c r="R133" i="5" s="1"/>
  <c r="BF133" i="5" s="1"/>
  <c r="M11" i="8" s="1"/>
  <c r="Y24" i="5"/>
  <c r="Y123" i="5"/>
  <c r="L41" i="6"/>
  <c r="L141" i="6" s="1"/>
  <c r="Y24" i="6"/>
  <c r="Y123" i="6"/>
  <c r="N53" i="4"/>
  <c r="N54" i="4" s="1"/>
  <c r="N154" i="4" s="1"/>
  <c r="W210" i="6"/>
  <c r="X25" i="4"/>
  <c r="X124" i="4"/>
  <c r="BE27" i="6"/>
  <c r="R62" i="3"/>
  <c r="AM142" i="12"/>
  <c r="BC26" i="5"/>
  <c r="BC27" i="5"/>
  <c r="BC25" i="5"/>
  <c r="W68" i="5"/>
  <c r="W69" i="5" s="1"/>
  <c r="W70" i="5" s="1"/>
  <c r="W71" i="5" s="1"/>
  <c r="W72" i="5" s="1"/>
  <c r="W73" i="5" s="1"/>
  <c r="W74" i="5" s="1"/>
  <c r="W75" i="5" s="1"/>
  <c r="W167" i="5"/>
  <c r="BE26" i="6"/>
  <c r="BB29" i="6" s="1"/>
  <c r="I65" i="3" s="1"/>
  <c r="BA17" i="6"/>
  <c r="AO144" i="12"/>
  <c r="BE25" i="6"/>
  <c r="BA29" i="6" s="1"/>
  <c r="B65" i="3" s="1"/>
  <c r="N7" i="11"/>
  <c r="F7" i="11"/>
  <c r="M7" i="11"/>
  <c r="E7" i="11"/>
  <c r="H7" i="11"/>
  <c r="I7" i="11"/>
  <c r="C7" i="11"/>
  <c r="D7" i="11"/>
  <c r="K7" i="11"/>
  <c r="J7" i="11"/>
  <c r="L7" i="11"/>
  <c r="P35" i="6"/>
  <c r="P134" i="6"/>
  <c r="BC134" i="6" s="1"/>
  <c r="Q12" i="8" s="1"/>
  <c r="R133" i="6"/>
  <c r="R34" i="6"/>
  <c r="P37" i="5"/>
  <c r="P136" i="5"/>
  <c r="M136" i="5"/>
  <c r="M37" i="5"/>
  <c r="T29" i="5"/>
  <c r="T128" i="5"/>
  <c r="L37" i="5"/>
  <c r="L136" i="5"/>
  <c r="BG130" i="6"/>
  <c r="U8" i="8" s="1"/>
  <c r="M36" i="4"/>
  <c r="M135" i="4"/>
  <c r="BC130" i="4"/>
  <c r="C8" i="8" s="1"/>
  <c r="BA130" i="4"/>
  <c r="A8" i="8" s="1"/>
  <c r="R32" i="4"/>
  <c r="R131" i="4"/>
  <c r="X25" i="6"/>
  <c r="X124" i="6"/>
  <c r="X25" i="5"/>
  <c r="X124" i="5"/>
  <c r="BC124" i="5" s="1"/>
  <c r="J2" i="8" s="1"/>
  <c r="Y18" i="5"/>
  <c r="Y21" i="5" s="1"/>
  <c r="Y18" i="6"/>
  <c r="Y21" i="6" s="1"/>
  <c r="W26" i="4"/>
  <c r="W125" i="4"/>
  <c r="Y18" i="4"/>
  <c r="Y21" i="4" s="1"/>
  <c r="BC136" i="4"/>
  <c r="C14" i="8" s="1"/>
  <c r="BE154" i="4"/>
  <c r="E32" i="8" s="1"/>
  <c r="BD154" i="4"/>
  <c r="D32" i="8" s="1"/>
  <c r="BG154" i="4"/>
  <c r="G32" i="8" s="1"/>
  <c r="BF154" i="4"/>
  <c r="F32" i="8" s="1"/>
  <c r="M52" i="6"/>
  <c r="M53" i="6" s="1"/>
  <c r="M54" i="6" s="1"/>
  <c r="M55" i="6" s="1"/>
  <c r="M155" i="6" s="1"/>
  <c r="M151" i="6"/>
  <c r="O42" i="6"/>
  <c r="O43" i="6" s="1"/>
  <c r="O44" i="6" s="1"/>
  <c r="O144" i="6" s="1"/>
  <c r="BB144" i="6" s="1"/>
  <c r="P22" i="8" s="1"/>
  <c r="O141" i="6"/>
  <c r="BB141" i="6" s="1"/>
  <c r="P19" i="8" s="1"/>
  <c r="BC126" i="6"/>
  <c r="Q4" i="8" s="1"/>
  <c r="BG126" i="6"/>
  <c r="U4" i="8" s="1"/>
  <c r="S34" i="5"/>
  <c r="S35" i="5" s="1"/>
  <c r="BG154" i="5"/>
  <c r="N32" i="8" s="1"/>
  <c r="BA154" i="5"/>
  <c r="H32" i="8" s="1"/>
  <c r="BB154" i="5"/>
  <c r="I32" i="8" s="1"/>
  <c r="BE126" i="5"/>
  <c r="L4" i="8" s="1"/>
  <c r="BF126" i="5"/>
  <c r="M4" i="8" s="1"/>
  <c r="V27" i="4"/>
  <c r="V127" i="4" s="1"/>
  <c r="BB127" i="4" s="1"/>
  <c r="B5" i="8" s="1"/>
  <c r="O46" i="5"/>
  <c r="O47" i="5" s="1"/>
  <c r="O147" i="5" s="1"/>
  <c r="K47" i="5"/>
  <c r="K147" i="5" s="1"/>
  <c r="V27" i="6"/>
  <c r="V127" i="6" s="1"/>
  <c r="N37" i="6"/>
  <c r="N137" i="6" s="1"/>
  <c r="V27" i="5"/>
  <c r="V127" i="5" s="1"/>
  <c r="N40" i="5"/>
  <c r="N140" i="5" s="1"/>
  <c r="O51" i="4"/>
  <c r="O52" i="4" s="1"/>
  <c r="K48" i="4"/>
  <c r="Z17" i="6"/>
  <c r="Z22" i="6"/>
  <c r="Z22" i="5"/>
  <c r="Z17" i="5"/>
  <c r="Z18" i="5" s="1"/>
  <c r="L38" i="4"/>
  <c r="L138" i="4" s="1"/>
  <c r="A128" i="8"/>
  <c r="Z23" i="6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95" i="6" s="1"/>
  <c r="Z96" i="6" s="1"/>
  <c r="Z97" i="6" s="1"/>
  <c r="Z98" i="6" s="1"/>
  <c r="Z99" i="6" s="1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Z119" i="6" s="1"/>
  <c r="Z120" i="6" s="1"/>
  <c r="Z121" i="6" s="1"/>
  <c r="Z122" i="6" s="1"/>
  <c r="AB13" i="6"/>
  <c r="D45" i="6"/>
  <c r="D145" i="6" s="1"/>
  <c r="I40" i="6"/>
  <c r="I140" i="6" s="1"/>
  <c r="U28" i="6"/>
  <c r="S37" i="6"/>
  <c r="S38" i="6" s="1"/>
  <c r="S138" i="6" s="1"/>
  <c r="B47" i="6"/>
  <c r="B147" i="6" s="1"/>
  <c r="BB147" i="6" s="1"/>
  <c r="P25" i="8" s="1"/>
  <c r="A355" i="6"/>
  <c r="E44" i="6"/>
  <c r="E144" i="6" s="1"/>
  <c r="H41" i="6"/>
  <c r="H141" i="6" s="1"/>
  <c r="AA16" i="6"/>
  <c r="F43" i="6"/>
  <c r="F143" i="6" s="1"/>
  <c r="Q44" i="6"/>
  <c r="Q144" i="6" s="1"/>
  <c r="AD8" i="6"/>
  <c r="AC9" i="6"/>
  <c r="AC10" i="6" s="1"/>
  <c r="AC12" i="6" s="1"/>
  <c r="C46" i="6"/>
  <c r="C146" i="6" s="1"/>
  <c r="A48" i="6"/>
  <c r="A148" i="6" s="1"/>
  <c r="J39" i="6"/>
  <c r="J139" i="6" s="1"/>
  <c r="G42" i="6"/>
  <c r="G142" i="6" s="1"/>
  <c r="K49" i="6"/>
  <c r="A48" i="5"/>
  <c r="A148" i="5" s="1"/>
  <c r="H41" i="5"/>
  <c r="H141" i="5" s="1"/>
  <c r="G42" i="5"/>
  <c r="G142" i="5" s="1"/>
  <c r="D45" i="5"/>
  <c r="D145" i="5" s="1"/>
  <c r="B47" i="5"/>
  <c r="B147" i="5" s="1"/>
  <c r="AB13" i="5"/>
  <c r="AB14" i="5" s="1"/>
  <c r="AB15" i="5" s="1"/>
  <c r="C46" i="5"/>
  <c r="C146" i="5" s="1"/>
  <c r="U28" i="5"/>
  <c r="AD8" i="5"/>
  <c r="AC9" i="5"/>
  <c r="AC10" i="5" s="1"/>
  <c r="AC12" i="5" s="1"/>
  <c r="AA16" i="5"/>
  <c r="Q44" i="5"/>
  <c r="A355" i="5"/>
  <c r="I40" i="5"/>
  <c r="I140" i="5" s="1"/>
  <c r="J39" i="5"/>
  <c r="J139" i="5" s="1"/>
  <c r="E44" i="5"/>
  <c r="E144" i="5" s="1"/>
  <c r="Z23" i="5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Z84" i="5" s="1"/>
  <c r="Z85" i="5" s="1"/>
  <c r="Z86" i="5" s="1"/>
  <c r="Z87" i="5" s="1"/>
  <c r="Z88" i="5" s="1"/>
  <c r="Z89" i="5" s="1"/>
  <c r="Z90" i="5" s="1"/>
  <c r="Z91" i="5" s="1"/>
  <c r="Z92" i="5" s="1"/>
  <c r="Z93" i="5" s="1"/>
  <c r="Z94" i="5" s="1"/>
  <c r="Z95" i="5" s="1"/>
  <c r="Z96" i="5" s="1"/>
  <c r="Z97" i="5" s="1"/>
  <c r="Z98" i="5" s="1"/>
  <c r="Z99" i="5" s="1"/>
  <c r="Z100" i="5" s="1"/>
  <c r="Z101" i="5" s="1"/>
  <c r="Z102" i="5" s="1"/>
  <c r="Z103" i="5" s="1"/>
  <c r="Z104" i="5" s="1"/>
  <c r="Z105" i="5" s="1"/>
  <c r="Z106" i="5" s="1"/>
  <c r="Z107" i="5" s="1"/>
  <c r="Z108" i="5" s="1"/>
  <c r="Z109" i="5" s="1"/>
  <c r="Z110" i="5" s="1"/>
  <c r="Z111" i="5" s="1"/>
  <c r="Z112" i="5" s="1"/>
  <c r="Z113" i="5" s="1"/>
  <c r="Z114" i="5" s="1"/>
  <c r="Z115" i="5" s="1"/>
  <c r="Z116" i="5" s="1"/>
  <c r="Z117" i="5" s="1"/>
  <c r="Z118" i="5" s="1"/>
  <c r="Z119" i="5" s="1"/>
  <c r="Z120" i="5" s="1"/>
  <c r="Z121" i="5" s="1"/>
  <c r="Z122" i="5" s="1"/>
  <c r="F43" i="5"/>
  <c r="F143" i="5" s="1"/>
  <c r="Z22" i="4"/>
  <c r="Z17" i="4"/>
  <c r="Z18" i="4" s="1"/>
  <c r="S37" i="4"/>
  <c r="S38" i="4" s="1"/>
  <c r="S138" i="4" s="1"/>
  <c r="G42" i="4"/>
  <c r="G142" i="4" s="1"/>
  <c r="Z23" i="4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Q44" i="4"/>
  <c r="A355" i="4"/>
  <c r="AD8" i="4"/>
  <c r="AC9" i="4"/>
  <c r="AC10" i="4" s="1"/>
  <c r="AC12" i="4" s="1"/>
  <c r="F43" i="4"/>
  <c r="F143" i="4" s="1"/>
  <c r="AA16" i="4"/>
  <c r="U28" i="4"/>
  <c r="D45" i="4"/>
  <c r="D145" i="4" s="1"/>
  <c r="I40" i="4"/>
  <c r="I140" i="4" s="1"/>
  <c r="A48" i="4"/>
  <c r="A148" i="4" s="1"/>
  <c r="C46" i="4"/>
  <c r="C146" i="4" s="1"/>
  <c r="B47" i="4"/>
  <c r="B147" i="4" s="1"/>
  <c r="J39" i="4"/>
  <c r="J139" i="4" s="1"/>
  <c r="E44" i="4"/>
  <c r="E144" i="4" s="1"/>
  <c r="H41" i="4"/>
  <c r="H141" i="4" s="1"/>
  <c r="AB13" i="4"/>
  <c r="AC25" i="12"/>
  <c r="BE25" i="12"/>
  <c r="V26" i="12"/>
  <c r="AJ25" i="12"/>
  <c r="BS25" i="12"/>
  <c r="AQ25" i="12"/>
  <c r="H25" i="12"/>
  <c r="BL25" i="12"/>
  <c r="AX26" i="12"/>
  <c r="O25" i="12"/>
  <c r="BZ26" i="12"/>
  <c r="A25" i="12"/>
  <c r="T31" i="6" l="1"/>
  <c r="L42" i="6"/>
  <c r="L142" i="6" s="1"/>
  <c r="BF142" i="6" s="1"/>
  <c r="T20" i="8" s="1"/>
  <c r="R34" i="5"/>
  <c r="R35" i="5" s="1"/>
  <c r="T31" i="4"/>
  <c r="T32" i="4" s="1"/>
  <c r="T132" i="4" s="1"/>
  <c r="BA132" i="4" s="1"/>
  <c r="A10" i="8" s="1"/>
  <c r="P36" i="4"/>
  <c r="P136" i="4" s="1"/>
  <c r="N55" i="4"/>
  <c r="N155" i="4" s="1"/>
  <c r="Y25" i="6"/>
  <c r="Y124" i="6"/>
  <c r="Y25" i="5"/>
  <c r="Y124" i="5"/>
  <c r="X26" i="4"/>
  <c r="X125" i="4"/>
  <c r="B63" i="3"/>
  <c r="E113" i="12"/>
  <c r="D14" i="20"/>
  <c r="AQ142" i="12"/>
  <c r="F14" i="20" s="1"/>
  <c r="BC127" i="6"/>
  <c r="Q5" i="8" s="1"/>
  <c r="BE127" i="6"/>
  <c r="S5" i="8" s="1"/>
  <c r="E16" i="20"/>
  <c r="AQ144" i="12"/>
  <c r="F16" i="20" s="1"/>
  <c r="W76" i="5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75" i="5"/>
  <c r="P135" i="6"/>
  <c r="P36" i="6"/>
  <c r="T32" i="6"/>
  <c r="T132" i="6" s="1"/>
  <c r="BD132" i="6" s="1"/>
  <c r="R10" i="8" s="1"/>
  <c r="T131" i="6"/>
  <c r="R35" i="6"/>
  <c r="R134" i="6"/>
  <c r="M38" i="5"/>
  <c r="M137" i="5"/>
  <c r="T129" i="5"/>
  <c r="T30" i="5"/>
  <c r="L38" i="5"/>
  <c r="L137" i="5"/>
  <c r="P137" i="5"/>
  <c r="P38" i="5"/>
  <c r="BG132" i="6"/>
  <c r="U10" i="8" s="1"/>
  <c r="BF138" i="6"/>
  <c r="T16" i="8" s="1"/>
  <c r="R132" i="4"/>
  <c r="R33" i="4"/>
  <c r="M37" i="4"/>
  <c r="M136" i="4"/>
  <c r="X26" i="5"/>
  <c r="X125" i="5"/>
  <c r="BC125" i="5" s="1"/>
  <c r="J3" i="8" s="1"/>
  <c r="X26" i="6"/>
  <c r="X125" i="6"/>
  <c r="Z18" i="6"/>
  <c r="Z21" i="6" s="1"/>
  <c r="W27" i="4"/>
  <c r="W126" i="4"/>
  <c r="BC132" i="4"/>
  <c r="C10" i="8" s="1"/>
  <c r="BG155" i="4"/>
  <c r="G33" i="8" s="1"/>
  <c r="BF155" i="4"/>
  <c r="F33" i="8" s="1"/>
  <c r="BE155" i="4"/>
  <c r="E33" i="8" s="1"/>
  <c r="BD155" i="4"/>
  <c r="D33" i="8" s="1"/>
  <c r="BC138" i="4"/>
  <c r="C16" i="8" s="1"/>
  <c r="Z21" i="4"/>
  <c r="Z21" i="5"/>
  <c r="O45" i="6"/>
  <c r="O46" i="6" s="1"/>
  <c r="O47" i="6" s="1"/>
  <c r="BG155" i="5"/>
  <c r="N33" i="8" s="1"/>
  <c r="BA155" i="5"/>
  <c r="H33" i="8" s="1"/>
  <c r="BB155" i="5"/>
  <c r="I33" i="8" s="1"/>
  <c r="BD127" i="5"/>
  <c r="K5" i="8" s="1"/>
  <c r="BF127" i="5"/>
  <c r="M5" i="8" s="1"/>
  <c r="V28" i="4"/>
  <c r="V128" i="4" s="1"/>
  <c r="BB128" i="4" s="1"/>
  <c r="B6" i="8" s="1"/>
  <c r="K48" i="5"/>
  <c r="O48" i="5"/>
  <c r="O49" i="5" s="1"/>
  <c r="O50" i="5" s="1"/>
  <c r="O51" i="5" s="1"/>
  <c r="O52" i="5" s="1"/>
  <c r="O53" i="5" s="1"/>
  <c r="O54" i="5" s="1"/>
  <c r="O55" i="5" s="1"/>
  <c r="O155" i="5" s="1"/>
  <c r="S36" i="5"/>
  <c r="S136" i="5" s="1"/>
  <c r="K49" i="4"/>
  <c r="V28" i="6"/>
  <c r="V128" i="6" s="1"/>
  <c r="N38" i="6"/>
  <c r="M56" i="6"/>
  <c r="M156" i="6" s="1"/>
  <c r="N41" i="5"/>
  <c r="N42" i="5" s="1"/>
  <c r="N142" i="5" s="1"/>
  <c r="V28" i="5"/>
  <c r="V128" i="5" s="1"/>
  <c r="O53" i="4"/>
  <c r="O153" i="4" s="1"/>
  <c r="AA17" i="6"/>
  <c r="AA22" i="6"/>
  <c r="AA22" i="5"/>
  <c r="AA17" i="5"/>
  <c r="AA18" i="5" s="1"/>
  <c r="L39" i="4"/>
  <c r="L139" i="4" s="1"/>
  <c r="A129" i="8"/>
  <c r="G43" i="6"/>
  <c r="G143" i="6" s="1"/>
  <c r="A49" i="6"/>
  <c r="A149" i="6" s="1"/>
  <c r="C47" i="6"/>
  <c r="C147" i="6" s="1"/>
  <c r="E45" i="6"/>
  <c r="E145" i="6" s="1"/>
  <c r="A356" i="6"/>
  <c r="D46" i="6"/>
  <c r="D146" i="6" s="1"/>
  <c r="AE8" i="6"/>
  <c r="AD9" i="6"/>
  <c r="AD10" i="6" s="1"/>
  <c r="AD12" i="6" s="1"/>
  <c r="Q45" i="6"/>
  <c r="S39" i="6"/>
  <c r="S40" i="6" s="1"/>
  <c r="S41" i="6" s="1"/>
  <c r="S141" i="6" s="1"/>
  <c r="U29" i="6"/>
  <c r="I41" i="6"/>
  <c r="I141" i="6" s="1"/>
  <c r="F44" i="6"/>
  <c r="F144" i="6" s="1"/>
  <c r="AA23" i="6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K50" i="6"/>
  <c r="K150" i="6" s="1"/>
  <c r="J40" i="6"/>
  <c r="J140" i="6" s="1"/>
  <c r="AC13" i="6"/>
  <c r="AC14" i="6" s="1"/>
  <c r="AC15" i="6" s="1"/>
  <c r="H42" i="6"/>
  <c r="H142" i="6" s="1"/>
  <c r="B48" i="6"/>
  <c r="B148" i="6" s="1"/>
  <c r="AB14" i="6"/>
  <c r="AB15" i="6" s="1"/>
  <c r="AB16" i="6" s="1"/>
  <c r="Q45" i="5"/>
  <c r="Q145" i="5" s="1"/>
  <c r="H42" i="5"/>
  <c r="H142" i="5" s="1"/>
  <c r="AD9" i="5"/>
  <c r="AD10" i="5" s="1"/>
  <c r="AD12" i="5" s="1"/>
  <c r="AE8" i="5"/>
  <c r="U29" i="5"/>
  <c r="C47" i="5"/>
  <c r="C147" i="5" s="1"/>
  <c r="B48" i="5"/>
  <c r="B148" i="5" s="1"/>
  <c r="E45" i="5"/>
  <c r="E145" i="5" s="1"/>
  <c r="I41" i="5"/>
  <c r="I141" i="5" s="1"/>
  <c r="BF141" i="5" s="1"/>
  <c r="M19" i="8" s="1"/>
  <c r="AA23" i="5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AA80" i="5" s="1"/>
  <c r="AA81" i="5" s="1"/>
  <c r="AA82" i="5" s="1"/>
  <c r="AA83" i="5" s="1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49" i="5"/>
  <c r="A149" i="5" s="1"/>
  <c r="J40" i="5"/>
  <c r="J140" i="5" s="1"/>
  <c r="AC13" i="5"/>
  <c r="F44" i="5"/>
  <c r="F144" i="5" s="1"/>
  <c r="A356" i="5"/>
  <c r="AB16" i="5"/>
  <c r="D46" i="5"/>
  <c r="D146" i="5" s="1"/>
  <c r="G43" i="5"/>
  <c r="G143" i="5" s="1"/>
  <c r="AA17" i="4"/>
  <c r="AA18" i="4" s="1"/>
  <c r="AA22" i="4"/>
  <c r="H42" i="4"/>
  <c r="H142" i="4" s="1"/>
  <c r="B48" i="4"/>
  <c r="B148" i="4" s="1"/>
  <c r="AE8" i="4"/>
  <c r="AD9" i="4"/>
  <c r="AD10" i="4" s="1"/>
  <c r="AD12" i="4" s="1"/>
  <c r="A356" i="4"/>
  <c r="J40" i="4"/>
  <c r="J140" i="4" s="1"/>
  <c r="C47" i="4"/>
  <c r="C147" i="4" s="1"/>
  <c r="I41" i="4"/>
  <c r="I141" i="4" s="1"/>
  <c r="D46" i="4"/>
  <c r="D146" i="4" s="1"/>
  <c r="U29" i="4"/>
  <c r="Q45" i="4"/>
  <c r="Q145" i="4" s="1"/>
  <c r="G43" i="4"/>
  <c r="G143" i="4" s="1"/>
  <c r="S39" i="4"/>
  <c r="S40" i="4" s="1"/>
  <c r="S41" i="4" s="1"/>
  <c r="S141" i="4" s="1"/>
  <c r="F44" i="4"/>
  <c r="F144" i="4" s="1"/>
  <c r="E45" i="4"/>
  <c r="E145" i="4" s="1"/>
  <c r="AB14" i="4"/>
  <c r="AB15" i="4" s="1"/>
  <c r="AB16" i="4" s="1"/>
  <c r="A49" i="4"/>
  <c r="A149" i="4" s="1"/>
  <c r="AA23" i="4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C13" i="4"/>
  <c r="AC14" i="4" s="1"/>
  <c r="AC15" i="4" s="1"/>
  <c r="A26" i="12"/>
  <c r="BL26" i="12"/>
  <c r="AQ26" i="12"/>
  <c r="AJ26" i="12"/>
  <c r="BE26" i="12"/>
  <c r="BZ27" i="12"/>
  <c r="AX27" i="12"/>
  <c r="H26" i="12"/>
  <c r="BS26" i="12"/>
  <c r="V27" i="12"/>
  <c r="AC26" i="12"/>
  <c r="O26" i="12"/>
  <c r="L43" i="6" l="1"/>
  <c r="L143" i="6" s="1"/>
  <c r="BF143" i="6" s="1"/>
  <c r="T21" i="8" s="1"/>
  <c r="R134" i="5"/>
  <c r="BD134" i="5" s="1"/>
  <c r="K12" i="8" s="1"/>
  <c r="P37" i="4"/>
  <c r="P137" i="4" s="1"/>
  <c r="T131" i="4"/>
  <c r="BA131" i="4" s="1"/>
  <c r="A9" i="8" s="1"/>
  <c r="N56" i="4"/>
  <c r="N57" i="4" s="1"/>
  <c r="N58" i="4" s="1"/>
  <c r="N158" i="4" s="1"/>
  <c r="Y26" i="5"/>
  <c r="Y125" i="5"/>
  <c r="Y26" i="6"/>
  <c r="Y125" i="6"/>
  <c r="X27" i="4"/>
  <c r="X126" i="4"/>
  <c r="T33" i="6"/>
  <c r="T133" i="6" s="1"/>
  <c r="BD133" i="6" s="1"/>
  <c r="R11" i="8" s="1"/>
  <c r="BD128" i="6"/>
  <c r="R6" i="8" s="1"/>
  <c r="BE128" i="6"/>
  <c r="S6" i="8" s="1"/>
  <c r="W105" i="5"/>
  <c r="W106" i="5" s="1"/>
  <c r="W107" i="5" s="1"/>
  <c r="W204" i="5"/>
  <c r="G24" i="18"/>
  <c r="E114" i="12"/>
  <c r="T33" i="4"/>
  <c r="T133" i="4" s="1"/>
  <c r="N39" i="6"/>
  <c r="N139" i="6" s="1"/>
  <c r="BA139" i="6" s="1"/>
  <c r="O17" i="8" s="1"/>
  <c r="N138" i="6"/>
  <c r="BA138" i="6" s="1"/>
  <c r="O16" i="8" s="1"/>
  <c r="R135" i="6"/>
  <c r="R36" i="6"/>
  <c r="P37" i="6"/>
  <c r="P136" i="6"/>
  <c r="T130" i="5"/>
  <c r="T31" i="5"/>
  <c r="L138" i="5"/>
  <c r="L39" i="5"/>
  <c r="P138" i="5"/>
  <c r="P39" i="5"/>
  <c r="R135" i="5"/>
  <c r="R36" i="5"/>
  <c r="M138" i="5"/>
  <c r="M39" i="5"/>
  <c r="BF141" i="6"/>
  <c r="T19" i="8" s="1"/>
  <c r="BG133" i="6"/>
  <c r="U11" i="8" s="1"/>
  <c r="R133" i="4"/>
  <c r="R34" i="4"/>
  <c r="M137" i="4"/>
  <c r="M38" i="4"/>
  <c r="X27" i="6"/>
  <c r="X126" i="6"/>
  <c r="X27" i="5"/>
  <c r="X126" i="5"/>
  <c r="BC126" i="5" s="1"/>
  <c r="J4" i="8" s="1"/>
  <c r="AA18" i="6"/>
  <c r="AA21" i="6" s="1"/>
  <c r="W28" i="4"/>
  <c r="W127" i="4"/>
  <c r="BA133" i="4"/>
  <c r="A11" i="8" s="1"/>
  <c r="BC133" i="4"/>
  <c r="C11" i="8" s="1"/>
  <c r="BG156" i="4"/>
  <c r="G34" i="8" s="1"/>
  <c r="BF156" i="4"/>
  <c r="F34" i="8" s="1"/>
  <c r="BE156" i="4"/>
  <c r="E34" i="8" s="1"/>
  <c r="BD156" i="4"/>
  <c r="D34" i="8" s="1"/>
  <c r="AA21" i="4"/>
  <c r="AA21" i="5"/>
  <c r="L44" i="6"/>
  <c r="BD128" i="5"/>
  <c r="K6" i="8" s="1"/>
  <c r="BE128" i="5"/>
  <c r="L6" i="8" s="1"/>
  <c r="BF128" i="5"/>
  <c r="M6" i="8" s="1"/>
  <c r="BA156" i="5"/>
  <c r="H34" i="8" s="1"/>
  <c r="BG156" i="5"/>
  <c r="N34" i="8" s="1"/>
  <c r="BB156" i="5"/>
  <c r="I34" i="8" s="1"/>
  <c r="K49" i="5"/>
  <c r="V29" i="4"/>
  <c r="V129" i="4" s="1"/>
  <c r="BB129" i="4" s="1"/>
  <c r="B7" i="8" s="1"/>
  <c r="K50" i="4"/>
  <c r="K150" i="4" s="1"/>
  <c r="O56" i="5"/>
  <c r="O57" i="5" s="1"/>
  <c r="O157" i="5" s="1"/>
  <c r="S37" i="5"/>
  <c r="S137" i="5" s="1"/>
  <c r="K51" i="6"/>
  <c r="K151" i="6" s="1"/>
  <c r="V29" i="6"/>
  <c r="V129" i="6" s="1"/>
  <c r="M57" i="6"/>
  <c r="O48" i="6"/>
  <c r="N43" i="5"/>
  <c r="N44" i="5" s="1"/>
  <c r="V29" i="5"/>
  <c r="V129" i="5" s="1"/>
  <c r="O54" i="4"/>
  <c r="O55" i="4" s="1"/>
  <c r="O155" i="4" s="1"/>
  <c r="AB17" i="6"/>
  <c r="AB18" i="6" s="1"/>
  <c r="AB22" i="6"/>
  <c r="AB22" i="5"/>
  <c r="AB17" i="5"/>
  <c r="AB18" i="5" s="1"/>
  <c r="L40" i="4"/>
  <c r="L140" i="4" s="1"/>
  <c r="A130" i="8"/>
  <c r="U30" i="6"/>
  <c r="Q46" i="6"/>
  <c r="Q47" i="6" s="1"/>
  <c r="D47" i="6"/>
  <c r="D147" i="6" s="1"/>
  <c r="AB23" i="6"/>
  <c r="AB24" i="6" s="1"/>
  <c r="AB25" i="6" s="1"/>
  <c r="AB26" i="6" s="1"/>
  <c r="AB27" i="6" s="1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B75" i="6" s="1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AB95" i="6" s="1"/>
  <c r="AB96" i="6" s="1"/>
  <c r="AB97" i="6" s="1"/>
  <c r="AB98" i="6" s="1"/>
  <c r="AB99" i="6" s="1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19" i="6" s="1"/>
  <c r="AB120" i="6" s="1"/>
  <c r="AB121" i="6" s="1"/>
  <c r="AB122" i="6" s="1"/>
  <c r="H43" i="6"/>
  <c r="H143" i="6" s="1"/>
  <c r="J41" i="6"/>
  <c r="J141" i="6" s="1"/>
  <c r="F45" i="6"/>
  <c r="F145" i="6" s="1"/>
  <c r="I42" i="6"/>
  <c r="I142" i="6" s="1"/>
  <c r="S42" i="6"/>
  <c r="S43" i="6" s="1"/>
  <c r="AD13" i="6"/>
  <c r="C48" i="6"/>
  <c r="C148" i="6" s="1"/>
  <c r="G44" i="6"/>
  <c r="G144" i="6" s="1"/>
  <c r="BG144" i="6" s="1"/>
  <c r="U22" i="8" s="1"/>
  <c r="E46" i="6"/>
  <c r="E146" i="6" s="1"/>
  <c r="A50" i="6"/>
  <c r="A150" i="6" s="1"/>
  <c r="B49" i="6"/>
  <c r="B149" i="6" s="1"/>
  <c r="BB149" i="6" s="1"/>
  <c r="P27" i="8" s="1"/>
  <c r="AC16" i="6"/>
  <c r="AF8" i="6"/>
  <c r="AE9" i="6"/>
  <c r="AE10" i="6" s="1"/>
  <c r="AE12" i="6" s="1"/>
  <c r="A357" i="6"/>
  <c r="G44" i="5"/>
  <c r="G144" i="5" s="1"/>
  <c r="A357" i="5"/>
  <c r="E46" i="5"/>
  <c r="E146" i="5" s="1"/>
  <c r="AD13" i="5"/>
  <c r="AD14" i="5" s="1"/>
  <c r="AD15" i="5" s="1"/>
  <c r="Q46" i="5"/>
  <c r="Q47" i="5" s="1"/>
  <c r="Q147" i="5" s="1"/>
  <c r="F45" i="5"/>
  <c r="F145" i="5" s="1"/>
  <c r="A50" i="5"/>
  <c r="A150" i="5" s="1"/>
  <c r="C48" i="5"/>
  <c r="C148" i="5" s="1"/>
  <c r="AE9" i="5"/>
  <c r="AE10" i="5" s="1"/>
  <c r="AE12" i="5" s="1"/>
  <c r="AF8" i="5"/>
  <c r="D47" i="5"/>
  <c r="D147" i="5" s="1"/>
  <c r="AC14" i="5"/>
  <c r="AC15" i="5" s="1"/>
  <c r="AC16" i="5" s="1"/>
  <c r="B49" i="5"/>
  <c r="B149" i="5" s="1"/>
  <c r="U30" i="5"/>
  <c r="AB23" i="5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J41" i="5"/>
  <c r="J141" i="5" s="1"/>
  <c r="I42" i="5"/>
  <c r="I142" i="5" s="1"/>
  <c r="H43" i="5"/>
  <c r="H143" i="5" s="1"/>
  <c r="AB22" i="4"/>
  <c r="AB17" i="4"/>
  <c r="AB18" i="4" s="1"/>
  <c r="S42" i="4"/>
  <c r="S43" i="4" s="1"/>
  <c r="S143" i="4" s="1"/>
  <c r="B49" i="4"/>
  <c r="B149" i="4" s="1"/>
  <c r="AB23" i="4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F45" i="4"/>
  <c r="F145" i="4" s="1"/>
  <c r="D47" i="4"/>
  <c r="D147" i="4" s="1"/>
  <c r="C48" i="4"/>
  <c r="C148" i="4" s="1"/>
  <c r="AF8" i="4"/>
  <c r="AE9" i="4"/>
  <c r="AE10" i="4" s="1"/>
  <c r="AE12" i="4" s="1"/>
  <c r="AC16" i="4"/>
  <c r="A50" i="4"/>
  <c r="A150" i="4" s="1"/>
  <c r="E46" i="4"/>
  <c r="E146" i="4" s="1"/>
  <c r="G44" i="4"/>
  <c r="G144" i="4" s="1"/>
  <c r="U30" i="4"/>
  <c r="I42" i="4"/>
  <c r="I142" i="4" s="1"/>
  <c r="J41" i="4"/>
  <c r="J141" i="4" s="1"/>
  <c r="BC141" i="4" s="1"/>
  <c r="C19" i="8" s="1"/>
  <c r="A357" i="4"/>
  <c r="H43" i="4"/>
  <c r="H143" i="4" s="1"/>
  <c r="AA108" i="4"/>
  <c r="Q46" i="4"/>
  <c r="Q47" i="4" s="1"/>
  <c r="Q147" i="4" s="1"/>
  <c r="AD13" i="4"/>
  <c r="O27" i="12"/>
  <c r="V28" i="12"/>
  <c r="H27" i="12"/>
  <c r="BZ28" i="12"/>
  <c r="BL27" i="12"/>
  <c r="AC27" i="12"/>
  <c r="BS27" i="12"/>
  <c r="AX28" i="12"/>
  <c r="BE27" i="12"/>
  <c r="AQ27" i="12"/>
  <c r="A27" i="12"/>
  <c r="AJ27" i="12"/>
  <c r="P38" i="4" l="1"/>
  <c r="N59" i="4"/>
  <c r="N60" i="4" s="1"/>
  <c r="N61" i="4" s="1"/>
  <c r="N62" i="4" s="1"/>
  <c r="N63" i="4" s="1"/>
  <c r="N163" i="4" s="1"/>
  <c r="T34" i="4"/>
  <c r="T134" i="4" s="1"/>
  <c r="T34" i="6"/>
  <c r="T134" i="6" s="1"/>
  <c r="BD134" i="6" s="1"/>
  <c r="R12" i="8" s="1"/>
  <c r="Y27" i="6"/>
  <c r="Y126" i="6"/>
  <c r="Y27" i="5"/>
  <c r="Y126" i="5"/>
  <c r="X28" i="4"/>
  <c r="X127" i="4"/>
  <c r="N40" i="6"/>
  <c r="N140" i="6" s="1"/>
  <c r="BA140" i="6" s="1"/>
  <c r="O18" i="8" s="1"/>
  <c r="W108" i="5"/>
  <c r="W109" i="5" s="1"/>
  <c r="W207" i="5"/>
  <c r="G25" i="18"/>
  <c r="E115" i="12"/>
  <c r="BA129" i="6"/>
  <c r="O7" i="8" s="1"/>
  <c r="BE129" i="6"/>
  <c r="S7" i="8" s="1"/>
  <c r="N64" i="4"/>
  <c r="N65" i="4" s="1"/>
  <c r="N66" i="4" s="1"/>
  <c r="N67" i="4" s="1"/>
  <c r="N167" i="4" s="1"/>
  <c r="R37" i="6"/>
  <c r="R136" i="6"/>
  <c r="L45" i="6"/>
  <c r="L46" i="6" s="1"/>
  <c r="L144" i="6"/>
  <c r="P137" i="6"/>
  <c r="BC137" i="6" s="1"/>
  <c r="Q15" i="8" s="1"/>
  <c r="P38" i="6"/>
  <c r="R37" i="5"/>
  <c r="R136" i="5"/>
  <c r="L139" i="5"/>
  <c r="L40" i="5"/>
  <c r="M139" i="5"/>
  <c r="M40" i="5"/>
  <c r="P139" i="5"/>
  <c r="P40" i="5"/>
  <c r="T131" i="5"/>
  <c r="T32" i="5"/>
  <c r="BG135" i="6"/>
  <c r="U13" i="8" s="1"/>
  <c r="P39" i="4"/>
  <c r="P138" i="4"/>
  <c r="R134" i="4"/>
  <c r="R35" i="4"/>
  <c r="BC134" i="4"/>
  <c r="C12" i="8" s="1"/>
  <c r="BA134" i="4"/>
  <c r="A12" i="8" s="1"/>
  <c r="M39" i="4"/>
  <c r="M138" i="4"/>
  <c r="X28" i="5"/>
  <c r="X127" i="5"/>
  <c r="BC127" i="5" s="1"/>
  <c r="J5" i="8" s="1"/>
  <c r="X28" i="6"/>
  <c r="X127" i="6"/>
  <c r="W29" i="4"/>
  <c r="W128" i="4"/>
  <c r="BF157" i="4"/>
  <c r="F35" i="8" s="1"/>
  <c r="BE157" i="4"/>
  <c r="E35" i="8" s="1"/>
  <c r="BD157" i="4"/>
  <c r="D35" i="8" s="1"/>
  <c r="BG157" i="4"/>
  <c r="G35" i="8" s="1"/>
  <c r="AB21" i="4"/>
  <c r="AB21" i="6"/>
  <c r="AB21" i="5"/>
  <c r="O49" i="6"/>
  <c r="O50" i="6" s="1"/>
  <c r="O150" i="6" s="1"/>
  <c r="O148" i="6"/>
  <c r="BB148" i="6" s="1"/>
  <c r="P26" i="8" s="1"/>
  <c r="L145" i="6"/>
  <c r="BF145" i="6" s="1"/>
  <c r="T23" i="8" s="1"/>
  <c r="BG157" i="5"/>
  <c r="N35" i="8" s="1"/>
  <c r="BA157" i="5"/>
  <c r="H35" i="8" s="1"/>
  <c r="BB157" i="5"/>
  <c r="I35" i="8" s="1"/>
  <c r="BD129" i="5"/>
  <c r="K7" i="8" s="1"/>
  <c r="BE129" i="5"/>
  <c r="L7" i="8" s="1"/>
  <c r="K52" i="6"/>
  <c r="K53" i="6" s="1"/>
  <c r="O58" i="5"/>
  <c r="O59" i="5" s="1"/>
  <c r="O60" i="5" s="1"/>
  <c r="O61" i="5" s="1"/>
  <c r="O62" i="5" s="1"/>
  <c r="O63" i="5" s="1"/>
  <c r="O163" i="5" s="1"/>
  <c r="K50" i="5"/>
  <c r="K51" i="5" s="1"/>
  <c r="K51" i="4"/>
  <c r="V30" i="4"/>
  <c r="V130" i="4" s="1"/>
  <c r="BB130" i="4" s="1"/>
  <c r="B8" i="8" s="1"/>
  <c r="S38" i="5"/>
  <c r="M58" i="6"/>
  <c r="V30" i="6"/>
  <c r="V130" i="6" s="1"/>
  <c r="BE130" i="6" s="1"/>
  <c r="S8" i="8" s="1"/>
  <c r="V30" i="5"/>
  <c r="V130" i="5" s="1"/>
  <c r="BE130" i="5" s="1"/>
  <c r="L8" i="8" s="1"/>
  <c r="N45" i="5"/>
  <c r="N46" i="5" s="1"/>
  <c r="N146" i="5" s="1"/>
  <c r="O56" i="4"/>
  <c r="O57" i="4" s="1"/>
  <c r="O157" i="4" s="1"/>
  <c r="AC17" i="6"/>
  <c r="AC18" i="6" s="1"/>
  <c r="AC22" i="6"/>
  <c r="AC22" i="5"/>
  <c r="AC17" i="5"/>
  <c r="AC18" i="5" s="1"/>
  <c r="L41" i="4"/>
  <c r="A131" i="8"/>
  <c r="I43" i="6"/>
  <c r="I143" i="6" s="1"/>
  <c r="J42" i="6"/>
  <c r="J142" i="6" s="1"/>
  <c r="D48" i="6"/>
  <c r="D148" i="6" s="1"/>
  <c r="U31" i="6"/>
  <c r="A358" i="6"/>
  <c r="A51" i="6"/>
  <c r="A151" i="6" s="1"/>
  <c r="G45" i="6"/>
  <c r="G145" i="6" s="1"/>
  <c r="AE13" i="6"/>
  <c r="AE14" i="6" s="1"/>
  <c r="AE15" i="6" s="1"/>
  <c r="B50" i="6"/>
  <c r="B150" i="6" s="1"/>
  <c r="E47" i="6"/>
  <c r="E147" i="6" s="1"/>
  <c r="C49" i="6"/>
  <c r="C149" i="6" s="1"/>
  <c r="AD14" i="6"/>
  <c r="AD15" i="6" s="1"/>
  <c r="AD16" i="6" s="1"/>
  <c r="AC23" i="6"/>
  <c r="AC24" i="6" s="1"/>
  <c r="AC25" i="6" s="1"/>
  <c r="AC26" i="6" s="1"/>
  <c r="AC27" i="6" s="1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AC73" i="6" s="1"/>
  <c r="AC74" i="6" s="1"/>
  <c r="AC75" i="6" s="1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95" i="6" s="1"/>
  <c r="AC96" i="6" s="1"/>
  <c r="AC97" i="6" s="1"/>
  <c r="AC98" i="6" s="1"/>
  <c r="AC99" i="6" s="1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19" i="6" s="1"/>
  <c r="AC120" i="6" s="1"/>
  <c r="AC121" i="6" s="1"/>
  <c r="AC122" i="6" s="1"/>
  <c r="AF9" i="6"/>
  <c r="AF10" i="6" s="1"/>
  <c r="AF12" i="6" s="1"/>
  <c r="AG8" i="6"/>
  <c r="S44" i="6"/>
  <c r="F46" i="6"/>
  <c r="F146" i="6" s="1"/>
  <c r="H44" i="6"/>
  <c r="H144" i="6" s="1"/>
  <c r="Q48" i="6"/>
  <c r="AC23" i="5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AC69" i="5" s="1"/>
  <c r="AC70" i="5" s="1"/>
  <c r="AC71" i="5" s="1"/>
  <c r="AC72" i="5" s="1"/>
  <c r="AC73" i="5" s="1"/>
  <c r="AC74" i="5" s="1"/>
  <c r="AC75" i="5" s="1"/>
  <c r="AC76" i="5" s="1"/>
  <c r="AC77" i="5" s="1"/>
  <c r="AC78" i="5" s="1"/>
  <c r="AC79" i="5" s="1"/>
  <c r="AC80" i="5" s="1"/>
  <c r="AC81" i="5" s="1"/>
  <c r="AC82" i="5" s="1"/>
  <c r="AC83" i="5" s="1"/>
  <c r="AC84" i="5" s="1"/>
  <c r="AC85" i="5" s="1"/>
  <c r="AC86" i="5" s="1"/>
  <c r="AC87" i="5" s="1"/>
  <c r="AC88" i="5" s="1"/>
  <c r="AC89" i="5" s="1"/>
  <c r="AC90" i="5" s="1"/>
  <c r="AC91" i="5" s="1"/>
  <c r="AC92" i="5" s="1"/>
  <c r="AC93" i="5" s="1"/>
  <c r="AC94" i="5" s="1"/>
  <c r="AC95" i="5" s="1"/>
  <c r="AC96" i="5" s="1"/>
  <c r="AC97" i="5" s="1"/>
  <c r="AC98" i="5" s="1"/>
  <c r="AC99" i="5" s="1"/>
  <c r="AC100" i="5" s="1"/>
  <c r="AC101" i="5" s="1"/>
  <c r="AC102" i="5" s="1"/>
  <c r="AC103" i="5" s="1"/>
  <c r="AC104" i="5" s="1"/>
  <c r="AC105" i="5" s="1"/>
  <c r="AC106" i="5" s="1"/>
  <c r="AC107" i="5" s="1"/>
  <c r="AC108" i="5" s="1"/>
  <c r="AC109" i="5" s="1"/>
  <c r="AC110" i="5" s="1"/>
  <c r="AC111" i="5" s="1"/>
  <c r="AC112" i="5" s="1"/>
  <c r="AC113" i="5" s="1"/>
  <c r="AC114" i="5" s="1"/>
  <c r="AC115" i="5" s="1"/>
  <c r="AC116" i="5" s="1"/>
  <c r="AC117" i="5" s="1"/>
  <c r="AC118" i="5" s="1"/>
  <c r="AC119" i="5" s="1"/>
  <c r="AC120" i="5" s="1"/>
  <c r="AC121" i="5" s="1"/>
  <c r="AC122" i="5" s="1"/>
  <c r="U31" i="5"/>
  <c r="I43" i="5"/>
  <c r="I143" i="5" s="1"/>
  <c r="J42" i="5"/>
  <c r="J142" i="5" s="1"/>
  <c r="AG8" i="5"/>
  <c r="AF9" i="5"/>
  <c r="AF10" i="5" s="1"/>
  <c r="AF12" i="5" s="1"/>
  <c r="F46" i="5"/>
  <c r="F146" i="5" s="1"/>
  <c r="G45" i="5"/>
  <c r="G145" i="5" s="1"/>
  <c r="H44" i="5"/>
  <c r="H144" i="5" s="1"/>
  <c r="AD16" i="5"/>
  <c r="AE13" i="5"/>
  <c r="AE14" i="5" s="1"/>
  <c r="AE15" i="5" s="1"/>
  <c r="A51" i="5"/>
  <c r="A151" i="5" s="1"/>
  <c r="Q48" i="5"/>
  <c r="Q49" i="5" s="1"/>
  <c r="Q50" i="5" s="1"/>
  <c r="E47" i="5"/>
  <c r="E147" i="5" s="1"/>
  <c r="B50" i="5"/>
  <c r="B150" i="5" s="1"/>
  <c r="D48" i="5"/>
  <c r="D148" i="5" s="1"/>
  <c r="C49" i="5"/>
  <c r="C149" i="5" s="1"/>
  <c r="A358" i="5"/>
  <c r="AC22" i="4"/>
  <c r="AC17" i="4"/>
  <c r="AC18" i="4" s="1"/>
  <c r="AE13" i="4"/>
  <c r="D48" i="4"/>
  <c r="D148" i="4" s="1"/>
  <c r="AD14" i="4"/>
  <c r="AD15" i="4" s="1"/>
  <c r="AD16" i="4" s="1"/>
  <c r="H44" i="4"/>
  <c r="H144" i="4" s="1"/>
  <c r="J42" i="4"/>
  <c r="J142" i="4" s="1"/>
  <c r="E47" i="4"/>
  <c r="E147" i="4" s="1"/>
  <c r="AF9" i="4"/>
  <c r="AF10" i="4" s="1"/>
  <c r="AF12" i="4" s="1"/>
  <c r="AG8" i="4"/>
  <c r="B50" i="4"/>
  <c r="B150" i="4" s="1"/>
  <c r="S44" i="4"/>
  <c r="S45" i="4" s="1"/>
  <c r="S145" i="4" s="1"/>
  <c r="AA109" i="4"/>
  <c r="A358" i="4"/>
  <c r="U31" i="4"/>
  <c r="C49" i="4"/>
  <c r="C149" i="4" s="1"/>
  <c r="A51" i="4"/>
  <c r="A151" i="4" s="1"/>
  <c r="Q48" i="4"/>
  <c r="Q49" i="4" s="1"/>
  <c r="Q50" i="4" s="1"/>
  <c r="Q150" i="4" s="1"/>
  <c r="I43" i="4"/>
  <c r="I143" i="4" s="1"/>
  <c r="G45" i="4"/>
  <c r="G145" i="4" s="1"/>
  <c r="AC23" i="4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F46" i="4"/>
  <c r="F146" i="4" s="1"/>
  <c r="AJ28" i="12"/>
  <c r="AQ28" i="12"/>
  <c r="AX29" i="12"/>
  <c r="AC28" i="12"/>
  <c r="V29" i="12"/>
  <c r="A28" i="12"/>
  <c r="BE28" i="12"/>
  <c r="BS28" i="12"/>
  <c r="BL28" i="12"/>
  <c r="H28" i="12"/>
  <c r="O28" i="12"/>
  <c r="BZ29" i="12"/>
  <c r="N41" i="6" l="1"/>
  <c r="N42" i="6" s="1"/>
  <c r="N142" i="6" s="1"/>
  <c r="T35" i="6"/>
  <c r="T135" i="6" s="1"/>
  <c r="BD135" i="6" s="1"/>
  <c r="R13" i="8" s="1"/>
  <c r="T35" i="4"/>
  <c r="T36" i="4" s="1"/>
  <c r="Y28" i="5"/>
  <c r="Y127" i="5"/>
  <c r="N68" i="4"/>
  <c r="N69" i="4" s="1"/>
  <c r="N169" i="4" s="1"/>
  <c r="Y28" i="6"/>
  <c r="Y127" i="6"/>
  <c r="X29" i="4"/>
  <c r="X128" i="4"/>
  <c r="G26" i="18"/>
  <c r="E116" i="12"/>
  <c r="W110" i="5"/>
  <c r="W209" i="5"/>
  <c r="P39" i="6"/>
  <c r="P138" i="6"/>
  <c r="BC138" i="6" s="1"/>
  <c r="Q16" i="8" s="1"/>
  <c r="R137" i="6"/>
  <c r="R38" i="6"/>
  <c r="L41" i="5"/>
  <c r="L140" i="5"/>
  <c r="T132" i="5"/>
  <c r="T33" i="5"/>
  <c r="M41" i="5"/>
  <c r="M140" i="5"/>
  <c r="P140" i="5"/>
  <c r="P41" i="5"/>
  <c r="R137" i="5"/>
  <c r="BF137" i="5" s="1"/>
  <c r="M15" i="8" s="1"/>
  <c r="R38" i="5"/>
  <c r="R135" i="4"/>
  <c r="R36" i="4"/>
  <c r="T135" i="4"/>
  <c r="BA135" i="4" s="1"/>
  <c r="A13" i="8" s="1"/>
  <c r="M40" i="4"/>
  <c r="M139" i="4"/>
  <c r="P139" i="4"/>
  <c r="P40" i="4"/>
  <c r="L42" i="4"/>
  <c r="L142" i="4" s="1"/>
  <c r="L141" i="4"/>
  <c r="X29" i="6"/>
  <c r="X128" i="6"/>
  <c r="X29" i="5"/>
  <c r="X128" i="5"/>
  <c r="BC128" i="5" s="1"/>
  <c r="J6" i="8" s="1"/>
  <c r="BB150" i="6"/>
  <c r="P28" i="8" s="1"/>
  <c r="W30" i="4"/>
  <c r="W129" i="4"/>
  <c r="BC137" i="4"/>
  <c r="C15" i="8" s="1"/>
  <c r="BF158" i="4"/>
  <c r="F36" i="8" s="1"/>
  <c r="BE158" i="4"/>
  <c r="E36" i="8" s="1"/>
  <c r="BD158" i="4"/>
  <c r="D36" i="8" s="1"/>
  <c r="BG158" i="4"/>
  <c r="G36" i="8" s="1"/>
  <c r="AC21" i="4"/>
  <c r="AC21" i="6"/>
  <c r="AC21" i="5"/>
  <c r="S45" i="6"/>
  <c r="S46" i="6" s="1"/>
  <c r="S47" i="6" s="1"/>
  <c r="S144" i="6"/>
  <c r="Q49" i="6"/>
  <c r="Q50" i="6" s="1"/>
  <c r="Q51" i="6" s="1"/>
  <c r="Q148" i="6"/>
  <c r="M59" i="6"/>
  <c r="M60" i="6" s="1"/>
  <c r="M61" i="6" s="1"/>
  <c r="M158" i="6"/>
  <c r="L146" i="6"/>
  <c r="BF146" i="6" s="1"/>
  <c r="T24" i="8" s="1"/>
  <c r="L47" i="6"/>
  <c r="O51" i="6"/>
  <c r="BG158" i="5"/>
  <c r="N36" i="8" s="1"/>
  <c r="BA158" i="5"/>
  <c r="H36" i="8" s="1"/>
  <c r="BB158" i="5"/>
  <c r="I36" i="8" s="1"/>
  <c r="K52" i="4"/>
  <c r="K53" i="4" s="1"/>
  <c r="K153" i="4" s="1"/>
  <c r="K54" i="6"/>
  <c r="K52" i="5"/>
  <c r="K152" i="5" s="1"/>
  <c r="V31" i="4"/>
  <c r="V131" i="4" s="1"/>
  <c r="BB131" i="4" s="1"/>
  <c r="B9" i="8" s="1"/>
  <c r="S39" i="5"/>
  <c r="S40" i="5" s="1"/>
  <c r="S140" i="5" s="1"/>
  <c r="V31" i="6"/>
  <c r="V131" i="6" s="1"/>
  <c r="O64" i="5"/>
  <c r="O65" i="5" s="1"/>
  <c r="O165" i="5" s="1"/>
  <c r="N47" i="5"/>
  <c r="V31" i="5"/>
  <c r="V131" i="5" s="1"/>
  <c r="O58" i="4"/>
  <c r="AD17" i="6"/>
  <c r="AD18" i="6" s="1"/>
  <c r="AD22" i="6"/>
  <c r="AD22" i="5"/>
  <c r="AD17" i="5"/>
  <c r="AD18" i="5" s="1"/>
  <c r="A132" i="8"/>
  <c r="AD23" i="6"/>
  <c r="AD24" i="6" s="1"/>
  <c r="AD25" i="6" s="1"/>
  <c r="AD26" i="6" s="1"/>
  <c r="AD27" i="6" s="1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D47" i="6" s="1"/>
  <c r="AD48" i="6" s="1"/>
  <c r="AD49" i="6" s="1"/>
  <c r="AD50" i="6" s="1"/>
  <c r="AD51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D73" i="6" s="1"/>
  <c r="AD74" i="6" s="1"/>
  <c r="AD75" i="6" s="1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95" i="6" s="1"/>
  <c r="AD96" i="6" s="1"/>
  <c r="AD97" i="6" s="1"/>
  <c r="AD98" i="6" s="1"/>
  <c r="AD99" i="6" s="1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19" i="6" s="1"/>
  <c r="AD120" i="6" s="1"/>
  <c r="AD121" i="6" s="1"/>
  <c r="AD122" i="6" s="1"/>
  <c r="D49" i="6"/>
  <c r="D149" i="6" s="1"/>
  <c r="I44" i="6"/>
  <c r="I144" i="6" s="1"/>
  <c r="E48" i="6"/>
  <c r="E148" i="6" s="1"/>
  <c r="B51" i="6"/>
  <c r="B151" i="6" s="1"/>
  <c r="A359" i="6"/>
  <c r="F47" i="6"/>
  <c r="F147" i="6" s="1"/>
  <c r="G46" i="6"/>
  <c r="G146" i="6" s="1"/>
  <c r="H45" i="6"/>
  <c r="H145" i="6" s="1"/>
  <c r="A52" i="6"/>
  <c r="A152" i="6" s="1"/>
  <c r="U32" i="6"/>
  <c r="J43" i="6"/>
  <c r="J143" i="6" s="1"/>
  <c r="AF13" i="6"/>
  <c r="AH8" i="6"/>
  <c r="AG9" i="6"/>
  <c r="AG10" i="6" s="1"/>
  <c r="AG12" i="6" s="1"/>
  <c r="C50" i="6"/>
  <c r="C150" i="6" s="1"/>
  <c r="AE16" i="6"/>
  <c r="A359" i="5"/>
  <c r="E48" i="5"/>
  <c r="E148" i="5" s="1"/>
  <c r="A52" i="5"/>
  <c r="A152" i="5" s="1"/>
  <c r="J43" i="5"/>
  <c r="J143" i="5" s="1"/>
  <c r="D49" i="5"/>
  <c r="D149" i="5" s="1"/>
  <c r="U32" i="5"/>
  <c r="AD23" i="5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D69" i="5" s="1"/>
  <c r="AD70" i="5" s="1"/>
  <c r="AD71" i="5" s="1"/>
  <c r="AD72" i="5" s="1"/>
  <c r="AD73" i="5" s="1"/>
  <c r="AD74" i="5" s="1"/>
  <c r="AD75" i="5" s="1"/>
  <c r="AD76" i="5" s="1"/>
  <c r="AD77" i="5" s="1"/>
  <c r="AD78" i="5" s="1"/>
  <c r="AD79" i="5" s="1"/>
  <c r="AD80" i="5" s="1"/>
  <c r="AD81" i="5" s="1"/>
  <c r="AD82" i="5" s="1"/>
  <c r="AD83" i="5" s="1"/>
  <c r="AD84" i="5" s="1"/>
  <c r="AD85" i="5" s="1"/>
  <c r="AD86" i="5" s="1"/>
  <c r="AD87" i="5" s="1"/>
  <c r="AD88" i="5" s="1"/>
  <c r="AD89" i="5" s="1"/>
  <c r="AD90" i="5" s="1"/>
  <c r="AD91" i="5" s="1"/>
  <c r="AD92" i="5" s="1"/>
  <c r="AD93" i="5" s="1"/>
  <c r="AD94" i="5" s="1"/>
  <c r="AD95" i="5" s="1"/>
  <c r="AD96" i="5" s="1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AD107" i="5" s="1"/>
  <c r="AD108" i="5" s="1"/>
  <c r="AD109" i="5" s="1"/>
  <c r="AD110" i="5" s="1"/>
  <c r="AD111" i="5" s="1"/>
  <c r="AD112" i="5" s="1"/>
  <c r="AD113" i="5" s="1"/>
  <c r="AD114" i="5" s="1"/>
  <c r="AD115" i="5" s="1"/>
  <c r="AD116" i="5" s="1"/>
  <c r="AD117" i="5" s="1"/>
  <c r="AD118" i="5" s="1"/>
  <c r="AD119" i="5" s="1"/>
  <c r="AD120" i="5" s="1"/>
  <c r="AD121" i="5" s="1"/>
  <c r="AD122" i="5" s="1"/>
  <c r="H45" i="5"/>
  <c r="H145" i="5" s="1"/>
  <c r="F47" i="5"/>
  <c r="F147" i="5" s="1"/>
  <c r="B51" i="5"/>
  <c r="B151" i="5" s="1"/>
  <c r="Q51" i="5"/>
  <c r="Q52" i="5" s="1"/>
  <c r="Q53" i="5" s="1"/>
  <c r="AE16" i="5"/>
  <c r="G46" i="5"/>
  <c r="G146" i="5" s="1"/>
  <c r="AF13" i="5"/>
  <c r="I44" i="5"/>
  <c r="I144" i="5" s="1"/>
  <c r="BF144" i="5" s="1"/>
  <c r="M22" i="8" s="1"/>
  <c r="C50" i="5"/>
  <c r="C150" i="5" s="1"/>
  <c r="AH8" i="5"/>
  <c r="AG9" i="5"/>
  <c r="AG10" i="5" s="1"/>
  <c r="AG12" i="5" s="1"/>
  <c r="AD17" i="4"/>
  <c r="AD18" i="4" s="1"/>
  <c r="AD22" i="4"/>
  <c r="AD23" i="4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359" i="4"/>
  <c r="F47" i="4"/>
  <c r="F147" i="4" s="1"/>
  <c r="G46" i="4"/>
  <c r="G146" i="4" s="1"/>
  <c r="U32" i="4"/>
  <c r="AH8" i="4"/>
  <c r="AG9" i="4"/>
  <c r="AG10" i="4" s="1"/>
  <c r="AG12" i="4" s="1"/>
  <c r="E48" i="4"/>
  <c r="E148" i="4" s="1"/>
  <c r="B51" i="4"/>
  <c r="B151" i="4" s="1"/>
  <c r="N70" i="4"/>
  <c r="N170" i="4" s="1"/>
  <c r="A52" i="4"/>
  <c r="A152" i="4" s="1"/>
  <c r="C50" i="4"/>
  <c r="C150" i="4" s="1"/>
  <c r="S46" i="4"/>
  <c r="S47" i="4" s="1"/>
  <c r="S147" i="4" s="1"/>
  <c r="AF13" i="4"/>
  <c r="AF14" i="4" s="1"/>
  <c r="AF15" i="4" s="1"/>
  <c r="J43" i="4"/>
  <c r="J143" i="4" s="1"/>
  <c r="BC143" i="4" s="1"/>
  <c r="C21" i="8" s="1"/>
  <c r="AE14" i="4"/>
  <c r="AE15" i="4" s="1"/>
  <c r="AE16" i="4" s="1"/>
  <c r="H45" i="4"/>
  <c r="H145" i="4" s="1"/>
  <c r="I44" i="4"/>
  <c r="I144" i="4" s="1"/>
  <c r="Q51" i="4"/>
  <c r="Q52" i="4" s="1"/>
  <c r="Q152" i="4" s="1"/>
  <c r="AA110" i="4"/>
  <c r="D49" i="4"/>
  <c r="D149" i="4" s="1"/>
  <c r="BZ30" i="12"/>
  <c r="BS29" i="12"/>
  <c r="A29" i="12"/>
  <c r="AQ29" i="12"/>
  <c r="O29" i="12"/>
  <c r="BL29" i="12"/>
  <c r="BE29" i="12"/>
  <c r="V30" i="12"/>
  <c r="AX30" i="12"/>
  <c r="AJ29" i="12"/>
  <c r="H29" i="12"/>
  <c r="AC29" i="12"/>
  <c r="N141" i="6" l="1"/>
  <c r="BA141" i="6" s="1"/>
  <c r="O19" i="8" s="1"/>
  <c r="T36" i="6"/>
  <c r="N43" i="6"/>
  <c r="N143" i="6" s="1"/>
  <c r="BA143" i="6" s="1"/>
  <c r="O21" i="8" s="1"/>
  <c r="Y29" i="6"/>
  <c r="Y128" i="6"/>
  <c r="Y29" i="5"/>
  <c r="Y128" i="5"/>
  <c r="X30" i="4"/>
  <c r="X129" i="4"/>
  <c r="G27" i="18"/>
  <c r="E117" i="12"/>
  <c r="E118" i="12" s="1"/>
  <c r="G29" i="18" s="1"/>
  <c r="BD131" i="6"/>
  <c r="R9" i="8" s="1"/>
  <c r="BE131" i="6"/>
  <c r="S9" i="8" s="1"/>
  <c r="W111" i="5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210" i="5"/>
  <c r="L43" i="4"/>
  <c r="L143" i="4" s="1"/>
  <c r="R39" i="6"/>
  <c r="R138" i="6"/>
  <c r="P139" i="6"/>
  <c r="BC139" i="6" s="1"/>
  <c r="Q17" i="8" s="1"/>
  <c r="P40" i="6"/>
  <c r="P42" i="5"/>
  <c r="P141" i="5"/>
  <c r="T34" i="5"/>
  <c r="T133" i="5"/>
  <c r="R138" i="5"/>
  <c r="R39" i="5"/>
  <c r="M141" i="5"/>
  <c r="M42" i="5"/>
  <c r="L141" i="5"/>
  <c r="L42" i="5"/>
  <c r="BG137" i="6"/>
  <c r="U15" i="8" s="1"/>
  <c r="BG136" i="6"/>
  <c r="U14" i="8" s="1"/>
  <c r="BF144" i="6"/>
  <c r="T22" i="8" s="1"/>
  <c r="M140" i="4"/>
  <c r="M41" i="4"/>
  <c r="R37" i="4"/>
  <c r="R136" i="4"/>
  <c r="P140" i="4"/>
  <c r="P41" i="4"/>
  <c r="T37" i="4"/>
  <c r="T136" i="4"/>
  <c r="BA136" i="4" s="1"/>
  <c r="A14" i="8" s="1"/>
  <c r="X30" i="5"/>
  <c r="X129" i="5"/>
  <c r="BC129" i="5" s="1"/>
  <c r="J7" i="8" s="1"/>
  <c r="K54" i="4"/>
  <c r="K55" i="4" s="1"/>
  <c r="K155" i="4" s="1"/>
  <c r="X30" i="6"/>
  <c r="X129" i="6"/>
  <c r="W31" i="4"/>
  <c r="W130" i="4"/>
  <c r="BC139" i="4"/>
  <c r="C17" i="8" s="1"/>
  <c r="BD159" i="4"/>
  <c r="D37" i="8" s="1"/>
  <c r="BG159" i="4"/>
  <c r="G37" i="8" s="1"/>
  <c r="BF159" i="4"/>
  <c r="F37" i="8" s="1"/>
  <c r="BE159" i="4"/>
  <c r="E37" i="8" s="1"/>
  <c r="AD21" i="4"/>
  <c r="AD21" i="6"/>
  <c r="AD21" i="5"/>
  <c r="M62" i="6"/>
  <c r="M63" i="6" s="1"/>
  <c r="M163" i="6" s="1"/>
  <c r="M161" i="6"/>
  <c r="L147" i="6"/>
  <c r="BF147" i="6" s="1"/>
  <c r="T25" i="8" s="1"/>
  <c r="L48" i="6"/>
  <c r="Q52" i="6"/>
  <c r="Q53" i="6" s="1"/>
  <c r="Q54" i="6" s="1"/>
  <c r="Q151" i="6"/>
  <c r="O52" i="6"/>
  <c r="O53" i="6" s="1"/>
  <c r="O54" i="6" s="1"/>
  <c r="O151" i="6"/>
  <c r="BB151" i="6" s="1"/>
  <c r="P29" i="8" s="1"/>
  <c r="N44" i="6"/>
  <c r="K55" i="6"/>
  <c r="K56" i="6" s="1"/>
  <c r="K156" i="6" s="1"/>
  <c r="K154" i="6"/>
  <c r="BD131" i="5"/>
  <c r="K9" i="8" s="1"/>
  <c r="BE131" i="5"/>
  <c r="L9" i="8" s="1"/>
  <c r="BF131" i="5"/>
  <c r="M9" i="8" s="1"/>
  <c r="BG159" i="5"/>
  <c r="N37" i="8" s="1"/>
  <c r="BA159" i="5"/>
  <c r="H37" i="8" s="1"/>
  <c r="BB159" i="5"/>
  <c r="I37" i="8" s="1"/>
  <c r="K53" i="5"/>
  <c r="V32" i="4"/>
  <c r="V132" i="4" s="1"/>
  <c r="BB132" i="4" s="1"/>
  <c r="B10" i="8" s="1"/>
  <c r="S41" i="5"/>
  <c r="V32" i="6"/>
  <c r="V132" i="6" s="1"/>
  <c r="N48" i="5"/>
  <c r="N148" i="5" s="1"/>
  <c r="V32" i="5"/>
  <c r="V132" i="5" s="1"/>
  <c r="O66" i="5"/>
  <c r="O67" i="5" s="1"/>
  <c r="O167" i="5" s="1"/>
  <c r="Q53" i="4"/>
  <c r="Q153" i="4" s="1"/>
  <c r="O59" i="4"/>
  <c r="O60" i="4" s="1"/>
  <c r="O160" i="4" s="1"/>
  <c r="AE17" i="6"/>
  <c r="AE18" i="6" s="1"/>
  <c r="AE22" i="6"/>
  <c r="AE22" i="5"/>
  <c r="AE17" i="5"/>
  <c r="AE18" i="5" s="1"/>
  <c r="A133" i="8"/>
  <c r="A53" i="6"/>
  <c r="A153" i="6" s="1"/>
  <c r="S48" i="6"/>
  <c r="G47" i="6"/>
  <c r="G147" i="6" s="1"/>
  <c r="F48" i="6"/>
  <c r="F148" i="6" s="1"/>
  <c r="AI8" i="6"/>
  <c r="AH9" i="6"/>
  <c r="AH10" i="6" s="1"/>
  <c r="AH12" i="6" s="1"/>
  <c r="J44" i="6"/>
  <c r="J144" i="6" s="1"/>
  <c r="AG13" i="6"/>
  <c r="AG14" i="6" s="1"/>
  <c r="AG15" i="6" s="1"/>
  <c r="A360" i="6"/>
  <c r="C51" i="6"/>
  <c r="C151" i="6" s="1"/>
  <c r="U33" i="6"/>
  <c r="H46" i="6"/>
  <c r="H146" i="6" s="1"/>
  <c r="E49" i="6"/>
  <c r="E149" i="6" s="1"/>
  <c r="I45" i="6"/>
  <c r="I145" i="6" s="1"/>
  <c r="B52" i="6"/>
  <c r="B152" i="6" s="1"/>
  <c r="BB152" i="6" s="1"/>
  <c r="P30" i="8" s="1"/>
  <c r="D50" i="6"/>
  <c r="D150" i="6" s="1"/>
  <c r="AE23" i="6"/>
  <c r="AE24" i="6" s="1"/>
  <c r="AE25" i="6" s="1"/>
  <c r="AE26" i="6" s="1"/>
  <c r="AE27" i="6" s="1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AE47" i="6" s="1"/>
  <c r="AE48" i="6" s="1"/>
  <c r="AE49" i="6" s="1"/>
  <c r="AE50" i="6" s="1"/>
  <c r="AE51" i="6" s="1"/>
  <c r="AE52" i="6" s="1"/>
  <c r="AE53" i="6" s="1"/>
  <c r="AE54" i="6" s="1"/>
  <c r="AE55" i="6" s="1"/>
  <c r="AE56" i="6" s="1"/>
  <c r="AE57" i="6" s="1"/>
  <c r="AE58" i="6" s="1"/>
  <c r="AE59" i="6" s="1"/>
  <c r="AE60" i="6" s="1"/>
  <c r="AE61" i="6" s="1"/>
  <c r="AE62" i="6" s="1"/>
  <c r="AE63" i="6" s="1"/>
  <c r="AE64" i="6" s="1"/>
  <c r="AE65" i="6" s="1"/>
  <c r="AE66" i="6" s="1"/>
  <c r="AE67" i="6" s="1"/>
  <c r="AE68" i="6" s="1"/>
  <c r="AE69" i="6" s="1"/>
  <c r="AE70" i="6" s="1"/>
  <c r="AE71" i="6" s="1"/>
  <c r="AE72" i="6" s="1"/>
  <c r="AE73" i="6" s="1"/>
  <c r="AE74" i="6" s="1"/>
  <c r="AE75" i="6" s="1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AE95" i="6" s="1"/>
  <c r="AE96" i="6" s="1"/>
  <c r="AE97" i="6" s="1"/>
  <c r="AE98" i="6" s="1"/>
  <c r="AE99" i="6" s="1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AE119" i="6" s="1"/>
  <c r="AE120" i="6" s="1"/>
  <c r="AE121" i="6" s="1"/>
  <c r="AE122" i="6" s="1"/>
  <c r="AF14" i="6"/>
  <c r="AF15" i="6" s="1"/>
  <c r="AF16" i="6" s="1"/>
  <c r="Q54" i="5"/>
  <c r="Q55" i="5" s="1"/>
  <c r="Q155" i="5" s="1"/>
  <c r="U33" i="5"/>
  <c r="D50" i="5"/>
  <c r="D150" i="5" s="1"/>
  <c r="J44" i="5"/>
  <c r="J144" i="5" s="1"/>
  <c r="E49" i="5"/>
  <c r="E149" i="5" s="1"/>
  <c r="I45" i="5"/>
  <c r="I145" i="5" s="1"/>
  <c r="BF145" i="5" s="1"/>
  <c r="M23" i="8" s="1"/>
  <c r="AE23" i="5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AE69" i="5" s="1"/>
  <c r="AE70" i="5" s="1"/>
  <c r="AE71" i="5" s="1"/>
  <c r="AE72" i="5" s="1"/>
  <c r="AE73" i="5" s="1"/>
  <c r="AE74" i="5" s="1"/>
  <c r="AE75" i="5" s="1"/>
  <c r="AE76" i="5" s="1"/>
  <c r="AE77" i="5" s="1"/>
  <c r="AE78" i="5" s="1"/>
  <c r="AE79" i="5" s="1"/>
  <c r="AE80" i="5" s="1"/>
  <c r="AE81" i="5" s="1"/>
  <c r="AE82" i="5" s="1"/>
  <c r="AE83" i="5" s="1"/>
  <c r="AE84" i="5" s="1"/>
  <c r="AE85" i="5" s="1"/>
  <c r="AE86" i="5" s="1"/>
  <c r="AE87" i="5" s="1"/>
  <c r="AE88" i="5" s="1"/>
  <c r="AE89" i="5" s="1"/>
  <c r="AE90" i="5" s="1"/>
  <c r="AE91" i="5" s="1"/>
  <c r="AE92" i="5" s="1"/>
  <c r="AE93" i="5" s="1"/>
  <c r="AE94" i="5" s="1"/>
  <c r="AE95" i="5" s="1"/>
  <c r="AE96" i="5" s="1"/>
  <c r="AE97" i="5" s="1"/>
  <c r="AE98" i="5" s="1"/>
  <c r="AE99" i="5" s="1"/>
  <c r="AE100" i="5" s="1"/>
  <c r="AE101" i="5" s="1"/>
  <c r="AE102" i="5" s="1"/>
  <c r="AE103" i="5" s="1"/>
  <c r="AE104" i="5" s="1"/>
  <c r="AE105" i="5" s="1"/>
  <c r="AE106" i="5" s="1"/>
  <c r="AE107" i="5" s="1"/>
  <c r="AE108" i="5" s="1"/>
  <c r="AE109" i="5" s="1"/>
  <c r="AE110" i="5" s="1"/>
  <c r="AE111" i="5" s="1"/>
  <c r="AE112" i="5" s="1"/>
  <c r="AE113" i="5" s="1"/>
  <c r="AE114" i="5" s="1"/>
  <c r="AE115" i="5" s="1"/>
  <c r="AE116" i="5" s="1"/>
  <c r="AE117" i="5" s="1"/>
  <c r="AE118" i="5" s="1"/>
  <c r="AE119" i="5" s="1"/>
  <c r="AE120" i="5" s="1"/>
  <c r="AE121" i="5" s="1"/>
  <c r="AE122" i="5" s="1"/>
  <c r="AG13" i="5"/>
  <c r="C51" i="5"/>
  <c r="C151" i="5" s="1"/>
  <c r="A360" i="5"/>
  <c r="AH9" i="5"/>
  <c r="AH10" i="5" s="1"/>
  <c r="AH12" i="5" s="1"/>
  <c r="AI8" i="5"/>
  <c r="AF14" i="5"/>
  <c r="AF15" i="5" s="1"/>
  <c r="AF16" i="5" s="1"/>
  <c r="G47" i="5"/>
  <c r="G147" i="5" s="1"/>
  <c r="B52" i="5"/>
  <c r="B152" i="5" s="1"/>
  <c r="F48" i="5"/>
  <c r="F148" i="5" s="1"/>
  <c r="H46" i="5"/>
  <c r="H146" i="5" s="1"/>
  <c r="A53" i="5"/>
  <c r="A153" i="5" s="1"/>
  <c r="AE17" i="4"/>
  <c r="AE18" i="4" s="1"/>
  <c r="AE22" i="4"/>
  <c r="AE23" i="4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53" i="4"/>
  <c r="A153" i="4" s="1"/>
  <c r="AI8" i="4"/>
  <c r="AH9" i="4"/>
  <c r="AH10" i="4" s="1"/>
  <c r="AH12" i="4" s="1"/>
  <c r="D50" i="4"/>
  <c r="D150" i="4" s="1"/>
  <c r="J44" i="4"/>
  <c r="J144" i="4" s="1"/>
  <c r="C51" i="4"/>
  <c r="C151" i="4" s="1"/>
  <c r="B52" i="4"/>
  <c r="B152" i="4" s="1"/>
  <c r="U33" i="4"/>
  <c r="G47" i="4"/>
  <c r="G147" i="4" s="1"/>
  <c r="AA111" i="4"/>
  <c r="I45" i="4"/>
  <c r="I145" i="4" s="1"/>
  <c r="N71" i="4"/>
  <c r="N72" i="4" s="1"/>
  <c r="N73" i="4" s="1"/>
  <c r="N173" i="4" s="1"/>
  <c r="AG13" i="4"/>
  <c r="AG14" i="4" s="1"/>
  <c r="AG15" i="4" s="1"/>
  <c r="A360" i="4"/>
  <c r="H46" i="4"/>
  <c r="H146" i="4" s="1"/>
  <c r="AF16" i="4"/>
  <c r="S48" i="4"/>
  <c r="S49" i="4" s="1"/>
  <c r="S50" i="4" s="1"/>
  <c r="S150" i="4" s="1"/>
  <c r="E49" i="4"/>
  <c r="E149" i="4" s="1"/>
  <c r="F48" i="4"/>
  <c r="F148" i="4" s="1"/>
  <c r="AJ30" i="12"/>
  <c r="V31" i="12"/>
  <c r="BL30" i="12"/>
  <c r="BS30" i="12"/>
  <c r="H30" i="12"/>
  <c r="AX31" i="12"/>
  <c r="BE30" i="12"/>
  <c r="O30" i="12"/>
  <c r="A30" i="12"/>
  <c r="BZ31" i="12"/>
  <c r="AC30" i="12"/>
  <c r="AQ30" i="12"/>
  <c r="T37" i="6" l="1"/>
  <c r="T136" i="6"/>
  <c r="BD136" i="6" s="1"/>
  <c r="R14" i="8" s="1"/>
  <c r="K56" i="4"/>
  <c r="K57" i="4" s="1"/>
  <c r="K157" i="4" s="1"/>
  <c r="Y30" i="5"/>
  <c r="Y129" i="5"/>
  <c r="E119" i="12"/>
  <c r="E120" i="12" s="1"/>
  <c r="G31" i="18" s="1"/>
  <c r="L44" i="4"/>
  <c r="L144" i="4" s="1"/>
  <c r="Y30" i="6"/>
  <c r="Y129" i="6"/>
  <c r="X31" i="4"/>
  <c r="X130" i="4"/>
  <c r="BC132" i="6"/>
  <c r="Q10" i="8" s="1"/>
  <c r="BE132" i="6"/>
  <c r="S10" i="8" s="1"/>
  <c r="L49" i="6"/>
  <c r="L149" i="6" s="1"/>
  <c r="L148" i="6"/>
  <c r="N45" i="6"/>
  <c r="N46" i="6" s="1"/>
  <c r="N146" i="6" s="1"/>
  <c r="BA146" i="6" s="1"/>
  <c r="O24" i="8" s="1"/>
  <c r="N144" i="6"/>
  <c r="BA144" i="6" s="1"/>
  <c r="O22" i="8" s="1"/>
  <c r="R139" i="6"/>
  <c r="R40" i="6"/>
  <c r="K57" i="6"/>
  <c r="K58" i="6" s="1"/>
  <c r="K158" i="6" s="1"/>
  <c r="P140" i="6"/>
  <c r="BC140" i="6" s="1"/>
  <c r="Q18" i="8" s="1"/>
  <c r="P41" i="6"/>
  <c r="L142" i="5"/>
  <c r="L43" i="5"/>
  <c r="R40" i="5"/>
  <c r="R139" i="5"/>
  <c r="T134" i="5"/>
  <c r="T35" i="5"/>
  <c r="BF138" i="5"/>
  <c r="M16" i="8" s="1"/>
  <c r="BD138" i="5"/>
  <c r="K16" i="8" s="1"/>
  <c r="M43" i="5"/>
  <c r="M142" i="5"/>
  <c r="P142" i="5"/>
  <c r="P43" i="5"/>
  <c r="BG139" i="6"/>
  <c r="U17" i="8" s="1"/>
  <c r="T137" i="4"/>
  <c r="BA137" i="4" s="1"/>
  <c r="A15" i="8" s="1"/>
  <c r="T38" i="4"/>
  <c r="R137" i="4"/>
  <c r="R38" i="4"/>
  <c r="P42" i="4"/>
  <c r="P141" i="4"/>
  <c r="M141" i="4"/>
  <c r="M42" i="4"/>
  <c r="X31" i="6"/>
  <c r="X130" i="6"/>
  <c r="X31" i="5"/>
  <c r="X130" i="5"/>
  <c r="BC130" i="5" s="1"/>
  <c r="J8" i="8" s="1"/>
  <c r="W32" i="4"/>
  <c r="W131" i="4"/>
  <c r="BD160" i="4"/>
  <c r="D38" i="8" s="1"/>
  <c r="BG160" i="4"/>
  <c r="G38" i="8" s="1"/>
  <c r="BF160" i="4"/>
  <c r="F38" i="8" s="1"/>
  <c r="BE160" i="4"/>
  <c r="E38" i="8" s="1"/>
  <c r="BC140" i="4"/>
  <c r="C18" i="8" s="1"/>
  <c r="AE21" i="4"/>
  <c r="AE21" i="6"/>
  <c r="AE21" i="5"/>
  <c r="O55" i="6"/>
  <c r="O56" i="6" s="1"/>
  <c r="O154" i="6"/>
  <c r="Q55" i="6"/>
  <c r="Q56" i="6" s="1"/>
  <c r="Q154" i="6"/>
  <c r="S49" i="6"/>
  <c r="S50" i="6" s="1"/>
  <c r="S51" i="6" s="1"/>
  <c r="S148" i="6"/>
  <c r="BF148" i="6" s="1"/>
  <c r="T26" i="8" s="1"/>
  <c r="BB160" i="5"/>
  <c r="I38" i="8" s="1"/>
  <c r="BG160" i="5"/>
  <c r="N38" i="8" s="1"/>
  <c r="BA160" i="5"/>
  <c r="H38" i="8" s="1"/>
  <c r="BD132" i="5"/>
  <c r="K10" i="8" s="1"/>
  <c r="BE132" i="5"/>
  <c r="L10" i="8" s="1"/>
  <c r="K54" i="5"/>
  <c r="K154" i="5" s="1"/>
  <c r="V33" i="4"/>
  <c r="V133" i="4" s="1"/>
  <c r="BB133" i="4" s="1"/>
  <c r="B11" i="8" s="1"/>
  <c r="S42" i="5"/>
  <c r="S142" i="5" s="1"/>
  <c r="Q54" i="4"/>
  <c r="Q55" i="4" s="1"/>
  <c r="Q155" i="4" s="1"/>
  <c r="M64" i="6"/>
  <c r="M65" i="6" s="1"/>
  <c r="M165" i="6" s="1"/>
  <c r="V33" i="6"/>
  <c r="V133" i="6" s="1"/>
  <c r="V33" i="5"/>
  <c r="V133" i="5" s="1"/>
  <c r="O68" i="5"/>
  <c r="O69" i="5" s="1"/>
  <c r="O70" i="5" s="1"/>
  <c r="N49" i="5"/>
  <c r="N149" i="5" s="1"/>
  <c r="O61" i="4"/>
  <c r="O62" i="4" s="1"/>
  <c r="O63" i="4" s="1"/>
  <c r="O163" i="4" s="1"/>
  <c r="AF17" i="6"/>
  <c r="AF18" i="6" s="1"/>
  <c r="AF22" i="6"/>
  <c r="AF22" i="5"/>
  <c r="AF17" i="5"/>
  <c r="AF18" i="5" s="1"/>
  <c r="A134" i="8"/>
  <c r="AF23" i="6"/>
  <c r="AF24" i="6" s="1"/>
  <c r="AF25" i="6" s="1"/>
  <c r="AF26" i="6" s="1"/>
  <c r="AF27" i="6" s="1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F73" i="6" s="1"/>
  <c r="AF74" i="6" s="1"/>
  <c r="AF75" i="6" s="1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F95" i="6" s="1"/>
  <c r="AF96" i="6" s="1"/>
  <c r="AF97" i="6" s="1"/>
  <c r="AF98" i="6" s="1"/>
  <c r="AF99" i="6" s="1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19" i="6" s="1"/>
  <c r="AF120" i="6" s="1"/>
  <c r="AF121" i="6" s="1"/>
  <c r="AF122" i="6" s="1"/>
  <c r="B53" i="6"/>
  <c r="B153" i="6" s="1"/>
  <c r="BB153" i="6" s="1"/>
  <c r="P31" i="8" s="1"/>
  <c r="E50" i="6"/>
  <c r="E150" i="6" s="1"/>
  <c r="H47" i="6"/>
  <c r="H147" i="6" s="1"/>
  <c r="G48" i="6"/>
  <c r="G148" i="6" s="1"/>
  <c r="BG148" i="6" s="1"/>
  <c r="U26" i="8" s="1"/>
  <c r="C52" i="6"/>
  <c r="C152" i="6" s="1"/>
  <c r="AH13" i="6"/>
  <c r="F49" i="6"/>
  <c r="F149" i="6" s="1"/>
  <c r="BF149" i="6" s="1"/>
  <c r="T27" i="8" s="1"/>
  <c r="AG16" i="6"/>
  <c r="J45" i="6"/>
  <c r="J145" i="6" s="1"/>
  <c r="A54" i="6"/>
  <c r="A154" i="6" s="1"/>
  <c r="D51" i="6"/>
  <c r="D151" i="6" s="1"/>
  <c r="I46" i="6"/>
  <c r="I146" i="6" s="1"/>
  <c r="U34" i="6"/>
  <c r="A361" i="6"/>
  <c r="AJ8" i="6"/>
  <c r="AI9" i="6"/>
  <c r="AI10" i="6" s="1"/>
  <c r="AI12" i="6" s="1"/>
  <c r="AF23" i="5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2" i="5" s="1"/>
  <c r="AF93" i="5" s="1"/>
  <c r="AF94" i="5" s="1"/>
  <c r="AF95" i="5" s="1"/>
  <c r="AF96" i="5" s="1"/>
  <c r="AF97" i="5" s="1"/>
  <c r="AF98" i="5" s="1"/>
  <c r="AF99" i="5" s="1"/>
  <c r="AF100" i="5" s="1"/>
  <c r="AF101" i="5" s="1"/>
  <c r="AF102" i="5" s="1"/>
  <c r="AF103" i="5" s="1"/>
  <c r="AF104" i="5" s="1"/>
  <c r="AF105" i="5" s="1"/>
  <c r="AF106" i="5" s="1"/>
  <c r="AF107" i="5" s="1"/>
  <c r="AF108" i="5" s="1"/>
  <c r="AF109" i="5" s="1"/>
  <c r="AF110" i="5" s="1"/>
  <c r="AF111" i="5" s="1"/>
  <c r="AF112" i="5" s="1"/>
  <c r="AF113" i="5" s="1"/>
  <c r="AF114" i="5" s="1"/>
  <c r="AF115" i="5" s="1"/>
  <c r="AF116" i="5" s="1"/>
  <c r="AF117" i="5" s="1"/>
  <c r="AF118" i="5" s="1"/>
  <c r="AF119" i="5" s="1"/>
  <c r="AF120" i="5" s="1"/>
  <c r="AF121" i="5" s="1"/>
  <c r="AF122" i="5" s="1"/>
  <c r="A54" i="5"/>
  <c r="A154" i="5" s="1"/>
  <c r="AJ8" i="5"/>
  <c r="AI9" i="5"/>
  <c r="AI10" i="5" s="1"/>
  <c r="AI12" i="5" s="1"/>
  <c r="AH13" i="5"/>
  <c r="H47" i="5"/>
  <c r="H147" i="5" s="1"/>
  <c r="B53" i="5"/>
  <c r="B153" i="5" s="1"/>
  <c r="E50" i="5"/>
  <c r="E150" i="5" s="1"/>
  <c r="D51" i="5"/>
  <c r="D151" i="5" s="1"/>
  <c r="F49" i="5"/>
  <c r="F149" i="5" s="1"/>
  <c r="G48" i="5"/>
  <c r="G148" i="5" s="1"/>
  <c r="A361" i="5"/>
  <c r="AG14" i="5"/>
  <c r="AG15" i="5" s="1"/>
  <c r="AG16" i="5" s="1"/>
  <c r="I46" i="5"/>
  <c r="I146" i="5" s="1"/>
  <c r="BF146" i="5" s="1"/>
  <c r="M24" i="8" s="1"/>
  <c r="J45" i="5"/>
  <c r="J145" i="5" s="1"/>
  <c r="C52" i="5"/>
  <c r="C152" i="5" s="1"/>
  <c r="U34" i="5"/>
  <c r="Q56" i="5"/>
  <c r="Q57" i="5" s="1"/>
  <c r="Q157" i="5" s="1"/>
  <c r="AF22" i="4"/>
  <c r="AF17" i="4"/>
  <c r="AF18" i="4" s="1"/>
  <c r="H47" i="4"/>
  <c r="H147" i="4" s="1"/>
  <c r="I46" i="4"/>
  <c r="I146" i="4" s="1"/>
  <c r="S51" i="4"/>
  <c r="S52" i="4" s="1"/>
  <c r="S53" i="4" s="1"/>
  <c r="S153" i="4" s="1"/>
  <c r="G48" i="4"/>
  <c r="G148" i="4" s="1"/>
  <c r="J45" i="4"/>
  <c r="J145" i="4" s="1"/>
  <c r="BC145" i="4" s="1"/>
  <c r="C23" i="8" s="1"/>
  <c r="AJ8" i="4"/>
  <c r="AI9" i="4"/>
  <c r="AI10" i="4" s="1"/>
  <c r="AI12" i="4" s="1"/>
  <c r="AH13" i="4"/>
  <c r="AH14" i="4" s="1"/>
  <c r="AH15" i="4" s="1"/>
  <c r="E50" i="4"/>
  <c r="E150" i="4" s="1"/>
  <c r="AG16" i="4"/>
  <c r="C52" i="4"/>
  <c r="C152" i="4" s="1"/>
  <c r="A54" i="4"/>
  <c r="A154" i="4" s="1"/>
  <c r="N74" i="4"/>
  <c r="N75" i="4" s="1"/>
  <c r="N76" i="4" s="1"/>
  <c r="N77" i="4" s="1"/>
  <c r="N78" i="4" s="1"/>
  <c r="N178" i="4" s="1"/>
  <c r="D51" i="4"/>
  <c r="D151" i="4" s="1"/>
  <c r="F49" i="4"/>
  <c r="F149" i="4" s="1"/>
  <c r="AF23" i="4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361" i="4"/>
  <c r="AA112" i="4"/>
  <c r="U34" i="4"/>
  <c r="B53" i="4"/>
  <c r="B153" i="4" s="1"/>
  <c r="AQ31" i="12"/>
  <c r="BZ32" i="12"/>
  <c r="O31" i="12"/>
  <c r="AX32" i="12"/>
  <c r="V32" i="12"/>
  <c r="AC31" i="12"/>
  <c r="A31" i="12"/>
  <c r="BE31" i="12"/>
  <c r="H31" i="12"/>
  <c r="BL31" i="12"/>
  <c r="AJ31" i="12"/>
  <c r="BS31" i="12"/>
  <c r="K59" i="6" l="1"/>
  <c r="K60" i="6" s="1"/>
  <c r="K61" i="6" s="1"/>
  <c r="K62" i="6" s="1"/>
  <c r="L50" i="6"/>
  <c r="L51" i="6" s="1"/>
  <c r="L151" i="6" s="1"/>
  <c r="T137" i="6"/>
  <c r="BD137" i="6" s="1"/>
  <c r="R15" i="8" s="1"/>
  <c r="T38" i="6"/>
  <c r="L45" i="4"/>
  <c r="L145" i="4" s="1"/>
  <c r="Y31" i="6"/>
  <c r="Y130" i="6"/>
  <c r="Y31" i="5"/>
  <c r="Y130" i="5"/>
  <c r="N145" i="6"/>
  <c r="X32" i="4"/>
  <c r="X131" i="4"/>
  <c r="BA133" i="6"/>
  <c r="O11" i="8" s="1"/>
  <c r="BE133" i="6"/>
  <c r="S11" i="8" s="1"/>
  <c r="N47" i="6"/>
  <c r="N147" i="6" s="1"/>
  <c r="BA147" i="6" s="1"/>
  <c r="O25" i="8" s="1"/>
  <c r="P141" i="6"/>
  <c r="BC141" i="6" s="1"/>
  <c r="Q19" i="8" s="1"/>
  <c r="P42" i="6"/>
  <c r="R140" i="6"/>
  <c r="R41" i="6"/>
  <c r="R140" i="5"/>
  <c r="R41" i="5"/>
  <c r="M143" i="5"/>
  <c r="M44" i="5"/>
  <c r="T135" i="5"/>
  <c r="T36" i="5"/>
  <c r="L143" i="5"/>
  <c r="L44" i="5"/>
  <c r="P44" i="5"/>
  <c r="P143" i="5"/>
  <c r="BG140" i="6"/>
  <c r="U18" i="8" s="1"/>
  <c r="BE147" i="5"/>
  <c r="L25" i="8" s="1"/>
  <c r="K58" i="4"/>
  <c r="K59" i="4" s="1"/>
  <c r="K60" i="4" s="1"/>
  <c r="K160" i="4" s="1"/>
  <c r="T39" i="4"/>
  <c r="T138" i="4"/>
  <c r="BA138" i="4" s="1"/>
  <c r="A16" i="8" s="1"/>
  <c r="P142" i="4"/>
  <c r="P43" i="4"/>
  <c r="M142" i="4"/>
  <c r="M43" i="4"/>
  <c r="R39" i="4"/>
  <c r="R138" i="4"/>
  <c r="X32" i="5"/>
  <c r="X131" i="5"/>
  <c r="BC131" i="5" s="1"/>
  <c r="J9" i="8" s="1"/>
  <c r="X32" i="6"/>
  <c r="X131" i="6"/>
  <c r="W33" i="4"/>
  <c r="W132" i="4"/>
  <c r="BG161" i="4"/>
  <c r="G39" i="8" s="1"/>
  <c r="BF161" i="4"/>
  <c r="F39" i="8" s="1"/>
  <c r="BE161" i="4"/>
  <c r="E39" i="8" s="1"/>
  <c r="BD161" i="4"/>
  <c r="D39" i="8" s="1"/>
  <c r="AF21" i="4"/>
  <c r="AF21" i="6"/>
  <c r="AF21" i="5"/>
  <c r="O57" i="6"/>
  <c r="O58" i="6" s="1"/>
  <c r="O158" i="6" s="1"/>
  <c r="O156" i="6"/>
  <c r="Q57" i="6"/>
  <c r="Q58" i="6" s="1"/>
  <c r="Q156" i="6"/>
  <c r="S52" i="6"/>
  <c r="S53" i="6" s="1"/>
  <c r="S54" i="6" s="1"/>
  <c r="S55" i="6" s="1"/>
  <c r="S151" i="6"/>
  <c r="BD133" i="5"/>
  <c r="K11" i="8" s="1"/>
  <c r="BE133" i="5"/>
  <c r="L11" i="8" s="1"/>
  <c r="BB161" i="5"/>
  <c r="I39" i="8" s="1"/>
  <c r="BG161" i="5"/>
  <c r="N39" i="8" s="1"/>
  <c r="BA161" i="5"/>
  <c r="H39" i="8" s="1"/>
  <c r="K55" i="5"/>
  <c r="K155" i="5" s="1"/>
  <c r="V34" i="4"/>
  <c r="V134" i="4" s="1"/>
  <c r="BB134" i="4" s="1"/>
  <c r="B12" i="8" s="1"/>
  <c r="S43" i="5"/>
  <c r="Q56" i="4"/>
  <c r="Q57" i="4" s="1"/>
  <c r="Q157" i="4" s="1"/>
  <c r="V34" i="6"/>
  <c r="V134" i="6" s="1"/>
  <c r="BE134" i="6" s="1"/>
  <c r="S12" i="8" s="1"/>
  <c r="M66" i="6"/>
  <c r="M67" i="6" s="1"/>
  <c r="M167" i="6" s="1"/>
  <c r="N50" i="5"/>
  <c r="N51" i="5" s="1"/>
  <c r="N151" i="5" s="1"/>
  <c r="V34" i="5"/>
  <c r="V134" i="5" s="1"/>
  <c r="O71" i="5"/>
  <c r="O72" i="5" s="1"/>
  <c r="O73" i="5" s="1"/>
  <c r="O173" i="5" s="1"/>
  <c r="O64" i="4"/>
  <c r="O65" i="4" s="1"/>
  <c r="O165" i="4" s="1"/>
  <c r="AG17" i="6"/>
  <c r="AG18" i="6" s="1"/>
  <c r="AG22" i="6"/>
  <c r="AG22" i="5"/>
  <c r="AG17" i="5"/>
  <c r="AG18" i="5" s="1"/>
  <c r="E121" i="12"/>
  <c r="G32" i="18" s="1"/>
  <c r="A135" i="8"/>
  <c r="A362" i="6"/>
  <c r="A55" i="6"/>
  <c r="A155" i="6" s="1"/>
  <c r="AG23" i="6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G73" i="6" s="1"/>
  <c r="AG74" i="6" s="1"/>
  <c r="AG75" i="6" s="1"/>
  <c r="AG76" i="6" s="1"/>
  <c r="AG77" i="6" s="1"/>
  <c r="AG78" i="6" s="1"/>
  <c r="AG79" i="6" s="1"/>
  <c r="AG80" i="6" s="1"/>
  <c r="AG81" i="6" s="1"/>
  <c r="AG82" i="6" s="1"/>
  <c r="AG83" i="6" s="1"/>
  <c r="AG84" i="6" s="1"/>
  <c r="AG85" i="6" s="1"/>
  <c r="AG86" i="6" s="1"/>
  <c r="AG87" i="6" s="1"/>
  <c r="AG88" i="6" s="1"/>
  <c r="AG89" i="6" s="1"/>
  <c r="AG90" i="6" s="1"/>
  <c r="AG91" i="6" s="1"/>
  <c r="AG92" i="6" s="1"/>
  <c r="AG93" i="6" s="1"/>
  <c r="AG94" i="6" s="1"/>
  <c r="AG95" i="6" s="1"/>
  <c r="AG96" i="6" s="1"/>
  <c r="AG97" i="6" s="1"/>
  <c r="AG98" i="6" s="1"/>
  <c r="AG99" i="6" s="1"/>
  <c r="AG100" i="6" s="1"/>
  <c r="AG101" i="6" s="1"/>
  <c r="AG102" i="6" s="1"/>
  <c r="AG103" i="6" s="1"/>
  <c r="AG104" i="6" s="1"/>
  <c r="AG105" i="6" s="1"/>
  <c r="AG106" i="6" s="1"/>
  <c r="AG107" i="6" s="1"/>
  <c r="AG108" i="6" s="1"/>
  <c r="AG109" i="6" s="1"/>
  <c r="AG110" i="6" s="1"/>
  <c r="AG111" i="6" s="1"/>
  <c r="AG112" i="6" s="1"/>
  <c r="AG113" i="6" s="1"/>
  <c r="AG114" i="6" s="1"/>
  <c r="AG115" i="6" s="1"/>
  <c r="AG116" i="6" s="1"/>
  <c r="AG117" i="6" s="1"/>
  <c r="AG118" i="6" s="1"/>
  <c r="AG119" i="6" s="1"/>
  <c r="AG120" i="6" s="1"/>
  <c r="AG121" i="6" s="1"/>
  <c r="AG122" i="6" s="1"/>
  <c r="H48" i="6"/>
  <c r="H148" i="6" s="1"/>
  <c r="B54" i="6"/>
  <c r="B154" i="6" s="1"/>
  <c r="BB154" i="6" s="1"/>
  <c r="P32" i="8" s="1"/>
  <c r="AJ9" i="6"/>
  <c r="AJ10" i="6" s="1"/>
  <c r="AJ12" i="6" s="1"/>
  <c r="AK8" i="6"/>
  <c r="U35" i="6"/>
  <c r="D52" i="6"/>
  <c r="D152" i="6" s="1"/>
  <c r="J46" i="6"/>
  <c r="J146" i="6" s="1"/>
  <c r="AH14" i="6"/>
  <c r="AH15" i="6" s="1"/>
  <c r="AH16" i="6" s="1"/>
  <c r="G49" i="6"/>
  <c r="G149" i="6" s="1"/>
  <c r="E51" i="6"/>
  <c r="E151" i="6" s="1"/>
  <c r="AI13" i="6"/>
  <c r="AI14" i="6" s="1"/>
  <c r="AI15" i="6" s="1"/>
  <c r="C53" i="6"/>
  <c r="C153" i="6" s="1"/>
  <c r="I47" i="6"/>
  <c r="I147" i="6" s="1"/>
  <c r="F50" i="6"/>
  <c r="F150" i="6" s="1"/>
  <c r="BF150" i="6" s="1"/>
  <c r="T28" i="8" s="1"/>
  <c r="AG23" i="5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AG82" i="5" s="1"/>
  <c r="AG83" i="5" s="1"/>
  <c r="AG84" i="5" s="1"/>
  <c r="AG85" i="5" s="1"/>
  <c r="AG86" i="5" s="1"/>
  <c r="AG87" i="5" s="1"/>
  <c r="AG88" i="5" s="1"/>
  <c r="AG89" i="5" s="1"/>
  <c r="AG90" i="5" s="1"/>
  <c r="AG91" i="5" s="1"/>
  <c r="AG92" i="5" s="1"/>
  <c r="AG93" i="5" s="1"/>
  <c r="AG94" i="5" s="1"/>
  <c r="AG95" i="5" s="1"/>
  <c r="AG96" i="5" s="1"/>
  <c r="AG97" i="5" s="1"/>
  <c r="AG98" i="5" s="1"/>
  <c r="AG99" i="5" s="1"/>
  <c r="AG100" i="5" s="1"/>
  <c r="AG101" i="5" s="1"/>
  <c r="AG102" i="5" s="1"/>
  <c r="AG103" i="5" s="1"/>
  <c r="AG104" i="5" s="1"/>
  <c r="AG105" i="5" s="1"/>
  <c r="AG106" i="5" s="1"/>
  <c r="AG107" i="5" s="1"/>
  <c r="AG108" i="5" s="1"/>
  <c r="AG109" i="5" s="1"/>
  <c r="AG110" i="5" s="1"/>
  <c r="AG111" i="5" s="1"/>
  <c r="AG112" i="5" s="1"/>
  <c r="AG113" i="5" s="1"/>
  <c r="AG114" i="5" s="1"/>
  <c r="AG115" i="5" s="1"/>
  <c r="AG116" i="5" s="1"/>
  <c r="AG117" i="5" s="1"/>
  <c r="AG118" i="5" s="1"/>
  <c r="AG119" i="5" s="1"/>
  <c r="AG120" i="5" s="1"/>
  <c r="AG121" i="5" s="1"/>
  <c r="AG122" i="5" s="1"/>
  <c r="H48" i="5"/>
  <c r="H148" i="5" s="1"/>
  <c r="AK8" i="5"/>
  <c r="AJ9" i="5"/>
  <c r="AJ10" i="5" s="1"/>
  <c r="AJ12" i="5" s="1"/>
  <c r="U35" i="5"/>
  <c r="C53" i="5"/>
  <c r="C153" i="5" s="1"/>
  <c r="D52" i="5"/>
  <c r="D152" i="5" s="1"/>
  <c r="B54" i="5"/>
  <c r="B154" i="5" s="1"/>
  <c r="A55" i="5"/>
  <c r="A155" i="5" s="1"/>
  <c r="I47" i="5"/>
  <c r="I147" i="5" s="1"/>
  <c r="A362" i="5"/>
  <c r="G49" i="5"/>
  <c r="G149" i="5" s="1"/>
  <c r="AH14" i="5"/>
  <c r="AH15" i="5" s="1"/>
  <c r="AH16" i="5" s="1"/>
  <c r="J46" i="5"/>
  <c r="J146" i="5" s="1"/>
  <c r="F50" i="5"/>
  <c r="F150" i="5" s="1"/>
  <c r="Q58" i="5"/>
  <c r="Q59" i="5" s="1"/>
  <c r="Q60" i="5" s="1"/>
  <c r="E51" i="5"/>
  <c r="E151" i="5" s="1"/>
  <c r="AI13" i="5"/>
  <c r="AI14" i="5" s="1"/>
  <c r="AI15" i="5" s="1"/>
  <c r="AG22" i="4"/>
  <c r="AG17" i="4"/>
  <c r="AG18" i="4" s="1"/>
  <c r="AJ9" i="4"/>
  <c r="AJ10" i="4" s="1"/>
  <c r="AJ12" i="4" s="1"/>
  <c r="AK8" i="4"/>
  <c r="AA113" i="4"/>
  <c r="D52" i="4"/>
  <c r="D152" i="4" s="1"/>
  <c r="A55" i="4"/>
  <c r="A155" i="4" s="1"/>
  <c r="C53" i="4"/>
  <c r="C153" i="4" s="1"/>
  <c r="E51" i="4"/>
  <c r="E151" i="4" s="1"/>
  <c r="I47" i="4"/>
  <c r="I147" i="4" s="1"/>
  <c r="B54" i="4"/>
  <c r="B154" i="4" s="1"/>
  <c r="AG23" i="4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J46" i="4"/>
  <c r="J146" i="4" s="1"/>
  <c r="G49" i="4"/>
  <c r="G149" i="4" s="1"/>
  <c r="U35" i="4"/>
  <c r="AH16" i="4"/>
  <c r="A362" i="4"/>
  <c r="F50" i="4"/>
  <c r="F150" i="4" s="1"/>
  <c r="N79" i="4"/>
  <c r="N80" i="4" s="1"/>
  <c r="N81" i="4" s="1"/>
  <c r="AI13" i="4"/>
  <c r="S54" i="4"/>
  <c r="S55" i="4" s="1"/>
  <c r="S155" i="4" s="1"/>
  <c r="H48" i="4"/>
  <c r="H148" i="4" s="1"/>
  <c r="BL32" i="12"/>
  <c r="BE32" i="12"/>
  <c r="AC32" i="12"/>
  <c r="BZ33" i="12"/>
  <c r="AJ32" i="12"/>
  <c r="H32" i="12"/>
  <c r="A32" i="12"/>
  <c r="V33" i="12"/>
  <c r="O32" i="12"/>
  <c r="AQ32" i="12"/>
  <c r="BS32" i="12"/>
  <c r="AX33" i="12"/>
  <c r="L150" i="6" l="1"/>
  <c r="T138" i="6"/>
  <c r="BD138" i="6" s="1"/>
  <c r="R16" i="8" s="1"/>
  <c r="T39" i="6"/>
  <c r="N48" i="6"/>
  <c r="N148" i="6" s="1"/>
  <c r="BA148" i="6" s="1"/>
  <c r="O26" i="8" s="1"/>
  <c r="L46" i="4"/>
  <c r="L146" i="4" s="1"/>
  <c r="Y32" i="5"/>
  <c r="Y131" i="5"/>
  <c r="Y32" i="6"/>
  <c r="Y131" i="6"/>
  <c r="L52" i="6"/>
  <c r="L53" i="6" s="1"/>
  <c r="X33" i="4"/>
  <c r="X132" i="4"/>
  <c r="R141" i="6"/>
  <c r="R42" i="6"/>
  <c r="P142" i="6"/>
  <c r="BC142" i="6" s="1"/>
  <c r="Q20" i="8" s="1"/>
  <c r="P43" i="6"/>
  <c r="P144" i="5"/>
  <c r="P45" i="5"/>
  <c r="T37" i="5"/>
  <c r="T136" i="5"/>
  <c r="R42" i="5"/>
  <c r="R141" i="5"/>
  <c r="L144" i="5"/>
  <c r="L45" i="5"/>
  <c r="M144" i="5"/>
  <c r="M45" i="5"/>
  <c r="BG142" i="6"/>
  <c r="U20" i="8" s="1"/>
  <c r="M143" i="4"/>
  <c r="M44" i="4"/>
  <c r="T139" i="4"/>
  <c r="BA139" i="4" s="1"/>
  <c r="A17" i="8" s="1"/>
  <c r="T40" i="4"/>
  <c r="R139" i="4"/>
  <c r="R40" i="4"/>
  <c r="P44" i="4"/>
  <c r="P143" i="4"/>
  <c r="X33" i="6"/>
  <c r="X132" i="6"/>
  <c r="X33" i="5"/>
  <c r="X132" i="5"/>
  <c r="BC132" i="5" s="1"/>
  <c r="J10" i="8" s="1"/>
  <c r="W34" i="4"/>
  <c r="W133" i="4"/>
  <c r="Q58" i="4"/>
  <c r="Q158" i="4" s="1"/>
  <c r="BG162" i="4"/>
  <c r="G40" i="8" s="1"/>
  <c r="BF162" i="4"/>
  <c r="F40" i="8" s="1"/>
  <c r="BE162" i="4"/>
  <c r="E40" i="8" s="1"/>
  <c r="BD162" i="4"/>
  <c r="D40" i="8" s="1"/>
  <c r="BC144" i="4"/>
  <c r="C22" i="8" s="1"/>
  <c r="AG21" i="4"/>
  <c r="AG21" i="6"/>
  <c r="AG21" i="5"/>
  <c r="Q59" i="6"/>
  <c r="Q60" i="6" s="1"/>
  <c r="Q61" i="6" s="1"/>
  <c r="Q62" i="6" s="1"/>
  <c r="Q63" i="6" s="1"/>
  <c r="Q163" i="6" s="1"/>
  <c r="Q158" i="6"/>
  <c r="BA162" i="5"/>
  <c r="H40" i="8" s="1"/>
  <c r="BB162" i="5"/>
  <c r="I40" i="8" s="1"/>
  <c r="BG162" i="5"/>
  <c r="N40" i="8" s="1"/>
  <c r="BE134" i="5"/>
  <c r="L12" i="8" s="1"/>
  <c r="BF134" i="5"/>
  <c r="M12" i="8" s="1"/>
  <c r="K61" i="4"/>
  <c r="K62" i="4" s="1"/>
  <c r="K63" i="4" s="1"/>
  <c r="K163" i="4" s="1"/>
  <c r="K56" i="5"/>
  <c r="K156" i="5" s="1"/>
  <c r="V35" i="4"/>
  <c r="V135" i="4" s="1"/>
  <c r="BB135" i="4" s="1"/>
  <c r="B13" i="8" s="1"/>
  <c r="S44" i="5"/>
  <c r="S45" i="5" s="1"/>
  <c r="M68" i="6"/>
  <c r="M69" i="6" s="1"/>
  <c r="M70" i="6" s="1"/>
  <c r="M170" i="6" s="1"/>
  <c r="O59" i="6"/>
  <c r="O60" i="6" s="1"/>
  <c r="V35" i="6"/>
  <c r="V135" i="6" s="1"/>
  <c r="N52" i="5"/>
  <c r="O74" i="5"/>
  <c r="O75" i="5" s="1"/>
  <c r="O175" i="5" s="1"/>
  <c r="V35" i="5"/>
  <c r="V135" i="5" s="1"/>
  <c r="O66" i="4"/>
  <c r="O67" i="4" s="1"/>
  <c r="O167" i="4" s="1"/>
  <c r="AH17" i="6"/>
  <c r="AH18" i="6" s="1"/>
  <c r="AH22" i="6"/>
  <c r="AH22" i="5"/>
  <c r="AH17" i="5"/>
  <c r="AH18" i="5" s="1"/>
  <c r="E122" i="12"/>
  <c r="G33" i="18" s="1"/>
  <c r="A136" i="8"/>
  <c r="AH23" i="6"/>
  <c r="AH24" i="6" s="1"/>
  <c r="AH25" i="6" s="1"/>
  <c r="AH26" i="6" s="1"/>
  <c r="AH27" i="6" s="1"/>
  <c r="AH28" i="6" s="1"/>
  <c r="AH29" i="6" s="1"/>
  <c r="AH30" i="6" s="1"/>
  <c r="AH31" i="6" s="1"/>
  <c r="AH32" i="6" s="1"/>
  <c r="AH33" i="6" s="1"/>
  <c r="AH34" i="6" s="1"/>
  <c r="AH35" i="6" s="1"/>
  <c r="AH36" i="6" s="1"/>
  <c r="AH37" i="6" s="1"/>
  <c r="AH38" i="6" s="1"/>
  <c r="AH39" i="6" s="1"/>
  <c r="AH40" i="6" s="1"/>
  <c r="AH41" i="6" s="1"/>
  <c r="AH42" i="6" s="1"/>
  <c r="AH43" i="6" s="1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H90" i="6" s="1"/>
  <c r="AH91" i="6" s="1"/>
  <c r="AH92" i="6" s="1"/>
  <c r="AH93" i="6" s="1"/>
  <c r="AH94" i="6" s="1"/>
  <c r="AH95" i="6" s="1"/>
  <c r="AH96" i="6" s="1"/>
  <c r="AH97" i="6" s="1"/>
  <c r="AH98" i="6" s="1"/>
  <c r="AH99" i="6" s="1"/>
  <c r="AH100" i="6" s="1"/>
  <c r="AH101" i="6" s="1"/>
  <c r="AH102" i="6" s="1"/>
  <c r="AH103" i="6" s="1"/>
  <c r="AH104" i="6" s="1"/>
  <c r="AH105" i="6" s="1"/>
  <c r="AH106" i="6" s="1"/>
  <c r="AH107" i="6" s="1"/>
  <c r="AH108" i="6" s="1"/>
  <c r="AH109" i="6" s="1"/>
  <c r="AH110" i="6" s="1"/>
  <c r="AH111" i="6" s="1"/>
  <c r="AH112" i="6" s="1"/>
  <c r="AH113" i="6" s="1"/>
  <c r="AH114" i="6" s="1"/>
  <c r="AH115" i="6" s="1"/>
  <c r="AH116" i="6" s="1"/>
  <c r="AH117" i="6" s="1"/>
  <c r="AH118" i="6" s="1"/>
  <c r="AH119" i="6" s="1"/>
  <c r="AH120" i="6" s="1"/>
  <c r="AH121" i="6" s="1"/>
  <c r="AH122" i="6" s="1"/>
  <c r="U36" i="6"/>
  <c r="K63" i="6"/>
  <c r="K163" i="6" s="1"/>
  <c r="F51" i="6"/>
  <c r="F151" i="6" s="1"/>
  <c r="BF151" i="6" s="1"/>
  <c r="T29" i="8" s="1"/>
  <c r="C54" i="6"/>
  <c r="C154" i="6" s="1"/>
  <c r="AI16" i="6"/>
  <c r="G50" i="6"/>
  <c r="G150" i="6" s="1"/>
  <c r="D53" i="6"/>
  <c r="D153" i="6" s="1"/>
  <c r="AL8" i="6"/>
  <c r="AK9" i="6"/>
  <c r="AK10" i="6" s="1"/>
  <c r="AK12" i="6" s="1"/>
  <c r="H49" i="6"/>
  <c r="H149" i="6" s="1"/>
  <c r="A363" i="6"/>
  <c r="S56" i="6"/>
  <c r="AJ13" i="6"/>
  <c r="A56" i="6"/>
  <c r="A156" i="6" s="1"/>
  <c r="I48" i="6"/>
  <c r="I148" i="6" s="1"/>
  <c r="E52" i="6"/>
  <c r="E152" i="6" s="1"/>
  <c r="J47" i="6"/>
  <c r="J147" i="6" s="1"/>
  <c r="B55" i="6"/>
  <c r="B155" i="6" s="1"/>
  <c r="BB155" i="6" s="1"/>
  <c r="P33" i="8" s="1"/>
  <c r="AH23" i="5"/>
  <c r="AH24" i="5" s="1"/>
  <c r="AH25" i="5" s="1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AH49" i="5" s="1"/>
  <c r="AH50" i="5" s="1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H70" i="5" s="1"/>
  <c r="AH71" i="5" s="1"/>
  <c r="AH72" i="5" s="1"/>
  <c r="AH73" i="5" s="1"/>
  <c r="AH74" i="5" s="1"/>
  <c r="AH75" i="5" s="1"/>
  <c r="AH76" i="5" s="1"/>
  <c r="AH77" i="5" s="1"/>
  <c r="AH78" i="5" s="1"/>
  <c r="AH79" i="5" s="1"/>
  <c r="AH80" i="5" s="1"/>
  <c r="AH81" i="5" s="1"/>
  <c r="AH82" i="5" s="1"/>
  <c r="AH83" i="5" s="1"/>
  <c r="AH84" i="5" s="1"/>
  <c r="AH85" i="5" s="1"/>
  <c r="AH86" i="5" s="1"/>
  <c r="AH87" i="5" s="1"/>
  <c r="AH88" i="5" s="1"/>
  <c r="AH89" i="5" s="1"/>
  <c r="AH90" i="5" s="1"/>
  <c r="AH91" i="5" s="1"/>
  <c r="AH92" i="5" s="1"/>
  <c r="AH93" i="5" s="1"/>
  <c r="AH94" i="5" s="1"/>
  <c r="AH95" i="5" s="1"/>
  <c r="AH96" i="5" s="1"/>
  <c r="AH97" i="5" s="1"/>
  <c r="AH98" i="5" s="1"/>
  <c r="AH99" i="5" s="1"/>
  <c r="AH100" i="5" s="1"/>
  <c r="AH101" i="5" s="1"/>
  <c r="AH102" i="5" s="1"/>
  <c r="AH103" i="5" s="1"/>
  <c r="AH104" i="5" s="1"/>
  <c r="AH105" i="5" s="1"/>
  <c r="AH106" i="5" s="1"/>
  <c r="AH107" i="5" s="1"/>
  <c r="AH108" i="5" s="1"/>
  <c r="AH109" i="5" s="1"/>
  <c r="AH110" i="5" s="1"/>
  <c r="AH111" i="5" s="1"/>
  <c r="AH112" i="5" s="1"/>
  <c r="AH113" i="5" s="1"/>
  <c r="AH114" i="5" s="1"/>
  <c r="AH115" i="5" s="1"/>
  <c r="AH116" i="5" s="1"/>
  <c r="AH117" i="5" s="1"/>
  <c r="AH118" i="5" s="1"/>
  <c r="AH119" i="5" s="1"/>
  <c r="AH120" i="5" s="1"/>
  <c r="AH121" i="5" s="1"/>
  <c r="AH122" i="5" s="1"/>
  <c r="E52" i="5"/>
  <c r="E152" i="5" s="1"/>
  <c r="Q61" i="5"/>
  <c r="Q62" i="5" s="1"/>
  <c r="Q63" i="5" s="1"/>
  <c r="Q163" i="5" s="1"/>
  <c r="A363" i="5"/>
  <c r="C54" i="5"/>
  <c r="C154" i="5" s="1"/>
  <c r="AJ13" i="5"/>
  <c r="H49" i="5"/>
  <c r="H149" i="5" s="1"/>
  <c r="G50" i="5"/>
  <c r="G150" i="5" s="1"/>
  <c r="A56" i="5"/>
  <c r="A156" i="5" s="1"/>
  <c r="B55" i="5"/>
  <c r="B155" i="5" s="1"/>
  <c r="I48" i="5"/>
  <c r="I148" i="5" s="1"/>
  <c r="D53" i="5"/>
  <c r="D153" i="5" s="1"/>
  <c r="AL8" i="5"/>
  <c r="AK9" i="5"/>
  <c r="AK10" i="5" s="1"/>
  <c r="AK12" i="5" s="1"/>
  <c r="AI16" i="5"/>
  <c r="F51" i="5"/>
  <c r="F151" i="5" s="1"/>
  <c r="J47" i="5"/>
  <c r="J147" i="5" s="1"/>
  <c r="U36" i="5"/>
  <c r="AH17" i="4"/>
  <c r="AH18" i="4" s="1"/>
  <c r="AH22" i="4"/>
  <c r="N82" i="4"/>
  <c r="N83" i="4" s="1"/>
  <c r="B55" i="4"/>
  <c r="B155" i="4" s="1"/>
  <c r="E52" i="4"/>
  <c r="E152" i="4" s="1"/>
  <c r="AJ13" i="4"/>
  <c r="AI14" i="4"/>
  <c r="AI15" i="4" s="1"/>
  <c r="AI16" i="4" s="1"/>
  <c r="G50" i="4"/>
  <c r="G150" i="4" s="1"/>
  <c r="A56" i="4"/>
  <c r="A156" i="4" s="1"/>
  <c r="A363" i="4"/>
  <c r="U36" i="4"/>
  <c r="I48" i="4"/>
  <c r="I148" i="4" s="1"/>
  <c r="AA114" i="4"/>
  <c r="S56" i="4"/>
  <c r="S57" i="4" s="1"/>
  <c r="S157" i="4" s="1"/>
  <c r="F51" i="4"/>
  <c r="F151" i="4" s="1"/>
  <c r="H49" i="4"/>
  <c r="H149" i="4" s="1"/>
  <c r="AH23" i="4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J47" i="4"/>
  <c r="J147" i="4" s="1"/>
  <c r="C54" i="4"/>
  <c r="C154" i="4" s="1"/>
  <c r="D53" i="4"/>
  <c r="D153" i="4" s="1"/>
  <c r="AL8" i="4"/>
  <c r="AK9" i="4"/>
  <c r="AK10" i="4" s="1"/>
  <c r="AK12" i="4" s="1"/>
  <c r="AQ33" i="12"/>
  <c r="H33" i="12"/>
  <c r="BZ34" i="12"/>
  <c r="BS33" i="12"/>
  <c r="O33" i="12"/>
  <c r="A33" i="12"/>
  <c r="AJ33" i="12"/>
  <c r="AC33" i="12"/>
  <c r="BL33" i="12"/>
  <c r="AX34" i="12"/>
  <c r="V34" i="12"/>
  <c r="BE33" i="12"/>
  <c r="N49" i="6" l="1"/>
  <c r="N149" i="6" s="1"/>
  <c r="BA149" i="6" s="1"/>
  <c r="O27" i="8" s="1"/>
  <c r="T139" i="6"/>
  <c r="BD139" i="6" s="1"/>
  <c r="R17" i="8" s="1"/>
  <c r="T40" i="6"/>
  <c r="L152" i="6"/>
  <c r="L47" i="4"/>
  <c r="L147" i="4" s="1"/>
  <c r="Y33" i="6"/>
  <c r="Y132" i="6"/>
  <c r="Y33" i="5"/>
  <c r="Y132" i="5"/>
  <c r="X34" i="4"/>
  <c r="X133" i="4"/>
  <c r="BC135" i="6"/>
  <c r="Q13" i="8" s="1"/>
  <c r="BE135" i="6"/>
  <c r="S13" i="8" s="1"/>
  <c r="R142" i="6"/>
  <c r="R43" i="6"/>
  <c r="P44" i="6"/>
  <c r="P143" i="6"/>
  <c r="L145" i="5"/>
  <c r="L46" i="5"/>
  <c r="T137" i="5"/>
  <c r="T38" i="5"/>
  <c r="P46" i="5"/>
  <c r="P145" i="5"/>
  <c r="M145" i="5"/>
  <c r="M46" i="5"/>
  <c r="R142" i="5"/>
  <c r="R43" i="5"/>
  <c r="T140" i="4"/>
  <c r="BA140" i="4" s="1"/>
  <c r="A18" i="8" s="1"/>
  <c r="T41" i="4"/>
  <c r="M144" i="4"/>
  <c r="M45" i="4"/>
  <c r="P144" i="4"/>
  <c r="P45" i="4"/>
  <c r="R140" i="4"/>
  <c r="R41" i="4"/>
  <c r="X34" i="5"/>
  <c r="X133" i="5"/>
  <c r="BC133" i="5" s="1"/>
  <c r="J11" i="8" s="1"/>
  <c r="X34" i="6"/>
  <c r="X133" i="6"/>
  <c r="W35" i="4"/>
  <c r="W134" i="4"/>
  <c r="Q59" i="4"/>
  <c r="Q60" i="4" s="1"/>
  <c r="Q160" i="4" s="1"/>
  <c r="BE163" i="4"/>
  <c r="E41" i="8" s="1"/>
  <c r="BD163" i="4"/>
  <c r="D41" i="8" s="1"/>
  <c r="BG163" i="4"/>
  <c r="G41" i="8" s="1"/>
  <c r="BF163" i="4"/>
  <c r="F41" i="8" s="1"/>
  <c r="BC147" i="4"/>
  <c r="C25" i="8" s="1"/>
  <c r="N84" i="4"/>
  <c r="N85" i="4" s="1"/>
  <c r="N86" i="4" s="1"/>
  <c r="N183" i="4"/>
  <c r="AH21" i="4"/>
  <c r="AH21" i="6"/>
  <c r="AH21" i="5"/>
  <c r="S57" i="6"/>
  <c r="S58" i="6" s="1"/>
  <c r="S156" i="6"/>
  <c r="L54" i="6"/>
  <c r="L153" i="6"/>
  <c r="BA163" i="5"/>
  <c r="H41" i="8" s="1"/>
  <c r="BB163" i="5"/>
  <c r="I41" i="8" s="1"/>
  <c r="BG163" i="5"/>
  <c r="N41" i="8" s="1"/>
  <c r="BD135" i="5"/>
  <c r="K13" i="8" s="1"/>
  <c r="BE135" i="5"/>
  <c r="L13" i="8" s="1"/>
  <c r="BF135" i="5"/>
  <c r="M13" i="8" s="1"/>
  <c r="K57" i="5"/>
  <c r="K58" i="5" s="1"/>
  <c r="K59" i="5" s="1"/>
  <c r="K159" i="5" s="1"/>
  <c r="V36" i="4"/>
  <c r="V136" i="4" s="1"/>
  <c r="BB136" i="4" s="1"/>
  <c r="B14" i="8" s="1"/>
  <c r="Q61" i="4"/>
  <c r="Q62" i="4" s="1"/>
  <c r="Q162" i="4" s="1"/>
  <c r="S46" i="5"/>
  <c r="S47" i="5" s="1"/>
  <c r="S147" i="5" s="1"/>
  <c r="V36" i="6"/>
  <c r="V136" i="6" s="1"/>
  <c r="M71" i="6"/>
  <c r="K64" i="6"/>
  <c r="K164" i="6" s="1"/>
  <c r="O61" i="6"/>
  <c r="O62" i="6" s="1"/>
  <c r="O63" i="6" s="1"/>
  <c r="O163" i="6" s="1"/>
  <c r="V36" i="5"/>
  <c r="V136" i="5" s="1"/>
  <c r="O76" i="5"/>
  <c r="O77" i="5" s="1"/>
  <c r="O177" i="5" s="1"/>
  <c r="N53" i="5"/>
  <c r="N54" i="5" s="1"/>
  <c r="N154" i="5" s="1"/>
  <c r="K64" i="4"/>
  <c r="O68" i="4"/>
  <c r="O69" i="4" s="1"/>
  <c r="O70" i="4" s="1"/>
  <c r="O170" i="4" s="1"/>
  <c r="AI17" i="6"/>
  <c r="AI18" i="6" s="1"/>
  <c r="AI22" i="6"/>
  <c r="AI22" i="5"/>
  <c r="AI17" i="5"/>
  <c r="AI18" i="5" s="1"/>
  <c r="E123" i="12"/>
  <c r="A137" i="8"/>
  <c r="B56" i="6"/>
  <c r="B156" i="6" s="1"/>
  <c r="BB156" i="6" s="1"/>
  <c r="P34" i="8" s="1"/>
  <c r="H50" i="6"/>
  <c r="H150" i="6" s="1"/>
  <c r="C55" i="6"/>
  <c r="C155" i="6" s="1"/>
  <c r="Q64" i="6"/>
  <c r="E53" i="6"/>
  <c r="E153" i="6" s="1"/>
  <c r="AK13" i="6"/>
  <c r="AK14" i="6" s="1"/>
  <c r="AK15" i="6" s="1"/>
  <c r="G51" i="6"/>
  <c r="G151" i="6" s="1"/>
  <c r="BG151" i="6" s="1"/>
  <c r="U29" i="8" s="1"/>
  <c r="J48" i="6"/>
  <c r="J148" i="6" s="1"/>
  <c r="I49" i="6"/>
  <c r="I149" i="6" s="1"/>
  <c r="A57" i="6"/>
  <c r="A157" i="6" s="1"/>
  <c r="AJ14" i="6"/>
  <c r="AJ15" i="6" s="1"/>
  <c r="AJ16" i="6" s="1"/>
  <c r="A364" i="6"/>
  <c r="AM8" i="6"/>
  <c r="AL9" i="6"/>
  <c r="AL10" i="6" s="1"/>
  <c r="AL12" i="6" s="1"/>
  <c r="U37" i="6"/>
  <c r="D54" i="6"/>
  <c r="D154" i="6" s="1"/>
  <c r="AI23" i="6"/>
  <c r="AI24" i="6" s="1"/>
  <c r="AI25" i="6" s="1"/>
  <c r="AI26" i="6" s="1"/>
  <c r="AI27" i="6" s="1"/>
  <c r="AI28" i="6" s="1"/>
  <c r="AI29" i="6" s="1"/>
  <c r="AI30" i="6" s="1"/>
  <c r="AI31" i="6" s="1"/>
  <c r="AI32" i="6" s="1"/>
  <c r="AI33" i="6" s="1"/>
  <c r="AI34" i="6" s="1"/>
  <c r="AI35" i="6" s="1"/>
  <c r="AI36" i="6" s="1"/>
  <c r="AI37" i="6" s="1"/>
  <c r="AI38" i="6" s="1"/>
  <c r="AI39" i="6" s="1"/>
  <c r="AI40" i="6" s="1"/>
  <c r="AI41" i="6" s="1"/>
  <c r="AI42" i="6" s="1"/>
  <c r="AI43" i="6" s="1"/>
  <c r="AI44" i="6" s="1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AI73" i="6" s="1"/>
  <c r="AI74" i="6" s="1"/>
  <c r="AI75" i="6" s="1"/>
  <c r="AI76" i="6" s="1"/>
  <c r="AI77" i="6" s="1"/>
  <c r="AI78" i="6" s="1"/>
  <c r="AI79" i="6" s="1"/>
  <c r="AI80" i="6" s="1"/>
  <c r="AI81" i="6" s="1"/>
  <c r="AI82" i="6" s="1"/>
  <c r="AI83" i="6" s="1"/>
  <c r="AI84" i="6" s="1"/>
  <c r="AI85" i="6" s="1"/>
  <c r="AI86" i="6" s="1"/>
  <c r="AI87" i="6" s="1"/>
  <c r="AI88" i="6" s="1"/>
  <c r="AI89" i="6" s="1"/>
  <c r="AI90" i="6" s="1"/>
  <c r="AI91" i="6" s="1"/>
  <c r="AI92" i="6" s="1"/>
  <c r="AI93" i="6" s="1"/>
  <c r="AI94" i="6" s="1"/>
  <c r="AI95" i="6" s="1"/>
  <c r="AI96" i="6" s="1"/>
  <c r="AI97" i="6" s="1"/>
  <c r="AI98" i="6" s="1"/>
  <c r="AI99" i="6" s="1"/>
  <c r="AI100" i="6" s="1"/>
  <c r="AI101" i="6" s="1"/>
  <c r="AI102" i="6" s="1"/>
  <c r="AI103" i="6" s="1"/>
  <c r="AI104" i="6" s="1"/>
  <c r="AI105" i="6" s="1"/>
  <c r="AI106" i="6" s="1"/>
  <c r="AI107" i="6" s="1"/>
  <c r="AI108" i="6" s="1"/>
  <c r="AI109" i="6" s="1"/>
  <c r="AI110" i="6" s="1"/>
  <c r="AI111" i="6" s="1"/>
  <c r="AI112" i="6" s="1"/>
  <c r="AI113" i="6" s="1"/>
  <c r="AI114" i="6" s="1"/>
  <c r="AI115" i="6" s="1"/>
  <c r="AI116" i="6" s="1"/>
  <c r="AI117" i="6" s="1"/>
  <c r="AI118" i="6" s="1"/>
  <c r="AI119" i="6" s="1"/>
  <c r="AI120" i="6" s="1"/>
  <c r="AI121" i="6" s="1"/>
  <c r="AI122" i="6" s="1"/>
  <c r="F52" i="6"/>
  <c r="F152" i="6" s="1"/>
  <c r="BF152" i="6" s="1"/>
  <c r="T30" i="8" s="1"/>
  <c r="AK13" i="5"/>
  <c r="AK14" i="5" s="1"/>
  <c r="AK15" i="5" s="1"/>
  <c r="A57" i="5"/>
  <c r="A157" i="5" s="1"/>
  <c r="AJ14" i="5"/>
  <c r="AJ15" i="5" s="1"/>
  <c r="AJ16" i="5" s="1"/>
  <c r="Q64" i="5"/>
  <c r="Q65" i="5" s="1"/>
  <c r="Q165" i="5" s="1"/>
  <c r="AI23" i="5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AI50" i="5" s="1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AI70" i="5" s="1"/>
  <c r="AI71" i="5" s="1"/>
  <c r="AI72" i="5" s="1"/>
  <c r="AI73" i="5" s="1"/>
  <c r="AI74" i="5" s="1"/>
  <c r="AI75" i="5" s="1"/>
  <c r="AI76" i="5" s="1"/>
  <c r="AI77" i="5" s="1"/>
  <c r="AI78" i="5" s="1"/>
  <c r="AI79" i="5" s="1"/>
  <c r="AI80" i="5" s="1"/>
  <c r="AI81" i="5" s="1"/>
  <c r="AI82" i="5" s="1"/>
  <c r="AI83" i="5" s="1"/>
  <c r="AI84" i="5" s="1"/>
  <c r="AI85" i="5" s="1"/>
  <c r="AI86" i="5" s="1"/>
  <c r="AI87" i="5" s="1"/>
  <c r="AI88" i="5" s="1"/>
  <c r="AI89" i="5" s="1"/>
  <c r="AI90" i="5" s="1"/>
  <c r="AI91" i="5" s="1"/>
  <c r="AI92" i="5" s="1"/>
  <c r="AI93" i="5" s="1"/>
  <c r="AI94" i="5" s="1"/>
  <c r="AI95" i="5" s="1"/>
  <c r="AI96" i="5" s="1"/>
  <c r="AI97" i="5" s="1"/>
  <c r="AI98" i="5" s="1"/>
  <c r="AI99" i="5" s="1"/>
  <c r="AI100" i="5" s="1"/>
  <c r="AI101" i="5" s="1"/>
  <c r="AI102" i="5" s="1"/>
  <c r="AI103" i="5" s="1"/>
  <c r="AI104" i="5" s="1"/>
  <c r="AI105" i="5" s="1"/>
  <c r="AI106" i="5" s="1"/>
  <c r="AI107" i="5" s="1"/>
  <c r="AI108" i="5" s="1"/>
  <c r="AI109" i="5" s="1"/>
  <c r="AI110" i="5" s="1"/>
  <c r="AI111" i="5" s="1"/>
  <c r="AI112" i="5" s="1"/>
  <c r="AI113" i="5" s="1"/>
  <c r="AI114" i="5" s="1"/>
  <c r="AI115" i="5" s="1"/>
  <c r="AI116" i="5" s="1"/>
  <c r="AI117" i="5" s="1"/>
  <c r="AI118" i="5" s="1"/>
  <c r="AI119" i="5" s="1"/>
  <c r="AI120" i="5" s="1"/>
  <c r="AI121" i="5" s="1"/>
  <c r="AI122" i="5" s="1"/>
  <c r="D54" i="5"/>
  <c r="D154" i="5" s="1"/>
  <c r="I49" i="5"/>
  <c r="I149" i="5" s="1"/>
  <c r="G51" i="5"/>
  <c r="G151" i="5" s="1"/>
  <c r="F52" i="5"/>
  <c r="F152" i="5" s="1"/>
  <c r="AL9" i="5"/>
  <c r="AL10" i="5" s="1"/>
  <c r="AL12" i="5" s="1"/>
  <c r="AM8" i="5"/>
  <c r="H50" i="5"/>
  <c r="H150" i="5" s="1"/>
  <c r="E53" i="5"/>
  <c r="E153" i="5" s="1"/>
  <c r="J48" i="5"/>
  <c r="J148" i="5" s="1"/>
  <c r="U37" i="5"/>
  <c r="B56" i="5"/>
  <c r="B156" i="5" s="1"/>
  <c r="C55" i="5"/>
  <c r="C155" i="5" s="1"/>
  <c r="A364" i="5"/>
  <c r="AI17" i="4"/>
  <c r="AI18" i="4" s="1"/>
  <c r="AI22" i="4"/>
  <c r="AI23" i="4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U37" i="4"/>
  <c r="E53" i="4"/>
  <c r="E153" i="4" s="1"/>
  <c r="F52" i="4"/>
  <c r="F152" i="4" s="1"/>
  <c r="A364" i="4"/>
  <c r="AJ14" i="4"/>
  <c r="AJ15" i="4" s="1"/>
  <c r="AJ16" i="4" s="1"/>
  <c r="B56" i="4"/>
  <c r="B156" i="4" s="1"/>
  <c r="D54" i="4"/>
  <c r="D154" i="4" s="1"/>
  <c r="A57" i="4"/>
  <c r="A157" i="4" s="1"/>
  <c r="AM8" i="4"/>
  <c r="AL9" i="4"/>
  <c r="AL10" i="4" s="1"/>
  <c r="AL12" i="4" s="1"/>
  <c r="AK13" i="4"/>
  <c r="C55" i="4"/>
  <c r="C155" i="4" s="1"/>
  <c r="J48" i="4"/>
  <c r="J148" i="4" s="1"/>
  <c r="H50" i="4"/>
  <c r="H150" i="4" s="1"/>
  <c r="S58" i="4"/>
  <c r="S59" i="4" s="1"/>
  <c r="S60" i="4" s="1"/>
  <c r="S160" i="4" s="1"/>
  <c r="AA115" i="4"/>
  <c r="I49" i="4"/>
  <c r="I149" i="4" s="1"/>
  <c r="G51" i="4"/>
  <c r="G151" i="4" s="1"/>
  <c r="AX35" i="12"/>
  <c r="AC34" i="12"/>
  <c r="A34" i="12"/>
  <c r="H34" i="12"/>
  <c r="V35" i="12"/>
  <c r="BL34" i="12"/>
  <c r="AJ34" i="12"/>
  <c r="O34" i="12"/>
  <c r="BZ35" i="12"/>
  <c r="AQ34" i="12"/>
  <c r="BE34" i="12"/>
  <c r="BS34" i="12"/>
  <c r="N50" i="6" l="1"/>
  <c r="N51" i="6" s="1"/>
  <c r="T140" i="6"/>
  <c r="BD140" i="6" s="1"/>
  <c r="R18" i="8" s="1"/>
  <c r="T41" i="6"/>
  <c r="L55" i="6"/>
  <c r="L56" i="6" s="1"/>
  <c r="L154" i="6"/>
  <c r="L48" i="4"/>
  <c r="L148" i="4" s="1"/>
  <c r="Y34" i="5"/>
  <c r="Y133" i="5"/>
  <c r="Y34" i="6"/>
  <c r="Y133" i="6"/>
  <c r="X35" i="4"/>
  <c r="X134" i="4"/>
  <c r="BC136" i="6"/>
  <c r="Q14" i="8" s="1"/>
  <c r="BE136" i="6"/>
  <c r="S14" i="8" s="1"/>
  <c r="P45" i="6"/>
  <c r="P144" i="6"/>
  <c r="BC144" i="6" s="1"/>
  <c r="Q22" i="8" s="1"/>
  <c r="R44" i="6"/>
  <c r="R143" i="6"/>
  <c r="R44" i="5"/>
  <c r="R143" i="5"/>
  <c r="T138" i="5"/>
  <c r="T39" i="5"/>
  <c r="BF142" i="5"/>
  <c r="M20" i="8" s="1"/>
  <c r="BD142" i="5"/>
  <c r="K20" i="8" s="1"/>
  <c r="P146" i="5"/>
  <c r="P47" i="5"/>
  <c r="M47" i="5"/>
  <c r="M146" i="5"/>
  <c r="L146" i="5"/>
  <c r="L47" i="5"/>
  <c r="BG143" i="6"/>
  <c r="U21" i="8" s="1"/>
  <c r="P46" i="4"/>
  <c r="P145" i="4"/>
  <c r="T42" i="4"/>
  <c r="T141" i="4"/>
  <c r="BA141" i="4" s="1"/>
  <c r="A19" i="8" s="1"/>
  <c r="R42" i="4"/>
  <c r="R141" i="4"/>
  <c r="M145" i="4"/>
  <c r="M46" i="4"/>
  <c r="X35" i="6"/>
  <c r="X134" i="6"/>
  <c r="X35" i="5"/>
  <c r="X134" i="5"/>
  <c r="BC134" i="5" s="1"/>
  <c r="J12" i="8" s="1"/>
  <c r="W36" i="4"/>
  <c r="W135" i="4"/>
  <c r="BG164" i="4"/>
  <c r="G42" i="8" s="1"/>
  <c r="BF164" i="4"/>
  <c r="F42" i="8" s="1"/>
  <c r="BE164" i="4"/>
  <c r="E42" i="8" s="1"/>
  <c r="BD164" i="4"/>
  <c r="D42" i="8" s="1"/>
  <c r="BC148" i="4"/>
  <c r="C26" i="8" s="1"/>
  <c r="Q63" i="4"/>
  <c r="Q163" i="4" s="1"/>
  <c r="AI21" i="4"/>
  <c r="AI21" i="6"/>
  <c r="AI21" i="5"/>
  <c r="S59" i="6"/>
  <c r="S60" i="6" s="1"/>
  <c r="S61" i="6" s="1"/>
  <c r="S62" i="6" s="1"/>
  <c r="S63" i="6" s="1"/>
  <c r="S163" i="6" s="1"/>
  <c r="S158" i="6"/>
  <c r="Q65" i="6"/>
  <c r="Q165" i="6" s="1"/>
  <c r="Q164" i="6"/>
  <c r="BA164" i="5"/>
  <c r="H42" i="8" s="1"/>
  <c r="BG164" i="5"/>
  <c r="N42" i="8" s="1"/>
  <c r="BB164" i="5"/>
  <c r="I42" i="8" s="1"/>
  <c r="BD136" i="5"/>
  <c r="K14" i="8" s="1"/>
  <c r="BE136" i="5"/>
  <c r="L14" i="8" s="1"/>
  <c r="BF136" i="5"/>
  <c r="M14" i="8" s="1"/>
  <c r="K60" i="5"/>
  <c r="K61" i="5" s="1"/>
  <c r="K62" i="5" s="1"/>
  <c r="V37" i="4"/>
  <c r="V137" i="4" s="1"/>
  <c r="BB137" i="4" s="1"/>
  <c r="B15" i="8" s="1"/>
  <c r="K65" i="4"/>
  <c r="K165" i="4" s="1"/>
  <c r="S48" i="5"/>
  <c r="S49" i="5" s="1"/>
  <c r="S50" i="5" s="1"/>
  <c r="K65" i="6"/>
  <c r="V37" i="6"/>
  <c r="V137" i="6" s="1"/>
  <c r="O64" i="6"/>
  <c r="M72" i="6"/>
  <c r="M73" i="6" s="1"/>
  <c r="M173" i="6" s="1"/>
  <c r="N55" i="5"/>
  <c r="V37" i="5"/>
  <c r="V137" i="5" s="1"/>
  <c r="O78" i="5"/>
  <c r="O71" i="4"/>
  <c r="O72" i="4" s="1"/>
  <c r="O73" i="4" s="1"/>
  <c r="O173" i="4" s="1"/>
  <c r="AJ17" i="6"/>
  <c r="AJ18" i="6" s="1"/>
  <c r="AJ22" i="6"/>
  <c r="AJ22" i="5"/>
  <c r="AJ17" i="5"/>
  <c r="AJ18" i="5" s="1"/>
  <c r="E124" i="12"/>
  <c r="G35" i="18" s="1"/>
  <c r="A138" i="8"/>
  <c r="AJ23" i="6"/>
  <c r="AJ24" i="6" s="1"/>
  <c r="AJ25" i="6" s="1"/>
  <c r="AJ26" i="6" s="1"/>
  <c r="AJ27" i="6" s="1"/>
  <c r="AJ28" i="6" s="1"/>
  <c r="AJ29" i="6" s="1"/>
  <c r="AJ30" i="6" s="1"/>
  <c r="AJ31" i="6" s="1"/>
  <c r="AJ32" i="6" s="1"/>
  <c r="AJ33" i="6" s="1"/>
  <c r="AJ34" i="6" s="1"/>
  <c r="AJ35" i="6" s="1"/>
  <c r="AJ36" i="6" s="1"/>
  <c r="AJ37" i="6" s="1"/>
  <c r="AJ38" i="6" s="1"/>
  <c r="AJ39" i="6" s="1"/>
  <c r="AJ40" i="6" s="1"/>
  <c r="AJ41" i="6" s="1"/>
  <c r="AJ42" i="6" s="1"/>
  <c r="AJ43" i="6" s="1"/>
  <c r="AJ44" i="6" s="1"/>
  <c r="AJ45" i="6" s="1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AJ73" i="6" s="1"/>
  <c r="AJ74" i="6" s="1"/>
  <c r="AJ75" i="6" s="1"/>
  <c r="AJ76" i="6" s="1"/>
  <c r="AJ77" i="6" s="1"/>
  <c r="AJ78" i="6" s="1"/>
  <c r="AJ79" i="6" s="1"/>
  <c r="AJ80" i="6" s="1"/>
  <c r="AJ81" i="6" s="1"/>
  <c r="AJ82" i="6" s="1"/>
  <c r="AJ83" i="6" s="1"/>
  <c r="AJ84" i="6" s="1"/>
  <c r="AJ85" i="6" s="1"/>
  <c r="AJ86" i="6" s="1"/>
  <c r="AJ87" i="6" s="1"/>
  <c r="AJ88" i="6" s="1"/>
  <c r="AJ89" i="6" s="1"/>
  <c r="AJ90" i="6" s="1"/>
  <c r="AJ91" i="6" s="1"/>
  <c r="AJ92" i="6" s="1"/>
  <c r="AJ93" i="6" s="1"/>
  <c r="AJ94" i="6" s="1"/>
  <c r="AJ95" i="6" s="1"/>
  <c r="AJ96" i="6" s="1"/>
  <c r="AJ97" i="6" s="1"/>
  <c r="AJ98" i="6" s="1"/>
  <c r="AJ99" i="6" s="1"/>
  <c r="AJ100" i="6" s="1"/>
  <c r="AJ101" i="6" s="1"/>
  <c r="AJ102" i="6" s="1"/>
  <c r="AJ103" i="6" s="1"/>
  <c r="AJ104" i="6" s="1"/>
  <c r="AJ105" i="6" s="1"/>
  <c r="AJ106" i="6" s="1"/>
  <c r="AJ107" i="6" s="1"/>
  <c r="AJ108" i="6" s="1"/>
  <c r="AJ109" i="6" s="1"/>
  <c r="AJ110" i="6" s="1"/>
  <c r="AJ111" i="6" s="1"/>
  <c r="AJ112" i="6" s="1"/>
  <c r="AJ113" i="6" s="1"/>
  <c r="AJ114" i="6" s="1"/>
  <c r="AJ115" i="6" s="1"/>
  <c r="AJ116" i="6" s="1"/>
  <c r="AJ117" i="6" s="1"/>
  <c r="AJ118" i="6" s="1"/>
  <c r="AJ119" i="6" s="1"/>
  <c r="AJ120" i="6" s="1"/>
  <c r="AJ121" i="6" s="1"/>
  <c r="AJ122" i="6" s="1"/>
  <c r="F53" i="6"/>
  <c r="F153" i="6" s="1"/>
  <c r="BF153" i="6" s="1"/>
  <c r="T31" i="8" s="1"/>
  <c r="D55" i="6"/>
  <c r="D155" i="6" s="1"/>
  <c r="A58" i="6"/>
  <c r="A158" i="6" s="1"/>
  <c r="B57" i="6"/>
  <c r="B157" i="6" s="1"/>
  <c r="BB157" i="6" s="1"/>
  <c r="P35" i="8" s="1"/>
  <c r="AK16" i="6"/>
  <c r="U38" i="6"/>
  <c r="AL13" i="6"/>
  <c r="AL14" i="6" s="1"/>
  <c r="AL15" i="6" s="1"/>
  <c r="J49" i="6"/>
  <c r="J149" i="6" s="1"/>
  <c r="G52" i="6"/>
  <c r="G152" i="6" s="1"/>
  <c r="E54" i="6"/>
  <c r="E154" i="6" s="1"/>
  <c r="AN8" i="6"/>
  <c r="AM9" i="6"/>
  <c r="AM10" i="6" s="1"/>
  <c r="AM12" i="6" s="1"/>
  <c r="A365" i="6"/>
  <c r="I50" i="6"/>
  <c r="I150" i="6" s="1"/>
  <c r="C56" i="6"/>
  <c r="C156" i="6" s="1"/>
  <c r="H51" i="6"/>
  <c r="H151" i="6" s="1"/>
  <c r="AJ23" i="5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2" i="5" s="1"/>
  <c r="AJ93" i="5" s="1"/>
  <c r="AJ94" i="5" s="1"/>
  <c r="AJ95" i="5" s="1"/>
  <c r="AJ96" i="5" s="1"/>
  <c r="AJ97" i="5" s="1"/>
  <c r="AJ98" i="5" s="1"/>
  <c r="AJ99" i="5" s="1"/>
  <c r="AJ100" i="5" s="1"/>
  <c r="AJ101" i="5" s="1"/>
  <c r="AJ102" i="5" s="1"/>
  <c r="AJ103" i="5" s="1"/>
  <c r="AJ104" i="5" s="1"/>
  <c r="AJ105" i="5" s="1"/>
  <c r="AJ106" i="5" s="1"/>
  <c r="AJ107" i="5" s="1"/>
  <c r="AJ108" i="5" s="1"/>
  <c r="AJ109" i="5" s="1"/>
  <c r="AJ110" i="5" s="1"/>
  <c r="AJ111" i="5" s="1"/>
  <c r="AJ112" i="5" s="1"/>
  <c r="AJ113" i="5" s="1"/>
  <c r="AJ114" i="5" s="1"/>
  <c r="AJ115" i="5" s="1"/>
  <c r="AJ116" i="5" s="1"/>
  <c r="AJ117" i="5" s="1"/>
  <c r="AJ118" i="5" s="1"/>
  <c r="AJ119" i="5" s="1"/>
  <c r="AJ120" i="5" s="1"/>
  <c r="AJ121" i="5" s="1"/>
  <c r="AJ122" i="5" s="1"/>
  <c r="F53" i="5"/>
  <c r="F153" i="5" s="1"/>
  <c r="J49" i="5"/>
  <c r="J149" i="5" s="1"/>
  <c r="Q66" i="5"/>
  <c r="Q67" i="5" s="1"/>
  <c r="Q167" i="5" s="1"/>
  <c r="D55" i="5"/>
  <c r="D155" i="5" s="1"/>
  <c r="AM9" i="5"/>
  <c r="AM10" i="5" s="1"/>
  <c r="AM12" i="5" s="1"/>
  <c r="AN8" i="5"/>
  <c r="I50" i="5"/>
  <c r="I150" i="5" s="1"/>
  <c r="A58" i="5"/>
  <c r="A158" i="5" s="1"/>
  <c r="AK16" i="5"/>
  <c r="A365" i="5"/>
  <c r="C56" i="5"/>
  <c r="C156" i="5" s="1"/>
  <c r="B57" i="5"/>
  <c r="B157" i="5" s="1"/>
  <c r="U38" i="5"/>
  <c r="E54" i="5"/>
  <c r="E154" i="5" s="1"/>
  <c r="H51" i="5"/>
  <c r="H151" i="5" s="1"/>
  <c r="AL13" i="5"/>
  <c r="AL14" i="5" s="1"/>
  <c r="AL15" i="5" s="1"/>
  <c r="G52" i="5"/>
  <c r="G152" i="5" s="1"/>
  <c r="AJ22" i="4"/>
  <c r="AJ17" i="4"/>
  <c r="AJ18" i="4" s="1"/>
  <c r="S61" i="4"/>
  <c r="S62" i="4" s="1"/>
  <c r="S63" i="4" s="1"/>
  <c r="S163" i="4" s="1"/>
  <c r="J49" i="4"/>
  <c r="J149" i="4" s="1"/>
  <c r="BC149" i="4" s="1"/>
  <c r="C27" i="8" s="1"/>
  <c r="AN8" i="4"/>
  <c r="AM9" i="4"/>
  <c r="AM10" i="4" s="1"/>
  <c r="AM12" i="4" s="1"/>
  <c r="AK14" i="4"/>
  <c r="AK15" i="4" s="1"/>
  <c r="AK16" i="4" s="1"/>
  <c r="A58" i="4"/>
  <c r="A158" i="4" s="1"/>
  <c r="N87" i="4"/>
  <c r="U38" i="4"/>
  <c r="F53" i="4"/>
  <c r="F153" i="4" s="1"/>
  <c r="AJ23" i="4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A116" i="4"/>
  <c r="H51" i="4"/>
  <c r="H151" i="4" s="1"/>
  <c r="C56" i="4"/>
  <c r="C156" i="4" s="1"/>
  <c r="D55" i="4"/>
  <c r="D155" i="4" s="1"/>
  <c r="B57" i="4"/>
  <c r="B157" i="4" s="1"/>
  <c r="E54" i="4"/>
  <c r="E154" i="4" s="1"/>
  <c r="G52" i="4"/>
  <c r="G152" i="4" s="1"/>
  <c r="I50" i="4"/>
  <c r="I150" i="4" s="1"/>
  <c r="AL13" i="4"/>
  <c r="A365" i="4"/>
  <c r="BS35" i="12"/>
  <c r="AQ35" i="12"/>
  <c r="BL35" i="12"/>
  <c r="H35" i="12"/>
  <c r="AC35" i="12"/>
  <c r="BE35" i="12"/>
  <c r="BZ36" i="12"/>
  <c r="AJ35" i="12"/>
  <c r="V36" i="12"/>
  <c r="A35" i="12"/>
  <c r="AX36" i="12"/>
  <c r="O35" i="12"/>
  <c r="N150" i="6" l="1"/>
  <c r="BA150" i="6" s="1"/>
  <c r="O28" i="8" s="1"/>
  <c r="L155" i="6"/>
  <c r="T141" i="6"/>
  <c r="BD141" i="6" s="1"/>
  <c r="R19" i="8" s="1"/>
  <c r="T42" i="6"/>
  <c r="L57" i="6"/>
  <c r="L58" i="6" s="1"/>
  <c r="L156" i="6"/>
  <c r="L49" i="4"/>
  <c r="L149" i="4" s="1"/>
  <c r="Y35" i="6"/>
  <c r="Y134" i="6"/>
  <c r="Y35" i="5"/>
  <c r="Y134" i="5"/>
  <c r="X36" i="4"/>
  <c r="X135" i="4"/>
  <c r="BA137" i="6"/>
  <c r="O15" i="8" s="1"/>
  <c r="BE137" i="6"/>
  <c r="S15" i="8" s="1"/>
  <c r="N52" i="6"/>
  <c r="N152" i="6" s="1"/>
  <c r="N151" i="6"/>
  <c r="BA151" i="6" s="1"/>
  <c r="O29" i="8" s="1"/>
  <c r="R45" i="6"/>
  <c r="R144" i="6"/>
  <c r="P145" i="6"/>
  <c r="BC145" i="6" s="1"/>
  <c r="Q23" i="8" s="1"/>
  <c r="P46" i="6"/>
  <c r="P48" i="5"/>
  <c r="P147" i="5"/>
  <c r="T139" i="5"/>
  <c r="T40" i="5"/>
  <c r="M147" i="5"/>
  <c r="M48" i="5"/>
  <c r="L48" i="5"/>
  <c r="L147" i="5"/>
  <c r="R144" i="5"/>
  <c r="R45" i="5"/>
  <c r="BG145" i="6"/>
  <c r="U23" i="8" s="1"/>
  <c r="T142" i="4"/>
  <c r="T43" i="4"/>
  <c r="R142" i="4"/>
  <c r="R43" i="4"/>
  <c r="M47" i="4"/>
  <c r="M146" i="4"/>
  <c r="P146" i="4"/>
  <c r="P47" i="4"/>
  <c r="X36" i="5"/>
  <c r="X135" i="5"/>
  <c r="BC135" i="5" s="1"/>
  <c r="J13" i="8" s="1"/>
  <c r="X36" i="6"/>
  <c r="X135" i="6"/>
  <c r="Q66" i="6"/>
  <c r="Q67" i="6" s="1"/>
  <c r="Q68" i="6" s="1"/>
  <c r="Q69" i="6" s="1"/>
  <c r="Q70" i="6" s="1"/>
  <c r="Q170" i="6" s="1"/>
  <c r="W37" i="4"/>
  <c r="W136" i="4"/>
  <c r="Q64" i="4"/>
  <c r="Q65" i="4" s="1"/>
  <c r="Q165" i="4" s="1"/>
  <c r="BF165" i="4"/>
  <c r="F43" i="8" s="1"/>
  <c r="BD165" i="4"/>
  <c r="D43" i="8" s="1"/>
  <c r="BG165" i="4"/>
  <c r="G43" i="8" s="1"/>
  <c r="BE165" i="4"/>
  <c r="E43" i="8" s="1"/>
  <c r="AJ21" i="4"/>
  <c r="AJ21" i="6"/>
  <c r="AJ21" i="5"/>
  <c r="O65" i="6"/>
  <c r="O165" i="6" s="1"/>
  <c r="O164" i="6"/>
  <c r="K66" i="6"/>
  <c r="K67" i="6" s="1"/>
  <c r="K68" i="6" s="1"/>
  <c r="K165" i="6"/>
  <c r="L157" i="6"/>
  <c r="BG165" i="5"/>
  <c r="N43" i="8" s="1"/>
  <c r="BA165" i="5"/>
  <c r="H43" i="8" s="1"/>
  <c r="BB165" i="5"/>
  <c r="I43" i="8" s="1"/>
  <c r="BD137" i="5"/>
  <c r="K15" i="8" s="1"/>
  <c r="BE137" i="5"/>
  <c r="L15" i="8" s="1"/>
  <c r="K63" i="5"/>
  <c r="K163" i="5" s="1"/>
  <c r="K162" i="5"/>
  <c r="K66" i="4"/>
  <c r="K67" i="4" s="1"/>
  <c r="V38" i="4"/>
  <c r="V138" i="4" s="1"/>
  <c r="S51" i="5"/>
  <c r="S52" i="5" s="1"/>
  <c r="S152" i="5" s="1"/>
  <c r="V38" i="6"/>
  <c r="V138" i="6" s="1"/>
  <c r="BE138" i="6" s="1"/>
  <c r="S16" i="8" s="1"/>
  <c r="M74" i="6"/>
  <c r="M75" i="6" s="1"/>
  <c r="M175" i="6" s="1"/>
  <c r="O79" i="5"/>
  <c r="O80" i="5" s="1"/>
  <c r="O81" i="5" s="1"/>
  <c r="O181" i="5" s="1"/>
  <c r="V38" i="5"/>
  <c r="V138" i="5" s="1"/>
  <c r="BE138" i="5" s="1"/>
  <c r="L16" i="8" s="1"/>
  <c r="N56" i="5"/>
  <c r="N156" i="5" s="1"/>
  <c r="O74" i="4"/>
  <c r="O75" i="4" s="1"/>
  <c r="O175" i="4" s="1"/>
  <c r="AK17" i="6"/>
  <c r="AK18" i="6" s="1"/>
  <c r="AK22" i="6"/>
  <c r="AK22" i="5"/>
  <c r="AK17" i="5"/>
  <c r="AK18" i="5" s="1"/>
  <c r="A139" i="8"/>
  <c r="B58" i="6"/>
  <c r="B158" i="6" s="1"/>
  <c r="BB158" i="6" s="1"/>
  <c r="P36" i="8" s="1"/>
  <c r="H52" i="6"/>
  <c r="H152" i="6" s="1"/>
  <c r="AN9" i="6"/>
  <c r="AN10" i="6" s="1"/>
  <c r="AN12" i="6" s="1"/>
  <c r="AO8" i="6"/>
  <c r="S64" i="6"/>
  <c r="S65" i="6" s="1"/>
  <c r="S165" i="6" s="1"/>
  <c r="G53" i="6"/>
  <c r="G153" i="6" s="1"/>
  <c r="AK23" i="6"/>
  <c r="AK24" i="6" s="1"/>
  <c r="AK25" i="6" s="1"/>
  <c r="AK26" i="6" s="1"/>
  <c r="AK27" i="6" s="1"/>
  <c r="AK28" i="6" s="1"/>
  <c r="AK29" i="6" s="1"/>
  <c r="AK30" i="6" s="1"/>
  <c r="AK31" i="6" s="1"/>
  <c r="AK32" i="6" s="1"/>
  <c r="AK33" i="6" s="1"/>
  <c r="AK34" i="6" s="1"/>
  <c r="AK35" i="6" s="1"/>
  <c r="AK36" i="6" s="1"/>
  <c r="AK37" i="6" s="1"/>
  <c r="AK38" i="6" s="1"/>
  <c r="AK39" i="6" s="1"/>
  <c r="AK40" i="6" s="1"/>
  <c r="AK41" i="6" s="1"/>
  <c r="AK42" i="6" s="1"/>
  <c r="AK43" i="6" s="1"/>
  <c r="AK44" i="6" s="1"/>
  <c r="AK45" i="6" s="1"/>
  <c r="AK46" i="6" s="1"/>
  <c r="AK47" i="6" s="1"/>
  <c r="AK48" i="6" s="1"/>
  <c r="AK49" i="6" s="1"/>
  <c r="AK50" i="6" s="1"/>
  <c r="AK51" i="6" s="1"/>
  <c r="AK52" i="6" s="1"/>
  <c r="AK53" i="6" s="1"/>
  <c r="AK54" i="6" s="1"/>
  <c r="AK55" i="6" s="1"/>
  <c r="AK56" i="6" s="1"/>
  <c r="AK57" i="6" s="1"/>
  <c r="AK58" i="6" s="1"/>
  <c r="AK59" i="6" s="1"/>
  <c r="AK60" i="6" s="1"/>
  <c r="AK61" i="6" s="1"/>
  <c r="AK62" i="6" s="1"/>
  <c r="AK63" i="6" s="1"/>
  <c r="AK64" i="6" s="1"/>
  <c r="AK65" i="6" s="1"/>
  <c r="AK66" i="6" s="1"/>
  <c r="AK67" i="6" s="1"/>
  <c r="AK68" i="6" s="1"/>
  <c r="AK69" i="6" s="1"/>
  <c r="AK70" i="6" s="1"/>
  <c r="AK71" i="6" s="1"/>
  <c r="AK72" i="6" s="1"/>
  <c r="AK73" i="6" s="1"/>
  <c r="AK74" i="6" s="1"/>
  <c r="AK75" i="6" s="1"/>
  <c r="AK76" i="6" s="1"/>
  <c r="AK77" i="6" s="1"/>
  <c r="AK78" i="6" s="1"/>
  <c r="AK79" i="6" s="1"/>
  <c r="AK80" i="6" s="1"/>
  <c r="AK81" i="6" s="1"/>
  <c r="AK82" i="6" s="1"/>
  <c r="AK83" i="6" s="1"/>
  <c r="AK84" i="6" s="1"/>
  <c r="AK85" i="6" s="1"/>
  <c r="AK86" i="6" s="1"/>
  <c r="AK87" i="6" s="1"/>
  <c r="AK88" i="6" s="1"/>
  <c r="AK89" i="6" s="1"/>
  <c r="AK90" i="6" s="1"/>
  <c r="AK91" i="6" s="1"/>
  <c r="AK92" i="6" s="1"/>
  <c r="AK93" i="6" s="1"/>
  <c r="AK94" i="6" s="1"/>
  <c r="AK95" i="6" s="1"/>
  <c r="AK96" i="6" s="1"/>
  <c r="AK97" i="6" s="1"/>
  <c r="AK98" i="6" s="1"/>
  <c r="AK99" i="6" s="1"/>
  <c r="AK100" i="6" s="1"/>
  <c r="AK101" i="6" s="1"/>
  <c r="AK102" i="6" s="1"/>
  <c r="AK103" i="6" s="1"/>
  <c r="AK104" i="6" s="1"/>
  <c r="AK105" i="6" s="1"/>
  <c r="AK106" i="6" s="1"/>
  <c r="AK107" i="6" s="1"/>
  <c r="AK108" i="6" s="1"/>
  <c r="AK109" i="6" s="1"/>
  <c r="AK110" i="6" s="1"/>
  <c r="AK111" i="6" s="1"/>
  <c r="AK112" i="6" s="1"/>
  <c r="AK113" i="6" s="1"/>
  <c r="AK114" i="6" s="1"/>
  <c r="AK115" i="6" s="1"/>
  <c r="AK116" i="6" s="1"/>
  <c r="AK117" i="6" s="1"/>
  <c r="AK118" i="6" s="1"/>
  <c r="AK119" i="6" s="1"/>
  <c r="AK120" i="6" s="1"/>
  <c r="AK121" i="6" s="1"/>
  <c r="AK122" i="6" s="1"/>
  <c r="AM13" i="6"/>
  <c r="AM14" i="6" s="1"/>
  <c r="AM15" i="6" s="1"/>
  <c r="AL16" i="6"/>
  <c r="U39" i="6"/>
  <c r="F54" i="6"/>
  <c r="F154" i="6" s="1"/>
  <c r="BF154" i="6" s="1"/>
  <c r="T32" i="8" s="1"/>
  <c r="E55" i="6"/>
  <c r="E155" i="6" s="1"/>
  <c r="C57" i="6"/>
  <c r="C157" i="6" s="1"/>
  <c r="I51" i="6"/>
  <c r="I151" i="6" s="1"/>
  <c r="A366" i="6"/>
  <c r="J50" i="6"/>
  <c r="J150" i="6" s="1"/>
  <c r="A59" i="6"/>
  <c r="A159" i="6" s="1"/>
  <c r="D56" i="6"/>
  <c r="D156" i="6" s="1"/>
  <c r="H52" i="5"/>
  <c r="H152" i="5" s="1"/>
  <c r="A366" i="5"/>
  <c r="A59" i="5"/>
  <c r="A159" i="5" s="1"/>
  <c r="U39" i="5"/>
  <c r="C57" i="5"/>
  <c r="C157" i="5" s="1"/>
  <c r="AK23" i="5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AK81" i="5" s="1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Q68" i="5"/>
  <c r="Q69" i="5" s="1"/>
  <c r="Q70" i="5" s="1"/>
  <c r="J50" i="5"/>
  <c r="J150" i="5" s="1"/>
  <c r="E55" i="5"/>
  <c r="E155" i="5" s="1"/>
  <c r="B58" i="5"/>
  <c r="B158" i="5" s="1"/>
  <c r="AO8" i="5"/>
  <c r="AN9" i="5"/>
  <c r="AN10" i="5" s="1"/>
  <c r="AN12" i="5" s="1"/>
  <c r="F54" i="5"/>
  <c r="F154" i="5" s="1"/>
  <c r="AL16" i="5"/>
  <c r="G53" i="5"/>
  <c r="G153" i="5" s="1"/>
  <c r="I51" i="5"/>
  <c r="I151" i="5" s="1"/>
  <c r="AM13" i="5"/>
  <c r="D56" i="5"/>
  <c r="D156" i="5" s="1"/>
  <c r="AK22" i="4"/>
  <c r="AK17" i="4"/>
  <c r="AK18" i="4" s="1"/>
  <c r="A59" i="4"/>
  <c r="A159" i="4" s="1"/>
  <c r="AK23" i="4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G53" i="4"/>
  <c r="G153" i="4" s="1"/>
  <c r="E55" i="4"/>
  <c r="E155" i="4" s="1"/>
  <c r="B58" i="4"/>
  <c r="B158" i="4" s="1"/>
  <c r="F54" i="4"/>
  <c r="F154" i="4" s="1"/>
  <c r="N88" i="4"/>
  <c r="J50" i="4"/>
  <c r="J150" i="4" s="1"/>
  <c r="BC150" i="4" s="1"/>
  <c r="C28" i="8" s="1"/>
  <c r="H52" i="4"/>
  <c r="H152" i="4" s="1"/>
  <c r="AM13" i="4"/>
  <c r="AM14" i="4" s="1"/>
  <c r="AM15" i="4" s="1"/>
  <c r="C57" i="4"/>
  <c r="C157" i="4" s="1"/>
  <c r="A366" i="4"/>
  <c r="AL14" i="4"/>
  <c r="AL15" i="4" s="1"/>
  <c r="AL16" i="4" s="1"/>
  <c r="I51" i="4"/>
  <c r="I151" i="4" s="1"/>
  <c r="D56" i="4"/>
  <c r="D156" i="4" s="1"/>
  <c r="AA117" i="4"/>
  <c r="U39" i="4"/>
  <c r="AN9" i="4"/>
  <c r="AN10" i="4" s="1"/>
  <c r="AN12" i="4" s="1"/>
  <c r="AO8" i="4"/>
  <c r="S64" i="4"/>
  <c r="S65" i="4" s="1"/>
  <c r="S165" i="4" s="1"/>
  <c r="A36" i="12"/>
  <c r="AJ36" i="12"/>
  <c r="BE36" i="12"/>
  <c r="AQ36" i="12"/>
  <c r="AX37" i="12"/>
  <c r="V37" i="12"/>
  <c r="BZ37" i="12"/>
  <c r="AC36" i="12"/>
  <c r="BL36" i="12"/>
  <c r="BS36" i="12"/>
  <c r="O36" i="12"/>
  <c r="H36" i="12"/>
  <c r="N53" i="6" l="1"/>
  <c r="N54" i="6" s="1"/>
  <c r="N154" i="6" s="1"/>
  <c r="BA152" i="6"/>
  <c r="O30" i="8" s="1"/>
  <c r="T142" i="6"/>
  <c r="BD142" i="6" s="1"/>
  <c r="R20" i="8" s="1"/>
  <c r="T43" i="6"/>
  <c r="L59" i="6"/>
  <c r="L158" i="6"/>
  <c r="K64" i="5"/>
  <c r="K65" i="5" s="1"/>
  <c r="K165" i="5" s="1"/>
  <c r="L50" i="4"/>
  <c r="L51" i="4" s="1"/>
  <c r="L151" i="4" s="1"/>
  <c r="Y36" i="5"/>
  <c r="Y135" i="5"/>
  <c r="Y36" i="6"/>
  <c r="Y135" i="6"/>
  <c r="X37" i="4"/>
  <c r="X136" i="4"/>
  <c r="R46" i="6"/>
  <c r="R145" i="6"/>
  <c r="P146" i="6"/>
  <c r="BC146" i="6" s="1"/>
  <c r="Q24" i="8" s="1"/>
  <c r="P47" i="6"/>
  <c r="M49" i="5"/>
  <c r="M148" i="5"/>
  <c r="BE152" i="5"/>
  <c r="L30" i="8" s="1"/>
  <c r="L148" i="5"/>
  <c r="L49" i="5"/>
  <c r="R46" i="5"/>
  <c r="R145" i="5"/>
  <c r="P148" i="5"/>
  <c r="P49" i="5"/>
  <c r="T140" i="5"/>
  <c r="T41" i="5"/>
  <c r="BG146" i="6"/>
  <c r="U24" i="8" s="1"/>
  <c r="M48" i="4"/>
  <c r="M147" i="4"/>
  <c r="T44" i="4"/>
  <c r="T143" i="4"/>
  <c r="BA143" i="4" s="1"/>
  <c r="A21" i="8" s="1"/>
  <c r="P48" i="4"/>
  <c r="P147" i="4"/>
  <c r="BC142" i="4"/>
  <c r="C20" i="8" s="1"/>
  <c r="BA142" i="4"/>
  <c r="A20" i="8" s="1"/>
  <c r="R44" i="4"/>
  <c r="R143" i="4"/>
  <c r="X37" i="6"/>
  <c r="X136" i="6"/>
  <c r="X37" i="5"/>
  <c r="X136" i="5"/>
  <c r="BC136" i="5" s="1"/>
  <c r="J14" i="8" s="1"/>
  <c r="O66" i="6"/>
  <c r="O67" i="6" s="1"/>
  <c r="W38" i="4"/>
  <c r="W137" i="4"/>
  <c r="Q66" i="4"/>
  <c r="Q166" i="4" s="1"/>
  <c r="K68" i="4"/>
  <c r="K69" i="4" s="1"/>
  <c r="K70" i="4" s="1"/>
  <c r="K170" i="4" s="1"/>
  <c r="K167" i="4"/>
  <c r="BE166" i="4"/>
  <c r="E44" i="8" s="1"/>
  <c r="BG166" i="4"/>
  <c r="G44" i="8" s="1"/>
  <c r="BF166" i="4"/>
  <c r="F44" i="8" s="1"/>
  <c r="BD166" i="4"/>
  <c r="D44" i="8" s="1"/>
  <c r="N89" i="4"/>
  <c r="N90" i="4" s="1"/>
  <c r="N188" i="4"/>
  <c r="AK21" i="4"/>
  <c r="AK21" i="6"/>
  <c r="AK21" i="5"/>
  <c r="L159" i="6"/>
  <c r="L60" i="6"/>
  <c r="BA166" i="5"/>
  <c r="H44" i="8" s="1"/>
  <c r="BG166" i="5"/>
  <c r="N44" i="8" s="1"/>
  <c r="BB166" i="5"/>
  <c r="I44" i="8" s="1"/>
  <c r="K69" i="6"/>
  <c r="K70" i="6" s="1"/>
  <c r="K170" i="6" s="1"/>
  <c r="V39" i="4"/>
  <c r="V139" i="4" s="1"/>
  <c r="BB139" i="4" s="1"/>
  <c r="B17" i="8" s="1"/>
  <c r="S53" i="5"/>
  <c r="M76" i="6"/>
  <c r="V39" i="6"/>
  <c r="V139" i="6" s="1"/>
  <c r="BE139" i="6" s="1"/>
  <c r="S17" i="8" s="1"/>
  <c r="N57" i="5"/>
  <c r="N58" i="5" s="1"/>
  <c r="V39" i="5"/>
  <c r="V139" i="5" s="1"/>
  <c r="O82" i="5"/>
  <c r="O83" i="5" s="1"/>
  <c r="O76" i="4"/>
  <c r="O77" i="4" s="1"/>
  <c r="O78" i="4" s="1"/>
  <c r="AL17" i="6"/>
  <c r="AL18" i="6" s="1"/>
  <c r="AL22" i="6"/>
  <c r="AL22" i="5"/>
  <c r="AL17" i="5"/>
  <c r="AL18" i="5" s="1"/>
  <c r="A140" i="8"/>
  <c r="D57" i="6"/>
  <c r="D157" i="6" s="1"/>
  <c r="G54" i="6"/>
  <c r="G154" i="6" s="1"/>
  <c r="A367" i="6"/>
  <c r="C58" i="6"/>
  <c r="C158" i="6" s="1"/>
  <c r="Q71" i="6"/>
  <c r="Q72" i="6" s="1"/>
  <c r="Q73" i="6" s="1"/>
  <c r="Q173" i="6" s="1"/>
  <c r="U40" i="6"/>
  <c r="AM16" i="6"/>
  <c r="AP8" i="6"/>
  <c r="AO9" i="6"/>
  <c r="AO10" i="6" s="1"/>
  <c r="AO12" i="6" s="1"/>
  <c r="AL23" i="6"/>
  <c r="AL24" i="6" s="1"/>
  <c r="AL25" i="6" s="1"/>
  <c r="AL26" i="6" s="1"/>
  <c r="AL27" i="6" s="1"/>
  <c r="AL28" i="6" s="1"/>
  <c r="AL29" i="6" s="1"/>
  <c r="AL30" i="6" s="1"/>
  <c r="AL31" i="6" s="1"/>
  <c r="AL32" i="6" s="1"/>
  <c r="AL33" i="6" s="1"/>
  <c r="AL34" i="6" s="1"/>
  <c r="AL35" i="6" s="1"/>
  <c r="AL36" i="6" s="1"/>
  <c r="AL37" i="6" s="1"/>
  <c r="AL38" i="6" s="1"/>
  <c r="AL39" i="6" s="1"/>
  <c r="AL40" i="6" s="1"/>
  <c r="AL41" i="6" s="1"/>
  <c r="AL42" i="6" s="1"/>
  <c r="AL43" i="6" s="1"/>
  <c r="AL44" i="6" s="1"/>
  <c r="AL45" i="6" s="1"/>
  <c r="AL46" i="6" s="1"/>
  <c r="AL47" i="6" s="1"/>
  <c r="AL48" i="6" s="1"/>
  <c r="AL49" i="6" s="1"/>
  <c r="AL50" i="6" s="1"/>
  <c r="AL51" i="6" s="1"/>
  <c r="AL52" i="6" s="1"/>
  <c r="AL53" i="6" s="1"/>
  <c r="AL54" i="6" s="1"/>
  <c r="AL55" i="6" s="1"/>
  <c r="AL56" i="6" s="1"/>
  <c r="AL57" i="6" s="1"/>
  <c r="AL58" i="6" s="1"/>
  <c r="AL59" i="6" s="1"/>
  <c r="AL60" i="6" s="1"/>
  <c r="AL61" i="6" s="1"/>
  <c r="AL62" i="6" s="1"/>
  <c r="AL63" i="6" s="1"/>
  <c r="AL64" i="6" s="1"/>
  <c r="AL65" i="6" s="1"/>
  <c r="AL66" i="6" s="1"/>
  <c r="AL67" i="6" s="1"/>
  <c r="AL68" i="6" s="1"/>
  <c r="AL69" i="6" s="1"/>
  <c r="AL70" i="6" s="1"/>
  <c r="AL71" i="6" s="1"/>
  <c r="AL72" i="6" s="1"/>
  <c r="AL73" i="6" s="1"/>
  <c r="AL74" i="6" s="1"/>
  <c r="AL75" i="6" s="1"/>
  <c r="AL76" i="6" s="1"/>
  <c r="AL77" i="6" s="1"/>
  <c r="AL78" i="6" s="1"/>
  <c r="AL79" i="6" s="1"/>
  <c r="AL80" i="6" s="1"/>
  <c r="AL81" i="6" s="1"/>
  <c r="AL82" i="6" s="1"/>
  <c r="AL83" i="6" s="1"/>
  <c r="AL84" i="6" s="1"/>
  <c r="AL85" i="6" s="1"/>
  <c r="AL86" i="6" s="1"/>
  <c r="AL87" i="6" s="1"/>
  <c r="AL88" i="6" s="1"/>
  <c r="AL89" i="6" s="1"/>
  <c r="AL90" i="6" s="1"/>
  <c r="AL91" i="6" s="1"/>
  <c r="AL92" i="6" s="1"/>
  <c r="AL93" i="6" s="1"/>
  <c r="AL94" i="6" s="1"/>
  <c r="AL95" i="6" s="1"/>
  <c r="AL96" i="6" s="1"/>
  <c r="AL97" i="6" s="1"/>
  <c r="AL98" i="6" s="1"/>
  <c r="AL99" i="6" s="1"/>
  <c r="AL100" i="6" s="1"/>
  <c r="AL101" i="6" s="1"/>
  <c r="AL102" i="6" s="1"/>
  <c r="AL103" i="6" s="1"/>
  <c r="AL104" i="6" s="1"/>
  <c r="AL105" i="6" s="1"/>
  <c r="AL106" i="6" s="1"/>
  <c r="AL107" i="6" s="1"/>
  <c r="AL108" i="6" s="1"/>
  <c r="AL109" i="6" s="1"/>
  <c r="AL110" i="6" s="1"/>
  <c r="AL111" i="6" s="1"/>
  <c r="AL112" i="6" s="1"/>
  <c r="AL113" i="6" s="1"/>
  <c r="AL114" i="6" s="1"/>
  <c r="AL115" i="6" s="1"/>
  <c r="AL116" i="6" s="1"/>
  <c r="AL117" i="6" s="1"/>
  <c r="AL118" i="6" s="1"/>
  <c r="AL119" i="6" s="1"/>
  <c r="AL120" i="6" s="1"/>
  <c r="AL121" i="6" s="1"/>
  <c r="AL122" i="6" s="1"/>
  <c r="A60" i="6"/>
  <c r="A160" i="6" s="1"/>
  <c r="J51" i="6"/>
  <c r="J151" i="6" s="1"/>
  <c r="I52" i="6"/>
  <c r="I152" i="6" s="1"/>
  <c r="F55" i="6"/>
  <c r="F155" i="6" s="1"/>
  <c r="BF155" i="6" s="1"/>
  <c r="T33" i="8" s="1"/>
  <c r="S66" i="6"/>
  <c r="S67" i="6" s="1"/>
  <c r="AN13" i="6"/>
  <c r="AN14" i="6" s="1"/>
  <c r="AN15" i="6" s="1"/>
  <c r="B59" i="6"/>
  <c r="B159" i="6" s="1"/>
  <c r="BB159" i="6" s="1"/>
  <c r="P37" i="8" s="1"/>
  <c r="E56" i="6"/>
  <c r="E156" i="6" s="1"/>
  <c r="H53" i="6"/>
  <c r="H153" i="6" s="1"/>
  <c r="B59" i="5"/>
  <c r="B159" i="5" s="1"/>
  <c r="Q71" i="5"/>
  <c r="Q72" i="5" s="1"/>
  <c r="Q73" i="5" s="1"/>
  <c r="Q173" i="5" s="1"/>
  <c r="A60" i="5"/>
  <c r="A160" i="5" s="1"/>
  <c r="C58" i="5"/>
  <c r="C158" i="5" s="1"/>
  <c r="A367" i="5"/>
  <c r="G54" i="5"/>
  <c r="G154" i="5" s="1"/>
  <c r="AM14" i="5"/>
  <c r="AM15" i="5" s="1"/>
  <c r="AM16" i="5" s="1"/>
  <c r="AL23" i="5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L69" i="5" s="1"/>
  <c r="AL70" i="5" s="1"/>
  <c r="AL71" i="5" s="1"/>
  <c r="AL72" i="5" s="1"/>
  <c r="AL73" i="5" s="1"/>
  <c r="AL74" i="5" s="1"/>
  <c r="AL75" i="5" s="1"/>
  <c r="AL76" i="5" s="1"/>
  <c r="AL77" i="5" s="1"/>
  <c r="AL78" i="5" s="1"/>
  <c r="AL79" i="5" s="1"/>
  <c r="AL80" i="5" s="1"/>
  <c r="AL81" i="5" s="1"/>
  <c r="AL82" i="5" s="1"/>
  <c r="AL83" i="5" s="1"/>
  <c r="AL84" i="5" s="1"/>
  <c r="AL85" i="5" s="1"/>
  <c r="AL86" i="5" s="1"/>
  <c r="AL87" i="5" s="1"/>
  <c r="AL88" i="5" s="1"/>
  <c r="AL89" i="5" s="1"/>
  <c r="AL90" i="5" s="1"/>
  <c r="AL91" i="5" s="1"/>
  <c r="AL92" i="5" s="1"/>
  <c r="AL93" i="5" s="1"/>
  <c r="AL94" i="5" s="1"/>
  <c r="AL95" i="5" s="1"/>
  <c r="AL96" i="5" s="1"/>
  <c r="AL97" i="5" s="1"/>
  <c r="AL98" i="5" s="1"/>
  <c r="AL99" i="5" s="1"/>
  <c r="AL100" i="5" s="1"/>
  <c r="AL101" i="5" s="1"/>
  <c r="AL102" i="5" s="1"/>
  <c r="AL103" i="5" s="1"/>
  <c r="AL104" i="5" s="1"/>
  <c r="AL105" i="5" s="1"/>
  <c r="AL106" i="5" s="1"/>
  <c r="AL107" i="5" s="1"/>
  <c r="AL108" i="5" s="1"/>
  <c r="AL109" i="5" s="1"/>
  <c r="AL110" i="5" s="1"/>
  <c r="AL111" i="5" s="1"/>
  <c r="AL112" i="5" s="1"/>
  <c r="AL113" i="5" s="1"/>
  <c r="AL114" i="5" s="1"/>
  <c r="AL115" i="5" s="1"/>
  <c r="AL116" i="5" s="1"/>
  <c r="AL117" i="5" s="1"/>
  <c r="AL118" i="5" s="1"/>
  <c r="AL119" i="5" s="1"/>
  <c r="AL120" i="5" s="1"/>
  <c r="AL121" i="5" s="1"/>
  <c r="AL122" i="5" s="1"/>
  <c r="AN13" i="5"/>
  <c r="E56" i="5"/>
  <c r="E156" i="5" s="1"/>
  <c r="J51" i="5"/>
  <c r="J151" i="5" s="1"/>
  <c r="H53" i="5"/>
  <c r="H153" i="5" s="1"/>
  <c r="D57" i="5"/>
  <c r="D157" i="5" s="1"/>
  <c r="I52" i="5"/>
  <c r="I152" i="5" s="1"/>
  <c r="F55" i="5"/>
  <c r="F155" i="5" s="1"/>
  <c r="AP8" i="5"/>
  <c r="AO9" i="5"/>
  <c r="AO10" i="5" s="1"/>
  <c r="AO12" i="5" s="1"/>
  <c r="U40" i="5"/>
  <c r="AL22" i="4"/>
  <c r="AL17" i="4"/>
  <c r="AL18" i="4" s="1"/>
  <c r="AL23" i="4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P8" i="4"/>
  <c r="AO9" i="4"/>
  <c r="AO10" i="4" s="1"/>
  <c r="AO12" i="4" s="1"/>
  <c r="J51" i="4"/>
  <c r="J151" i="4" s="1"/>
  <c r="BC151" i="4" s="1"/>
  <c r="C29" i="8" s="1"/>
  <c r="E56" i="4"/>
  <c r="E156" i="4" s="1"/>
  <c r="U40" i="4"/>
  <c r="AM16" i="4"/>
  <c r="F55" i="4"/>
  <c r="F155" i="4" s="1"/>
  <c r="D57" i="4"/>
  <c r="D157" i="4" s="1"/>
  <c r="A367" i="4"/>
  <c r="H53" i="4"/>
  <c r="H153" i="4" s="1"/>
  <c r="A60" i="4"/>
  <c r="A160" i="4" s="1"/>
  <c r="I52" i="4"/>
  <c r="I152" i="4" s="1"/>
  <c r="AN13" i="4"/>
  <c r="S66" i="4"/>
  <c r="S67" i="4" s="1"/>
  <c r="S167" i="4" s="1"/>
  <c r="AA118" i="4"/>
  <c r="C58" i="4"/>
  <c r="C158" i="4" s="1"/>
  <c r="B59" i="4"/>
  <c r="B159" i="4" s="1"/>
  <c r="G54" i="4"/>
  <c r="G154" i="4" s="1"/>
  <c r="H37" i="12"/>
  <c r="AC37" i="12"/>
  <c r="V38" i="12"/>
  <c r="AJ37" i="12"/>
  <c r="O37" i="12"/>
  <c r="BL37" i="12"/>
  <c r="BZ38" i="12"/>
  <c r="AX38" i="12"/>
  <c r="BE37" i="12"/>
  <c r="A37" i="12"/>
  <c r="BS37" i="12"/>
  <c r="AQ37" i="12"/>
  <c r="N153" i="6" l="1"/>
  <c r="T143" i="6"/>
  <c r="BD143" i="6" s="1"/>
  <c r="R21" i="8" s="1"/>
  <c r="T44" i="6"/>
  <c r="L150" i="4"/>
  <c r="Y37" i="6"/>
  <c r="Y136" i="6"/>
  <c r="Y37" i="5"/>
  <c r="Y136" i="5"/>
  <c r="L52" i="4"/>
  <c r="L152" i="4" s="1"/>
  <c r="X38" i="4"/>
  <c r="X137" i="4"/>
  <c r="N55" i="6"/>
  <c r="P48" i="6"/>
  <c r="P147" i="6"/>
  <c r="BC147" i="6" s="1"/>
  <c r="Q25" i="8" s="1"/>
  <c r="R47" i="6"/>
  <c r="R146" i="6"/>
  <c r="T141" i="5"/>
  <c r="BE141" i="5" s="1"/>
  <c r="L19" i="8" s="1"/>
  <c r="T42" i="5"/>
  <c r="R146" i="5"/>
  <c r="BD146" i="5" s="1"/>
  <c r="K24" i="8" s="1"/>
  <c r="R47" i="5"/>
  <c r="M50" i="5"/>
  <c r="M149" i="5"/>
  <c r="P149" i="5"/>
  <c r="P50" i="5"/>
  <c r="L149" i="5"/>
  <c r="L50" i="5"/>
  <c r="BG149" i="6"/>
  <c r="U27" i="8" s="1"/>
  <c r="BG147" i="6"/>
  <c r="U25" i="8" s="1"/>
  <c r="R144" i="4"/>
  <c r="R45" i="4"/>
  <c r="P148" i="4"/>
  <c r="P49" i="4"/>
  <c r="T144" i="4"/>
  <c r="BA144" i="4" s="1"/>
  <c r="A22" i="8" s="1"/>
  <c r="T45" i="4"/>
  <c r="M148" i="4"/>
  <c r="M49" i="4"/>
  <c r="X38" i="5"/>
  <c r="X137" i="5"/>
  <c r="BC137" i="5" s="1"/>
  <c r="J15" i="8" s="1"/>
  <c r="X38" i="6"/>
  <c r="X137" i="6"/>
  <c r="W39" i="4"/>
  <c r="W138" i="4"/>
  <c r="BB138" i="4" s="1"/>
  <c r="B16" i="8" s="1"/>
  <c r="Q67" i="4"/>
  <c r="Q167" i="4" s="1"/>
  <c r="BG167" i="4"/>
  <c r="G45" i="8" s="1"/>
  <c r="BF167" i="4"/>
  <c r="F45" i="8" s="1"/>
  <c r="BE167" i="4"/>
  <c r="E45" i="8" s="1"/>
  <c r="BD167" i="4"/>
  <c r="D45" i="8" s="1"/>
  <c r="AL21" i="4"/>
  <c r="AL21" i="6"/>
  <c r="AL21" i="5"/>
  <c r="BA153" i="6"/>
  <c r="O31" i="8" s="1"/>
  <c r="L61" i="6"/>
  <c r="L160" i="6"/>
  <c r="M77" i="6"/>
  <c r="M177" i="6" s="1"/>
  <c r="M176" i="6"/>
  <c r="BG167" i="5"/>
  <c r="N45" i="8" s="1"/>
  <c r="BB167" i="5"/>
  <c r="I45" i="8" s="1"/>
  <c r="BA167" i="5"/>
  <c r="H45" i="8" s="1"/>
  <c r="O84" i="5"/>
  <c r="O85" i="5" s="1"/>
  <c r="O183" i="5"/>
  <c r="BE139" i="5"/>
  <c r="L17" i="8" s="1"/>
  <c r="BF139" i="5"/>
  <c r="M17" i="8" s="1"/>
  <c r="BD139" i="5"/>
  <c r="K17" i="8" s="1"/>
  <c r="V40" i="4"/>
  <c r="V140" i="4" s="1"/>
  <c r="BB140" i="4" s="1"/>
  <c r="B18" i="8" s="1"/>
  <c r="S54" i="5"/>
  <c r="S154" i="5" s="1"/>
  <c r="K71" i="4"/>
  <c r="O68" i="6"/>
  <c r="O69" i="6" s="1"/>
  <c r="V40" i="6"/>
  <c r="V140" i="6" s="1"/>
  <c r="BE140" i="6" s="1"/>
  <c r="S18" i="8" s="1"/>
  <c r="K71" i="6"/>
  <c r="K66" i="5"/>
  <c r="V40" i="5"/>
  <c r="V140" i="5" s="1"/>
  <c r="N59" i="5"/>
  <c r="N159" i="5" s="1"/>
  <c r="O79" i="4"/>
  <c r="O80" i="4" s="1"/>
  <c r="O180" i="4" s="1"/>
  <c r="AM17" i="6"/>
  <c r="AM18" i="6" s="1"/>
  <c r="AM22" i="6"/>
  <c r="AM22" i="5"/>
  <c r="AM17" i="5"/>
  <c r="AM18" i="5" s="1"/>
  <c r="A141" i="8"/>
  <c r="G55" i="6"/>
  <c r="G155" i="6" s="1"/>
  <c r="J52" i="6"/>
  <c r="J152" i="6" s="1"/>
  <c r="C59" i="6"/>
  <c r="C159" i="6" s="1"/>
  <c r="E57" i="6"/>
  <c r="E157" i="6" s="1"/>
  <c r="F56" i="6"/>
  <c r="F156" i="6" s="1"/>
  <c r="BF156" i="6" s="1"/>
  <c r="T34" i="8" s="1"/>
  <c r="S68" i="6"/>
  <c r="S69" i="6" s="1"/>
  <c r="S70" i="6" s="1"/>
  <c r="S170" i="6" s="1"/>
  <c r="I53" i="6"/>
  <c r="I153" i="6" s="1"/>
  <c r="A61" i="6"/>
  <c r="A161" i="6" s="1"/>
  <c r="AO13" i="6"/>
  <c r="AM23" i="6"/>
  <c r="AM24" i="6" s="1"/>
  <c r="AM25" i="6" s="1"/>
  <c r="AM26" i="6" s="1"/>
  <c r="AM27" i="6" s="1"/>
  <c r="AM28" i="6" s="1"/>
  <c r="AM29" i="6" s="1"/>
  <c r="AM30" i="6" s="1"/>
  <c r="AM31" i="6" s="1"/>
  <c r="AM32" i="6" s="1"/>
  <c r="AM33" i="6" s="1"/>
  <c r="AM34" i="6" s="1"/>
  <c r="AM35" i="6" s="1"/>
  <c r="AM36" i="6" s="1"/>
  <c r="AM37" i="6" s="1"/>
  <c r="AM38" i="6" s="1"/>
  <c r="AM39" i="6" s="1"/>
  <c r="AM40" i="6" s="1"/>
  <c r="AM41" i="6" s="1"/>
  <c r="AM42" i="6" s="1"/>
  <c r="AM43" i="6" s="1"/>
  <c r="AM44" i="6" s="1"/>
  <c r="AM45" i="6" s="1"/>
  <c r="AM46" i="6" s="1"/>
  <c r="AM47" i="6" s="1"/>
  <c r="AM48" i="6" s="1"/>
  <c r="AM49" i="6" s="1"/>
  <c r="AM50" i="6" s="1"/>
  <c r="AM51" i="6" s="1"/>
  <c r="AM52" i="6" s="1"/>
  <c r="AM53" i="6" s="1"/>
  <c r="AM54" i="6" s="1"/>
  <c r="AM55" i="6" s="1"/>
  <c r="AM56" i="6" s="1"/>
  <c r="AM57" i="6" s="1"/>
  <c r="AM58" i="6" s="1"/>
  <c r="AM59" i="6" s="1"/>
  <c r="AM60" i="6" s="1"/>
  <c r="AM61" i="6" s="1"/>
  <c r="AM62" i="6" s="1"/>
  <c r="AM63" i="6" s="1"/>
  <c r="AM64" i="6" s="1"/>
  <c r="AM65" i="6" s="1"/>
  <c r="AM66" i="6" s="1"/>
  <c r="AM67" i="6" s="1"/>
  <c r="AM68" i="6" s="1"/>
  <c r="AM69" i="6" s="1"/>
  <c r="AM70" i="6" s="1"/>
  <c r="AM71" i="6" s="1"/>
  <c r="AM72" i="6" s="1"/>
  <c r="AM73" i="6" s="1"/>
  <c r="AM74" i="6" s="1"/>
  <c r="AM75" i="6" s="1"/>
  <c r="AM76" i="6" s="1"/>
  <c r="AM77" i="6" s="1"/>
  <c r="AM78" i="6" s="1"/>
  <c r="AM79" i="6" s="1"/>
  <c r="AM80" i="6" s="1"/>
  <c r="AM81" i="6" s="1"/>
  <c r="AM82" i="6" s="1"/>
  <c r="AM83" i="6" s="1"/>
  <c r="AM84" i="6" s="1"/>
  <c r="AM85" i="6" s="1"/>
  <c r="AM86" i="6" s="1"/>
  <c r="AM87" i="6" s="1"/>
  <c r="AM88" i="6" s="1"/>
  <c r="AM89" i="6" s="1"/>
  <c r="AM90" i="6" s="1"/>
  <c r="AM91" i="6" s="1"/>
  <c r="AM92" i="6" s="1"/>
  <c r="AM93" i="6" s="1"/>
  <c r="AM94" i="6" s="1"/>
  <c r="AM95" i="6" s="1"/>
  <c r="AM96" i="6" s="1"/>
  <c r="AM97" i="6" s="1"/>
  <c r="AM98" i="6" s="1"/>
  <c r="AM99" i="6" s="1"/>
  <c r="AM100" i="6" s="1"/>
  <c r="AM101" i="6" s="1"/>
  <c r="AM102" i="6" s="1"/>
  <c r="AM103" i="6" s="1"/>
  <c r="AM104" i="6" s="1"/>
  <c r="AM105" i="6" s="1"/>
  <c r="AM106" i="6" s="1"/>
  <c r="AM107" i="6" s="1"/>
  <c r="AM108" i="6" s="1"/>
  <c r="AM109" i="6" s="1"/>
  <c r="AM110" i="6" s="1"/>
  <c r="AM111" i="6" s="1"/>
  <c r="AM112" i="6" s="1"/>
  <c r="AM113" i="6" s="1"/>
  <c r="AM114" i="6" s="1"/>
  <c r="AM115" i="6" s="1"/>
  <c r="AM116" i="6" s="1"/>
  <c r="AM117" i="6" s="1"/>
  <c r="AM118" i="6" s="1"/>
  <c r="AM119" i="6" s="1"/>
  <c r="AM120" i="6" s="1"/>
  <c r="AM121" i="6" s="1"/>
  <c r="AM122" i="6" s="1"/>
  <c r="A368" i="6"/>
  <c r="D58" i="6"/>
  <c r="D158" i="6" s="1"/>
  <c r="AN16" i="6"/>
  <c r="H54" i="6"/>
  <c r="H154" i="6" s="1"/>
  <c r="BA154" i="6" s="1"/>
  <c r="O32" i="8" s="1"/>
  <c r="B60" i="6"/>
  <c r="B160" i="6" s="1"/>
  <c r="BB160" i="6" s="1"/>
  <c r="P38" i="8" s="1"/>
  <c r="AQ8" i="6"/>
  <c r="AP9" i="6"/>
  <c r="AP10" i="6" s="1"/>
  <c r="AP12" i="6" s="1"/>
  <c r="U41" i="6"/>
  <c r="Q74" i="6"/>
  <c r="Q75" i="6" s="1"/>
  <c r="Q175" i="6" s="1"/>
  <c r="AM23" i="5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M65" i="5" s="1"/>
  <c r="AM66" i="5" s="1"/>
  <c r="AM67" i="5" s="1"/>
  <c r="AM68" i="5" s="1"/>
  <c r="AM69" i="5" s="1"/>
  <c r="AM70" i="5" s="1"/>
  <c r="AM71" i="5" s="1"/>
  <c r="AM72" i="5" s="1"/>
  <c r="AM73" i="5" s="1"/>
  <c r="AM74" i="5" s="1"/>
  <c r="AM75" i="5" s="1"/>
  <c r="AM76" i="5" s="1"/>
  <c r="AM77" i="5" s="1"/>
  <c r="AM78" i="5" s="1"/>
  <c r="AM79" i="5" s="1"/>
  <c r="AM80" i="5" s="1"/>
  <c r="AM81" i="5" s="1"/>
  <c r="AM82" i="5" s="1"/>
  <c r="AM83" i="5" s="1"/>
  <c r="AM84" i="5" s="1"/>
  <c r="AM85" i="5" s="1"/>
  <c r="AM86" i="5" s="1"/>
  <c r="AM87" i="5" s="1"/>
  <c r="AM88" i="5" s="1"/>
  <c r="AM89" i="5" s="1"/>
  <c r="AM90" i="5" s="1"/>
  <c r="AM91" i="5" s="1"/>
  <c r="AM92" i="5" s="1"/>
  <c r="AM93" i="5" s="1"/>
  <c r="AM94" i="5" s="1"/>
  <c r="AM95" i="5" s="1"/>
  <c r="AM96" i="5" s="1"/>
  <c r="AM97" i="5" s="1"/>
  <c r="AM98" i="5" s="1"/>
  <c r="AM99" i="5" s="1"/>
  <c r="AM100" i="5" s="1"/>
  <c r="AM101" i="5" s="1"/>
  <c r="AM102" i="5" s="1"/>
  <c r="AM103" i="5" s="1"/>
  <c r="AM104" i="5" s="1"/>
  <c r="AM105" i="5" s="1"/>
  <c r="AM106" i="5" s="1"/>
  <c r="AM107" i="5" s="1"/>
  <c r="AM108" i="5" s="1"/>
  <c r="AM109" i="5" s="1"/>
  <c r="AM110" i="5" s="1"/>
  <c r="AM111" i="5" s="1"/>
  <c r="AM112" i="5" s="1"/>
  <c r="AM113" i="5" s="1"/>
  <c r="AM114" i="5" s="1"/>
  <c r="AM115" i="5" s="1"/>
  <c r="AM116" i="5" s="1"/>
  <c r="AM117" i="5" s="1"/>
  <c r="AM118" i="5" s="1"/>
  <c r="AM119" i="5" s="1"/>
  <c r="AM120" i="5" s="1"/>
  <c r="AM121" i="5" s="1"/>
  <c r="AM122" i="5" s="1"/>
  <c r="AO13" i="5"/>
  <c r="I53" i="5"/>
  <c r="I153" i="5" s="1"/>
  <c r="G55" i="5"/>
  <c r="G155" i="5" s="1"/>
  <c r="AP9" i="5"/>
  <c r="AP10" i="5" s="1"/>
  <c r="AP12" i="5" s="1"/>
  <c r="AQ8" i="5"/>
  <c r="H54" i="5"/>
  <c r="H154" i="5" s="1"/>
  <c r="E57" i="5"/>
  <c r="E157" i="5" s="1"/>
  <c r="C59" i="5"/>
  <c r="C159" i="5" s="1"/>
  <c r="B60" i="5"/>
  <c r="B160" i="5" s="1"/>
  <c r="F56" i="5"/>
  <c r="F156" i="5" s="1"/>
  <c r="D58" i="5"/>
  <c r="D158" i="5" s="1"/>
  <c r="A368" i="5"/>
  <c r="A61" i="5"/>
  <c r="A161" i="5" s="1"/>
  <c r="J52" i="5"/>
  <c r="J152" i="5" s="1"/>
  <c r="U41" i="5"/>
  <c r="AN14" i="5"/>
  <c r="AN15" i="5" s="1"/>
  <c r="AN16" i="5" s="1"/>
  <c r="Q74" i="5"/>
  <c r="Q75" i="5" s="1"/>
  <c r="Q175" i="5" s="1"/>
  <c r="AM17" i="4"/>
  <c r="AM18" i="4" s="1"/>
  <c r="AM22" i="4"/>
  <c r="D58" i="4"/>
  <c r="D158" i="4" s="1"/>
  <c r="C59" i="4"/>
  <c r="C159" i="4" s="1"/>
  <c r="AA119" i="4"/>
  <c r="AN14" i="4"/>
  <c r="AN15" i="4" s="1"/>
  <c r="AN16" i="4" s="1"/>
  <c r="N91" i="4"/>
  <c r="N92" i="4" s="1"/>
  <c r="N93" i="4" s="1"/>
  <c r="U41" i="4"/>
  <c r="E57" i="4"/>
  <c r="E157" i="4" s="1"/>
  <c r="AQ8" i="4"/>
  <c r="AP9" i="4"/>
  <c r="AP10" i="4" s="1"/>
  <c r="AP12" i="4" s="1"/>
  <c r="A61" i="4"/>
  <c r="A161" i="4" s="1"/>
  <c r="G55" i="4"/>
  <c r="G155" i="4" s="1"/>
  <c r="S68" i="4"/>
  <c r="S69" i="4" s="1"/>
  <c r="S70" i="4" s="1"/>
  <c r="S170" i="4" s="1"/>
  <c r="I53" i="4"/>
  <c r="I153" i="4" s="1"/>
  <c r="H54" i="4"/>
  <c r="H154" i="4" s="1"/>
  <c r="J52" i="4"/>
  <c r="J152" i="4" s="1"/>
  <c r="BC152" i="4" s="1"/>
  <c r="C30" i="8" s="1"/>
  <c r="B60" i="4"/>
  <c r="B160" i="4" s="1"/>
  <c r="F56" i="4"/>
  <c r="F156" i="4" s="1"/>
  <c r="AM23" i="4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O13" i="4"/>
  <c r="A368" i="4"/>
  <c r="AQ38" i="12"/>
  <c r="AX39" i="12"/>
  <c r="BL38" i="12"/>
  <c r="AJ38" i="12"/>
  <c r="AC38" i="12"/>
  <c r="BS38" i="12"/>
  <c r="BE38" i="12"/>
  <c r="BZ39" i="12"/>
  <c r="O38" i="12"/>
  <c r="V39" i="12"/>
  <c r="H38" i="12"/>
  <c r="A38" i="12"/>
  <c r="T45" i="6" l="1"/>
  <c r="T144" i="6"/>
  <c r="BD144" i="6" s="1"/>
  <c r="R22" i="8" s="1"/>
  <c r="N56" i="6"/>
  <c r="N155" i="6"/>
  <c r="L53" i="4"/>
  <c r="L153" i="4" s="1"/>
  <c r="Y38" i="5"/>
  <c r="Y137" i="5"/>
  <c r="Y38" i="6"/>
  <c r="Y137" i="6"/>
  <c r="X39" i="4"/>
  <c r="X138" i="4"/>
  <c r="R147" i="6"/>
  <c r="R48" i="6"/>
  <c r="P49" i="6"/>
  <c r="P148" i="6"/>
  <c r="BC148" i="6" s="1"/>
  <c r="Q26" i="8" s="1"/>
  <c r="T142" i="5"/>
  <c r="T43" i="5"/>
  <c r="P150" i="5"/>
  <c r="P51" i="5"/>
  <c r="M150" i="5"/>
  <c r="M51" i="5"/>
  <c r="R48" i="5"/>
  <c r="R147" i="5"/>
  <c r="L150" i="5"/>
  <c r="L51" i="5"/>
  <c r="P149" i="4"/>
  <c r="P50" i="4"/>
  <c r="M149" i="4"/>
  <c r="M50" i="4"/>
  <c r="R46" i="4"/>
  <c r="R145" i="4"/>
  <c r="T46" i="4"/>
  <c r="T145" i="4"/>
  <c r="BA145" i="4" s="1"/>
  <c r="A23" i="8" s="1"/>
  <c r="X39" i="6"/>
  <c r="X138" i="6"/>
  <c r="X39" i="5"/>
  <c r="X138" i="5"/>
  <c r="BC138" i="5" s="1"/>
  <c r="J16" i="8" s="1"/>
  <c r="W40" i="4"/>
  <c r="W139" i="4"/>
  <c r="Q68" i="4"/>
  <c r="Q69" i="4" s="1"/>
  <c r="Q70" i="4" s="1"/>
  <c r="BG168" i="4"/>
  <c r="G46" i="8" s="1"/>
  <c r="BD168" i="4"/>
  <c r="D46" i="8" s="1"/>
  <c r="BF168" i="4"/>
  <c r="F46" i="8" s="1"/>
  <c r="BE168" i="4"/>
  <c r="E46" i="8" s="1"/>
  <c r="N94" i="4"/>
  <c r="N95" i="4" s="1"/>
  <c r="N96" i="4" s="1"/>
  <c r="N97" i="4" s="1"/>
  <c r="N98" i="4" s="1"/>
  <c r="N193" i="4"/>
  <c r="Q169" i="4"/>
  <c r="AM21" i="4"/>
  <c r="AM21" i="6"/>
  <c r="AM21" i="5"/>
  <c r="L161" i="6"/>
  <c r="L62" i="6"/>
  <c r="M78" i="6"/>
  <c r="M79" i="6" s="1"/>
  <c r="M80" i="6" s="1"/>
  <c r="M180" i="6" s="1"/>
  <c r="BD140" i="5"/>
  <c r="K18" i="8" s="1"/>
  <c r="BE140" i="5"/>
  <c r="L18" i="8" s="1"/>
  <c r="BF140" i="5"/>
  <c r="M18" i="8" s="1"/>
  <c r="BG168" i="5"/>
  <c r="N46" i="8" s="1"/>
  <c r="BA168" i="5"/>
  <c r="H46" i="8" s="1"/>
  <c r="BB168" i="5"/>
  <c r="I46" i="8" s="1"/>
  <c r="O86" i="5"/>
  <c r="O87" i="5" s="1"/>
  <c r="O185" i="5"/>
  <c r="V41" i="4"/>
  <c r="V141" i="4" s="1"/>
  <c r="K72" i="4"/>
  <c r="S55" i="5"/>
  <c r="S155" i="5" s="1"/>
  <c r="K72" i="6"/>
  <c r="K172" i="6" s="1"/>
  <c r="V41" i="6"/>
  <c r="V141" i="6" s="1"/>
  <c r="BE141" i="6" s="1"/>
  <c r="S19" i="8" s="1"/>
  <c r="O70" i="6"/>
  <c r="O170" i="6" s="1"/>
  <c r="K67" i="5"/>
  <c r="K167" i="5" s="1"/>
  <c r="V41" i="5"/>
  <c r="V141" i="5" s="1"/>
  <c r="BD141" i="5" s="1"/>
  <c r="K19" i="8" s="1"/>
  <c r="N60" i="5"/>
  <c r="N61" i="5" s="1"/>
  <c r="N161" i="5" s="1"/>
  <c r="O81" i="4"/>
  <c r="AN17" i="6"/>
  <c r="AN18" i="6" s="1"/>
  <c r="AN22" i="6"/>
  <c r="AN22" i="5"/>
  <c r="AN17" i="5"/>
  <c r="AN18" i="5" s="1"/>
  <c r="A142" i="8"/>
  <c r="C60" i="6"/>
  <c r="C160" i="6" s="1"/>
  <c r="U42" i="6"/>
  <c r="D59" i="6"/>
  <c r="D159" i="6" s="1"/>
  <c r="A62" i="6"/>
  <c r="A162" i="6" s="1"/>
  <c r="S71" i="6"/>
  <c r="S72" i="6" s="1"/>
  <c r="S73" i="6" s="1"/>
  <c r="S173" i="6" s="1"/>
  <c r="E58" i="6"/>
  <c r="E158" i="6" s="1"/>
  <c r="AR8" i="6"/>
  <c r="AQ9" i="6"/>
  <c r="AQ10" i="6" s="1"/>
  <c r="AQ12" i="6" s="1"/>
  <c r="H55" i="6"/>
  <c r="H155" i="6" s="1"/>
  <c r="A369" i="6"/>
  <c r="J53" i="6"/>
  <c r="J153" i="6" s="1"/>
  <c r="Q76" i="6"/>
  <c r="Q77" i="6" s="1"/>
  <c r="Q177" i="6" s="1"/>
  <c r="B61" i="6"/>
  <c r="B161" i="6" s="1"/>
  <c r="BB161" i="6" s="1"/>
  <c r="P39" i="8" s="1"/>
  <c r="AN23" i="6"/>
  <c r="AN24" i="6" s="1"/>
  <c r="AN25" i="6" s="1"/>
  <c r="AN26" i="6" s="1"/>
  <c r="AN27" i="6" s="1"/>
  <c r="AN28" i="6" s="1"/>
  <c r="AN29" i="6" s="1"/>
  <c r="AN30" i="6" s="1"/>
  <c r="AN31" i="6" s="1"/>
  <c r="AN32" i="6" s="1"/>
  <c r="AN33" i="6" s="1"/>
  <c r="AN34" i="6" s="1"/>
  <c r="AN35" i="6" s="1"/>
  <c r="AN36" i="6" s="1"/>
  <c r="AN37" i="6" s="1"/>
  <c r="AN38" i="6" s="1"/>
  <c r="AN39" i="6" s="1"/>
  <c r="AN40" i="6" s="1"/>
  <c r="AN41" i="6" s="1"/>
  <c r="AN42" i="6" s="1"/>
  <c r="AN43" i="6" s="1"/>
  <c r="AN44" i="6" s="1"/>
  <c r="AN45" i="6" s="1"/>
  <c r="AN46" i="6" s="1"/>
  <c r="AN47" i="6" s="1"/>
  <c r="AN48" i="6" s="1"/>
  <c r="AN49" i="6" s="1"/>
  <c r="AN50" i="6" s="1"/>
  <c r="AN51" i="6" s="1"/>
  <c r="AN52" i="6" s="1"/>
  <c r="AN53" i="6" s="1"/>
  <c r="AN54" i="6" s="1"/>
  <c r="AN55" i="6" s="1"/>
  <c r="AN56" i="6" s="1"/>
  <c r="AN57" i="6" s="1"/>
  <c r="AN58" i="6" s="1"/>
  <c r="AN59" i="6" s="1"/>
  <c r="AN60" i="6" s="1"/>
  <c r="AN61" i="6" s="1"/>
  <c r="AN62" i="6" s="1"/>
  <c r="AN63" i="6" s="1"/>
  <c r="AN64" i="6" s="1"/>
  <c r="AN65" i="6" s="1"/>
  <c r="AN66" i="6" s="1"/>
  <c r="AN67" i="6" s="1"/>
  <c r="AN68" i="6" s="1"/>
  <c r="AN69" i="6" s="1"/>
  <c r="AN70" i="6" s="1"/>
  <c r="AN71" i="6" s="1"/>
  <c r="AN72" i="6" s="1"/>
  <c r="AN73" i="6" s="1"/>
  <c r="AN74" i="6" s="1"/>
  <c r="AN75" i="6" s="1"/>
  <c r="AN76" i="6" s="1"/>
  <c r="AN77" i="6" s="1"/>
  <c r="AN78" i="6" s="1"/>
  <c r="AN79" i="6" s="1"/>
  <c r="AN80" i="6" s="1"/>
  <c r="AN81" i="6" s="1"/>
  <c r="AN82" i="6" s="1"/>
  <c r="AN83" i="6" s="1"/>
  <c r="AN84" i="6" s="1"/>
  <c r="AN85" i="6" s="1"/>
  <c r="AN86" i="6" s="1"/>
  <c r="AN87" i="6" s="1"/>
  <c r="AN88" i="6" s="1"/>
  <c r="AN89" i="6" s="1"/>
  <c r="AN90" i="6" s="1"/>
  <c r="AN91" i="6" s="1"/>
  <c r="AN92" i="6" s="1"/>
  <c r="AN93" i="6" s="1"/>
  <c r="AN94" i="6" s="1"/>
  <c r="AN95" i="6" s="1"/>
  <c r="AN96" i="6" s="1"/>
  <c r="AN97" i="6" s="1"/>
  <c r="AN98" i="6" s="1"/>
  <c r="AN99" i="6" s="1"/>
  <c r="AN100" i="6" s="1"/>
  <c r="AN101" i="6" s="1"/>
  <c r="AN102" i="6" s="1"/>
  <c r="AN103" i="6" s="1"/>
  <c r="AN104" i="6" s="1"/>
  <c r="AN105" i="6" s="1"/>
  <c r="AN106" i="6" s="1"/>
  <c r="AN107" i="6" s="1"/>
  <c r="AN108" i="6" s="1"/>
  <c r="AN109" i="6" s="1"/>
  <c r="AN110" i="6" s="1"/>
  <c r="AN111" i="6" s="1"/>
  <c r="AN112" i="6" s="1"/>
  <c r="AN113" i="6" s="1"/>
  <c r="AN114" i="6" s="1"/>
  <c r="AN115" i="6" s="1"/>
  <c r="AN116" i="6" s="1"/>
  <c r="AN117" i="6" s="1"/>
  <c r="AN118" i="6" s="1"/>
  <c r="AN119" i="6" s="1"/>
  <c r="AN120" i="6" s="1"/>
  <c r="AN121" i="6" s="1"/>
  <c r="AN122" i="6" s="1"/>
  <c r="G56" i="6"/>
  <c r="G156" i="6" s="1"/>
  <c r="BG156" i="6" s="1"/>
  <c r="U34" i="8" s="1"/>
  <c r="AP13" i="6"/>
  <c r="AP14" i="6" s="1"/>
  <c r="AP15" i="6" s="1"/>
  <c r="AO14" i="6"/>
  <c r="AO15" i="6" s="1"/>
  <c r="AO16" i="6" s="1"/>
  <c r="I54" i="6"/>
  <c r="I154" i="6" s="1"/>
  <c r="F57" i="6"/>
  <c r="F157" i="6" s="1"/>
  <c r="BF157" i="6" s="1"/>
  <c r="T35" i="8" s="1"/>
  <c r="A369" i="5"/>
  <c r="F57" i="5"/>
  <c r="F157" i="5" s="1"/>
  <c r="B61" i="5"/>
  <c r="B161" i="5" s="1"/>
  <c r="H55" i="5"/>
  <c r="H155" i="5" s="1"/>
  <c r="Q76" i="5"/>
  <c r="Q77" i="5" s="1"/>
  <c r="Q177" i="5" s="1"/>
  <c r="G56" i="5"/>
  <c r="G156" i="5" s="1"/>
  <c r="U42" i="5"/>
  <c r="AR8" i="5"/>
  <c r="AQ9" i="5"/>
  <c r="AQ10" i="5" s="1"/>
  <c r="AQ12" i="5" s="1"/>
  <c r="AO14" i="5"/>
  <c r="AO15" i="5" s="1"/>
  <c r="AO16" i="5" s="1"/>
  <c r="AN23" i="5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N69" i="5" s="1"/>
  <c r="AN70" i="5" s="1"/>
  <c r="AN71" i="5" s="1"/>
  <c r="AN72" i="5" s="1"/>
  <c r="AN73" i="5" s="1"/>
  <c r="AN74" i="5" s="1"/>
  <c r="AN75" i="5" s="1"/>
  <c r="AN76" i="5" s="1"/>
  <c r="AN77" i="5" s="1"/>
  <c r="AN78" i="5" s="1"/>
  <c r="AN79" i="5" s="1"/>
  <c r="AN80" i="5" s="1"/>
  <c r="AN81" i="5" s="1"/>
  <c r="AN82" i="5" s="1"/>
  <c r="AN83" i="5" s="1"/>
  <c r="AN84" i="5" s="1"/>
  <c r="AN85" i="5" s="1"/>
  <c r="AN86" i="5" s="1"/>
  <c r="AN87" i="5" s="1"/>
  <c r="AN88" i="5" s="1"/>
  <c r="AN89" i="5" s="1"/>
  <c r="AN90" i="5" s="1"/>
  <c r="AN91" i="5" s="1"/>
  <c r="AN92" i="5" s="1"/>
  <c r="AN93" i="5" s="1"/>
  <c r="AN94" i="5" s="1"/>
  <c r="AN95" i="5" s="1"/>
  <c r="AN96" i="5" s="1"/>
  <c r="AN97" i="5" s="1"/>
  <c r="AN98" i="5" s="1"/>
  <c r="AN99" i="5" s="1"/>
  <c r="AN100" i="5" s="1"/>
  <c r="AN101" i="5" s="1"/>
  <c r="AN102" i="5" s="1"/>
  <c r="AN103" i="5" s="1"/>
  <c r="AN104" i="5" s="1"/>
  <c r="AN105" i="5" s="1"/>
  <c r="AN106" i="5" s="1"/>
  <c r="AN107" i="5" s="1"/>
  <c r="AN108" i="5" s="1"/>
  <c r="AN109" i="5" s="1"/>
  <c r="AN110" i="5" s="1"/>
  <c r="AN111" i="5" s="1"/>
  <c r="AN112" i="5" s="1"/>
  <c r="AN113" i="5" s="1"/>
  <c r="AN114" i="5" s="1"/>
  <c r="AN115" i="5" s="1"/>
  <c r="AN116" i="5" s="1"/>
  <c r="AN117" i="5" s="1"/>
  <c r="AN118" i="5" s="1"/>
  <c r="AN119" i="5" s="1"/>
  <c r="AN120" i="5" s="1"/>
  <c r="AN121" i="5" s="1"/>
  <c r="AN122" i="5" s="1"/>
  <c r="A62" i="5"/>
  <c r="A162" i="5" s="1"/>
  <c r="C60" i="5"/>
  <c r="C160" i="5" s="1"/>
  <c r="J53" i="5"/>
  <c r="J153" i="5" s="1"/>
  <c r="D59" i="5"/>
  <c r="D159" i="5" s="1"/>
  <c r="E58" i="5"/>
  <c r="E158" i="5" s="1"/>
  <c r="AP13" i="5"/>
  <c r="I54" i="5"/>
  <c r="I154" i="5" s="1"/>
  <c r="BF154" i="5" s="1"/>
  <c r="M32" i="8" s="1"/>
  <c r="AN22" i="4"/>
  <c r="AN17" i="4"/>
  <c r="AN18" i="4" s="1"/>
  <c r="AN23" i="4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H55" i="4"/>
  <c r="H155" i="4" s="1"/>
  <c r="D59" i="4"/>
  <c r="D159" i="4" s="1"/>
  <c r="B61" i="4"/>
  <c r="B161" i="4" s="1"/>
  <c r="S71" i="4"/>
  <c r="S72" i="4" s="1"/>
  <c r="S73" i="4" s="1"/>
  <c r="S173" i="4" s="1"/>
  <c r="G56" i="4"/>
  <c r="G156" i="4" s="1"/>
  <c r="AP13" i="4"/>
  <c r="AP14" i="4" s="1"/>
  <c r="AP15" i="4" s="1"/>
  <c r="E58" i="4"/>
  <c r="E158" i="4" s="1"/>
  <c r="AA120" i="4"/>
  <c r="I54" i="4"/>
  <c r="I154" i="4" s="1"/>
  <c r="AR8" i="4"/>
  <c r="AQ9" i="4"/>
  <c r="AQ10" i="4" s="1"/>
  <c r="AQ12" i="4" s="1"/>
  <c r="C60" i="4"/>
  <c r="C160" i="4" s="1"/>
  <c r="J53" i="4"/>
  <c r="J153" i="4" s="1"/>
  <c r="A369" i="4"/>
  <c r="AO14" i="4"/>
  <c r="AO15" i="4" s="1"/>
  <c r="AO16" i="4" s="1"/>
  <c r="F57" i="4"/>
  <c r="F157" i="4" s="1"/>
  <c r="A62" i="4"/>
  <c r="A162" i="4" s="1"/>
  <c r="U42" i="4"/>
  <c r="A39" i="12"/>
  <c r="BZ40" i="12"/>
  <c r="BS39" i="12"/>
  <c r="AX40" i="12"/>
  <c r="H39" i="12"/>
  <c r="O39" i="12"/>
  <c r="BE39" i="12"/>
  <c r="AC39" i="12"/>
  <c r="BL39" i="12"/>
  <c r="AQ39" i="12"/>
  <c r="V40" i="12"/>
  <c r="AJ39" i="12"/>
  <c r="BA155" i="6" l="1"/>
  <c r="O33" i="8" s="1"/>
  <c r="T46" i="6"/>
  <c r="T145" i="6"/>
  <c r="BD145" i="6" s="1"/>
  <c r="R23" i="8" s="1"/>
  <c r="N57" i="6"/>
  <c r="N156" i="6"/>
  <c r="M52" i="5"/>
  <c r="M151" i="5"/>
  <c r="L54" i="4"/>
  <c r="L154" i="4" s="1"/>
  <c r="Y39" i="6"/>
  <c r="Y138" i="6"/>
  <c r="Y39" i="5"/>
  <c r="Y138" i="5"/>
  <c r="X40" i="4"/>
  <c r="X139" i="4"/>
  <c r="P149" i="6"/>
  <c r="BC149" i="6" s="1"/>
  <c r="Q27" i="8" s="1"/>
  <c r="P50" i="6"/>
  <c r="R49" i="6"/>
  <c r="R148" i="6"/>
  <c r="T143" i="5"/>
  <c r="T44" i="5"/>
  <c r="R148" i="5"/>
  <c r="R49" i="5"/>
  <c r="P151" i="5"/>
  <c r="P52" i="5"/>
  <c r="L52" i="5"/>
  <c r="L151" i="5"/>
  <c r="BG150" i="6"/>
  <c r="U28" i="8" s="1"/>
  <c r="T146" i="4"/>
  <c r="T47" i="4"/>
  <c r="M150" i="4"/>
  <c r="M51" i="4"/>
  <c r="R146" i="4"/>
  <c r="R47" i="4"/>
  <c r="P51" i="4"/>
  <c r="P150" i="4"/>
  <c r="X40" i="5"/>
  <c r="X139" i="5"/>
  <c r="BC139" i="5" s="1"/>
  <c r="J17" i="8" s="1"/>
  <c r="X40" i="6"/>
  <c r="X139" i="6"/>
  <c r="W41" i="4"/>
  <c r="W140" i="4"/>
  <c r="BF169" i="4"/>
  <c r="F47" i="8" s="1"/>
  <c r="BD169" i="4"/>
  <c r="D47" i="8" s="1"/>
  <c r="BG169" i="4"/>
  <c r="G47" i="8" s="1"/>
  <c r="BE169" i="4"/>
  <c r="E47" i="8" s="1"/>
  <c r="Q170" i="4"/>
  <c r="Q71" i="4"/>
  <c r="Q72" i="4" s="1"/>
  <c r="Q73" i="4" s="1"/>
  <c r="N99" i="4"/>
  <c r="N100" i="4" s="1"/>
  <c r="N101" i="4" s="1"/>
  <c r="N198" i="4"/>
  <c r="BC153" i="4"/>
  <c r="C31" i="8" s="1"/>
  <c r="AN21" i="4"/>
  <c r="BB22" i="4" s="1"/>
  <c r="F62" i="7" s="1"/>
  <c r="AN21" i="6"/>
  <c r="AN21" i="5"/>
  <c r="M81" i="6"/>
  <c r="M82" i="6" s="1"/>
  <c r="M182" i="6" s="1"/>
  <c r="L162" i="6"/>
  <c r="L63" i="6"/>
  <c r="L64" i="6" s="1"/>
  <c r="L65" i="6" s="1"/>
  <c r="L66" i="6" s="1"/>
  <c r="BB169" i="5"/>
  <c r="I47" i="8" s="1"/>
  <c r="BA169" i="5"/>
  <c r="H47" i="8" s="1"/>
  <c r="BG169" i="5"/>
  <c r="N47" i="8" s="1"/>
  <c r="V42" i="4"/>
  <c r="V142" i="4" s="1"/>
  <c r="BB142" i="4" s="1"/>
  <c r="B20" i="8" s="1"/>
  <c r="K73" i="4"/>
  <c r="K173" i="4" s="1"/>
  <c r="S56" i="5"/>
  <c r="S156" i="5" s="1"/>
  <c r="O71" i="6"/>
  <c r="O72" i="6" s="1"/>
  <c r="V42" i="6"/>
  <c r="V142" i="6" s="1"/>
  <c r="K73" i="6"/>
  <c r="K173" i="6" s="1"/>
  <c r="V42" i="5"/>
  <c r="V142" i="5" s="1"/>
  <c r="BE142" i="5" s="1"/>
  <c r="L20" i="8" s="1"/>
  <c r="N62" i="5"/>
  <c r="N63" i="5" s="1"/>
  <c r="K68" i="5"/>
  <c r="O88" i="5"/>
  <c r="O82" i="4"/>
  <c r="O83" i="4" s="1"/>
  <c r="AO17" i="6"/>
  <c r="AO18" i="6" s="1"/>
  <c r="AO22" i="6"/>
  <c r="AO22" i="5"/>
  <c r="AO17" i="5"/>
  <c r="AO18" i="5" s="1"/>
  <c r="BD22" i="5"/>
  <c r="N62" i="2" s="1"/>
  <c r="BD21" i="5"/>
  <c r="A143" i="8"/>
  <c r="AO23" i="6"/>
  <c r="AO24" i="6" s="1"/>
  <c r="AO25" i="6" s="1"/>
  <c r="AO26" i="6" s="1"/>
  <c r="AO27" i="6" s="1"/>
  <c r="AO28" i="6" s="1"/>
  <c r="AO29" i="6" s="1"/>
  <c r="AO30" i="6" s="1"/>
  <c r="AO31" i="6" s="1"/>
  <c r="AO32" i="6" s="1"/>
  <c r="AO33" i="6" s="1"/>
  <c r="AO34" i="6" s="1"/>
  <c r="AO35" i="6" s="1"/>
  <c r="AO36" i="6" s="1"/>
  <c r="AO37" i="6" s="1"/>
  <c r="AO38" i="6" s="1"/>
  <c r="AO39" i="6" s="1"/>
  <c r="AO40" i="6" s="1"/>
  <c r="AO41" i="6" s="1"/>
  <c r="AO42" i="6" s="1"/>
  <c r="AO43" i="6" s="1"/>
  <c r="AO44" i="6" s="1"/>
  <c r="AO45" i="6" s="1"/>
  <c r="AO46" i="6" s="1"/>
  <c r="AO47" i="6" s="1"/>
  <c r="AO48" i="6" s="1"/>
  <c r="AO49" i="6" s="1"/>
  <c r="AO50" i="6" s="1"/>
  <c r="AO51" i="6" s="1"/>
  <c r="AO52" i="6" s="1"/>
  <c r="AO53" i="6" s="1"/>
  <c r="AO54" i="6" s="1"/>
  <c r="AO55" i="6" s="1"/>
  <c r="AO56" i="6" s="1"/>
  <c r="AO57" i="6" s="1"/>
  <c r="AO58" i="6" s="1"/>
  <c r="AO59" i="6" s="1"/>
  <c r="AO60" i="6" s="1"/>
  <c r="AO61" i="6" s="1"/>
  <c r="AO62" i="6" s="1"/>
  <c r="AO63" i="6" s="1"/>
  <c r="AO64" i="6" s="1"/>
  <c r="AO65" i="6" s="1"/>
  <c r="AO66" i="6" s="1"/>
  <c r="AO67" i="6" s="1"/>
  <c r="AO68" i="6" s="1"/>
  <c r="AO69" i="6" s="1"/>
  <c r="AO70" i="6" s="1"/>
  <c r="AO71" i="6" s="1"/>
  <c r="AO72" i="6" s="1"/>
  <c r="AO73" i="6" s="1"/>
  <c r="AO74" i="6" s="1"/>
  <c r="AO75" i="6" s="1"/>
  <c r="AO76" i="6" s="1"/>
  <c r="AO77" i="6" s="1"/>
  <c r="AO78" i="6" s="1"/>
  <c r="AO79" i="6" s="1"/>
  <c r="AO80" i="6" s="1"/>
  <c r="AO81" i="6" s="1"/>
  <c r="AO82" i="6" s="1"/>
  <c r="AO83" i="6" s="1"/>
  <c r="AO84" i="6" s="1"/>
  <c r="AO85" i="6" s="1"/>
  <c r="AO86" i="6" s="1"/>
  <c r="AO87" i="6" s="1"/>
  <c r="AO88" i="6" s="1"/>
  <c r="AO89" i="6" s="1"/>
  <c r="AO90" i="6" s="1"/>
  <c r="AO91" i="6" s="1"/>
  <c r="AO92" i="6" s="1"/>
  <c r="AO93" i="6" s="1"/>
  <c r="AO94" i="6" s="1"/>
  <c r="AO95" i="6" s="1"/>
  <c r="AO96" i="6" s="1"/>
  <c r="AO97" i="6" s="1"/>
  <c r="AO98" i="6" s="1"/>
  <c r="AO99" i="6" s="1"/>
  <c r="AO100" i="6" s="1"/>
  <c r="AO101" i="6" s="1"/>
  <c r="AO102" i="6" s="1"/>
  <c r="AO103" i="6" s="1"/>
  <c r="AO104" i="6" s="1"/>
  <c r="AO105" i="6" s="1"/>
  <c r="AO106" i="6" s="1"/>
  <c r="AO107" i="6" s="1"/>
  <c r="AO108" i="6" s="1"/>
  <c r="AO109" i="6" s="1"/>
  <c r="AO110" i="6" s="1"/>
  <c r="AO111" i="6" s="1"/>
  <c r="AO112" i="6" s="1"/>
  <c r="AO113" i="6" s="1"/>
  <c r="AO114" i="6" s="1"/>
  <c r="AO115" i="6" s="1"/>
  <c r="AO116" i="6" s="1"/>
  <c r="AO117" i="6" s="1"/>
  <c r="AO118" i="6" s="1"/>
  <c r="AO119" i="6" s="1"/>
  <c r="AO120" i="6" s="1"/>
  <c r="AO121" i="6" s="1"/>
  <c r="AO122" i="6" s="1"/>
  <c r="I55" i="6"/>
  <c r="I155" i="6" s="1"/>
  <c r="Q78" i="6"/>
  <c r="Q79" i="6" s="1"/>
  <c r="Q80" i="6" s="1"/>
  <c r="Q180" i="6" s="1"/>
  <c r="AR9" i="6"/>
  <c r="AR10" i="6" s="1"/>
  <c r="AR12" i="6" s="1"/>
  <c r="AS8" i="6"/>
  <c r="AP16" i="6"/>
  <c r="AQ13" i="6"/>
  <c r="F58" i="6"/>
  <c r="F158" i="6" s="1"/>
  <c r="BF158" i="6" s="1"/>
  <c r="T36" i="8" s="1"/>
  <c r="G57" i="6"/>
  <c r="G157" i="6" s="1"/>
  <c r="J54" i="6"/>
  <c r="J154" i="6" s="1"/>
  <c r="H56" i="6"/>
  <c r="H156" i="6" s="1"/>
  <c r="E59" i="6"/>
  <c r="E159" i="6" s="1"/>
  <c r="S74" i="6"/>
  <c r="S75" i="6" s="1"/>
  <c r="S175" i="6" s="1"/>
  <c r="D60" i="6"/>
  <c r="D160" i="6" s="1"/>
  <c r="U43" i="6"/>
  <c r="A63" i="6"/>
  <c r="A163" i="6" s="1"/>
  <c r="B62" i="6"/>
  <c r="B162" i="6" s="1"/>
  <c r="BB162" i="6" s="1"/>
  <c r="P40" i="8" s="1"/>
  <c r="A370" i="6"/>
  <c r="C61" i="6"/>
  <c r="C161" i="6" s="1"/>
  <c r="AO23" i="5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AO69" i="5" s="1"/>
  <c r="AO70" i="5" s="1"/>
  <c r="AO71" i="5" s="1"/>
  <c r="AO72" i="5" s="1"/>
  <c r="AO73" i="5" s="1"/>
  <c r="AO74" i="5" s="1"/>
  <c r="AO75" i="5" s="1"/>
  <c r="AO76" i="5" s="1"/>
  <c r="AO77" i="5" s="1"/>
  <c r="AO78" i="5" s="1"/>
  <c r="AO79" i="5" s="1"/>
  <c r="AO80" i="5" s="1"/>
  <c r="AO81" i="5" s="1"/>
  <c r="AO82" i="5" s="1"/>
  <c r="AO83" i="5" s="1"/>
  <c r="AO84" i="5" s="1"/>
  <c r="AO85" i="5" s="1"/>
  <c r="AO86" i="5" s="1"/>
  <c r="AO87" i="5" s="1"/>
  <c r="AO88" i="5" s="1"/>
  <c r="AO89" i="5" s="1"/>
  <c r="AO90" i="5" s="1"/>
  <c r="AO91" i="5" s="1"/>
  <c r="AO92" i="5" s="1"/>
  <c r="AO93" i="5" s="1"/>
  <c r="AO94" i="5" s="1"/>
  <c r="AO95" i="5" s="1"/>
  <c r="AO96" i="5" s="1"/>
  <c r="AO97" i="5" s="1"/>
  <c r="AO98" i="5" s="1"/>
  <c r="AO99" i="5" s="1"/>
  <c r="AO100" i="5" s="1"/>
  <c r="AO101" i="5" s="1"/>
  <c r="AO102" i="5" s="1"/>
  <c r="AO103" i="5" s="1"/>
  <c r="AO104" i="5" s="1"/>
  <c r="AO105" i="5" s="1"/>
  <c r="AO106" i="5" s="1"/>
  <c r="AO107" i="5" s="1"/>
  <c r="AO108" i="5" s="1"/>
  <c r="AO109" i="5" s="1"/>
  <c r="AO110" i="5" s="1"/>
  <c r="AO111" i="5" s="1"/>
  <c r="AO112" i="5" s="1"/>
  <c r="AO113" i="5" s="1"/>
  <c r="AO114" i="5" s="1"/>
  <c r="AO115" i="5" s="1"/>
  <c r="AO116" i="5" s="1"/>
  <c r="AO117" i="5" s="1"/>
  <c r="AO118" i="5" s="1"/>
  <c r="AO119" i="5" s="1"/>
  <c r="AO120" i="5" s="1"/>
  <c r="AO121" i="5" s="1"/>
  <c r="AO122" i="5" s="1"/>
  <c r="I55" i="5"/>
  <c r="I155" i="5" s="1"/>
  <c r="A63" i="5"/>
  <c r="A163" i="5" s="1"/>
  <c r="G57" i="5"/>
  <c r="G157" i="5" s="1"/>
  <c r="E59" i="5"/>
  <c r="E159" i="5" s="1"/>
  <c r="BB21" i="5"/>
  <c r="BB22" i="5"/>
  <c r="F62" i="2" s="1"/>
  <c r="AS8" i="5"/>
  <c r="AR9" i="5"/>
  <c r="AR10" i="5" s="1"/>
  <c r="AR12" i="5" s="1"/>
  <c r="D60" i="5"/>
  <c r="D160" i="5" s="1"/>
  <c r="C61" i="5"/>
  <c r="C161" i="5" s="1"/>
  <c r="U43" i="5"/>
  <c r="H56" i="5"/>
  <c r="H156" i="5" s="1"/>
  <c r="F58" i="5"/>
  <c r="F158" i="5" s="1"/>
  <c r="AQ13" i="5"/>
  <c r="AQ14" i="5" s="1"/>
  <c r="AQ15" i="5" s="1"/>
  <c r="B62" i="5"/>
  <c r="B162" i="5" s="1"/>
  <c r="AP14" i="5"/>
  <c r="AP15" i="5" s="1"/>
  <c r="AP16" i="5" s="1"/>
  <c r="J54" i="5"/>
  <c r="J154" i="5" s="1"/>
  <c r="Q78" i="5"/>
  <c r="Q79" i="5" s="1"/>
  <c r="Q80" i="5" s="1"/>
  <c r="A370" i="5"/>
  <c r="AO22" i="4"/>
  <c r="AO17" i="4"/>
  <c r="AO18" i="4" s="1"/>
  <c r="AO23" i="4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U43" i="4"/>
  <c r="F58" i="4"/>
  <c r="F158" i="4" s="1"/>
  <c r="E59" i="4"/>
  <c r="E159" i="4" s="1"/>
  <c r="G57" i="4"/>
  <c r="G157" i="4" s="1"/>
  <c r="H56" i="4"/>
  <c r="H156" i="4" s="1"/>
  <c r="C61" i="4"/>
  <c r="C161" i="4" s="1"/>
  <c r="AA121" i="4"/>
  <c r="B62" i="4"/>
  <c r="B162" i="4" s="1"/>
  <c r="D60" i="4"/>
  <c r="D160" i="4" s="1"/>
  <c r="J54" i="4"/>
  <c r="J154" i="4" s="1"/>
  <c r="BC154" i="4" s="1"/>
  <c r="C32" i="8" s="1"/>
  <c r="AR9" i="4"/>
  <c r="AR10" i="4" s="1"/>
  <c r="AR12" i="4" s="1"/>
  <c r="AS8" i="4"/>
  <c r="A63" i="4"/>
  <c r="A163" i="4" s="1"/>
  <c r="A370" i="4"/>
  <c r="AQ13" i="4"/>
  <c r="I55" i="4"/>
  <c r="I155" i="4" s="1"/>
  <c r="AP16" i="4"/>
  <c r="S74" i="4"/>
  <c r="S75" i="4" s="1"/>
  <c r="S175" i="4" s="1"/>
  <c r="AQ40" i="12"/>
  <c r="AC40" i="12"/>
  <c r="O40" i="12"/>
  <c r="BZ41" i="12"/>
  <c r="V41" i="12"/>
  <c r="BL40" i="12"/>
  <c r="BE40" i="12"/>
  <c r="H40" i="12"/>
  <c r="BS40" i="12"/>
  <c r="A40" i="12"/>
  <c r="AJ40" i="12"/>
  <c r="AX41" i="12"/>
  <c r="BA156" i="6" l="1"/>
  <c r="O34" i="8" s="1"/>
  <c r="T47" i="6"/>
  <c r="T146" i="6"/>
  <c r="BD146" i="6" s="1"/>
  <c r="R24" i="8" s="1"/>
  <c r="N58" i="6"/>
  <c r="N157" i="6"/>
  <c r="L53" i="5"/>
  <c r="L153" i="5" s="1"/>
  <c r="L152" i="5"/>
  <c r="M53" i="5"/>
  <c r="M152" i="5"/>
  <c r="L55" i="4"/>
  <c r="L155" i="4" s="1"/>
  <c r="Y40" i="5"/>
  <c r="Y139" i="5"/>
  <c r="Y40" i="6"/>
  <c r="Y139" i="6"/>
  <c r="X41" i="4"/>
  <c r="X140" i="4"/>
  <c r="BA142" i="6"/>
  <c r="O20" i="8" s="1"/>
  <c r="BE142" i="6"/>
  <c r="S20" i="8" s="1"/>
  <c r="BB26" i="5"/>
  <c r="BB27" i="5"/>
  <c r="BB25" i="5"/>
  <c r="AM143" i="12"/>
  <c r="AQ143" i="12" s="1"/>
  <c r="F15" i="20" s="1"/>
  <c r="BD27" i="5"/>
  <c r="BD25" i="5"/>
  <c r="BD26" i="5"/>
  <c r="R149" i="6"/>
  <c r="R50" i="6"/>
  <c r="P51" i="6"/>
  <c r="P150" i="6"/>
  <c r="BC150" i="6" s="1"/>
  <c r="Q28" i="8" s="1"/>
  <c r="P152" i="5"/>
  <c r="P53" i="5"/>
  <c r="T144" i="5"/>
  <c r="T45" i="5"/>
  <c r="R149" i="5"/>
  <c r="R50" i="5"/>
  <c r="E212" i="5"/>
  <c r="P151" i="4"/>
  <c r="P52" i="4"/>
  <c r="M151" i="4"/>
  <c r="M52" i="4"/>
  <c r="R48" i="4"/>
  <c r="R147" i="4"/>
  <c r="T48" i="4"/>
  <c r="T147" i="4"/>
  <c r="BA147" i="4" s="1"/>
  <c r="A25" i="8" s="1"/>
  <c r="BC146" i="4"/>
  <c r="C24" i="8" s="1"/>
  <c r="BA146" i="4"/>
  <c r="A24" i="8" s="1"/>
  <c r="X41" i="6"/>
  <c r="X140" i="6"/>
  <c r="X41" i="5"/>
  <c r="X140" i="5"/>
  <c r="BC140" i="5" s="1"/>
  <c r="J18" i="8" s="1"/>
  <c r="M83" i="6"/>
  <c r="M183" i="6" s="1"/>
  <c r="W42" i="4"/>
  <c r="W141" i="4"/>
  <c r="BB141" i="4" s="1"/>
  <c r="B19" i="8" s="1"/>
  <c r="O84" i="4"/>
  <c r="O85" i="4" s="1"/>
  <c r="O183" i="4"/>
  <c r="Q173" i="4"/>
  <c r="Q74" i="4"/>
  <c r="N102" i="4"/>
  <c r="N103" i="4" s="1"/>
  <c r="N104" i="4" s="1"/>
  <c r="N201" i="4"/>
  <c r="BE170" i="4"/>
  <c r="E48" i="8" s="1"/>
  <c r="BF170" i="4"/>
  <c r="F48" i="8" s="1"/>
  <c r="BD170" i="4"/>
  <c r="D48" i="8" s="1"/>
  <c r="BG170" i="4"/>
  <c r="G48" i="8" s="1"/>
  <c r="AO21" i="4"/>
  <c r="AO21" i="6"/>
  <c r="AO21" i="5"/>
  <c r="O73" i="6"/>
  <c r="O173" i="6" s="1"/>
  <c r="O172" i="6"/>
  <c r="L67" i="6"/>
  <c r="L166" i="6"/>
  <c r="BA170" i="5"/>
  <c r="H48" i="8" s="1"/>
  <c r="BG170" i="5"/>
  <c r="N48" i="8" s="1"/>
  <c r="BB170" i="5"/>
  <c r="I48" i="8" s="1"/>
  <c r="O89" i="5"/>
  <c r="O90" i="5" s="1"/>
  <c r="O188" i="5"/>
  <c r="V43" i="4"/>
  <c r="V143" i="4" s="1"/>
  <c r="K74" i="4"/>
  <c r="S57" i="5"/>
  <c r="K74" i="6"/>
  <c r="V43" i="6"/>
  <c r="V143" i="6" s="1"/>
  <c r="V43" i="5"/>
  <c r="V143" i="5" s="1"/>
  <c r="N64" i="5"/>
  <c r="N164" i="5" s="1"/>
  <c r="K69" i="5"/>
  <c r="K169" i="5" s="1"/>
  <c r="AP17" i="6"/>
  <c r="AP18" i="6" s="1"/>
  <c r="AP22" i="6"/>
  <c r="AP22" i="5"/>
  <c r="AP17" i="5"/>
  <c r="AP18" i="5" s="1"/>
  <c r="BA17" i="5"/>
  <c r="B63" i="2" s="1"/>
  <c r="AM141" i="12"/>
  <c r="D212" i="5"/>
  <c r="A144" i="8"/>
  <c r="U44" i="6"/>
  <c r="S76" i="6"/>
  <c r="S77" i="6" s="1"/>
  <c r="S177" i="6" s="1"/>
  <c r="H57" i="6"/>
  <c r="H157" i="6" s="1"/>
  <c r="BA157" i="6" s="1"/>
  <c r="O35" i="8" s="1"/>
  <c r="G58" i="6"/>
  <c r="G158" i="6" s="1"/>
  <c r="BG158" i="6" s="1"/>
  <c r="U36" i="8" s="1"/>
  <c r="B63" i="6"/>
  <c r="B163" i="6" s="1"/>
  <c r="BB163" i="6" s="1"/>
  <c r="P41" i="8" s="1"/>
  <c r="C62" i="6"/>
  <c r="C162" i="6" s="1"/>
  <c r="A371" i="6"/>
  <c r="A64" i="6"/>
  <c r="A164" i="6" s="1"/>
  <c r="AQ14" i="6"/>
  <c r="AQ15" i="6" s="1"/>
  <c r="AQ16" i="6" s="1"/>
  <c r="Q81" i="6"/>
  <c r="Q82" i="6" s="1"/>
  <c r="AR13" i="6"/>
  <c r="D61" i="6"/>
  <c r="D161" i="6" s="1"/>
  <c r="E60" i="6"/>
  <c r="E160" i="6" s="1"/>
  <c r="J55" i="6"/>
  <c r="J155" i="6" s="1"/>
  <c r="F59" i="6"/>
  <c r="F159" i="6" s="1"/>
  <c r="BF159" i="6" s="1"/>
  <c r="T37" i="8" s="1"/>
  <c r="AP23" i="6"/>
  <c r="AP24" i="6" s="1"/>
  <c r="AP25" i="6" s="1"/>
  <c r="AP26" i="6" s="1"/>
  <c r="AP27" i="6" s="1"/>
  <c r="AP28" i="6" s="1"/>
  <c r="AP29" i="6" s="1"/>
  <c r="AP30" i="6" s="1"/>
  <c r="AP31" i="6" s="1"/>
  <c r="AP32" i="6" s="1"/>
  <c r="AP33" i="6" s="1"/>
  <c r="AP34" i="6" s="1"/>
  <c r="AP35" i="6" s="1"/>
  <c r="AP36" i="6" s="1"/>
  <c r="AP37" i="6" s="1"/>
  <c r="AP38" i="6" s="1"/>
  <c r="AP39" i="6" s="1"/>
  <c r="AP40" i="6" s="1"/>
  <c r="AP41" i="6" s="1"/>
  <c r="AP42" i="6" s="1"/>
  <c r="AP43" i="6" s="1"/>
  <c r="AP44" i="6" s="1"/>
  <c r="AP45" i="6" s="1"/>
  <c r="AP46" i="6" s="1"/>
  <c r="AP47" i="6" s="1"/>
  <c r="AP48" i="6" s="1"/>
  <c r="AP49" i="6" s="1"/>
  <c r="AP50" i="6" s="1"/>
  <c r="AP51" i="6" s="1"/>
  <c r="AP52" i="6" s="1"/>
  <c r="AP53" i="6" s="1"/>
  <c r="AP54" i="6" s="1"/>
  <c r="AP55" i="6" s="1"/>
  <c r="AP56" i="6" s="1"/>
  <c r="AP57" i="6" s="1"/>
  <c r="AP58" i="6" s="1"/>
  <c r="AP59" i="6" s="1"/>
  <c r="AP60" i="6" s="1"/>
  <c r="AP61" i="6" s="1"/>
  <c r="AP62" i="6" s="1"/>
  <c r="AP63" i="6" s="1"/>
  <c r="AP64" i="6" s="1"/>
  <c r="AP65" i="6" s="1"/>
  <c r="AP66" i="6" s="1"/>
  <c r="AP67" i="6" s="1"/>
  <c r="AP68" i="6" s="1"/>
  <c r="AP69" i="6" s="1"/>
  <c r="AP70" i="6" s="1"/>
  <c r="AP71" i="6" s="1"/>
  <c r="AP72" i="6" s="1"/>
  <c r="AP73" i="6" s="1"/>
  <c r="AP74" i="6" s="1"/>
  <c r="AP75" i="6" s="1"/>
  <c r="AP76" i="6" s="1"/>
  <c r="AP77" i="6" s="1"/>
  <c r="AP78" i="6" s="1"/>
  <c r="AP79" i="6" s="1"/>
  <c r="AP80" i="6" s="1"/>
  <c r="AP81" i="6" s="1"/>
  <c r="AP82" i="6" s="1"/>
  <c r="AP83" i="6" s="1"/>
  <c r="AP84" i="6" s="1"/>
  <c r="AP85" i="6" s="1"/>
  <c r="AP86" i="6" s="1"/>
  <c r="AP87" i="6" s="1"/>
  <c r="AP88" i="6" s="1"/>
  <c r="AP89" i="6" s="1"/>
  <c r="AP90" i="6" s="1"/>
  <c r="AP91" i="6" s="1"/>
  <c r="AP92" i="6" s="1"/>
  <c r="AP93" i="6" s="1"/>
  <c r="AP94" i="6" s="1"/>
  <c r="AP95" i="6" s="1"/>
  <c r="AP96" i="6" s="1"/>
  <c r="AP97" i="6" s="1"/>
  <c r="AP98" i="6" s="1"/>
  <c r="AP99" i="6" s="1"/>
  <c r="AP100" i="6" s="1"/>
  <c r="AP101" i="6" s="1"/>
  <c r="AP102" i="6" s="1"/>
  <c r="AP103" i="6" s="1"/>
  <c r="AP104" i="6" s="1"/>
  <c r="AP105" i="6" s="1"/>
  <c r="AP106" i="6" s="1"/>
  <c r="AP107" i="6" s="1"/>
  <c r="AP108" i="6" s="1"/>
  <c r="AP109" i="6" s="1"/>
  <c r="AP110" i="6" s="1"/>
  <c r="AP111" i="6" s="1"/>
  <c r="AP112" i="6" s="1"/>
  <c r="AP113" i="6" s="1"/>
  <c r="AP114" i="6" s="1"/>
  <c r="AP115" i="6" s="1"/>
  <c r="AP116" i="6" s="1"/>
  <c r="AP117" i="6" s="1"/>
  <c r="AP118" i="6" s="1"/>
  <c r="AP119" i="6" s="1"/>
  <c r="AP120" i="6" s="1"/>
  <c r="AP121" i="6" s="1"/>
  <c r="AP122" i="6" s="1"/>
  <c r="AT8" i="6"/>
  <c r="AS9" i="6"/>
  <c r="AS10" i="6" s="1"/>
  <c r="AS12" i="6" s="1"/>
  <c r="I56" i="6"/>
  <c r="I156" i="6" s="1"/>
  <c r="AP23" i="5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P50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AP70" i="5" s="1"/>
  <c r="AP71" i="5" s="1"/>
  <c r="AP72" i="5" s="1"/>
  <c r="AP73" i="5" s="1"/>
  <c r="AP74" i="5" s="1"/>
  <c r="AP75" i="5" s="1"/>
  <c r="AP76" i="5" s="1"/>
  <c r="AP77" i="5" s="1"/>
  <c r="AP78" i="5" s="1"/>
  <c r="AP79" i="5" s="1"/>
  <c r="AP80" i="5" s="1"/>
  <c r="AP81" i="5" s="1"/>
  <c r="AP82" i="5" s="1"/>
  <c r="AP83" i="5" s="1"/>
  <c r="AP84" i="5" s="1"/>
  <c r="AP85" i="5" s="1"/>
  <c r="AP86" i="5" s="1"/>
  <c r="AP87" i="5" s="1"/>
  <c r="AP88" i="5" s="1"/>
  <c r="AP89" i="5" s="1"/>
  <c r="AP90" i="5" s="1"/>
  <c r="AP91" i="5" s="1"/>
  <c r="AP92" i="5" s="1"/>
  <c r="AP93" i="5" s="1"/>
  <c r="AP94" i="5" s="1"/>
  <c r="AP95" i="5" s="1"/>
  <c r="AP96" i="5" s="1"/>
  <c r="AP97" i="5" s="1"/>
  <c r="AP98" i="5" s="1"/>
  <c r="AP99" i="5" s="1"/>
  <c r="AP100" i="5" s="1"/>
  <c r="AP101" i="5" s="1"/>
  <c r="AP102" i="5" s="1"/>
  <c r="AP103" i="5" s="1"/>
  <c r="AP104" i="5" s="1"/>
  <c r="AP105" i="5" s="1"/>
  <c r="AP106" i="5" s="1"/>
  <c r="AP107" i="5" s="1"/>
  <c r="AP108" i="5" s="1"/>
  <c r="AP109" i="5" s="1"/>
  <c r="AP110" i="5" s="1"/>
  <c r="AP111" i="5" s="1"/>
  <c r="AP112" i="5" s="1"/>
  <c r="AP113" i="5" s="1"/>
  <c r="AP114" i="5" s="1"/>
  <c r="AP115" i="5" s="1"/>
  <c r="AP116" i="5" s="1"/>
  <c r="AP117" i="5" s="1"/>
  <c r="AP118" i="5" s="1"/>
  <c r="AP119" i="5" s="1"/>
  <c r="AP120" i="5" s="1"/>
  <c r="AP121" i="5" s="1"/>
  <c r="AP122" i="5" s="1"/>
  <c r="Q81" i="5"/>
  <c r="AQ16" i="5"/>
  <c r="C62" i="5"/>
  <c r="C162" i="5" s="1"/>
  <c r="I56" i="5"/>
  <c r="I156" i="5" s="1"/>
  <c r="B63" i="5"/>
  <c r="B163" i="5" s="1"/>
  <c r="H57" i="5"/>
  <c r="H157" i="5" s="1"/>
  <c r="AT8" i="5"/>
  <c r="AS9" i="5"/>
  <c r="AS10" i="5" s="1"/>
  <c r="AS12" i="5" s="1"/>
  <c r="F59" i="5"/>
  <c r="F159" i="5" s="1"/>
  <c r="U44" i="5"/>
  <c r="A371" i="5"/>
  <c r="J55" i="5"/>
  <c r="J155" i="5" s="1"/>
  <c r="D61" i="5"/>
  <c r="D161" i="5" s="1"/>
  <c r="AR13" i="5"/>
  <c r="E60" i="5"/>
  <c r="E160" i="5" s="1"/>
  <c r="G58" i="5"/>
  <c r="G158" i="5" s="1"/>
  <c r="A64" i="5"/>
  <c r="A164" i="5" s="1"/>
  <c r="AP17" i="4"/>
  <c r="AP18" i="4" s="1"/>
  <c r="AP22" i="4"/>
  <c r="D61" i="4"/>
  <c r="D161" i="4" s="1"/>
  <c r="E60" i="4"/>
  <c r="E160" i="4" s="1"/>
  <c r="F59" i="4"/>
  <c r="F159" i="4" s="1"/>
  <c r="AT8" i="4"/>
  <c r="AS9" i="4"/>
  <c r="AS10" i="4" s="1"/>
  <c r="AS12" i="4" s="1"/>
  <c r="J55" i="4"/>
  <c r="J155" i="4" s="1"/>
  <c r="AA122" i="4"/>
  <c r="C62" i="4"/>
  <c r="C162" i="4" s="1"/>
  <c r="S76" i="4"/>
  <c r="S77" i="4" s="1"/>
  <c r="A371" i="4"/>
  <c r="AR13" i="4"/>
  <c r="AR14" i="4" s="1"/>
  <c r="AR15" i="4" s="1"/>
  <c r="B63" i="4"/>
  <c r="B163" i="4" s="1"/>
  <c r="G58" i="4"/>
  <c r="G158" i="4" s="1"/>
  <c r="I56" i="4"/>
  <c r="I156" i="4" s="1"/>
  <c r="AP23" i="4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Q14" i="4"/>
  <c r="AQ15" i="4" s="1"/>
  <c r="AQ16" i="4" s="1"/>
  <c r="A64" i="4"/>
  <c r="A164" i="4" s="1"/>
  <c r="H57" i="4"/>
  <c r="H157" i="4" s="1"/>
  <c r="U44" i="4"/>
  <c r="AX42" i="12"/>
  <c r="H41" i="12"/>
  <c r="BL41" i="12"/>
  <c r="AC41" i="12"/>
  <c r="AJ41" i="12"/>
  <c r="BS41" i="12"/>
  <c r="BE41" i="12"/>
  <c r="V42" i="12"/>
  <c r="O41" i="12"/>
  <c r="AQ41" i="12"/>
  <c r="A41" i="12"/>
  <c r="BZ42" i="12"/>
  <c r="T147" i="6" l="1"/>
  <c r="BD147" i="6" s="1"/>
  <c r="R25" i="8" s="1"/>
  <c r="T48" i="6"/>
  <c r="M84" i="6"/>
  <c r="M85" i="6" s="1"/>
  <c r="M86" i="6" s="1"/>
  <c r="M87" i="6" s="1"/>
  <c r="M187" i="6" s="1"/>
  <c r="N59" i="6"/>
  <c r="N158" i="6"/>
  <c r="L54" i="5"/>
  <c r="L55" i="5" s="1"/>
  <c r="M54" i="5"/>
  <c r="M153" i="5"/>
  <c r="L56" i="4"/>
  <c r="L156" i="4" s="1"/>
  <c r="D15" i="20"/>
  <c r="Y41" i="6"/>
  <c r="Y140" i="6"/>
  <c r="Y41" i="5"/>
  <c r="Y140" i="5"/>
  <c r="X42" i="4"/>
  <c r="X141" i="4"/>
  <c r="BC143" i="6"/>
  <c r="Q21" i="8" s="1"/>
  <c r="BE143" i="6"/>
  <c r="S21" i="8" s="1"/>
  <c r="BA29" i="5"/>
  <c r="B65" i="2" s="1"/>
  <c r="D12" i="23" s="1"/>
  <c r="BC29" i="5"/>
  <c r="P65" i="2" s="1"/>
  <c r="D14" i="23" s="1"/>
  <c r="BB29" i="5"/>
  <c r="I65" i="2" s="1"/>
  <c r="D13" i="23" s="1"/>
  <c r="P52" i="6"/>
  <c r="P151" i="6"/>
  <c r="BC151" i="6" s="1"/>
  <c r="Q29" i="8" s="1"/>
  <c r="R51" i="6"/>
  <c r="R150" i="6"/>
  <c r="P153" i="5"/>
  <c r="P54" i="5"/>
  <c r="R150" i="5"/>
  <c r="BD150" i="5" s="1"/>
  <c r="K28" i="8" s="1"/>
  <c r="R51" i="5"/>
  <c r="T145" i="5"/>
  <c r="T46" i="5"/>
  <c r="R148" i="4"/>
  <c r="R49" i="4"/>
  <c r="P152" i="4"/>
  <c r="P53" i="4"/>
  <c r="T148" i="4"/>
  <c r="BA148" i="4" s="1"/>
  <c r="A26" i="8" s="1"/>
  <c r="T49" i="4"/>
  <c r="M53" i="4"/>
  <c r="M152" i="4"/>
  <c r="X42" i="5"/>
  <c r="X141" i="5"/>
  <c r="BC141" i="5" s="1"/>
  <c r="J19" i="8" s="1"/>
  <c r="X42" i="6"/>
  <c r="X141" i="6"/>
  <c r="O74" i="6"/>
  <c r="O75" i="6" s="1"/>
  <c r="O175" i="6" s="1"/>
  <c r="W43" i="4"/>
  <c r="W142" i="4"/>
  <c r="BE171" i="4"/>
  <c r="E49" i="8" s="1"/>
  <c r="BG171" i="4"/>
  <c r="G49" i="8" s="1"/>
  <c r="BF171" i="4"/>
  <c r="F49" i="8" s="1"/>
  <c r="BD171" i="4"/>
  <c r="D49" i="8" s="1"/>
  <c r="BC155" i="4"/>
  <c r="C33" i="8" s="1"/>
  <c r="Q174" i="4"/>
  <c r="Q75" i="4"/>
  <c r="O86" i="4"/>
  <c r="O87" i="4" s="1"/>
  <c r="O185" i="4"/>
  <c r="N105" i="4"/>
  <c r="N106" i="4" s="1"/>
  <c r="N204" i="4"/>
  <c r="AP21" i="4"/>
  <c r="AP21" i="6"/>
  <c r="AP21" i="5"/>
  <c r="N162" i="6"/>
  <c r="L68" i="6"/>
  <c r="L167" i="6"/>
  <c r="M185" i="6"/>
  <c r="BE143" i="5"/>
  <c r="L21" i="8" s="1"/>
  <c r="BF143" i="5"/>
  <c r="M21" i="8" s="1"/>
  <c r="BD143" i="5"/>
  <c r="K21" i="8" s="1"/>
  <c r="Q82" i="5"/>
  <c r="Q83" i="5" s="1"/>
  <c r="Q181" i="5"/>
  <c r="BG171" i="5"/>
  <c r="N49" i="8" s="1"/>
  <c r="BA171" i="5"/>
  <c r="H49" i="8" s="1"/>
  <c r="BB171" i="5"/>
  <c r="I49" i="8" s="1"/>
  <c r="V44" i="4"/>
  <c r="V144" i="4" s="1"/>
  <c r="BB144" i="4" s="1"/>
  <c r="B22" i="8" s="1"/>
  <c r="K75" i="4"/>
  <c r="K175" i="4" s="1"/>
  <c r="S58" i="5"/>
  <c r="S59" i="5" s="1"/>
  <c r="S159" i="5" s="1"/>
  <c r="V44" i="6"/>
  <c r="V144" i="6" s="1"/>
  <c r="BE144" i="6" s="1"/>
  <c r="S22" i="8" s="1"/>
  <c r="K75" i="6"/>
  <c r="K175" i="6" s="1"/>
  <c r="K70" i="5"/>
  <c r="K71" i="5" s="1"/>
  <c r="K171" i="5" s="1"/>
  <c r="N65" i="5"/>
  <c r="N66" i="5" s="1"/>
  <c r="N67" i="5" s="1"/>
  <c r="O91" i="5"/>
  <c r="V44" i="5"/>
  <c r="V144" i="5" s="1"/>
  <c r="AQ17" i="6"/>
  <c r="AQ18" i="6" s="1"/>
  <c r="AQ22" i="6"/>
  <c r="AQ22" i="5"/>
  <c r="AQ17" i="5"/>
  <c r="AQ18" i="5" s="1"/>
  <c r="C113" i="12"/>
  <c r="E24" i="18" s="1"/>
  <c r="AQ141" i="12"/>
  <c r="F13" i="20" s="1"/>
  <c r="D13" i="20"/>
  <c r="A145" i="8"/>
  <c r="AQ23" i="6"/>
  <c r="AQ24" i="6" s="1"/>
  <c r="AQ25" i="6" s="1"/>
  <c r="AQ26" i="6" s="1"/>
  <c r="AQ27" i="6" s="1"/>
  <c r="AQ28" i="6" s="1"/>
  <c r="AQ29" i="6" s="1"/>
  <c r="AQ30" i="6" s="1"/>
  <c r="AQ31" i="6" s="1"/>
  <c r="AQ32" i="6" s="1"/>
  <c r="AQ33" i="6" s="1"/>
  <c r="AQ34" i="6" s="1"/>
  <c r="AQ35" i="6" s="1"/>
  <c r="AQ36" i="6" s="1"/>
  <c r="AQ37" i="6" s="1"/>
  <c r="AQ38" i="6" s="1"/>
  <c r="AQ39" i="6" s="1"/>
  <c r="AQ40" i="6" s="1"/>
  <c r="AQ41" i="6" s="1"/>
  <c r="AQ42" i="6" s="1"/>
  <c r="AQ43" i="6" s="1"/>
  <c r="AQ44" i="6" s="1"/>
  <c r="AQ45" i="6" s="1"/>
  <c r="AQ46" i="6" s="1"/>
  <c r="AQ47" i="6" s="1"/>
  <c r="AQ48" i="6" s="1"/>
  <c r="AQ49" i="6" s="1"/>
  <c r="AQ50" i="6" s="1"/>
  <c r="AQ51" i="6" s="1"/>
  <c r="AQ52" i="6" s="1"/>
  <c r="AQ53" i="6" s="1"/>
  <c r="AQ54" i="6" s="1"/>
  <c r="AQ55" i="6" s="1"/>
  <c r="AQ56" i="6" s="1"/>
  <c r="AQ57" i="6" s="1"/>
  <c r="AQ58" i="6" s="1"/>
  <c r="AQ59" i="6" s="1"/>
  <c r="AQ60" i="6" s="1"/>
  <c r="AQ61" i="6" s="1"/>
  <c r="AQ62" i="6" s="1"/>
  <c r="AQ63" i="6" s="1"/>
  <c r="AQ64" i="6" s="1"/>
  <c r="AQ65" i="6" s="1"/>
  <c r="AQ66" i="6" s="1"/>
  <c r="AQ67" i="6" s="1"/>
  <c r="AQ68" i="6" s="1"/>
  <c r="AQ69" i="6" s="1"/>
  <c r="AQ70" i="6" s="1"/>
  <c r="AQ71" i="6" s="1"/>
  <c r="AQ72" i="6" s="1"/>
  <c r="AQ73" i="6" s="1"/>
  <c r="AQ74" i="6" s="1"/>
  <c r="AQ75" i="6" s="1"/>
  <c r="AQ76" i="6" s="1"/>
  <c r="AQ77" i="6" s="1"/>
  <c r="AQ78" i="6" s="1"/>
  <c r="AQ79" i="6" s="1"/>
  <c r="AQ80" i="6" s="1"/>
  <c r="AQ81" i="6" s="1"/>
  <c r="AQ82" i="6" s="1"/>
  <c r="AQ83" i="6" s="1"/>
  <c r="AQ84" i="6" s="1"/>
  <c r="AQ85" i="6" s="1"/>
  <c r="AQ86" i="6" s="1"/>
  <c r="AQ87" i="6" s="1"/>
  <c r="AQ88" i="6" s="1"/>
  <c r="AQ89" i="6" s="1"/>
  <c r="AQ90" i="6" s="1"/>
  <c r="AQ91" i="6" s="1"/>
  <c r="AQ92" i="6" s="1"/>
  <c r="AQ93" i="6" s="1"/>
  <c r="AQ94" i="6" s="1"/>
  <c r="AQ95" i="6" s="1"/>
  <c r="AQ96" i="6" s="1"/>
  <c r="AQ97" i="6" s="1"/>
  <c r="AQ98" i="6" s="1"/>
  <c r="AQ99" i="6" s="1"/>
  <c r="AQ100" i="6" s="1"/>
  <c r="AQ101" i="6" s="1"/>
  <c r="AQ102" i="6" s="1"/>
  <c r="AQ103" i="6" s="1"/>
  <c r="AQ104" i="6" s="1"/>
  <c r="AQ105" i="6" s="1"/>
  <c r="AQ106" i="6" s="1"/>
  <c r="AQ107" i="6" s="1"/>
  <c r="AQ108" i="6" s="1"/>
  <c r="AQ109" i="6" s="1"/>
  <c r="AQ110" i="6" s="1"/>
  <c r="AQ111" i="6" s="1"/>
  <c r="AQ112" i="6" s="1"/>
  <c r="AQ113" i="6" s="1"/>
  <c r="AQ114" i="6" s="1"/>
  <c r="AQ115" i="6" s="1"/>
  <c r="AQ116" i="6" s="1"/>
  <c r="AQ117" i="6" s="1"/>
  <c r="AQ118" i="6" s="1"/>
  <c r="AQ119" i="6" s="1"/>
  <c r="AQ120" i="6" s="1"/>
  <c r="AQ121" i="6" s="1"/>
  <c r="AQ122" i="6" s="1"/>
  <c r="D62" i="6"/>
  <c r="D162" i="6" s="1"/>
  <c r="J56" i="6"/>
  <c r="J156" i="6" s="1"/>
  <c r="AR14" i="6"/>
  <c r="AR15" i="6" s="1"/>
  <c r="AR16" i="6" s="1"/>
  <c r="A372" i="6"/>
  <c r="U45" i="6"/>
  <c r="AS13" i="6"/>
  <c r="AS14" i="6" s="1"/>
  <c r="AS15" i="6" s="1"/>
  <c r="AU8" i="6"/>
  <c r="AT9" i="6"/>
  <c r="AT10" i="6" s="1"/>
  <c r="AT12" i="6" s="1"/>
  <c r="F60" i="6"/>
  <c r="F160" i="6" s="1"/>
  <c r="BF160" i="6" s="1"/>
  <c r="T38" i="8" s="1"/>
  <c r="E61" i="6"/>
  <c r="E161" i="6" s="1"/>
  <c r="B64" i="6"/>
  <c r="B164" i="6" s="1"/>
  <c r="BB164" i="6" s="1"/>
  <c r="P42" i="8" s="1"/>
  <c r="H58" i="6"/>
  <c r="H158" i="6" s="1"/>
  <c r="A65" i="6"/>
  <c r="A165" i="6" s="1"/>
  <c r="C63" i="6"/>
  <c r="C163" i="6" s="1"/>
  <c r="I57" i="6"/>
  <c r="I157" i="6" s="1"/>
  <c r="Q83" i="6"/>
  <c r="G59" i="6"/>
  <c r="G159" i="6" s="1"/>
  <c r="S78" i="6"/>
  <c r="S79" i="6" s="1"/>
  <c r="S80" i="6" s="1"/>
  <c r="S180" i="6" s="1"/>
  <c r="J56" i="5"/>
  <c r="J156" i="5" s="1"/>
  <c r="AT9" i="5"/>
  <c r="AT10" i="5" s="1"/>
  <c r="AT12" i="5" s="1"/>
  <c r="AU8" i="5"/>
  <c r="G59" i="5"/>
  <c r="G159" i="5" s="1"/>
  <c r="AS13" i="5"/>
  <c r="AS14" i="5" s="1"/>
  <c r="AS15" i="5" s="1"/>
  <c r="B64" i="5"/>
  <c r="B164" i="5" s="1"/>
  <c r="AR14" i="5"/>
  <c r="AR15" i="5" s="1"/>
  <c r="AR16" i="5" s="1"/>
  <c r="A65" i="5"/>
  <c r="A165" i="5" s="1"/>
  <c r="E61" i="5"/>
  <c r="E161" i="5" s="1"/>
  <c r="A372" i="5"/>
  <c r="F60" i="5"/>
  <c r="F160" i="5" s="1"/>
  <c r="H58" i="5"/>
  <c r="H158" i="5" s="1"/>
  <c r="I57" i="5"/>
  <c r="I157" i="5" s="1"/>
  <c r="BF157" i="5" s="1"/>
  <c r="M35" i="8" s="1"/>
  <c r="C63" i="5"/>
  <c r="C163" i="5" s="1"/>
  <c r="D62" i="5"/>
  <c r="D162" i="5" s="1"/>
  <c r="U45" i="5"/>
  <c r="AQ23" i="5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AQ50" i="5" s="1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AQ70" i="5" s="1"/>
  <c r="AQ71" i="5" s="1"/>
  <c r="AQ72" i="5" s="1"/>
  <c r="AQ73" i="5" s="1"/>
  <c r="AQ74" i="5" s="1"/>
  <c r="AQ75" i="5" s="1"/>
  <c r="AQ76" i="5" s="1"/>
  <c r="AQ77" i="5" s="1"/>
  <c r="AQ78" i="5" s="1"/>
  <c r="AQ79" i="5" s="1"/>
  <c r="AQ80" i="5" s="1"/>
  <c r="AQ81" i="5" s="1"/>
  <c r="AQ82" i="5" s="1"/>
  <c r="AQ83" i="5" s="1"/>
  <c r="AQ84" i="5" s="1"/>
  <c r="AQ85" i="5" s="1"/>
  <c r="AQ86" i="5" s="1"/>
  <c r="AQ87" i="5" s="1"/>
  <c r="AQ88" i="5" s="1"/>
  <c r="AQ89" i="5" s="1"/>
  <c r="AQ90" i="5" s="1"/>
  <c r="AQ91" i="5" s="1"/>
  <c r="AQ92" i="5" s="1"/>
  <c r="AQ93" i="5" s="1"/>
  <c r="AQ94" i="5" s="1"/>
  <c r="AQ95" i="5" s="1"/>
  <c r="AQ96" i="5" s="1"/>
  <c r="AQ97" i="5" s="1"/>
  <c r="AQ98" i="5" s="1"/>
  <c r="AQ99" i="5" s="1"/>
  <c r="AQ100" i="5" s="1"/>
  <c r="AQ101" i="5" s="1"/>
  <c r="AQ102" i="5" s="1"/>
  <c r="AQ103" i="5" s="1"/>
  <c r="AQ104" i="5" s="1"/>
  <c r="AQ105" i="5" s="1"/>
  <c r="AQ106" i="5" s="1"/>
  <c r="AQ107" i="5" s="1"/>
  <c r="AQ108" i="5" s="1"/>
  <c r="AQ109" i="5" s="1"/>
  <c r="AQ110" i="5" s="1"/>
  <c r="AQ111" i="5" s="1"/>
  <c r="AQ112" i="5" s="1"/>
  <c r="AQ113" i="5" s="1"/>
  <c r="AQ114" i="5" s="1"/>
  <c r="AQ115" i="5" s="1"/>
  <c r="AQ116" i="5" s="1"/>
  <c r="AQ117" i="5" s="1"/>
  <c r="AQ118" i="5" s="1"/>
  <c r="AQ119" i="5" s="1"/>
  <c r="AQ120" i="5" s="1"/>
  <c r="AQ121" i="5" s="1"/>
  <c r="AQ122" i="5" s="1"/>
  <c r="AQ17" i="4"/>
  <c r="AQ18" i="4" s="1"/>
  <c r="AQ22" i="4"/>
  <c r="AQ23" i="4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G59" i="4"/>
  <c r="G159" i="4" s="1"/>
  <c r="AU8" i="4"/>
  <c r="AT9" i="4"/>
  <c r="AT10" i="4" s="1"/>
  <c r="AT12" i="4" s="1"/>
  <c r="D62" i="4"/>
  <c r="D162" i="4" s="1"/>
  <c r="U45" i="4"/>
  <c r="A65" i="4"/>
  <c r="A165" i="4" s="1"/>
  <c r="B64" i="4"/>
  <c r="B164" i="4" s="1"/>
  <c r="J56" i="4"/>
  <c r="J156" i="4" s="1"/>
  <c r="BC156" i="4" s="1"/>
  <c r="C34" i="8" s="1"/>
  <c r="S78" i="4"/>
  <c r="S79" i="4" s="1"/>
  <c r="S80" i="4" s="1"/>
  <c r="S180" i="4" s="1"/>
  <c r="I57" i="4"/>
  <c r="I157" i="4" s="1"/>
  <c r="AR16" i="4"/>
  <c r="F60" i="4"/>
  <c r="F160" i="4" s="1"/>
  <c r="H58" i="4"/>
  <c r="H158" i="4" s="1"/>
  <c r="A372" i="4"/>
  <c r="C63" i="4"/>
  <c r="C163" i="4" s="1"/>
  <c r="AS13" i="4"/>
  <c r="E61" i="4"/>
  <c r="E161" i="4" s="1"/>
  <c r="BZ43" i="12"/>
  <c r="V43" i="12"/>
  <c r="BS42" i="12"/>
  <c r="AC42" i="12"/>
  <c r="A42" i="12"/>
  <c r="O42" i="12"/>
  <c r="BE42" i="12"/>
  <c r="AJ42" i="12"/>
  <c r="BL42" i="12"/>
  <c r="AX43" i="12"/>
  <c r="AQ42" i="12"/>
  <c r="H42" i="12"/>
  <c r="BA158" i="6" l="1"/>
  <c r="O36" i="8" s="1"/>
  <c r="T49" i="6"/>
  <c r="T148" i="6"/>
  <c r="BD148" i="6" s="1"/>
  <c r="R26" i="8" s="1"/>
  <c r="N159" i="6"/>
  <c r="N60" i="6"/>
  <c r="L154" i="5"/>
  <c r="M55" i="5"/>
  <c r="M154" i="5"/>
  <c r="L56" i="5"/>
  <c r="L155" i="5"/>
  <c r="L57" i="4"/>
  <c r="L157" i="4" s="1"/>
  <c r="P54" i="4"/>
  <c r="P154" i="4" s="1"/>
  <c r="P153" i="4"/>
  <c r="Y42" i="5"/>
  <c r="Y141" i="5"/>
  <c r="Y42" i="6"/>
  <c r="Y141" i="6"/>
  <c r="X43" i="4"/>
  <c r="X142" i="4"/>
  <c r="R52" i="6"/>
  <c r="R151" i="6"/>
  <c r="P53" i="6"/>
  <c r="P152" i="6"/>
  <c r="BC152" i="6" s="1"/>
  <c r="Q30" i="8" s="1"/>
  <c r="R151" i="5"/>
  <c r="R52" i="5"/>
  <c r="T146" i="5"/>
  <c r="T47" i="5"/>
  <c r="P154" i="5"/>
  <c r="P55" i="5"/>
  <c r="T149" i="4"/>
  <c r="BA149" i="4" s="1"/>
  <c r="A27" i="8" s="1"/>
  <c r="T50" i="4"/>
  <c r="R149" i="4"/>
  <c r="R50" i="4"/>
  <c r="M153" i="4"/>
  <c r="M54" i="4"/>
  <c r="X43" i="6"/>
  <c r="X142" i="6"/>
  <c r="X43" i="5"/>
  <c r="X142" i="5"/>
  <c r="BC142" i="5" s="1"/>
  <c r="J20" i="8" s="1"/>
  <c r="W44" i="4"/>
  <c r="W143" i="4"/>
  <c r="BB143" i="4" s="1"/>
  <c r="B21" i="8" s="1"/>
  <c r="Q175" i="4"/>
  <c r="Q76" i="4"/>
  <c r="Q77" i="4" s="1"/>
  <c r="Q78" i="4" s="1"/>
  <c r="BD172" i="4"/>
  <c r="D50" i="8" s="1"/>
  <c r="BG172" i="4"/>
  <c r="G50" i="8" s="1"/>
  <c r="BF172" i="4"/>
  <c r="F50" i="8" s="1"/>
  <c r="BE172" i="4"/>
  <c r="E50" i="8" s="1"/>
  <c r="N107" i="4"/>
  <c r="N206" i="4"/>
  <c r="AQ21" i="4"/>
  <c r="AQ21" i="6"/>
  <c r="AQ21" i="5"/>
  <c r="BG159" i="6"/>
  <c r="U37" i="8" s="1"/>
  <c r="Q84" i="6"/>
  <c r="Q85" i="6" s="1"/>
  <c r="Q183" i="6"/>
  <c r="L168" i="6"/>
  <c r="L69" i="6"/>
  <c r="Q84" i="5"/>
  <c r="Q85" i="5" s="1"/>
  <c r="Q183" i="5"/>
  <c r="O92" i="5"/>
  <c r="O93" i="5" s="1"/>
  <c r="O191" i="5"/>
  <c r="BA172" i="5"/>
  <c r="H50" i="8" s="1"/>
  <c r="BG172" i="5"/>
  <c r="N50" i="8" s="1"/>
  <c r="BB172" i="5"/>
  <c r="I50" i="8" s="1"/>
  <c r="BD144" i="5"/>
  <c r="K22" i="8" s="1"/>
  <c r="BE144" i="5"/>
  <c r="L22" i="8" s="1"/>
  <c r="V45" i="4"/>
  <c r="V145" i="4" s="1"/>
  <c r="K76" i="4"/>
  <c r="K77" i="4" s="1"/>
  <c r="S60" i="5"/>
  <c r="K76" i="6"/>
  <c r="K77" i="6" s="1"/>
  <c r="K177" i="6" s="1"/>
  <c r="V45" i="6"/>
  <c r="V145" i="6" s="1"/>
  <c r="O76" i="6"/>
  <c r="O77" i="6" s="1"/>
  <c r="M88" i="6"/>
  <c r="M89" i="6" s="1"/>
  <c r="N68" i="5"/>
  <c r="N168" i="5" s="1"/>
  <c r="V45" i="5"/>
  <c r="V145" i="5" s="1"/>
  <c r="K72" i="5"/>
  <c r="O88" i="4"/>
  <c r="O89" i="4" s="1"/>
  <c r="AR17" i="6"/>
  <c r="AR18" i="6" s="1"/>
  <c r="AR22" i="6"/>
  <c r="AR22" i="5"/>
  <c r="AR17" i="5"/>
  <c r="AR18" i="5" s="1"/>
  <c r="C114" i="12"/>
  <c r="E25" i="18" s="1"/>
  <c r="A146" i="8"/>
  <c r="AR23" i="6"/>
  <c r="AR24" i="6" s="1"/>
  <c r="AR25" i="6" s="1"/>
  <c r="AR26" i="6" s="1"/>
  <c r="AR27" i="6" s="1"/>
  <c r="AR28" i="6" s="1"/>
  <c r="AR29" i="6" s="1"/>
  <c r="AR30" i="6" s="1"/>
  <c r="AR31" i="6" s="1"/>
  <c r="AR32" i="6" s="1"/>
  <c r="AR33" i="6" s="1"/>
  <c r="AR34" i="6" s="1"/>
  <c r="AR35" i="6" s="1"/>
  <c r="AR36" i="6" s="1"/>
  <c r="AR37" i="6" s="1"/>
  <c r="AR38" i="6" s="1"/>
  <c r="AR39" i="6" s="1"/>
  <c r="AR40" i="6" s="1"/>
  <c r="AR41" i="6" s="1"/>
  <c r="AR42" i="6" s="1"/>
  <c r="AR43" i="6" s="1"/>
  <c r="AR44" i="6" s="1"/>
  <c r="AR45" i="6" s="1"/>
  <c r="AR46" i="6" s="1"/>
  <c r="AR47" i="6" s="1"/>
  <c r="AR48" i="6" s="1"/>
  <c r="AR49" i="6" s="1"/>
  <c r="AR50" i="6" s="1"/>
  <c r="AR51" i="6" s="1"/>
  <c r="AR52" i="6" s="1"/>
  <c r="AR53" i="6" s="1"/>
  <c r="AR54" i="6" s="1"/>
  <c r="AR55" i="6" s="1"/>
  <c r="AR56" i="6" s="1"/>
  <c r="AR57" i="6" s="1"/>
  <c r="AR58" i="6" s="1"/>
  <c r="AR59" i="6" s="1"/>
  <c r="AR60" i="6" s="1"/>
  <c r="AR61" i="6" s="1"/>
  <c r="AR62" i="6" s="1"/>
  <c r="AR63" i="6" s="1"/>
  <c r="AR64" i="6" s="1"/>
  <c r="AR65" i="6" s="1"/>
  <c r="AR66" i="6" s="1"/>
  <c r="AR67" i="6" s="1"/>
  <c r="AR68" i="6" s="1"/>
  <c r="AR69" i="6" s="1"/>
  <c r="AR70" i="6" s="1"/>
  <c r="AR71" i="6" s="1"/>
  <c r="AR72" i="6" s="1"/>
  <c r="AR73" i="6" s="1"/>
  <c r="AR74" i="6" s="1"/>
  <c r="AR75" i="6" s="1"/>
  <c r="AR76" i="6" s="1"/>
  <c r="AR77" i="6" s="1"/>
  <c r="AR78" i="6" s="1"/>
  <c r="AR79" i="6" s="1"/>
  <c r="AR80" i="6" s="1"/>
  <c r="AR81" i="6" s="1"/>
  <c r="AR82" i="6" s="1"/>
  <c r="AR83" i="6" s="1"/>
  <c r="AR84" i="6" s="1"/>
  <c r="AR85" i="6" s="1"/>
  <c r="AR86" i="6" s="1"/>
  <c r="AR87" i="6" s="1"/>
  <c r="AR88" i="6" s="1"/>
  <c r="AR89" i="6" s="1"/>
  <c r="AR90" i="6" s="1"/>
  <c r="AR91" i="6" s="1"/>
  <c r="AR92" i="6" s="1"/>
  <c r="AR93" i="6" s="1"/>
  <c r="AR94" i="6" s="1"/>
  <c r="AR95" i="6" s="1"/>
  <c r="AR96" i="6" s="1"/>
  <c r="AR97" i="6" s="1"/>
  <c r="AR98" i="6" s="1"/>
  <c r="AR99" i="6" s="1"/>
  <c r="AR100" i="6" s="1"/>
  <c r="AR101" i="6" s="1"/>
  <c r="AR102" i="6" s="1"/>
  <c r="AR103" i="6" s="1"/>
  <c r="AR104" i="6" s="1"/>
  <c r="AR105" i="6" s="1"/>
  <c r="AR106" i="6" s="1"/>
  <c r="AR107" i="6" s="1"/>
  <c r="AR108" i="6" s="1"/>
  <c r="AR109" i="6" s="1"/>
  <c r="AR110" i="6" s="1"/>
  <c r="AR111" i="6" s="1"/>
  <c r="AR112" i="6" s="1"/>
  <c r="AR113" i="6" s="1"/>
  <c r="AR114" i="6" s="1"/>
  <c r="AR115" i="6" s="1"/>
  <c r="AR116" i="6" s="1"/>
  <c r="AR117" i="6" s="1"/>
  <c r="AR118" i="6" s="1"/>
  <c r="AR119" i="6" s="1"/>
  <c r="AR120" i="6" s="1"/>
  <c r="AR121" i="6" s="1"/>
  <c r="AR122" i="6" s="1"/>
  <c r="H59" i="6"/>
  <c r="H159" i="6" s="1"/>
  <c r="BA159" i="6" s="1"/>
  <c r="O37" i="8" s="1"/>
  <c r="J57" i="6"/>
  <c r="J157" i="6" s="1"/>
  <c r="C64" i="6"/>
  <c r="C164" i="6" s="1"/>
  <c r="AV8" i="6"/>
  <c r="AU9" i="6"/>
  <c r="AU10" i="6" s="1"/>
  <c r="AU12" i="6" s="1"/>
  <c r="U46" i="6"/>
  <c r="S81" i="6"/>
  <c r="S82" i="6" s="1"/>
  <c r="S83" i="6" s="1"/>
  <c r="E62" i="6"/>
  <c r="E162" i="6" s="1"/>
  <c r="AT13" i="6"/>
  <c r="AT14" i="6" s="1"/>
  <c r="AT15" i="6" s="1"/>
  <c r="G60" i="6"/>
  <c r="G160" i="6" s="1"/>
  <c r="B65" i="6"/>
  <c r="B165" i="6" s="1"/>
  <c r="BB165" i="6" s="1"/>
  <c r="P43" i="8" s="1"/>
  <c r="F61" i="6"/>
  <c r="F161" i="6" s="1"/>
  <c r="BF161" i="6" s="1"/>
  <c r="T39" i="8" s="1"/>
  <c r="AS16" i="6"/>
  <c r="D63" i="6"/>
  <c r="D163" i="6" s="1"/>
  <c r="I58" i="6"/>
  <c r="I158" i="6" s="1"/>
  <c r="A66" i="6"/>
  <c r="A166" i="6" s="1"/>
  <c r="A373" i="6"/>
  <c r="AR23" i="5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AR76" i="5" s="1"/>
  <c r="AR77" i="5" s="1"/>
  <c r="AR78" i="5" s="1"/>
  <c r="AR79" i="5" s="1"/>
  <c r="AR80" i="5" s="1"/>
  <c r="AR81" i="5" s="1"/>
  <c r="AR82" i="5" s="1"/>
  <c r="AR83" i="5" s="1"/>
  <c r="AR84" i="5" s="1"/>
  <c r="AR85" i="5" s="1"/>
  <c r="AR86" i="5" s="1"/>
  <c r="AR87" i="5" s="1"/>
  <c r="AR88" i="5" s="1"/>
  <c r="AR89" i="5" s="1"/>
  <c r="AR90" i="5" s="1"/>
  <c r="AR91" i="5" s="1"/>
  <c r="AR92" i="5" s="1"/>
  <c r="AR93" i="5" s="1"/>
  <c r="AR94" i="5" s="1"/>
  <c r="AR95" i="5" s="1"/>
  <c r="AR96" i="5" s="1"/>
  <c r="AR97" i="5" s="1"/>
  <c r="AR98" i="5" s="1"/>
  <c r="AR99" i="5" s="1"/>
  <c r="AR100" i="5" s="1"/>
  <c r="AR101" i="5" s="1"/>
  <c r="AR102" i="5" s="1"/>
  <c r="AR103" i="5" s="1"/>
  <c r="AR104" i="5" s="1"/>
  <c r="AR105" i="5" s="1"/>
  <c r="AR106" i="5" s="1"/>
  <c r="AR107" i="5" s="1"/>
  <c r="AR108" i="5" s="1"/>
  <c r="AR109" i="5" s="1"/>
  <c r="AR110" i="5" s="1"/>
  <c r="AR111" i="5" s="1"/>
  <c r="AR112" i="5" s="1"/>
  <c r="AR113" i="5" s="1"/>
  <c r="AR114" i="5" s="1"/>
  <c r="AR115" i="5" s="1"/>
  <c r="AR116" i="5" s="1"/>
  <c r="AR117" i="5" s="1"/>
  <c r="AR118" i="5" s="1"/>
  <c r="AR119" i="5" s="1"/>
  <c r="AR120" i="5" s="1"/>
  <c r="AR121" i="5" s="1"/>
  <c r="AR122" i="5" s="1"/>
  <c r="AU9" i="5"/>
  <c r="AU10" i="5" s="1"/>
  <c r="AU12" i="5" s="1"/>
  <c r="AV8" i="5"/>
  <c r="U46" i="5"/>
  <c r="B65" i="5"/>
  <c r="B165" i="5" s="1"/>
  <c r="AT13" i="5"/>
  <c r="AT14" i="5" s="1"/>
  <c r="AT15" i="5" s="1"/>
  <c r="C64" i="5"/>
  <c r="C164" i="5" s="1"/>
  <c r="H59" i="5"/>
  <c r="H159" i="5" s="1"/>
  <c r="A66" i="5"/>
  <c r="A166" i="5" s="1"/>
  <c r="I58" i="5"/>
  <c r="I158" i="5" s="1"/>
  <c r="BF158" i="5" s="1"/>
  <c r="M36" i="8" s="1"/>
  <c r="F61" i="5"/>
  <c r="F161" i="5" s="1"/>
  <c r="E62" i="5"/>
  <c r="E162" i="5" s="1"/>
  <c r="J57" i="5"/>
  <c r="J157" i="5" s="1"/>
  <c r="A373" i="5"/>
  <c r="D63" i="5"/>
  <c r="D163" i="5" s="1"/>
  <c r="AS16" i="5"/>
  <c r="G60" i="5"/>
  <c r="G160" i="5" s="1"/>
  <c r="AR22" i="4"/>
  <c r="AR17" i="4"/>
  <c r="AR18" i="4" s="1"/>
  <c r="E62" i="4"/>
  <c r="E162" i="4" s="1"/>
  <c r="AR23" i="4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66" i="4"/>
  <c r="A166" i="4" s="1"/>
  <c r="D63" i="4"/>
  <c r="D163" i="4" s="1"/>
  <c r="AT13" i="4"/>
  <c r="AT14" i="4" s="1"/>
  <c r="AT15" i="4" s="1"/>
  <c r="G60" i="4"/>
  <c r="G160" i="4" s="1"/>
  <c r="F61" i="4"/>
  <c r="F161" i="4" s="1"/>
  <c r="I58" i="4"/>
  <c r="I158" i="4" s="1"/>
  <c r="AV8" i="4"/>
  <c r="AU9" i="4"/>
  <c r="AU10" i="4" s="1"/>
  <c r="AU12" i="4" s="1"/>
  <c r="S81" i="4"/>
  <c r="S82" i="4" s="1"/>
  <c r="S83" i="4" s="1"/>
  <c r="J57" i="4"/>
  <c r="J157" i="4" s="1"/>
  <c r="B65" i="4"/>
  <c r="B165" i="4" s="1"/>
  <c r="C64" i="4"/>
  <c r="C164" i="4" s="1"/>
  <c r="AS14" i="4"/>
  <c r="AS15" i="4" s="1"/>
  <c r="AS16" i="4" s="1"/>
  <c r="A373" i="4"/>
  <c r="H59" i="4"/>
  <c r="H159" i="4" s="1"/>
  <c r="U46" i="4"/>
  <c r="AX44" i="12"/>
  <c r="AJ43" i="12"/>
  <c r="O43" i="12"/>
  <c r="V44" i="12"/>
  <c r="AQ43" i="12"/>
  <c r="BL43" i="12"/>
  <c r="BE43" i="12"/>
  <c r="A43" i="12"/>
  <c r="BS43" i="12"/>
  <c r="BZ44" i="12"/>
  <c r="H43" i="12"/>
  <c r="AC43" i="12"/>
  <c r="T149" i="6" l="1"/>
  <c r="BD149" i="6" s="1"/>
  <c r="R27" i="8" s="1"/>
  <c r="T50" i="6"/>
  <c r="N61" i="6"/>
  <c r="N160" i="6"/>
  <c r="P56" i="5"/>
  <c r="P156" i="5" s="1"/>
  <c r="P155" i="5"/>
  <c r="R53" i="5"/>
  <c r="R54" i="5" s="1"/>
  <c r="R152" i="5"/>
  <c r="L57" i="5"/>
  <c r="L156" i="5"/>
  <c r="M155" i="5"/>
  <c r="M56" i="5"/>
  <c r="L58" i="4"/>
  <c r="L158" i="4" s="1"/>
  <c r="BA153" i="4"/>
  <c r="A31" i="8" s="1"/>
  <c r="P55" i="4"/>
  <c r="P56" i="4" s="1"/>
  <c r="M55" i="4"/>
  <c r="M154" i="4"/>
  <c r="Y43" i="6"/>
  <c r="Y142" i="6"/>
  <c r="Y43" i="5"/>
  <c r="Y142" i="5"/>
  <c r="X44" i="4"/>
  <c r="X143" i="4"/>
  <c r="BA145" i="6"/>
  <c r="O23" i="8" s="1"/>
  <c r="BE145" i="6"/>
  <c r="S23" i="8" s="1"/>
  <c r="R53" i="6"/>
  <c r="R152" i="6"/>
  <c r="P54" i="6"/>
  <c r="P153" i="6"/>
  <c r="BC153" i="6" s="1"/>
  <c r="Q31" i="8" s="1"/>
  <c r="T48" i="5"/>
  <c r="T147" i="5"/>
  <c r="R51" i="4"/>
  <c r="R150" i="4"/>
  <c r="T51" i="4"/>
  <c r="T150" i="4"/>
  <c r="BA150" i="4" s="1"/>
  <c r="A28" i="8" s="1"/>
  <c r="X44" i="5"/>
  <c r="X143" i="5"/>
  <c r="BC143" i="5" s="1"/>
  <c r="J21" i="8" s="1"/>
  <c r="X44" i="6"/>
  <c r="X143" i="6"/>
  <c r="W45" i="4"/>
  <c r="W144" i="4"/>
  <c r="N108" i="4"/>
  <c r="N109" i="4" s="1"/>
  <c r="N207" i="4"/>
  <c r="BC157" i="4"/>
  <c r="C35" i="8" s="1"/>
  <c r="BD173" i="4"/>
  <c r="D51" i="8" s="1"/>
  <c r="BG173" i="4"/>
  <c r="G51" i="8" s="1"/>
  <c r="BF173" i="4"/>
  <c r="F51" i="8" s="1"/>
  <c r="BE173" i="4"/>
  <c r="E51" i="8" s="1"/>
  <c r="Q178" i="4"/>
  <c r="Q79" i="4"/>
  <c r="Q80" i="4" s="1"/>
  <c r="S84" i="4"/>
  <c r="S85" i="4" s="1"/>
  <c r="S183" i="4"/>
  <c r="AR21" i="4"/>
  <c r="AR21" i="6"/>
  <c r="AR21" i="5"/>
  <c r="L70" i="6"/>
  <c r="L71" i="6" s="1"/>
  <c r="L169" i="6"/>
  <c r="O78" i="6"/>
  <c r="O178" i="6" s="1"/>
  <c r="O177" i="6"/>
  <c r="Q86" i="6"/>
  <c r="Q87" i="6" s="1"/>
  <c r="Q187" i="6" s="1"/>
  <c r="Q185" i="6"/>
  <c r="S84" i="6"/>
  <c r="S85" i="6" s="1"/>
  <c r="S183" i="6"/>
  <c r="Q86" i="5"/>
  <c r="Q87" i="5" s="1"/>
  <c r="Q185" i="5"/>
  <c r="BG173" i="5"/>
  <c r="N51" i="8" s="1"/>
  <c r="BB173" i="5"/>
  <c r="I51" i="8" s="1"/>
  <c r="BA173" i="5"/>
  <c r="H51" i="8" s="1"/>
  <c r="O94" i="5"/>
  <c r="O95" i="5" s="1"/>
  <c r="O193" i="5"/>
  <c r="BD145" i="5"/>
  <c r="K23" i="8" s="1"/>
  <c r="BE145" i="5"/>
  <c r="L23" i="8" s="1"/>
  <c r="V46" i="4"/>
  <c r="V146" i="4" s="1"/>
  <c r="BB146" i="4" s="1"/>
  <c r="B24" i="8" s="1"/>
  <c r="K78" i="4"/>
  <c r="K79" i="4" s="1"/>
  <c r="S61" i="5"/>
  <c r="S62" i="5" s="1"/>
  <c r="S162" i="5" s="1"/>
  <c r="M90" i="6"/>
  <c r="M190" i="6" s="1"/>
  <c r="V46" i="6"/>
  <c r="V146" i="6" s="1"/>
  <c r="BE146" i="6" s="1"/>
  <c r="S24" i="8" s="1"/>
  <c r="K78" i="6"/>
  <c r="K178" i="6" s="1"/>
  <c r="K73" i="5"/>
  <c r="K173" i="5" s="1"/>
  <c r="V46" i="5"/>
  <c r="V146" i="5" s="1"/>
  <c r="BE146" i="5" s="1"/>
  <c r="L24" i="8" s="1"/>
  <c r="N69" i="5"/>
  <c r="O90" i="4"/>
  <c r="O190" i="4" s="1"/>
  <c r="C115" i="12"/>
  <c r="E26" i="18" s="1"/>
  <c r="AS17" i="6"/>
  <c r="AS18" i="6" s="1"/>
  <c r="AS22" i="6"/>
  <c r="AS22" i="5"/>
  <c r="AS17" i="5"/>
  <c r="AS18" i="5" s="1"/>
  <c r="A147" i="8"/>
  <c r="I59" i="6"/>
  <c r="I159" i="6" s="1"/>
  <c r="A374" i="6"/>
  <c r="AS23" i="6"/>
  <c r="AS24" i="6" s="1"/>
  <c r="AS25" i="6" s="1"/>
  <c r="AS26" i="6" s="1"/>
  <c r="AS27" i="6" s="1"/>
  <c r="AS28" i="6" s="1"/>
  <c r="AS29" i="6" s="1"/>
  <c r="AS30" i="6" s="1"/>
  <c r="AS31" i="6" s="1"/>
  <c r="AS32" i="6" s="1"/>
  <c r="AS33" i="6" s="1"/>
  <c r="AS34" i="6" s="1"/>
  <c r="AS35" i="6" s="1"/>
  <c r="AS36" i="6" s="1"/>
  <c r="AS37" i="6" s="1"/>
  <c r="AS38" i="6" s="1"/>
  <c r="AS39" i="6" s="1"/>
  <c r="AS40" i="6" s="1"/>
  <c r="AS41" i="6" s="1"/>
  <c r="AS42" i="6" s="1"/>
  <c r="AS43" i="6" s="1"/>
  <c r="AS44" i="6" s="1"/>
  <c r="AS45" i="6" s="1"/>
  <c r="AS46" i="6" s="1"/>
  <c r="AS47" i="6" s="1"/>
  <c r="AS48" i="6" s="1"/>
  <c r="AS49" i="6" s="1"/>
  <c r="AS50" i="6" s="1"/>
  <c r="AS51" i="6" s="1"/>
  <c r="AS52" i="6" s="1"/>
  <c r="AS53" i="6" s="1"/>
  <c r="AS54" i="6" s="1"/>
  <c r="AS55" i="6" s="1"/>
  <c r="AS56" i="6" s="1"/>
  <c r="AS57" i="6" s="1"/>
  <c r="AS58" i="6" s="1"/>
  <c r="AS59" i="6" s="1"/>
  <c r="AS60" i="6" s="1"/>
  <c r="AS61" i="6" s="1"/>
  <c r="AS62" i="6" s="1"/>
  <c r="AS63" i="6" s="1"/>
  <c r="AS64" i="6" s="1"/>
  <c r="AS65" i="6" s="1"/>
  <c r="AS66" i="6" s="1"/>
  <c r="AS67" i="6" s="1"/>
  <c r="AS68" i="6" s="1"/>
  <c r="AS69" i="6" s="1"/>
  <c r="AS70" i="6" s="1"/>
  <c r="AS71" i="6" s="1"/>
  <c r="AS72" i="6" s="1"/>
  <c r="AS73" i="6" s="1"/>
  <c r="AS74" i="6" s="1"/>
  <c r="AS75" i="6" s="1"/>
  <c r="AS76" i="6" s="1"/>
  <c r="AS77" i="6" s="1"/>
  <c r="AS78" i="6" s="1"/>
  <c r="AS79" i="6" s="1"/>
  <c r="AS80" i="6" s="1"/>
  <c r="AS81" i="6" s="1"/>
  <c r="AS82" i="6" s="1"/>
  <c r="AS83" i="6" s="1"/>
  <c r="AS84" i="6" s="1"/>
  <c r="AS85" i="6" s="1"/>
  <c r="AS86" i="6" s="1"/>
  <c r="AS87" i="6" s="1"/>
  <c r="AS88" i="6" s="1"/>
  <c r="AS89" i="6" s="1"/>
  <c r="AS90" i="6" s="1"/>
  <c r="AS91" i="6" s="1"/>
  <c r="AS92" i="6" s="1"/>
  <c r="AS93" i="6" s="1"/>
  <c r="AS94" i="6" s="1"/>
  <c r="AS95" i="6" s="1"/>
  <c r="AS96" i="6" s="1"/>
  <c r="AS97" i="6" s="1"/>
  <c r="AS98" i="6" s="1"/>
  <c r="AS99" i="6" s="1"/>
  <c r="AS100" i="6" s="1"/>
  <c r="AS101" i="6" s="1"/>
  <c r="AS102" i="6" s="1"/>
  <c r="AS103" i="6" s="1"/>
  <c r="AS104" i="6" s="1"/>
  <c r="AS105" i="6" s="1"/>
  <c r="AS106" i="6" s="1"/>
  <c r="AS107" i="6" s="1"/>
  <c r="AS108" i="6" s="1"/>
  <c r="AS109" i="6" s="1"/>
  <c r="AS110" i="6" s="1"/>
  <c r="AS111" i="6" s="1"/>
  <c r="AS112" i="6" s="1"/>
  <c r="AS113" i="6" s="1"/>
  <c r="AS114" i="6" s="1"/>
  <c r="AS115" i="6" s="1"/>
  <c r="AS116" i="6" s="1"/>
  <c r="AS117" i="6" s="1"/>
  <c r="AS118" i="6" s="1"/>
  <c r="AS119" i="6" s="1"/>
  <c r="AS120" i="6" s="1"/>
  <c r="AS121" i="6" s="1"/>
  <c r="AS122" i="6" s="1"/>
  <c r="AT16" i="6"/>
  <c r="AU13" i="6"/>
  <c r="C65" i="6"/>
  <c r="C165" i="6" s="1"/>
  <c r="H60" i="6"/>
  <c r="H160" i="6" s="1"/>
  <c r="BA160" i="6" s="1"/>
  <c r="O38" i="8" s="1"/>
  <c r="A67" i="6"/>
  <c r="A167" i="6" s="1"/>
  <c r="F62" i="6"/>
  <c r="F162" i="6" s="1"/>
  <c r="BF162" i="6" s="1"/>
  <c r="T40" i="8" s="1"/>
  <c r="B66" i="6"/>
  <c r="B166" i="6" s="1"/>
  <c r="BB166" i="6" s="1"/>
  <c r="P44" i="8" s="1"/>
  <c r="AV9" i="6"/>
  <c r="AV10" i="6" s="1"/>
  <c r="AV12" i="6" s="1"/>
  <c r="AW8" i="6"/>
  <c r="D64" i="6"/>
  <c r="D164" i="6" s="1"/>
  <c r="G61" i="6"/>
  <c r="G161" i="6" s="1"/>
  <c r="E63" i="6"/>
  <c r="E163" i="6" s="1"/>
  <c r="U47" i="6"/>
  <c r="J58" i="6"/>
  <c r="J158" i="6" s="1"/>
  <c r="A374" i="5"/>
  <c r="E63" i="5"/>
  <c r="E163" i="5" s="1"/>
  <c r="I59" i="5"/>
  <c r="I159" i="5" s="1"/>
  <c r="H60" i="5"/>
  <c r="H160" i="5" s="1"/>
  <c r="AU13" i="5"/>
  <c r="G61" i="5"/>
  <c r="G161" i="5" s="1"/>
  <c r="U47" i="5"/>
  <c r="AW8" i="5"/>
  <c r="AV9" i="5"/>
  <c r="AV10" i="5" s="1"/>
  <c r="AV12" i="5" s="1"/>
  <c r="AS23" i="5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AS69" i="5" s="1"/>
  <c r="AS70" i="5" s="1"/>
  <c r="AS71" i="5" s="1"/>
  <c r="AS72" i="5" s="1"/>
  <c r="AS73" i="5" s="1"/>
  <c r="AS74" i="5" s="1"/>
  <c r="AS75" i="5" s="1"/>
  <c r="AS76" i="5" s="1"/>
  <c r="AS77" i="5" s="1"/>
  <c r="AS78" i="5" s="1"/>
  <c r="AS79" i="5" s="1"/>
  <c r="AS80" i="5" s="1"/>
  <c r="AS81" i="5" s="1"/>
  <c r="AS82" i="5" s="1"/>
  <c r="AS83" i="5" s="1"/>
  <c r="AS84" i="5" s="1"/>
  <c r="AS85" i="5" s="1"/>
  <c r="AS86" i="5" s="1"/>
  <c r="AS87" i="5" s="1"/>
  <c r="AS88" i="5" s="1"/>
  <c r="AS89" i="5" s="1"/>
  <c r="AS90" i="5" s="1"/>
  <c r="AS91" i="5" s="1"/>
  <c r="AS92" i="5" s="1"/>
  <c r="AS93" i="5" s="1"/>
  <c r="AS94" i="5" s="1"/>
  <c r="AS95" i="5" s="1"/>
  <c r="AS96" i="5" s="1"/>
  <c r="AS97" i="5" s="1"/>
  <c r="AS98" i="5" s="1"/>
  <c r="AS99" i="5" s="1"/>
  <c r="AS100" i="5" s="1"/>
  <c r="AS101" i="5" s="1"/>
  <c r="AS102" i="5" s="1"/>
  <c r="AS103" i="5" s="1"/>
  <c r="AS104" i="5" s="1"/>
  <c r="AS105" i="5" s="1"/>
  <c r="AS106" i="5" s="1"/>
  <c r="AS107" i="5" s="1"/>
  <c r="AS108" i="5" s="1"/>
  <c r="AS109" i="5" s="1"/>
  <c r="AS110" i="5" s="1"/>
  <c r="AS111" i="5" s="1"/>
  <c r="AS112" i="5" s="1"/>
  <c r="AS113" i="5" s="1"/>
  <c r="AS114" i="5" s="1"/>
  <c r="AS115" i="5" s="1"/>
  <c r="AS116" i="5" s="1"/>
  <c r="AS117" i="5" s="1"/>
  <c r="AS118" i="5" s="1"/>
  <c r="AS119" i="5" s="1"/>
  <c r="AS120" i="5" s="1"/>
  <c r="AS121" i="5" s="1"/>
  <c r="AS122" i="5" s="1"/>
  <c r="D64" i="5"/>
  <c r="D164" i="5" s="1"/>
  <c r="A67" i="5"/>
  <c r="A167" i="5" s="1"/>
  <c r="C65" i="5"/>
  <c r="C165" i="5" s="1"/>
  <c r="AT16" i="5"/>
  <c r="B66" i="5"/>
  <c r="B166" i="5" s="1"/>
  <c r="J58" i="5"/>
  <c r="J158" i="5" s="1"/>
  <c r="F62" i="5"/>
  <c r="F162" i="5" s="1"/>
  <c r="AS22" i="4"/>
  <c r="AS17" i="4"/>
  <c r="AS18" i="4" s="1"/>
  <c r="AS23" i="4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F62" i="4"/>
  <c r="F162" i="4" s="1"/>
  <c r="H60" i="4"/>
  <c r="H160" i="4" s="1"/>
  <c r="C65" i="4"/>
  <c r="C165" i="4" s="1"/>
  <c r="J58" i="4"/>
  <c r="J158" i="4" s="1"/>
  <c r="BC158" i="4" s="1"/>
  <c r="C36" i="8" s="1"/>
  <c r="G61" i="4"/>
  <c r="G161" i="4" s="1"/>
  <c r="A374" i="4"/>
  <c r="AU13" i="4"/>
  <c r="AU14" i="4" s="1"/>
  <c r="AU15" i="4" s="1"/>
  <c r="I59" i="4"/>
  <c r="I159" i="4" s="1"/>
  <c r="AT16" i="4"/>
  <c r="A67" i="4"/>
  <c r="A167" i="4" s="1"/>
  <c r="E63" i="4"/>
  <c r="E163" i="4" s="1"/>
  <c r="U47" i="4"/>
  <c r="B66" i="4"/>
  <c r="B166" i="4" s="1"/>
  <c r="AV9" i="4"/>
  <c r="AV10" i="4" s="1"/>
  <c r="AV12" i="4" s="1"/>
  <c r="AW8" i="4"/>
  <c r="D64" i="4"/>
  <c r="D164" i="4" s="1"/>
  <c r="AC44" i="12"/>
  <c r="A44" i="12"/>
  <c r="BL44" i="12"/>
  <c r="AJ44" i="12"/>
  <c r="H44" i="12"/>
  <c r="BS44" i="12"/>
  <c r="BE44" i="12"/>
  <c r="AQ44" i="12"/>
  <c r="O44" i="12"/>
  <c r="AX45" i="12"/>
  <c r="BZ45" i="12"/>
  <c r="V45" i="12"/>
  <c r="T51" i="6" l="1"/>
  <c r="T150" i="6"/>
  <c r="BD150" i="6" s="1"/>
  <c r="R28" i="8" s="1"/>
  <c r="P55" i="6"/>
  <c r="P56" i="6" s="1"/>
  <c r="P154" i="6"/>
  <c r="BC154" i="6" s="1"/>
  <c r="Q32" i="8" s="1"/>
  <c r="N62" i="6"/>
  <c r="N63" i="6" s="1"/>
  <c r="N64" i="6" s="1"/>
  <c r="N65" i="6" s="1"/>
  <c r="N66" i="6" s="1"/>
  <c r="N161" i="6"/>
  <c r="P57" i="5"/>
  <c r="P58" i="5" s="1"/>
  <c r="P59" i="5" s="1"/>
  <c r="R153" i="5"/>
  <c r="M57" i="5"/>
  <c r="M156" i="5"/>
  <c r="L157" i="5"/>
  <c r="L58" i="5"/>
  <c r="L59" i="4"/>
  <c r="L159" i="4" s="1"/>
  <c r="P155" i="4"/>
  <c r="P156" i="4"/>
  <c r="P57" i="4"/>
  <c r="P58" i="4" s="1"/>
  <c r="M56" i="4"/>
  <c r="M155" i="4"/>
  <c r="Y44" i="5"/>
  <c r="Y143" i="5"/>
  <c r="Y44" i="6"/>
  <c r="Y143" i="6"/>
  <c r="X45" i="4"/>
  <c r="X144" i="4"/>
  <c r="R54" i="6"/>
  <c r="R153" i="6"/>
  <c r="R154" i="5"/>
  <c r="BD154" i="5" s="1"/>
  <c r="K32" i="8" s="1"/>
  <c r="R55" i="5"/>
  <c r="M163" i="5"/>
  <c r="T148" i="5"/>
  <c r="T49" i="5"/>
  <c r="T151" i="4"/>
  <c r="T52" i="4"/>
  <c r="R151" i="4"/>
  <c r="R52" i="4"/>
  <c r="X45" i="6"/>
  <c r="X144" i="6"/>
  <c r="X45" i="5"/>
  <c r="X144" i="5"/>
  <c r="BC144" i="5" s="1"/>
  <c r="J22" i="8" s="1"/>
  <c r="BG161" i="6"/>
  <c r="U39" i="8" s="1"/>
  <c r="O79" i="6"/>
  <c r="O80" i="6" s="1"/>
  <c r="O180" i="6" s="1"/>
  <c r="W46" i="4"/>
  <c r="W145" i="4"/>
  <c r="BB145" i="4" s="1"/>
  <c r="B23" i="8" s="1"/>
  <c r="S86" i="4"/>
  <c r="S87" i="4" s="1"/>
  <c r="S185" i="4"/>
  <c r="BD174" i="4"/>
  <c r="D52" i="8" s="1"/>
  <c r="BG174" i="4"/>
  <c r="G52" i="8" s="1"/>
  <c r="BF174" i="4"/>
  <c r="F52" i="8" s="1"/>
  <c r="BE174" i="4"/>
  <c r="E52" i="8" s="1"/>
  <c r="Q180" i="4"/>
  <c r="Q81" i="4"/>
  <c r="Q82" i="4" s="1"/>
  <c r="Q83" i="4" s="1"/>
  <c r="N110" i="4"/>
  <c r="N209" i="4"/>
  <c r="AS21" i="4"/>
  <c r="AS21" i="6"/>
  <c r="AS21" i="5"/>
  <c r="S86" i="6"/>
  <c r="S87" i="6" s="1"/>
  <c r="S187" i="6" s="1"/>
  <c r="S185" i="6"/>
  <c r="L171" i="6"/>
  <c r="L72" i="6"/>
  <c r="L73" i="6" s="1"/>
  <c r="L74" i="6" s="1"/>
  <c r="BG174" i="5"/>
  <c r="N52" i="8" s="1"/>
  <c r="BA174" i="5"/>
  <c r="H52" i="8" s="1"/>
  <c r="BB174" i="5"/>
  <c r="I52" i="8" s="1"/>
  <c r="O96" i="5"/>
  <c r="O97" i="5" s="1"/>
  <c r="O98" i="5" s="1"/>
  <c r="O195" i="5"/>
  <c r="V47" i="4"/>
  <c r="V147" i="4" s="1"/>
  <c r="BB147" i="4" s="1"/>
  <c r="B25" i="8" s="1"/>
  <c r="K80" i="4"/>
  <c r="K180" i="4" s="1"/>
  <c r="C116" i="12"/>
  <c r="E27" i="18" s="1"/>
  <c r="S63" i="5"/>
  <c r="S163" i="5" s="1"/>
  <c r="K79" i="6"/>
  <c r="V47" i="6"/>
  <c r="V147" i="6" s="1"/>
  <c r="BE147" i="6" s="1"/>
  <c r="S25" i="8" s="1"/>
  <c r="M91" i="6"/>
  <c r="N70" i="5"/>
  <c r="V47" i="5"/>
  <c r="V147" i="5" s="1"/>
  <c r="K74" i="5"/>
  <c r="K174" i="5" s="1"/>
  <c r="O91" i="4"/>
  <c r="O92" i="4" s="1"/>
  <c r="O93" i="4" s="1"/>
  <c r="AT17" i="6"/>
  <c r="AT18" i="6" s="1"/>
  <c r="AT22" i="6"/>
  <c r="AT22" i="5"/>
  <c r="AT17" i="5"/>
  <c r="AT18" i="5" s="1"/>
  <c r="L60" i="4"/>
  <c r="A148" i="8"/>
  <c r="Q88" i="6"/>
  <c r="Q89" i="6" s="1"/>
  <c r="F63" i="6"/>
  <c r="F163" i="6" s="1"/>
  <c r="BF163" i="6" s="1"/>
  <c r="T41" i="8" s="1"/>
  <c r="H61" i="6"/>
  <c r="H161" i="6" s="1"/>
  <c r="G62" i="6"/>
  <c r="G162" i="6" s="1"/>
  <c r="BG162" i="6" s="1"/>
  <c r="U40" i="8" s="1"/>
  <c r="D65" i="6"/>
  <c r="D165" i="6" s="1"/>
  <c r="AX8" i="6"/>
  <c r="AW9" i="6"/>
  <c r="AW10" i="6" s="1"/>
  <c r="AW12" i="6" s="1"/>
  <c r="AU14" i="6"/>
  <c r="AU15" i="6" s="1"/>
  <c r="AU16" i="6" s="1"/>
  <c r="AT23" i="6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T59" i="6" s="1"/>
  <c r="AT60" i="6" s="1"/>
  <c r="AT61" i="6" s="1"/>
  <c r="AT62" i="6" s="1"/>
  <c r="AT63" i="6" s="1"/>
  <c r="AT64" i="6" s="1"/>
  <c r="AT65" i="6" s="1"/>
  <c r="AT66" i="6" s="1"/>
  <c r="AT67" i="6" s="1"/>
  <c r="AT68" i="6" s="1"/>
  <c r="AT69" i="6" s="1"/>
  <c r="AT70" i="6" s="1"/>
  <c r="AT71" i="6" s="1"/>
  <c r="AT72" i="6" s="1"/>
  <c r="AT73" i="6" s="1"/>
  <c r="AT74" i="6" s="1"/>
  <c r="AT75" i="6" s="1"/>
  <c r="AT76" i="6" s="1"/>
  <c r="AT77" i="6" s="1"/>
  <c r="AT78" i="6" s="1"/>
  <c r="AT79" i="6" s="1"/>
  <c r="AT80" i="6" s="1"/>
  <c r="AT81" i="6" s="1"/>
  <c r="AT82" i="6" s="1"/>
  <c r="AT83" i="6" s="1"/>
  <c r="AT84" i="6" s="1"/>
  <c r="AT85" i="6" s="1"/>
  <c r="AT86" i="6" s="1"/>
  <c r="AT87" i="6" s="1"/>
  <c r="AT88" i="6" s="1"/>
  <c r="AT89" i="6" s="1"/>
  <c r="AT90" i="6" s="1"/>
  <c r="AT91" i="6" s="1"/>
  <c r="AT92" i="6" s="1"/>
  <c r="AT93" i="6" s="1"/>
  <c r="AT94" i="6" s="1"/>
  <c r="AT95" i="6" s="1"/>
  <c r="AT96" i="6" s="1"/>
  <c r="AT97" i="6" s="1"/>
  <c r="AT98" i="6" s="1"/>
  <c r="AT99" i="6" s="1"/>
  <c r="AT100" i="6" s="1"/>
  <c r="AT101" i="6" s="1"/>
  <c r="AT102" i="6" s="1"/>
  <c r="AT103" i="6" s="1"/>
  <c r="AT104" i="6" s="1"/>
  <c r="AT105" i="6" s="1"/>
  <c r="AT106" i="6" s="1"/>
  <c r="AT107" i="6" s="1"/>
  <c r="AT108" i="6" s="1"/>
  <c r="AT109" i="6" s="1"/>
  <c r="AT110" i="6" s="1"/>
  <c r="AT111" i="6" s="1"/>
  <c r="AT112" i="6" s="1"/>
  <c r="AT113" i="6" s="1"/>
  <c r="AT114" i="6" s="1"/>
  <c r="AT115" i="6" s="1"/>
  <c r="AT116" i="6" s="1"/>
  <c r="AT117" i="6" s="1"/>
  <c r="AT118" i="6" s="1"/>
  <c r="AT119" i="6" s="1"/>
  <c r="AT120" i="6" s="1"/>
  <c r="AT121" i="6" s="1"/>
  <c r="AT122" i="6" s="1"/>
  <c r="A375" i="6"/>
  <c r="I60" i="6"/>
  <c r="I160" i="6" s="1"/>
  <c r="J59" i="6"/>
  <c r="J159" i="6" s="1"/>
  <c r="U48" i="6"/>
  <c r="E64" i="6"/>
  <c r="E164" i="6" s="1"/>
  <c r="AV13" i="6"/>
  <c r="B67" i="6"/>
  <c r="B167" i="6" s="1"/>
  <c r="BB167" i="6" s="1"/>
  <c r="P45" i="8" s="1"/>
  <c r="A68" i="6"/>
  <c r="A168" i="6" s="1"/>
  <c r="C66" i="6"/>
  <c r="C166" i="6" s="1"/>
  <c r="AT23" i="5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T50" i="5" s="1"/>
  <c r="AT51" i="5" s="1"/>
  <c r="AT52" i="5" s="1"/>
  <c r="AT53" i="5" s="1"/>
  <c r="AT54" i="5" s="1"/>
  <c r="AT55" i="5" s="1"/>
  <c r="AT56" i="5" s="1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 s="1"/>
  <c r="AT69" i="5" s="1"/>
  <c r="AT70" i="5" s="1"/>
  <c r="AT71" i="5" s="1"/>
  <c r="AT72" i="5" s="1"/>
  <c r="AT73" i="5" s="1"/>
  <c r="AT74" i="5" s="1"/>
  <c r="AT75" i="5" s="1"/>
  <c r="AT76" i="5" s="1"/>
  <c r="AT77" i="5" s="1"/>
  <c r="AT78" i="5" s="1"/>
  <c r="AT79" i="5" s="1"/>
  <c r="AT80" i="5" s="1"/>
  <c r="AT81" i="5" s="1"/>
  <c r="AT82" i="5" s="1"/>
  <c r="AT83" i="5" s="1"/>
  <c r="AT84" i="5" s="1"/>
  <c r="AT85" i="5" s="1"/>
  <c r="AT86" i="5" s="1"/>
  <c r="AT87" i="5" s="1"/>
  <c r="AT88" i="5" s="1"/>
  <c r="AT89" i="5" s="1"/>
  <c r="AT90" i="5" s="1"/>
  <c r="AT91" i="5" s="1"/>
  <c r="AT92" i="5" s="1"/>
  <c r="AT93" i="5" s="1"/>
  <c r="AT94" i="5" s="1"/>
  <c r="AT95" i="5" s="1"/>
  <c r="AT96" i="5" s="1"/>
  <c r="AT97" i="5" s="1"/>
  <c r="AT98" i="5" s="1"/>
  <c r="AT99" i="5" s="1"/>
  <c r="AT100" i="5" s="1"/>
  <c r="AT101" i="5" s="1"/>
  <c r="AT102" i="5" s="1"/>
  <c r="AT103" i="5" s="1"/>
  <c r="AT104" i="5" s="1"/>
  <c r="AT105" i="5" s="1"/>
  <c r="AT106" i="5" s="1"/>
  <c r="AT107" i="5" s="1"/>
  <c r="AT108" i="5" s="1"/>
  <c r="AT109" i="5" s="1"/>
  <c r="AT110" i="5" s="1"/>
  <c r="AT111" i="5" s="1"/>
  <c r="AT112" i="5" s="1"/>
  <c r="AT113" i="5" s="1"/>
  <c r="AT114" i="5" s="1"/>
  <c r="AT115" i="5" s="1"/>
  <c r="AT116" i="5" s="1"/>
  <c r="AT117" i="5" s="1"/>
  <c r="AT118" i="5" s="1"/>
  <c r="AT119" i="5" s="1"/>
  <c r="AT120" i="5" s="1"/>
  <c r="AT121" i="5" s="1"/>
  <c r="AT122" i="5" s="1"/>
  <c r="AV13" i="5"/>
  <c r="Q88" i="5"/>
  <c r="C66" i="5"/>
  <c r="C166" i="5" s="1"/>
  <c r="AX8" i="5"/>
  <c r="AW9" i="5"/>
  <c r="AW10" i="5" s="1"/>
  <c r="AW12" i="5" s="1"/>
  <c r="AU14" i="5"/>
  <c r="AU15" i="5" s="1"/>
  <c r="AU16" i="5" s="1"/>
  <c r="H61" i="5"/>
  <c r="H161" i="5" s="1"/>
  <c r="E64" i="5"/>
  <c r="E164" i="5" s="1"/>
  <c r="A375" i="5"/>
  <c r="F63" i="5"/>
  <c r="F163" i="5" s="1"/>
  <c r="D65" i="5"/>
  <c r="D165" i="5" s="1"/>
  <c r="J59" i="5"/>
  <c r="J159" i="5" s="1"/>
  <c r="B67" i="5"/>
  <c r="B167" i="5" s="1"/>
  <c r="U48" i="5"/>
  <c r="G62" i="5"/>
  <c r="G162" i="5" s="1"/>
  <c r="A68" i="5"/>
  <c r="A168" i="5" s="1"/>
  <c r="I60" i="5"/>
  <c r="I160" i="5" s="1"/>
  <c r="AT17" i="4"/>
  <c r="AT18" i="4" s="1"/>
  <c r="AT22" i="4"/>
  <c r="U48" i="4"/>
  <c r="AX8" i="4"/>
  <c r="AW9" i="4"/>
  <c r="AW10" i="4" s="1"/>
  <c r="AW12" i="4" s="1"/>
  <c r="B67" i="4"/>
  <c r="B167" i="4" s="1"/>
  <c r="I60" i="4"/>
  <c r="I160" i="4" s="1"/>
  <c r="J59" i="4"/>
  <c r="J159" i="4" s="1"/>
  <c r="BC159" i="4" s="1"/>
  <c r="C37" i="8" s="1"/>
  <c r="H61" i="4"/>
  <c r="H161" i="4" s="1"/>
  <c r="F63" i="4"/>
  <c r="F163" i="4" s="1"/>
  <c r="A68" i="4"/>
  <c r="A168" i="4" s="1"/>
  <c r="AV13" i="4"/>
  <c r="AV14" i="4" s="1"/>
  <c r="AV15" i="4" s="1"/>
  <c r="E64" i="4"/>
  <c r="E164" i="4" s="1"/>
  <c r="AT23" i="4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D65" i="4"/>
  <c r="D165" i="4" s="1"/>
  <c r="AU16" i="4"/>
  <c r="A375" i="4"/>
  <c r="G62" i="4"/>
  <c r="G162" i="4" s="1"/>
  <c r="C66" i="4"/>
  <c r="C166" i="4" s="1"/>
  <c r="V46" i="12"/>
  <c r="AQ45" i="12"/>
  <c r="BS45" i="12"/>
  <c r="A45" i="12"/>
  <c r="BZ46" i="12"/>
  <c r="O45" i="12"/>
  <c r="BE45" i="12"/>
  <c r="H45" i="12"/>
  <c r="BL45" i="12"/>
  <c r="AC45" i="12"/>
  <c r="AX46" i="12"/>
  <c r="AJ45" i="12"/>
  <c r="P155" i="6" l="1"/>
  <c r="BC155" i="6" s="1"/>
  <c r="Q33" i="8" s="1"/>
  <c r="T151" i="6"/>
  <c r="BD151" i="6" s="1"/>
  <c r="R29" i="8" s="1"/>
  <c r="T52" i="6"/>
  <c r="BA161" i="6"/>
  <c r="O39" i="8" s="1"/>
  <c r="P57" i="6"/>
  <c r="P58" i="6" s="1"/>
  <c r="P156" i="6"/>
  <c r="BC156" i="6" s="1"/>
  <c r="Q34" i="8" s="1"/>
  <c r="N166" i="6"/>
  <c r="N67" i="6"/>
  <c r="N68" i="6" s="1"/>
  <c r="N168" i="6" s="1"/>
  <c r="R55" i="6"/>
  <c r="R56" i="6" s="1"/>
  <c r="R154" i="6"/>
  <c r="P157" i="5"/>
  <c r="P158" i="5"/>
  <c r="L59" i="5"/>
  <c r="L158" i="5"/>
  <c r="R56" i="5"/>
  <c r="R57" i="5" s="1"/>
  <c r="R155" i="5"/>
  <c r="M157" i="5"/>
  <c r="M58" i="5"/>
  <c r="BA155" i="4"/>
  <c r="A33" i="8" s="1"/>
  <c r="P59" i="4"/>
  <c r="P159" i="4" s="1"/>
  <c r="P158" i="4"/>
  <c r="P157" i="4"/>
  <c r="M156" i="4"/>
  <c r="M57" i="4"/>
  <c r="L61" i="4"/>
  <c r="L161" i="4" s="1"/>
  <c r="L160" i="4"/>
  <c r="Y45" i="6"/>
  <c r="Y144" i="6"/>
  <c r="Y45" i="5"/>
  <c r="Y144" i="5"/>
  <c r="X46" i="4"/>
  <c r="X145" i="4"/>
  <c r="O81" i="6"/>
  <c r="O82" i="6" s="1"/>
  <c r="O83" i="6" s="1"/>
  <c r="L164" i="5"/>
  <c r="P159" i="5"/>
  <c r="P60" i="5"/>
  <c r="T149" i="5"/>
  <c r="BE149" i="5" s="1"/>
  <c r="L27" i="8" s="1"/>
  <c r="T50" i="5"/>
  <c r="M165" i="5"/>
  <c r="T152" i="4"/>
  <c r="BA152" i="4" s="1"/>
  <c r="A30" i="8" s="1"/>
  <c r="T53" i="4"/>
  <c r="BA151" i="4"/>
  <c r="A29" i="8" s="1"/>
  <c r="R53" i="4"/>
  <c r="R152" i="4"/>
  <c r="X46" i="5"/>
  <c r="X145" i="5"/>
  <c r="BC145" i="5" s="1"/>
  <c r="J23" i="8" s="1"/>
  <c r="X46" i="6"/>
  <c r="X145" i="6"/>
  <c r="W47" i="4"/>
  <c r="W146" i="4"/>
  <c r="Q84" i="4"/>
  <c r="Q184" i="4" s="1"/>
  <c r="Q183" i="4"/>
  <c r="O94" i="4"/>
  <c r="O95" i="4" s="1"/>
  <c r="O193" i="4"/>
  <c r="N111" i="4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210" i="4"/>
  <c r="BF175" i="4"/>
  <c r="F53" i="8" s="1"/>
  <c r="BE175" i="4"/>
  <c r="E53" i="8" s="1"/>
  <c r="BD175" i="4"/>
  <c r="D53" i="8" s="1"/>
  <c r="BG175" i="4"/>
  <c r="G53" i="8" s="1"/>
  <c r="AT21" i="4"/>
  <c r="AT21" i="6"/>
  <c r="AT21" i="5"/>
  <c r="M92" i="6"/>
  <c r="M93" i="6" s="1"/>
  <c r="M191" i="6"/>
  <c r="L75" i="6"/>
  <c r="L76" i="6" s="1"/>
  <c r="L174" i="6"/>
  <c r="BG175" i="5"/>
  <c r="N53" i="8" s="1"/>
  <c r="BB175" i="5"/>
  <c r="I53" i="8" s="1"/>
  <c r="BA175" i="5"/>
  <c r="H53" i="8" s="1"/>
  <c r="BF147" i="5"/>
  <c r="M25" i="8" s="1"/>
  <c r="BD147" i="5"/>
  <c r="K25" i="8" s="1"/>
  <c r="O99" i="5"/>
  <c r="O100" i="5" s="1"/>
  <c r="O101" i="5" s="1"/>
  <c r="O102" i="5" s="1"/>
  <c r="O103" i="5" s="1"/>
  <c r="O104" i="5" s="1"/>
  <c r="O198" i="5"/>
  <c r="Q89" i="5"/>
  <c r="Q90" i="5" s="1"/>
  <c r="Q188" i="5"/>
  <c r="V48" i="4"/>
  <c r="V148" i="4" s="1"/>
  <c r="BB148" i="4" s="1"/>
  <c r="B26" i="8" s="1"/>
  <c r="C117" i="12"/>
  <c r="C118" i="12" s="1"/>
  <c r="E29" i="18" s="1"/>
  <c r="K81" i="4"/>
  <c r="K82" i="4" s="1"/>
  <c r="S64" i="5"/>
  <c r="S65" i="5" s="1"/>
  <c r="S165" i="5" s="1"/>
  <c r="V48" i="6"/>
  <c r="V148" i="6" s="1"/>
  <c r="BE148" i="6" s="1"/>
  <c r="S26" i="8" s="1"/>
  <c r="K80" i="6"/>
  <c r="K180" i="6" s="1"/>
  <c r="K75" i="5"/>
  <c r="V48" i="5"/>
  <c r="V148" i="5" s="1"/>
  <c r="N71" i="5"/>
  <c r="N171" i="5" s="1"/>
  <c r="AU17" i="6"/>
  <c r="AU18" i="6" s="1"/>
  <c r="AU22" i="6"/>
  <c r="AU22" i="5"/>
  <c r="AU17" i="5"/>
  <c r="AU18" i="5" s="1"/>
  <c r="A149" i="8"/>
  <c r="AU23" i="6"/>
  <c r="AU24" i="6" s="1"/>
  <c r="AU25" i="6" s="1"/>
  <c r="AU26" i="6" s="1"/>
  <c r="AU27" i="6" s="1"/>
  <c r="AU28" i="6" s="1"/>
  <c r="AU29" i="6" s="1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AU42" i="6" s="1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AU110" i="6" s="1"/>
  <c r="AU111" i="6" s="1"/>
  <c r="AU112" i="6" s="1"/>
  <c r="AU113" i="6" s="1"/>
  <c r="AU114" i="6" s="1"/>
  <c r="AU115" i="6" s="1"/>
  <c r="AU116" i="6" s="1"/>
  <c r="AU117" i="6" s="1"/>
  <c r="AU118" i="6" s="1"/>
  <c r="AU119" i="6" s="1"/>
  <c r="AU120" i="6" s="1"/>
  <c r="AU121" i="6" s="1"/>
  <c r="AU122" i="6" s="1"/>
  <c r="A69" i="6"/>
  <c r="A169" i="6" s="1"/>
  <c r="A376" i="6"/>
  <c r="D66" i="6"/>
  <c r="D166" i="6" s="1"/>
  <c r="F64" i="6"/>
  <c r="F164" i="6" s="1"/>
  <c r="BF164" i="6" s="1"/>
  <c r="T42" i="8" s="1"/>
  <c r="AV14" i="6"/>
  <c r="AV15" i="6" s="1"/>
  <c r="AV16" i="6" s="1"/>
  <c r="E65" i="6"/>
  <c r="E165" i="6" s="1"/>
  <c r="S88" i="6"/>
  <c r="S89" i="6" s="1"/>
  <c r="H62" i="6"/>
  <c r="H162" i="6" s="1"/>
  <c r="BA162" i="6" s="1"/>
  <c r="O40" i="8" s="1"/>
  <c r="Q90" i="6"/>
  <c r="Q190" i="6" s="1"/>
  <c r="C67" i="6"/>
  <c r="C167" i="6" s="1"/>
  <c r="J60" i="6"/>
  <c r="J160" i="6" s="1"/>
  <c r="AW13" i="6"/>
  <c r="B68" i="6"/>
  <c r="B168" i="6" s="1"/>
  <c r="BB168" i="6" s="1"/>
  <c r="P46" i="8" s="1"/>
  <c r="U49" i="6"/>
  <c r="I61" i="6"/>
  <c r="I161" i="6" s="1"/>
  <c r="AY8" i="6"/>
  <c r="AX9" i="6"/>
  <c r="AX10" i="6" s="1"/>
  <c r="AX12" i="6" s="1"/>
  <c r="G63" i="6"/>
  <c r="G163" i="6" s="1"/>
  <c r="BG163" i="6" s="1"/>
  <c r="U41" i="8" s="1"/>
  <c r="I61" i="5"/>
  <c r="I161" i="5" s="1"/>
  <c r="BF161" i="5" s="1"/>
  <c r="M39" i="8" s="1"/>
  <c r="F64" i="5"/>
  <c r="F164" i="5" s="1"/>
  <c r="H62" i="5"/>
  <c r="H162" i="5" s="1"/>
  <c r="AX9" i="5"/>
  <c r="AX10" i="5" s="1"/>
  <c r="AX12" i="5" s="1"/>
  <c r="AY8" i="5"/>
  <c r="C67" i="5"/>
  <c r="C167" i="5" s="1"/>
  <c r="J60" i="5"/>
  <c r="J160" i="5" s="1"/>
  <c r="A376" i="5"/>
  <c r="AU23" i="5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AU80" i="5" s="1"/>
  <c r="AU81" i="5" s="1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69" i="5"/>
  <c r="A169" i="5" s="1"/>
  <c r="G63" i="5"/>
  <c r="G163" i="5" s="1"/>
  <c r="E65" i="5"/>
  <c r="E165" i="5" s="1"/>
  <c r="AV14" i="5"/>
  <c r="AV15" i="5" s="1"/>
  <c r="AV16" i="5" s="1"/>
  <c r="U49" i="5"/>
  <c r="B68" i="5"/>
  <c r="B168" i="5" s="1"/>
  <c r="D66" i="5"/>
  <c r="D166" i="5" s="1"/>
  <c r="AW13" i="5"/>
  <c r="AU17" i="4"/>
  <c r="AU18" i="4" s="1"/>
  <c r="AU22" i="4"/>
  <c r="C67" i="4"/>
  <c r="C167" i="4" s="1"/>
  <c r="G63" i="4"/>
  <c r="G163" i="4" s="1"/>
  <c r="BA163" i="4" s="1"/>
  <c r="A41" i="8" s="1"/>
  <c r="A69" i="4"/>
  <c r="A169" i="4" s="1"/>
  <c r="H62" i="4"/>
  <c r="H162" i="4" s="1"/>
  <c r="U49" i="4"/>
  <c r="B68" i="4"/>
  <c r="B168" i="4" s="1"/>
  <c r="D66" i="4"/>
  <c r="D166" i="4" s="1"/>
  <c r="E65" i="4"/>
  <c r="E165" i="4" s="1"/>
  <c r="F64" i="4"/>
  <c r="F164" i="4" s="1"/>
  <c r="J60" i="4"/>
  <c r="J160" i="4" s="1"/>
  <c r="BC160" i="4" s="1"/>
  <c r="C38" i="8" s="1"/>
  <c r="I61" i="4"/>
  <c r="I161" i="4" s="1"/>
  <c r="AW13" i="4"/>
  <c r="AW14" i="4" s="1"/>
  <c r="AW15" i="4" s="1"/>
  <c r="AV16" i="4"/>
  <c r="A376" i="4"/>
  <c r="AU23" i="4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S88" i="4"/>
  <c r="S89" i="4" s="1"/>
  <c r="AY8" i="4"/>
  <c r="AX9" i="4"/>
  <c r="AX10" i="4" s="1"/>
  <c r="AX12" i="4" s="1"/>
  <c r="AJ46" i="12"/>
  <c r="AC46" i="12"/>
  <c r="O46" i="12"/>
  <c r="A46" i="12"/>
  <c r="AQ46" i="12"/>
  <c r="AX47" i="12"/>
  <c r="BL46" i="12"/>
  <c r="BE46" i="12"/>
  <c r="BZ47" i="12"/>
  <c r="BS46" i="12"/>
  <c r="V47" i="12"/>
  <c r="H46" i="12"/>
  <c r="P157" i="6" l="1"/>
  <c r="BC157" i="6" s="1"/>
  <c r="Q35" i="8" s="1"/>
  <c r="N69" i="6"/>
  <c r="N169" i="6" s="1"/>
  <c r="T152" i="6"/>
  <c r="T53" i="6"/>
  <c r="R155" i="6"/>
  <c r="R57" i="6"/>
  <c r="R157" i="6" s="1"/>
  <c r="R156" i="6"/>
  <c r="P59" i="6"/>
  <c r="P159" i="6" s="1"/>
  <c r="BC159" i="6" s="1"/>
  <c r="Q37" i="8" s="1"/>
  <c r="P158" i="6"/>
  <c r="BC158" i="6" s="1"/>
  <c r="Q36" i="8" s="1"/>
  <c r="R156" i="5"/>
  <c r="M158" i="5"/>
  <c r="M59" i="5"/>
  <c r="R58" i="5"/>
  <c r="R59" i="5" s="1"/>
  <c r="R157" i="5"/>
  <c r="L60" i="5"/>
  <c r="L159" i="5"/>
  <c r="P60" i="4"/>
  <c r="P61" i="4" s="1"/>
  <c r="P161" i="4" s="1"/>
  <c r="L62" i="4"/>
  <c r="L63" i="4" s="1"/>
  <c r="T54" i="4"/>
  <c r="T154" i="4" s="1"/>
  <c r="BA154" i="4" s="1"/>
  <c r="A32" i="8" s="1"/>
  <c r="T153" i="4"/>
  <c r="M157" i="4"/>
  <c r="BA157" i="4" s="1"/>
  <c r="A35" i="8" s="1"/>
  <c r="M58" i="4"/>
  <c r="R54" i="4"/>
  <c r="R154" i="4" s="1"/>
  <c r="R153" i="4"/>
  <c r="Y46" i="5"/>
  <c r="Y145" i="5"/>
  <c r="Y46" i="6"/>
  <c r="Y145" i="6"/>
  <c r="X47" i="4"/>
  <c r="X146" i="4"/>
  <c r="T150" i="5"/>
  <c r="T51" i="5"/>
  <c r="L166" i="5"/>
  <c r="M166" i="5"/>
  <c r="P160" i="5"/>
  <c r="P61" i="5"/>
  <c r="X47" i="6"/>
  <c r="X146" i="6"/>
  <c r="X47" i="5"/>
  <c r="X146" i="5"/>
  <c r="BC146" i="5" s="1"/>
  <c r="J24" i="8" s="1"/>
  <c r="W48" i="4"/>
  <c r="W147" i="4"/>
  <c r="BF176" i="4"/>
  <c r="F54" i="8" s="1"/>
  <c r="BE176" i="4"/>
  <c r="E54" i="8" s="1"/>
  <c r="BD176" i="4"/>
  <c r="D54" i="8" s="1"/>
  <c r="BG176" i="4"/>
  <c r="G54" i="8" s="1"/>
  <c r="O96" i="4"/>
  <c r="O97" i="4" s="1"/>
  <c r="O98" i="4" s="1"/>
  <c r="O99" i="4" s="1"/>
  <c r="O100" i="4" s="1"/>
  <c r="O195" i="4"/>
  <c r="Q85" i="4"/>
  <c r="AU21" i="4"/>
  <c r="AU21" i="6"/>
  <c r="AU21" i="5"/>
  <c r="L176" i="6"/>
  <c r="L77" i="6"/>
  <c r="L78" i="6" s="1"/>
  <c r="L79" i="6" s="1"/>
  <c r="O84" i="6"/>
  <c r="O85" i="6" s="1"/>
  <c r="O183" i="6"/>
  <c r="M94" i="6"/>
  <c r="M95" i="6" s="1"/>
  <c r="M193" i="6"/>
  <c r="BD148" i="5"/>
  <c r="K26" i="8" s="1"/>
  <c r="BF148" i="5"/>
  <c r="M26" i="8" s="1"/>
  <c r="BE148" i="5"/>
  <c r="L26" i="8" s="1"/>
  <c r="BA176" i="5"/>
  <c r="H54" i="8" s="1"/>
  <c r="BG176" i="5"/>
  <c r="N54" i="8" s="1"/>
  <c r="BB176" i="5"/>
  <c r="I54" i="8" s="1"/>
  <c r="O105" i="5"/>
  <c r="O106" i="5" s="1"/>
  <c r="O204" i="5"/>
  <c r="V49" i="4"/>
  <c r="V149" i="4" s="1"/>
  <c r="BB149" i="4" s="1"/>
  <c r="B27" i="8" s="1"/>
  <c r="K83" i="4"/>
  <c r="S66" i="5"/>
  <c r="S67" i="5" s="1"/>
  <c r="S167" i="5" s="1"/>
  <c r="K81" i="6"/>
  <c r="V49" i="6"/>
  <c r="V149" i="6" s="1"/>
  <c r="BE149" i="6" s="1"/>
  <c r="S27" i="8" s="1"/>
  <c r="N72" i="5"/>
  <c r="N73" i="5" s="1"/>
  <c r="V49" i="5"/>
  <c r="V149" i="5" s="1"/>
  <c r="K76" i="5"/>
  <c r="K176" i="5" s="1"/>
  <c r="AV17" i="6"/>
  <c r="AV18" i="6" s="1"/>
  <c r="AV22" i="6"/>
  <c r="AV22" i="5"/>
  <c r="AV17" i="5"/>
  <c r="AV18" i="5" s="1"/>
  <c r="C119" i="12"/>
  <c r="A150" i="8"/>
  <c r="AV23" i="6"/>
  <c r="AV24" i="6" s="1"/>
  <c r="AV25" i="6" s="1"/>
  <c r="AV26" i="6" s="1"/>
  <c r="AV27" i="6" s="1"/>
  <c r="AV28" i="6" s="1"/>
  <c r="AV29" i="6" s="1"/>
  <c r="AV30" i="6" s="1"/>
  <c r="AV31" i="6" s="1"/>
  <c r="AV32" i="6" s="1"/>
  <c r="AV33" i="6" s="1"/>
  <c r="AV34" i="6" s="1"/>
  <c r="AV35" i="6" s="1"/>
  <c r="AV36" i="6" s="1"/>
  <c r="AV37" i="6" s="1"/>
  <c r="AV38" i="6" s="1"/>
  <c r="AV39" i="6" s="1"/>
  <c r="AV40" i="6" s="1"/>
  <c r="AV41" i="6" s="1"/>
  <c r="AV42" i="6" s="1"/>
  <c r="AV43" i="6" s="1"/>
  <c r="AV44" i="6" s="1"/>
  <c r="AV45" i="6" s="1"/>
  <c r="AV46" i="6" s="1"/>
  <c r="AV47" i="6" s="1"/>
  <c r="AV48" i="6" s="1"/>
  <c r="AV49" i="6" s="1"/>
  <c r="AV50" i="6" s="1"/>
  <c r="AV51" i="6" s="1"/>
  <c r="AV52" i="6" s="1"/>
  <c r="AV53" i="6" s="1"/>
  <c r="AV54" i="6" s="1"/>
  <c r="AV55" i="6" s="1"/>
  <c r="AV56" i="6" s="1"/>
  <c r="AV57" i="6" s="1"/>
  <c r="AV58" i="6" s="1"/>
  <c r="AV59" i="6" s="1"/>
  <c r="AV60" i="6" s="1"/>
  <c r="AV61" i="6" s="1"/>
  <c r="AV62" i="6" s="1"/>
  <c r="AV63" i="6" s="1"/>
  <c r="AV64" i="6" s="1"/>
  <c r="AV65" i="6" s="1"/>
  <c r="AV66" i="6" s="1"/>
  <c r="AV67" i="6" s="1"/>
  <c r="AV68" i="6" s="1"/>
  <c r="AV69" i="6" s="1"/>
  <c r="AV70" i="6" s="1"/>
  <c r="AV71" i="6" s="1"/>
  <c r="AV72" i="6" s="1"/>
  <c r="AV73" i="6" s="1"/>
  <c r="AV74" i="6" s="1"/>
  <c r="AV75" i="6" s="1"/>
  <c r="AV76" i="6" s="1"/>
  <c r="AV77" i="6" s="1"/>
  <c r="AV78" i="6" s="1"/>
  <c r="AV79" i="6" s="1"/>
  <c r="AV80" i="6" s="1"/>
  <c r="AV81" i="6" s="1"/>
  <c r="AV82" i="6" s="1"/>
  <c r="AV83" i="6" s="1"/>
  <c r="AV84" i="6" s="1"/>
  <c r="AV85" i="6" s="1"/>
  <c r="AV86" i="6" s="1"/>
  <c r="AV87" i="6" s="1"/>
  <c r="AV88" i="6" s="1"/>
  <c r="AV89" i="6" s="1"/>
  <c r="AV90" i="6" s="1"/>
  <c r="AV91" i="6" s="1"/>
  <c r="AV92" i="6" s="1"/>
  <c r="AV93" i="6" s="1"/>
  <c r="AV94" i="6" s="1"/>
  <c r="AV95" i="6" s="1"/>
  <c r="AV96" i="6" s="1"/>
  <c r="AV97" i="6" s="1"/>
  <c r="AV98" i="6" s="1"/>
  <c r="AV99" i="6" s="1"/>
  <c r="AV100" i="6" s="1"/>
  <c r="AV101" i="6" s="1"/>
  <c r="AV102" i="6" s="1"/>
  <c r="AV103" i="6" s="1"/>
  <c r="AV104" i="6" s="1"/>
  <c r="AV105" i="6" s="1"/>
  <c r="AV106" i="6" s="1"/>
  <c r="AV107" i="6" s="1"/>
  <c r="AV108" i="6" s="1"/>
  <c r="AV109" i="6" s="1"/>
  <c r="AV110" i="6" s="1"/>
  <c r="AV111" i="6" s="1"/>
  <c r="AV112" i="6" s="1"/>
  <c r="AV113" i="6" s="1"/>
  <c r="AV114" i="6" s="1"/>
  <c r="AV115" i="6" s="1"/>
  <c r="AV116" i="6" s="1"/>
  <c r="AV117" i="6" s="1"/>
  <c r="AV118" i="6" s="1"/>
  <c r="AV119" i="6" s="1"/>
  <c r="AV120" i="6" s="1"/>
  <c r="AV121" i="6" s="1"/>
  <c r="AV122" i="6" s="1"/>
  <c r="H63" i="6"/>
  <c r="H163" i="6" s="1"/>
  <c r="BA163" i="6" s="1"/>
  <c r="O41" i="8" s="1"/>
  <c r="G64" i="6"/>
  <c r="G164" i="6" s="1"/>
  <c r="BG164" i="6" s="1"/>
  <c r="U42" i="8" s="1"/>
  <c r="I62" i="6"/>
  <c r="I162" i="6" s="1"/>
  <c r="B69" i="6"/>
  <c r="B169" i="6" s="1"/>
  <c r="BB169" i="6" s="1"/>
  <c r="P47" i="8" s="1"/>
  <c r="AW14" i="6"/>
  <c r="AW15" i="6" s="1"/>
  <c r="AW16" i="6" s="1"/>
  <c r="D67" i="6"/>
  <c r="D167" i="6" s="1"/>
  <c r="A70" i="6"/>
  <c r="A170" i="6" s="1"/>
  <c r="AZ8" i="6"/>
  <c r="AZ9" i="6" s="1"/>
  <c r="AZ10" i="6" s="1"/>
  <c r="AZ12" i="6" s="1"/>
  <c r="AY9" i="6"/>
  <c r="AY10" i="6" s="1"/>
  <c r="AY12" i="6" s="1"/>
  <c r="E66" i="6"/>
  <c r="E166" i="6" s="1"/>
  <c r="F65" i="6"/>
  <c r="F165" i="6" s="1"/>
  <c r="BF165" i="6" s="1"/>
  <c r="T43" i="8" s="1"/>
  <c r="AX13" i="6"/>
  <c r="AX14" i="6" s="1"/>
  <c r="AX15" i="6" s="1"/>
  <c r="U50" i="6"/>
  <c r="J61" i="6"/>
  <c r="J161" i="6" s="1"/>
  <c r="C68" i="6"/>
  <c r="C168" i="6" s="1"/>
  <c r="Q91" i="6"/>
  <c r="Q92" i="6" s="1"/>
  <c r="Q93" i="6" s="1"/>
  <c r="S90" i="6"/>
  <c r="S190" i="6" s="1"/>
  <c r="A377" i="6"/>
  <c r="AV23" i="5"/>
  <c r="AV24" i="5" s="1"/>
  <c r="AV25" i="5" s="1"/>
  <c r="AV26" i="5" s="1"/>
  <c r="AV27" i="5" s="1"/>
  <c r="AV28" i="5" s="1"/>
  <c r="AV29" i="5" s="1"/>
  <c r="AV30" i="5" s="1"/>
  <c r="AV31" i="5" s="1"/>
  <c r="AV32" i="5" s="1"/>
  <c r="AV33" i="5" s="1"/>
  <c r="AV34" i="5" s="1"/>
  <c r="AV35" i="5" s="1"/>
  <c r="AV36" i="5" s="1"/>
  <c r="AV37" i="5" s="1"/>
  <c r="AV38" i="5" s="1"/>
  <c r="AV39" i="5" s="1"/>
  <c r="AV40" i="5" s="1"/>
  <c r="AV41" i="5" s="1"/>
  <c r="AV42" i="5" s="1"/>
  <c r="AV43" i="5" s="1"/>
  <c r="AV44" i="5" s="1"/>
  <c r="AV45" i="5" s="1"/>
  <c r="AV46" i="5" s="1"/>
  <c r="AV47" i="5" s="1"/>
  <c r="AV48" i="5" s="1"/>
  <c r="AV49" i="5" s="1"/>
  <c r="AV50" i="5" s="1"/>
  <c r="AV51" i="5" s="1"/>
  <c r="AV52" i="5" s="1"/>
  <c r="AV53" i="5" s="1"/>
  <c r="AV54" i="5" s="1"/>
  <c r="AV55" i="5" s="1"/>
  <c r="AV56" i="5" s="1"/>
  <c r="AV57" i="5" s="1"/>
  <c r="AV58" i="5" s="1"/>
  <c r="AV59" i="5" s="1"/>
  <c r="AV60" i="5" s="1"/>
  <c r="AV61" i="5" s="1"/>
  <c r="AV62" i="5" s="1"/>
  <c r="AV63" i="5" s="1"/>
  <c r="AV64" i="5" s="1"/>
  <c r="AV65" i="5" s="1"/>
  <c r="AV66" i="5" s="1"/>
  <c r="AV67" i="5" s="1"/>
  <c r="AV68" i="5" s="1"/>
  <c r="AV69" i="5" s="1"/>
  <c r="AV70" i="5" s="1"/>
  <c r="AV71" i="5" s="1"/>
  <c r="AV72" i="5" s="1"/>
  <c r="AV73" i="5" s="1"/>
  <c r="AV74" i="5" s="1"/>
  <c r="AV75" i="5" s="1"/>
  <c r="AV76" i="5" s="1"/>
  <c r="AV77" i="5" s="1"/>
  <c r="AV78" i="5" s="1"/>
  <c r="AV79" i="5" s="1"/>
  <c r="AV80" i="5" s="1"/>
  <c r="AV81" i="5" s="1"/>
  <c r="AV82" i="5" s="1"/>
  <c r="AV83" i="5" s="1"/>
  <c r="AV84" i="5" s="1"/>
  <c r="AV85" i="5" s="1"/>
  <c r="AV86" i="5" s="1"/>
  <c r="AV87" i="5" s="1"/>
  <c r="AV88" i="5" s="1"/>
  <c r="AV89" i="5" s="1"/>
  <c r="AV90" i="5" s="1"/>
  <c r="AV91" i="5" s="1"/>
  <c r="AV92" i="5" s="1"/>
  <c r="AV93" i="5" s="1"/>
  <c r="AV94" i="5" s="1"/>
  <c r="AV95" i="5" s="1"/>
  <c r="AV96" i="5" s="1"/>
  <c r="AV97" i="5" s="1"/>
  <c r="AV98" i="5" s="1"/>
  <c r="AV99" i="5" s="1"/>
  <c r="AV100" i="5" s="1"/>
  <c r="AV101" i="5" s="1"/>
  <c r="AV102" i="5" s="1"/>
  <c r="AV103" i="5" s="1"/>
  <c r="AV104" i="5" s="1"/>
  <c r="AV105" i="5" s="1"/>
  <c r="AV106" i="5" s="1"/>
  <c r="AV107" i="5" s="1"/>
  <c r="AV108" i="5" s="1"/>
  <c r="AV109" i="5" s="1"/>
  <c r="AV110" i="5" s="1"/>
  <c r="AV111" i="5" s="1"/>
  <c r="AV112" i="5" s="1"/>
  <c r="AV113" i="5" s="1"/>
  <c r="AV114" i="5" s="1"/>
  <c r="AV115" i="5" s="1"/>
  <c r="AV116" i="5" s="1"/>
  <c r="AV117" i="5" s="1"/>
  <c r="AV118" i="5" s="1"/>
  <c r="AV119" i="5" s="1"/>
  <c r="AV120" i="5" s="1"/>
  <c r="AV121" i="5" s="1"/>
  <c r="AV122" i="5" s="1"/>
  <c r="I62" i="5"/>
  <c r="I162" i="5" s="1"/>
  <c r="BF162" i="5" s="1"/>
  <c r="M40" i="8" s="1"/>
  <c r="D67" i="5"/>
  <c r="D167" i="5" s="1"/>
  <c r="E66" i="5"/>
  <c r="E166" i="5" s="1"/>
  <c r="AZ8" i="5"/>
  <c r="AZ9" i="5" s="1"/>
  <c r="AZ10" i="5" s="1"/>
  <c r="AZ12" i="5" s="1"/>
  <c r="AY9" i="5"/>
  <c r="AY10" i="5" s="1"/>
  <c r="AY12" i="5" s="1"/>
  <c r="F65" i="5"/>
  <c r="F165" i="5" s="1"/>
  <c r="U50" i="5"/>
  <c r="G64" i="5"/>
  <c r="G164" i="5" s="1"/>
  <c r="Q91" i="5"/>
  <c r="A377" i="5"/>
  <c r="AX13" i="5"/>
  <c r="AX14" i="5" s="1"/>
  <c r="AX15" i="5" s="1"/>
  <c r="A70" i="5"/>
  <c r="A170" i="5" s="1"/>
  <c r="J61" i="5"/>
  <c r="J161" i="5" s="1"/>
  <c r="AW14" i="5"/>
  <c r="AW15" i="5" s="1"/>
  <c r="AW16" i="5" s="1"/>
  <c r="B69" i="5"/>
  <c r="B169" i="5" s="1"/>
  <c r="C68" i="5"/>
  <c r="C168" i="5" s="1"/>
  <c r="H63" i="5"/>
  <c r="H163" i="5" s="1"/>
  <c r="AV22" i="4"/>
  <c r="AV17" i="4"/>
  <c r="AV18" i="4" s="1"/>
  <c r="AV23" i="4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V121" i="4" s="1"/>
  <c r="AV122" i="4" s="1"/>
  <c r="AW16" i="4"/>
  <c r="U50" i="4"/>
  <c r="C68" i="4"/>
  <c r="C168" i="4" s="1"/>
  <c r="AX13" i="4"/>
  <c r="AX14" i="4" s="1"/>
  <c r="AX15" i="4" s="1"/>
  <c r="I62" i="4"/>
  <c r="I162" i="4" s="1"/>
  <c r="F65" i="4"/>
  <c r="F165" i="4" s="1"/>
  <c r="E66" i="4"/>
  <c r="E166" i="4" s="1"/>
  <c r="A70" i="4"/>
  <c r="A170" i="4" s="1"/>
  <c r="S90" i="4"/>
  <c r="S190" i="4" s="1"/>
  <c r="J61" i="4"/>
  <c r="J161" i="4" s="1"/>
  <c r="BC161" i="4" s="1"/>
  <c r="C39" i="8" s="1"/>
  <c r="D67" i="4"/>
  <c r="D167" i="4" s="1"/>
  <c r="AZ8" i="4"/>
  <c r="AZ9" i="4" s="1"/>
  <c r="AZ10" i="4" s="1"/>
  <c r="AZ12" i="4" s="1"/>
  <c r="AY9" i="4"/>
  <c r="AY10" i="4" s="1"/>
  <c r="AY12" i="4" s="1"/>
  <c r="A377" i="4"/>
  <c r="B69" i="4"/>
  <c r="B169" i="4" s="1"/>
  <c r="H63" i="4"/>
  <c r="H163" i="4" s="1"/>
  <c r="G64" i="4"/>
  <c r="G164" i="4" s="1"/>
  <c r="H47" i="12"/>
  <c r="BS47" i="12"/>
  <c r="BE47" i="12"/>
  <c r="AX48" i="12"/>
  <c r="AC47" i="12"/>
  <c r="V48" i="12"/>
  <c r="BZ48" i="12"/>
  <c r="BL47" i="12"/>
  <c r="AQ47" i="12"/>
  <c r="O47" i="12"/>
  <c r="AJ47" i="12"/>
  <c r="A47" i="12"/>
  <c r="R58" i="6" l="1"/>
  <c r="N70" i="6"/>
  <c r="P60" i="6"/>
  <c r="P160" i="6" s="1"/>
  <c r="BC160" i="6" s="1"/>
  <c r="Q38" i="8" s="1"/>
  <c r="T54" i="6"/>
  <c r="T153" i="6"/>
  <c r="BD153" i="6" s="1"/>
  <c r="R31" i="8" s="1"/>
  <c r="BG152" i="6"/>
  <c r="U30" i="8" s="1"/>
  <c r="BD152" i="6"/>
  <c r="R30" i="8" s="1"/>
  <c r="R59" i="6"/>
  <c r="R159" i="6" s="1"/>
  <c r="R158" i="6"/>
  <c r="R158" i="5"/>
  <c r="BD158" i="5" s="1"/>
  <c r="K36" i="8" s="1"/>
  <c r="M60" i="5"/>
  <c r="M159" i="5"/>
  <c r="L160" i="5"/>
  <c r="L61" i="5"/>
  <c r="T55" i="4"/>
  <c r="T155" i="4" s="1"/>
  <c r="P160" i="4"/>
  <c r="P62" i="4"/>
  <c r="P63" i="4" s="1"/>
  <c r="P64" i="4" s="1"/>
  <c r="R55" i="4"/>
  <c r="R56" i="4" s="1"/>
  <c r="M59" i="4"/>
  <c r="M158" i="4"/>
  <c r="Y47" i="6"/>
  <c r="Y146" i="6"/>
  <c r="Y47" i="5"/>
  <c r="Y146" i="5"/>
  <c r="X48" i="4"/>
  <c r="X147" i="4"/>
  <c r="P61" i="6"/>
  <c r="R159" i="5"/>
  <c r="R60" i="5"/>
  <c r="L168" i="5"/>
  <c r="T151" i="5"/>
  <c r="T52" i="5"/>
  <c r="P161" i="5"/>
  <c r="P62" i="5"/>
  <c r="M167" i="5"/>
  <c r="P162" i="4"/>
  <c r="X48" i="5"/>
  <c r="X147" i="5"/>
  <c r="BC147" i="5" s="1"/>
  <c r="J25" i="8" s="1"/>
  <c r="X48" i="6"/>
  <c r="X147" i="6"/>
  <c r="W49" i="4"/>
  <c r="W148" i="4"/>
  <c r="O101" i="4"/>
  <c r="O102" i="4" s="1"/>
  <c r="O103" i="4" s="1"/>
  <c r="O104" i="4" s="1"/>
  <c r="O200" i="4"/>
  <c r="BE177" i="4"/>
  <c r="E55" i="8" s="1"/>
  <c r="BD177" i="4"/>
  <c r="D55" i="8" s="1"/>
  <c r="BG177" i="4"/>
  <c r="G55" i="8" s="1"/>
  <c r="BF177" i="4"/>
  <c r="F55" i="8" s="1"/>
  <c r="K84" i="4"/>
  <c r="K85" i="4" s="1"/>
  <c r="K183" i="4"/>
  <c r="Q86" i="4"/>
  <c r="Q87" i="4" s="1"/>
  <c r="Q88" i="4" s="1"/>
  <c r="Q185" i="4"/>
  <c r="AV21" i="4"/>
  <c r="AV21" i="6"/>
  <c r="AV21" i="5"/>
  <c r="O86" i="6"/>
  <c r="O186" i="6" s="1"/>
  <c r="O185" i="6"/>
  <c r="T167" i="6"/>
  <c r="L179" i="6"/>
  <c r="L80" i="6"/>
  <c r="L81" i="6" s="1"/>
  <c r="Q94" i="6"/>
  <c r="Q95" i="6" s="1"/>
  <c r="Q193" i="6"/>
  <c r="M96" i="6"/>
  <c r="M97" i="6" s="1"/>
  <c r="M195" i="6"/>
  <c r="Q92" i="5"/>
  <c r="Q93" i="5" s="1"/>
  <c r="Q191" i="5"/>
  <c r="O107" i="5"/>
  <c r="O206" i="5"/>
  <c r="BD149" i="5"/>
  <c r="K27" i="8" s="1"/>
  <c r="BF149" i="5"/>
  <c r="M27" i="8" s="1"/>
  <c r="BB177" i="5"/>
  <c r="I55" i="8" s="1"/>
  <c r="BA177" i="5"/>
  <c r="H55" i="8" s="1"/>
  <c r="BG177" i="5"/>
  <c r="N55" i="8" s="1"/>
  <c r="V50" i="4"/>
  <c r="V150" i="4" s="1"/>
  <c r="S68" i="5"/>
  <c r="S69" i="5" s="1"/>
  <c r="S169" i="5" s="1"/>
  <c r="K82" i="6"/>
  <c r="N71" i="6"/>
  <c r="V50" i="6"/>
  <c r="V150" i="6" s="1"/>
  <c r="BE150" i="6" s="1"/>
  <c r="S28" i="8" s="1"/>
  <c r="K77" i="5"/>
  <c r="V50" i="5"/>
  <c r="V150" i="5" s="1"/>
  <c r="N74" i="5"/>
  <c r="N75" i="5" s="1"/>
  <c r="N76" i="5" s="1"/>
  <c r="N176" i="5" s="1"/>
  <c r="AW17" i="6"/>
  <c r="AW18" i="6" s="1"/>
  <c r="AW22" i="6"/>
  <c r="AW22" i="5"/>
  <c r="AW17" i="5"/>
  <c r="AW18" i="5" s="1"/>
  <c r="L64" i="4"/>
  <c r="L164" i="4" s="1"/>
  <c r="C120" i="12"/>
  <c r="E31" i="18" s="1"/>
  <c r="A151" i="8"/>
  <c r="AW23" i="6"/>
  <c r="AW24" i="6" s="1"/>
  <c r="AW25" i="6" s="1"/>
  <c r="AW26" i="6" s="1"/>
  <c r="AW27" i="6" s="1"/>
  <c r="AW28" i="6" s="1"/>
  <c r="AW29" i="6" s="1"/>
  <c r="AW30" i="6" s="1"/>
  <c r="AW31" i="6" s="1"/>
  <c r="AW32" i="6" s="1"/>
  <c r="AW33" i="6" s="1"/>
  <c r="AW34" i="6" s="1"/>
  <c r="AW35" i="6" s="1"/>
  <c r="AW36" i="6" s="1"/>
  <c r="AW37" i="6" s="1"/>
  <c r="AW38" i="6" s="1"/>
  <c r="AW39" i="6" s="1"/>
  <c r="AW40" i="6" s="1"/>
  <c r="AW41" i="6" s="1"/>
  <c r="AW42" i="6" s="1"/>
  <c r="AW43" i="6" s="1"/>
  <c r="AW44" i="6" s="1"/>
  <c r="AW45" i="6" s="1"/>
  <c r="AW46" i="6" s="1"/>
  <c r="AW47" i="6" s="1"/>
  <c r="AW48" i="6" s="1"/>
  <c r="AW49" i="6" s="1"/>
  <c r="AW50" i="6" s="1"/>
  <c r="AW51" i="6" s="1"/>
  <c r="AW52" i="6" s="1"/>
  <c r="AW53" i="6" s="1"/>
  <c r="AW54" i="6" s="1"/>
  <c r="AW55" i="6" s="1"/>
  <c r="AW56" i="6" s="1"/>
  <c r="AW57" i="6" s="1"/>
  <c r="AW58" i="6" s="1"/>
  <c r="AW59" i="6" s="1"/>
  <c r="AW60" i="6" s="1"/>
  <c r="AW61" i="6" s="1"/>
  <c r="AW62" i="6" s="1"/>
  <c r="AW63" i="6" s="1"/>
  <c r="AW64" i="6" s="1"/>
  <c r="AW65" i="6" s="1"/>
  <c r="AW66" i="6" s="1"/>
  <c r="AW67" i="6" s="1"/>
  <c r="AW68" i="6" s="1"/>
  <c r="AW69" i="6" s="1"/>
  <c r="AW70" i="6" s="1"/>
  <c r="AW71" i="6" s="1"/>
  <c r="AW72" i="6" s="1"/>
  <c r="AW73" i="6" s="1"/>
  <c r="AW74" i="6" s="1"/>
  <c r="AW75" i="6" s="1"/>
  <c r="AW76" i="6" s="1"/>
  <c r="AW77" i="6" s="1"/>
  <c r="AW78" i="6" s="1"/>
  <c r="AW79" i="6" s="1"/>
  <c r="AW80" i="6" s="1"/>
  <c r="AW81" i="6" s="1"/>
  <c r="AW82" i="6" s="1"/>
  <c r="AW83" i="6" s="1"/>
  <c r="AW84" i="6" s="1"/>
  <c r="AW85" i="6" s="1"/>
  <c r="AW86" i="6" s="1"/>
  <c r="AW87" i="6" s="1"/>
  <c r="AW88" i="6" s="1"/>
  <c r="AW89" i="6" s="1"/>
  <c r="AW90" i="6" s="1"/>
  <c r="AW91" i="6" s="1"/>
  <c r="AW92" i="6" s="1"/>
  <c r="AW93" i="6" s="1"/>
  <c r="AW94" i="6" s="1"/>
  <c r="AW95" i="6" s="1"/>
  <c r="AW96" i="6" s="1"/>
  <c r="AW97" i="6" s="1"/>
  <c r="AW98" i="6" s="1"/>
  <c r="AW99" i="6" s="1"/>
  <c r="AW100" i="6" s="1"/>
  <c r="AW101" i="6" s="1"/>
  <c r="AW102" i="6" s="1"/>
  <c r="AW103" i="6" s="1"/>
  <c r="AW104" i="6" s="1"/>
  <c r="AW105" i="6" s="1"/>
  <c r="AW106" i="6" s="1"/>
  <c r="AW107" i="6" s="1"/>
  <c r="AW108" i="6" s="1"/>
  <c r="AW109" i="6" s="1"/>
  <c r="AW110" i="6" s="1"/>
  <c r="AW111" i="6" s="1"/>
  <c r="AW112" i="6" s="1"/>
  <c r="AW113" i="6" s="1"/>
  <c r="AW114" i="6" s="1"/>
  <c r="AW115" i="6" s="1"/>
  <c r="AW116" i="6" s="1"/>
  <c r="AW117" i="6" s="1"/>
  <c r="AW118" i="6" s="1"/>
  <c r="AW119" i="6" s="1"/>
  <c r="AW120" i="6" s="1"/>
  <c r="AW121" i="6" s="1"/>
  <c r="AW122" i="6" s="1"/>
  <c r="J62" i="6"/>
  <c r="J162" i="6" s="1"/>
  <c r="U51" i="6"/>
  <c r="E67" i="6"/>
  <c r="E167" i="6" s="1"/>
  <c r="AY13" i="6"/>
  <c r="D68" i="6"/>
  <c r="D168" i="6" s="1"/>
  <c r="S91" i="6"/>
  <c r="S92" i="6" s="1"/>
  <c r="AX16" i="6"/>
  <c r="F66" i="6"/>
  <c r="F166" i="6" s="1"/>
  <c r="BF166" i="6" s="1"/>
  <c r="T44" i="8" s="1"/>
  <c r="AZ13" i="6"/>
  <c r="B70" i="6"/>
  <c r="B170" i="6" s="1"/>
  <c r="BB170" i="6" s="1"/>
  <c r="P48" i="8" s="1"/>
  <c r="I63" i="6"/>
  <c r="I163" i="6" s="1"/>
  <c r="BC163" i="6" s="1"/>
  <c r="Q41" i="8" s="1"/>
  <c r="H64" i="6"/>
  <c r="H164" i="6" s="1"/>
  <c r="BA164" i="6" s="1"/>
  <c r="O42" i="8" s="1"/>
  <c r="A378" i="6"/>
  <c r="C69" i="6"/>
  <c r="C169" i="6" s="1"/>
  <c r="G65" i="6"/>
  <c r="G165" i="6" s="1"/>
  <c r="BG165" i="6" s="1"/>
  <c r="U43" i="8" s="1"/>
  <c r="A71" i="6"/>
  <c r="A171" i="6" s="1"/>
  <c r="AW23" i="5"/>
  <c r="AW24" i="5" s="1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W50" i="5" s="1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AW69" i="5" s="1"/>
  <c r="AW70" i="5" s="1"/>
  <c r="AW71" i="5" s="1"/>
  <c r="AW72" i="5" s="1"/>
  <c r="AW73" i="5" s="1"/>
  <c r="AW74" i="5" s="1"/>
  <c r="AW75" i="5" s="1"/>
  <c r="AW76" i="5" s="1"/>
  <c r="AW77" i="5" s="1"/>
  <c r="AW78" i="5" s="1"/>
  <c r="AW79" i="5" s="1"/>
  <c r="AW80" i="5" s="1"/>
  <c r="AW81" i="5" s="1"/>
  <c r="AW82" i="5" s="1"/>
  <c r="AW83" i="5" s="1"/>
  <c r="AW84" i="5" s="1"/>
  <c r="AW85" i="5" s="1"/>
  <c r="AW86" i="5" s="1"/>
  <c r="AW87" i="5" s="1"/>
  <c r="AW88" i="5" s="1"/>
  <c r="AW89" i="5" s="1"/>
  <c r="AW90" i="5" s="1"/>
  <c r="AW91" i="5" s="1"/>
  <c r="AW92" i="5" s="1"/>
  <c r="AW93" i="5" s="1"/>
  <c r="AW94" i="5" s="1"/>
  <c r="AW95" i="5" s="1"/>
  <c r="AW96" i="5" s="1"/>
  <c r="AW97" i="5" s="1"/>
  <c r="AW98" i="5" s="1"/>
  <c r="AW99" i="5" s="1"/>
  <c r="AW100" i="5" s="1"/>
  <c r="AW101" i="5" s="1"/>
  <c r="AW102" i="5" s="1"/>
  <c r="AW103" i="5" s="1"/>
  <c r="AW104" i="5" s="1"/>
  <c r="AW105" i="5" s="1"/>
  <c r="AW106" i="5" s="1"/>
  <c r="AW107" i="5" s="1"/>
  <c r="AW108" i="5" s="1"/>
  <c r="AW109" i="5" s="1"/>
  <c r="AW110" i="5" s="1"/>
  <c r="AW111" i="5" s="1"/>
  <c r="AW112" i="5" s="1"/>
  <c r="AW113" i="5" s="1"/>
  <c r="AW114" i="5" s="1"/>
  <c r="AW115" i="5" s="1"/>
  <c r="AW116" i="5" s="1"/>
  <c r="AW117" i="5" s="1"/>
  <c r="AW118" i="5" s="1"/>
  <c r="AW119" i="5" s="1"/>
  <c r="AW120" i="5" s="1"/>
  <c r="AW121" i="5" s="1"/>
  <c r="AW122" i="5" s="1"/>
  <c r="AZ13" i="5"/>
  <c r="E67" i="5"/>
  <c r="E167" i="5" s="1"/>
  <c r="U51" i="5"/>
  <c r="I63" i="5"/>
  <c r="I163" i="5" s="1"/>
  <c r="C69" i="5"/>
  <c r="C169" i="5" s="1"/>
  <c r="D68" i="5"/>
  <c r="D168" i="5" s="1"/>
  <c r="J62" i="5"/>
  <c r="J162" i="5" s="1"/>
  <c r="AX16" i="5"/>
  <c r="G65" i="5"/>
  <c r="G165" i="5" s="1"/>
  <c r="F66" i="5"/>
  <c r="F166" i="5" s="1"/>
  <c r="H64" i="5"/>
  <c r="H164" i="5" s="1"/>
  <c r="B70" i="5"/>
  <c r="B170" i="5" s="1"/>
  <c r="A71" i="5"/>
  <c r="A171" i="5" s="1"/>
  <c r="A378" i="5"/>
  <c r="AY13" i="5"/>
  <c r="AY14" i="5" s="1"/>
  <c r="AY15" i="5" s="1"/>
  <c r="AW22" i="4"/>
  <c r="AW17" i="4"/>
  <c r="AW18" i="4" s="1"/>
  <c r="E67" i="4"/>
  <c r="E167" i="4" s="1"/>
  <c r="U51" i="4"/>
  <c r="AY13" i="4"/>
  <c r="A71" i="4"/>
  <c r="A171" i="4" s="1"/>
  <c r="F66" i="4"/>
  <c r="F166" i="4" s="1"/>
  <c r="AX16" i="4"/>
  <c r="C69" i="4"/>
  <c r="C169" i="4" s="1"/>
  <c r="AW23" i="4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378" i="4"/>
  <c r="D68" i="4"/>
  <c r="D168" i="4" s="1"/>
  <c r="S91" i="4"/>
  <c r="S92" i="4" s="1"/>
  <c r="G65" i="4"/>
  <c r="G165" i="4" s="1"/>
  <c r="B70" i="4"/>
  <c r="B170" i="4" s="1"/>
  <c r="H64" i="4"/>
  <c r="H164" i="4" s="1"/>
  <c r="AZ13" i="4"/>
  <c r="AZ14" i="4" s="1"/>
  <c r="AZ15" i="4" s="1"/>
  <c r="J62" i="4"/>
  <c r="J162" i="4" s="1"/>
  <c r="BC162" i="4" s="1"/>
  <c r="C40" i="8" s="1"/>
  <c r="I63" i="4"/>
  <c r="I163" i="4" s="1"/>
  <c r="A48" i="12"/>
  <c r="BL48" i="12"/>
  <c r="V49" i="12"/>
  <c r="BS48" i="12"/>
  <c r="AJ48" i="12"/>
  <c r="AQ48" i="12"/>
  <c r="BZ49" i="12"/>
  <c r="AC48" i="12"/>
  <c r="BE48" i="12"/>
  <c r="H48" i="12"/>
  <c r="O48" i="12"/>
  <c r="AX49" i="12"/>
  <c r="R60" i="6" l="1"/>
  <c r="R160" i="6" s="1"/>
  <c r="T154" i="6"/>
  <c r="T55" i="6"/>
  <c r="L161" i="5"/>
  <c r="L62" i="5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T53" i="5"/>
  <c r="T54" i="5" s="1"/>
  <c r="T152" i="5"/>
  <c r="M160" i="5"/>
  <c r="M61" i="5"/>
  <c r="T56" i="4"/>
  <c r="T156" i="4" s="1"/>
  <c r="BA156" i="4" s="1"/>
  <c r="A34" i="8" s="1"/>
  <c r="R155" i="4"/>
  <c r="R156" i="4"/>
  <c r="R57" i="4"/>
  <c r="R58" i="4" s="1"/>
  <c r="T57" i="4"/>
  <c r="T157" i="4" s="1"/>
  <c r="M159" i="4"/>
  <c r="M60" i="4"/>
  <c r="Y48" i="5"/>
  <c r="Y147" i="5"/>
  <c r="Y48" i="6"/>
  <c r="Y147" i="6"/>
  <c r="X49" i="4"/>
  <c r="X148" i="4"/>
  <c r="P161" i="6"/>
  <c r="BC161" i="6" s="1"/>
  <c r="Q39" i="8" s="1"/>
  <c r="P62" i="6"/>
  <c r="R61" i="6"/>
  <c r="P162" i="5"/>
  <c r="BD162" i="5" s="1"/>
  <c r="K40" i="8" s="1"/>
  <c r="P63" i="5"/>
  <c r="P64" i="5" s="1"/>
  <c r="T153" i="5"/>
  <c r="R160" i="5"/>
  <c r="R61" i="5"/>
  <c r="M170" i="5"/>
  <c r="L170" i="5"/>
  <c r="P164" i="4"/>
  <c r="P65" i="4"/>
  <c r="P66" i="4" s="1"/>
  <c r="M162" i="4"/>
  <c r="X49" i="6"/>
  <c r="X148" i="6"/>
  <c r="X49" i="5"/>
  <c r="X148" i="5"/>
  <c r="BC148" i="5" s="1"/>
  <c r="J26" i="8" s="1"/>
  <c r="O87" i="6"/>
  <c r="O187" i="6" s="1"/>
  <c r="W50" i="4"/>
  <c r="W149" i="4"/>
  <c r="K86" i="4"/>
  <c r="K87" i="4" s="1"/>
  <c r="K88" i="4" s="1"/>
  <c r="K89" i="4" s="1"/>
  <c r="K185" i="4"/>
  <c r="O105" i="4"/>
  <c r="O106" i="4" s="1"/>
  <c r="O204" i="4"/>
  <c r="BD178" i="4"/>
  <c r="D56" i="8" s="1"/>
  <c r="BG178" i="4"/>
  <c r="G56" i="8" s="1"/>
  <c r="BF178" i="4"/>
  <c r="F56" i="8" s="1"/>
  <c r="BE178" i="4"/>
  <c r="E56" i="8" s="1"/>
  <c r="Q89" i="4"/>
  <c r="Q90" i="4" s="1"/>
  <c r="Q190" i="4" s="1"/>
  <c r="Q188" i="4"/>
  <c r="AW21" i="4"/>
  <c r="AW21" i="6"/>
  <c r="AW21" i="5"/>
  <c r="N72" i="6"/>
  <c r="N172" i="6" s="1"/>
  <c r="N171" i="6"/>
  <c r="L82" i="6"/>
  <c r="L181" i="6"/>
  <c r="M98" i="6"/>
  <c r="M99" i="6" s="1"/>
  <c r="M100" i="6" s="1"/>
  <c r="M197" i="6"/>
  <c r="Q96" i="6"/>
  <c r="Q97" i="6" s="1"/>
  <c r="Q98" i="6" s="1"/>
  <c r="Q99" i="6" s="1"/>
  <c r="Q100" i="6" s="1"/>
  <c r="Q195" i="6"/>
  <c r="BA178" i="5"/>
  <c r="H56" i="8" s="1"/>
  <c r="BB178" i="5"/>
  <c r="I56" i="8" s="1"/>
  <c r="BG178" i="5"/>
  <c r="N56" i="8" s="1"/>
  <c r="BE150" i="5"/>
  <c r="L28" i="8" s="1"/>
  <c r="BF150" i="5"/>
  <c r="M28" i="8" s="1"/>
  <c r="O108" i="5"/>
  <c r="O109" i="5" s="1"/>
  <c r="O207" i="5"/>
  <c r="Q94" i="5"/>
  <c r="Q95" i="5" s="1"/>
  <c r="Q193" i="5"/>
  <c r="V51" i="4"/>
  <c r="V151" i="4" s="1"/>
  <c r="BB151" i="4" s="1"/>
  <c r="B29" i="8" s="1"/>
  <c r="S70" i="5"/>
  <c r="K83" i="6"/>
  <c r="V51" i="6"/>
  <c r="V151" i="6" s="1"/>
  <c r="BE151" i="6" s="1"/>
  <c r="S29" i="8" s="1"/>
  <c r="K78" i="5"/>
  <c r="K79" i="5" s="1"/>
  <c r="N77" i="5"/>
  <c r="N78" i="5" s="1"/>
  <c r="V51" i="5"/>
  <c r="V151" i="5" s="1"/>
  <c r="L65" i="4"/>
  <c r="L66" i="4" s="1"/>
  <c r="AX17" i="6"/>
  <c r="AX18" i="6" s="1"/>
  <c r="AX22" i="6"/>
  <c r="AX22" i="5"/>
  <c r="AX17" i="5"/>
  <c r="AX18" i="5" s="1"/>
  <c r="C121" i="12"/>
  <c r="E32" i="18" s="1"/>
  <c r="A152" i="8"/>
  <c r="AX23" i="6"/>
  <c r="AX24" i="6" s="1"/>
  <c r="AX25" i="6" s="1"/>
  <c r="AX26" i="6" s="1"/>
  <c r="AX27" i="6" s="1"/>
  <c r="AX28" i="6" s="1"/>
  <c r="AX29" i="6" s="1"/>
  <c r="AX30" i="6" s="1"/>
  <c r="AX31" i="6" s="1"/>
  <c r="AX32" i="6" s="1"/>
  <c r="AX33" i="6" s="1"/>
  <c r="AX34" i="6" s="1"/>
  <c r="AX35" i="6" s="1"/>
  <c r="AX36" i="6" s="1"/>
  <c r="AX37" i="6" s="1"/>
  <c r="AX38" i="6" s="1"/>
  <c r="AX39" i="6" s="1"/>
  <c r="AX40" i="6" s="1"/>
  <c r="AX41" i="6" s="1"/>
  <c r="AX42" i="6" s="1"/>
  <c r="AX43" i="6" s="1"/>
  <c r="AX44" i="6" s="1"/>
  <c r="AX45" i="6" s="1"/>
  <c r="AX46" i="6" s="1"/>
  <c r="AX47" i="6" s="1"/>
  <c r="AX48" i="6" s="1"/>
  <c r="AX49" i="6" s="1"/>
  <c r="AX50" i="6" s="1"/>
  <c r="AX51" i="6" s="1"/>
  <c r="AX52" i="6" s="1"/>
  <c r="AX53" i="6" s="1"/>
  <c r="AX54" i="6" s="1"/>
  <c r="AX55" i="6" s="1"/>
  <c r="AX56" i="6" s="1"/>
  <c r="AX57" i="6" s="1"/>
  <c r="AX58" i="6" s="1"/>
  <c r="AX59" i="6" s="1"/>
  <c r="AX60" i="6" s="1"/>
  <c r="AX61" i="6" s="1"/>
  <c r="AX62" i="6" s="1"/>
  <c r="AX63" i="6" s="1"/>
  <c r="AX64" i="6" s="1"/>
  <c r="AX65" i="6" s="1"/>
  <c r="AX66" i="6" s="1"/>
  <c r="AX67" i="6" s="1"/>
  <c r="AX68" i="6" s="1"/>
  <c r="AX69" i="6" s="1"/>
  <c r="AX70" i="6" s="1"/>
  <c r="AX71" i="6" s="1"/>
  <c r="AX72" i="6" s="1"/>
  <c r="AX73" i="6" s="1"/>
  <c r="AX74" i="6" s="1"/>
  <c r="AX75" i="6" s="1"/>
  <c r="AX76" i="6" s="1"/>
  <c r="AX77" i="6" s="1"/>
  <c r="AX78" i="6" s="1"/>
  <c r="AX79" i="6" s="1"/>
  <c r="AX80" i="6" s="1"/>
  <c r="AX81" i="6" s="1"/>
  <c r="AX82" i="6" s="1"/>
  <c r="AX83" i="6" s="1"/>
  <c r="AX84" i="6" s="1"/>
  <c r="AX85" i="6" s="1"/>
  <c r="AX86" i="6" s="1"/>
  <c r="AX87" i="6" s="1"/>
  <c r="AX88" i="6" s="1"/>
  <c r="AX89" i="6" s="1"/>
  <c r="AX90" i="6" s="1"/>
  <c r="AX91" i="6" s="1"/>
  <c r="AX92" i="6" s="1"/>
  <c r="AX93" i="6" s="1"/>
  <c r="AX94" i="6" s="1"/>
  <c r="AX95" i="6" s="1"/>
  <c r="AX96" i="6" s="1"/>
  <c r="AX97" i="6" s="1"/>
  <c r="AX98" i="6" s="1"/>
  <c r="AX99" i="6" s="1"/>
  <c r="AX100" i="6" s="1"/>
  <c r="AX101" i="6" s="1"/>
  <c r="AX102" i="6" s="1"/>
  <c r="AX103" i="6" s="1"/>
  <c r="AX104" i="6" s="1"/>
  <c r="AX105" i="6" s="1"/>
  <c r="AX106" i="6" s="1"/>
  <c r="AX107" i="6" s="1"/>
  <c r="AX108" i="6" s="1"/>
  <c r="AX109" i="6" s="1"/>
  <c r="AX110" i="6" s="1"/>
  <c r="AX111" i="6" s="1"/>
  <c r="AX112" i="6" s="1"/>
  <c r="AX113" i="6" s="1"/>
  <c r="AX114" i="6" s="1"/>
  <c r="AX115" i="6" s="1"/>
  <c r="AX116" i="6" s="1"/>
  <c r="AX117" i="6" s="1"/>
  <c r="AX118" i="6" s="1"/>
  <c r="AX119" i="6" s="1"/>
  <c r="AX120" i="6" s="1"/>
  <c r="AX121" i="6" s="1"/>
  <c r="AX122" i="6" s="1"/>
  <c r="U52" i="6"/>
  <c r="G66" i="6"/>
  <c r="G166" i="6" s="1"/>
  <c r="BG166" i="6" s="1"/>
  <c r="U44" i="8" s="1"/>
  <c r="H65" i="6"/>
  <c r="H165" i="6" s="1"/>
  <c r="BA165" i="6" s="1"/>
  <c r="O43" i="8" s="1"/>
  <c r="AZ14" i="6"/>
  <c r="AZ15" i="6" s="1"/>
  <c r="AZ16" i="6" s="1"/>
  <c r="AY14" i="6"/>
  <c r="AY15" i="6" s="1"/>
  <c r="AY16" i="6" s="1"/>
  <c r="A72" i="6"/>
  <c r="A172" i="6" s="1"/>
  <c r="B71" i="6"/>
  <c r="B171" i="6" s="1"/>
  <c r="BB171" i="6" s="1"/>
  <c r="P49" i="8" s="1"/>
  <c r="F67" i="6"/>
  <c r="F167" i="6" s="1"/>
  <c r="BF167" i="6" s="1"/>
  <c r="T45" i="8" s="1"/>
  <c r="S93" i="6"/>
  <c r="D69" i="6"/>
  <c r="D169" i="6" s="1"/>
  <c r="E68" i="6"/>
  <c r="E168" i="6" s="1"/>
  <c r="J63" i="6"/>
  <c r="J163" i="6" s="1"/>
  <c r="BD163" i="6" s="1"/>
  <c r="R41" i="8" s="1"/>
  <c r="A379" i="6"/>
  <c r="C70" i="6"/>
  <c r="C170" i="6" s="1"/>
  <c r="I64" i="6"/>
  <c r="I164" i="6" s="1"/>
  <c r="BC164" i="6" s="1"/>
  <c r="Q42" i="8" s="1"/>
  <c r="A72" i="5"/>
  <c r="A172" i="5" s="1"/>
  <c r="H65" i="5"/>
  <c r="H165" i="5" s="1"/>
  <c r="F67" i="5"/>
  <c r="F167" i="5" s="1"/>
  <c r="E68" i="5"/>
  <c r="E168" i="5" s="1"/>
  <c r="G66" i="5"/>
  <c r="G166" i="5" s="1"/>
  <c r="J63" i="5"/>
  <c r="J163" i="5" s="1"/>
  <c r="D69" i="5"/>
  <c r="D169" i="5" s="1"/>
  <c r="C70" i="5"/>
  <c r="C170" i="5" s="1"/>
  <c r="B71" i="5"/>
  <c r="B171" i="5" s="1"/>
  <c r="I64" i="5"/>
  <c r="I164" i="5" s="1"/>
  <c r="AY16" i="5"/>
  <c r="A379" i="5"/>
  <c r="AX23" i="5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AX50" i="5" s="1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X69" i="5" s="1"/>
  <c r="AX70" i="5" s="1"/>
  <c r="AX71" i="5" s="1"/>
  <c r="AX72" i="5" s="1"/>
  <c r="AX73" i="5" s="1"/>
  <c r="AX74" i="5" s="1"/>
  <c r="AX75" i="5" s="1"/>
  <c r="AX76" i="5" s="1"/>
  <c r="AX77" i="5" s="1"/>
  <c r="AX78" i="5" s="1"/>
  <c r="AX79" i="5" s="1"/>
  <c r="AX80" i="5" s="1"/>
  <c r="AX81" i="5" s="1"/>
  <c r="AX82" i="5" s="1"/>
  <c r="AX83" i="5" s="1"/>
  <c r="AX84" i="5" s="1"/>
  <c r="AX85" i="5" s="1"/>
  <c r="AX86" i="5" s="1"/>
  <c r="AX87" i="5" s="1"/>
  <c r="AX88" i="5" s="1"/>
  <c r="AX89" i="5" s="1"/>
  <c r="AX90" i="5" s="1"/>
  <c r="AX91" i="5" s="1"/>
  <c r="AX92" i="5" s="1"/>
  <c r="AX93" i="5" s="1"/>
  <c r="AX94" i="5" s="1"/>
  <c r="AX95" i="5" s="1"/>
  <c r="AX96" i="5" s="1"/>
  <c r="AX97" i="5" s="1"/>
  <c r="AX98" i="5" s="1"/>
  <c r="AX99" i="5" s="1"/>
  <c r="AX100" i="5" s="1"/>
  <c r="AX101" i="5" s="1"/>
  <c r="AX102" i="5" s="1"/>
  <c r="AX103" i="5" s="1"/>
  <c r="AX104" i="5" s="1"/>
  <c r="AX105" i="5" s="1"/>
  <c r="AX106" i="5" s="1"/>
  <c r="AX107" i="5" s="1"/>
  <c r="AX108" i="5" s="1"/>
  <c r="AX109" i="5" s="1"/>
  <c r="AX110" i="5" s="1"/>
  <c r="AX111" i="5" s="1"/>
  <c r="AX112" i="5" s="1"/>
  <c r="AX113" i="5" s="1"/>
  <c r="AX114" i="5" s="1"/>
  <c r="AX115" i="5" s="1"/>
  <c r="AX116" i="5" s="1"/>
  <c r="AX117" i="5" s="1"/>
  <c r="AX118" i="5" s="1"/>
  <c r="AX119" i="5" s="1"/>
  <c r="AX120" i="5" s="1"/>
  <c r="AX121" i="5" s="1"/>
  <c r="AX122" i="5" s="1"/>
  <c r="U52" i="5"/>
  <c r="AZ14" i="5"/>
  <c r="AZ15" i="5" s="1"/>
  <c r="AZ16" i="5" s="1"/>
  <c r="AX17" i="4"/>
  <c r="AX18" i="4" s="1"/>
  <c r="AX22" i="4"/>
  <c r="D69" i="4"/>
  <c r="D169" i="4" s="1"/>
  <c r="A379" i="4"/>
  <c r="C70" i="4"/>
  <c r="C170" i="4" s="1"/>
  <c r="J63" i="4"/>
  <c r="J163" i="4" s="1"/>
  <c r="H65" i="4"/>
  <c r="H165" i="4" s="1"/>
  <c r="I64" i="4"/>
  <c r="I164" i="4" s="1"/>
  <c r="S93" i="4"/>
  <c r="AX23" i="4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B71" i="4"/>
  <c r="B171" i="4" s="1"/>
  <c r="AZ16" i="4"/>
  <c r="AZ22" i="4" s="1"/>
  <c r="G66" i="4"/>
  <c r="G166" i="4" s="1"/>
  <c r="F67" i="4"/>
  <c r="F167" i="4" s="1"/>
  <c r="A72" i="4"/>
  <c r="A172" i="4" s="1"/>
  <c r="AY14" i="4"/>
  <c r="AY15" i="4" s="1"/>
  <c r="AY16" i="4" s="1"/>
  <c r="U52" i="4"/>
  <c r="E68" i="4"/>
  <c r="E168" i="4" s="1"/>
  <c r="AC49" i="12"/>
  <c r="AQ49" i="12"/>
  <c r="BL49" i="12"/>
  <c r="O49" i="12"/>
  <c r="BE49" i="12"/>
  <c r="BZ50" i="12"/>
  <c r="AJ49" i="12"/>
  <c r="V50" i="12"/>
  <c r="A49" i="12"/>
  <c r="AX50" i="12"/>
  <c r="H49" i="12"/>
  <c r="BS49" i="12"/>
  <c r="T56" i="6" l="1"/>
  <c r="T155" i="6"/>
  <c r="BG154" i="6"/>
  <c r="U32" i="8" s="1"/>
  <c r="BD154" i="6"/>
  <c r="R32" i="8" s="1"/>
  <c r="M62" i="5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161" i="5"/>
  <c r="T55" i="5"/>
  <c r="T154" i="5"/>
  <c r="R157" i="4"/>
  <c r="T58" i="4"/>
  <c r="M160" i="4"/>
  <c r="BA160" i="4" s="1"/>
  <c r="A38" i="8" s="1"/>
  <c r="M61" i="4"/>
  <c r="R59" i="4"/>
  <c r="R158" i="4"/>
  <c r="Y49" i="6"/>
  <c r="Y148" i="6"/>
  <c r="Y49" i="5"/>
  <c r="Y148" i="5"/>
  <c r="X50" i="4"/>
  <c r="X149" i="4"/>
  <c r="N73" i="6"/>
  <c r="N74" i="6" s="1"/>
  <c r="N174" i="6" s="1"/>
  <c r="R161" i="6"/>
  <c r="R62" i="6"/>
  <c r="P162" i="6"/>
  <c r="BC162" i="6" s="1"/>
  <c r="Q40" i="8" s="1"/>
  <c r="P63" i="6"/>
  <c r="P64" i="6" s="1"/>
  <c r="P65" i="6" s="1"/>
  <c r="P66" i="6" s="1"/>
  <c r="BE165" i="5"/>
  <c r="L43" i="8" s="1"/>
  <c r="M172" i="5"/>
  <c r="L172" i="5"/>
  <c r="L73" i="5"/>
  <c r="L74" i="5" s="1"/>
  <c r="L75" i="5" s="1"/>
  <c r="R161" i="5"/>
  <c r="R62" i="5"/>
  <c r="R63" i="5" s="1"/>
  <c r="R64" i="5" s="1"/>
  <c r="P164" i="5"/>
  <c r="P65" i="5"/>
  <c r="P66" i="5" s="1"/>
  <c r="M164" i="4"/>
  <c r="P166" i="4"/>
  <c r="P67" i="4"/>
  <c r="P68" i="4" s="1"/>
  <c r="X50" i="5"/>
  <c r="X149" i="5"/>
  <c r="BC149" i="5" s="1"/>
  <c r="J27" i="8" s="1"/>
  <c r="X50" i="6"/>
  <c r="X149" i="6"/>
  <c r="O88" i="6"/>
  <c r="O89" i="6" s="1"/>
  <c r="O189" i="6" s="1"/>
  <c r="W51" i="4"/>
  <c r="W150" i="4"/>
  <c r="BB150" i="4" s="1"/>
  <c r="B28" i="8" s="1"/>
  <c r="BB163" i="4"/>
  <c r="B41" i="8" s="1"/>
  <c r="BC163" i="4"/>
  <c r="C41" i="8" s="1"/>
  <c r="BD179" i="4"/>
  <c r="D57" i="8" s="1"/>
  <c r="BG179" i="4"/>
  <c r="G57" i="8" s="1"/>
  <c r="BF179" i="4"/>
  <c r="F57" i="8" s="1"/>
  <c r="BE179" i="4"/>
  <c r="E57" i="8" s="1"/>
  <c r="O107" i="4"/>
  <c r="O206" i="4"/>
  <c r="S94" i="4"/>
  <c r="S95" i="4" s="1"/>
  <c r="S193" i="4"/>
  <c r="AX21" i="4"/>
  <c r="AX21" i="6"/>
  <c r="AX21" i="5"/>
  <c r="K84" i="6"/>
  <c r="K85" i="6" s="1"/>
  <c r="K183" i="6"/>
  <c r="M101" i="6"/>
  <c r="M102" i="6" s="1"/>
  <c r="M200" i="6"/>
  <c r="S94" i="6"/>
  <c r="S95" i="6" s="1"/>
  <c r="S193" i="6"/>
  <c r="Q101" i="6"/>
  <c r="Q102" i="6" s="1"/>
  <c r="Q103" i="6" s="1"/>
  <c r="Q104" i="6" s="1"/>
  <c r="Q200" i="6"/>
  <c r="L182" i="6"/>
  <c r="L83" i="6"/>
  <c r="L84" i="6" s="1"/>
  <c r="BA179" i="5"/>
  <c r="H57" i="8" s="1"/>
  <c r="BB179" i="5"/>
  <c r="I57" i="8" s="1"/>
  <c r="BG179" i="5"/>
  <c r="N57" i="8" s="1"/>
  <c r="Q96" i="5"/>
  <c r="Q97" i="5" s="1"/>
  <c r="Q98" i="5" s="1"/>
  <c r="Q195" i="5"/>
  <c r="BD151" i="5"/>
  <c r="K29" i="8" s="1"/>
  <c r="BE151" i="5"/>
  <c r="L29" i="8" s="1"/>
  <c r="BF151" i="5"/>
  <c r="M29" i="8" s="1"/>
  <c r="O110" i="5"/>
  <c r="O209" i="5"/>
  <c r="V52" i="4"/>
  <c r="V152" i="4" s="1"/>
  <c r="K90" i="4"/>
  <c r="K190" i="4" s="1"/>
  <c r="S71" i="5"/>
  <c r="S171" i="5" s="1"/>
  <c r="Q91" i="4"/>
  <c r="Q92" i="4" s="1"/>
  <c r="Q93" i="4" s="1"/>
  <c r="V52" i="6"/>
  <c r="V152" i="6" s="1"/>
  <c r="BE152" i="6" s="1"/>
  <c r="S30" i="8" s="1"/>
  <c r="N79" i="5"/>
  <c r="N179" i="5" s="1"/>
  <c r="K80" i="5"/>
  <c r="V52" i="5"/>
  <c r="V152" i="5" s="1"/>
  <c r="AY17" i="6"/>
  <c r="AY18" i="6" s="1"/>
  <c r="AY22" i="6"/>
  <c r="AZ17" i="6"/>
  <c r="AZ18" i="6" s="1"/>
  <c r="AZ22" i="6"/>
  <c r="AZ22" i="5"/>
  <c r="AZ17" i="5"/>
  <c r="AZ18" i="5" s="1"/>
  <c r="AY22" i="5"/>
  <c r="AY17" i="5"/>
  <c r="AY18" i="5" s="1"/>
  <c r="L67" i="4"/>
  <c r="C122" i="12"/>
  <c r="E33" i="18" s="1"/>
  <c r="A153" i="8"/>
  <c r="AZ23" i="6"/>
  <c r="AZ24" i="6" s="1"/>
  <c r="AZ25" i="6" s="1"/>
  <c r="AZ26" i="6" s="1"/>
  <c r="AZ27" i="6" s="1"/>
  <c r="AZ28" i="6" s="1"/>
  <c r="AZ29" i="6" s="1"/>
  <c r="AZ30" i="6" s="1"/>
  <c r="AZ31" i="6" s="1"/>
  <c r="AZ32" i="6" s="1"/>
  <c r="AZ33" i="6" s="1"/>
  <c r="AZ34" i="6" s="1"/>
  <c r="AZ35" i="6" s="1"/>
  <c r="AZ36" i="6" s="1"/>
  <c r="AZ37" i="6" s="1"/>
  <c r="AZ38" i="6" s="1"/>
  <c r="AZ39" i="6" s="1"/>
  <c r="AZ40" i="6" s="1"/>
  <c r="AZ41" i="6" s="1"/>
  <c r="AZ42" i="6" s="1"/>
  <c r="AZ43" i="6" s="1"/>
  <c r="AZ44" i="6" s="1"/>
  <c r="AZ45" i="6" s="1"/>
  <c r="AZ46" i="6" s="1"/>
  <c r="AZ47" i="6" s="1"/>
  <c r="AZ48" i="6" s="1"/>
  <c r="AZ49" i="6" s="1"/>
  <c r="AZ50" i="6" s="1"/>
  <c r="AZ51" i="6" s="1"/>
  <c r="AZ52" i="6" s="1"/>
  <c r="AZ53" i="6" s="1"/>
  <c r="AZ54" i="6" s="1"/>
  <c r="AZ55" i="6" s="1"/>
  <c r="AZ56" i="6" s="1"/>
  <c r="AZ57" i="6" s="1"/>
  <c r="AZ58" i="6" s="1"/>
  <c r="AZ59" i="6" s="1"/>
  <c r="AZ60" i="6" s="1"/>
  <c r="AZ61" i="6" s="1"/>
  <c r="AZ62" i="6" s="1"/>
  <c r="AZ63" i="6" s="1"/>
  <c r="AZ64" i="6" s="1"/>
  <c r="AZ65" i="6" s="1"/>
  <c r="AZ66" i="6" s="1"/>
  <c r="AZ67" i="6" s="1"/>
  <c r="AZ68" i="6" s="1"/>
  <c r="AZ69" i="6" s="1"/>
  <c r="AZ70" i="6" s="1"/>
  <c r="AZ71" i="6" s="1"/>
  <c r="AZ72" i="6" s="1"/>
  <c r="AZ73" i="6" s="1"/>
  <c r="AZ74" i="6" s="1"/>
  <c r="AZ75" i="6" s="1"/>
  <c r="AZ76" i="6" s="1"/>
  <c r="AZ77" i="6" s="1"/>
  <c r="AZ78" i="6" s="1"/>
  <c r="AZ79" i="6" s="1"/>
  <c r="AZ80" i="6" s="1"/>
  <c r="AZ81" i="6" s="1"/>
  <c r="AZ82" i="6" s="1"/>
  <c r="AZ83" i="6" s="1"/>
  <c r="AZ84" i="6" s="1"/>
  <c r="AZ85" i="6" s="1"/>
  <c r="AZ86" i="6" s="1"/>
  <c r="AZ87" i="6" s="1"/>
  <c r="AZ88" i="6" s="1"/>
  <c r="AZ89" i="6" s="1"/>
  <c r="AZ90" i="6" s="1"/>
  <c r="AZ91" i="6" s="1"/>
  <c r="AZ92" i="6" s="1"/>
  <c r="AZ93" i="6" s="1"/>
  <c r="AZ94" i="6" s="1"/>
  <c r="AZ95" i="6" s="1"/>
  <c r="AZ96" i="6" s="1"/>
  <c r="AZ97" i="6" s="1"/>
  <c r="AZ98" i="6" s="1"/>
  <c r="AZ99" i="6" s="1"/>
  <c r="AZ100" i="6" s="1"/>
  <c r="AZ101" i="6" s="1"/>
  <c r="AZ102" i="6" s="1"/>
  <c r="AZ103" i="6" s="1"/>
  <c r="AZ104" i="6" s="1"/>
  <c r="AZ105" i="6" s="1"/>
  <c r="AZ106" i="6" s="1"/>
  <c r="AZ107" i="6" s="1"/>
  <c r="AZ108" i="6" s="1"/>
  <c r="AZ109" i="6" s="1"/>
  <c r="AZ110" i="6" s="1"/>
  <c r="AZ111" i="6" s="1"/>
  <c r="AZ112" i="6" s="1"/>
  <c r="AZ113" i="6" s="1"/>
  <c r="AZ114" i="6" s="1"/>
  <c r="AZ115" i="6" s="1"/>
  <c r="AZ116" i="6" s="1"/>
  <c r="AZ117" i="6" s="1"/>
  <c r="AZ118" i="6" s="1"/>
  <c r="AZ119" i="6" s="1"/>
  <c r="AZ120" i="6" s="1"/>
  <c r="AZ121" i="6" s="1"/>
  <c r="AZ122" i="6" s="1"/>
  <c r="I65" i="6"/>
  <c r="I165" i="6" s="1"/>
  <c r="BC165" i="6" s="1"/>
  <c r="Q43" i="8" s="1"/>
  <c r="A380" i="6"/>
  <c r="B72" i="6"/>
  <c r="B172" i="6" s="1"/>
  <c r="BB172" i="6" s="1"/>
  <c r="P50" i="8" s="1"/>
  <c r="H66" i="6"/>
  <c r="H166" i="6" s="1"/>
  <c r="BA166" i="6" s="1"/>
  <c r="O44" i="8" s="1"/>
  <c r="U53" i="6"/>
  <c r="C71" i="6"/>
  <c r="C171" i="6" s="1"/>
  <c r="D70" i="6"/>
  <c r="D170" i="6" s="1"/>
  <c r="E69" i="6"/>
  <c r="E169" i="6" s="1"/>
  <c r="A73" i="6"/>
  <c r="A173" i="6" s="1"/>
  <c r="J64" i="6"/>
  <c r="J164" i="6" s="1"/>
  <c r="BD164" i="6" s="1"/>
  <c r="R42" i="8" s="1"/>
  <c r="F68" i="6"/>
  <c r="F168" i="6" s="1"/>
  <c r="BF168" i="6" s="1"/>
  <c r="T46" i="8" s="1"/>
  <c r="G67" i="6"/>
  <c r="G167" i="6" s="1"/>
  <c r="BG167" i="6" s="1"/>
  <c r="U45" i="8" s="1"/>
  <c r="AY23" i="6"/>
  <c r="AY24" i="6" s="1"/>
  <c r="AY25" i="6" s="1"/>
  <c r="AY26" i="6" s="1"/>
  <c r="AY27" i="6" s="1"/>
  <c r="AY28" i="6" s="1"/>
  <c r="AY29" i="6" s="1"/>
  <c r="AY30" i="6" s="1"/>
  <c r="AY31" i="6" s="1"/>
  <c r="AY32" i="6" s="1"/>
  <c r="AY33" i="6" s="1"/>
  <c r="AY34" i="6" s="1"/>
  <c r="AY35" i="6" s="1"/>
  <c r="AY36" i="6" s="1"/>
  <c r="AY37" i="6" s="1"/>
  <c r="AY38" i="6" s="1"/>
  <c r="AY39" i="6" s="1"/>
  <c r="AY40" i="6" s="1"/>
  <c r="AY41" i="6" s="1"/>
  <c r="AY42" i="6" s="1"/>
  <c r="AY43" i="6" s="1"/>
  <c r="AY44" i="6" s="1"/>
  <c r="AY45" i="6" s="1"/>
  <c r="AY46" i="6" s="1"/>
  <c r="AY47" i="6" s="1"/>
  <c r="AY48" i="6" s="1"/>
  <c r="AY49" i="6" s="1"/>
  <c r="AY50" i="6" s="1"/>
  <c r="AY51" i="6" s="1"/>
  <c r="AY52" i="6" s="1"/>
  <c r="AY53" i="6" s="1"/>
  <c r="AY54" i="6" s="1"/>
  <c r="AY55" i="6" s="1"/>
  <c r="AY56" i="6" s="1"/>
  <c r="AY57" i="6" s="1"/>
  <c r="AY58" i="6" s="1"/>
  <c r="AY59" i="6" s="1"/>
  <c r="AY60" i="6" s="1"/>
  <c r="AY61" i="6" s="1"/>
  <c r="AY62" i="6" s="1"/>
  <c r="AY63" i="6" s="1"/>
  <c r="AY64" i="6" s="1"/>
  <c r="AY65" i="6" s="1"/>
  <c r="AY66" i="6" s="1"/>
  <c r="AY67" i="6" s="1"/>
  <c r="AY68" i="6" s="1"/>
  <c r="AY69" i="6" s="1"/>
  <c r="AY70" i="6" s="1"/>
  <c r="AY71" i="6" s="1"/>
  <c r="AY72" i="6" s="1"/>
  <c r="AY73" i="6" s="1"/>
  <c r="AY74" i="6" s="1"/>
  <c r="AY75" i="6" s="1"/>
  <c r="AY76" i="6" s="1"/>
  <c r="AY77" i="6" s="1"/>
  <c r="AY78" i="6" s="1"/>
  <c r="AY79" i="6" s="1"/>
  <c r="AY80" i="6" s="1"/>
  <c r="AY81" i="6" s="1"/>
  <c r="AY82" i="6" s="1"/>
  <c r="AY83" i="6" s="1"/>
  <c r="AY84" i="6" s="1"/>
  <c r="AY85" i="6" s="1"/>
  <c r="AY86" i="6" s="1"/>
  <c r="AY87" i="6" s="1"/>
  <c r="AY88" i="6" s="1"/>
  <c r="AY89" i="6" s="1"/>
  <c r="AY90" i="6" s="1"/>
  <c r="AY91" i="6" s="1"/>
  <c r="AY92" i="6" s="1"/>
  <c r="AY93" i="6" s="1"/>
  <c r="AY94" i="6" s="1"/>
  <c r="AY95" i="6" s="1"/>
  <c r="AY96" i="6" s="1"/>
  <c r="AY97" i="6" s="1"/>
  <c r="AY98" i="6" s="1"/>
  <c r="AY99" i="6" s="1"/>
  <c r="AY100" i="6" s="1"/>
  <c r="AY101" i="6" s="1"/>
  <c r="AY102" i="6" s="1"/>
  <c r="AY103" i="6" s="1"/>
  <c r="AY104" i="6" s="1"/>
  <c r="AY105" i="6" s="1"/>
  <c r="AY106" i="6" s="1"/>
  <c r="AY107" i="6" s="1"/>
  <c r="AY108" i="6" s="1"/>
  <c r="AY109" i="6" s="1"/>
  <c r="AY110" i="6" s="1"/>
  <c r="AY111" i="6" s="1"/>
  <c r="AY112" i="6" s="1"/>
  <c r="AY113" i="6" s="1"/>
  <c r="AY114" i="6" s="1"/>
  <c r="AY115" i="6" s="1"/>
  <c r="AY116" i="6" s="1"/>
  <c r="AY117" i="6" s="1"/>
  <c r="AY118" i="6" s="1"/>
  <c r="AY119" i="6" s="1"/>
  <c r="AY120" i="6" s="1"/>
  <c r="AY121" i="6" s="1"/>
  <c r="AY122" i="6" s="1"/>
  <c r="AZ23" i="5"/>
  <c r="AZ24" i="5" s="1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AZ38" i="5" s="1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AZ69" i="5" s="1"/>
  <c r="AZ70" i="5" s="1"/>
  <c r="AZ71" i="5" s="1"/>
  <c r="AZ72" i="5" s="1"/>
  <c r="AZ73" i="5" s="1"/>
  <c r="AZ74" i="5" s="1"/>
  <c r="AZ75" i="5" s="1"/>
  <c r="AZ76" i="5" s="1"/>
  <c r="AZ77" i="5" s="1"/>
  <c r="AZ78" i="5" s="1"/>
  <c r="AZ79" i="5" s="1"/>
  <c r="AZ80" i="5" s="1"/>
  <c r="AZ81" i="5" s="1"/>
  <c r="AZ82" i="5" s="1"/>
  <c r="AZ83" i="5" s="1"/>
  <c r="AZ84" i="5" s="1"/>
  <c r="AZ85" i="5" s="1"/>
  <c r="AZ86" i="5" s="1"/>
  <c r="AZ87" i="5" s="1"/>
  <c r="AZ88" i="5" s="1"/>
  <c r="AZ89" i="5" s="1"/>
  <c r="AZ90" i="5" s="1"/>
  <c r="AZ91" i="5" s="1"/>
  <c r="AZ92" i="5" s="1"/>
  <c r="AZ93" i="5" s="1"/>
  <c r="AZ94" i="5" s="1"/>
  <c r="AZ95" i="5" s="1"/>
  <c r="AZ96" i="5" s="1"/>
  <c r="AZ97" i="5" s="1"/>
  <c r="AZ98" i="5" s="1"/>
  <c r="AZ99" i="5" s="1"/>
  <c r="AZ100" i="5" s="1"/>
  <c r="AZ101" i="5" s="1"/>
  <c r="AZ102" i="5" s="1"/>
  <c r="AZ103" i="5" s="1"/>
  <c r="AZ104" i="5" s="1"/>
  <c r="AZ105" i="5" s="1"/>
  <c r="AZ106" i="5" s="1"/>
  <c r="AZ107" i="5" s="1"/>
  <c r="AZ108" i="5" s="1"/>
  <c r="AZ109" i="5" s="1"/>
  <c r="AZ110" i="5" s="1"/>
  <c r="AZ111" i="5" s="1"/>
  <c r="AZ112" i="5" s="1"/>
  <c r="AZ113" i="5" s="1"/>
  <c r="AZ114" i="5" s="1"/>
  <c r="AZ115" i="5" s="1"/>
  <c r="AZ116" i="5" s="1"/>
  <c r="AZ117" i="5" s="1"/>
  <c r="AZ118" i="5" s="1"/>
  <c r="AZ119" i="5" s="1"/>
  <c r="AZ120" i="5" s="1"/>
  <c r="AZ121" i="5" s="1"/>
  <c r="AZ122" i="5" s="1"/>
  <c r="AY23" i="5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Y50" i="5" s="1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AY69" i="5" s="1"/>
  <c r="AY70" i="5" s="1"/>
  <c r="AY71" i="5" s="1"/>
  <c r="AY72" i="5" s="1"/>
  <c r="AY73" i="5" s="1"/>
  <c r="AY74" i="5" s="1"/>
  <c r="AY75" i="5" s="1"/>
  <c r="AY76" i="5" s="1"/>
  <c r="AY77" i="5" s="1"/>
  <c r="AY78" i="5" s="1"/>
  <c r="AY79" i="5" s="1"/>
  <c r="AY80" i="5" s="1"/>
  <c r="AY81" i="5" s="1"/>
  <c r="AY82" i="5" s="1"/>
  <c r="AY83" i="5" s="1"/>
  <c r="AY84" i="5" s="1"/>
  <c r="AY85" i="5" s="1"/>
  <c r="AY86" i="5" s="1"/>
  <c r="AY87" i="5" s="1"/>
  <c r="AY88" i="5" s="1"/>
  <c r="AY89" i="5" s="1"/>
  <c r="AY90" i="5" s="1"/>
  <c r="AY91" i="5" s="1"/>
  <c r="AY92" i="5" s="1"/>
  <c r="AY93" i="5" s="1"/>
  <c r="AY94" i="5" s="1"/>
  <c r="AY95" i="5" s="1"/>
  <c r="AY96" i="5" s="1"/>
  <c r="AY97" i="5" s="1"/>
  <c r="AY98" i="5" s="1"/>
  <c r="AY99" i="5" s="1"/>
  <c r="AY100" i="5" s="1"/>
  <c r="AY101" i="5" s="1"/>
  <c r="AY102" i="5" s="1"/>
  <c r="AY103" i="5" s="1"/>
  <c r="AY104" i="5" s="1"/>
  <c r="AY105" i="5" s="1"/>
  <c r="AY106" i="5" s="1"/>
  <c r="AY107" i="5" s="1"/>
  <c r="AY108" i="5" s="1"/>
  <c r="AY109" i="5" s="1"/>
  <c r="AY110" i="5" s="1"/>
  <c r="AY111" i="5" s="1"/>
  <c r="AY112" i="5" s="1"/>
  <c r="AY113" i="5" s="1"/>
  <c r="AY114" i="5" s="1"/>
  <c r="AY115" i="5" s="1"/>
  <c r="AY116" i="5" s="1"/>
  <c r="AY117" i="5" s="1"/>
  <c r="AY118" i="5" s="1"/>
  <c r="AY119" i="5" s="1"/>
  <c r="AY120" i="5" s="1"/>
  <c r="AY121" i="5" s="1"/>
  <c r="AY122" i="5" s="1"/>
  <c r="E69" i="5"/>
  <c r="E169" i="5" s="1"/>
  <c r="H66" i="5"/>
  <c r="H166" i="5" s="1"/>
  <c r="U53" i="5"/>
  <c r="I65" i="5"/>
  <c r="I165" i="5" s="1"/>
  <c r="C71" i="5"/>
  <c r="C171" i="5" s="1"/>
  <c r="F68" i="5"/>
  <c r="F168" i="5" s="1"/>
  <c r="A73" i="5"/>
  <c r="A173" i="5" s="1"/>
  <c r="A380" i="5"/>
  <c r="B72" i="5"/>
  <c r="B172" i="5" s="1"/>
  <c r="D70" i="5"/>
  <c r="D170" i="5" s="1"/>
  <c r="J64" i="5"/>
  <c r="J164" i="5" s="1"/>
  <c r="G67" i="5"/>
  <c r="G167" i="5" s="1"/>
  <c r="AY17" i="4"/>
  <c r="AY18" i="4" s="1"/>
  <c r="AY22" i="4"/>
  <c r="BB17" i="4" s="1"/>
  <c r="AZ17" i="4"/>
  <c r="AZ18" i="4" s="1"/>
  <c r="AY23" i="4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I65" i="4"/>
  <c r="I165" i="4" s="1"/>
  <c r="U53" i="4"/>
  <c r="AZ23" i="4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E69" i="4"/>
  <c r="E169" i="4" s="1"/>
  <c r="F68" i="4"/>
  <c r="F168" i="4" s="1"/>
  <c r="J64" i="4"/>
  <c r="J164" i="4" s="1"/>
  <c r="BC164" i="4" s="1"/>
  <c r="C42" i="8" s="1"/>
  <c r="A380" i="4"/>
  <c r="D70" i="4"/>
  <c r="D170" i="4" s="1"/>
  <c r="A73" i="4"/>
  <c r="A173" i="4" s="1"/>
  <c r="G67" i="4"/>
  <c r="G167" i="4" s="1"/>
  <c r="BA167" i="4" s="1"/>
  <c r="A45" i="8" s="1"/>
  <c r="B72" i="4"/>
  <c r="B172" i="4" s="1"/>
  <c r="H66" i="4"/>
  <c r="H166" i="4" s="1"/>
  <c r="C71" i="4"/>
  <c r="C171" i="4" s="1"/>
  <c r="AX51" i="12"/>
  <c r="V51" i="12"/>
  <c r="O50" i="12"/>
  <c r="H50" i="12"/>
  <c r="A50" i="12"/>
  <c r="AJ50" i="12"/>
  <c r="BE50" i="12"/>
  <c r="BL50" i="12"/>
  <c r="AC50" i="12"/>
  <c r="BS50" i="12"/>
  <c r="BZ51" i="12"/>
  <c r="AQ50" i="12"/>
  <c r="BG155" i="6" l="1"/>
  <c r="U33" i="8" s="1"/>
  <c r="BD155" i="6"/>
  <c r="R33" i="8" s="1"/>
  <c r="T57" i="6"/>
  <c r="T156" i="6"/>
  <c r="BD156" i="6" s="1"/>
  <c r="R34" i="8" s="1"/>
  <c r="T56" i="5"/>
  <c r="T155" i="5"/>
  <c r="T158" i="4"/>
  <c r="T59" i="4"/>
  <c r="R159" i="4"/>
  <c r="R60" i="4"/>
  <c r="M161" i="4"/>
  <c r="M62" i="4"/>
  <c r="M63" i="4" s="1"/>
  <c r="M64" i="4" s="1"/>
  <c r="M65" i="4" s="1"/>
  <c r="M66" i="4" s="1"/>
  <c r="Y50" i="5"/>
  <c r="Y149" i="5"/>
  <c r="Y50" i="6"/>
  <c r="Y149" i="6"/>
  <c r="X51" i="4"/>
  <c r="X150" i="4"/>
  <c r="P166" i="6"/>
  <c r="P67" i="6"/>
  <c r="R63" i="6"/>
  <c r="R64" i="6" s="1"/>
  <c r="R65" i="6" s="1"/>
  <c r="R66" i="6" s="1"/>
  <c r="R162" i="6"/>
  <c r="M173" i="5"/>
  <c r="M74" i="5"/>
  <c r="M75" i="5" s="1"/>
  <c r="R164" i="5"/>
  <c r="R65" i="5"/>
  <c r="R66" i="5" s="1"/>
  <c r="P166" i="5"/>
  <c r="P67" i="5"/>
  <c r="P68" i="5" s="1"/>
  <c r="L76" i="5"/>
  <c r="L77" i="5" s="1"/>
  <c r="L175" i="5"/>
  <c r="R164" i="4"/>
  <c r="M165" i="4"/>
  <c r="P168" i="4"/>
  <c r="P69" i="4"/>
  <c r="X51" i="6"/>
  <c r="X150" i="6"/>
  <c r="X51" i="5"/>
  <c r="X150" i="5"/>
  <c r="BC150" i="5" s="1"/>
  <c r="J28" i="8" s="1"/>
  <c r="O90" i="6"/>
  <c r="O190" i="6" s="1"/>
  <c r="W52" i="4"/>
  <c r="W151" i="4"/>
  <c r="S96" i="4"/>
  <c r="S97" i="4" s="1"/>
  <c r="S98" i="4" s="1"/>
  <c r="S99" i="4" s="1"/>
  <c r="S100" i="4" s="1"/>
  <c r="S195" i="4"/>
  <c r="BG180" i="4"/>
  <c r="G58" i="8" s="1"/>
  <c r="BF180" i="4"/>
  <c r="F58" i="8" s="1"/>
  <c r="BE180" i="4"/>
  <c r="E58" i="8" s="1"/>
  <c r="BD180" i="4"/>
  <c r="D58" i="8" s="1"/>
  <c r="O108" i="4"/>
  <c r="O109" i="4" s="1"/>
  <c r="O207" i="4"/>
  <c r="Q94" i="4"/>
  <c r="Q193" i="4"/>
  <c r="AY21" i="4"/>
  <c r="AZ21" i="4"/>
  <c r="AY21" i="6"/>
  <c r="AZ21" i="6"/>
  <c r="BA22" i="6" s="1"/>
  <c r="AZ21" i="5"/>
  <c r="AY21" i="5"/>
  <c r="K86" i="6"/>
  <c r="K185" i="6"/>
  <c r="Q105" i="6"/>
  <c r="Q106" i="6" s="1"/>
  <c r="Q204" i="6"/>
  <c r="L184" i="6"/>
  <c r="L85" i="6"/>
  <c r="L86" i="6" s="1"/>
  <c r="L87" i="6" s="1"/>
  <c r="L88" i="6" s="1"/>
  <c r="M103" i="6"/>
  <c r="M104" i="6" s="1"/>
  <c r="M202" i="6"/>
  <c r="S96" i="6"/>
  <c r="S97" i="6" s="1"/>
  <c r="S98" i="6" s="1"/>
  <c r="S99" i="6" s="1"/>
  <c r="S100" i="6" s="1"/>
  <c r="S195" i="6"/>
  <c r="BA180" i="5"/>
  <c r="H58" i="8" s="1"/>
  <c r="BG180" i="5"/>
  <c r="N58" i="8" s="1"/>
  <c r="BB180" i="5"/>
  <c r="I58" i="8" s="1"/>
  <c r="BD152" i="5"/>
  <c r="K30" i="8" s="1"/>
  <c r="BF152" i="5"/>
  <c r="M30" i="8" s="1"/>
  <c r="O111" i="5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210" i="5"/>
  <c r="Q99" i="5"/>
  <c r="Q100" i="5" s="1"/>
  <c r="Q101" i="5" s="1"/>
  <c r="Q102" i="5" s="1"/>
  <c r="Q103" i="5" s="1"/>
  <c r="Q104" i="5" s="1"/>
  <c r="Q198" i="5"/>
  <c r="V53" i="4"/>
  <c r="V153" i="4" s="1"/>
  <c r="K91" i="4"/>
  <c r="K92" i="4" s="1"/>
  <c r="K93" i="4" s="1"/>
  <c r="S72" i="5"/>
  <c r="S73" i="5" s="1"/>
  <c r="S173" i="5" s="1"/>
  <c r="N75" i="6"/>
  <c r="N76" i="6" s="1"/>
  <c r="V53" i="6"/>
  <c r="V153" i="6" s="1"/>
  <c r="V53" i="5"/>
  <c r="V153" i="5" s="1"/>
  <c r="N80" i="5"/>
  <c r="N81" i="5" s="1"/>
  <c r="K81" i="5"/>
  <c r="L68" i="4"/>
  <c r="L168" i="4" s="1"/>
  <c r="C123" i="12"/>
  <c r="A154" i="8"/>
  <c r="BB17" i="6"/>
  <c r="G68" i="6"/>
  <c r="G168" i="6" s="1"/>
  <c r="BG168" i="6" s="1"/>
  <c r="U46" i="8" s="1"/>
  <c r="E70" i="6"/>
  <c r="E170" i="6" s="1"/>
  <c r="D71" i="6"/>
  <c r="D171" i="6" s="1"/>
  <c r="A381" i="6"/>
  <c r="H67" i="6"/>
  <c r="H167" i="6" s="1"/>
  <c r="BA167" i="6" s="1"/>
  <c r="O45" i="8" s="1"/>
  <c r="J65" i="6"/>
  <c r="J165" i="6" s="1"/>
  <c r="BD165" i="6" s="1"/>
  <c r="R43" i="8" s="1"/>
  <c r="A74" i="6"/>
  <c r="A174" i="6" s="1"/>
  <c r="U54" i="6"/>
  <c r="I66" i="6"/>
  <c r="I166" i="6" s="1"/>
  <c r="F69" i="6"/>
  <c r="F169" i="6" s="1"/>
  <c r="BF169" i="6" s="1"/>
  <c r="T47" i="8" s="1"/>
  <c r="C72" i="6"/>
  <c r="C172" i="6" s="1"/>
  <c r="B73" i="6"/>
  <c r="B173" i="6" s="1"/>
  <c r="BB173" i="6" s="1"/>
  <c r="P51" i="8" s="1"/>
  <c r="A74" i="5"/>
  <c r="A174" i="5" s="1"/>
  <c r="I66" i="5"/>
  <c r="I166" i="5" s="1"/>
  <c r="U54" i="5"/>
  <c r="E70" i="5"/>
  <c r="E170" i="5" s="1"/>
  <c r="J65" i="5"/>
  <c r="J165" i="5" s="1"/>
  <c r="B73" i="5"/>
  <c r="B173" i="5" s="1"/>
  <c r="F69" i="5"/>
  <c r="F169" i="5" s="1"/>
  <c r="C72" i="5"/>
  <c r="C172" i="5" s="1"/>
  <c r="BB17" i="5"/>
  <c r="G68" i="5"/>
  <c r="G168" i="5" s="1"/>
  <c r="D71" i="5"/>
  <c r="D171" i="5" s="1"/>
  <c r="A381" i="5"/>
  <c r="H67" i="5"/>
  <c r="H167" i="5" s="1"/>
  <c r="J65" i="4"/>
  <c r="J165" i="4" s="1"/>
  <c r="BC17" i="4"/>
  <c r="H67" i="4"/>
  <c r="H167" i="4" s="1"/>
  <c r="G68" i="4"/>
  <c r="G168" i="4" s="1"/>
  <c r="A381" i="4"/>
  <c r="D71" i="4"/>
  <c r="D171" i="4" s="1"/>
  <c r="E70" i="4"/>
  <c r="E170" i="4" s="1"/>
  <c r="C72" i="4"/>
  <c r="C172" i="4" s="1"/>
  <c r="B73" i="4"/>
  <c r="B173" i="4" s="1"/>
  <c r="F69" i="4"/>
  <c r="F169" i="4" s="1"/>
  <c r="BA22" i="4"/>
  <c r="B62" i="7" s="1"/>
  <c r="BA21" i="4"/>
  <c r="U54" i="4"/>
  <c r="I66" i="4"/>
  <c r="I166" i="4" s="1"/>
  <c r="A74" i="4"/>
  <c r="A174" i="4" s="1"/>
  <c r="AQ51" i="12"/>
  <c r="BL51" i="12"/>
  <c r="AJ51" i="12"/>
  <c r="V52" i="12"/>
  <c r="BZ52" i="12"/>
  <c r="AC51" i="12"/>
  <c r="BE51" i="12"/>
  <c r="A51" i="12"/>
  <c r="O51" i="12"/>
  <c r="AX52" i="12"/>
  <c r="BS51" i="12"/>
  <c r="H51" i="12"/>
  <c r="T58" i="6" l="1"/>
  <c r="T157" i="6"/>
  <c r="T57" i="5"/>
  <c r="T156" i="5"/>
  <c r="BA165" i="4"/>
  <c r="A43" i="8" s="1"/>
  <c r="T159" i="4"/>
  <c r="BA159" i="4" s="1"/>
  <c r="A37" i="8" s="1"/>
  <c r="T60" i="4"/>
  <c r="R61" i="4"/>
  <c r="R160" i="4"/>
  <c r="BC166" i="6"/>
  <c r="Q44" i="8" s="1"/>
  <c r="Y51" i="6"/>
  <c r="Y150" i="6"/>
  <c r="Y51" i="5"/>
  <c r="Y150" i="5"/>
  <c r="X52" i="4"/>
  <c r="X151" i="4"/>
  <c r="BG153" i="6"/>
  <c r="U31" i="8" s="1"/>
  <c r="BE153" i="6"/>
  <c r="S31" i="8" s="1"/>
  <c r="B62" i="3"/>
  <c r="BA27" i="6"/>
  <c r="BC29" i="6" s="1"/>
  <c r="P65" i="3" s="1"/>
  <c r="E14" i="23" s="1"/>
  <c r="BA27" i="4"/>
  <c r="BC29" i="4" s="1"/>
  <c r="P65" i="7" s="1"/>
  <c r="BA26" i="4"/>
  <c r="BB29" i="4" s="1"/>
  <c r="I65" i="7" s="1"/>
  <c r="BA25" i="4"/>
  <c r="BA29" i="4" s="1"/>
  <c r="B65" i="7" s="1"/>
  <c r="E12" i="23"/>
  <c r="E13" i="23"/>
  <c r="R67" i="6"/>
  <c r="R166" i="6"/>
  <c r="P167" i="6"/>
  <c r="P68" i="6"/>
  <c r="L177" i="5"/>
  <c r="L78" i="5"/>
  <c r="P168" i="5"/>
  <c r="P69" i="5"/>
  <c r="M175" i="5"/>
  <c r="M76" i="5"/>
  <c r="M77" i="5" s="1"/>
  <c r="R67" i="5"/>
  <c r="R68" i="5" s="1"/>
  <c r="R166" i="5"/>
  <c r="M166" i="4"/>
  <c r="M67" i="4"/>
  <c r="M68" i="4" s="1"/>
  <c r="T162" i="4"/>
  <c r="P169" i="4"/>
  <c r="P70" i="4"/>
  <c r="P71" i="4" s="1"/>
  <c r="R168" i="4"/>
  <c r="X52" i="5"/>
  <c r="X151" i="5"/>
  <c r="BC151" i="5" s="1"/>
  <c r="J29" i="8" s="1"/>
  <c r="X52" i="6"/>
  <c r="X151" i="6"/>
  <c r="O91" i="6"/>
  <c r="O92" i="6" s="1"/>
  <c r="O93" i="6" s="1"/>
  <c r="O94" i="6" s="1"/>
  <c r="W53" i="4"/>
  <c r="W152" i="4"/>
  <c r="BB152" i="4" s="1"/>
  <c r="B30" i="8" s="1"/>
  <c r="BC165" i="4"/>
  <c r="C43" i="8" s="1"/>
  <c r="K94" i="4"/>
  <c r="K95" i="4" s="1"/>
  <c r="K193" i="4"/>
  <c r="Q95" i="4"/>
  <c r="Q194" i="4"/>
  <c r="O110" i="4"/>
  <c r="O209" i="4"/>
  <c r="BG181" i="4"/>
  <c r="G59" i="8" s="1"/>
  <c r="BF181" i="4"/>
  <c r="F59" i="8" s="1"/>
  <c r="BE181" i="4"/>
  <c r="E59" i="8" s="1"/>
  <c r="BD181" i="4"/>
  <c r="D59" i="8" s="1"/>
  <c r="S101" i="4"/>
  <c r="S102" i="4" s="1"/>
  <c r="S103" i="4" s="1"/>
  <c r="S104" i="4" s="1"/>
  <c r="S200" i="4"/>
  <c r="Q107" i="6"/>
  <c r="Q206" i="6"/>
  <c r="M105" i="6"/>
  <c r="M106" i="6" s="1"/>
  <c r="M204" i="6"/>
  <c r="K87" i="6"/>
  <c r="K186" i="6"/>
  <c r="S101" i="6"/>
  <c r="S102" i="6" s="1"/>
  <c r="S103" i="6" s="1"/>
  <c r="S104" i="6" s="1"/>
  <c r="S200" i="6"/>
  <c r="L89" i="6"/>
  <c r="L90" i="6" s="1"/>
  <c r="L91" i="6" s="1"/>
  <c r="L188" i="6"/>
  <c r="BG181" i="5"/>
  <c r="N59" i="8" s="1"/>
  <c r="BA181" i="5"/>
  <c r="H59" i="8" s="1"/>
  <c r="BB181" i="5"/>
  <c r="I59" i="8" s="1"/>
  <c r="BD153" i="5"/>
  <c r="K31" i="8" s="1"/>
  <c r="BE153" i="5"/>
  <c r="L31" i="8" s="1"/>
  <c r="BF153" i="5"/>
  <c r="M31" i="8" s="1"/>
  <c r="Q105" i="5"/>
  <c r="Q106" i="5" s="1"/>
  <c r="Q204" i="5"/>
  <c r="V54" i="4"/>
  <c r="V154" i="4" s="1"/>
  <c r="S74" i="5"/>
  <c r="S174" i="5" s="1"/>
  <c r="N77" i="6"/>
  <c r="N78" i="6" s="1"/>
  <c r="N178" i="6" s="1"/>
  <c r="V54" i="6"/>
  <c r="V154" i="6" s="1"/>
  <c r="BE154" i="6" s="1"/>
  <c r="S32" i="8" s="1"/>
  <c r="V54" i="5"/>
  <c r="V154" i="5" s="1"/>
  <c r="BE154" i="5" s="1"/>
  <c r="L32" i="8" s="1"/>
  <c r="N82" i="5"/>
  <c r="N182" i="5" s="1"/>
  <c r="K82" i="5"/>
  <c r="K182" i="5" s="1"/>
  <c r="BA17" i="4"/>
  <c r="B63" i="7" s="1"/>
  <c r="AK140" i="12"/>
  <c r="L69" i="4"/>
  <c r="C124" i="12"/>
  <c r="E35" i="18" s="1"/>
  <c r="A155" i="8"/>
  <c r="E71" i="6"/>
  <c r="E171" i="6" s="1"/>
  <c r="B74" i="6"/>
  <c r="B174" i="6" s="1"/>
  <c r="BB174" i="6" s="1"/>
  <c r="P52" i="8" s="1"/>
  <c r="U55" i="6"/>
  <c r="A75" i="6"/>
  <c r="A175" i="6" s="1"/>
  <c r="BC17" i="6"/>
  <c r="D72" i="6"/>
  <c r="D172" i="6" s="1"/>
  <c r="C73" i="6"/>
  <c r="C173" i="6" s="1"/>
  <c r="F70" i="6"/>
  <c r="F170" i="6" s="1"/>
  <c r="BF170" i="6" s="1"/>
  <c r="T48" i="8" s="1"/>
  <c r="I67" i="6"/>
  <c r="I167" i="6" s="1"/>
  <c r="J66" i="6"/>
  <c r="J166" i="6" s="1"/>
  <c r="H68" i="6"/>
  <c r="H168" i="6" s="1"/>
  <c r="BA168" i="6" s="1"/>
  <c r="O46" i="8" s="1"/>
  <c r="A382" i="6"/>
  <c r="G69" i="6"/>
  <c r="G169" i="6" s="1"/>
  <c r="BG169" i="6" s="1"/>
  <c r="U47" i="8" s="1"/>
  <c r="I67" i="5"/>
  <c r="I167" i="5" s="1"/>
  <c r="F70" i="5"/>
  <c r="F170" i="5" s="1"/>
  <c r="J66" i="5"/>
  <c r="J166" i="5" s="1"/>
  <c r="BD166" i="5" s="1"/>
  <c r="K44" i="8" s="1"/>
  <c r="E71" i="5"/>
  <c r="E171" i="5" s="1"/>
  <c r="H68" i="5"/>
  <c r="H168" i="5" s="1"/>
  <c r="D72" i="5"/>
  <c r="D172" i="5" s="1"/>
  <c r="BC17" i="5"/>
  <c r="BD17" i="5" s="1"/>
  <c r="BE17" i="5" s="1"/>
  <c r="C73" i="5"/>
  <c r="C173" i="5" s="1"/>
  <c r="B74" i="5"/>
  <c r="B174" i="5" s="1"/>
  <c r="U55" i="5"/>
  <c r="A382" i="5"/>
  <c r="G69" i="5"/>
  <c r="G169" i="5" s="1"/>
  <c r="A75" i="5"/>
  <c r="A175" i="5" s="1"/>
  <c r="I67" i="4"/>
  <c r="I167" i="4" s="1"/>
  <c r="C73" i="4"/>
  <c r="C173" i="4" s="1"/>
  <c r="D72" i="4"/>
  <c r="D172" i="4" s="1"/>
  <c r="A382" i="4"/>
  <c r="A75" i="4"/>
  <c r="A175" i="4" s="1"/>
  <c r="F70" i="4"/>
  <c r="F170" i="4" s="1"/>
  <c r="G69" i="4"/>
  <c r="G169" i="4" s="1"/>
  <c r="U55" i="4"/>
  <c r="B74" i="4"/>
  <c r="B174" i="4" s="1"/>
  <c r="BD17" i="4"/>
  <c r="BE17" i="4" s="1"/>
  <c r="BF17" i="4" s="1"/>
  <c r="H6" i="7" s="1"/>
  <c r="T7" i="7" s="1"/>
  <c r="E71" i="4"/>
  <c r="E171" i="4" s="1"/>
  <c r="H68" i="4"/>
  <c r="H168" i="4" s="1"/>
  <c r="J66" i="4"/>
  <c r="J166" i="4" s="1"/>
  <c r="AX53" i="12"/>
  <c r="A52" i="12"/>
  <c r="AC52" i="12"/>
  <c r="BL52" i="12"/>
  <c r="BS52" i="12"/>
  <c r="O52" i="12"/>
  <c r="BE52" i="12"/>
  <c r="BZ53" i="12"/>
  <c r="AJ52" i="12"/>
  <c r="AQ52" i="12"/>
  <c r="H52" i="12"/>
  <c r="V53" i="12"/>
  <c r="BG157" i="6" l="1"/>
  <c r="U35" i="8" s="1"/>
  <c r="BD157" i="6"/>
  <c r="R35" i="8" s="1"/>
  <c r="T59" i="6"/>
  <c r="T158" i="6"/>
  <c r="BD158" i="6" s="1"/>
  <c r="R36" i="8" s="1"/>
  <c r="T157" i="5"/>
  <c r="BE157" i="5" s="1"/>
  <c r="L35" i="8" s="1"/>
  <c r="T58" i="5"/>
  <c r="T61" i="4"/>
  <c r="T160" i="4"/>
  <c r="R161" i="4"/>
  <c r="R62" i="4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Y52" i="5"/>
  <c r="Y151" i="5"/>
  <c r="Y52" i="6"/>
  <c r="Y151" i="6"/>
  <c r="X53" i="4"/>
  <c r="X152" i="4"/>
  <c r="BC167" i="6"/>
  <c r="Q45" i="8" s="1"/>
  <c r="C14" i="23"/>
  <c r="C13" i="23"/>
  <c r="F13" i="23" s="1"/>
  <c r="H13" i="23" s="1"/>
  <c r="C12" i="23"/>
  <c r="F12" i="23" s="1"/>
  <c r="H12" i="23" s="1"/>
  <c r="P168" i="6"/>
  <c r="P69" i="6"/>
  <c r="R68" i="6"/>
  <c r="R167" i="6"/>
  <c r="R168" i="5"/>
  <c r="R69" i="5"/>
  <c r="R70" i="5" s="1"/>
  <c r="M177" i="5"/>
  <c r="M78" i="5"/>
  <c r="L178" i="5"/>
  <c r="L79" i="5"/>
  <c r="P169" i="5"/>
  <c r="P70" i="5"/>
  <c r="P171" i="4"/>
  <c r="P72" i="4"/>
  <c r="M168" i="4"/>
  <c r="M69" i="4"/>
  <c r="M70" i="4" s="1"/>
  <c r="M71" i="4" s="1"/>
  <c r="R171" i="4"/>
  <c r="T164" i="4"/>
  <c r="BA164" i="4" s="1"/>
  <c r="A42" i="8" s="1"/>
  <c r="X53" i="6"/>
  <c r="X152" i="6"/>
  <c r="X53" i="5"/>
  <c r="X152" i="5"/>
  <c r="BC152" i="5" s="1"/>
  <c r="J30" i="8" s="1"/>
  <c r="O193" i="6"/>
  <c r="W54" i="4"/>
  <c r="W153" i="4"/>
  <c r="BB153" i="4" s="1"/>
  <c r="B31" i="8" s="1"/>
  <c r="BF182" i="4"/>
  <c r="F60" i="8" s="1"/>
  <c r="BE182" i="4"/>
  <c r="E60" i="8" s="1"/>
  <c r="BD182" i="4"/>
  <c r="D60" i="8" s="1"/>
  <c r="BG182" i="4"/>
  <c r="G60" i="8" s="1"/>
  <c r="Q96" i="4"/>
  <c r="Q97" i="4" s="1"/>
  <c r="Q98" i="4" s="1"/>
  <c r="Q195" i="4"/>
  <c r="BC166" i="4"/>
  <c r="C44" i="8" s="1"/>
  <c r="S105" i="4"/>
  <c r="S106" i="4" s="1"/>
  <c r="S204" i="4"/>
  <c r="O111" i="4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210" i="4"/>
  <c r="K96" i="4"/>
  <c r="K97" i="4" s="1"/>
  <c r="K98" i="4" s="1"/>
  <c r="K99" i="4" s="1"/>
  <c r="K100" i="4" s="1"/>
  <c r="K195" i="4"/>
  <c r="S105" i="6"/>
  <c r="S106" i="6" s="1"/>
  <c r="S204" i="6"/>
  <c r="L92" i="6"/>
  <c r="L191" i="6"/>
  <c r="Q108" i="6"/>
  <c r="Q109" i="6" s="1"/>
  <c r="Q207" i="6"/>
  <c r="K187" i="6"/>
  <c r="K88" i="6"/>
  <c r="K89" i="6" s="1"/>
  <c r="M107" i="6"/>
  <c r="M206" i="6"/>
  <c r="O95" i="6"/>
  <c r="O194" i="6"/>
  <c r="BA182" i="5"/>
  <c r="H60" i="8" s="1"/>
  <c r="BG182" i="5"/>
  <c r="N60" i="8" s="1"/>
  <c r="BB182" i="5"/>
  <c r="I60" i="8" s="1"/>
  <c r="Q107" i="5"/>
  <c r="Q206" i="5"/>
  <c r="BD17" i="6"/>
  <c r="BE17" i="6" s="1"/>
  <c r="BF17" i="6" s="1"/>
  <c r="H6" i="3" s="1"/>
  <c r="T7" i="3" s="1"/>
  <c r="V55" i="4"/>
  <c r="V155" i="4" s="1"/>
  <c r="BB155" i="4" s="1"/>
  <c r="B33" i="8" s="1"/>
  <c r="S75" i="5"/>
  <c r="A113" i="12"/>
  <c r="C24" i="18" s="1"/>
  <c r="N79" i="6"/>
  <c r="N179" i="6" s="1"/>
  <c r="V55" i="6"/>
  <c r="V155" i="6" s="1"/>
  <c r="BE155" i="6" s="1"/>
  <c r="S33" i="8" s="1"/>
  <c r="N83" i="5"/>
  <c r="N84" i="5" s="1"/>
  <c r="N184" i="5" s="1"/>
  <c r="K83" i="5"/>
  <c r="K84" i="5" s="1"/>
  <c r="K184" i="5" s="1"/>
  <c r="V55" i="5"/>
  <c r="V155" i="5" s="1"/>
  <c r="C12" i="20"/>
  <c r="AQ140" i="12"/>
  <c r="F12" i="20" s="1"/>
  <c r="L70" i="4"/>
  <c r="A156" i="8"/>
  <c r="D73" i="6"/>
  <c r="D173" i="6" s="1"/>
  <c r="A76" i="6"/>
  <c r="A176" i="6" s="1"/>
  <c r="B75" i="6"/>
  <c r="B175" i="6" s="1"/>
  <c r="BB175" i="6" s="1"/>
  <c r="P53" i="8" s="1"/>
  <c r="A383" i="6"/>
  <c r="J67" i="6"/>
  <c r="J167" i="6" s="1"/>
  <c r="BD167" i="6" s="1"/>
  <c r="R45" i="8" s="1"/>
  <c r="E72" i="6"/>
  <c r="E172" i="6" s="1"/>
  <c r="H69" i="6"/>
  <c r="H169" i="6" s="1"/>
  <c r="BA169" i="6" s="1"/>
  <c r="O47" i="8" s="1"/>
  <c r="I68" i="6"/>
  <c r="I168" i="6" s="1"/>
  <c r="BC168" i="6" s="1"/>
  <c r="Q46" i="8" s="1"/>
  <c r="C74" i="6"/>
  <c r="C174" i="6" s="1"/>
  <c r="G70" i="6"/>
  <c r="G170" i="6" s="1"/>
  <c r="BG170" i="6" s="1"/>
  <c r="U48" i="8" s="1"/>
  <c r="F71" i="6"/>
  <c r="F171" i="6" s="1"/>
  <c r="BF171" i="6" s="1"/>
  <c r="T49" i="8" s="1"/>
  <c r="U56" i="6"/>
  <c r="B75" i="5"/>
  <c r="B175" i="5" s="1"/>
  <c r="BF17" i="5"/>
  <c r="H6" i="2" s="1"/>
  <c r="T7" i="2" s="1"/>
  <c r="J67" i="5"/>
  <c r="J167" i="5" s="1"/>
  <c r="I68" i="5"/>
  <c r="I168" i="5" s="1"/>
  <c r="H69" i="5"/>
  <c r="H169" i="5" s="1"/>
  <c r="A76" i="5"/>
  <c r="A176" i="5" s="1"/>
  <c r="U56" i="5"/>
  <c r="C74" i="5"/>
  <c r="C174" i="5" s="1"/>
  <c r="D73" i="5"/>
  <c r="D173" i="5" s="1"/>
  <c r="A383" i="5"/>
  <c r="G70" i="5"/>
  <c r="G170" i="5" s="1"/>
  <c r="E72" i="5"/>
  <c r="E172" i="5" s="1"/>
  <c r="F71" i="5"/>
  <c r="F171" i="5" s="1"/>
  <c r="E72" i="4"/>
  <c r="E172" i="4" s="1"/>
  <c r="A76" i="4"/>
  <c r="A176" i="4" s="1"/>
  <c r="C74" i="4"/>
  <c r="C174" i="4" s="1"/>
  <c r="J67" i="4"/>
  <c r="J167" i="4" s="1"/>
  <c r="G70" i="4"/>
  <c r="G170" i="4" s="1"/>
  <c r="BA170" i="4" s="1"/>
  <c r="A48" i="8" s="1"/>
  <c r="F71" i="4"/>
  <c r="F171" i="4" s="1"/>
  <c r="H69" i="4"/>
  <c r="H169" i="4" s="1"/>
  <c r="U56" i="4"/>
  <c r="A383" i="4"/>
  <c r="B75" i="4"/>
  <c r="B175" i="4" s="1"/>
  <c r="D73" i="4"/>
  <c r="D173" i="4" s="1"/>
  <c r="I68" i="4"/>
  <c r="I168" i="4" s="1"/>
  <c r="V54" i="12"/>
  <c r="BZ54" i="12"/>
  <c r="O53" i="12"/>
  <c r="A53" i="12"/>
  <c r="H53" i="12"/>
  <c r="AJ53" i="12"/>
  <c r="BE53" i="12"/>
  <c r="BS53" i="12"/>
  <c r="AC53" i="12"/>
  <c r="AX54" i="12"/>
  <c r="AQ53" i="12"/>
  <c r="BL53" i="12"/>
  <c r="T159" i="6" l="1"/>
  <c r="BD159" i="6" s="1"/>
  <c r="R37" i="8" s="1"/>
  <c r="T60" i="6"/>
  <c r="T158" i="5"/>
  <c r="T59" i="5"/>
  <c r="T62" i="4"/>
  <c r="T63" i="4" s="1"/>
  <c r="T64" i="4" s="1"/>
  <c r="T65" i="4" s="1"/>
  <c r="T66" i="4" s="1"/>
  <c r="T67" i="4" s="1"/>
  <c r="T68" i="4" s="1"/>
  <c r="T161" i="4"/>
  <c r="BA161" i="4" s="1"/>
  <c r="A39" i="8" s="1"/>
  <c r="Y53" i="6"/>
  <c r="Y152" i="6"/>
  <c r="Y53" i="5"/>
  <c r="Y152" i="5"/>
  <c r="X54" i="4"/>
  <c r="X153" i="4"/>
  <c r="O215" i="4"/>
  <c r="P169" i="6"/>
  <c r="P70" i="6"/>
  <c r="P71" i="6" s="1"/>
  <c r="R69" i="6"/>
  <c r="R168" i="6"/>
  <c r="T164" i="5"/>
  <c r="R170" i="5"/>
  <c r="R71" i="5"/>
  <c r="L179" i="5"/>
  <c r="L80" i="5"/>
  <c r="P170" i="5"/>
  <c r="P71" i="5"/>
  <c r="M178" i="5"/>
  <c r="M79" i="5"/>
  <c r="M80" i="5" s="1"/>
  <c r="R172" i="4"/>
  <c r="R73" i="4"/>
  <c r="R74" i="4" s="1"/>
  <c r="R75" i="4" s="1"/>
  <c r="R76" i="4" s="1"/>
  <c r="P172" i="4"/>
  <c r="P73" i="4"/>
  <c r="P74" i="4" s="1"/>
  <c r="T166" i="4"/>
  <c r="M171" i="4"/>
  <c r="M72" i="4"/>
  <c r="X54" i="5"/>
  <c r="X153" i="5"/>
  <c r="BC153" i="5" s="1"/>
  <c r="J31" i="8" s="1"/>
  <c r="X54" i="6"/>
  <c r="X153" i="6"/>
  <c r="W55" i="4"/>
  <c r="W154" i="4"/>
  <c r="BB154" i="4" s="1"/>
  <c r="B32" i="8" s="1"/>
  <c r="BE183" i="4"/>
  <c r="E61" i="8" s="1"/>
  <c r="BD183" i="4"/>
  <c r="D61" i="8" s="1"/>
  <c r="BG183" i="4"/>
  <c r="G61" i="8" s="1"/>
  <c r="BF183" i="4"/>
  <c r="F61" i="8" s="1"/>
  <c r="K101" i="4"/>
  <c r="K102" i="4" s="1"/>
  <c r="K103" i="4" s="1"/>
  <c r="K104" i="4" s="1"/>
  <c r="K200" i="4"/>
  <c r="S107" i="4"/>
  <c r="S206" i="4"/>
  <c r="BB167" i="4"/>
  <c r="B45" i="8" s="1"/>
  <c r="BC167" i="4"/>
  <c r="C45" i="8" s="1"/>
  <c r="Q99" i="4"/>
  <c r="Q100" i="4" s="1"/>
  <c r="Q198" i="4"/>
  <c r="Q110" i="6"/>
  <c r="Q209" i="6"/>
  <c r="M108" i="6"/>
  <c r="M109" i="6" s="1"/>
  <c r="M207" i="6"/>
  <c r="K189" i="6"/>
  <c r="K90" i="6"/>
  <c r="O96" i="6"/>
  <c r="O97" i="6" s="1"/>
  <c r="O98" i="6" s="1"/>
  <c r="O195" i="6"/>
  <c r="L93" i="6"/>
  <c r="L94" i="6" s="1"/>
  <c r="L95" i="6" s="1"/>
  <c r="L96" i="6" s="1"/>
  <c r="L192" i="6"/>
  <c r="S107" i="6"/>
  <c r="S206" i="6"/>
  <c r="BG183" i="5"/>
  <c r="N61" i="8" s="1"/>
  <c r="BA183" i="5"/>
  <c r="H61" i="8" s="1"/>
  <c r="BB183" i="5"/>
  <c r="I61" i="8" s="1"/>
  <c r="BE155" i="5"/>
  <c r="L33" i="8" s="1"/>
  <c r="BF155" i="5"/>
  <c r="M33" i="8" s="1"/>
  <c r="BD155" i="5"/>
  <c r="K33" i="8" s="1"/>
  <c r="Q108" i="5"/>
  <c r="Q109" i="5" s="1"/>
  <c r="Q207" i="5"/>
  <c r="V56" i="4"/>
  <c r="V156" i="4" s="1"/>
  <c r="S76" i="5"/>
  <c r="S176" i="5" s="1"/>
  <c r="A114" i="12"/>
  <c r="C25" i="18" s="1"/>
  <c r="G113" i="12"/>
  <c r="I24" i="18" s="1"/>
  <c r="G2" i="21" s="1"/>
  <c r="K2" i="21" s="1"/>
  <c r="L2" i="21" s="1"/>
  <c r="V56" i="6"/>
  <c r="V156" i="6" s="1"/>
  <c r="BE156" i="6" s="1"/>
  <c r="S34" i="8" s="1"/>
  <c r="N80" i="6"/>
  <c r="N81" i="6" s="1"/>
  <c r="N181" i="6" s="1"/>
  <c r="N85" i="5"/>
  <c r="N86" i="5" s="1"/>
  <c r="N186" i="5" s="1"/>
  <c r="V56" i="5"/>
  <c r="V156" i="5" s="1"/>
  <c r="K85" i="5"/>
  <c r="L71" i="4"/>
  <c r="L171" i="4" s="1"/>
  <c r="A157" i="8"/>
  <c r="E73" i="6"/>
  <c r="E173" i="6" s="1"/>
  <c r="F72" i="6"/>
  <c r="F172" i="6" s="1"/>
  <c r="BF172" i="6" s="1"/>
  <c r="T50" i="8" s="1"/>
  <c r="C75" i="6"/>
  <c r="C175" i="6" s="1"/>
  <c r="H70" i="6"/>
  <c r="H170" i="6" s="1"/>
  <c r="BA170" i="6" s="1"/>
  <c r="O48" i="8" s="1"/>
  <c r="U57" i="6"/>
  <c r="B76" i="6"/>
  <c r="B176" i="6" s="1"/>
  <c r="BB176" i="6" s="1"/>
  <c r="P54" i="8" s="1"/>
  <c r="A77" i="6"/>
  <c r="A177" i="6" s="1"/>
  <c r="J68" i="6"/>
  <c r="J168" i="6" s="1"/>
  <c r="A384" i="6"/>
  <c r="G71" i="6"/>
  <c r="G171" i="6" s="1"/>
  <c r="BG171" i="6" s="1"/>
  <c r="U49" i="8" s="1"/>
  <c r="I69" i="6"/>
  <c r="I169" i="6" s="1"/>
  <c r="D74" i="6"/>
  <c r="D174" i="6" s="1"/>
  <c r="B76" i="5"/>
  <c r="B176" i="5" s="1"/>
  <c r="A384" i="5"/>
  <c r="C75" i="5"/>
  <c r="C175" i="5" s="1"/>
  <c r="I69" i="5"/>
  <c r="I169" i="5" s="1"/>
  <c r="E73" i="5"/>
  <c r="E173" i="5" s="1"/>
  <c r="G71" i="5"/>
  <c r="G171" i="5" s="1"/>
  <c r="A77" i="5"/>
  <c r="A177" i="5" s="1"/>
  <c r="F72" i="5"/>
  <c r="F172" i="5" s="1"/>
  <c r="D74" i="5"/>
  <c r="D174" i="5" s="1"/>
  <c r="U57" i="5"/>
  <c r="H70" i="5"/>
  <c r="H170" i="5" s="1"/>
  <c r="J68" i="5"/>
  <c r="J168" i="5" s="1"/>
  <c r="U57" i="4"/>
  <c r="G71" i="4"/>
  <c r="G171" i="4" s="1"/>
  <c r="C75" i="4"/>
  <c r="C175" i="4" s="1"/>
  <c r="A384" i="4"/>
  <c r="H70" i="4"/>
  <c r="H170" i="4" s="1"/>
  <c r="J68" i="4"/>
  <c r="J168" i="4" s="1"/>
  <c r="BC168" i="4" s="1"/>
  <c r="C46" i="8" s="1"/>
  <c r="A77" i="4"/>
  <c r="A177" i="4" s="1"/>
  <c r="D74" i="4"/>
  <c r="D174" i="4" s="1"/>
  <c r="B76" i="4"/>
  <c r="B176" i="4" s="1"/>
  <c r="I69" i="4"/>
  <c r="I169" i="4" s="1"/>
  <c r="F72" i="4"/>
  <c r="F172" i="4" s="1"/>
  <c r="E73" i="4"/>
  <c r="E173" i="4" s="1"/>
  <c r="BL54" i="12"/>
  <c r="BS54" i="12"/>
  <c r="A54" i="12"/>
  <c r="AQ54" i="12"/>
  <c r="AC54" i="12"/>
  <c r="BE54" i="12"/>
  <c r="H54" i="12"/>
  <c r="O54" i="12"/>
  <c r="V55" i="12"/>
  <c r="AX55" i="12"/>
  <c r="AJ54" i="12"/>
  <c r="BZ55" i="12"/>
  <c r="T61" i="6" l="1"/>
  <c r="T160" i="6"/>
  <c r="T60" i="5"/>
  <c r="T159" i="5"/>
  <c r="Y54" i="5"/>
  <c r="Y153" i="5"/>
  <c r="BC169" i="6"/>
  <c r="Q47" i="8" s="1"/>
  <c r="Y54" i="6"/>
  <c r="Y153" i="6"/>
  <c r="X55" i="4"/>
  <c r="X154" i="4"/>
  <c r="BA166" i="4"/>
  <c r="A44" i="8" s="1"/>
  <c r="BB166" i="4"/>
  <c r="B44" i="8" s="1"/>
  <c r="R70" i="6"/>
  <c r="R71" i="6" s="1"/>
  <c r="R169" i="6"/>
  <c r="P171" i="6"/>
  <c r="P72" i="6"/>
  <c r="P73" i="6" s="1"/>
  <c r="P74" i="6" s="1"/>
  <c r="P171" i="5"/>
  <c r="P72" i="5"/>
  <c r="R171" i="5"/>
  <c r="R72" i="5"/>
  <c r="M180" i="5"/>
  <c r="M81" i="5"/>
  <c r="L180" i="5"/>
  <c r="L81" i="5"/>
  <c r="T166" i="5"/>
  <c r="M172" i="4"/>
  <c r="M73" i="4"/>
  <c r="M74" i="4" s="1"/>
  <c r="P174" i="4"/>
  <c r="P75" i="4"/>
  <c r="P76" i="4" s="1"/>
  <c r="T168" i="4"/>
  <c r="BA168" i="4" s="1"/>
  <c r="A46" i="8" s="1"/>
  <c r="T69" i="4"/>
  <c r="R176" i="4"/>
  <c r="R77" i="4"/>
  <c r="X55" i="6"/>
  <c r="X154" i="6"/>
  <c r="X55" i="5"/>
  <c r="X154" i="5"/>
  <c r="BC154" i="5" s="1"/>
  <c r="J32" i="8" s="1"/>
  <c r="W56" i="4"/>
  <c r="W155" i="4"/>
  <c r="BE184" i="4"/>
  <c r="E62" i="8" s="1"/>
  <c r="BD184" i="4"/>
  <c r="D62" i="8" s="1"/>
  <c r="BG184" i="4"/>
  <c r="G62" i="8" s="1"/>
  <c r="BF184" i="4"/>
  <c r="F62" i="8" s="1"/>
  <c r="Q101" i="4"/>
  <c r="Q200" i="4"/>
  <c r="K105" i="4"/>
  <c r="K106" i="4" s="1"/>
  <c r="K107" i="4" s="1"/>
  <c r="K204" i="4"/>
  <c r="S108" i="4"/>
  <c r="S109" i="4" s="1"/>
  <c r="S207" i="4"/>
  <c r="O99" i="6"/>
  <c r="O100" i="6" s="1"/>
  <c r="O198" i="6"/>
  <c r="L97" i="6"/>
  <c r="L196" i="6"/>
  <c r="S108" i="6"/>
  <c r="S109" i="6" s="1"/>
  <c r="S207" i="6"/>
  <c r="K190" i="6"/>
  <c r="K91" i="6"/>
  <c r="K92" i="6" s="1"/>
  <c r="K93" i="6" s="1"/>
  <c r="M110" i="6"/>
  <c r="M209" i="6"/>
  <c r="Q111" i="6"/>
  <c r="Q112" i="6" s="1"/>
  <c r="Q210" i="6"/>
  <c r="BB184" i="5"/>
  <c r="I62" i="8" s="1"/>
  <c r="BG184" i="5"/>
  <c r="N62" i="8" s="1"/>
  <c r="BA184" i="5"/>
  <c r="H62" i="8" s="1"/>
  <c r="BD156" i="5"/>
  <c r="K34" i="8" s="1"/>
  <c r="BE156" i="5"/>
  <c r="L34" i="8" s="1"/>
  <c r="BF156" i="5"/>
  <c r="M34" i="8" s="1"/>
  <c r="K86" i="5"/>
  <c r="K87" i="5" s="1"/>
  <c r="K187" i="5" s="1"/>
  <c r="K185" i="5"/>
  <c r="Q110" i="5"/>
  <c r="Q209" i="5"/>
  <c r="A115" i="12"/>
  <c r="C26" i="18" s="1"/>
  <c r="V57" i="4"/>
  <c r="V157" i="4" s="1"/>
  <c r="G114" i="12"/>
  <c r="I25" i="18" s="1"/>
  <c r="G3" i="21" s="1"/>
  <c r="K3" i="21" s="1"/>
  <c r="L3" i="21" s="1"/>
  <c r="B15" i="21" s="1"/>
  <c r="S77" i="5"/>
  <c r="B14" i="21"/>
  <c r="N2" i="21"/>
  <c r="N82" i="6"/>
  <c r="N83" i="6" s="1"/>
  <c r="N84" i="6" s="1"/>
  <c r="N184" i="6" s="1"/>
  <c r="V57" i="6"/>
  <c r="V157" i="6" s="1"/>
  <c r="BE157" i="6" s="1"/>
  <c r="S35" i="8" s="1"/>
  <c r="N87" i="5"/>
  <c r="V57" i="5"/>
  <c r="V157" i="5" s="1"/>
  <c r="BD157" i="5" s="1"/>
  <c r="K35" i="8" s="1"/>
  <c r="L72" i="4"/>
  <c r="L172" i="4" s="1"/>
  <c r="A158" i="8"/>
  <c r="D75" i="6"/>
  <c r="D175" i="6" s="1"/>
  <c r="I70" i="6"/>
  <c r="I170" i="6" s="1"/>
  <c r="BC170" i="6" s="1"/>
  <c r="Q48" i="8" s="1"/>
  <c r="U58" i="6"/>
  <c r="H71" i="6"/>
  <c r="H171" i="6" s="1"/>
  <c r="BA171" i="6" s="1"/>
  <c r="O49" i="8" s="1"/>
  <c r="F73" i="6"/>
  <c r="F173" i="6" s="1"/>
  <c r="BF173" i="6" s="1"/>
  <c r="T51" i="8" s="1"/>
  <c r="G72" i="6"/>
  <c r="G172" i="6" s="1"/>
  <c r="BG172" i="6" s="1"/>
  <c r="U50" i="8" s="1"/>
  <c r="A78" i="6"/>
  <c r="A178" i="6" s="1"/>
  <c r="J69" i="6"/>
  <c r="J169" i="6" s="1"/>
  <c r="A385" i="6"/>
  <c r="B77" i="6"/>
  <c r="B177" i="6" s="1"/>
  <c r="BB177" i="6" s="1"/>
  <c r="P55" i="8" s="1"/>
  <c r="C76" i="6"/>
  <c r="C176" i="6" s="1"/>
  <c r="E74" i="6"/>
  <c r="E174" i="6" s="1"/>
  <c r="H71" i="5"/>
  <c r="H171" i="5" s="1"/>
  <c r="D75" i="5"/>
  <c r="D175" i="5" s="1"/>
  <c r="G72" i="5"/>
  <c r="G172" i="5" s="1"/>
  <c r="F73" i="5"/>
  <c r="F173" i="5" s="1"/>
  <c r="A78" i="5"/>
  <c r="A178" i="5" s="1"/>
  <c r="C76" i="5"/>
  <c r="C176" i="5" s="1"/>
  <c r="A385" i="5"/>
  <c r="B77" i="5"/>
  <c r="B177" i="5" s="1"/>
  <c r="J69" i="5"/>
  <c r="J169" i="5" s="1"/>
  <c r="U58" i="5"/>
  <c r="E74" i="5"/>
  <c r="E174" i="5" s="1"/>
  <c r="I70" i="5"/>
  <c r="I170" i="5" s="1"/>
  <c r="B77" i="4"/>
  <c r="B177" i="4" s="1"/>
  <c r="J69" i="4"/>
  <c r="J169" i="4" s="1"/>
  <c r="C76" i="4"/>
  <c r="C176" i="4" s="1"/>
  <c r="I70" i="4"/>
  <c r="I170" i="4" s="1"/>
  <c r="A78" i="4"/>
  <c r="A178" i="4" s="1"/>
  <c r="F73" i="4"/>
  <c r="F173" i="4" s="1"/>
  <c r="U58" i="4"/>
  <c r="H71" i="4"/>
  <c r="H171" i="4" s="1"/>
  <c r="A385" i="4"/>
  <c r="E74" i="4"/>
  <c r="E174" i="4" s="1"/>
  <c r="D75" i="4"/>
  <c r="D175" i="4" s="1"/>
  <c r="G72" i="4"/>
  <c r="G172" i="4" s="1"/>
  <c r="AX56" i="12"/>
  <c r="O55" i="12"/>
  <c r="BE55" i="12"/>
  <c r="BS55" i="12"/>
  <c r="AJ55" i="12"/>
  <c r="V56" i="12"/>
  <c r="H55" i="12"/>
  <c r="AC55" i="12"/>
  <c r="A55" i="12"/>
  <c r="BL55" i="12"/>
  <c r="BZ56" i="12"/>
  <c r="AQ55" i="12"/>
  <c r="BG160" i="6" l="1"/>
  <c r="U38" i="8" s="1"/>
  <c r="BD160" i="6"/>
  <c r="R38" i="8" s="1"/>
  <c r="T161" i="6"/>
  <c r="BD161" i="6" s="1"/>
  <c r="R39" i="8" s="1"/>
  <c r="T62" i="6"/>
  <c r="T160" i="5"/>
  <c r="T61" i="5"/>
  <c r="Y55" i="6"/>
  <c r="Y154" i="6"/>
  <c r="Y55" i="5"/>
  <c r="Y154" i="5"/>
  <c r="X56" i="4"/>
  <c r="X155" i="4"/>
  <c r="A116" i="12"/>
  <c r="C27" i="18" s="1"/>
  <c r="Q113" i="6"/>
  <c r="Q114" i="6" s="1"/>
  <c r="Q115" i="6" s="1"/>
  <c r="Q116" i="6" s="1"/>
  <c r="Q117" i="6" s="1"/>
  <c r="Q118" i="6" s="1"/>
  <c r="Q119" i="6" s="1"/>
  <c r="Q120" i="6" s="1"/>
  <c r="Q121" i="6" s="1"/>
  <c r="Q122" i="6" s="1"/>
  <c r="Q212" i="6"/>
  <c r="P75" i="6"/>
  <c r="P76" i="6" s="1"/>
  <c r="P174" i="6"/>
  <c r="R171" i="6"/>
  <c r="R72" i="6"/>
  <c r="R73" i="6" s="1"/>
  <c r="R74" i="6" s="1"/>
  <c r="K88" i="5"/>
  <c r="K89" i="5" s="1"/>
  <c r="K90" i="5" s="1"/>
  <c r="L181" i="5"/>
  <c r="L82" i="5"/>
  <c r="L83" i="5" s="1"/>
  <c r="P172" i="5"/>
  <c r="P73" i="5"/>
  <c r="P74" i="5" s="1"/>
  <c r="T168" i="5"/>
  <c r="M181" i="5"/>
  <c r="M82" i="5"/>
  <c r="M83" i="5" s="1"/>
  <c r="R73" i="5"/>
  <c r="R74" i="5" s="1"/>
  <c r="R75" i="5" s="1"/>
  <c r="R76" i="5" s="1"/>
  <c r="R172" i="5"/>
  <c r="R177" i="4"/>
  <c r="R78" i="4"/>
  <c r="R79" i="4" s="1"/>
  <c r="M174" i="4"/>
  <c r="M75" i="4"/>
  <c r="T169" i="4"/>
  <c r="BB169" i="4" s="1"/>
  <c r="B47" i="8" s="1"/>
  <c r="T70" i="4"/>
  <c r="T71" i="4" s="1"/>
  <c r="P176" i="4"/>
  <c r="P77" i="4"/>
  <c r="X56" i="5"/>
  <c r="X155" i="5"/>
  <c r="BC155" i="5" s="1"/>
  <c r="J33" i="8" s="1"/>
  <c r="X56" i="6"/>
  <c r="X155" i="6"/>
  <c r="W57" i="4"/>
  <c r="W156" i="4"/>
  <c r="BB156" i="4" s="1"/>
  <c r="B34" i="8" s="1"/>
  <c r="G115" i="12"/>
  <c r="I26" i="18" s="1"/>
  <c r="G4" i="21" s="1"/>
  <c r="K4" i="21" s="1"/>
  <c r="L4" i="21" s="1"/>
  <c r="B16" i="21" s="1"/>
  <c r="C16" i="21" s="1"/>
  <c r="D16" i="21" s="1"/>
  <c r="E16" i="21" s="1"/>
  <c r="Q102" i="4"/>
  <c r="Q103" i="4" s="1"/>
  <c r="Q104" i="4" s="1"/>
  <c r="Q201" i="4"/>
  <c r="BD185" i="4"/>
  <c r="D63" i="8" s="1"/>
  <c r="BG185" i="4"/>
  <c r="G63" i="8" s="1"/>
  <c r="BF185" i="4"/>
  <c r="F63" i="8" s="1"/>
  <c r="BE185" i="4"/>
  <c r="E63" i="8" s="1"/>
  <c r="BA169" i="4"/>
  <c r="A47" i="8" s="1"/>
  <c r="BC169" i="4"/>
  <c r="C47" i="8" s="1"/>
  <c r="S110" i="4"/>
  <c r="S209" i="4"/>
  <c r="K108" i="4"/>
  <c r="K109" i="4" s="1"/>
  <c r="K207" i="4"/>
  <c r="K94" i="6"/>
  <c r="K193" i="6"/>
  <c r="L98" i="6"/>
  <c r="L99" i="6" s="1"/>
  <c r="L197" i="6"/>
  <c r="M111" i="6"/>
  <c r="M112" i="6" s="1"/>
  <c r="M210" i="6"/>
  <c r="S110" i="6"/>
  <c r="S209" i="6"/>
  <c r="O101" i="6"/>
  <c r="O200" i="6"/>
  <c r="Q111" i="5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210" i="5"/>
  <c r="BB185" i="5"/>
  <c r="I63" i="8" s="1"/>
  <c r="BA185" i="5"/>
  <c r="H63" i="8" s="1"/>
  <c r="BG185" i="5"/>
  <c r="N63" i="8" s="1"/>
  <c r="V58" i="4"/>
  <c r="V158" i="4" s="1"/>
  <c r="N3" i="21"/>
  <c r="S78" i="5"/>
  <c r="S79" i="5" s="1"/>
  <c r="S80" i="5" s="1"/>
  <c r="C15" i="21"/>
  <c r="D15" i="21" s="1"/>
  <c r="E15" i="21" s="1"/>
  <c r="C14" i="21"/>
  <c r="D14" i="21" s="1"/>
  <c r="E14" i="21" s="1"/>
  <c r="V58" i="6"/>
  <c r="V158" i="6" s="1"/>
  <c r="BE158" i="6" s="1"/>
  <c r="S36" i="8" s="1"/>
  <c r="N85" i="6"/>
  <c r="N86" i="6" s="1"/>
  <c r="N186" i="6" s="1"/>
  <c r="N88" i="5"/>
  <c r="N89" i="5" s="1"/>
  <c r="N189" i="5" s="1"/>
  <c r="V58" i="5"/>
  <c r="V158" i="5" s="1"/>
  <c r="BE158" i="5" s="1"/>
  <c r="L36" i="8" s="1"/>
  <c r="L73" i="4"/>
  <c r="A159" i="8"/>
  <c r="A79" i="6"/>
  <c r="A179" i="6" s="1"/>
  <c r="H72" i="6"/>
  <c r="H172" i="6" s="1"/>
  <c r="BA172" i="6" s="1"/>
  <c r="O50" i="8" s="1"/>
  <c r="G73" i="6"/>
  <c r="G173" i="6" s="1"/>
  <c r="BG173" i="6" s="1"/>
  <c r="U51" i="8" s="1"/>
  <c r="I71" i="6"/>
  <c r="I171" i="6" s="1"/>
  <c r="BC171" i="6" s="1"/>
  <c r="Q49" i="8" s="1"/>
  <c r="C77" i="6"/>
  <c r="C177" i="6" s="1"/>
  <c r="E75" i="6"/>
  <c r="E175" i="6" s="1"/>
  <c r="B78" i="6"/>
  <c r="B178" i="6" s="1"/>
  <c r="BB178" i="6" s="1"/>
  <c r="P56" i="8" s="1"/>
  <c r="A386" i="6"/>
  <c r="J70" i="6"/>
  <c r="J170" i="6" s="1"/>
  <c r="BD170" i="6" s="1"/>
  <c r="R48" i="8" s="1"/>
  <c r="F74" i="6"/>
  <c r="F174" i="6" s="1"/>
  <c r="BF174" i="6" s="1"/>
  <c r="T52" i="8" s="1"/>
  <c r="U59" i="6"/>
  <c r="D76" i="6"/>
  <c r="D176" i="6" s="1"/>
  <c r="I71" i="5"/>
  <c r="I171" i="5" s="1"/>
  <c r="C77" i="5"/>
  <c r="C177" i="5" s="1"/>
  <c r="A79" i="5"/>
  <c r="A179" i="5" s="1"/>
  <c r="F74" i="5"/>
  <c r="F174" i="5" s="1"/>
  <c r="D76" i="5"/>
  <c r="D176" i="5" s="1"/>
  <c r="U59" i="5"/>
  <c r="G73" i="5"/>
  <c r="G173" i="5" s="1"/>
  <c r="H72" i="5"/>
  <c r="H172" i="5" s="1"/>
  <c r="J70" i="5"/>
  <c r="J170" i="5" s="1"/>
  <c r="BD170" i="5" s="1"/>
  <c r="K48" i="8" s="1"/>
  <c r="B78" i="5"/>
  <c r="B178" i="5" s="1"/>
  <c r="A386" i="5"/>
  <c r="E75" i="5"/>
  <c r="E175" i="5" s="1"/>
  <c r="U59" i="4"/>
  <c r="A79" i="4"/>
  <c r="A179" i="4" s="1"/>
  <c r="C77" i="4"/>
  <c r="C177" i="4" s="1"/>
  <c r="J70" i="4"/>
  <c r="J170" i="4" s="1"/>
  <c r="BC170" i="4" s="1"/>
  <c r="C48" i="8" s="1"/>
  <c r="H72" i="4"/>
  <c r="H172" i="4" s="1"/>
  <c r="F74" i="4"/>
  <c r="F174" i="4" s="1"/>
  <c r="G73" i="4"/>
  <c r="G173" i="4" s="1"/>
  <c r="D76" i="4"/>
  <c r="D176" i="4" s="1"/>
  <c r="E75" i="4"/>
  <c r="E175" i="4" s="1"/>
  <c r="A386" i="4"/>
  <c r="I71" i="4"/>
  <c r="I171" i="4" s="1"/>
  <c r="B78" i="4"/>
  <c r="B178" i="4" s="1"/>
  <c r="BZ57" i="12"/>
  <c r="H56" i="12"/>
  <c r="AX57" i="12"/>
  <c r="AQ56" i="12"/>
  <c r="BL56" i="12"/>
  <c r="AC56" i="12"/>
  <c r="V57" i="12"/>
  <c r="BS56" i="12"/>
  <c r="O56" i="12"/>
  <c r="A56" i="12"/>
  <c r="AJ56" i="12"/>
  <c r="BE56" i="12"/>
  <c r="T162" i="6" l="1"/>
  <c r="BD162" i="6" s="1"/>
  <c r="R40" i="8" s="1"/>
  <c r="T63" i="6"/>
  <c r="T64" i="6" s="1"/>
  <c r="T65" i="6" s="1"/>
  <c r="T66" i="6" s="1"/>
  <c r="T62" i="5"/>
  <c r="T63" i="5" s="1"/>
  <c r="T64" i="5" s="1"/>
  <c r="T65" i="5" s="1"/>
  <c r="T66" i="5" s="1"/>
  <c r="T67" i="5" s="1"/>
  <c r="T68" i="5" s="1"/>
  <c r="T69" i="5" s="1"/>
  <c r="T70" i="5" s="1"/>
  <c r="T161" i="5"/>
  <c r="G116" i="12"/>
  <c r="I27" i="18" s="1"/>
  <c r="G5" i="21" s="1"/>
  <c r="K5" i="21" s="1"/>
  <c r="L5" i="21" s="1"/>
  <c r="N5" i="21" s="1"/>
  <c r="A117" i="12"/>
  <c r="A118" i="12" s="1"/>
  <c r="C29" i="18" s="1"/>
  <c r="Y56" i="5"/>
  <c r="Y155" i="5"/>
  <c r="Y56" i="6"/>
  <c r="Y155" i="6"/>
  <c r="X57" i="4"/>
  <c r="X156" i="4"/>
  <c r="R75" i="6"/>
  <c r="R76" i="6" s="1"/>
  <c r="R174" i="6"/>
  <c r="P176" i="6"/>
  <c r="P77" i="6"/>
  <c r="P78" i="6" s="1"/>
  <c r="P79" i="6" s="1"/>
  <c r="M84" i="5"/>
  <c r="M85" i="5" s="1"/>
  <c r="M183" i="5"/>
  <c r="P174" i="5"/>
  <c r="P75" i="5"/>
  <c r="P76" i="5" s="1"/>
  <c r="L84" i="5"/>
  <c r="L85" i="5" s="1"/>
  <c r="L86" i="5" s="1"/>
  <c r="L183" i="5"/>
  <c r="R176" i="5"/>
  <c r="R77" i="5"/>
  <c r="R78" i="5" s="1"/>
  <c r="P177" i="4"/>
  <c r="P78" i="4"/>
  <c r="R179" i="4"/>
  <c r="R80" i="4"/>
  <c r="R81" i="4" s="1"/>
  <c r="T171" i="4"/>
  <c r="BA171" i="4" s="1"/>
  <c r="A49" i="8" s="1"/>
  <c r="T72" i="4"/>
  <c r="M175" i="4"/>
  <c r="M76" i="4"/>
  <c r="X57" i="6"/>
  <c r="X156" i="6"/>
  <c r="X57" i="5"/>
  <c r="X156" i="5"/>
  <c r="BC156" i="5" s="1"/>
  <c r="J34" i="8" s="1"/>
  <c r="N4" i="21"/>
  <c r="W58" i="4"/>
  <c r="W157" i="4"/>
  <c r="BB157" i="4" s="1"/>
  <c r="B35" i="8" s="1"/>
  <c r="S111" i="4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210" i="4"/>
  <c r="BG186" i="4"/>
  <c r="G64" i="8" s="1"/>
  <c r="BF186" i="4"/>
  <c r="F64" i="8" s="1"/>
  <c r="BE186" i="4"/>
  <c r="E64" i="8" s="1"/>
  <c r="BD186" i="4"/>
  <c r="D64" i="8" s="1"/>
  <c r="K110" i="4"/>
  <c r="K209" i="4"/>
  <c r="Q105" i="4"/>
  <c r="Q106" i="4" s="1"/>
  <c r="Q204" i="4"/>
  <c r="O102" i="6"/>
  <c r="O103" i="6" s="1"/>
  <c r="O104" i="6" s="1"/>
  <c r="O201" i="6"/>
  <c r="M113" i="6"/>
  <c r="M114" i="6" s="1"/>
  <c r="M115" i="6" s="1"/>
  <c r="M116" i="6" s="1"/>
  <c r="M117" i="6" s="1"/>
  <c r="M118" i="6" s="1"/>
  <c r="M119" i="6" s="1"/>
  <c r="M120" i="6" s="1"/>
  <c r="M121" i="6" s="1"/>
  <c r="M122" i="6" s="1"/>
  <c r="M212" i="6"/>
  <c r="K95" i="6"/>
  <c r="K194" i="6"/>
  <c r="S111" i="6"/>
  <c r="S112" i="6" s="1"/>
  <c r="S210" i="6"/>
  <c r="L100" i="6"/>
  <c r="L101" i="6" s="1"/>
  <c r="L102" i="6" s="1"/>
  <c r="L199" i="6"/>
  <c r="BA186" i="5"/>
  <c r="H64" i="8" s="1"/>
  <c r="BG186" i="5"/>
  <c r="N64" i="8" s="1"/>
  <c r="BB186" i="5"/>
  <c r="I64" i="8" s="1"/>
  <c r="V59" i="4"/>
  <c r="V159" i="4" s="1"/>
  <c r="S81" i="5"/>
  <c r="G16" i="21"/>
  <c r="H16" i="21" s="1"/>
  <c r="I16" i="21" s="1"/>
  <c r="J16" i="21" s="1"/>
  <c r="K16" i="21" s="1"/>
  <c r="L16" i="21" s="1"/>
  <c r="M16" i="21" s="1"/>
  <c r="N16" i="21" s="1"/>
  <c r="F16" i="21"/>
  <c r="F15" i="21"/>
  <c r="G15" i="21"/>
  <c r="H15" i="21" s="1"/>
  <c r="I15" i="21" s="1"/>
  <c r="J15" i="21" s="1"/>
  <c r="K15" i="21" s="1"/>
  <c r="L15" i="21" s="1"/>
  <c r="M15" i="21" s="1"/>
  <c r="N15" i="21" s="1"/>
  <c r="G14" i="21"/>
  <c r="H14" i="21" s="1"/>
  <c r="I14" i="21" s="1"/>
  <c r="J14" i="21" s="1"/>
  <c r="K14" i="21" s="1"/>
  <c r="L14" i="21" s="1"/>
  <c r="M14" i="21" s="1"/>
  <c r="N14" i="21" s="1"/>
  <c r="F14" i="21"/>
  <c r="V59" i="6"/>
  <c r="V159" i="6" s="1"/>
  <c r="BE159" i="6" s="1"/>
  <c r="S37" i="8" s="1"/>
  <c r="N87" i="6"/>
  <c r="V59" i="5"/>
  <c r="V159" i="5" s="1"/>
  <c r="N90" i="5"/>
  <c r="K91" i="5"/>
  <c r="K92" i="5" s="1"/>
  <c r="L74" i="4"/>
  <c r="A160" i="8"/>
  <c r="F75" i="6"/>
  <c r="F175" i="6" s="1"/>
  <c r="BF175" i="6" s="1"/>
  <c r="T53" i="8" s="1"/>
  <c r="J71" i="6"/>
  <c r="J171" i="6" s="1"/>
  <c r="U60" i="6"/>
  <c r="I72" i="6"/>
  <c r="I172" i="6" s="1"/>
  <c r="BC172" i="6" s="1"/>
  <c r="Q50" i="8" s="1"/>
  <c r="A387" i="6"/>
  <c r="A80" i="6"/>
  <c r="A180" i="6" s="1"/>
  <c r="B79" i="6"/>
  <c r="B179" i="6" s="1"/>
  <c r="BB179" i="6" s="1"/>
  <c r="P57" i="8" s="1"/>
  <c r="H73" i="6"/>
  <c r="H173" i="6" s="1"/>
  <c r="BA173" i="6" s="1"/>
  <c r="O51" i="8" s="1"/>
  <c r="D77" i="6"/>
  <c r="D177" i="6" s="1"/>
  <c r="E76" i="6"/>
  <c r="E176" i="6" s="1"/>
  <c r="C78" i="6"/>
  <c r="C178" i="6" s="1"/>
  <c r="G74" i="6"/>
  <c r="G174" i="6" s="1"/>
  <c r="BG174" i="6" s="1"/>
  <c r="U52" i="8" s="1"/>
  <c r="C78" i="5"/>
  <c r="C178" i="5" s="1"/>
  <c r="B79" i="5"/>
  <c r="B179" i="5" s="1"/>
  <c r="A80" i="5"/>
  <c r="A180" i="5" s="1"/>
  <c r="H73" i="5"/>
  <c r="H173" i="5" s="1"/>
  <c r="F75" i="5"/>
  <c r="F175" i="5" s="1"/>
  <c r="I72" i="5"/>
  <c r="I172" i="5" s="1"/>
  <c r="A387" i="5"/>
  <c r="G74" i="5"/>
  <c r="G174" i="5" s="1"/>
  <c r="U60" i="5"/>
  <c r="D77" i="5"/>
  <c r="D177" i="5" s="1"/>
  <c r="E76" i="5"/>
  <c r="E176" i="5" s="1"/>
  <c r="J71" i="5"/>
  <c r="J171" i="5" s="1"/>
  <c r="I72" i="4"/>
  <c r="I172" i="4" s="1"/>
  <c r="E76" i="4"/>
  <c r="E176" i="4" s="1"/>
  <c r="H73" i="4"/>
  <c r="H173" i="4" s="1"/>
  <c r="U60" i="4"/>
  <c r="D77" i="4"/>
  <c r="D177" i="4" s="1"/>
  <c r="F75" i="4"/>
  <c r="F175" i="4" s="1"/>
  <c r="J71" i="4"/>
  <c r="J171" i="4" s="1"/>
  <c r="BC171" i="4" s="1"/>
  <c r="C49" i="8" s="1"/>
  <c r="A80" i="4"/>
  <c r="A180" i="4" s="1"/>
  <c r="G74" i="4"/>
  <c r="G174" i="4" s="1"/>
  <c r="C78" i="4"/>
  <c r="C178" i="4" s="1"/>
  <c r="B79" i="4"/>
  <c r="B179" i="4" s="1"/>
  <c r="A387" i="4"/>
  <c r="AJ57" i="12"/>
  <c r="O57" i="12"/>
  <c r="BL57" i="12"/>
  <c r="AX58" i="12"/>
  <c r="BZ58" i="12"/>
  <c r="BE57" i="12"/>
  <c r="A57" i="12"/>
  <c r="BS57" i="12"/>
  <c r="AC57" i="12"/>
  <c r="AQ57" i="12"/>
  <c r="H57" i="12"/>
  <c r="V58" i="12"/>
  <c r="T166" i="6" l="1"/>
  <c r="BD166" i="6" s="1"/>
  <c r="R44" i="8" s="1"/>
  <c r="T67" i="6"/>
  <c r="T68" i="6" s="1"/>
  <c r="T170" i="5"/>
  <c r="T71" i="5"/>
  <c r="T72" i="5" s="1"/>
  <c r="T172" i="5" s="1"/>
  <c r="B17" i="21"/>
  <c r="C17" i="21" s="1"/>
  <c r="D17" i="21" s="1"/>
  <c r="E17" i="21" s="1"/>
  <c r="G117" i="12"/>
  <c r="I28" i="18" s="1"/>
  <c r="G6" i="21" s="1"/>
  <c r="K6" i="21" s="1"/>
  <c r="L6" i="21" s="1"/>
  <c r="N6" i="21" s="1"/>
  <c r="Y57" i="6"/>
  <c r="Y156" i="6"/>
  <c r="Y57" i="5"/>
  <c r="Y156" i="5"/>
  <c r="X58" i="4"/>
  <c r="X157" i="4"/>
  <c r="R176" i="6"/>
  <c r="R77" i="6"/>
  <c r="R78" i="6" s="1"/>
  <c r="R79" i="6" s="1"/>
  <c r="P179" i="6"/>
  <c r="P80" i="6"/>
  <c r="P81" i="6" s="1"/>
  <c r="P176" i="5"/>
  <c r="P77" i="5"/>
  <c r="P78" i="5" s="1"/>
  <c r="R79" i="5"/>
  <c r="R178" i="5"/>
  <c r="BE173" i="5"/>
  <c r="L51" i="8" s="1"/>
  <c r="L186" i="5"/>
  <c r="L87" i="5"/>
  <c r="L88" i="5" s="1"/>
  <c r="M86" i="5"/>
  <c r="M87" i="5" s="1"/>
  <c r="M88" i="5" s="1"/>
  <c r="M185" i="5"/>
  <c r="T172" i="4"/>
  <c r="BA172" i="4" s="1"/>
  <c r="A50" i="8" s="1"/>
  <c r="T73" i="4"/>
  <c r="T74" i="4" s="1"/>
  <c r="P178" i="4"/>
  <c r="P79" i="4"/>
  <c r="M176" i="4"/>
  <c r="M77" i="4"/>
  <c r="R82" i="4"/>
  <c r="R181" i="4"/>
  <c r="X58" i="5"/>
  <c r="X157" i="5"/>
  <c r="BC157" i="5" s="1"/>
  <c r="J35" i="8" s="1"/>
  <c r="X58" i="6"/>
  <c r="X157" i="6"/>
  <c r="W59" i="4"/>
  <c r="W158" i="4"/>
  <c r="Q107" i="4"/>
  <c r="Q206" i="4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210" i="4"/>
  <c r="BG187" i="4"/>
  <c r="G65" i="8" s="1"/>
  <c r="BF187" i="4"/>
  <c r="F65" i="8" s="1"/>
  <c r="BE187" i="4"/>
  <c r="E65" i="8" s="1"/>
  <c r="BD187" i="4"/>
  <c r="D65" i="8" s="1"/>
  <c r="L103" i="6"/>
  <c r="L104" i="6" s="1"/>
  <c r="L202" i="6"/>
  <c r="K96" i="6"/>
  <c r="K97" i="6" s="1"/>
  <c r="K98" i="6" s="1"/>
  <c r="K195" i="6"/>
  <c r="S113" i="6"/>
  <c r="S114" i="6" s="1"/>
  <c r="S115" i="6" s="1"/>
  <c r="S116" i="6" s="1"/>
  <c r="S117" i="6" s="1"/>
  <c r="S118" i="6" s="1"/>
  <c r="S119" i="6" s="1"/>
  <c r="S120" i="6" s="1"/>
  <c r="S121" i="6" s="1"/>
  <c r="S122" i="6" s="1"/>
  <c r="S212" i="6"/>
  <c r="O105" i="6"/>
  <c r="O106" i="6" s="1"/>
  <c r="O204" i="6"/>
  <c r="BG187" i="5"/>
  <c r="N65" i="8" s="1"/>
  <c r="BA187" i="5"/>
  <c r="H65" i="8" s="1"/>
  <c r="BB187" i="5"/>
  <c r="I65" i="8" s="1"/>
  <c r="BE159" i="5"/>
  <c r="L37" i="8" s="1"/>
  <c r="BF159" i="5"/>
  <c r="M37" i="8" s="1"/>
  <c r="BD159" i="5"/>
  <c r="K37" i="8" s="1"/>
  <c r="K93" i="5"/>
  <c r="K94" i="5" s="1"/>
  <c r="K192" i="5"/>
  <c r="V60" i="4"/>
  <c r="V160" i="4" s="1"/>
  <c r="S82" i="5"/>
  <c r="N88" i="6"/>
  <c r="V60" i="6"/>
  <c r="V160" i="6" s="1"/>
  <c r="BE160" i="6" s="1"/>
  <c r="S38" i="8" s="1"/>
  <c r="N91" i="5"/>
  <c r="N92" i="5" s="1"/>
  <c r="V60" i="5"/>
  <c r="V160" i="5" s="1"/>
  <c r="L75" i="4"/>
  <c r="L76" i="4" s="1"/>
  <c r="L176" i="4" s="1"/>
  <c r="A119" i="12"/>
  <c r="G118" i="12"/>
  <c r="I29" i="18" s="1"/>
  <c r="G7" i="21" s="1"/>
  <c r="K7" i="21" s="1"/>
  <c r="L7" i="21" s="1"/>
  <c r="A161" i="8"/>
  <c r="C79" i="6"/>
  <c r="C179" i="6" s="1"/>
  <c r="F76" i="6"/>
  <c r="F176" i="6" s="1"/>
  <c r="BF176" i="6" s="1"/>
  <c r="T54" i="8" s="1"/>
  <c r="B80" i="6"/>
  <c r="B180" i="6" s="1"/>
  <c r="BB180" i="6" s="1"/>
  <c r="P58" i="8" s="1"/>
  <c r="A81" i="6"/>
  <c r="A181" i="6" s="1"/>
  <c r="I73" i="6"/>
  <c r="I173" i="6" s="1"/>
  <c r="BC173" i="6" s="1"/>
  <c r="Q51" i="8" s="1"/>
  <c r="G75" i="6"/>
  <c r="G175" i="6" s="1"/>
  <c r="BG175" i="6" s="1"/>
  <c r="U53" i="8" s="1"/>
  <c r="E77" i="6"/>
  <c r="E177" i="6" s="1"/>
  <c r="H74" i="6"/>
  <c r="H174" i="6" s="1"/>
  <c r="BA174" i="6" s="1"/>
  <c r="O52" i="8" s="1"/>
  <c r="J72" i="6"/>
  <c r="J172" i="6" s="1"/>
  <c r="D78" i="6"/>
  <c r="D178" i="6" s="1"/>
  <c r="U61" i="6"/>
  <c r="A388" i="6"/>
  <c r="E77" i="5"/>
  <c r="E177" i="5" s="1"/>
  <c r="A388" i="5"/>
  <c r="F76" i="5"/>
  <c r="F176" i="5" s="1"/>
  <c r="A81" i="5"/>
  <c r="A181" i="5" s="1"/>
  <c r="C79" i="5"/>
  <c r="C179" i="5" s="1"/>
  <c r="D78" i="5"/>
  <c r="D178" i="5" s="1"/>
  <c r="G75" i="5"/>
  <c r="G175" i="5" s="1"/>
  <c r="I73" i="5"/>
  <c r="I173" i="5" s="1"/>
  <c r="BF173" i="5" s="1"/>
  <c r="M51" i="8" s="1"/>
  <c r="B80" i="5"/>
  <c r="B180" i="5" s="1"/>
  <c r="H74" i="5"/>
  <c r="H174" i="5" s="1"/>
  <c r="J72" i="5"/>
  <c r="J172" i="5" s="1"/>
  <c r="U61" i="5"/>
  <c r="D78" i="4"/>
  <c r="D178" i="4" s="1"/>
  <c r="C79" i="4"/>
  <c r="C179" i="4" s="1"/>
  <c r="I73" i="4"/>
  <c r="I173" i="4" s="1"/>
  <c r="B80" i="4"/>
  <c r="B180" i="4" s="1"/>
  <c r="A388" i="4"/>
  <c r="J72" i="4"/>
  <c r="J172" i="4" s="1"/>
  <c r="BC172" i="4" s="1"/>
  <c r="C50" i="8" s="1"/>
  <c r="F76" i="4"/>
  <c r="F176" i="4" s="1"/>
  <c r="U61" i="4"/>
  <c r="H74" i="4"/>
  <c r="H174" i="4" s="1"/>
  <c r="A81" i="4"/>
  <c r="A181" i="4" s="1"/>
  <c r="G75" i="4"/>
  <c r="G175" i="4" s="1"/>
  <c r="BA175" i="4" s="1"/>
  <c r="A53" i="8" s="1"/>
  <c r="E77" i="4"/>
  <c r="E177" i="4" s="1"/>
  <c r="H58" i="12"/>
  <c r="AC58" i="12"/>
  <c r="BZ59" i="12"/>
  <c r="BL58" i="12"/>
  <c r="AJ58" i="12"/>
  <c r="V59" i="12"/>
  <c r="AQ58" i="12"/>
  <c r="BS58" i="12"/>
  <c r="BE58" i="12"/>
  <c r="AX59" i="12"/>
  <c r="O58" i="12"/>
  <c r="A58" i="12"/>
  <c r="T102" i="8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R102" i="8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P102" i="8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M102" i="8"/>
  <c r="K102" i="8"/>
  <c r="I102" i="8"/>
  <c r="T168" i="6" l="1"/>
  <c r="BD168" i="6" s="1"/>
  <c r="R46" i="8" s="1"/>
  <c r="T69" i="6"/>
  <c r="T73" i="5"/>
  <c r="T74" i="5" s="1"/>
  <c r="T75" i="5" s="1"/>
  <c r="T175" i="5" s="1"/>
  <c r="B18" i="21"/>
  <c r="C18" i="21" s="1"/>
  <c r="D18" i="21" s="1"/>
  <c r="E18" i="21" s="1"/>
  <c r="F18" i="21" s="1"/>
  <c r="Y58" i="5"/>
  <c r="Y157" i="5"/>
  <c r="Y58" i="6"/>
  <c r="Y157" i="6"/>
  <c r="X59" i="4"/>
  <c r="X158" i="4"/>
  <c r="R80" i="6"/>
  <c r="R81" i="6" s="1"/>
  <c r="R179" i="6"/>
  <c r="P82" i="6"/>
  <c r="P181" i="6"/>
  <c r="R80" i="5"/>
  <c r="R179" i="5"/>
  <c r="M188" i="5"/>
  <c r="M89" i="5"/>
  <c r="M90" i="5" s="1"/>
  <c r="P178" i="5"/>
  <c r="P79" i="5"/>
  <c r="L89" i="5"/>
  <c r="L188" i="5"/>
  <c r="R182" i="4"/>
  <c r="R83" i="4"/>
  <c r="R84" i="4" s="1"/>
  <c r="R85" i="4" s="1"/>
  <c r="R86" i="4" s="1"/>
  <c r="T174" i="4"/>
  <c r="BA174" i="4" s="1"/>
  <c r="A52" i="8" s="1"/>
  <c r="T75" i="4"/>
  <c r="T76" i="4" s="1"/>
  <c r="P179" i="4"/>
  <c r="P80" i="4"/>
  <c r="P81" i="4" s="1"/>
  <c r="BB158" i="4"/>
  <c r="B36" i="8" s="1"/>
  <c r="BA158" i="4"/>
  <c r="A36" i="8" s="1"/>
  <c r="M177" i="4"/>
  <c r="M78" i="4"/>
  <c r="M79" i="4" s="1"/>
  <c r="X59" i="6"/>
  <c r="X158" i="6"/>
  <c r="X59" i="5"/>
  <c r="X158" i="5"/>
  <c r="BC158" i="5" s="1"/>
  <c r="J36" i="8" s="1"/>
  <c r="W60" i="4"/>
  <c r="W159" i="4"/>
  <c r="BB159" i="4" s="1"/>
  <c r="B37" i="8" s="1"/>
  <c r="Q108" i="4"/>
  <c r="Q109" i="4" s="1"/>
  <c r="Q207" i="4"/>
  <c r="BF188" i="4"/>
  <c r="F66" i="8" s="1"/>
  <c r="BE188" i="4"/>
  <c r="E66" i="8" s="1"/>
  <c r="BD188" i="4"/>
  <c r="D66" i="8" s="1"/>
  <c r="BG188" i="4"/>
  <c r="G66" i="8" s="1"/>
  <c r="N89" i="6"/>
  <c r="N189" i="6" s="1"/>
  <c r="N188" i="6"/>
  <c r="K99" i="6"/>
  <c r="K100" i="6" s="1"/>
  <c r="K198" i="6"/>
  <c r="O107" i="6"/>
  <c r="O206" i="6"/>
  <c r="L105" i="6"/>
  <c r="L106" i="6" s="1"/>
  <c r="L107" i="6" s="1"/>
  <c r="L204" i="6"/>
  <c r="S83" i="5"/>
  <c r="S84" i="5" s="1"/>
  <c r="S184" i="5" s="1"/>
  <c r="S182" i="5"/>
  <c r="BA188" i="5"/>
  <c r="H66" i="8" s="1"/>
  <c r="BG188" i="5"/>
  <c r="N66" i="8" s="1"/>
  <c r="BB188" i="5"/>
  <c r="I66" i="8" s="1"/>
  <c r="BD160" i="5"/>
  <c r="K38" i="8" s="1"/>
  <c r="BE160" i="5"/>
  <c r="L38" i="8" s="1"/>
  <c r="BF160" i="5"/>
  <c r="M38" i="8" s="1"/>
  <c r="N93" i="5"/>
  <c r="N94" i="5" s="1"/>
  <c r="N192" i="5"/>
  <c r="K95" i="5"/>
  <c r="K194" i="5"/>
  <c r="V61" i="4"/>
  <c r="V161" i="4" s="1"/>
  <c r="A162" i="8"/>
  <c r="B19" i="21"/>
  <c r="N7" i="21"/>
  <c r="G17" i="21"/>
  <c r="H17" i="21" s="1"/>
  <c r="I17" i="21" s="1"/>
  <c r="J17" i="21" s="1"/>
  <c r="K17" i="21" s="1"/>
  <c r="L17" i="21" s="1"/>
  <c r="M17" i="21" s="1"/>
  <c r="N17" i="21" s="1"/>
  <c r="F17" i="21"/>
  <c r="V61" i="6"/>
  <c r="V161" i="6" s="1"/>
  <c r="BE161" i="6" s="1"/>
  <c r="S39" i="8" s="1"/>
  <c r="V61" i="5"/>
  <c r="V161" i="5" s="1"/>
  <c r="M103" i="8"/>
  <c r="I103" i="8"/>
  <c r="K103" i="8"/>
  <c r="L77" i="4"/>
  <c r="L177" i="4" s="1"/>
  <c r="G119" i="12"/>
  <c r="I30" i="18" s="1"/>
  <c r="G8" i="21" s="1"/>
  <c r="K8" i="21" s="1"/>
  <c r="L8" i="21" s="1"/>
  <c r="A120" i="12"/>
  <c r="C31" i="18" s="1"/>
  <c r="A389" i="6"/>
  <c r="D79" i="6"/>
  <c r="D179" i="6" s="1"/>
  <c r="E78" i="6"/>
  <c r="E178" i="6" s="1"/>
  <c r="C80" i="6"/>
  <c r="C180" i="6" s="1"/>
  <c r="H75" i="6"/>
  <c r="H175" i="6" s="1"/>
  <c r="BA175" i="6" s="1"/>
  <c r="O53" i="8" s="1"/>
  <c r="G76" i="6"/>
  <c r="G176" i="6" s="1"/>
  <c r="BG176" i="6" s="1"/>
  <c r="U54" i="8" s="1"/>
  <c r="A82" i="6"/>
  <c r="A182" i="6" s="1"/>
  <c r="I74" i="6"/>
  <c r="I174" i="6" s="1"/>
  <c r="BC174" i="6" s="1"/>
  <c r="Q52" i="8" s="1"/>
  <c r="U62" i="6"/>
  <c r="J73" i="6"/>
  <c r="J173" i="6" s="1"/>
  <c r="BD173" i="6" s="1"/>
  <c r="R51" i="8" s="1"/>
  <c r="B81" i="6"/>
  <c r="B181" i="6" s="1"/>
  <c r="BB181" i="6" s="1"/>
  <c r="P59" i="8" s="1"/>
  <c r="F77" i="6"/>
  <c r="F177" i="6" s="1"/>
  <c r="BF177" i="6" s="1"/>
  <c r="T55" i="8" s="1"/>
  <c r="G76" i="5"/>
  <c r="G176" i="5" s="1"/>
  <c r="B81" i="5"/>
  <c r="B181" i="5" s="1"/>
  <c r="C80" i="5"/>
  <c r="C180" i="5" s="1"/>
  <c r="E78" i="5"/>
  <c r="E178" i="5" s="1"/>
  <c r="J73" i="5"/>
  <c r="J173" i="5" s="1"/>
  <c r="A389" i="5"/>
  <c r="I74" i="5"/>
  <c r="I174" i="5" s="1"/>
  <c r="D79" i="5"/>
  <c r="D179" i="5" s="1"/>
  <c r="A82" i="5"/>
  <c r="A182" i="5" s="1"/>
  <c r="U62" i="5"/>
  <c r="H75" i="5"/>
  <c r="H175" i="5" s="1"/>
  <c r="F77" i="5"/>
  <c r="F177" i="5" s="1"/>
  <c r="A82" i="4"/>
  <c r="A182" i="4" s="1"/>
  <c r="A389" i="4"/>
  <c r="B81" i="4"/>
  <c r="B181" i="4" s="1"/>
  <c r="H75" i="4"/>
  <c r="H175" i="4" s="1"/>
  <c r="F77" i="4"/>
  <c r="F177" i="4" s="1"/>
  <c r="G76" i="4"/>
  <c r="G176" i="4" s="1"/>
  <c r="U62" i="4"/>
  <c r="J73" i="4"/>
  <c r="J173" i="4" s="1"/>
  <c r="E78" i="4"/>
  <c r="E178" i="4" s="1"/>
  <c r="I74" i="4"/>
  <c r="I174" i="4" s="1"/>
  <c r="C80" i="4"/>
  <c r="C180" i="4" s="1"/>
  <c r="D79" i="4"/>
  <c r="D179" i="4" s="1"/>
  <c r="O102" i="8"/>
  <c r="S102" i="8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Q102" i="8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U102" i="8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A59" i="12"/>
  <c r="AX60" i="12"/>
  <c r="BS59" i="12"/>
  <c r="V60" i="12"/>
  <c r="BL59" i="12"/>
  <c r="AC59" i="12"/>
  <c r="O59" i="12"/>
  <c r="BE59" i="12"/>
  <c r="AQ59" i="12"/>
  <c r="AJ59" i="12"/>
  <c r="BZ60" i="12"/>
  <c r="H59" i="12"/>
  <c r="J102" i="8"/>
  <c r="N102" i="8"/>
  <c r="H102" i="8"/>
  <c r="L102" i="8"/>
  <c r="T169" i="6" l="1"/>
  <c r="BD169" i="6" s="1"/>
  <c r="R47" i="8" s="1"/>
  <c r="T70" i="6"/>
  <c r="T71" i="6" s="1"/>
  <c r="T76" i="5"/>
  <c r="T77" i="5" s="1"/>
  <c r="T177" i="5" s="1"/>
  <c r="C19" i="21"/>
  <c r="D19" i="21" s="1"/>
  <c r="E19" i="21" s="1"/>
  <c r="G19" i="21" s="1"/>
  <c r="H19" i="21" s="1"/>
  <c r="I19" i="21" s="1"/>
  <c r="J19" i="21" s="1"/>
  <c r="K19" i="21" s="1"/>
  <c r="L19" i="21" s="1"/>
  <c r="M19" i="21" s="1"/>
  <c r="N19" i="21" s="1"/>
  <c r="G18" i="21"/>
  <c r="H18" i="21" s="1"/>
  <c r="I18" i="21" s="1"/>
  <c r="J18" i="21" s="1"/>
  <c r="K18" i="21" s="1"/>
  <c r="L18" i="21" s="1"/>
  <c r="M18" i="21" s="1"/>
  <c r="N18" i="21" s="1"/>
  <c r="Y59" i="6"/>
  <c r="Y158" i="6"/>
  <c r="Y59" i="5"/>
  <c r="Y158" i="5"/>
  <c r="X60" i="4"/>
  <c r="X159" i="4"/>
  <c r="P182" i="6"/>
  <c r="P83" i="6"/>
  <c r="P84" i="6" s="1"/>
  <c r="R82" i="6"/>
  <c r="R181" i="6"/>
  <c r="M190" i="5"/>
  <c r="M91" i="5"/>
  <c r="L90" i="5"/>
  <c r="L189" i="5"/>
  <c r="P179" i="5"/>
  <c r="P80" i="5"/>
  <c r="R180" i="5"/>
  <c r="R81" i="5"/>
  <c r="R82" i="5" s="1"/>
  <c r="R186" i="4"/>
  <c r="R87" i="4"/>
  <c r="T176" i="4"/>
  <c r="BA176" i="4" s="1"/>
  <c r="A54" i="8" s="1"/>
  <c r="T77" i="4"/>
  <c r="M179" i="4"/>
  <c r="M80" i="4"/>
  <c r="P181" i="4"/>
  <c r="P82" i="4"/>
  <c r="X60" i="5"/>
  <c r="X159" i="5"/>
  <c r="BC159" i="5" s="1"/>
  <c r="J37" i="8" s="1"/>
  <c r="X60" i="6"/>
  <c r="X159" i="6"/>
  <c r="S85" i="5"/>
  <c r="S86" i="5" s="1"/>
  <c r="S87" i="5" s="1"/>
  <c r="S187" i="5" s="1"/>
  <c r="N90" i="6"/>
  <c r="N91" i="6" s="1"/>
  <c r="N92" i="6" s="1"/>
  <c r="O103" i="8"/>
  <c r="C8" i="9"/>
  <c r="W61" i="4"/>
  <c r="W160" i="4"/>
  <c r="BB160" i="4" s="1"/>
  <c r="B38" i="8" s="1"/>
  <c r="BA173" i="4"/>
  <c r="A51" i="8" s="1"/>
  <c r="BC173" i="4"/>
  <c r="C51" i="8" s="1"/>
  <c r="Q110" i="4"/>
  <c r="Q209" i="4"/>
  <c r="BF189" i="4"/>
  <c r="F67" i="8" s="1"/>
  <c r="BE189" i="4"/>
  <c r="E67" i="8" s="1"/>
  <c r="BD189" i="4"/>
  <c r="D67" i="8" s="1"/>
  <c r="BG189" i="4"/>
  <c r="G67" i="8" s="1"/>
  <c r="O108" i="6"/>
  <c r="O109" i="6" s="1"/>
  <c r="O207" i="6"/>
  <c r="L108" i="6"/>
  <c r="L109" i="6" s="1"/>
  <c r="L207" i="6"/>
  <c r="K101" i="6"/>
  <c r="K200" i="6"/>
  <c r="BA189" i="5"/>
  <c r="H67" i="8" s="1"/>
  <c r="BG189" i="5"/>
  <c r="N67" i="8" s="1"/>
  <c r="BB189" i="5"/>
  <c r="I67" i="8" s="1"/>
  <c r="K96" i="5"/>
  <c r="K97" i="5" s="1"/>
  <c r="K195" i="5"/>
  <c r="BD161" i="5"/>
  <c r="K39" i="8" s="1"/>
  <c r="BE161" i="5"/>
  <c r="L39" i="8" s="1"/>
  <c r="N95" i="5"/>
  <c r="N96" i="5" s="1"/>
  <c r="N194" i="5"/>
  <c r="V62" i="4"/>
  <c r="A163" i="8"/>
  <c r="D20" i="21"/>
  <c r="E20" i="21" s="1"/>
  <c r="B20" i="21"/>
  <c r="V62" i="6"/>
  <c r="V162" i="6" s="1"/>
  <c r="BE162" i="6" s="1"/>
  <c r="S40" i="8" s="1"/>
  <c r="V62" i="5"/>
  <c r="V162" i="5" s="1"/>
  <c r="BE162" i="5" s="1"/>
  <c r="L40" i="8" s="1"/>
  <c r="L103" i="8"/>
  <c r="N103" i="8"/>
  <c r="J103" i="8"/>
  <c r="I104" i="8"/>
  <c r="K104" i="8"/>
  <c r="M104" i="8"/>
  <c r="L78" i="4"/>
  <c r="A121" i="12"/>
  <c r="C32" i="18" s="1"/>
  <c r="G120" i="12"/>
  <c r="I31" i="18" s="1"/>
  <c r="G9" i="21" s="1"/>
  <c r="K9" i="21" s="1"/>
  <c r="L9" i="21" s="1"/>
  <c r="N9" i="21" s="1"/>
  <c r="H103" i="8"/>
  <c r="J74" i="6"/>
  <c r="J174" i="6" s="1"/>
  <c r="A390" i="6"/>
  <c r="U63" i="6"/>
  <c r="H76" i="6"/>
  <c r="H176" i="6" s="1"/>
  <c r="BA176" i="6" s="1"/>
  <c r="O54" i="8" s="1"/>
  <c r="F78" i="6"/>
  <c r="F178" i="6" s="1"/>
  <c r="BF178" i="6" s="1"/>
  <c r="T56" i="8" s="1"/>
  <c r="A83" i="6"/>
  <c r="E79" i="6"/>
  <c r="E179" i="6" s="1"/>
  <c r="B82" i="6"/>
  <c r="B182" i="6" s="1"/>
  <c r="BB182" i="6" s="1"/>
  <c r="P60" i="8" s="1"/>
  <c r="I75" i="6"/>
  <c r="I175" i="6" s="1"/>
  <c r="BC175" i="6" s="1"/>
  <c r="Q53" i="8" s="1"/>
  <c r="G77" i="6"/>
  <c r="G177" i="6" s="1"/>
  <c r="BG177" i="6" s="1"/>
  <c r="U55" i="8" s="1"/>
  <c r="C81" i="6"/>
  <c r="C181" i="6" s="1"/>
  <c r="D80" i="6"/>
  <c r="D180" i="6" s="1"/>
  <c r="J74" i="5"/>
  <c r="J174" i="5" s="1"/>
  <c r="BD174" i="5" s="1"/>
  <c r="K52" i="8" s="1"/>
  <c r="A83" i="5"/>
  <c r="B82" i="5"/>
  <c r="B182" i="5" s="1"/>
  <c r="D80" i="5"/>
  <c r="D180" i="5" s="1"/>
  <c r="A390" i="5"/>
  <c r="E79" i="5"/>
  <c r="E179" i="5" s="1"/>
  <c r="C81" i="5"/>
  <c r="C181" i="5" s="1"/>
  <c r="I75" i="5"/>
  <c r="I175" i="5" s="1"/>
  <c r="G77" i="5"/>
  <c r="G177" i="5" s="1"/>
  <c r="F78" i="5"/>
  <c r="F178" i="5" s="1"/>
  <c r="H76" i="5"/>
  <c r="H176" i="5" s="1"/>
  <c r="U63" i="5"/>
  <c r="A390" i="4"/>
  <c r="C81" i="4"/>
  <c r="C181" i="4" s="1"/>
  <c r="U63" i="4"/>
  <c r="B82" i="4"/>
  <c r="B182" i="4" s="1"/>
  <c r="D80" i="4"/>
  <c r="D180" i="4" s="1"/>
  <c r="I75" i="4"/>
  <c r="I175" i="4" s="1"/>
  <c r="J74" i="4"/>
  <c r="J174" i="4" s="1"/>
  <c r="BB174" i="4" s="1"/>
  <c r="B52" i="8" s="1"/>
  <c r="G77" i="4"/>
  <c r="G177" i="4" s="1"/>
  <c r="F78" i="4"/>
  <c r="F178" i="4" s="1"/>
  <c r="E79" i="4"/>
  <c r="E179" i="4" s="1"/>
  <c r="H76" i="4"/>
  <c r="H176" i="4" s="1"/>
  <c r="A83" i="4"/>
  <c r="BZ61" i="12"/>
  <c r="AQ60" i="12"/>
  <c r="O60" i="12"/>
  <c r="BL60" i="12"/>
  <c r="BS60" i="12"/>
  <c r="A60" i="12"/>
  <c r="H60" i="12"/>
  <c r="AJ60" i="12"/>
  <c r="BE60" i="12"/>
  <c r="AC60" i="12"/>
  <c r="V61" i="12"/>
  <c r="AX61" i="12"/>
  <c r="T171" i="6" l="1"/>
  <c r="BD171" i="6" s="1"/>
  <c r="R49" i="8" s="1"/>
  <c r="T72" i="6"/>
  <c r="F19" i="21"/>
  <c r="Y60" i="5"/>
  <c r="Y159" i="5"/>
  <c r="Y60" i="6"/>
  <c r="Y159" i="6"/>
  <c r="X61" i="4"/>
  <c r="X160" i="4"/>
  <c r="R83" i="6"/>
  <c r="R84" i="6" s="1"/>
  <c r="R182" i="6"/>
  <c r="P184" i="6"/>
  <c r="P85" i="6"/>
  <c r="P86" i="6" s="1"/>
  <c r="P87" i="6" s="1"/>
  <c r="P88" i="6" s="1"/>
  <c r="R83" i="5"/>
  <c r="R84" i="5" s="1"/>
  <c r="R182" i="5"/>
  <c r="M191" i="5"/>
  <c r="M92" i="5"/>
  <c r="M93" i="5" s="1"/>
  <c r="L190" i="5"/>
  <c r="L91" i="5"/>
  <c r="P180" i="5"/>
  <c r="P81" i="5"/>
  <c r="P82" i="5" s="1"/>
  <c r="T177" i="4"/>
  <c r="BA177" i="4" s="1"/>
  <c r="A55" i="8" s="1"/>
  <c r="T78" i="4"/>
  <c r="R187" i="4"/>
  <c r="R88" i="4"/>
  <c r="R89" i="4" s="1"/>
  <c r="M180" i="4"/>
  <c r="M81" i="4"/>
  <c r="P182" i="4"/>
  <c r="P83" i="4"/>
  <c r="P84" i="4" s="1"/>
  <c r="X61" i="6"/>
  <c r="X160" i="6"/>
  <c r="X61" i="5"/>
  <c r="X160" i="5"/>
  <c r="BC160" i="5" s="1"/>
  <c r="J38" i="8" s="1"/>
  <c r="S185" i="5"/>
  <c r="O104" i="8"/>
  <c r="C9" i="9"/>
  <c r="W62" i="4"/>
  <c r="W161" i="4"/>
  <c r="BB161" i="4" s="1"/>
  <c r="B39" i="8" s="1"/>
  <c r="A84" i="4"/>
  <c r="A184" i="4" s="1"/>
  <c r="A183" i="4"/>
  <c r="BE190" i="4"/>
  <c r="E68" i="8" s="1"/>
  <c r="BD190" i="4"/>
  <c r="D68" i="8" s="1"/>
  <c r="BG190" i="4"/>
  <c r="G68" i="8" s="1"/>
  <c r="BF190" i="4"/>
  <c r="F68" i="8" s="1"/>
  <c r="Q111" i="4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210" i="4"/>
  <c r="BC174" i="4"/>
  <c r="C52" i="8" s="1"/>
  <c r="O110" i="6"/>
  <c r="O209" i="6"/>
  <c r="L110" i="6"/>
  <c r="L209" i="6"/>
  <c r="A84" i="6"/>
  <c r="A184" i="6" s="1"/>
  <c r="A183" i="6"/>
  <c r="N93" i="6"/>
  <c r="N94" i="6" s="1"/>
  <c r="N192" i="6"/>
  <c r="K102" i="6"/>
  <c r="K103" i="6" s="1"/>
  <c r="K104" i="6" s="1"/>
  <c r="K201" i="6"/>
  <c r="A84" i="5"/>
  <c r="A184" i="5" s="1"/>
  <c r="A183" i="5"/>
  <c r="K98" i="5"/>
  <c r="K99" i="5" s="1"/>
  <c r="K100" i="5" s="1"/>
  <c r="K101" i="5" s="1"/>
  <c r="K197" i="5"/>
  <c r="BA190" i="5"/>
  <c r="H68" i="8" s="1"/>
  <c r="BB190" i="5"/>
  <c r="I68" i="8" s="1"/>
  <c r="BG190" i="5"/>
  <c r="N68" i="8" s="1"/>
  <c r="N97" i="5"/>
  <c r="N98" i="5" s="1"/>
  <c r="N99" i="5" s="1"/>
  <c r="N196" i="5"/>
  <c r="V63" i="4"/>
  <c r="A164" i="8"/>
  <c r="S88" i="5"/>
  <c r="S89" i="5" s="1"/>
  <c r="B21" i="21"/>
  <c r="C21" i="21" s="1"/>
  <c r="D21" i="21" s="1"/>
  <c r="E21" i="21" s="1"/>
  <c r="C20" i="21"/>
  <c r="G20" i="21"/>
  <c r="H20" i="21" s="1"/>
  <c r="I20" i="21" s="1"/>
  <c r="J20" i="21" s="1"/>
  <c r="K20" i="21" s="1"/>
  <c r="L20" i="21" s="1"/>
  <c r="M20" i="21" s="1"/>
  <c r="N20" i="21" s="1"/>
  <c r="F20" i="21"/>
  <c r="V63" i="6"/>
  <c r="V163" i="6" s="1"/>
  <c r="BE163" i="6" s="1"/>
  <c r="S41" i="8" s="1"/>
  <c r="V63" i="5"/>
  <c r="V163" i="5" s="1"/>
  <c r="T78" i="5"/>
  <c r="T178" i="5" s="1"/>
  <c r="M105" i="8"/>
  <c r="I105" i="8"/>
  <c r="N104" i="8"/>
  <c r="K105" i="8"/>
  <c r="J104" i="8"/>
  <c r="L104" i="8"/>
  <c r="L79" i="4"/>
  <c r="L179" i="4" s="1"/>
  <c r="A122" i="12"/>
  <c r="C33" i="18" s="1"/>
  <c r="G121" i="12"/>
  <c r="I32" i="18" s="1"/>
  <c r="G10" i="21" s="1"/>
  <c r="K10" i="21" s="1"/>
  <c r="L10" i="21" s="1"/>
  <c r="H104" i="8"/>
  <c r="F79" i="6"/>
  <c r="F179" i="6" s="1"/>
  <c r="BF179" i="6" s="1"/>
  <c r="T57" i="8" s="1"/>
  <c r="J75" i="6"/>
  <c r="J175" i="6" s="1"/>
  <c r="BD175" i="6" s="1"/>
  <c r="R53" i="8" s="1"/>
  <c r="H77" i="6"/>
  <c r="H177" i="6" s="1"/>
  <c r="BA177" i="6" s="1"/>
  <c r="O55" i="8" s="1"/>
  <c r="D81" i="6"/>
  <c r="D181" i="6" s="1"/>
  <c r="G78" i="6"/>
  <c r="G178" i="6" s="1"/>
  <c r="BG178" i="6" s="1"/>
  <c r="U56" i="8" s="1"/>
  <c r="B83" i="6"/>
  <c r="C82" i="6"/>
  <c r="C182" i="6" s="1"/>
  <c r="I76" i="6"/>
  <c r="I176" i="6" s="1"/>
  <c r="BC176" i="6" s="1"/>
  <c r="Q54" i="8" s="1"/>
  <c r="A391" i="6"/>
  <c r="E80" i="6"/>
  <c r="E180" i="6" s="1"/>
  <c r="U64" i="6"/>
  <c r="H77" i="5"/>
  <c r="H177" i="5" s="1"/>
  <c r="G78" i="5"/>
  <c r="G178" i="5" s="1"/>
  <c r="E80" i="5"/>
  <c r="E180" i="5" s="1"/>
  <c r="B83" i="5"/>
  <c r="U64" i="5"/>
  <c r="F79" i="5"/>
  <c r="F179" i="5" s="1"/>
  <c r="I76" i="5"/>
  <c r="I176" i="5" s="1"/>
  <c r="A391" i="5"/>
  <c r="J75" i="5"/>
  <c r="J175" i="5" s="1"/>
  <c r="C82" i="5"/>
  <c r="C182" i="5" s="1"/>
  <c r="D81" i="5"/>
  <c r="D181" i="5" s="1"/>
  <c r="J75" i="4"/>
  <c r="J175" i="4" s="1"/>
  <c r="BC175" i="4" s="1"/>
  <c r="C53" i="8" s="1"/>
  <c r="H77" i="4"/>
  <c r="H177" i="4" s="1"/>
  <c r="E80" i="4"/>
  <c r="E180" i="4" s="1"/>
  <c r="F79" i="4"/>
  <c r="F179" i="4" s="1"/>
  <c r="B83" i="4"/>
  <c r="U64" i="4"/>
  <c r="C82" i="4"/>
  <c r="C182" i="4" s="1"/>
  <c r="G78" i="4"/>
  <c r="G178" i="4" s="1"/>
  <c r="I76" i="4"/>
  <c r="I176" i="4" s="1"/>
  <c r="D81" i="4"/>
  <c r="D181" i="4" s="1"/>
  <c r="A391" i="4"/>
  <c r="AC61" i="12"/>
  <c r="AJ61" i="12"/>
  <c r="A61" i="12"/>
  <c r="BL61" i="12"/>
  <c r="V62" i="12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V95" i="12" s="1"/>
  <c r="V96" i="12" s="1"/>
  <c r="V97" i="12" s="1"/>
  <c r="V98" i="12" s="1"/>
  <c r="V99" i="12" s="1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BE61" i="12"/>
  <c r="H61" i="12"/>
  <c r="BS61" i="12"/>
  <c r="O61" i="12"/>
  <c r="BZ62" i="12"/>
  <c r="BZ63" i="12" s="1"/>
  <c r="BZ64" i="12" s="1"/>
  <c r="BZ65" i="12" s="1"/>
  <c r="BZ66" i="12" s="1"/>
  <c r="BZ67" i="12" s="1"/>
  <c r="BZ68" i="12" s="1"/>
  <c r="BZ69" i="12" s="1"/>
  <c r="BZ70" i="12" s="1"/>
  <c r="BZ71" i="12" s="1"/>
  <c r="BZ72" i="12" s="1"/>
  <c r="BZ73" i="12" s="1"/>
  <c r="BZ74" i="12" s="1"/>
  <c r="BZ75" i="12" s="1"/>
  <c r="BZ76" i="12" s="1"/>
  <c r="BZ77" i="12" s="1"/>
  <c r="BZ78" i="12" s="1"/>
  <c r="BZ79" i="12" s="1"/>
  <c r="BZ80" i="12" s="1"/>
  <c r="BZ81" i="12" s="1"/>
  <c r="BZ82" i="12" s="1"/>
  <c r="BZ83" i="12" s="1"/>
  <c r="BZ84" i="12" s="1"/>
  <c r="BZ85" i="12" s="1"/>
  <c r="BZ86" i="12" s="1"/>
  <c r="BZ87" i="12" s="1"/>
  <c r="BZ88" i="12" s="1"/>
  <c r="BZ89" i="12" s="1"/>
  <c r="BZ90" i="12" s="1"/>
  <c r="BZ91" i="12" s="1"/>
  <c r="BZ92" i="12" s="1"/>
  <c r="BZ93" i="12" s="1"/>
  <c r="BZ94" i="12" s="1"/>
  <c r="BZ95" i="12" s="1"/>
  <c r="BZ96" i="12" s="1"/>
  <c r="BZ97" i="12" s="1"/>
  <c r="BZ98" i="12" s="1"/>
  <c r="BZ99" i="12" s="1"/>
  <c r="BZ100" i="12" s="1"/>
  <c r="BZ101" i="12" s="1"/>
  <c r="BZ102" i="12" s="1"/>
  <c r="BZ103" i="12" s="1"/>
  <c r="BZ104" i="12" s="1"/>
  <c r="BZ105" i="12" s="1"/>
  <c r="BZ106" i="12" s="1"/>
  <c r="BZ107" i="12" s="1"/>
  <c r="BZ108" i="12" s="1"/>
  <c r="BZ109" i="12" s="1"/>
  <c r="AX62" i="12"/>
  <c r="AX63" i="12" s="1"/>
  <c r="AX64" i="12" s="1"/>
  <c r="AX65" i="12" s="1"/>
  <c r="AX66" i="12" s="1"/>
  <c r="AX67" i="12" s="1"/>
  <c r="AX68" i="12" s="1"/>
  <c r="AX69" i="12" s="1"/>
  <c r="AX70" i="12" s="1"/>
  <c r="AX71" i="12" s="1"/>
  <c r="AX72" i="12" s="1"/>
  <c r="AX73" i="12" s="1"/>
  <c r="AX74" i="12" s="1"/>
  <c r="AX75" i="12" s="1"/>
  <c r="AX76" i="12" s="1"/>
  <c r="AX77" i="12" s="1"/>
  <c r="AX78" i="12" s="1"/>
  <c r="AX79" i="12" s="1"/>
  <c r="AX80" i="12" s="1"/>
  <c r="AX81" i="12" s="1"/>
  <c r="AX82" i="12" s="1"/>
  <c r="AX83" i="12" s="1"/>
  <c r="AX84" i="12" s="1"/>
  <c r="AX85" i="12" s="1"/>
  <c r="AX86" i="12" s="1"/>
  <c r="AX87" i="12" s="1"/>
  <c r="AX88" i="12" s="1"/>
  <c r="AX89" i="12" s="1"/>
  <c r="AX90" i="12" s="1"/>
  <c r="AX91" i="12" s="1"/>
  <c r="AX92" i="12" s="1"/>
  <c r="AX93" i="12" s="1"/>
  <c r="AX94" i="12" s="1"/>
  <c r="AX95" i="12" s="1"/>
  <c r="AX96" i="12" s="1"/>
  <c r="AX97" i="12" s="1"/>
  <c r="AX98" i="12" s="1"/>
  <c r="AX99" i="12" s="1"/>
  <c r="AX100" i="12" s="1"/>
  <c r="AX101" i="12" s="1"/>
  <c r="AX102" i="12" s="1"/>
  <c r="AX103" i="12" s="1"/>
  <c r="AX104" i="12" s="1"/>
  <c r="AX105" i="12" s="1"/>
  <c r="AX106" i="12" s="1"/>
  <c r="AX107" i="12" s="1"/>
  <c r="AX108" i="12" s="1"/>
  <c r="AX109" i="12" s="1"/>
  <c r="AQ61" i="12"/>
  <c r="T172" i="6" l="1"/>
  <c r="BD172" i="6" s="1"/>
  <c r="R50" i="8" s="1"/>
  <c r="T73" i="6"/>
  <c r="T74" i="6" s="1"/>
  <c r="Y61" i="6"/>
  <c r="Y160" i="6"/>
  <c r="Y61" i="5"/>
  <c r="Y160" i="5"/>
  <c r="X62" i="4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61" i="4"/>
  <c r="P89" i="6"/>
  <c r="P90" i="6" s="1"/>
  <c r="P91" i="6" s="1"/>
  <c r="P188" i="6"/>
  <c r="R184" i="6"/>
  <c r="R85" i="6"/>
  <c r="R86" i="6" s="1"/>
  <c r="R87" i="6" s="1"/>
  <c r="R88" i="6" s="1"/>
  <c r="L92" i="5"/>
  <c r="L93" i="5" s="1"/>
  <c r="L191" i="5"/>
  <c r="P182" i="5"/>
  <c r="P83" i="5"/>
  <c r="P84" i="5" s="1"/>
  <c r="R184" i="5"/>
  <c r="R85" i="5"/>
  <c r="R86" i="5" s="1"/>
  <c r="M193" i="5"/>
  <c r="M94" i="5"/>
  <c r="M95" i="5" s="1"/>
  <c r="P184" i="4"/>
  <c r="P85" i="4"/>
  <c r="P86" i="4" s="1"/>
  <c r="R189" i="4"/>
  <c r="R90" i="4"/>
  <c r="R91" i="4" s="1"/>
  <c r="M82" i="4"/>
  <c r="M181" i="4"/>
  <c r="T178" i="4"/>
  <c r="BA178" i="4" s="1"/>
  <c r="A56" i="8" s="1"/>
  <c r="T79" i="4"/>
  <c r="X62" i="5"/>
  <c r="X161" i="5"/>
  <c r="BC161" i="5" s="1"/>
  <c r="J39" i="8" s="1"/>
  <c r="X62" i="6"/>
  <c r="X161" i="6"/>
  <c r="A85" i="5"/>
  <c r="A185" i="5" s="1"/>
  <c r="O105" i="8"/>
  <c r="C10" i="9"/>
  <c r="A85" i="6"/>
  <c r="A185" i="6" s="1"/>
  <c r="W63" i="4"/>
  <c r="W162" i="4"/>
  <c r="A85" i="4"/>
  <c r="A185" i="4" s="1"/>
  <c r="R206" i="4"/>
  <c r="B84" i="4"/>
  <c r="B184" i="4" s="1"/>
  <c r="B183" i="4"/>
  <c r="BD191" i="4"/>
  <c r="D69" i="8" s="1"/>
  <c r="BG191" i="4"/>
  <c r="G69" i="8" s="1"/>
  <c r="BF191" i="4"/>
  <c r="F69" i="8" s="1"/>
  <c r="BE191" i="4"/>
  <c r="E69" i="8" s="1"/>
  <c r="T188" i="6"/>
  <c r="L111" i="6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210" i="6"/>
  <c r="N95" i="6"/>
  <c r="N96" i="6" s="1"/>
  <c r="N194" i="6"/>
  <c r="O111" i="6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210" i="6"/>
  <c r="K105" i="6"/>
  <c r="K106" i="6" s="1"/>
  <c r="K107" i="6" s="1"/>
  <c r="K204" i="6"/>
  <c r="B84" i="6"/>
  <c r="B184" i="6" s="1"/>
  <c r="BB184" i="6" s="1"/>
  <c r="P62" i="8" s="1"/>
  <c r="B183" i="6"/>
  <c r="BB183" i="6" s="1"/>
  <c r="P61" i="8" s="1"/>
  <c r="N100" i="5"/>
  <c r="N101" i="5" s="1"/>
  <c r="N102" i="5" s="1"/>
  <c r="N199" i="5"/>
  <c r="BE163" i="5"/>
  <c r="L41" i="8" s="1"/>
  <c r="BF163" i="5"/>
  <c r="M41" i="8" s="1"/>
  <c r="BD163" i="5"/>
  <c r="K41" i="8" s="1"/>
  <c r="K102" i="5"/>
  <c r="K103" i="5" s="1"/>
  <c r="K104" i="5" s="1"/>
  <c r="K201" i="5"/>
  <c r="BA191" i="5"/>
  <c r="H69" i="8" s="1"/>
  <c r="BB191" i="5"/>
  <c r="I69" i="8" s="1"/>
  <c r="BG191" i="5"/>
  <c r="N69" i="8" s="1"/>
  <c r="B84" i="5"/>
  <c r="B184" i="5" s="1"/>
  <c r="B183" i="5"/>
  <c r="V64" i="4"/>
  <c r="A165" i="8"/>
  <c r="S90" i="5"/>
  <c r="B22" i="21"/>
  <c r="C22" i="21" s="1"/>
  <c r="D22" i="21" s="1"/>
  <c r="E22" i="21" s="1"/>
  <c r="N10" i="21"/>
  <c r="F21" i="21"/>
  <c r="G21" i="21"/>
  <c r="H21" i="21" s="1"/>
  <c r="I21" i="21" s="1"/>
  <c r="J21" i="21" s="1"/>
  <c r="K21" i="21" s="1"/>
  <c r="L21" i="21" s="1"/>
  <c r="M21" i="21" s="1"/>
  <c r="N21" i="21" s="1"/>
  <c r="V64" i="6"/>
  <c r="V164" i="6" s="1"/>
  <c r="BE164" i="6" s="1"/>
  <c r="S42" i="8" s="1"/>
  <c r="T79" i="5"/>
  <c r="T179" i="5" s="1"/>
  <c r="V64" i="5"/>
  <c r="V164" i="5" s="1"/>
  <c r="N105" i="8"/>
  <c r="J105" i="8"/>
  <c r="K106" i="8"/>
  <c r="I106" i="8"/>
  <c r="L105" i="8"/>
  <c r="M106" i="8"/>
  <c r="L80" i="4"/>
  <c r="A123" i="12"/>
  <c r="C34" i="18" s="1"/>
  <c r="G122" i="12"/>
  <c r="I33" i="18" s="1"/>
  <c r="G11" i="21" s="1"/>
  <c r="K11" i="21" s="1"/>
  <c r="L11" i="21" s="1"/>
  <c r="H105" i="8"/>
  <c r="U65" i="6"/>
  <c r="C83" i="6"/>
  <c r="H78" i="6"/>
  <c r="H178" i="6" s="1"/>
  <c r="BA178" i="6" s="1"/>
  <c r="O56" i="8" s="1"/>
  <c r="A392" i="6"/>
  <c r="D82" i="6"/>
  <c r="D182" i="6" s="1"/>
  <c r="J76" i="6"/>
  <c r="J176" i="6" s="1"/>
  <c r="E81" i="6"/>
  <c r="E181" i="6" s="1"/>
  <c r="I77" i="6"/>
  <c r="I177" i="6" s="1"/>
  <c r="BC177" i="6" s="1"/>
  <c r="Q55" i="8" s="1"/>
  <c r="G79" i="6"/>
  <c r="G179" i="6" s="1"/>
  <c r="BG179" i="6" s="1"/>
  <c r="U57" i="8" s="1"/>
  <c r="F80" i="6"/>
  <c r="F180" i="6" s="1"/>
  <c r="BF180" i="6" s="1"/>
  <c r="T58" i="8" s="1"/>
  <c r="I77" i="5"/>
  <c r="I177" i="5" s="1"/>
  <c r="BF177" i="5" s="1"/>
  <c r="M55" i="8" s="1"/>
  <c r="U65" i="5"/>
  <c r="D82" i="5"/>
  <c r="D182" i="5" s="1"/>
  <c r="A392" i="5"/>
  <c r="G79" i="5"/>
  <c r="G179" i="5" s="1"/>
  <c r="F80" i="5"/>
  <c r="F180" i="5" s="1"/>
  <c r="E81" i="5"/>
  <c r="E181" i="5" s="1"/>
  <c r="H78" i="5"/>
  <c r="H178" i="5" s="1"/>
  <c r="C83" i="5"/>
  <c r="J76" i="5"/>
  <c r="J176" i="5" s="1"/>
  <c r="D82" i="4"/>
  <c r="D182" i="4" s="1"/>
  <c r="C83" i="4"/>
  <c r="E81" i="4"/>
  <c r="E181" i="4" s="1"/>
  <c r="G79" i="4"/>
  <c r="G179" i="4" s="1"/>
  <c r="F80" i="4"/>
  <c r="F180" i="4" s="1"/>
  <c r="H78" i="4"/>
  <c r="H178" i="4" s="1"/>
  <c r="I77" i="4"/>
  <c r="I177" i="4" s="1"/>
  <c r="J76" i="4"/>
  <c r="J176" i="4" s="1"/>
  <c r="BC176" i="4" s="1"/>
  <c r="C54" i="8" s="1"/>
  <c r="A392" i="4"/>
  <c r="U65" i="4"/>
  <c r="BS62" i="12"/>
  <c r="BS63" i="12" s="1"/>
  <c r="BS64" i="12" s="1"/>
  <c r="BS65" i="12" s="1"/>
  <c r="BS66" i="12" s="1"/>
  <c r="BS67" i="12" s="1"/>
  <c r="BS68" i="12" s="1"/>
  <c r="BS69" i="12" s="1"/>
  <c r="BS70" i="12" s="1"/>
  <c r="BS71" i="12" s="1"/>
  <c r="BS72" i="12" s="1"/>
  <c r="BS73" i="12" s="1"/>
  <c r="BS74" i="12" s="1"/>
  <c r="BS75" i="12" s="1"/>
  <c r="BS76" i="12" s="1"/>
  <c r="BS77" i="12" s="1"/>
  <c r="BS78" i="12" s="1"/>
  <c r="BS79" i="12" s="1"/>
  <c r="BS80" i="12" s="1"/>
  <c r="BS81" i="12" s="1"/>
  <c r="BS82" i="12" s="1"/>
  <c r="BS83" i="12" s="1"/>
  <c r="BS84" i="12" s="1"/>
  <c r="BS85" i="12" s="1"/>
  <c r="BS86" i="12" s="1"/>
  <c r="BS87" i="12" s="1"/>
  <c r="BS88" i="12" s="1"/>
  <c r="BS89" i="12" s="1"/>
  <c r="BS90" i="12" s="1"/>
  <c r="BS91" i="12" s="1"/>
  <c r="BS92" i="12" s="1"/>
  <c r="BS93" i="12" s="1"/>
  <c r="BS94" i="12" s="1"/>
  <c r="BS95" i="12" s="1"/>
  <c r="BS96" i="12" s="1"/>
  <c r="BS97" i="12" s="1"/>
  <c r="BS98" i="12" s="1"/>
  <c r="BS99" i="12" s="1"/>
  <c r="BS100" i="12" s="1"/>
  <c r="BS101" i="12" s="1"/>
  <c r="BS102" i="12" s="1"/>
  <c r="BS103" i="12" s="1"/>
  <c r="BS104" i="12" s="1"/>
  <c r="BS105" i="12" s="1"/>
  <c r="BS106" i="12" s="1"/>
  <c r="BS107" i="12" s="1"/>
  <c r="BS108" i="12" s="1"/>
  <c r="BS109" i="12" s="1"/>
  <c r="BE62" i="12"/>
  <c r="BE63" i="12" s="1"/>
  <c r="BE64" i="12" s="1"/>
  <c r="BE65" i="12" s="1"/>
  <c r="BE66" i="12" s="1"/>
  <c r="BE67" i="12" s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E91" i="12" s="1"/>
  <c r="BE92" i="12" s="1"/>
  <c r="BE93" i="12" s="1"/>
  <c r="BE94" i="12" s="1"/>
  <c r="BE95" i="12" s="1"/>
  <c r="BE96" i="12" s="1"/>
  <c r="BE97" i="12" s="1"/>
  <c r="BE98" i="12" s="1"/>
  <c r="BE99" i="12" s="1"/>
  <c r="BE100" i="12" s="1"/>
  <c r="BE101" i="12" s="1"/>
  <c r="BE102" i="12" s="1"/>
  <c r="BE103" i="12" s="1"/>
  <c r="BE104" i="12" s="1"/>
  <c r="BE105" i="12" s="1"/>
  <c r="BE106" i="12" s="1"/>
  <c r="BE107" i="12" s="1"/>
  <c r="BE108" i="12" s="1"/>
  <c r="BE109" i="12" s="1"/>
  <c r="BL62" i="12"/>
  <c r="BL63" i="12" s="1"/>
  <c r="BL64" i="12" s="1"/>
  <c r="BL65" i="12" s="1"/>
  <c r="BL66" i="12" s="1"/>
  <c r="BL67" i="12" s="1"/>
  <c r="BL68" i="12" s="1"/>
  <c r="BL69" i="12" s="1"/>
  <c r="BL70" i="12" s="1"/>
  <c r="BL71" i="12" s="1"/>
  <c r="BL72" i="12" s="1"/>
  <c r="BL73" i="12" s="1"/>
  <c r="BL74" i="12" s="1"/>
  <c r="BL75" i="12" s="1"/>
  <c r="BL76" i="12" s="1"/>
  <c r="BL77" i="12" s="1"/>
  <c r="BL78" i="12" s="1"/>
  <c r="BL79" i="12" s="1"/>
  <c r="BL80" i="12" s="1"/>
  <c r="BL81" i="12" s="1"/>
  <c r="BL82" i="12" s="1"/>
  <c r="BL83" i="12" s="1"/>
  <c r="BL84" i="12" s="1"/>
  <c r="BL85" i="12" s="1"/>
  <c r="BL86" i="12" s="1"/>
  <c r="BL87" i="12" s="1"/>
  <c r="BL88" i="12" s="1"/>
  <c r="BL89" i="12" s="1"/>
  <c r="BL90" i="12" s="1"/>
  <c r="BL91" i="12" s="1"/>
  <c r="BL92" i="12" s="1"/>
  <c r="BL93" i="12" s="1"/>
  <c r="BL94" i="12" s="1"/>
  <c r="BL95" i="12" s="1"/>
  <c r="BL96" i="12" s="1"/>
  <c r="BL97" i="12" s="1"/>
  <c r="BL98" i="12" s="1"/>
  <c r="BL99" i="12" s="1"/>
  <c r="BL100" i="12" s="1"/>
  <c r="BL101" i="12" s="1"/>
  <c r="BL102" i="12" s="1"/>
  <c r="BL103" i="12" s="1"/>
  <c r="BL104" i="12" s="1"/>
  <c r="BL105" i="12" s="1"/>
  <c r="BL106" i="12" s="1"/>
  <c r="BL107" i="12" s="1"/>
  <c r="BL108" i="12" s="1"/>
  <c r="BL109" i="12" s="1"/>
  <c r="AJ62" i="12"/>
  <c r="AJ63" i="12" s="1"/>
  <c r="AJ64" i="12" s="1"/>
  <c r="AJ65" i="12" s="1"/>
  <c r="AJ66" i="12" s="1"/>
  <c r="AJ67" i="12" s="1"/>
  <c r="AJ68" i="12" s="1"/>
  <c r="AJ69" i="12" s="1"/>
  <c r="AJ70" i="12" s="1"/>
  <c r="AJ71" i="12" s="1"/>
  <c r="AJ72" i="12" s="1"/>
  <c r="AJ73" i="12" s="1"/>
  <c r="AJ74" i="12" s="1"/>
  <c r="AJ75" i="12" s="1"/>
  <c r="AJ76" i="12" s="1"/>
  <c r="AJ77" i="12" s="1"/>
  <c r="AJ78" i="12" s="1"/>
  <c r="AJ79" i="12" s="1"/>
  <c r="AJ80" i="12" s="1"/>
  <c r="AJ81" i="12" s="1"/>
  <c r="AJ82" i="12" s="1"/>
  <c r="AJ83" i="12" s="1"/>
  <c r="AJ84" i="12" s="1"/>
  <c r="AJ85" i="12" s="1"/>
  <c r="AJ86" i="12" s="1"/>
  <c r="AJ87" i="12" s="1"/>
  <c r="AJ88" i="12" s="1"/>
  <c r="AJ89" i="12" s="1"/>
  <c r="AJ90" i="12" s="1"/>
  <c r="AJ91" i="12" s="1"/>
  <c r="AJ92" i="12" s="1"/>
  <c r="AJ93" i="12" s="1"/>
  <c r="AJ94" i="12" s="1"/>
  <c r="AJ95" i="12" s="1"/>
  <c r="AJ96" i="12" s="1"/>
  <c r="AJ97" i="12" s="1"/>
  <c r="AJ98" i="12" s="1"/>
  <c r="AJ99" i="12" s="1"/>
  <c r="AJ100" i="12" s="1"/>
  <c r="AJ101" i="12" s="1"/>
  <c r="AJ102" i="12" s="1"/>
  <c r="AJ103" i="12" s="1"/>
  <c r="AJ104" i="12" s="1"/>
  <c r="AJ105" i="12" s="1"/>
  <c r="AJ106" i="12" s="1"/>
  <c r="AJ107" i="12" s="1"/>
  <c r="AJ108" i="12" s="1"/>
  <c r="AJ109" i="12" s="1"/>
  <c r="A62" i="12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C62" i="12"/>
  <c r="AC63" i="12" s="1"/>
  <c r="AC64" i="12" s="1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Q62" i="12"/>
  <c r="AQ63" i="12" s="1"/>
  <c r="AQ64" i="12" s="1"/>
  <c r="AQ65" i="12" s="1"/>
  <c r="AQ66" i="12" s="1"/>
  <c r="AQ67" i="12" s="1"/>
  <c r="AQ68" i="12" s="1"/>
  <c r="AQ69" i="12" s="1"/>
  <c r="AQ70" i="12" s="1"/>
  <c r="AQ71" i="12" s="1"/>
  <c r="AQ72" i="12" s="1"/>
  <c r="AQ73" i="12" s="1"/>
  <c r="AQ74" i="12" s="1"/>
  <c r="AQ75" i="12" s="1"/>
  <c r="AQ76" i="12" s="1"/>
  <c r="AQ77" i="12" s="1"/>
  <c r="AQ78" i="12" s="1"/>
  <c r="AQ79" i="12" s="1"/>
  <c r="AQ80" i="12" s="1"/>
  <c r="AQ81" i="12" s="1"/>
  <c r="AQ82" i="12" s="1"/>
  <c r="AQ83" i="12" s="1"/>
  <c r="AQ84" i="12" s="1"/>
  <c r="AQ85" i="12" s="1"/>
  <c r="AQ86" i="12" s="1"/>
  <c r="AQ87" i="12" s="1"/>
  <c r="AQ88" i="12" s="1"/>
  <c r="AQ89" i="12" s="1"/>
  <c r="AQ90" i="12" s="1"/>
  <c r="AQ91" i="12" s="1"/>
  <c r="AQ92" i="12" s="1"/>
  <c r="AQ93" i="12" s="1"/>
  <c r="AQ94" i="12" s="1"/>
  <c r="AQ95" i="12" s="1"/>
  <c r="AQ96" i="12" s="1"/>
  <c r="AQ97" i="12" s="1"/>
  <c r="AQ98" i="12" s="1"/>
  <c r="AQ99" i="12" s="1"/>
  <c r="AQ100" i="12" s="1"/>
  <c r="AQ101" i="12" s="1"/>
  <c r="AQ102" i="12" s="1"/>
  <c r="AQ103" i="12" s="1"/>
  <c r="AQ104" i="12" s="1"/>
  <c r="AQ105" i="12" s="1"/>
  <c r="AQ106" i="12" s="1"/>
  <c r="AQ107" i="12" s="1"/>
  <c r="AQ108" i="12" s="1"/>
  <c r="AQ109" i="12" s="1"/>
  <c r="O62" i="12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H62" i="12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F102" i="8"/>
  <c r="H8" i="9" s="1"/>
  <c r="E102" i="8"/>
  <c r="G8" i="9" s="1"/>
  <c r="D102" i="8"/>
  <c r="F8" i="9" s="1"/>
  <c r="C102" i="8"/>
  <c r="E8" i="9" s="1"/>
  <c r="B102" i="8"/>
  <c r="D8" i="9" s="1"/>
  <c r="T174" i="6" l="1"/>
  <c r="BD174" i="6" s="1"/>
  <c r="R52" i="8" s="1"/>
  <c r="T75" i="6"/>
  <c r="T76" i="6" s="1"/>
  <c r="Y62" i="5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95" i="5" s="1"/>
  <c r="Y96" i="5" s="1"/>
  <c r="Y97" i="5" s="1"/>
  <c r="Y98" i="5" s="1"/>
  <c r="Y99" i="5" s="1"/>
  <c r="Y100" i="5" s="1"/>
  <c r="Y101" i="5" s="1"/>
  <c r="Y102" i="5" s="1"/>
  <c r="Y103" i="5" s="1"/>
  <c r="Y104" i="5" s="1"/>
  <c r="Y105" i="5" s="1"/>
  <c r="Y106" i="5" s="1"/>
  <c r="Y107" i="5" s="1"/>
  <c r="Y108" i="5" s="1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19" i="5" s="1"/>
  <c r="Y120" i="5" s="1"/>
  <c r="Y121" i="5" s="1"/>
  <c r="Y122" i="5" s="1"/>
  <c r="Y161" i="5"/>
  <c r="Y62" i="6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95" i="6" s="1"/>
  <c r="Y96" i="6" s="1"/>
  <c r="Y97" i="6" s="1"/>
  <c r="Y98" i="6" s="1"/>
  <c r="Y99" i="6" s="1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19" i="6" s="1"/>
  <c r="Y120" i="6" s="1"/>
  <c r="Y121" i="6" s="1"/>
  <c r="Y122" i="6" s="1"/>
  <c r="Y161" i="6"/>
  <c r="A86" i="4"/>
  <c r="A87" i="4" s="1"/>
  <c r="P191" i="6"/>
  <c r="P92" i="6"/>
  <c r="R188" i="6"/>
  <c r="R89" i="6"/>
  <c r="R90" i="6" s="1"/>
  <c r="R91" i="6" s="1"/>
  <c r="R186" i="5"/>
  <c r="R87" i="5"/>
  <c r="R88" i="5" s="1"/>
  <c r="R89" i="5" s="1"/>
  <c r="M96" i="5"/>
  <c r="M97" i="5" s="1"/>
  <c r="M98" i="5" s="1"/>
  <c r="M195" i="5"/>
  <c r="P184" i="5"/>
  <c r="P85" i="5"/>
  <c r="P86" i="5" s="1"/>
  <c r="L94" i="5"/>
  <c r="L95" i="5" s="1"/>
  <c r="L96" i="5" s="1"/>
  <c r="L193" i="5"/>
  <c r="R92" i="4"/>
  <c r="R191" i="4"/>
  <c r="M182" i="4"/>
  <c r="M83" i="4"/>
  <c r="M84" i="4" s="1"/>
  <c r="BB162" i="4"/>
  <c r="B40" i="8" s="1"/>
  <c r="BA162" i="4"/>
  <c r="A40" i="8" s="1"/>
  <c r="T179" i="4"/>
  <c r="BA179" i="4" s="1"/>
  <c r="A57" i="8" s="1"/>
  <c r="T80" i="4"/>
  <c r="T81" i="4" s="1"/>
  <c r="P186" i="4"/>
  <c r="P87" i="4"/>
  <c r="X63" i="6"/>
  <c r="X162" i="6"/>
  <c r="X63" i="5"/>
  <c r="X162" i="5"/>
  <c r="BC162" i="5" s="1"/>
  <c r="J40" i="8" s="1"/>
  <c r="A86" i="5"/>
  <c r="A186" i="5" s="1"/>
  <c r="B85" i="5"/>
  <c r="B185" i="5" s="1"/>
  <c r="A86" i="6"/>
  <c r="A186" i="6" s="1"/>
  <c r="O106" i="8"/>
  <c r="C11" i="9"/>
  <c r="W64" i="4"/>
  <c r="W163" i="4"/>
  <c r="BD192" i="4"/>
  <c r="D70" i="8" s="1"/>
  <c r="BG192" i="4"/>
  <c r="G70" i="8" s="1"/>
  <c r="BF192" i="4"/>
  <c r="F70" i="8" s="1"/>
  <c r="BE192" i="4"/>
  <c r="E70" i="8" s="1"/>
  <c r="A186" i="4"/>
  <c r="C84" i="4"/>
  <c r="C184" i="4" s="1"/>
  <c r="C183" i="4"/>
  <c r="B85" i="4"/>
  <c r="N97" i="6"/>
  <c r="N98" i="6" s="1"/>
  <c r="N196" i="6"/>
  <c r="K108" i="6"/>
  <c r="K109" i="6" s="1"/>
  <c r="K207" i="6"/>
  <c r="B85" i="6"/>
  <c r="C84" i="6"/>
  <c r="C184" i="6" s="1"/>
  <c r="C183" i="6"/>
  <c r="BA192" i="5"/>
  <c r="H70" i="8" s="1"/>
  <c r="BG192" i="5"/>
  <c r="N70" i="8" s="1"/>
  <c r="BB192" i="5"/>
  <c r="I70" i="8" s="1"/>
  <c r="N103" i="5"/>
  <c r="N104" i="5" s="1"/>
  <c r="N202" i="5"/>
  <c r="C84" i="5"/>
  <c r="C184" i="5" s="1"/>
  <c r="C183" i="5"/>
  <c r="BD164" i="5"/>
  <c r="K42" i="8" s="1"/>
  <c r="BF164" i="5"/>
  <c r="M42" i="8" s="1"/>
  <c r="BE164" i="5"/>
  <c r="L42" i="8" s="1"/>
  <c r="K105" i="5"/>
  <c r="K106" i="5" s="1"/>
  <c r="K107" i="5" s="1"/>
  <c r="K204" i="5"/>
  <c r="V65" i="4"/>
  <c r="A166" i="8"/>
  <c r="S91" i="5"/>
  <c r="S92" i="5" s="1"/>
  <c r="B23" i="21"/>
  <c r="C23" i="21" s="1"/>
  <c r="D23" i="21" s="1"/>
  <c r="E23" i="21" s="1"/>
  <c r="N11" i="21"/>
  <c r="F22" i="21"/>
  <c r="G22" i="21"/>
  <c r="H22" i="21" s="1"/>
  <c r="I22" i="21" s="1"/>
  <c r="J22" i="21" s="1"/>
  <c r="K22" i="21" s="1"/>
  <c r="L22" i="21" s="1"/>
  <c r="M22" i="21" s="1"/>
  <c r="N22" i="21" s="1"/>
  <c r="V65" i="6"/>
  <c r="V165" i="6" s="1"/>
  <c r="BE165" i="6" s="1"/>
  <c r="S43" i="8" s="1"/>
  <c r="T80" i="5"/>
  <c r="T180" i="5" s="1"/>
  <c r="V65" i="5"/>
  <c r="V165" i="5" s="1"/>
  <c r="L106" i="8"/>
  <c r="M107" i="8"/>
  <c r="I107" i="8"/>
  <c r="J106" i="8"/>
  <c r="N106" i="8"/>
  <c r="K107" i="8"/>
  <c r="L81" i="4"/>
  <c r="L181" i="4" s="1"/>
  <c r="A124" i="12"/>
  <c r="C35" i="18" s="1"/>
  <c r="G123" i="12"/>
  <c r="I34" i="18" s="1"/>
  <c r="G12" i="21" s="1"/>
  <c r="K12" i="21" s="1"/>
  <c r="L12" i="21" s="1"/>
  <c r="N12" i="21" s="1"/>
  <c r="H106" i="8"/>
  <c r="B103" i="8"/>
  <c r="D9" i="9" s="1"/>
  <c r="F103" i="8"/>
  <c r="H9" i="9" s="1"/>
  <c r="C103" i="8"/>
  <c r="E9" i="9" s="1"/>
  <c r="D103" i="8"/>
  <c r="F9" i="9" s="1"/>
  <c r="E103" i="8"/>
  <c r="G9" i="9" s="1"/>
  <c r="I78" i="6"/>
  <c r="I178" i="6" s="1"/>
  <c r="BC178" i="6" s="1"/>
  <c r="Q56" i="8" s="1"/>
  <c r="D83" i="6"/>
  <c r="A393" i="6"/>
  <c r="F81" i="6"/>
  <c r="F181" i="6" s="1"/>
  <c r="BF181" i="6" s="1"/>
  <c r="T59" i="8" s="1"/>
  <c r="J77" i="6"/>
  <c r="J177" i="6" s="1"/>
  <c r="BD177" i="6" s="1"/>
  <c r="R55" i="8" s="1"/>
  <c r="G80" i="6"/>
  <c r="G180" i="6" s="1"/>
  <c r="BG180" i="6" s="1"/>
  <c r="U58" i="8" s="1"/>
  <c r="H79" i="6"/>
  <c r="H179" i="6" s="1"/>
  <c r="BA179" i="6" s="1"/>
  <c r="O57" i="8" s="1"/>
  <c r="U66" i="6"/>
  <c r="E82" i="6"/>
  <c r="E182" i="6" s="1"/>
  <c r="J77" i="5"/>
  <c r="J177" i="5" s="1"/>
  <c r="G80" i="5"/>
  <c r="G180" i="5" s="1"/>
  <c r="U66" i="5"/>
  <c r="H79" i="5"/>
  <c r="H179" i="5" s="1"/>
  <c r="A393" i="5"/>
  <c r="E82" i="5"/>
  <c r="E182" i="5" s="1"/>
  <c r="F81" i="5"/>
  <c r="F181" i="5" s="1"/>
  <c r="D83" i="5"/>
  <c r="I78" i="5"/>
  <c r="I178" i="5" s="1"/>
  <c r="BF178" i="5" s="1"/>
  <c r="M56" i="8" s="1"/>
  <c r="A393" i="4"/>
  <c r="G80" i="4"/>
  <c r="G180" i="4" s="1"/>
  <c r="BA180" i="4" s="1"/>
  <c r="A58" i="8" s="1"/>
  <c r="U66" i="4"/>
  <c r="H79" i="4"/>
  <c r="H179" i="4" s="1"/>
  <c r="F81" i="4"/>
  <c r="F181" i="4" s="1"/>
  <c r="J77" i="4"/>
  <c r="J177" i="4" s="1"/>
  <c r="BC177" i="4" s="1"/>
  <c r="C55" i="8" s="1"/>
  <c r="I78" i="4"/>
  <c r="I178" i="4" s="1"/>
  <c r="E82" i="4"/>
  <c r="E182" i="4" s="1"/>
  <c r="D83" i="4"/>
  <c r="G102" i="8"/>
  <c r="I8" i="9" s="1"/>
  <c r="F8" i="11" s="1"/>
  <c r="A87" i="6" l="1"/>
  <c r="A187" i="6" s="1"/>
  <c r="T176" i="6"/>
  <c r="BD176" i="6" s="1"/>
  <c r="R54" i="8" s="1"/>
  <c r="T77" i="6"/>
  <c r="T78" i="6" s="1"/>
  <c r="A187" i="4"/>
  <c r="A88" i="4"/>
  <c r="A87" i="5"/>
  <c r="A187" i="5" s="1"/>
  <c r="C85" i="4"/>
  <c r="C185" i="4" s="1"/>
  <c r="P93" i="6"/>
  <c r="P94" i="6" s="1"/>
  <c r="P95" i="6" s="1"/>
  <c r="P96" i="6" s="1"/>
  <c r="P192" i="6"/>
  <c r="R191" i="6"/>
  <c r="R92" i="6"/>
  <c r="L97" i="5"/>
  <c r="L98" i="5" s="1"/>
  <c r="L196" i="5"/>
  <c r="M198" i="5"/>
  <c r="M99" i="5"/>
  <c r="M100" i="5" s="1"/>
  <c r="P186" i="5"/>
  <c r="P87" i="5"/>
  <c r="R189" i="5"/>
  <c r="R90" i="5"/>
  <c r="T181" i="4"/>
  <c r="T82" i="4"/>
  <c r="M184" i="4"/>
  <c r="M85" i="4"/>
  <c r="R192" i="4"/>
  <c r="R93" i="4"/>
  <c r="R94" i="4" s="1"/>
  <c r="R95" i="4" s="1"/>
  <c r="R96" i="4" s="1"/>
  <c r="P187" i="4"/>
  <c r="P88" i="4"/>
  <c r="X64" i="5"/>
  <c r="X163" i="5"/>
  <c r="BC163" i="5" s="1"/>
  <c r="J41" i="8" s="1"/>
  <c r="X64" i="6"/>
  <c r="X163" i="6"/>
  <c r="B86" i="5"/>
  <c r="B186" i="5" s="1"/>
  <c r="A88" i="6"/>
  <c r="A188" i="6" s="1"/>
  <c r="O107" i="8"/>
  <c r="C12" i="9"/>
  <c r="W65" i="4"/>
  <c r="W164" i="4"/>
  <c r="BB164" i="4" s="1"/>
  <c r="B42" i="8" s="1"/>
  <c r="BG193" i="4"/>
  <c r="G71" i="8" s="1"/>
  <c r="BF193" i="4"/>
  <c r="F71" i="8" s="1"/>
  <c r="BE193" i="4"/>
  <c r="E71" i="8" s="1"/>
  <c r="BD193" i="4"/>
  <c r="D71" i="8" s="1"/>
  <c r="G8" i="11"/>
  <c r="D84" i="4"/>
  <c r="D184" i="4" s="1"/>
  <c r="D183" i="4"/>
  <c r="A89" i="4"/>
  <c r="A189" i="4" s="1"/>
  <c r="A188" i="4"/>
  <c r="B86" i="4"/>
  <c r="B185" i="4"/>
  <c r="C85" i="6"/>
  <c r="C185" i="6" s="1"/>
  <c r="D84" i="6"/>
  <c r="D184" i="6" s="1"/>
  <c r="D183" i="6"/>
  <c r="T191" i="6"/>
  <c r="B86" i="6"/>
  <c r="B185" i="6"/>
  <c r="BB185" i="6" s="1"/>
  <c r="P63" i="8" s="1"/>
  <c r="K110" i="6"/>
  <c r="K209" i="6"/>
  <c r="N99" i="6"/>
  <c r="N198" i="6"/>
  <c r="C85" i="5"/>
  <c r="C185" i="5" s="1"/>
  <c r="D84" i="5"/>
  <c r="D184" i="5" s="1"/>
  <c r="D183" i="5"/>
  <c r="BB193" i="5"/>
  <c r="I71" i="8" s="1"/>
  <c r="BA193" i="5"/>
  <c r="H71" i="8" s="1"/>
  <c r="BG193" i="5"/>
  <c r="N71" i="8" s="1"/>
  <c r="K108" i="5"/>
  <c r="K109" i="5" s="1"/>
  <c r="K207" i="5"/>
  <c r="S93" i="5"/>
  <c r="S94" i="5" s="1"/>
  <c r="S192" i="5"/>
  <c r="N105" i="5"/>
  <c r="N106" i="5" s="1"/>
  <c r="N204" i="5"/>
  <c r="BD165" i="5"/>
  <c r="K43" i="8" s="1"/>
  <c r="BF165" i="5"/>
  <c r="M43" i="8" s="1"/>
  <c r="N8" i="11"/>
  <c r="V66" i="4"/>
  <c r="A167" i="8"/>
  <c r="G23" i="21"/>
  <c r="H23" i="21" s="1"/>
  <c r="I23" i="21" s="1"/>
  <c r="J23" i="21" s="1"/>
  <c r="K23" i="21" s="1"/>
  <c r="L23" i="21" s="1"/>
  <c r="M23" i="21" s="1"/>
  <c r="N23" i="21" s="1"/>
  <c r="F23" i="21"/>
  <c r="B24" i="21"/>
  <c r="V66" i="6"/>
  <c r="V166" i="6" s="1"/>
  <c r="BE166" i="6" s="1"/>
  <c r="S44" i="8" s="1"/>
  <c r="V66" i="5"/>
  <c r="V166" i="5" s="1"/>
  <c r="T81" i="5"/>
  <c r="T181" i="5" s="1"/>
  <c r="J8" i="11"/>
  <c r="C8" i="11"/>
  <c r="K8" i="11"/>
  <c r="L8" i="11"/>
  <c r="H8" i="11"/>
  <c r="I8" i="11"/>
  <c r="D8" i="11"/>
  <c r="E8" i="11"/>
  <c r="M8" i="11"/>
  <c r="N107" i="8"/>
  <c r="M108" i="8"/>
  <c r="I108" i="8"/>
  <c r="L107" i="8"/>
  <c r="K108" i="8"/>
  <c r="J107" i="8"/>
  <c r="A46" i="9"/>
  <c r="L82" i="4"/>
  <c r="L182" i="4" s="1"/>
  <c r="G124" i="12"/>
  <c r="I35" i="18" s="1"/>
  <c r="G13" i="21" s="1"/>
  <c r="K13" i="21" s="1"/>
  <c r="L13" i="21" s="1"/>
  <c r="N13" i="21" s="1"/>
  <c r="H107" i="8"/>
  <c r="E104" i="8"/>
  <c r="G10" i="9" s="1"/>
  <c r="F104" i="8"/>
  <c r="H10" i="9" s="1"/>
  <c r="D104" i="8"/>
  <c r="F10" i="9" s="1"/>
  <c r="C104" i="8"/>
  <c r="E10" i="9" s="1"/>
  <c r="B104" i="8"/>
  <c r="D10" i="9" s="1"/>
  <c r="G81" i="6"/>
  <c r="G181" i="6" s="1"/>
  <c r="BG181" i="6" s="1"/>
  <c r="U59" i="8" s="1"/>
  <c r="E83" i="6"/>
  <c r="F82" i="6"/>
  <c r="F182" i="6" s="1"/>
  <c r="BF182" i="6" s="1"/>
  <c r="T60" i="8" s="1"/>
  <c r="A394" i="6"/>
  <c r="I79" i="6"/>
  <c r="I179" i="6" s="1"/>
  <c r="BC179" i="6" s="1"/>
  <c r="Q57" i="8" s="1"/>
  <c r="H80" i="6"/>
  <c r="H180" i="6" s="1"/>
  <c r="BA180" i="6" s="1"/>
  <c r="O58" i="8" s="1"/>
  <c r="J78" i="6"/>
  <c r="J178" i="6" s="1"/>
  <c r="U67" i="6"/>
  <c r="J78" i="5"/>
  <c r="J178" i="5" s="1"/>
  <c r="BD178" i="5" s="1"/>
  <c r="K56" i="8" s="1"/>
  <c r="F82" i="5"/>
  <c r="F182" i="5" s="1"/>
  <c r="H80" i="5"/>
  <c r="H180" i="5" s="1"/>
  <c r="G81" i="5"/>
  <c r="G181" i="5" s="1"/>
  <c r="A394" i="5"/>
  <c r="U67" i="5"/>
  <c r="I79" i="5"/>
  <c r="I179" i="5" s="1"/>
  <c r="E83" i="5"/>
  <c r="I79" i="4"/>
  <c r="I179" i="4" s="1"/>
  <c r="J78" i="4"/>
  <c r="J178" i="4" s="1"/>
  <c r="BC178" i="4" s="1"/>
  <c r="C56" i="8" s="1"/>
  <c r="C86" i="4"/>
  <c r="F82" i="4"/>
  <c r="F182" i="4" s="1"/>
  <c r="A394" i="4"/>
  <c r="E83" i="4"/>
  <c r="H80" i="4"/>
  <c r="H180" i="4" s="1"/>
  <c r="U67" i="4"/>
  <c r="G81" i="4"/>
  <c r="G181" i="4" s="1"/>
  <c r="BA181" i="4" s="1"/>
  <c r="A59" i="8" s="1"/>
  <c r="G103" i="8"/>
  <c r="I9" i="9" s="1"/>
  <c r="F9" i="11" s="1"/>
  <c r="D85" i="6" l="1"/>
  <c r="T178" i="6"/>
  <c r="BD178" i="6" s="1"/>
  <c r="R56" i="8" s="1"/>
  <c r="T79" i="6"/>
  <c r="A88" i="5"/>
  <c r="A89" i="5" s="1"/>
  <c r="A189" i="5" s="1"/>
  <c r="P97" i="6"/>
  <c r="P196" i="6"/>
  <c r="R93" i="6"/>
  <c r="R94" i="6" s="1"/>
  <c r="R95" i="6" s="1"/>
  <c r="R96" i="6" s="1"/>
  <c r="R192" i="6"/>
  <c r="BE180" i="5"/>
  <c r="L58" i="8" s="1"/>
  <c r="A188" i="5"/>
  <c r="P187" i="5"/>
  <c r="P88" i="5"/>
  <c r="P89" i="5" s="1"/>
  <c r="R190" i="5"/>
  <c r="R91" i="5"/>
  <c r="R92" i="5" s="1"/>
  <c r="L99" i="5"/>
  <c r="L198" i="5"/>
  <c r="M200" i="5"/>
  <c r="M101" i="5"/>
  <c r="M102" i="5" s="1"/>
  <c r="M103" i="5" s="1"/>
  <c r="M104" i="5" s="1"/>
  <c r="P89" i="4"/>
  <c r="P188" i="4"/>
  <c r="R196" i="4"/>
  <c r="R97" i="4"/>
  <c r="T182" i="4"/>
  <c r="T83" i="4"/>
  <c r="T84" i="4" s="1"/>
  <c r="M185" i="4"/>
  <c r="M86" i="4"/>
  <c r="D85" i="4"/>
  <c r="D185" i="4" s="1"/>
  <c r="X65" i="6"/>
  <c r="X164" i="6"/>
  <c r="X65" i="5"/>
  <c r="X164" i="5"/>
  <c r="BC164" i="5" s="1"/>
  <c r="J42" i="8" s="1"/>
  <c r="C86" i="5"/>
  <c r="C87" i="5" s="1"/>
  <c r="C187" i="5" s="1"/>
  <c r="D85" i="5"/>
  <c r="D86" i="5" s="1"/>
  <c r="B87" i="5"/>
  <c r="B187" i="5" s="1"/>
  <c r="O108" i="8"/>
  <c r="C13" i="9"/>
  <c r="A89" i="6"/>
  <c r="C86" i="6"/>
  <c r="C186" i="6" s="1"/>
  <c r="W66" i="4"/>
  <c r="W165" i="4"/>
  <c r="BB165" i="4" s="1"/>
  <c r="B43" i="8" s="1"/>
  <c r="A90" i="4"/>
  <c r="A190" i="4" s="1"/>
  <c r="B87" i="4"/>
  <c r="B186" i="4"/>
  <c r="E84" i="4"/>
  <c r="E184" i="4" s="1"/>
  <c r="E183" i="4"/>
  <c r="F46" i="9"/>
  <c r="H46" i="9"/>
  <c r="D46" i="9"/>
  <c r="G46" i="9"/>
  <c r="I46" i="9"/>
  <c r="E46" i="9"/>
  <c r="C46" i="9"/>
  <c r="G9" i="11"/>
  <c r="C87" i="4"/>
  <c r="C187" i="4" s="1"/>
  <c r="C186" i="4"/>
  <c r="BF194" i="4"/>
  <c r="F72" i="8" s="1"/>
  <c r="BE194" i="4"/>
  <c r="E72" i="8" s="1"/>
  <c r="BD194" i="4"/>
  <c r="D72" i="8" s="1"/>
  <c r="BG194" i="4"/>
  <c r="G72" i="8" s="1"/>
  <c r="K111" i="6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210" i="6"/>
  <c r="T192" i="6"/>
  <c r="P212" i="6"/>
  <c r="E84" i="6"/>
  <c r="E184" i="6" s="1"/>
  <c r="E183" i="6"/>
  <c r="N100" i="6"/>
  <c r="N101" i="6" s="1"/>
  <c r="N199" i="6"/>
  <c r="B87" i="6"/>
  <c r="B186" i="6"/>
  <c r="BB186" i="6" s="1"/>
  <c r="P64" i="8" s="1"/>
  <c r="D86" i="6"/>
  <c r="D185" i="6"/>
  <c r="E84" i="5"/>
  <c r="E184" i="5" s="1"/>
  <c r="E183" i="5"/>
  <c r="S95" i="5"/>
  <c r="S194" i="5"/>
  <c r="N107" i="5"/>
  <c r="N206" i="5"/>
  <c r="K110" i="5"/>
  <c r="K209" i="5"/>
  <c r="BA194" i="5"/>
  <c r="H72" i="8" s="1"/>
  <c r="BB194" i="5"/>
  <c r="I72" i="8" s="1"/>
  <c r="BG194" i="5"/>
  <c r="N72" i="8" s="1"/>
  <c r="C186" i="5"/>
  <c r="BE166" i="5"/>
  <c r="L44" i="8" s="1"/>
  <c r="BF166" i="5"/>
  <c r="M44" i="8" s="1"/>
  <c r="J9" i="11"/>
  <c r="V67" i="4"/>
  <c r="A168" i="8"/>
  <c r="B25" i="21"/>
  <c r="C25" i="21" s="1"/>
  <c r="D25" i="21" s="1"/>
  <c r="E25" i="21" s="1"/>
  <c r="C24" i="21"/>
  <c r="D24" i="21" s="1"/>
  <c r="E24" i="21" s="1"/>
  <c r="G24" i="21" s="1"/>
  <c r="H24" i="21" s="1"/>
  <c r="I24" i="21" s="1"/>
  <c r="J24" i="21" s="1"/>
  <c r="K24" i="21" s="1"/>
  <c r="L24" i="21" s="1"/>
  <c r="M24" i="21" s="1"/>
  <c r="N24" i="21" s="1"/>
  <c r="V67" i="6"/>
  <c r="V167" i="6" s="1"/>
  <c r="BE167" i="6" s="1"/>
  <c r="S45" i="8" s="1"/>
  <c r="T82" i="5"/>
  <c r="V67" i="5"/>
  <c r="V167" i="5" s="1"/>
  <c r="E9" i="11"/>
  <c r="L9" i="11"/>
  <c r="N9" i="11"/>
  <c r="C9" i="11"/>
  <c r="H9" i="11"/>
  <c r="M9" i="11"/>
  <c r="K9" i="11"/>
  <c r="D9" i="11"/>
  <c r="I9" i="11"/>
  <c r="I109" i="8"/>
  <c r="M109" i="8"/>
  <c r="J108" i="8"/>
  <c r="L108" i="8"/>
  <c r="N108" i="8"/>
  <c r="K109" i="8"/>
  <c r="A47" i="9"/>
  <c r="B46" i="9"/>
  <c r="L83" i="4"/>
  <c r="L84" i="4" s="1"/>
  <c r="H108" i="8"/>
  <c r="C105" i="8"/>
  <c r="E11" i="9" s="1"/>
  <c r="F105" i="8"/>
  <c r="H11" i="9" s="1"/>
  <c r="B105" i="8"/>
  <c r="D11" i="9" s="1"/>
  <c r="D105" i="8"/>
  <c r="F11" i="9" s="1"/>
  <c r="E105" i="8"/>
  <c r="G11" i="9" s="1"/>
  <c r="G82" i="6"/>
  <c r="G182" i="6" s="1"/>
  <c r="BG182" i="6" s="1"/>
  <c r="U60" i="8" s="1"/>
  <c r="U68" i="6"/>
  <c r="I80" i="6"/>
  <c r="I180" i="6" s="1"/>
  <c r="BC180" i="6" s="1"/>
  <c r="Q58" i="8" s="1"/>
  <c r="F83" i="6"/>
  <c r="J79" i="6"/>
  <c r="J179" i="6" s="1"/>
  <c r="A395" i="6"/>
  <c r="H81" i="6"/>
  <c r="H181" i="6" s="1"/>
  <c r="BA181" i="6" s="1"/>
  <c r="O59" i="8" s="1"/>
  <c r="U68" i="5"/>
  <c r="G82" i="5"/>
  <c r="G182" i="5" s="1"/>
  <c r="A395" i="5"/>
  <c r="H81" i="5"/>
  <c r="H181" i="5" s="1"/>
  <c r="F83" i="5"/>
  <c r="J79" i="5"/>
  <c r="J179" i="5" s="1"/>
  <c r="I80" i="5"/>
  <c r="I180" i="5" s="1"/>
  <c r="F83" i="4"/>
  <c r="J79" i="4"/>
  <c r="J179" i="4" s="1"/>
  <c r="BC179" i="4" s="1"/>
  <c r="C57" i="8" s="1"/>
  <c r="G82" i="4"/>
  <c r="G182" i="4" s="1"/>
  <c r="BA182" i="4" s="1"/>
  <c r="A60" i="8" s="1"/>
  <c r="A395" i="4"/>
  <c r="I80" i="4"/>
  <c r="I180" i="4" s="1"/>
  <c r="H81" i="4"/>
  <c r="H181" i="4" s="1"/>
  <c r="U68" i="4"/>
  <c r="G104" i="8"/>
  <c r="I10" i="9" s="1"/>
  <c r="F10" i="11" s="1"/>
  <c r="T179" i="6" l="1"/>
  <c r="BD179" i="6" s="1"/>
  <c r="R57" i="8" s="1"/>
  <c r="T80" i="6"/>
  <c r="T81" i="6" s="1"/>
  <c r="A90" i="5"/>
  <c r="A190" i="5" s="1"/>
  <c r="C88" i="4"/>
  <c r="C89" i="4" s="1"/>
  <c r="C189" i="4" s="1"/>
  <c r="D86" i="4"/>
  <c r="D87" i="4" s="1"/>
  <c r="C87" i="6"/>
  <c r="C187" i="6" s="1"/>
  <c r="R97" i="6"/>
  <c r="R196" i="6"/>
  <c r="P98" i="6"/>
  <c r="P99" i="6" s="1"/>
  <c r="P197" i="6"/>
  <c r="M105" i="5"/>
  <c r="M106" i="5" s="1"/>
  <c r="M204" i="5"/>
  <c r="R93" i="5"/>
  <c r="R94" i="5" s="1"/>
  <c r="R192" i="5"/>
  <c r="L100" i="5"/>
  <c r="L199" i="5"/>
  <c r="P189" i="5"/>
  <c r="P90" i="5"/>
  <c r="M186" i="4"/>
  <c r="M87" i="4"/>
  <c r="T184" i="4"/>
  <c r="T85" i="4"/>
  <c r="T86" i="4" s="1"/>
  <c r="R98" i="4"/>
  <c r="R99" i="4" s="1"/>
  <c r="R197" i="4"/>
  <c r="P189" i="4"/>
  <c r="P90" i="4"/>
  <c r="P91" i="4" s="1"/>
  <c r="X66" i="5"/>
  <c r="X165" i="5"/>
  <c r="BC165" i="5" s="1"/>
  <c r="J43" i="8" s="1"/>
  <c r="X66" i="6"/>
  <c r="X165" i="6"/>
  <c r="B88" i="5"/>
  <c r="B188" i="5" s="1"/>
  <c r="D185" i="5"/>
  <c r="E85" i="5"/>
  <c r="E185" i="5" s="1"/>
  <c r="E85" i="6"/>
  <c r="E185" i="6" s="1"/>
  <c r="O109" i="8"/>
  <c r="C14" i="9"/>
  <c r="A189" i="6"/>
  <c r="A90" i="6"/>
  <c r="W67" i="4"/>
  <c r="W166" i="4"/>
  <c r="E85" i="4"/>
  <c r="E185" i="4" s="1"/>
  <c r="A91" i="4"/>
  <c r="A92" i="4" s="1"/>
  <c r="A192" i="4" s="1"/>
  <c r="G10" i="11"/>
  <c r="BE195" i="4"/>
  <c r="E73" i="8" s="1"/>
  <c r="BD195" i="4"/>
  <c r="D73" i="8" s="1"/>
  <c r="BG195" i="4"/>
  <c r="G73" i="8" s="1"/>
  <c r="BF195" i="4"/>
  <c r="F73" i="8" s="1"/>
  <c r="G47" i="9"/>
  <c r="I47" i="9"/>
  <c r="E47" i="9"/>
  <c r="F47" i="9"/>
  <c r="H47" i="9"/>
  <c r="D47" i="9"/>
  <c r="C47" i="9"/>
  <c r="B187" i="4"/>
  <c r="B88" i="4"/>
  <c r="C188" i="4"/>
  <c r="D186" i="4"/>
  <c r="F84" i="4"/>
  <c r="F184" i="4" s="1"/>
  <c r="F183" i="4"/>
  <c r="A191" i="4"/>
  <c r="D87" i="6"/>
  <c r="D186" i="6"/>
  <c r="F84" i="6"/>
  <c r="F184" i="6" s="1"/>
  <c r="BF184" i="6" s="1"/>
  <c r="T62" i="8" s="1"/>
  <c r="F183" i="6"/>
  <c r="BF183" i="6" s="1"/>
  <c r="T61" i="8" s="1"/>
  <c r="B187" i="6"/>
  <c r="BB187" i="6" s="1"/>
  <c r="P65" i="8" s="1"/>
  <c r="B88" i="6"/>
  <c r="N102" i="6"/>
  <c r="N103" i="6" s="1"/>
  <c r="N104" i="6" s="1"/>
  <c r="N201" i="6"/>
  <c r="T194" i="6"/>
  <c r="C88" i="5"/>
  <c r="C89" i="5" s="1"/>
  <c r="C189" i="5" s="1"/>
  <c r="K111" i="5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210" i="5"/>
  <c r="BD167" i="5"/>
  <c r="K45" i="8" s="1"/>
  <c r="BE167" i="5"/>
  <c r="L45" i="8" s="1"/>
  <c r="BF167" i="5"/>
  <c r="M45" i="8" s="1"/>
  <c r="D87" i="5"/>
  <c r="D186" i="5"/>
  <c r="N108" i="5"/>
  <c r="N109" i="5" s="1"/>
  <c r="N207" i="5"/>
  <c r="BA195" i="5"/>
  <c r="H73" i="8" s="1"/>
  <c r="BG195" i="5"/>
  <c r="N73" i="8" s="1"/>
  <c r="BB195" i="5"/>
  <c r="I73" i="8" s="1"/>
  <c r="F84" i="5"/>
  <c r="F184" i="5" s="1"/>
  <c r="F183" i="5"/>
  <c r="S96" i="5"/>
  <c r="S97" i="5" s="1"/>
  <c r="S195" i="5"/>
  <c r="J10" i="11"/>
  <c r="V68" i="4"/>
  <c r="A169" i="8"/>
  <c r="G25" i="21"/>
  <c r="H25" i="21" s="1"/>
  <c r="I25" i="21" s="1"/>
  <c r="J25" i="21" s="1"/>
  <c r="K25" i="21" s="1"/>
  <c r="L25" i="21" s="1"/>
  <c r="M25" i="21" s="1"/>
  <c r="N25" i="21" s="1"/>
  <c r="F25" i="21"/>
  <c r="F24" i="21"/>
  <c r="V68" i="6"/>
  <c r="V168" i="6" s="1"/>
  <c r="BE168" i="6" s="1"/>
  <c r="S46" i="8" s="1"/>
  <c r="T83" i="5"/>
  <c r="V68" i="5"/>
  <c r="V168" i="5" s="1"/>
  <c r="E10" i="11"/>
  <c r="K10" i="11"/>
  <c r="L10" i="11"/>
  <c r="M10" i="11"/>
  <c r="N109" i="8"/>
  <c r="L109" i="8"/>
  <c r="M110" i="8"/>
  <c r="I110" i="8"/>
  <c r="K110" i="8"/>
  <c r="J109" i="8"/>
  <c r="A48" i="9"/>
  <c r="B47" i="9"/>
  <c r="L85" i="4"/>
  <c r="L86" i="4" s="1"/>
  <c r="H109" i="8"/>
  <c r="E106" i="8"/>
  <c r="G12" i="9" s="1"/>
  <c r="B106" i="8"/>
  <c r="D12" i="9" s="1"/>
  <c r="D106" i="8"/>
  <c r="F12" i="9" s="1"/>
  <c r="F106" i="8"/>
  <c r="H12" i="9" s="1"/>
  <c r="C106" i="8"/>
  <c r="E12" i="9" s="1"/>
  <c r="U69" i="6"/>
  <c r="A396" i="6"/>
  <c r="J80" i="6"/>
  <c r="J180" i="6" s="1"/>
  <c r="BD180" i="6" s="1"/>
  <c r="R58" i="8" s="1"/>
  <c r="H82" i="6"/>
  <c r="H182" i="6" s="1"/>
  <c r="BA182" i="6" s="1"/>
  <c r="O60" i="8" s="1"/>
  <c r="I81" i="6"/>
  <c r="I181" i="6" s="1"/>
  <c r="BC181" i="6" s="1"/>
  <c r="Q59" i="8" s="1"/>
  <c r="G83" i="6"/>
  <c r="A396" i="5"/>
  <c r="U69" i="5"/>
  <c r="J80" i="5"/>
  <c r="J180" i="5" s="1"/>
  <c r="I81" i="5"/>
  <c r="I181" i="5" s="1"/>
  <c r="H82" i="5"/>
  <c r="H182" i="5" s="1"/>
  <c r="G83" i="5"/>
  <c r="H82" i="4"/>
  <c r="H182" i="4" s="1"/>
  <c r="A396" i="4"/>
  <c r="J80" i="4"/>
  <c r="J180" i="4" s="1"/>
  <c r="BC180" i="4" s="1"/>
  <c r="C58" i="8" s="1"/>
  <c r="U69" i="4"/>
  <c r="I81" i="4"/>
  <c r="I181" i="4" s="1"/>
  <c r="G83" i="4"/>
  <c r="G105" i="8"/>
  <c r="I11" i="9" s="1"/>
  <c r="F11" i="11" s="1"/>
  <c r="T181" i="6" l="1"/>
  <c r="T82" i="6"/>
  <c r="A91" i="5"/>
  <c r="A92" i="5" s="1"/>
  <c r="A192" i="5" s="1"/>
  <c r="F85" i="4"/>
  <c r="F86" i="4" s="1"/>
  <c r="C88" i="6"/>
  <c r="R98" i="6"/>
  <c r="R99" i="6" s="1"/>
  <c r="R197" i="6"/>
  <c r="P100" i="6"/>
  <c r="P101" i="6" s="1"/>
  <c r="P102" i="6" s="1"/>
  <c r="P199" i="6"/>
  <c r="P190" i="5"/>
  <c r="P91" i="5"/>
  <c r="P92" i="5" s="1"/>
  <c r="R194" i="5"/>
  <c r="R95" i="5"/>
  <c r="R96" i="5" s="1"/>
  <c r="L200" i="5"/>
  <c r="L101" i="5"/>
  <c r="L102" i="5" s="1"/>
  <c r="M107" i="5"/>
  <c r="M206" i="5"/>
  <c r="R199" i="4"/>
  <c r="R100" i="4"/>
  <c r="R101" i="4" s="1"/>
  <c r="R102" i="4" s="1"/>
  <c r="M187" i="4"/>
  <c r="M88" i="4"/>
  <c r="M89" i="4" s="1"/>
  <c r="P92" i="4"/>
  <c r="P191" i="4"/>
  <c r="T186" i="4"/>
  <c r="T87" i="4"/>
  <c r="X67" i="6"/>
  <c r="X166" i="6"/>
  <c r="X67" i="5"/>
  <c r="X166" i="5"/>
  <c r="BC166" i="5" s="1"/>
  <c r="J44" i="8" s="1"/>
  <c r="B89" i="5"/>
  <c r="B90" i="5" s="1"/>
  <c r="C188" i="5"/>
  <c r="A191" i="5"/>
  <c r="C90" i="5"/>
  <c r="C190" i="5" s="1"/>
  <c r="E86" i="5"/>
  <c r="E87" i="5" s="1"/>
  <c r="E187" i="5" s="1"/>
  <c r="E86" i="6"/>
  <c r="E87" i="6" s="1"/>
  <c r="A190" i="6"/>
  <c r="A91" i="6"/>
  <c r="O110" i="8"/>
  <c r="C15" i="9"/>
  <c r="W68" i="4"/>
  <c r="W167" i="4"/>
  <c r="C90" i="4"/>
  <c r="C190" i="4" s="1"/>
  <c r="A93" i="4"/>
  <c r="A193" i="4" s="1"/>
  <c r="E86" i="4"/>
  <c r="E87" i="4" s="1"/>
  <c r="E187" i="4" s="1"/>
  <c r="G84" i="4"/>
  <c r="G184" i="4" s="1"/>
  <c r="G183" i="4"/>
  <c r="BA183" i="4" s="1"/>
  <c r="A61" i="8" s="1"/>
  <c r="BE196" i="4"/>
  <c r="E74" i="8" s="1"/>
  <c r="BD196" i="4"/>
  <c r="D74" i="8" s="1"/>
  <c r="BG196" i="4"/>
  <c r="G74" i="8" s="1"/>
  <c r="BF196" i="4"/>
  <c r="F74" i="8" s="1"/>
  <c r="E186" i="4"/>
  <c r="G11" i="11"/>
  <c r="L87" i="4"/>
  <c r="L187" i="4" s="1"/>
  <c r="L186" i="4"/>
  <c r="B89" i="4"/>
  <c r="B188" i="4"/>
  <c r="F185" i="4"/>
  <c r="H48" i="9"/>
  <c r="D48" i="9"/>
  <c r="F48" i="9"/>
  <c r="I48" i="9"/>
  <c r="E48" i="9"/>
  <c r="G48" i="9"/>
  <c r="C48" i="9"/>
  <c r="D187" i="4"/>
  <c r="D88" i="4"/>
  <c r="F85" i="6"/>
  <c r="F185" i="6" s="1"/>
  <c r="BF185" i="6" s="1"/>
  <c r="T63" i="8" s="1"/>
  <c r="T196" i="6"/>
  <c r="G84" i="6"/>
  <c r="G184" i="6" s="1"/>
  <c r="BG184" i="6" s="1"/>
  <c r="U62" i="8" s="1"/>
  <c r="G183" i="6"/>
  <c r="BG183" i="6" s="1"/>
  <c r="U61" i="8" s="1"/>
  <c r="B89" i="6"/>
  <c r="B188" i="6"/>
  <c r="BB188" i="6" s="1"/>
  <c r="P66" i="8" s="1"/>
  <c r="N105" i="6"/>
  <c r="N106" i="6" s="1"/>
  <c r="N204" i="6"/>
  <c r="D187" i="6"/>
  <c r="D88" i="6"/>
  <c r="BD168" i="5"/>
  <c r="K46" i="8" s="1"/>
  <c r="BF168" i="5"/>
  <c r="M46" i="8" s="1"/>
  <c r="BE168" i="5"/>
  <c r="L46" i="8" s="1"/>
  <c r="F85" i="5"/>
  <c r="S98" i="5"/>
  <c r="S99" i="5" s="1"/>
  <c r="S100" i="5" s="1"/>
  <c r="S101" i="5" s="1"/>
  <c r="S197" i="5"/>
  <c r="D187" i="5"/>
  <c r="D88" i="5"/>
  <c r="B189" i="5"/>
  <c r="N110" i="5"/>
  <c r="N209" i="5"/>
  <c r="G84" i="5"/>
  <c r="G184" i="5" s="1"/>
  <c r="G183" i="5"/>
  <c r="BA196" i="5"/>
  <c r="H74" i="8" s="1"/>
  <c r="BG196" i="5"/>
  <c r="N74" i="8" s="1"/>
  <c r="BB196" i="5"/>
  <c r="I74" i="8" s="1"/>
  <c r="T84" i="5"/>
  <c r="T85" i="5" s="1"/>
  <c r="T86" i="5" s="1"/>
  <c r="T186" i="5" s="1"/>
  <c r="T183" i="5"/>
  <c r="A93" i="5"/>
  <c r="A193" i="5" s="1"/>
  <c r="D10" i="11"/>
  <c r="H10" i="11"/>
  <c r="I10" i="11"/>
  <c r="C10" i="11"/>
  <c r="N10" i="11"/>
  <c r="J11" i="11"/>
  <c r="V69" i="4"/>
  <c r="A170" i="8"/>
  <c r="V69" i="6"/>
  <c r="V169" i="6" s="1"/>
  <c r="BE169" i="6" s="1"/>
  <c r="S47" i="8" s="1"/>
  <c r="V69" i="5"/>
  <c r="V169" i="5" s="1"/>
  <c r="K11" i="11"/>
  <c r="I11" i="11"/>
  <c r="H11" i="11"/>
  <c r="E11" i="11"/>
  <c r="I111" i="8"/>
  <c r="N110" i="8"/>
  <c r="M111" i="8"/>
  <c r="J110" i="8"/>
  <c r="K111" i="8"/>
  <c r="L110" i="8"/>
  <c r="A49" i="9"/>
  <c r="B48" i="9"/>
  <c r="H110" i="8"/>
  <c r="C107" i="8"/>
  <c r="E13" i="9" s="1"/>
  <c r="D107" i="8"/>
  <c r="F13" i="9" s="1"/>
  <c r="E107" i="8"/>
  <c r="G13" i="9" s="1"/>
  <c r="F107" i="8"/>
  <c r="H13" i="9" s="1"/>
  <c r="B107" i="8"/>
  <c r="D13" i="9" s="1"/>
  <c r="I82" i="6"/>
  <c r="I182" i="6" s="1"/>
  <c r="BC182" i="6" s="1"/>
  <c r="Q60" i="8" s="1"/>
  <c r="H83" i="6"/>
  <c r="U70" i="6"/>
  <c r="J81" i="6"/>
  <c r="J181" i="6" s="1"/>
  <c r="BD181" i="6" s="1"/>
  <c r="R59" i="8" s="1"/>
  <c r="A397" i="6"/>
  <c r="I82" i="5"/>
  <c r="I182" i="5" s="1"/>
  <c r="A397" i="5"/>
  <c r="H83" i="5"/>
  <c r="J81" i="5"/>
  <c r="J181" i="5" s="1"/>
  <c r="U70" i="5"/>
  <c r="I82" i="4"/>
  <c r="I182" i="4" s="1"/>
  <c r="J81" i="4"/>
  <c r="J181" i="4" s="1"/>
  <c r="BC181" i="4" s="1"/>
  <c r="C59" i="8" s="1"/>
  <c r="H83" i="4"/>
  <c r="A397" i="4"/>
  <c r="U70" i="4"/>
  <c r="G106" i="8"/>
  <c r="I12" i="9" s="1"/>
  <c r="G12" i="11" s="1"/>
  <c r="T182" i="6" l="1"/>
  <c r="T83" i="6"/>
  <c r="T84" i="6" s="1"/>
  <c r="L88" i="4"/>
  <c r="L89" i="4" s="1"/>
  <c r="L189" i="4" s="1"/>
  <c r="C91" i="4"/>
  <c r="C92" i="4" s="1"/>
  <c r="G85" i="4"/>
  <c r="G185" i="4" s="1"/>
  <c r="BA185" i="4" s="1"/>
  <c r="A63" i="8" s="1"/>
  <c r="C89" i="6"/>
  <c r="C188" i="6"/>
  <c r="R199" i="6"/>
  <c r="R100" i="6"/>
  <c r="R101" i="6" s="1"/>
  <c r="R102" i="6" s="1"/>
  <c r="P103" i="6"/>
  <c r="P104" i="6" s="1"/>
  <c r="P202" i="6"/>
  <c r="P192" i="5"/>
  <c r="P93" i="5"/>
  <c r="P94" i="5" s="1"/>
  <c r="M207" i="5"/>
  <c r="M108" i="5"/>
  <c r="M109" i="5" s="1"/>
  <c r="R97" i="5"/>
  <c r="R98" i="5" s="1"/>
  <c r="R99" i="5" s="1"/>
  <c r="R196" i="5"/>
  <c r="L103" i="5"/>
  <c r="L104" i="5" s="1"/>
  <c r="L202" i="5"/>
  <c r="T187" i="4"/>
  <c r="T88" i="4"/>
  <c r="P192" i="4"/>
  <c r="P93" i="4"/>
  <c r="P94" i="4" s="1"/>
  <c r="R103" i="4"/>
  <c r="R104" i="4" s="1"/>
  <c r="R202" i="4"/>
  <c r="M189" i="4"/>
  <c r="M90" i="4"/>
  <c r="X68" i="5"/>
  <c r="X167" i="5"/>
  <c r="BC167" i="5" s="1"/>
  <c r="J45" i="8" s="1"/>
  <c r="X68" i="6"/>
  <c r="X167" i="6"/>
  <c r="C91" i="5"/>
  <c r="C92" i="5" s="1"/>
  <c r="G85" i="5"/>
  <c r="G185" i="5" s="1"/>
  <c r="A94" i="5"/>
  <c r="A194" i="5" s="1"/>
  <c r="E186" i="5"/>
  <c r="E88" i="5"/>
  <c r="E89" i="5" s="1"/>
  <c r="F86" i="6"/>
  <c r="F186" i="6" s="1"/>
  <c r="BF186" i="6" s="1"/>
  <c r="T64" i="8" s="1"/>
  <c r="G85" i="6"/>
  <c r="G185" i="6" s="1"/>
  <c r="BG185" i="6" s="1"/>
  <c r="U63" i="8" s="1"/>
  <c r="E186" i="6"/>
  <c r="E187" i="6"/>
  <c r="E88" i="6"/>
  <c r="E89" i="6" s="1"/>
  <c r="E189" i="6" s="1"/>
  <c r="A191" i="6"/>
  <c r="A92" i="6"/>
  <c r="O111" i="8"/>
  <c r="C16" i="9"/>
  <c r="W69" i="4"/>
  <c r="W168" i="4"/>
  <c r="BB168" i="4" s="1"/>
  <c r="B46" i="8" s="1"/>
  <c r="A94" i="4"/>
  <c r="A194" i="4" s="1"/>
  <c r="E88" i="4"/>
  <c r="E89" i="4" s="1"/>
  <c r="H84" i="4"/>
  <c r="H184" i="4" s="1"/>
  <c r="H183" i="4"/>
  <c r="F12" i="11"/>
  <c r="D89" i="4"/>
  <c r="D188" i="4"/>
  <c r="F87" i="4"/>
  <c r="F186" i="4"/>
  <c r="B189" i="4"/>
  <c r="B90" i="4"/>
  <c r="C191" i="4"/>
  <c r="BD197" i="4"/>
  <c r="D75" i="8" s="1"/>
  <c r="BG197" i="4"/>
  <c r="G75" i="8" s="1"/>
  <c r="BF197" i="4"/>
  <c r="F75" i="8" s="1"/>
  <c r="BE197" i="4"/>
  <c r="E75" i="8" s="1"/>
  <c r="I49" i="9"/>
  <c r="E49" i="9"/>
  <c r="G49" i="9"/>
  <c r="H49" i="9"/>
  <c r="D49" i="9"/>
  <c r="F49" i="9"/>
  <c r="C49" i="9"/>
  <c r="D89" i="6"/>
  <c r="D188" i="6"/>
  <c r="B189" i="6"/>
  <c r="BB189" i="6" s="1"/>
  <c r="P67" i="8" s="1"/>
  <c r="B90" i="6"/>
  <c r="T197" i="6"/>
  <c r="N107" i="6"/>
  <c r="N206" i="6"/>
  <c r="H84" i="6"/>
  <c r="H184" i="6" s="1"/>
  <c r="BA184" i="6" s="1"/>
  <c r="O62" i="8" s="1"/>
  <c r="H183" i="6"/>
  <c r="BA183" i="6" s="1"/>
  <c r="O61" i="8" s="1"/>
  <c r="F86" i="5"/>
  <c r="F185" i="5"/>
  <c r="BG197" i="5"/>
  <c r="N75" i="8" s="1"/>
  <c r="BB197" i="5"/>
  <c r="I75" i="8" s="1"/>
  <c r="BA197" i="5"/>
  <c r="H75" i="8" s="1"/>
  <c r="H84" i="5"/>
  <c r="H184" i="5" s="1"/>
  <c r="H183" i="5"/>
  <c r="BD169" i="5"/>
  <c r="K47" i="8" s="1"/>
  <c r="BE169" i="5"/>
  <c r="L47" i="8" s="1"/>
  <c r="BF169" i="5"/>
  <c r="M47" i="8" s="1"/>
  <c r="N111" i="5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210" i="5"/>
  <c r="S102" i="5"/>
  <c r="S103" i="5" s="1"/>
  <c r="S104" i="5" s="1"/>
  <c r="S201" i="5"/>
  <c r="B190" i="5"/>
  <c r="B91" i="5"/>
  <c r="D89" i="5"/>
  <c r="D188" i="5"/>
  <c r="D11" i="11"/>
  <c r="C11" i="11"/>
  <c r="M11" i="11"/>
  <c r="N11" i="11"/>
  <c r="L11" i="11"/>
  <c r="D12" i="11"/>
  <c r="V70" i="4"/>
  <c r="A171" i="8"/>
  <c r="V70" i="6"/>
  <c r="V170" i="6" s="1"/>
  <c r="BE170" i="6" s="1"/>
  <c r="S48" i="8" s="1"/>
  <c r="T87" i="5"/>
  <c r="V70" i="5"/>
  <c r="V170" i="5" s="1"/>
  <c r="L12" i="11"/>
  <c r="J12" i="11"/>
  <c r="K12" i="11"/>
  <c r="C12" i="11"/>
  <c r="M12" i="11"/>
  <c r="N12" i="11"/>
  <c r="I12" i="11"/>
  <c r="L111" i="8"/>
  <c r="M112" i="8"/>
  <c r="K112" i="8"/>
  <c r="N111" i="8"/>
  <c r="J111" i="8"/>
  <c r="I112" i="8"/>
  <c r="A50" i="9"/>
  <c r="B49" i="9"/>
  <c r="L90" i="4"/>
  <c r="H111" i="8"/>
  <c r="B108" i="8"/>
  <c r="D14" i="9" s="1"/>
  <c r="D108" i="8"/>
  <c r="F14" i="9" s="1"/>
  <c r="F108" i="8"/>
  <c r="H14" i="9" s="1"/>
  <c r="E108" i="8"/>
  <c r="G14" i="9" s="1"/>
  <c r="C108" i="8"/>
  <c r="E14" i="9" s="1"/>
  <c r="U71" i="6"/>
  <c r="A398" i="6"/>
  <c r="J82" i="6"/>
  <c r="J182" i="6" s="1"/>
  <c r="BD182" i="6" s="1"/>
  <c r="R60" i="8" s="1"/>
  <c r="I83" i="6"/>
  <c r="J82" i="5"/>
  <c r="J182" i="5" s="1"/>
  <c r="BD182" i="5" s="1"/>
  <c r="K60" i="8" s="1"/>
  <c r="A398" i="5"/>
  <c r="I83" i="5"/>
  <c r="U71" i="5"/>
  <c r="J82" i="4"/>
  <c r="J182" i="4" s="1"/>
  <c r="BC182" i="4" s="1"/>
  <c r="C60" i="8" s="1"/>
  <c r="U71" i="4"/>
  <c r="I83" i="4"/>
  <c r="A398" i="4"/>
  <c r="G107" i="8"/>
  <c r="I13" i="9" s="1"/>
  <c r="G13" i="11" s="1"/>
  <c r="T184" i="6" l="1"/>
  <c r="T85" i="6"/>
  <c r="T86" i="6" s="1"/>
  <c r="G86" i="5"/>
  <c r="G87" i="5" s="1"/>
  <c r="G187" i="5" s="1"/>
  <c r="G86" i="4"/>
  <c r="A95" i="5"/>
  <c r="A96" i="5" s="1"/>
  <c r="C189" i="6"/>
  <c r="C90" i="6"/>
  <c r="F87" i="6"/>
  <c r="F88" i="6" s="1"/>
  <c r="P204" i="6"/>
  <c r="P105" i="6"/>
  <c r="P106" i="6" s="1"/>
  <c r="R103" i="6"/>
  <c r="R104" i="6" s="1"/>
  <c r="R202" i="6"/>
  <c r="BE184" i="5"/>
  <c r="L62" i="8" s="1"/>
  <c r="R199" i="5"/>
  <c r="R100" i="5"/>
  <c r="P95" i="5"/>
  <c r="P96" i="5" s="1"/>
  <c r="P194" i="5"/>
  <c r="M110" i="5"/>
  <c r="M209" i="5"/>
  <c r="L105" i="5"/>
  <c r="L106" i="5" s="1"/>
  <c r="L107" i="5" s="1"/>
  <c r="L204" i="5"/>
  <c r="T89" i="4"/>
  <c r="T188" i="4"/>
  <c r="R105" i="4"/>
  <c r="R106" i="4" s="1"/>
  <c r="R107" i="4" s="1"/>
  <c r="R204" i="4"/>
  <c r="P95" i="4"/>
  <c r="P96" i="4" s="1"/>
  <c r="P194" i="4"/>
  <c r="M190" i="4"/>
  <c r="M91" i="4"/>
  <c r="BB182" i="4"/>
  <c r="B60" i="8" s="1"/>
  <c r="A95" i="4"/>
  <c r="A195" i="4" s="1"/>
  <c r="E188" i="4"/>
  <c r="X69" i="6"/>
  <c r="X168" i="6"/>
  <c r="X69" i="5"/>
  <c r="X168" i="5"/>
  <c r="BC168" i="5" s="1"/>
  <c r="J46" i="8" s="1"/>
  <c r="C191" i="5"/>
  <c r="E188" i="5"/>
  <c r="E189" i="5"/>
  <c r="E90" i="5"/>
  <c r="E190" i="5" s="1"/>
  <c r="H85" i="5"/>
  <c r="H185" i="5" s="1"/>
  <c r="E188" i="6"/>
  <c r="G86" i="6"/>
  <c r="G186" i="6" s="1"/>
  <c r="BG186" i="6" s="1"/>
  <c r="U64" i="8" s="1"/>
  <c r="E90" i="6"/>
  <c r="E190" i="6" s="1"/>
  <c r="O112" i="8"/>
  <c r="C17" i="9"/>
  <c r="A192" i="6"/>
  <c r="A93" i="6"/>
  <c r="W70" i="4"/>
  <c r="W169" i="4"/>
  <c r="H85" i="4"/>
  <c r="H185" i="4" s="1"/>
  <c r="E189" i="4"/>
  <c r="E90" i="4"/>
  <c r="E190" i="4" s="1"/>
  <c r="I84" i="4"/>
  <c r="I184" i="4" s="1"/>
  <c r="I183" i="4"/>
  <c r="F50" i="9"/>
  <c r="G50" i="9"/>
  <c r="H50" i="9"/>
  <c r="D50" i="9"/>
  <c r="I50" i="9"/>
  <c r="E50" i="9"/>
  <c r="C50" i="9"/>
  <c r="C93" i="4"/>
  <c r="C192" i="4"/>
  <c r="F187" i="4"/>
  <c r="F88" i="4"/>
  <c r="G87" i="4"/>
  <c r="G187" i="4" s="1"/>
  <c r="BA187" i="4" s="1"/>
  <c r="A65" i="8" s="1"/>
  <c r="G186" i="4"/>
  <c r="BA186" i="4" s="1"/>
  <c r="A64" i="8" s="1"/>
  <c r="B190" i="4"/>
  <c r="B91" i="4"/>
  <c r="F13" i="11"/>
  <c r="D189" i="4"/>
  <c r="D90" i="4"/>
  <c r="BD198" i="4"/>
  <c r="D76" i="8" s="1"/>
  <c r="BG198" i="4"/>
  <c r="G76" i="8" s="1"/>
  <c r="BF198" i="4"/>
  <c r="F76" i="8" s="1"/>
  <c r="BE198" i="4"/>
  <c r="E76" i="8" s="1"/>
  <c r="I84" i="6"/>
  <c r="I184" i="6" s="1"/>
  <c r="BC184" i="6" s="1"/>
  <c r="Q62" i="8" s="1"/>
  <c r="I183" i="6"/>
  <c r="BC183" i="6" s="1"/>
  <c r="Q61" i="8" s="1"/>
  <c r="N108" i="6"/>
  <c r="N109" i="6" s="1"/>
  <c r="N207" i="6"/>
  <c r="H85" i="6"/>
  <c r="F187" i="6"/>
  <c r="BF187" i="6" s="1"/>
  <c r="T65" i="8" s="1"/>
  <c r="D189" i="6"/>
  <c r="D90" i="6"/>
  <c r="B190" i="6"/>
  <c r="BB190" i="6" s="1"/>
  <c r="P68" i="8" s="1"/>
  <c r="B91" i="6"/>
  <c r="T198" i="6"/>
  <c r="C93" i="5"/>
  <c r="C192" i="5"/>
  <c r="F87" i="5"/>
  <c r="F186" i="5"/>
  <c r="BE170" i="5"/>
  <c r="L48" i="8" s="1"/>
  <c r="BF170" i="5"/>
  <c r="M48" i="8" s="1"/>
  <c r="B92" i="5"/>
  <c r="B191" i="5"/>
  <c r="S105" i="5"/>
  <c r="S106" i="5" s="1"/>
  <c r="S204" i="5"/>
  <c r="G186" i="5"/>
  <c r="A195" i="5"/>
  <c r="I84" i="5"/>
  <c r="I184" i="5" s="1"/>
  <c r="I183" i="5"/>
  <c r="BB198" i="5"/>
  <c r="I76" i="8" s="1"/>
  <c r="BG198" i="5"/>
  <c r="N76" i="8" s="1"/>
  <c r="BA198" i="5"/>
  <c r="H76" i="8" s="1"/>
  <c r="D189" i="5"/>
  <c r="D90" i="5"/>
  <c r="E12" i="11"/>
  <c r="H12" i="11"/>
  <c r="I13" i="11"/>
  <c r="V71" i="4"/>
  <c r="A172" i="8"/>
  <c r="V71" i="6"/>
  <c r="V171" i="6" s="1"/>
  <c r="BE171" i="6" s="1"/>
  <c r="S49" i="8" s="1"/>
  <c r="V71" i="5"/>
  <c r="V171" i="5" s="1"/>
  <c r="T88" i="5"/>
  <c r="H13" i="11"/>
  <c r="N13" i="11"/>
  <c r="L13" i="11"/>
  <c r="M13" i="11"/>
  <c r="E13" i="11"/>
  <c r="I113" i="8"/>
  <c r="K113" i="8"/>
  <c r="M113" i="8"/>
  <c r="J112" i="8"/>
  <c r="N112" i="8"/>
  <c r="L112" i="8"/>
  <c r="A51" i="9"/>
  <c r="B50" i="9"/>
  <c r="L91" i="4"/>
  <c r="H112" i="8"/>
  <c r="B109" i="8"/>
  <c r="D15" i="9" s="1"/>
  <c r="C109" i="8"/>
  <c r="E15" i="9" s="1"/>
  <c r="F109" i="8"/>
  <c r="H15" i="9" s="1"/>
  <c r="D109" i="8"/>
  <c r="F15" i="9" s="1"/>
  <c r="E109" i="8"/>
  <c r="G15" i="9" s="1"/>
  <c r="A399" i="6"/>
  <c r="E91" i="6"/>
  <c r="J83" i="6"/>
  <c r="U72" i="6"/>
  <c r="U72" i="5"/>
  <c r="J83" i="5"/>
  <c r="A399" i="5"/>
  <c r="U72" i="4"/>
  <c r="A399" i="4"/>
  <c r="J83" i="4"/>
  <c r="G108" i="8"/>
  <c r="I14" i="9" s="1"/>
  <c r="F14" i="11" s="1"/>
  <c r="T186" i="6" l="1"/>
  <c r="T87" i="6"/>
  <c r="T88" i="6" s="1"/>
  <c r="T89" i="6" s="1"/>
  <c r="A96" i="4"/>
  <c r="G87" i="6"/>
  <c r="G187" i="6" s="1"/>
  <c r="BG187" i="6" s="1"/>
  <c r="U65" i="8" s="1"/>
  <c r="G88" i="4"/>
  <c r="G89" i="4" s="1"/>
  <c r="G189" i="4" s="1"/>
  <c r="BA189" i="4" s="1"/>
  <c r="A67" i="8" s="1"/>
  <c r="H86" i="4"/>
  <c r="C190" i="6"/>
  <c r="C91" i="6"/>
  <c r="E91" i="5"/>
  <c r="E92" i="5" s="1"/>
  <c r="I85" i="4"/>
  <c r="I185" i="4" s="1"/>
  <c r="P107" i="6"/>
  <c r="P206" i="6"/>
  <c r="R105" i="6"/>
  <c r="R106" i="6" s="1"/>
  <c r="R204" i="6"/>
  <c r="L108" i="5"/>
  <c r="L109" i="5" s="1"/>
  <c r="L207" i="5"/>
  <c r="P196" i="5"/>
  <c r="P97" i="5"/>
  <c r="M111" i="5"/>
  <c r="M112" i="5" s="1"/>
  <c r="M210" i="5"/>
  <c r="R101" i="5"/>
  <c r="R102" i="5" s="1"/>
  <c r="R200" i="5"/>
  <c r="M92" i="4"/>
  <c r="M191" i="4"/>
  <c r="P97" i="4"/>
  <c r="P196" i="4"/>
  <c r="T189" i="4"/>
  <c r="T90" i="4"/>
  <c r="T91" i="4" s="1"/>
  <c r="R207" i="4"/>
  <c r="R108" i="4"/>
  <c r="R109" i="4" s="1"/>
  <c r="X70" i="6"/>
  <c r="X169" i="6"/>
  <c r="X70" i="5"/>
  <c r="X169" i="5"/>
  <c r="BC169" i="5" s="1"/>
  <c r="J47" i="8" s="1"/>
  <c r="G88" i="5"/>
  <c r="G89" i="5" s="1"/>
  <c r="G189" i="5" s="1"/>
  <c r="H86" i="5"/>
  <c r="H186" i="5" s="1"/>
  <c r="I85" i="5"/>
  <c r="I185" i="5" s="1"/>
  <c r="I85" i="6"/>
  <c r="I185" i="6" s="1"/>
  <c r="BC185" i="6" s="1"/>
  <c r="Q63" i="8" s="1"/>
  <c r="O113" i="8"/>
  <c r="C18" i="9"/>
  <c r="A193" i="6"/>
  <c r="A94" i="6"/>
  <c r="W71" i="4"/>
  <c r="W170" i="4"/>
  <c r="BB170" i="4" s="1"/>
  <c r="B48" i="8" s="1"/>
  <c r="E91" i="4"/>
  <c r="E92" i="4" s="1"/>
  <c r="H87" i="4"/>
  <c r="H186" i="4"/>
  <c r="C94" i="4"/>
  <c r="C193" i="4"/>
  <c r="G188" i="4"/>
  <c r="BA188" i="4" s="1"/>
  <c r="A66" i="8" s="1"/>
  <c r="L92" i="4"/>
  <c r="L191" i="4"/>
  <c r="D190" i="4"/>
  <c r="D91" i="4"/>
  <c r="B92" i="4"/>
  <c r="B191" i="4"/>
  <c r="G14" i="11"/>
  <c r="J84" i="4"/>
  <c r="J184" i="4" s="1"/>
  <c r="BA184" i="4" s="1"/>
  <c r="A62" i="8" s="1"/>
  <c r="J183" i="4"/>
  <c r="BC183" i="4" s="1"/>
  <c r="C61" i="8" s="1"/>
  <c r="G51" i="9"/>
  <c r="H51" i="9"/>
  <c r="I51" i="9"/>
  <c r="E51" i="9"/>
  <c r="D51" i="9"/>
  <c r="F51" i="9"/>
  <c r="C51" i="9"/>
  <c r="A97" i="4"/>
  <c r="A196" i="4"/>
  <c r="BF199" i="4"/>
  <c r="F77" i="8" s="1"/>
  <c r="BE199" i="4"/>
  <c r="E77" i="8" s="1"/>
  <c r="BD199" i="4"/>
  <c r="D77" i="8" s="1"/>
  <c r="BG199" i="4"/>
  <c r="G77" i="8" s="1"/>
  <c r="F89" i="4"/>
  <c r="F188" i="4"/>
  <c r="J84" i="6"/>
  <c r="J184" i="6" s="1"/>
  <c r="BD184" i="6" s="1"/>
  <c r="R62" i="8" s="1"/>
  <c r="J183" i="6"/>
  <c r="BD183" i="6" s="1"/>
  <c r="R61" i="8" s="1"/>
  <c r="E92" i="6"/>
  <c r="E191" i="6"/>
  <c r="D190" i="6"/>
  <c r="D91" i="6"/>
  <c r="H86" i="6"/>
  <c r="H185" i="6"/>
  <c r="BA185" i="6" s="1"/>
  <c r="O63" i="8" s="1"/>
  <c r="G88" i="6"/>
  <c r="F89" i="6"/>
  <c r="F188" i="6"/>
  <c r="BF188" i="6" s="1"/>
  <c r="T66" i="8" s="1"/>
  <c r="B92" i="6"/>
  <c r="B191" i="6"/>
  <c r="BB191" i="6" s="1"/>
  <c r="P69" i="8" s="1"/>
  <c r="N110" i="6"/>
  <c r="N209" i="6"/>
  <c r="T199" i="6"/>
  <c r="E191" i="5"/>
  <c r="J84" i="5"/>
  <c r="J184" i="5" s="1"/>
  <c r="J183" i="5"/>
  <c r="BD171" i="5"/>
  <c r="K49" i="8" s="1"/>
  <c r="BE171" i="5"/>
  <c r="L49" i="8" s="1"/>
  <c r="BF171" i="5"/>
  <c r="M49" i="8" s="1"/>
  <c r="D190" i="5"/>
  <c r="D91" i="5"/>
  <c r="BA199" i="5"/>
  <c r="H77" i="8" s="1"/>
  <c r="BB199" i="5"/>
  <c r="I77" i="8" s="1"/>
  <c r="BG199" i="5"/>
  <c r="N77" i="8" s="1"/>
  <c r="S107" i="5"/>
  <c r="S206" i="5"/>
  <c r="T89" i="5"/>
  <c r="T189" i="5" s="1"/>
  <c r="T188" i="5"/>
  <c r="A97" i="5"/>
  <c r="A196" i="5"/>
  <c r="B93" i="5"/>
  <c r="B192" i="5"/>
  <c r="F187" i="5"/>
  <c r="F88" i="5"/>
  <c r="C94" i="5"/>
  <c r="C193" i="5"/>
  <c r="C13" i="11"/>
  <c r="D13" i="11"/>
  <c r="K13" i="11"/>
  <c r="J13" i="11"/>
  <c r="D14" i="11"/>
  <c r="V72" i="4"/>
  <c r="A173" i="8"/>
  <c r="V72" i="6"/>
  <c r="V172" i="6" s="1"/>
  <c r="BE172" i="6" s="1"/>
  <c r="S50" i="8" s="1"/>
  <c r="V72" i="5"/>
  <c r="V172" i="5" s="1"/>
  <c r="H14" i="11"/>
  <c r="M14" i="11"/>
  <c r="L113" i="8"/>
  <c r="M114" i="8"/>
  <c r="N113" i="8"/>
  <c r="K114" i="8"/>
  <c r="J113" i="8"/>
  <c r="I114" i="8"/>
  <c r="A52" i="9"/>
  <c r="B51" i="9"/>
  <c r="H113" i="8"/>
  <c r="E110" i="8"/>
  <c r="G16" i="9" s="1"/>
  <c r="C110" i="8"/>
  <c r="E16" i="9" s="1"/>
  <c r="D110" i="8"/>
  <c r="F16" i="9" s="1"/>
  <c r="F110" i="8"/>
  <c r="H16" i="9" s="1"/>
  <c r="B110" i="8"/>
  <c r="D16" i="9" s="1"/>
  <c r="U73" i="6"/>
  <c r="A400" i="6"/>
  <c r="U73" i="5"/>
  <c r="A400" i="5"/>
  <c r="U73" i="4"/>
  <c r="A400" i="4"/>
  <c r="G109" i="8"/>
  <c r="I15" i="9" s="1"/>
  <c r="F15" i="11" s="1"/>
  <c r="T189" i="6" l="1"/>
  <c r="T90" i="6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I86" i="4"/>
  <c r="I87" i="4" s="1"/>
  <c r="I187" i="4" s="1"/>
  <c r="C191" i="6"/>
  <c r="C92" i="6"/>
  <c r="G188" i="5"/>
  <c r="E191" i="4"/>
  <c r="P207" i="6"/>
  <c r="P108" i="6"/>
  <c r="P109" i="6" s="1"/>
  <c r="R206" i="6"/>
  <c r="R107" i="6"/>
  <c r="R103" i="5"/>
  <c r="R104" i="5" s="1"/>
  <c r="R202" i="5"/>
  <c r="P98" i="5"/>
  <c r="P99" i="5" s="1"/>
  <c r="P197" i="5"/>
  <c r="L209" i="5"/>
  <c r="L110" i="5"/>
  <c r="M113" i="5"/>
  <c r="M114" i="5" s="1"/>
  <c r="M115" i="5" s="1"/>
  <c r="M116" i="5" s="1"/>
  <c r="M117" i="5" s="1"/>
  <c r="M118" i="5" s="1"/>
  <c r="M119" i="5" s="1"/>
  <c r="M120" i="5" s="1"/>
  <c r="M121" i="5" s="1"/>
  <c r="M122" i="5" s="1"/>
  <c r="M212" i="5"/>
  <c r="M93" i="4"/>
  <c r="M94" i="4" s="1"/>
  <c r="M192" i="4"/>
  <c r="T92" i="4"/>
  <c r="T191" i="4"/>
  <c r="P197" i="4"/>
  <c r="P98" i="4"/>
  <c r="R110" i="4"/>
  <c r="R209" i="4"/>
  <c r="X71" i="5"/>
  <c r="X170" i="5"/>
  <c r="BC170" i="5" s="1"/>
  <c r="J48" i="8" s="1"/>
  <c r="X71" i="6"/>
  <c r="X170" i="6"/>
  <c r="H87" i="5"/>
  <c r="H88" i="5" s="1"/>
  <c r="T90" i="5"/>
  <c r="T190" i="5" s="1"/>
  <c r="I86" i="5"/>
  <c r="I186" i="5" s="1"/>
  <c r="J85" i="6"/>
  <c r="J86" i="6" s="1"/>
  <c r="I86" i="6"/>
  <c r="I87" i="6" s="1"/>
  <c r="I187" i="6" s="1"/>
  <c r="BC187" i="6" s="1"/>
  <c r="Q65" i="8" s="1"/>
  <c r="O114" i="8"/>
  <c r="C19" i="9"/>
  <c r="A194" i="6"/>
  <c r="A95" i="6"/>
  <c r="W72" i="4"/>
  <c r="W171" i="4"/>
  <c r="BB171" i="4" s="1"/>
  <c r="B49" i="8" s="1"/>
  <c r="J85" i="4"/>
  <c r="J185" i="4" s="1"/>
  <c r="BC184" i="4"/>
  <c r="C62" i="8" s="1"/>
  <c r="G90" i="4"/>
  <c r="G190" i="4" s="1"/>
  <c r="BA190" i="4" s="1"/>
  <c r="A68" i="8" s="1"/>
  <c r="G15" i="11"/>
  <c r="H52" i="9"/>
  <c r="D52" i="9"/>
  <c r="F52" i="9"/>
  <c r="E52" i="9"/>
  <c r="G52" i="9"/>
  <c r="I52" i="9"/>
  <c r="C52" i="9"/>
  <c r="I186" i="4"/>
  <c r="A98" i="4"/>
  <c r="A197" i="4"/>
  <c r="H187" i="4"/>
  <c r="H88" i="4"/>
  <c r="E93" i="4"/>
  <c r="E192" i="4"/>
  <c r="B93" i="4"/>
  <c r="B192" i="4"/>
  <c r="BF200" i="4"/>
  <c r="F78" i="8" s="1"/>
  <c r="BE200" i="4"/>
  <c r="E78" i="8" s="1"/>
  <c r="BD200" i="4"/>
  <c r="D78" i="8" s="1"/>
  <c r="BG200" i="4"/>
  <c r="G78" i="8" s="1"/>
  <c r="F189" i="4"/>
  <c r="F90" i="4"/>
  <c r="L93" i="4"/>
  <c r="L94" i="4" s="1"/>
  <c r="L95" i="4" s="1"/>
  <c r="L96" i="4" s="1"/>
  <c r="L192" i="4"/>
  <c r="C95" i="4"/>
  <c r="C194" i="4"/>
  <c r="D92" i="4"/>
  <c r="D191" i="4"/>
  <c r="H87" i="6"/>
  <c r="H186" i="6"/>
  <c r="BA186" i="6" s="1"/>
  <c r="O64" i="8" s="1"/>
  <c r="I186" i="6"/>
  <c r="BC186" i="6" s="1"/>
  <c r="Q64" i="8" s="1"/>
  <c r="T102" i="6"/>
  <c r="T201" i="6"/>
  <c r="B93" i="6"/>
  <c r="B192" i="6"/>
  <c r="BB192" i="6" s="1"/>
  <c r="P70" i="8" s="1"/>
  <c r="D92" i="6"/>
  <c r="D191" i="6"/>
  <c r="E93" i="6"/>
  <c r="E192" i="6"/>
  <c r="G89" i="6"/>
  <c r="G188" i="6"/>
  <c r="BG188" i="6" s="1"/>
  <c r="U66" i="8" s="1"/>
  <c r="N111" i="6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210" i="6"/>
  <c r="F189" i="6"/>
  <c r="F90" i="6"/>
  <c r="J85" i="5"/>
  <c r="J86" i="5" s="1"/>
  <c r="D92" i="5"/>
  <c r="D191" i="5"/>
  <c r="F89" i="5"/>
  <c r="F188" i="5"/>
  <c r="S108" i="5"/>
  <c r="S109" i="5" s="1"/>
  <c r="S207" i="5"/>
  <c r="BA200" i="5"/>
  <c r="H78" i="8" s="1"/>
  <c r="BG200" i="5"/>
  <c r="N78" i="8" s="1"/>
  <c r="BB200" i="5"/>
  <c r="I78" i="8" s="1"/>
  <c r="H187" i="5"/>
  <c r="G90" i="5"/>
  <c r="G190" i="5" s="1"/>
  <c r="BD172" i="5"/>
  <c r="K50" i="8" s="1"/>
  <c r="BE172" i="5"/>
  <c r="L50" i="8" s="1"/>
  <c r="BF172" i="5"/>
  <c r="M50" i="8" s="1"/>
  <c r="C95" i="5"/>
  <c r="C194" i="5"/>
  <c r="B94" i="5"/>
  <c r="B193" i="5"/>
  <c r="A98" i="5"/>
  <c r="A197" i="5"/>
  <c r="E93" i="5"/>
  <c r="E192" i="5"/>
  <c r="I14" i="11"/>
  <c r="J14" i="11"/>
  <c r="L14" i="11"/>
  <c r="E14" i="11"/>
  <c r="C14" i="11"/>
  <c r="N14" i="11"/>
  <c r="K14" i="11"/>
  <c r="L15" i="11"/>
  <c r="V73" i="4"/>
  <c r="A174" i="8"/>
  <c r="V73" i="6"/>
  <c r="V173" i="6" s="1"/>
  <c r="BE173" i="6" s="1"/>
  <c r="S51" i="8" s="1"/>
  <c r="V73" i="5"/>
  <c r="V173" i="5" s="1"/>
  <c r="BD173" i="5" s="1"/>
  <c r="K51" i="8" s="1"/>
  <c r="E15" i="11"/>
  <c r="H15" i="11"/>
  <c r="I15" i="11"/>
  <c r="D15" i="11"/>
  <c r="K15" i="11"/>
  <c r="M15" i="11"/>
  <c r="N15" i="11"/>
  <c r="J15" i="11"/>
  <c r="C15" i="11"/>
  <c r="I115" i="8"/>
  <c r="N114" i="8"/>
  <c r="M115" i="8"/>
  <c r="J114" i="8"/>
  <c r="K115" i="8"/>
  <c r="L114" i="8"/>
  <c r="A53" i="9"/>
  <c r="B52" i="9"/>
  <c r="H114" i="8"/>
  <c r="D111" i="8"/>
  <c r="F17" i="9" s="1"/>
  <c r="B111" i="8"/>
  <c r="D17" i="9" s="1"/>
  <c r="C111" i="8"/>
  <c r="E17" i="9" s="1"/>
  <c r="F111" i="8"/>
  <c r="H17" i="9" s="1"/>
  <c r="E111" i="8"/>
  <c r="G17" i="9" s="1"/>
  <c r="A401" i="6"/>
  <c r="U74" i="6"/>
  <c r="A401" i="5"/>
  <c r="U74" i="5"/>
  <c r="A401" i="4"/>
  <c r="U74" i="4"/>
  <c r="G110" i="8"/>
  <c r="I16" i="9" s="1"/>
  <c r="F16" i="11" s="1"/>
  <c r="T91" i="5" l="1"/>
  <c r="T92" i="5" s="1"/>
  <c r="T93" i="5" s="1"/>
  <c r="I88" i="4"/>
  <c r="J86" i="4"/>
  <c r="J186" i="4" s="1"/>
  <c r="BC186" i="4" s="1"/>
  <c r="C64" i="8" s="1"/>
  <c r="C192" i="6"/>
  <c r="C93" i="6"/>
  <c r="I88" i="6"/>
  <c r="P110" i="6"/>
  <c r="P209" i="6"/>
  <c r="BF189" i="6"/>
  <c r="T67" i="8" s="1"/>
  <c r="R207" i="6"/>
  <c r="R108" i="6"/>
  <c r="R109" i="6" s="1"/>
  <c r="R204" i="5"/>
  <c r="R105" i="5"/>
  <c r="R106" i="5" s="1"/>
  <c r="P100" i="5"/>
  <c r="P199" i="5"/>
  <c r="L111" i="5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210" i="5"/>
  <c r="BC185" i="4"/>
  <c r="C63" i="8" s="1"/>
  <c r="BB185" i="4"/>
  <c r="B63" i="8" s="1"/>
  <c r="P198" i="4"/>
  <c r="P99" i="4"/>
  <c r="R111" i="4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210" i="4"/>
  <c r="T93" i="4"/>
  <c r="T94" i="4" s="1"/>
  <c r="T192" i="4"/>
  <c r="M95" i="4"/>
  <c r="M194" i="4"/>
  <c r="X72" i="6"/>
  <c r="X171" i="6"/>
  <c r="X72" i="5"/>
  <c r="X171" i="5"/>
  <c r="BC171" i="5" s="1"/>
  <c r="J49" i="8" s="1"/>
  <c r="I87" i="5"/>
  <c r="I187" i="5" s="1"/>
  <c r="BF187" i="5" s="1"/>
  <c r="M65" i="8" s="1"/>
  <c r="J185" i="5"/>
  <c r="G91" i="5"/>
  <c r="G92" i="5" s="1"/>
  <c r="J185" i="6"/>
  <c r="BD185" i="6" s="1"/>
  <c r="R63" i="8" s="1"/>
  <c r="O115" i="8"/>
  <c r="C20" i="9"/>
  <c r="A96" i="6"/>
  <c r="A195" i="6"/>
  <c r="W73" i="4"/>
  <c r="W172" i="4"/>
  <c r="BB172" i="4" s="1"/>
  <c r="B50" i="8" s="1"/>
  <c r="G91" i="4"/>
  <c r="G92" i="4" s="1"/>
  <c r="I89" i="4"/>
  <c r="I189" i="4" s="1"/>
  <c r="I188" i="4"/>
  <c r="BE201" i="4"/>
  <c r="E79" i="8" s="1"/>
  <c r="BD201" i="4"/>
  <c r="D79" i="8" s="1"/>
  <c r="BG201" i="4"/>
  <c r="G79" i="8" s="1"/>
  <c r="BF201" i="4"/>
  <c r="F79" i="8" s="1"/>
  <c r="L97" i="4"/>
  <c r="L196" i="4"/>
  <c r="B94" i="4"/>
  <c r="B193" i="4"/>
  <c r="A99" i="4"/>
  <c r="A198" i="4"/>
  <c r="F190" i="4"/>
  <c r="F91" i="4"/>
  <c r="H89" i="4"/>
  <c r="H188" i="4"/>
  <c r="G16" i="11"/>
  <c r="I53" i="9"/>
  <c r="E53" i="9"/>
  <c r="G53" i="9"/>
  <c r="F53" i="9"/>
  <c r="H53" i="9"/>
  <c r="D53" i="9"/>
  <c r="C53" i="9"/>
  <c r="D192" i="4"/>
  <c r="D93" i="4"/>
  <c r="C96" i="4"/>
  <c r="C195" i="4"/>
  <c r="E94" i="4"/>
  <c r="E193" i="4"/>
  <c r="G189" i="6"/>
  <c r="BG189" i="6" s="1"/>
  <c r="U67" i="8" s="1"/>
  <c r="G90" i="6"/>
  <c r="D192" i="6"/>
  <c r="D93" i="6"/>
  <c r="B94" i="6"/>
  <c r="B193" i="6"/>
  <c r="BB193" i="6" s="1"/>
  <c r="P71" i="8" s="1"/>
  <c r="J87" i="6"/>
  <c r="J186" i="6"/>
  <c r="BD186" i="6" s="1"/>
  <c r="R64" i="8" s="1"/>
  <c r="I89" i="6"/>
  <c r="I189" i="6" s="1"/>
  <c r="BC189" i="6" s="1"/>
  <c r="Q67" i="8" s="1"/>
  <c r="I188" i="6"/>
  <c r="BC188" i="6" s="1"/>
  <c r="Q66" i="8" s="1"/>
  <c r="F190" i="6"/>
  <c r="F91" i="6"/>
  <c r="E94" i="6"/>
  <c r="E193" i="6"/>
  <c r="T103" i="6"/>
  <c r="T104" i="6" s="1"/>
  <c r="T202" i="6"/>
  <c r="H187" i="6"/>
  <c r="BA187" i="6" s="1"/>
  <c r="O65" i="8" s="1"/>
  <c r="H88" i="6"/>
  <c r="D192" i="5"/>
  <c r="D93" i="5"/>
  <c r="H89" i="5"/>
  <c r="H188" i="5"/>
  <c r="F189" i="5"/>
  <c r="F90" i="5"/>
  <c r="T191" i="5"/>
  <c r="G191" i="5"/>
  <c r="BB201" i="5"/>
  <c r="I79" i="8" s="1"/>
  <c r="BG201" i="5"/>
  <c r="N79" i="8" s="1"/>
  <c r="BA201" i="5"/>
  <c r="H79" i="8" s="1"/>
  <c r="E94" i="5"/>
  <c r="E193" i="5"/>
  <c r="B95" i="5"/>
  <c r="B194" i="5"/>
  <c r="J87" i="5"/>
  <c r="J186" i="5"/>
  <c r="BD186" i="5" s="1"/>
  <c r="K64" i="8" s="1"/>
  <c r="S110" i="5"/>
  <c r="S209" i="5"/>
  <c r="A99" i="5"/>
  <c r="A198" i="5"/>
  <c r="C96" i="5"/>
  <c r="C195" i="5"/>
  <c r="V74" i="4"/>
  <c r="A175" i="8"/>
  <c r="V74" i="6"/>
  <c r="V174" i="6" s="1"/>
  <c r="BE174" i="6" s="1"/>
  <c r="S52" i="8" s="1"/>
  <c r="V74" i="5"/>
  <c r="V174" i="5" s="1"/>
  <c r="N16" i="11"/>
  <c r="J16" i="11"/>
  <c r="L16" i="11"/>
  <c r="M16" i="11"/>
  <c r="C16" i="11"/>
  <c r="L115" i="8"/>
  <c r="M116" i="8"/>
  <c r="K116" i="8"/>
  <c r="N115" i="8"/>
  <c r="J115" i="8"/>
  <c r="I116" i="8"/>
  <c r="A54" i="9"/>
  <c r="B53" i="9"/>
  <c r="H115" i="8"/>
  <c r="B112" i="8"/>
  <c r="D18" i="9" s="1"/>
  <c r="E112" i="8"/>
  <c r="G18" i="9" s="1"/>
  <c r="C112" i="8"/>
  <c r="E18" i="9" s="1"/>
  <c r="D112" i="8"/>
  <c r="F18" i="9" s="1"/>
  <c r="F112" i="8"/>
  <c r="H18" i="9" s="1"/>
  <c r="U75" i="6"/>
  <c r="A402" i="6"/>
  <c r="U75" i="5"/>
  <c r="A402" i="5"/>
  <c r="A402" i="4"/>
  <c r="U75" i="4"/>
  <c r="G111" i="8"/>
  <c r="I17" i="9" s="1"/>
  <c r="G17" i="11" s="1"/>
  <c r="J87" i="4" l="1"/>
  <c r="J88" i="4" s="1"/>
  <c r="C193" i="6"/>
  <c r="C94" i="6"/>
  <c r="BF190" i="6"/>
  <c r="T68" i="8" s="1"/>
  <c r="R110" i="6"/>
  <c r="R209" i="6"/>
  <c r="P111" i="6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210" i="6"/>
  <c r="R206" i="5"/>
  <c r="R107" i="5"/>
  <c r="P200" i="5"/>
  <c r="P101" i="5"/>
  <c r="M195" i="4"/>
  <c r="M96" i="4"/>
  <c r="P199" i="4"/>
  <c r="P100" i="4"/>
  <c r="P101" i="4" s="1"/>
  <c r="T95" i="4"/>
  <c r="T96" i="4" s="1"/>
  <c r="T194" i="4"/>
  <c r="X73" i="5"/>
  <c r="X172" i="5"/>
  <c r="BC172" i="5" s="1"/>
  <c r="J50" i="8" s="1"/>
  <c r="X73" i="6"/>
  <c r="X172" i="6"/>
  <c r="I88" i="5"/>
  <c r="G192" i="5"/>
  <c r="G93" i="5"/>
  <c r="G193" i="5" s="1"/>
  <c r="I90" i="6"/>
  <c r="I190" i="6" s="1"/>
  <c r="BC190" i="6" s="1"/>
  <c r="Q68" i="8" s="1"/>
  <c r="O116" i="8"/>
  <c r="C21" i="9"/>
  <c r="A196" i="6"/>
  <c r="A97" i="6"/>
  <c r="W74" i="4"/>
  <c r="W173" i="4"/>
  <c r="BB173" i="4" s="1"/>
  <c r="B51" i="8" s="1"/>
  <c r="G192" i="4"/>
  <c r="BA192" i="4" s="1"/>
  <c r="A70" i="8" s="1"/>
  <c r="G93" i="4"/>
  <c r="G193" i="4" s="1"/>
  <c r="I90" i="4"/>
  <c r="I190" i="4" s="1"/>
  <c r="G191" i="4"/>
  <c r="BA191" i="4" s="1"/>
  <c r="A69" i="8" s="1"/>
  <c r="E95" i="4"/>
  <c r="E194" i="4"/>
  <c r="C97" i="4"/>
  <c r="C196" i="4"/>
  <c r="F92" i="4"/>
  <c r="F191" i="4"/>
  <c r="A100" i="4"/>
  <c r="A199" i="4"/>
  <c r="L98" i="4"/>
  <c r="L99" i="4" s="1"/>
  <c r="L197" i="4"/>
  <c r="F17" i="11"/>
  <c r="D94" i="4"/>
  <c r="D193" i="4"/>
  <c r="H189" i="4"/>
  <c r="H90" i="4"/>
  <c r="J187" i="4"/>
  <c r="BD202" i="4"/>
  <c r="D80" i="8" s="1"/>
  <c r="BG202" i="4"/>
  <c r="G80" i="8" s="1"/>
  <c r="BF202" i="4"/>
  <c r="F80" i="8" s="1"/>
  <c r="BE202" i="4"/>
  <c r="E80" i="8" s="1"/>
  <c r="F54" i="9"/>
  <c r="H54" i="9"/>
  <c r="D54" i="9"/>
  <c r="G54" i="9"/>
  <c r="I54" i="9"/>
  <c r="E54" i="9"/>
  <c r="C54" i="9"/>
  <c r="T206" i="4"/>
  <c r="B95" i="4"/>
  <c r="B194" i="4"/>
  <c r="G190" i="6"/>
  <c r="BG190" i="6" s="1"/>
  <c r="U68" i="8" s="1"/>
  <c r="G91" i="6"/>
  <c r="T105" i="6"/>
  <c r="T106" i="6" s="1"/>
  <c r="T204" i="6"/>
  <c r="E95" i="6"/>
  <c r="E194" i="6"/>
  <c r="F92" i="6"/>
  <c r="F191" i="6"/>
  <c r="D94" i="6"/>
  <c r="D193" i="6"/>
  <c r="B95" i="6"/>
  <c r="B194" i="6"/>
  <c r="BB194" i="6" s="1"/>
  <c r="P72" i="8" s="1"/>
  <c r="H89" i="6"/>
  <c r="H188" i="6"/>
  <c r="BA188" i="6" s="1"/>
  <c r="O66" i="8" s="1"/>
  <c r="J187" i="6"/>
  <c r="BD187" i="6" s="1"/>
  <c r="R65" i="8" s="1"/>
  <c r="J88" i="6"/>
  <c r="B96" i="5"/>
  <c r="B195" i="5"/>
  <c r="C97" i="5"/>
  <c r="C196" i="5"/>
  <c r="S111" i="5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210" i="5"/>
  <c r="BB202" i="5"/>
  <c r="I80" i="8" s="1"/>
  <c r="BG202" i="5"/>
  <c r="N80" i="8" s="1"/>
  <c r="BA202" i="5"/>
  <c r="H80" i="8" s="1"/>
  <c r="A100" i="5"/>
  <c r="A199" i="5"/>
  <c r="J187" i="5"/>
  <c r="J88" i="5"/>
  <c r="T94" i="5"/>
  <c r="T95" i="5" s="1"/>
  <c r="T96" i="5" s="1"/>
  <c r="T193" i="5"/>
  <c r="H189" i="5"/>
  <c r="H90" i="5"/>
  <c r="D94" i="5"/>
  <c r="D193" i="5"/>
  <c r="BE174" i="5"/>
  <c r="L52" i="8" s="1"/>
  <c r="BF174" i="5"/>
  <c r="M52" i="8" s="1"/>
  <c r="E95" i="5"/>
  <c r="E194" i="5"/>
  <c r="F190" i="5"/>
  <c r="F91" i="5"/>
  <c r="K16" i="11"/>
  <c r="D16" i="11"/>
  <c r="E16" i="11"/>
  <c r="I16" i="11"/>
  <c r="H16" i="11"/>
  <c r="J17" i="11"/>
  <c r="V75" i="4"/>
  <c r="A176" i="8"/>
  <c r="V75" i="6"/>
  <c r="V175" i="6" s="1"/>
  <c r="BE175" i="6" s="1"/>
  <c r="S53" i="8" s="1"/>
  <c r="V75" i="5"/>
  <c r="V175" i="5" s="1"/>
  <c r="N17" i="11"/>
  <c r="C17" i="11"/>
  <c r="E17" i="11"/>
  <c r="K17" i="11"/>
  <c r="K117" i="8"/>
  <c r="I117" i="8"/>
  <c r="J116" i="8"/>
  <c r="M117" i="8"/>
  <c r="N116" i="8"/>
  <c r="L116" i="8"/>
  <c r="A55" i="9"/>
  <c r="B54" i="9"/>
  <c r="H116" i="8"/>
  <c r="D113" i="8"/>
  <c r="F19" i="9" s="1"/>
  <c r="E113" i="8"/>
  <c r="G19" i="9" s="1"/>
  <c r="F113" i="8"/>
  <c r="H19" i="9" s="1"/>
  <c r="C113" i="8"/>
  <c r="E19" i="9" s="1"/>
  <c r="B113" i="8"/>
  <c r="D19" i="9" s="1"/>
  <c r="A403" i="6"/>
  <c r="U76" i="6"/>
  <c r="A403" i="5"/>
  <c r="U76" i="5"/>
  <c r="A403" i="4"/>
  <c r="U76" i="4"/>
  <c r="G112" i="8"/>
  <c r="I18" i="9" s="1"/>
  <c r="G18" i="11" s="1"/>
  <c r="I91" i="4" l="1"/>
  <c r="I92" i="4" s="1"/>
  <c r="BA193" i="4"/>
  <c r="A71" i="8" s="1"/>
  <c r="G94" i="5"/>
  <c r="G95" i="5" s="1"/>
  <c r="C194" i="6"/>
  <c r="C95" i="6"/>
  <c r="G94" i="4"/>
  <c r="G95" i="4" s="1"/>
  <c r="BF191" i="6"/>
  <c r="T69" i="8" s="1"/>
  <c r="R111" i="6"/>
  <c r="R112" i="6" s="1"/>
  <c r="R113" i="6" s="1"/>
  <c r="R114" i="6" s="1"/>
  <c r="R115" i="6" s="1"/>
  <c r="R116" i="6" s="1"/>
  <c r="R117" i="6" s="1"/>
  <c r="R118" i="6" s="1"/>
  <c r="R119" i="6" s="1"/>
  <c r="R120" i="6" s="1"/>
  <c r="R121" i="6" s="1"/>
  <c r="R122" i="6" s="1"/>
  <c r="R210" i="6"/>
  <c r="BE189" i="5"/>
  <c r="L67" i="8" s="1"/>
  <c r="R207" i="5"/>
  <c r="R108" i="5"/>
  <c r="R109" i="5" s="1"/>
  <c r="P102" i="5"/>
  <c r="P201" i="5"/>
  <c r="T97" i="4"/>
  <c r="T196" i="4"/>
  <c r="M97" i="4"/>
  <c r="M196" i="4"/>
  <c r="BC187" i="4"/>
  <c r="C65" i="8" s="1"/>
  <c r="BB187" i="4"/>
  <c r="B65" i="8" s="1"/>
  <c r="P102" i="4"/>
  <c r="P201" i="4"/>
  <c r="X74" i="6"/>
  <c r="X173" i="6"/>
  <c r="X74" i="5"/>
  <c r="X173" i="5"/>
  <c r="BC173" i="5" s="1"/>
  <c r="J51" i="8" s="1"/>
  <c r="I89" i="5"/>
  <c r="I188" i="5"/>
  <c r="BF188" i="5" s="1"/>
  <c r="M66" i="8" s="1"/>
  <c r="I91" i="6"/>
  <c r="I191" i="6" s="1"/>
  <c r="BC191" i="6" s="1"/>
  <c r="Q69" i="8" s="1"/>
  <c r="O117" i="8"/>
  <c r="C22" i="9"/>
  <c r="A197" i="6"/>
  <c r="A98" i="6"/>
  <c r="W75" i="4"/>
  <c r="W174" i="4"/>
  <c r="B96" i="4"/>
  <c r="B195" i="4"/>
  <c r="H190" i="4"/>
  <c r="H91" i="4"/>
  <c r="A101" i="4"/>
  <c r="A200" i="4"/>
  <c r="C98" i="4"/>
  <c r="C197" i="4"/>
  <c r="BC203" i="4"/>
  <c r="C81" i="8" s="1"/>
  <c r="BG203" i="4"/>
  <c r="G81" i="8" s="1"/>
  <c r="BF203" i="4"/>
  <c r="F81" i="8" s="1"/>
  <c r="BE203" i="4"/>
  <c r="E81" i="8" s="1"/>
  <c r="BD203" i="4"/>
  <c r="D81" i="8" s="1"/>
  <c r="BA203" i="4"/>
  <c r="A81" i="8" s="1"/>
  <c r="BB203" i="4"/>
  <c r="B81" i="8" s="1"/>
  <c r="G194" i="4"/>
  <c r="F18" i="11"/>
  <c r="I191" i="4"/>
  <c r="G55" i="9"/>
  <c r="D55" i="9"/>
  <c r="I55" i="9"/>
  <c r="E55" i="9"/>
  <c r="H55" i="9"/>
  <c r="F55" i="9"/>
  <c r="C55" i="9"/>
  <c r="J89" i="4"/>
  <c r="J188" i="4"/>
  <c r="L100" i="4"/>
  <c r="L101" i="4" s="1"/>
  <c r="L102" i="4" s="1"/>
  <c r="L199" i="4"/>
  <c r="F93" i="4"/>
  <c r="F192" i="4"/>
  <c r="E96" i="4"/>
  <c r="E195" i="4"/>
  <c r="D95" i="4"/>
  <c r="D194" i="4"/>
  <c r="G92" i="6"/>
  <c r="G191" i="6"/>
  <c r="BG191" i="6" s="1"/>
  <c r="U69" i="8" s="1"/>
  <c r="BC203" i="6"/>
  <c r="Q81" i="8" s="1"/>
  <c r="BD203" i="6"/>
  <c r="R81" i="8" s="1"/>
  <c r="BF203" i="6"/>
  <c r="T81" i="8" s="1"/>
  <c r="BG203" i="6"/>
  <c r="U81" i="8" s="1"/>
  <c r="BA203" i="6"/>
  <c r="O81" i="8" s="1"/>
  <c r="BB203" i="6"/>
  <c r="P81" i="8" s="1"/>
  <c r="J89" i="6"/>
  <c r="J188" i="6"/>
  <c r="BD188" i="6" s="1"/>
  <c r="R66" i="8" s="1"/>
  <c r="H189" i="6"/>
  <c r="BA189" i="6" s="1"/>
  <c r="O67" i="8" s="1"/>
  <c r="H90" i="6"/>
  <c r="F93" i="6"/>
  <c r="F192" i="6"/>
  <c r="T107" i="6"/>
  <c r="T206" i="6"/>
  <c r="B96" i="6"/>
  <c r="B195" i="6"/>
  <c r="BB195" i="6" s="1"/>
  <c r="P73" i="8" s="1"/>
  <c r="D95" i="6"/>
  <c r="D194" i="6"/>
  <c r="E96" i="6"/>
  <c r="E195" i="6"/>
  <c r="A101" i="5"/>
  <c r="A200" i="5"/>
  <c r="J89" i="5"/>
  <c r="J188" i="5"/>
  <c r="BA203" i="5"/>
  <c r="H81" i="8" s="1"/>
  <c r="BB203" i="5"/>
  <c r="I81" i="8" s="1"/>
  <c r="BG203" i="5"/>
  <c r="N81" i="8" s="1"/>
  <c r="BE203" i="5"/>
  <c r="L81" i="8" s="1"/>
  <c r="BD203" i="5"/>
  <c r="K81" i="8" s="1"/>
  <c r="BF203" i="5"/>
  <c r="M81" i="8" s="1"/>
  <c r="F92" i="5"/>
  <c r="F191" i="5"/>
  <c r="H190" i="5"/>
  <c r="H91" i="5"/>
  <c r="BE175" i="5"/>
  <c r="L53" i="8" s="1"/>
  <c r="BF175" i="5"/>
  <c r="M53" i="8" s="1"/>
  <c r="BD175" i="5"/>
  <c r="K53" i="8" s="1"/>
  <c r="B97" i="5"/>
  <c r="B196" i="5"/>
  <c r="G194" i="5"/>
  <c r="E96" i="5"/>
  <c r="E195" i="5"/>
  <c r="D95" i="5"/>
  <c r="D194" i="5"/>
  <c r="T97" i="5"/>
  <c r="T98" i="5" s="1"/>
  <c r="T196" i="5"/>
  <c r="C98" i="5"/>
  <c r="C197" i="5"/>
  <c r="H17" i="11"/>
  <c r="D17" i="11"/>
  <c r="I17" i="11"/>
  <c r="L17" i="11"/>
  <c r="M17" i="11"/>
  <c r="V76" i="4"/>
  <c r="A177" i="8"/>
  <c r="V76" i="6"/>
  <c r="V176" i="6" s="1"/>
  <c r="BE176" i="6" s="1"/>
  <c r="S54" i="8" s="1"/>
  <c r="V76" i="5"/>
  <c r="V176" i="5" s="1"/>
  <c r="J18" i="11"/>
  <c r="D18" i="11"/>
  <c r="N117" i="8"/>
  <c r="M118" i="8"/>
  <c r="K118" i="8"/>
  <c r="J117" i="8"/>
  <c r="L117" i="8"/>
  <c r="I118" i="8"/>
  <c r="A56" i="9"/>
  <c r="B55" i="9"/>
  <c r="H117" i="8"/>
  <c r="B114" i="8"/>
  <c r="D20" i="9" s="1"/>
  <c r="F114" i="8"/>
  <c r="H20" i="9" s="1"/>
  <c r="E114" i="8"/>
  <c r="G20" i="9" s="1"/>
  <c r="C114" i="8"/>
  <c r="E20" i="9" s="1"/>
  <c r="D114" i="8"/>
  <c r="F20" i="9" s="1"/>
  <c r="A404" i="6"/>
  <c r="U77" i="6"/>
  <c r="U77" i="5"/>
  <c r="A404" i="5"/>
  <c r="U77" i="4"/>
  <c r="A404" i="4"/>
  <c r="G113" i="8"/>
  <c r="I19" i="9" s="1"/>
  <c r="G19" i="11" s="1"/>
  <c r="C96" i="6" l="1"/>
  <c r="C195" i="6"/>
  <c r="BA194" i="4"/>
  <c r="A72" i="8" s="1"/>
  <c r="BF192" i="6"/>
  <c r="T70" i="8" s="1"/>
  <c r="BE190" i="5"/>
  <c r="L68" i="8" s="1"/>
  <c r="P103" i="5"/>
  <c r="P104" i="5" s="1"/>
  <c r="P202" i="5"/>
  <c r="R110" i="5"/>
  <c r="R209" i="5"/>
  <c r="T197" i="4"/>
  <c r="T98" i="4"/>
  <c r="P202" i="4"/>
  <c r="P103" i="4"/>
  <c r="P104" i="4" s="1"/>
  <c r="BC188" i="4"/>
  <c r="C66" i="8" s="1"/>
  <c r="BB188" i="4"/>
  <c r="B66" i="8" s="1"/>
  <c r="M197" i="4"/>
  <c r="M98" i="4"/>
  <c r="M99" i="4" s="1"/>
  <c r="X75" i="5"/>
  <c r="X174" i="5"/>
  <c r="BC174" i="5" s="1"/>
  <c r="J52" i="8" s="1"/>
  <c r="X75" i="6"/>
  <c r="X174" i="6"/>
  <c r="I189" i="5"/>
  <c r="BF189" i="5" s="1"/>
  <c r="M67" i="8" s="1"/>
  <c r="I90" i="5"/>
  <c r="I92" i="6"/>
  <c r="I93" i="6" s="1"/>
  <c r="O118" i="8"/>
  <c r="C23" i="9"/>
  <c r="A198" i="6"/>
  <c r="A99" i="6"/>
  <c r="W76" i="4"/>
  <c r="W175" i="4"/>
  <c r="BB175" i="4" s="1"/>
  <c r="B53" i="8" s="1"/>
  <c r="BG204" i="4"/>
  <c r="G82" i="8" s="1"/>
  <c r="BF204" i="4"/>
  <c r="F82" i="8" s="1"/>
  <c r="BE204" i="4"/>
  <c r="E82" i="8" s="1"/>
  <c r="BD204" i="4"/>
  <c r="D82" i="8" s="1"/>
  <c r="H56" i="9"/>
  <c r="D56" i="9"/>
  <c r="I56" i="9"/>
  <c r="F56" i="9"/>
  <c r="G56" i="9"/>
  <c r="E56" i="9"/>
  <c r="C56" i="9"/>
  <c r="I93" i="4"/>
  <c r="I192" i="4"/>
  <c r="C99" i="4"/>
  <c r="C198" i="4"/>
  <c r="F94" i="4"/>
  <c r="F193" i="4"/>
  <c r="J189" i="4"/>
  <c r="J90" i="4"/>
  <c r="G96" i="4"/>
  <c r="G195" i="4"/>
  <c r="H92" i="4"/>
  <c r="H191" i="4"/>
  <c r="A102" i="4"/>
  <c r="A201" i="4"/>
  <c r="B97" i="4"/>
  <c r="B196" i="4"/>
  <c r="F19" i="11"/>
  <c r="D96" i="4"/>
  <c r="D195" i="4"/>
  <c r="E97" i="4"/>
  <c r="E196" i="4"/>
  <c r="L103" i="4"/>
  <c r="L104" i="4" s="1"/>
  <c r="L202" i="4"/>
  <c r="E97" i="6"/>
  <c r="E196" i="6"/>
  <c r="B97" i="6"/>
  <c r="B196" i="6"/>
  <c r="BB196" i="6" s="1"/>
  <c r="P74" i="8" s="1"/>
  <c r="T108" i="6"/>
  <c r="T109" i="6" s="1"/>
  <c r="T207" i="6"/>
  <c r="F94" i="6"/>
  <c r="F193" i="6"/>
  <c r="J189" i="6"/>
  <c r="BD189" i="6" s="1"/>
  <c r="R67" i="8" s="1"/>
  <c r="J90" i="6"/>
  <c r="D96" i="6"/>
  <c r="D195" i="6"/>
  <c r="H190" i="6"/>
  <c r="BA190" i="6" s="1"/>
  <c r="O68" i="8" s="1"/>
  <c r="H91" i="6"/>
  <c r="G192" i="6"/>
  <c r="BG192" i="6" s="1"/>
  <c r="U70" i="8" s="1"/>
  <c r="G93" i="6"/>
  <c r="F93" i="5"/>
  <c r="F192" i="5"/>
  <c r="BD176" i="5"/>
  <c r="K54" i="8" s="1"/>
  <c r="BE176" i="5"/>
  <c r="L54" i="8" s="1"/>
  <c r="BF176" i="5"/>
  <c r="M54" i="8" s="1"/>
  <c r="T99" i="5"/>
  <c r="T198" i="5"/>
  <c r="E97" i="5"/>
  <c r="E196" i="5"/>
  <c r="G96" i="5"/>
  <c r="G195" i="5"/>
  <c r="BA204" i="5"/>
  <c r="H82" i="8" s="1"/>
  <c r="BG204" i="5"/>
  <c r="N82" i="8" s="1"/>
  <c r="BB204" i="5"/>
  <c r="I82" i="8" s="1"/>
  <c r="C99" i="5"/>
  <c r="C198" i="5"/>
  <c r="D96" i="5"/>
  <c r="D195" i="5"/>
  <c r="B98" i="5"/>
  <c r="B197" i="5"/>
  <c r="H92" i="5"/>
  <c r="H191" i="5"/>
  <c r="J189" i="5"/>
  <c r="J90" i="5"/>
  <c r="A102" i="5"/>
  <c r="A201" i="5"/>
  <c r="E18" i="11"/>
  <c r="M18" i="11"/>
  <c r="H18" i="11"/>
  <c r="I18" i="11"/>
  <c r="K18" i="11"/>
  <c r="L18" i="11"/>
  <c r="N18" i="11"/>
  <c r="K19" i="11"/>
  <c r="C18" i="11"/>
  <c r="V77" i="4"/>
  <c r="A178" i="8"/>
  <c r="V77" i="6"/>
  <c r="V177" i="6" s="1"/>
  <c r="BE177" i="6" s="1"/>
  <c r="S55" i="8" s="1"/>
  <c r="V77" i="5"/>
  <c r="V177" i="5" s="1"/>
  <c r="H19" i="11"/>
  <c r="J19" i="11"/>
  <c r="E19" i="11"/>
  <c r="D19" i="11"/>
  <c r="M19" i="11"/>
  <c r="C19" i="11"/>
  <c r="L19" i="11"/>
  <c r="I19" i="11"/>
  <c r="N19" i="11"/>
  <c r="K119" i="8"/>
  <c r="I119" i="8"/>
  <c r="M119" i="8"/>
  <c r="L118" i="8"/>
  <c r="J118" i="8"/>
  <c r="N118" i="8"/>
  <c r="A57" i="9"/>
  <c r="B56" i="9"/>
  <c r="H118" i="8"/>
  <c r="D115" i="8"/>
  <c r="F21" i="9" s="1"/>
  <c r="E115" i="8"/>
  <c r="G21" i="9" s="1"/>
  <c r="B115" i="8"/>
  <c r="D21" i="9" s="1"/>
  <c r="F115" i="8"/>
  <c r="H21" i="9" s="1"/>
  <c r="C115" i="8"/>
  <c r="E21" i="9" s="1"/>
  <c r="U78" i="6"/>
  <c r="A405" i="6"/>
  <c r="A405" i="5"/>
  <c r="U78" i="5"/>
  <c r="A405" i="4"/>
  <c r="U78" i="4"/>
  <c r="G114" i="8"/>
  <c r="I20" i="9" s="1"/>
  <c r="F20" i="11" s="1"/>
  <c r="I192" i="6" l="1"/>
  <c r="BC192" i="6" s="1"/>
  <c r="Q70" i="8" s="1"/>
  <c r="C97" i="6"/>
  <c r="C196" i="6"/>
  <c r="BA195" i="4"/>
  <c r="A73" i="8" s="1"/>
  <c r="BF193" i="6"/>
  <c r="T71" i="8" s="1"/>
  <c r="BE191" i="5"/>
  <c r="L69" i="8" s="1"/>
  <c r="R210" i="5"/>
  <c r="R111" i="5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P105" i="5"/>
  <c r="P106" i="5" s="1"/>
  <c r="P204" i="5"/>
  <c r="BC189" i="4"/>
  <c r="C67" i="8" s="1"/>
  <c r="BB189" i="4"/>
  <c r="B67" i="8" s="1"/>
  <c r="M100" i="4"/>
  <c r="M199" i="4"/>
  <c r="T99" i="4"/>
  <c r="T198" i="4"/>
  <c r="P105" i="4"/>
  <c r="P106" i="4" s="1"/>
  <c r="P204" i="4"/>
  <c r="X76" i="6"/>
  <c r="X175" i="6"/>
  <c r="X76" i="5"/>
  <c r="X175" i="5"/>
  <c r="BC175" i="5" s="1"/>
  <c r="J53" i="8" s="1"/>
  <c r="I190" i="5"/>
  <c r="BF190" i="5" s="1"/>
  <c r="M68" i="8" s="1"/>
  <c r="I91" i="5"/>
  <c r="O119" i="8"/>
  <c r="C24" i="9"/>
  <c r="A199" i="6"/>
  <c r="A100" i="6"/>
  <c r="W77" i="4"/>
  <c r="W176" i="4"/>
  <c r="BB176" i="4" s="1"/>
  <c r="B54" i="8" s="1"/>
  <c r="G20" i="11"/>
  <c r="I57" i="9"/>
  <c r="E57" i="9"/>
  <c r="F57" i="9"/>
  <c r="G57" i="9"/>
  <c r="H57" i="9"/>
  <c r="D57" i="9"/>
  <c r="C57" i="9"/>
  <c r="BG205" i="4"/>
  <c r="G83" i="8" s="1"/>
  <c r="BF205" i="4"/>
  <c r="F83" i="8" s="1"/>
  <c r="BE205" i="4"/>
  <c r="E83" i="8" s="1"/>
  <c r="BD205" i="4"/>
  <c r="D83" i="8" s="1"/>
  <c r="L105" i="4"/>
  <c r="L106" i="4" s="1"/>
  <c r="L107" i="4" s="1"/>
  <c r="L204" i="4"/>
  <c r="D97" i="4"/>
  <c r="D196" i="4"/>
  <c r="B98" i="4"/>
  <c r="B197" i="4"/>
  <c r="E98" i="4"/>
  <c r="E197" i="4"/>
  <c r="A103" i="4"/>
  <c r="A104" i="4" s="1"/>
  <c r="A202" i="4"/>
  <c r="H93" i="4"/>
  <c r="H192" i="4"/>
  <c r="C100" i="4"/>
  <c r="C199" i="4"/>
  <c r="G97" i="4"/>
  <c r="G196" i="4"/>
  <c r="F95" i="4"/>
  <c r="F194" i="4"/>
  <c r="I94" i="4"/>
  <c r="I193" i="4"/>
  <c r="J190" i="4"/>
  <c r="J91" i="4"/>
  <c r="BF205" i="6"/>
  <c r="T83" i="8" s="1"/>
  <c r="BB205" i="6"/>
  <c r="P83" i="8" s="1"/>
  <c r="I94" i="6"/>
  <c r="I193" i="6"/>
  <c r="BC193" i="6" s="1"/>
  <c r="Q71" i="8" s="1"/>
  <c r="H92" i="6"/>
  <c r="H191" i="6"/>
  <c r="BA191" i="6" s="1"/>
  <c r="O69" i="8" s="1"/>
  <c r="T110" i="6"/>
  <c r="T209" i="6"/>
  <c r="E98" i="6"/>
  <c r="E197" i="6"/>
  <c r="D97" i="6"/>
  <c r="D196" i="6"/>
  <c r="F95" i="6"/>
  <c r="F194" i="6"/>
  <c r="G94" i="6"/>
  <c r="G193" i="6"/>
  <c r="BG193" i="6" s="1"/>
  <c r="U71" i="8" s="1"/>
  <c r="J190" i="6"/>
  <c r="BD190" i="6" s="1"/>
  <c r="R68" i="8" s="1"/>
  <c r="J91" i="6"/>
  <c r="B98" i="6"/>
  <c r="B197" i="6"/>
  <c r="BB197" i="6" s="1"/>
  <c r="P75" i="8" s="1"/>
  <c r="BD177" i="5"/>
  <c r="K55" i="8" s="1"/>
  <c r="BE177" i="5"/>
  <c r="L55" i="8" s="1"/>
  <c r="P212" i="5"/>
  <c r="A103" i="5"/>
  <c r="A104" i="5" s="1"/>
  <c r="A202" i="5"/>
  <c r="H93" i="5"/>
  <c r="H192" i="5"/>
  <c r="D97" i="5"/>
  <c r="D196" i="5"/>
  <c r="B99" i="5"/>
  <c r="B198" i="5"/>
  <c r="C100" i="5"/>
  <c r="C199" i="5"/>
  <c r="F94" i="5"/>
  <c r="F193" i="5"/>
  <c r="BG205" i="5"/>
  <c r="N83" i="8" s="1"/>
  <c r="BB205" i="5"/>
  <c r="I83" i="8" s="1"/>
  <c r="BA205" i="5"/>
  <c r="H83" i="8" s="1"/>
  <c r="J190" i="5"/>
  <c r="BD190" i="5" s="1"/>
  <c r="K68" i="8" s="1"/>
  <c r="J91" i="5"/>
  <c r="E98" i="5"/>
  <c r="E197" i="5"/>
  <c r="G97" i="5"/>
  <c r="G196" i="5"/>
  <c r="T100" i="5"/>
  <c r="T199" i="5"/>
  <c r="J20" i="11"/>
  <c r="V78" i="4"/>
  <c r="A179" i="8"/>
  <c r="V78" i="6"/>
  <c r="V178" i="6" s="1"/>
  <c r="BE178" i="6" s="1"/>
  <c r="S56" i="8" s="1"/>
  <c r="V78" i="5"/>
  <c r="V178" i="5" s="1"/>
  <c r="BE178" i="5" s="1"/>
  <c r="L56" i="8" s="1"/>
  <c r="K20" i="11"/>
  <c r="H20" i="11"/>
  <c r="I20" i="11"/>
  <c r="M20" i="11"/>
  <c r="C20" i="11"/>
  <c r="E20" i="11"/>
  <c r="N119" i="8"/>
  <c r="K120" i="8"/>
  <c r="M120" i="8"/>
  <c r="I120" i="8"/>
  <c r="J119" i="8"/>
  <c r="L119" i="8"/>
  <c r="A58" i="9"/>
  <c r="B57" i="9"/>
  <c r="H119" i="8"/>
  <c r="F116" i="8"/>
  <c r="H22" i="9" s="1"/>
  <c r="E116" i="8"/>
  <c r="G22" i="9" s="1"/>
  <c r="C116" i="8"/>
  <c r="E22" i="9" s="1"/>
  <c r="B116" i="8"/>
  <c r="D22" i="9" s="1"/>
  <c r="D116" i="8"/>
  <c r="F22" i="9" s="1"/>
  <c r="A406" i="6"/>
  <c r="U79" i="6"/>
  <c r="U79" i="5"/>
  <c r="A406" i="5"/>
  <c r="U79" i="4"/>
  <c r="A406" i="4"/>
  <c r="G115" i="8"/>
  <c r="I21" i="9" s="1"/>
  <c r="F21" i="11" s="1"/>
  <c r="BA196" i="4" l="1"/>
  <c r="A74" i="8" s="1"/>
  <c r="C98" i="6"/>
  <c r="C197" i="6"/>
  <c r="BF194" i="6"/>
  <c r="T72" i="8" s="1"/>
  <c r="BE192" i="5"/>
  <c r="L70" i="8" s="1"/>
  <c r="P107" i="5"/>
  <c r="P206" i="5"/>
  <c r="BD206" i="5" s="1"/>
  <c r="K84" i="8" s="1"/>
  <c r="BC190" i="4"/>
  <c r="C68" i="8" s="1"/>
  <c r="BB190" i="4"/>
  <c r="B68" i="8" s="1"/>
  <c r="M101" i="4"/>
  <c r="M102" i="4" s="1"/>
  <c r="M200" i="4"/>
  <c r="P107" i="4"/>
  <c r="P206" i="4"/>
  <c r="T100" i="4"/>
  <c r="T101" i="4" s="1"/>
  <c r="T199" i="4"/>
  <c r="X77" i="5"/>
  <c r="X176" i="5"/>
  <c r="BC176" i="5" s="1"/>
  <c r="J54" i="8" s="1"/>
  <c r="X77" i="6"/>
  <c r="X176" i="6"/>
  <c r="I191" i="5"/>
  <c r="BF191" i="5" s="1"/>
  <c r="M69" i="8" s="1"/>
  <c r="I92" i="5"/>
  <c r="O120" i="8"/>
  <c r="C25" i="9"/>
  <c r="A200" i="6"/>
  <c r="A101" i="6"/>
  <c r="W78" i="4"/>
  <c r="W177" i="4"/>
  <c r="BB177" i="4" s="1"/>
  <c r="B55" i="8" s="1"/>
  <c r="G21" i="11"/>
  <c r="F96" i="4"/>
  <c r="F195" i="4"/>
  <c r="C101" i="4"/>
  <c r="C200" i="4"/>
  <c r="A105" i="4"/>
  <c r="A204" i="4"/>
  <c r="B99" i="4"/>
  <c r="B198" i="4"/>
  <c r="L108" i="4"/>
  <c r="L109" i="4" s="1"/>
  <c r="L207" i="4"/>
  <c r="F58" i="9"/>
  <c r="H58" i="9"/>
  <c r="D58" i="9"/>
  <c r="I58" i="9"/>
  <c r="E58" i="9"/>
  <c r="G58" i="9"/>
  <c r="C58" i="9"/>
  <c r="BF206" i="4"/>
  <c r="F84" i="8" s="1"/>
  <c r="BE206" i="4"/>
  <c r="E84" i="8" s="1"/>
  <c r="BD206" i="4"/>
  <c r="D84" i="8" s="1"/>
  <c r="BG206" i="4"/>
  <c r="G84" i="8" s="1"/>
  <c r="BC206" i="4"/>
  <c r="C84" i="8" s="1"/>
  <c r="J92" i="4"/>
  <c r="J191" i="4"/>
  <c r="I95" i="4"/>
  <c r="I194" i="4"/>
  <c r="G98" i="4"/>
  <c r="G197" i="4"/>
  <c r="H94" i="4"/>
  <c r="H193" i="4"/>
  <c r="E99" i="4"/>
  <c r="E198" i="4"/>
  <c r="D98" i="4"/>
  <c r="D197" i="4"/>
  <c r="J92" i="6"/>
  <c r="J191" i="6"/>
  <c r="BD191" i="6" s="1"/>
  <c r="R69" i="8" s="1"/>
  <c r="G95" i="6"/>
  <c r="G194" i="6"/>
  <c r="BG194" i="6" s="1"/>
  <c r="U72" i="8" s="1"/>
  <c r="D98" i="6"/>
  <c r="D197" i="6"/>
  <c r="I95" i="6"/>
  <c r="I194" i="6"/>
  <c r="BC194" i="6" s="1"/>
  <c r="Q72" i="8" s="1"/>
  <c r="T111" i="6"/>
  <c r="T112" i="6" s="1"/>
  <c r="T113" i="6" s="1"/>
  <c r="T114" i="6" s="1"/>
  <c r="T115" i="6" s="1"/>
  <c r="T116" i="6" s="1"/>
  <c r="T117" i="6" s="1"/>
  <c r="T118" i="6" s="1"/>
  <c r="T119" i="6" s="1"/>
  <c r="T120" i="6" s="1"/>
  <c r="T121" i="6" s="1"/>
  <c r="T122" i="6" s="1"/>
  <c r="T210" i="6"/>
  <c r="F96" i="6"/>
  <c r="F195" i="6"/>
  <c r="H93" i="6"/>
  <c r="H192" i="6"/>
  <c r="BA192" i="6" s="1"/>
  <c r="O70" i="8" s="1"/>
  <c r="BG206" i="6"/>
  <c r="U84" i="8" s="1"/>
  <c r="BC206" i="6"/>
  <c r="Q84" i="8" s="1"/>
  <c r="BB206" i="6"/>
  <c r="P84" i="8" s="1"/>
  <c r="BF206" i="6"/>
  <c r="T84" i="8" s="1"/>
  <c r="BD206" i="6"/>
  <c r="R84" i="8" s="1"/>
  <c r="BE206" i="6"/>
  <c r="S84" i="8" s="1"/>
  <c r="BA206" i="6"/>
  <c r="O84" i="8" s="1"/>
  <c r="B99" i="6"/>
  <c r="B198" i="6"/>
  <c r="BB198" i="6" s="1"/>
  <c r="P76" i="8" s="1"/>
  <c r="E99" i="6"/>
  <c r="E198" i="6"/>
  <c r="T101" i="5"/>
  <c r="T102" i="5" s="1"/>
  <c r="T200" i="5"/>
  <c r="G98" i="5"/>
  <c r="G197" i="5"/>
  <c r="E99" i="5"/>
  <c r="E198" i="5"/>
  <c r="C101" i="5"/>
  <c r="C200" i="5"/>
  <c r="D98" i="5"/>
  <c r="D197" i="5"/>
  <c r="A105" i="5"/>
  <c r="A204" i="5"/>
  <c r="BG206" i="5"/>
  <c r="N84" i="8" s="1"/>
  <c r="BB206" i="5"/>
  <c r="I84" i="8" s="1"/>
  <c r="BA206" i="5"/>
  <c r="H84" i="8" s="1"/>
  <c r="BF206" i="5"/>
  <c r="M84" i="8" s="1"/>
  <c r="J92" i="5"/>
  <c r="J191" i="5"/>
  <c r="BD191" i="5" s="1"/>
  <c r="K69" i="8" s="1"/>
  <c r="F95" i="5"/>
  <c r="F194" i="5"/>
  <c r="B100" i="5"/>
  <c r="B199" i="5"/>
  <c r="H94" i="5"/>
  <c r="H193" i="5"/>
  <c r="N20" i="11"/>
  <c r="D20" i="11"/>
  <c r="L20" i="11"/>
  <c r="D21" i="11"/>
  <c r="V79" i="4"/>
  <c r="A180" i="8"/>
  <c r="V79" i="6"/>
  <c r="V179" i="6" s="1"/>
  <c r="BE179" i="6" s="1"/>
  <c r="S57" i="8" s="1"/>
  <c r="V79" i="5"/>
  <c r="V179" i="5" s="1"/>
  <c r="J21" i="11"/>
  <c r="E21" i="11"/>
  <c r="I21" i="11"/>
  <c r="M21" i="11"/>
  <c r="C21" i="11"/>
  <c r="L21" i="11"/>
  <c r="J120" i="8"/>
  <c r="I121" i="8"/>
  <c r="M121" i="8"/>
  <c r="L120" i="8"/>
  <c r="K121" i="8"/>
  <c r="N120" i="8"/>
  <c r="A59" i="9"/>
  <c r="B58" i="9"/>
  <c r="H120" i="8"/>
  <c r="D117" i="8"/>
  <c r="F23" i="9" s="1"/>
  <c r="C117" i="8"/>
  <c r="E23" i="9" s="1"/>
  <c r="B117" i="8"/>
  <c r="D23" i="9" s="1"/>
  <c r="E117" i="8"/>
  <c r="G23" i="9" s="1"/>
  <c r="F117" i="8"/>
  <c r="H23" i="9" s="1"/>
  <c r="A407" i="6"/>
  <c r="U80" i="6"/>
  <c r="A407" i="5"/>
  <c r="U80" i="5"/>
  <c r="A407" i="4"/>
  <c r="U80" i="4"/>
  <c r="G116" i="8"/>
  <c r="I22" i="9" s="1"/>
  <c r="F22" i="11" s="1"/>
  <c r="C99" i="6" l="1"/>
  <c r="C198" i="6"/>
  <c r="BA197" i="4"/>
  <c r="A75" i="8" s="1"/>
  <c r="BF195" i="6"/>
  <c r="T73" i="8" s="1"/>
  <c r="P108" i="5"/>
  <c r="P109" i="5" s="1"/>
  <c r="P207" i="5"/>
  <c r="BC191" i="4"/>
  <c r="C69" i="8" s="1"/>
  <c r="BB191" i="4"/>
  <c r="B69" i="8" s="1"/>
  <c r="P108" i="4"/>
  <c r="P109" i="4" s="1"/>
  <c r="P207" i="4"/>
  <c r="M103" i="4"/>
  <c r="M104" i="4" s="1"/>
  <c r="M202" i="4"/>
  <c r="T102" i="4"/>
  <c r="T201" i="4"/>
  <c r="X78" i="6"/>
  <c r="X177" i="6"/>
  <c r="X78" i="5"/>
  <c r="X177" i="5"/>
  <c r="BC177" i="5" s="1"/>
  <c r="J55" i="8" s="1"/>
  <c r="I93" i="5"/>
  <c r="I192" i="5"/>
  <c r="BF192" i="5" s="1"/>
  <c r="M70" i="8" s="1"/>
  <c r="O121" i="8"/>
  <c r="C26" i="9"/>
  <c r="A201" i="6"/>
  <c r="A102" i="6"/>
  <c r="W79" i="4"/>
  <c r="W178" i="4"/>
  <c r="BB178" i="4" s="1"/>
  <c r="B56" i="8" s="1"/>
  <c r="D99" i="4"/>
  <c r="D198" i="4"/>
  <c r="H95" i="4"/>
  <c r="H194" i="4"/>
  <c r="I96" i="4"/>
  <c r="I195" i="4"/>
  <c r="J192" i="4"/>
  <c r="J93" i="4"/>
  <c r="B100" i="4"/>
  <c r="B199" i="4"/>
  <c r="C102" i="4"/>
  <c r="C201" i="4"/>
  <c r="BD207" i="4"/>
  <c r="D85" i="8" s="1"/>
  <c r="BG207" i="4"/>
  <c r="G85" i="8" s="1"/>
  <c r="BF207" i="4"/>
  <c r="F85" i="8" s="1"/>
  <c r="BE207" i="4"/>
  <c r="E85" i="8" s="1"/>
  <c r="E100" i="4"/>
  <c r="E199" i="4"/>
  <c r="G99" i="4"/>
  <c r="G198" i="4"/>
  <c r="L110" i="4"/>
  <c r="L209" i="4"/>
  <c r="A106" i="4"/>
  <c r="A107" i="4" s="1"/>
  <c r="A205" i="4"/>
  <c r="F97" i="4"/>
  <c r="F196" i="4"/>
  <c r="G22" i="11"/>
  <c r="G59" i="9"/>
  <c r="I59" i="9"/>
  <c r="E59" i="9"/>
  <c r="F59" i="9"/>
  <c r="H59" i="9"/>
  <c r="D59" i="9"/>
  <c r="C59" i="9"/>
  <c r="B100" i="6"/>
  <c r="B199" i="6"/>
  <c r="BB199" i="6" s="1"/>
  <c r="P77" i="8" s="1"/>
  <c r="I96" i="6"/>
  <c r="I195" i="6"/>
  <c r="BC195" i="6" s="1"/>
  <c r="Q73" i="8" s="1"/>
  <c r="G96" i="6"/>
  <c r="G195" i="6"/>
  <c r="BG195" i="6" s="1"/>
  <c r="U73" i="8" s="1"/>
  <c r="E100" i="6"/>
  <c r="E199" i="6"/>
  <c r="H94" i="6"/>
  <c r="H193" i="6"/>
  <c r="BA193" i="6" s="1"/>
  <c r="O71" i="8" s="1"/>
  <c r="F97" i="6"/>
  <c r="F196" i="6"/>
  <c r="D99" i="6"/>
  <c r="D198" i="6"/>
  <c r="J192" i="6"/>
  <c r="BD192" i="6" s="1"/>
  <c r="R70" i="8" s="1"/>
  <c r="J93" i="6"/>
  <c r="A106" i="5"/>
  <c r="A107" i="5" s="1"/>
  <c r="A205" i="5"/>
  <c r="C102" i="5"/>
  <c r="C201" i="5"/>
  <c r="G99" i="5"/>
  <c r="G198" i="5"/>
  <c r="BG207" i="5"/>
  <c r="N85" i="8" s="1"/>
  <c r="BB207" i="5"/>
  <c r="I85" i="8" s="1"/>
  <c r="BA207" i="5"/>
  <c r="H85" i="8" s="1"/>
  <c r="D99" i="5"/>
  <c r="D198" i="5"/>
  <c r="E100" i="5"/>
  <c r="E199" i="5"/>
  <c r="B101" i="5"/>
  <c r="B200" i="5"/>
  <c r="J192" i="5"/>
  <c r="J93" i="5"/>
  <c r="T103" i="5"/>
  <c r="T104" i="5" s="1"/>
  <c r="T202" i="5"/>
  <c r="BE179" i="5"/>
  <c r="L57" i="8" s="1"/>
  <c r="BF179" i="5"/>
  <c r="M57" i="8" s="1"/>
  <c r="BD179" i="5"/>
  <c r="K57" i="8" s="1"/>
  <c r="H95" i="5"/>
  <c r="H194" i="5"/>
  <c r="F96" i="5"/>
  <c r="F195" i="5"/>
  <c r="H21" i="11"/>
  <c r="K21" i="11"/>
  <c r="N21" i="11"/>
  <c r="D22" i="11"/>
  <c r="V80" i="4"/>
  <c r="A181" i="8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V80" i="6"/>
  <c r="V180" i="6" s="1"/>
  <c r="BE180" i="6" s="1"/>
  <c r="S58" i="8" s="1"/>
  <c r="V80" i="5"/>
  <c r="V180" i="5" s="1"/>
  <c r="K22" i="11"/>
  <c r="L22" i="11"/>
  <c r="I22" i="11"/>
  <c r="N121" i="8"/>
  <c r="L121" i="8"/>
  <c r="J121" i="8"/>
  <c r="M122" i="8"/>
  <c r="K122" i="8"/>
  <c r="I122" i="8"/>
  <c r="A60" i="9"/>
  <c r="B59" i="9"/>
  <c r="H121" i="8"/>
  <c r="F118" i="8"/>
  <c r="H24" i="9" s="1"/>
  <c r="E118" i="8"/>
  <c r="G24" i="9" s="1"/>
  <c r="C118" i="8"/>
  <c r="E24" i="9" s="1"/>
  <c r="B118" i="8"/>
  <c r="D24" i="9" s="1"/>
  <c r="D118" i="8"/>
  <c r="F24" i="9" s="1"/>
  <c r="A408" i="6"/>
  <c r="U81" i="6"/>
  <c r="U81" i="5"/>
  <c r="A408" i="5"/>
  <c r="U81" i="4"/>
  <c r="A408" i="4"/>
  <c r="G117" i="8"/>
  <c r="I23" i="9" s="1"/>
  <c r="G23" i="11" s="1"/>
  <c r="BA198" i="4" l="1"/>
  <c r="A76" i="8" s="1"/>
  <c r="C199" i="6"/>
  <c r="C100" i="6"/>
  <c r="BF196" i="6"/>
  <c r="T74" i="8" s="1"/>
  <c r="BE194" i="5"/>
  <c r="L72" i="8" s="1"/>
  <c r="P209" i="5"/>
  <c r="P110" i="5"/>
  <c r="BC192" i="4"/>
  <c r="C70" i="8" s="1"/>
  <c r="BB192" i="4"/>
  <c r="B70" i="8" s="1"/>
  <c r="P110" i="4"/>
  <c r="P209" i="4"/>
  <c r="T103" i="4"/>
  <c r="T104" i="4" s="1"/>
  <c r="T202" i="4"/>
  <c r="M105" i="4"/>
  <c r="M106" i="4" s="1"/>
  <c r="M204" i="4"/>
  <c r="X79" i="5"/>
  <c r="X178" i="5"/>
  <c r="BC178" i="5" s="1"/>
  <c r="J56" i="8" s="1"/>
  <c r="X79" i="6"/>
  <c r="X178" i="6"/>
  <c r="I193" i="5"/>
  <c r="BF193" i="5" s="1"/>
  <c r="M71" i="8" s="1"/>
  <c r="I94" i="5"/>
  <c r="O122" i="8"/>
  <c r="C27" i="9"/>
  <c r="A202" i="6"/>
  <c r="A103" i="6"/>
  <c r="A104" i="6" s="1"/>
  <c r="W80" i="4"/>
  <c r="W179" i="4"/>
  <c r="BB179" i="4" s="1"/>
  <c r="B57" i="8" s="1"/>
  <c r="F98" i="4"/>
  <c r="F197" i="4"/>
  <c r="L111" i="4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210" i="4"/>
  <c r="E101" i="4"/>
  <c r="E200" i="4"/>
  <c r="B101" i="4"/>
  <c r="B200" i="4"/>
  <c r="I97" i="4"/>
  <c r="I196" i="4"/>
  <c r="D100" i="4"/>
  <c r="D199" i="4"/>
  <c r="H60" i="9"/>
  <c r="D60" i="9"/>
  <c r="E60" i="9"/>
  <c r="F60" i="9"/>
  <c r="I60" i="9"/>
  <c r="G60" i="9"/>
  <c r="C60" i="9"/>
  <c r="F23" i="11"/>
  <c r="A108" i="4"/>
  <c r="A109" i="4" s="1"/>
  <c r="A207" i="4"/>
  <c r="G100" i="4"/>
  <c r="G199" i="4"/>
  <c r="C103" i="4"/>
  <c r="C104" i="4" s="1"/>
  <c r="C202" i="4"/>
  <c r="H96" i="4"/>
  <c r="H195" i="4"/>
  <c r="BD208" i="4"/>
  <c r="D86" i="8" s="1"/>
  <c r="BG208" i="4"/>
  <c r="G86" i="8" s="1"/>
  <c r="BF208" i="4"/>
  <c r="F86" i="8" s="1"/>
  <c r="BE208" i="4"/>
  <c r="E86" i="8" s="1"/>
  <c r="BA208" i="4"/>
  <c r="A86" i="8" s="1"/>
  <c r="BB208" i="4"/>
  <c r="B86" i="8" s="1"/>
  <c r="BC208" i="4"/>
  <c r="C86" i="8" s="1"/>
  <c r="J94" i="4"/>
  <c r="J193" i="4"/>
  <c r="H95" i="6"/>
  <c r="H194" i="6"/>
  <c r="BA194" i="6" s="1"/>
  <c r="O72" i="8" s="1"/>
  <c r="G97" i="6"/>
  <c r="G196" i="6"/>
  <c r="BG196" i="6" s="1"/>
  <c r="U74" i="8" s="1"/>
  <c r="BA208" i="6"/>
  <c r="O86" i="8" s="1"/>
  <c r="BE208" i="6"/>
  <c r="S86" i="8" s="1"/>
  <c r="BF208" i="6"/>
  <c r="T86" i="8" s="1"/>
  <c r="BC208" i="6"/>
  <c r="Q86" i="8" s="1"/>
  <c r="BB208" i="6"/>
  <c r="P86" i="8" s="1"/>
  <c r="BG208" i="6"/>
  <c r="U86" i="8" s="1"/>
  <c r="BD208" i="6"/>
  <c r="R86" i="8" s="1"/>
  <c r="D100" i="6"/>
  <c r="D199" i="6"/>
  <c r="F98" i="6"/>
  <c r="F197" i="6"/>
  <c r="E101" i="6"/>
  <c r="E200" i="6"/>
  <c r="I97" i="6"/>
  <c r="I196" i="6"/>
  <c r="BC196" i="6" s="1"/>
  <c r="Q74" i="8" s="1"/>
  <c r="J94" i="6"/>
  <c r="J193" i="6"/>
  <c r="BD193" i="6" s="1"/>
  <c r="R71" i="8" s="1"/>
  <c r="B101" i="6"/>
  <c r="B200" i="6"/>
  <c r="BB200" i="6" s="1"/>
  <c r="P78" i="8" s="1"/>
  <c r="BD180" i="5"/>
  <c r="K58" i="8" s="1"/>
  <c r="BF180" i="5"/>
  <c r="M58" i="8" s="1"/>
  <c r="F97" i="5"/>
  <c r="F196" i="5"/>
  <c r="G100" i="5"/>
  <c r="G199" i="5"/>
  <c r="H96" i="5"/>
  <c r="H195" i="5"/>
  <c r="J94" i="5"/>
  <c r="J193" i="5"/>
  <c r="C103" i="5"/>
  <c r="C104" i="5" s="1"/>
  <c r="C202" i="5"/>
  <c r="BD208" i="5"/>
  <c r="K86" i="8" s="1"/>
  <c r="BB208" i="5"/>
  <c r="I86" i="8" s="1"/>
  <c r="BA208" i="5"/>
  <c r="H86" i="8" s="1"/>
  <c r="BC208" i="5"/>
  <c r="J86" i="8" s="1"/>
  <c r="BG208" i="5"/>
  <c r="N86" i="8" s="1"/>
  <c r="BF208" i="5"/>
  <c r="M86" i="8" s="1"/>
  <c r="BE208" i="5"/>
  <c r="L86" i="8" s="1"/>
  <c r="T105" i="5"/>
  <c r="T106" i="5" s="1"/>
  <c r="T204" i="5"/>
  <c r="D100" i="5"/>
  <c r="D199" i="5"/>
  <c r="A108" i="5"/>
  <c r="A109" i="5" s="1"/>
  <c r="A207" i="5"/>
  <c r="B102" i="5"/>
  <c r="B201" i="5"/>
  <c r="E101" i="5"/>
  <c r="E200" i="5"/>
  <c r="J22" i="11"/>
  <c r="E22" i="11"/>
  <c r="H22" i="11"/>
  <c r="C22" i="11"/>
  <c r="M22" i="11"/>
  <c r="N22" i="11"/>
  <c r="V81" i="4"/>
  <c r="V81" i="6"/>
  <c r="V181" i="6" s="1"/>
  <c r="BE181" i="6" s="1"/>
  <c r="S59" i="8" s="1"/>
  <c r="V81" i="5"/>
  <c r="V181" i="5" s="1"/>
  <c r="D23" i="11"/>
  <c r="J23" i="11"/>
  <c r="N23" i="11"/>
  <c r="M23" i="11"/>
  <c r="H23" i="11"/>
  <c r="K23" i="11"/>
  <c r="I123" i="8"/>
  <c r="J122" i="8"/>
  <c r="K123" i="8"/>
  <c r="L122" i="8"/>
  <c r="M123" i="8"/>
  <c r="N122" i="8"/>
  <c r="A61" i="9"/>
  <c r="B60" i="9"/>
  <c r="H122" i="8"/>
  <c r="D119" i="8"/>
  <c r="F25" i="9" s="1"/>
  <c r="E119" i="8"/>
  <c r="G25" i="9" s="1"/>
  <c r="B119" i="8"/>
  <c r="D25" i="9" s="1"/>
  <c r="C119" i="8"/>
  <c r="E25" i="9" s="1"/>
  <c r="F119" i="8"/>
  <c r="H25" i="9" s="1"/>
  <c r="U82" i="6"/>
  <c r="A409" i="6"/>
  <c r="A409" i="5"/>
  <c r="U82" i="5"/>
  <c r="A409" i="4"/>
  <c r="U82" i="4"/>
  <c r="G118" i="8"/>
  <c r="I24" i="9" s="1"/>
  <c r="G24" i="11" s="1"/>
  <c r="BA199" i="4" l="1"/>
  <c r="A77" i="8" s="1"/>
  <c r="C101" i="6"/>
  <c r="C200" i="6"/>
  <c r="BF197" i="6"/>
  <c r="T75" i="8" s="1"/>
  <c r="BE195" i="5"/>
  <c r="L73" i="8" s="1"/>
  <c r="P210" i="5"/>
  <c r="P111" i="5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T105" i="4"/>
  <c r="T106" i="4" s="1"/>
  <c r="T107" i="4" s="1"/>
  <c r="T204" i="4"/>
  <c r="P111" i="4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210" i="4"/>
  <c r="BC193" i="4"/>
  <c r="C71" i="8" s="1"/>
  <c r="BB193" i="4"/>
  <c r="B71" i="8" s="1"/>
  <c r="M107" i="4"/>
  <c r="M206" i="4"/>
  <c r="X80" i="6"/>
  <c r="X179" i="6"/>
  <c r="X80" i="5"/>
  <c r="X179" i="5"/>
  <c r="BC179" i="5" s="1"/>
  <c r="J57" i="8" s="1"/>
  <c r="I194" i="5"/>
  <c r="BF194" i="5" s="1"/>
  <c r="M72" i="8" s="1"/>
  <c r="I95" i="5"/>
  <c r="O123" i="8"/>
  <c r="C28" i="9"/>
  <c r="A105" i="6"/>
  <c r="A204" i="6"/>
  <c r="W81" i="4"/>
  <c r="W180" i="4"/>
  <c r="BB180" i="4" s="1"/>
  <c r="B58" i="8" s="1"/>
  <c r="I98" i="4"/>
  <c r="I197" i="4"/>
  <c r="E102" i="4"/>
  <c r="E201" i="4"/>
  <c r="F99" i="4"/>
  <c r="F198" i="4"/>
  <c r="I61" i="9"/>
  <c r="E61" i="9"/>
  <c r="G61" i="9"/>
  <c r="H61" i="9"/>
  <c r="D61" i="9"/>
  <c r="F61" i="9"/>
  <c r="C61" i="9"/>
  <c r="F24" i="11"/>
  <c r="H97" i="4"/>
  <c r="H196" i="4"/>
  <c r="G101" i="4"/>
  <c r="G200" i="4"/>
  <c r="BG209" i="4"/>
  <c r="G87" i="8" s="1"/>
  <c r="BF209" i="4"/>
  <c r="F87" i="8" s="1"/>
  <c r="BE209" i="4"/>
  <c r="E87" i="8" s="1"/>
  <c r="BD209" i="4"/>
  <c r="D87" i="8" s="1"/>
  <c r="C105" i="4"/>
  <c r="C204" i="4"/>
  <c r="A110" i="4"/>
  <c r="A209" i="4"/>
  <c r="D101" i="4"/>
  <c r="D200" i="4"/>
  <c r="B102" i="4"/>
  <c r="B201" i="4"/>
  <c r="J95" i="4"/>
  <c r="J194" i="4"/>
  <c r="J95" i="6"/>
  <c r="J194" i="6"/>
  <c r="BD194" i="6" s="1"/>
  <c r="R72" i="8" s="1"/>
  <c r="B102" i="6"/>
  <c r="B201" i="6"/>
  <c r="BB201" i="6" s="1"/>
  <c r="P79" i="8" s="1"/>
  <c r="G98" i="6"/>
  <c r="G197" i="6"/>
  <c r="BG197" i="6" s="1"/>
  <c r="U75" i="8" s="1"/>
  <c r="H96" i="6"/>
  <c r="H195" i="6"/>
  <c r="BA195" i="6" s="1"/>
  <c r="O73" i="8" s="1"/>
  <c r="E102" i="6"/>
  <c r="E201" i="6"/>
  <c r="D101" i="6"/>
  <c r="D200" i="6"/>
  <c r="I98" i="6"/>
  <c r="I197" i="6"/>
  <c r="BC197" i="6" s="1"/>
  <c r="Q75" i="8" s="1"/>
  <c r="F99" i="6"/>
  <c r="F198" i="6"/>
  <c r="BD181" i="5"/>
  <c r="K59" i="8" s="1"/>
  <c r="BE181" i="5"/>
  <c r="L59" i="8" s="1"/>
  <c r="BF181" i="5"/>
  <c r="M59" i="8" s="1"/>
  <c r="B103" i="5"/>
  <c r="B104" i="5" s="1"/>
  <c r="B202" i="5"/>
  <c r="J95" i="5"/>
  <c r="J194" i="5"/>
  <c r="BD194" i="5" s="1"/>
  <c r="K72" i="8" s="1"/>
  <c r="G101" i="5"/>
  <c r="G200" i="5"/>
  <c r="D101" i="5"/>
  <c r="D200" i="5"/>
  <c r="T107" i="5"/>
  <c r="T206" i="5"/>
  <c r="F98" i="5"/>
  <c r="F197" i="5"/>
  <c r="BA209" i="5"/>
  <c r="H87" i="8" s="1"/>
  <c r="BG209" i="5"/>
  <c r="N87" i="8" s="1"/>
  <c r="BB209" i="5"/>
  <c r="I87" i="8" s="1"/>
  <c r="E102" i="5"/>
  <c r="E201" i="5"/>
  <c r="A110" i="5"/>
  <c r="A209" i="5"/>
  <c r="C105" i="5"/>
  <c r="C204" i="5"/>
  <c r="H97" i="5"/>
  <c r="H196" i="5"/>
  <c r="I23" i="11"/>
  <c r="L23" i="11"/>
  <c r="C23" i="11"/>
  <c r="E23" i="11"/>
  <c r="D24" i="11"/>
  <c r="V82" i="4"/>
  <c r="V82" i="6"/>
  <c r="V182" i="6" s="1"/>
  <c r="BE182" i="6" s="1"/>
  <c r="S60" i="8" s="1"/>
  <c r="V82" i="5"/>
  <c r="V182" i="5" s="1"/>
  <c r="J24" i="11"/>
  <c r="I24" i="11"/>
  <c r="H24" i="11"/>
  <c r="L24" i="11"/>
  <c r="K24" i="11"/>
  <c r="N24" i="11"/>
  <c r="C24" i="11"/>
  <c r="E24" i="11"/>
  <c r="M24" i="11"/>
  <c r="N123" i="8"/>
  <c r="L123" i="8"/>
  <c r="J123" i="8"/>
  <c r="M124" i="8"/>
  <c r="K124" i="8"/>
  <c r="I124" i="8"/>
  <c r="A62" i="9"/>
  <c r="B61" i="9"/>
  <c r="H123" i="8"/>
  <c r="C120" i="8"/>
  <c r="E26" i="9" s="1"/>
  <c r="E120" i="8"/>
  <c r="G26" i="9" s="1"/>
  <c r="F120" i="8"/>
  <c r="H26" i="9" s="1"/>
  <c r="B120" i="8"/>
  <c r="D26" i="9" s="1"/>
  <c r="D120" i="8"/>
  <c r="F26" i="9" s="1"/>
  <c r="A410" i="6"/>
  <c r="U83" i="6"/>
  <c r="U83" i="5"/>
  <c r="A410" i="5"/>
  <c r="U83" i="4"/>
  <c r="A410" i="4"/>
  <c r="G119" i="8"/>
  <c r="I25" i="9" s="1"/>
  <c r="G25" i="11" s="1"/>
  <c r="C102" i="6" l="1"/>
  <c r="C201" i="6"/>
  <c r="BA200" i="4"/>
  <c r="A78" i="8" s="1"/>
  <c r="BB206" i="4"/>
  <c r="B84" i="8" s="1"/>
  <c r="BA206" i="4"/>
  <c r="A84" i="8" s="1"/>
  <c r="BF198" i="6"/>
  <c r="T76" i="8" s="1"/>
  <c r="BE196" i="5"/>
  <c r="L74" i="8" s="1"/>
  <c r="T108" i="4"/>
  <c r="T109" i="4" s="1"/>
  <c r="T207" i="4"/>
  <c r="M207" i="4"/>
  <c r="M108" i="4"/>
  <c r="M109" i="4" s="1"/>
  <c r="BC194" i="4"/>
  <c r="C72" i="8" s="1"/>
  <c r="BB194" i="4"/>
  <c r="B72" i="8" s="1"/>
  <c r="BE206" i="5"/>
  <c r="L84" i="8" s="1"/>
  <c r="BC206" i="5"/>
  <c r="J84" i="8" s="1"/>
  <c r="X81" i="5"/>
  <c r="X180" i="5"/>
  <c r="BC180" i="5" s="1"/>
  <c r="J58" i="8" s="1"/>
  <c r="X81" i="6"/>
  <c r="X180" i="6"/>
  <c r="I195" i="5"/>
  <c r="BF195" i="5" s="1"/>
  <c r="M73" i="8" s="1"/>
  <c r="I96" i="5"/>
  <c r="A205" i="6"/>
  <c r="BA205" i="6" s="1"/>
  <c r="O83" i="8" s="1"/>
  <c r="A106" i="6"/>
  <c r="A107" i="6" s="1"/>
  <c r="O124" i="8"/>
  <c r="C29" i="9"/>
  <c r="W82" i="4"/>
  <c r="W181" i="4"/>
  <c r="BB181" i="4" s="1"/>
  <c r="B59" i="8" s="1"/>
  <c r="H98" i="4"/>
  <c r="H197" i="4"/>
  <c r="F100" i="4"/>
  <c r="F199" i="4"/>
  <c r="I99" i="4"/>
  <c r="I198" i="4"/>
  <c r="F62" i="9"/>
  <c r="H62" i="9"/>
  <c r="D62" i="9"/>
  <c r="G62" i="9"/>
  <c r="I62" i="9"/>
  <c r="E62" i="9"/>
  <c r="C62" i="9"/>
  <c r="D102" i="4"/>
  <c r="D201" i="4"/>
  <c r="C106" i="4"/>
  <c r="C107" i="4" s="1"/>
  <c r="C205" i="4"/>
  <c r="F25" i="11"/>
  <c r="G102" i="4"/>
  <c r="G201" i="4"/>
  <c r="E103" i="4"/>
  <c r="E104" i="4" s="1"/>
  <c r="E202" i="4"/>
  <c r="BG210" i="4"/>
  <c r="G88" i="8" s="1"/>
  <c r="BF210" i="4"/>
  <c r="F88" i="8" s="1"/>
  <c r="BE210" i="4"/>
  <c r="E88" i="8" s="1"/>
  <c r="BD210" i="4"/>
  <c r="D88" i="8" s="1"/>
  <c r="J96" i="4"/>
  <c r="J195" i="4"/>
  <c r="B103" i="4"/>
  <c r="B104" i="4" s="1"/>
  <c r="B202" i="4"/>
  <c r="A111" i="4"/>
  <c r="A112" i="4" s="1"/>
  <c r="A210" i="4"/>
  <c r="F100" i="6"/>
  <c r="F199" i="6"/>
  <c r="D102" i="6"/>
  <c r="D201" i="6"/>
  <c r="H97" i="6"/>
  <c r="H196" i="6"/>
  <c r="BA196" i="6" s="1"/>
  <c r="O74" i="8" s="1"/>
  <c r="B103" i="6"/>
  <c r="B104" i="6" s="1"/>
  <c r="B202" i="6"/>
  <c r="BB202" i="6" s="1"/>
  <c r="P80" i="8" s="1"/>
  <c r="I99" i="6"/>
  <c r="I198" i="6"/>
  <c r="BC198" i="6" s="1"/>
  <c r="Q76" i="8" s="1"/>
  <c r="E103" i="6"/>
  <c r="E104" i="6" s="1"/>
  <c r="E202" i="6"/>
  <c r="G99" i="6"/>
  <c r="G198" i="6"/>
  <c r="BG198" i="6" s="1"/>
  <c r="U76" i="8" s="1"/>
  <c r="J96" i="6"/>
  <c r="J195" i="6"/>
  <c r="BD195" i="6" s="1"/>
  <c r="R73" i="8" s="1"/>
  <c r="C106" i="5"/>
  <c r="C107" i="5" s="1"/>
  <c r="C205" i="5"/>
  <c r="E103" i="5"/>
  <c r="E104" i="5" s="1"/>
  <c r="E202" i="5"/>
  <c r="D102" i="5"/>
  <c r="D201" i="5"/>
  <c r="J96" i="5"/>
  <c r="J195" i="5"/>
  <c r="BD195" i="5" s="1"/>
  <c r="K73" i="8" s="1"/>
  <c r="H98" i="5"/>
  <c r="H197" i="5"/>
  <c r="A111" i="5"/>
  <c r="A112" i="5" s="1"/>
  <c r="A113" i="5" s="1"/>
  <c r="A210" i="5"/>
  <c r="F99" i="5"/>
  <c r="F198" i="5"/>
  <c r="T108" i="5"/>
  <c r="T109" i="5" s="1"/>
  <c r="T207" i="5"/>
  <c r="BB210" i="5"/>
  <c r="I88" i="8" s="1"/>
  <c r="BG210" i="5"/>
  <c r="N88" i="8" s="1"/>
  <c r="BA210" i="5"/>
  <c r="H88" i="8" s="1"/>
  <c r="BE182" i="5"/>
  <c r="L60" i="8" s="1"/>
  <c r="BF182" i="5"/>
  <c r="M60" i="8" s="1"/>
  <c r="G102" i="5"/>
  <c r="G201" i="5"/>
  <c r="B105" i="5"/>
  <c r="B106" i="5" s="1"/>
  <c r="B107" i="5" s="1"/>
  <c r="B204" i="5"/>
  <c r="N25" i="11"/>
  <c r="V83" i="4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83" i="6"/>
  <c r="V83" i="5"/>
  <c r="K25" i="11"/>
  <c r="D25" i="11"/>
  <c r="M25" i="11"/>
  <c r="E25" i="11"/>
  <c r="I25" i="11"/>
  <c r="I125" i="8"/>
  <c r="N124" i="8"/>
  <c r="M125" i="8"/>
  <c r="J124" i="8"/>
  <c r="K125" i="8"/>
  <c r="L124" i="8"/>
  <c r="A63" i="9"/>
  <c r="B62" i="9"/>
  <c r="H124" i="8"/>
  <c r="E121" i="8"/>
  <c r="G27" i="9" s="1"/>
  <c r="D121" i="8"/>
  <c r="F27" i="9" s="1"/>
  <c r="B121" i="8"/>
  <c r="D27" i="9" s="1"/>
  <c r="F121" i="8"/>
  <c r="H27" i="9" s="1"/>
  <c r="C121" i="8"/>
  <c r="E27" i="9" s="1"/>
  <c r="U84" i="6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U95" i="6" s="1"/>
  <c r="U96" i="6" s="1"/>
  <c r="U97" i="6" s="1"/>
  <c r="U98" i="6" s="1"/>
  <c r="U99" i="6" s="1"/>
  <c r="U100" i="6" s="1"/>
  <c r="U101" i="6" s="1"/>
  <c r="U102" i="6" s="1"/>
  <c r="U103" i="6" s="1"/>
  <c r="U104" i="6" s="1"/>
  <c r="U105" i="6" s="1"/>
  <c r="U106" i="6" s="1"/>
  <c r="U107" i="6" s="1"/>
  <c r="A411" i="6"/>
  <c r="A411" i="5"/>
  <c r="U84" i="5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A411" i="4"/>
  <c r="U84" i="4"/>
  <c r="G120" i="8"/>
  <c r="I26" i="9" s="1"/>
  <c r="F26" i="11" s="1"/>
  <c r="BA201" i="4" l="1"/>
  <c r="A79" i="8" s="1"/>
  <c r="C202" i="6"/>
  <c r="C103" i="6"/>
  <c r="C104" i="6" s="1"/>
  <c r="V105" i="4"/>
  <c r="V106" i="4" s="1"/>
  <c r="V107" i="4" s="1"/>
  <c r="V204" i="4"/>
  <c r="BF199" i="6"/>
  <c r="T77" i="8" s="1"/>
  <c r="BE197" i="5"/>
  <c r="L75" i="8" s="1"/>
  <c r="T110" i="4"/>
  <c r="T209" i="4"/>
  <c r="M209" i="4"/>
  <c r="M110" i="4"/>
  <c r="BC195" i="4"/>
  <c r="C73" i="8" s="1"/>
  <c r="BB195" i="4"/>
  <c r="B73" i="8" s="1"/>
  <c r="X82" i="6"/>
  <c r="X181" i="6"/>
  <c r="X82" i="5"/>
  <c r="X181" i="5"/>
  <c r="BC181" i="5" s="1"/>
  <c r="J59" i="8" s="1"/>
  <c r="I196" i="5"/>
  <c r="BF196" i="5" s="1"/>
  <c r="M74" i="8" s="1"/>
  <c r="I97" i="5"/>
  <c r="A207" i="6"/>
  <c r="A108" i="6"/>
  <c r="A109" i="6" s="1"/>
  <c r="O125" i="8"/>
  <c r="C30" i="9"/>
  <c r="W83" i="4"/>
  <c r="W182" i="4"/>
  <c r="A113" i="4"/>
  <c r="A212" i="4"/>
  <c r="E105" i="4"/>
  <c r="E204" i="4"/>
  <c r="D103" i="4"/>
  <c r="D104" i="4" s="1"/>
  <c r="D202" i="4"/>
  <c r="BG211" i="4"/>
  <c r="G89" i="8" s="1"/>
  <c r="BF211" i="4"/>
  <c r="F89" i="8" s="1"/>
  <c r="BE211" i="4"/>
  <c r="E89" i="8" s="1"/>
  <c r="BD211" i="4"/>
  <c r="D89" i="8" s="1"/>
  <c r="BC211" i="4"/>
  <c r="C89" i="8" s="1"/>
  <c r="BA211" i="4"/>
  <c r="A89" i="8" s="1"/>
  <c r="BB211" i="4"/>
  <c r="B89" i="8" s="1"/>
  <c r="F101" i="4"/>
  <c r="F200" i="4"/>
  <c r="G26" i="11"/>
  <c r="G63" i="9"/>
  <c r="I63" i="9"/>
  <c r="E63" i="9"/>
  <c r="H63" i="9"/>
  <c r="D63" i="9"/>
  <c r="F63" i="9"/>
  <c r="C63" i="9"/>
  <c r="J97" i="4"/>
  <c r="J196" i="4"/>
  <c r="B105" i="4"/>
  <c r="B106" i="4" s="1"/>
  <c r="B107" i="4" s="1"/>
  <c r="B204" i="4"/>
  <c r="G103" i="4"/>
  <c r="G104" i="4" s="1"/>
  <c r="G202" i="4"/>
  <c r="C108" i="4"/>
  <c r="C109" i="4" s="1"/>
  <c r="C207" i="4"/>
  <c r="I100" i="4"/>
  <c r="I199" i="4"/>
  <c r="H99" i="4"/>
  <c r="H198" i="4"/>
  <c r="H98" i="6"/>
  <c r="H197" i="6"/>
  <c r="BA197" i="6" s="1"/>
  <c r="O75" i="8" s="1"/>
  <c r="F101" i="6"/>
  <c r="F200" i="6"/>
  <c r="V84" i="6"/>
  <c r="V183" i="6"/>
  <c r="BE183" i="6" s="1"/>
  <c r="S61" i="8" s="1"/>
  <c r="J97" i="6"/>
  <c r="J196" i="6"/>
  <c r="BD196" i="6" s="1"/>
  <c r="R74" i="8" s="1"/>
  <c r="E105" i="6"/>
  <c r="E204" i="6"/>
  <c r="BE211" i="6"/>
  <c r="S89" i="8" s="1"/>
  <c r="BA211" i="6"/>
  <c r="O89" i="8" s="1"/>
  <c r="BG211" i="6"/>
  <c r="U89" i="8" s="1"/>
  <c r="BD211" i="6"/>
  <c r="R89" i="8" s="1"/>
  <c r="BB211" i="6"/>
  <c r="P89" i="8" s="1"/>
  <c r="BF211" i="6"/>
  <c r="T89" i="8" s="1"/>
  <c r="BC211" i="6"/>
  <c r="Q89" i="8" s="1"/>
  <c r="B105" i="6"/>
  <c r="B106" i="6" s="1"/>
  <c r="B107" i="6" s="1"/>
  <c r="B204" i="6"/>
  <c r="BB204" i="6" s="1"/>
  <c r="P82" i="8" s="1"/>
  <c r="D103" i="6"/>
  <c r="D104" i="6" s="1"/>
  <c r="D202" i="6"/>
  <c r="G100" i="6"/>
  <c r="G199" i="6"/>
  <c r="BG199" i="6" s="1"/>
  <c r="U77" i="8" s="1"/>
  <c r="I100" i="6"/>
  <c r="I199" i="6"/>
  <c r="BC199" i="6" s="1"/>
  <c r="Q77" i="8" s="1"/>
  <c r="T110" i="5"/>
  <c r="T209" i="5"/>
  <c r="C108" i="5"/>
  <c r="C109" i="5" s="1"/>
  <c r="C207" i="5"/>
  <c r="BB211" i="5"/>
  <c r="I89" i="8" s="1"/>
  <c r="BG211" i="5"/>
  <c r="N89" i="8" s="1"/>
  <c r="BC211" i="5"/>
  <c r="J89" i="8" s="1"/>
  <c r="BA211" i="5"/>
  <c r="H89" i="8" s="1"/>
  <c r="BD211" i="5"/>
  <c r="K89" i="8" s="1"/>
  <c r="BE211" i="5"/>
  <c r="L89" i="8" s="1"/>
  <c r="BF211" i="5"/>
  <c r="M89" i="8" s="1"/>
  <c r="F100" i="5"/>
  <c r="F199" i="5"/>
  <c r="H99" i="5"/>
  <c r="H198" i="5"/>
  <c r="D103" i="5"/>
  <c r="D104" i="5" s="1"/>
  <c r="D202" i="5"/>
  <c r="E105" i="5"/>
  <c r="E204" i="5"/>
  <c r="V84" i="5"/>
  <c r="V183" i="5"/>
  <c r="G103" i="5"/>
  <c r="G104" i="5" s="1"/>
  <c r="G202" i="5"/>
  <c r="A114" i="5"/>
  <c r="A115" i="5" s="1"/>
  <c r="A116" i="5" s="1"/>
  <c r="A117" i="5" s="1"/>
  <c r="A118" i="5" s="1"/>
  <c r="A119" i="5" s="1"/>
  <c r="A120" i="5" s="1"/>
  <c r="A121" i="5" s="1"/>
  <c r="A122" i="5" s="1"/>
  <c r="A213" i="5"/>
  <c r="J97" i="5"/>
  <c r="J196" i="5"/>
  <c r="B108" i="5"/>
  <c r="B109" i="5" s="1"/>
  <c r="B207" i="5"/>
  <c r="L25" i="11"/>
  <c r="J25" i="11"/>
  <c r="H25" i="11"/>
  <c r="C25" i="11"/>
  <c r="I26" i="11"/>
  <c r="U85" i="4"/>
  <c r="N26" i="11"/>
  <c r="K26" i="11"/>
  <c r="H26" i="11"/>
  <c r="C26" i="11"/>
  <c r="J26" i="11"/>
  <c r="E26" i="11"/>
  <c r="M26" i="11"/>
  <c r="D26" i="11"/>
  <c r="L26" i="11"/>
  <c r="L125" i="8"/>
  <c r="M126" i="8"/>
  <c r="K126" i="8"/>
  <c r="N125" i="8"/>
  <c r="J125" i="8"/>
  <c r="I126" i="8"/>
  <c r="A64" i="9"/>
  <c r="B63" i="9"/>
  <c r="H125" i="8"/>
  <c r="C122" i="8"/>
  <c r="E28" i="9" s="1"/>
  <c r="F122" i="8"/>
  <c r="H28" i="9" s="1"/>
  <c r="D122" i="8"/>
  <c r="F28" i="9" s="1"/>
  <c r="B122" i="8"/>
  <c r="D28" i="9" s="1"/>
  <c r="E122" i="8"/>
  <c r="G28" i="9" s="1"/>
  <c r="A412" i="6"/>
  <c r="U108" i="6"/>
  <c r="A412" i="5"/>
  <c r="U108" i="5"/>
  <c r="A412" i="4"/>
  <c r="G121" i="8"/>
  <c r="I27" i="9" s="1"/>
  <c r="F27" i="11" s="1"/>
  <c r="BA202" i="4" l="1"/>
  <c r="A80" i="8" s="1"/>
  <c r="C204" i="6"/>
  <c r="C105" i="6"/>
  <c r="V108" i="4"/>
  <c r="V109" i="4" s="1"/>
  <c r="V207" i="4"/>
  <c r="BF200" i="6"/>
  <c r="T78" i="8" s="1"/>
  <c r="T210" i="4"/>
  <c r="T111" i="4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M210" i="4"/>
  <c r="M111" i="4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BC196" i="4"/>
  <c r="C74" i="8" s="1"/>
  <c r="BB196" i="4"/>
  <c r="B74" i="8" s="1"/>
  <c r="X83" i="5"/>
  <c r="X182" i="5"/>
  <c r="BC182" i="5" s="1"/>
  <c r="J60" i="8" s="1"/>
  <c r="X83" i="6"/>
  <c r="X182" i="6"/>
  <c r="I197" i="5"/>
  <c r="BF197" i="5" s="1"/>
  <c r="M75" i="8" s="1"/>
  <c r="I98" i="5"/>
  <c r="A110" i="6"/>
  <c r="A209" i="6"/>
  <c r="O126" i="8"/>
  <c r="C31" i="9"/>
  <c r="W84" i="4"/>
  <c r="W183" i="4"/>
  <c r="BB183" i="4" s="1"/>
  <c r="B61" i="8" s="1"/>
  <c r="H64" i="9"/>
  <c r="D64" i="9"/>
  <c r="F64" i="9"/>
  <c r="E64" i="9"/>
  <c r="G64" i="9"/>
  <c r="I64" i="9"/>
  <c r="C64" i="9"/>
  <c r="D105" i="4"/>
  <c r="D106" i="4" s="1"/>
  <c r="D107" i="4" s="1"/>
  <c r="D204" i="4"/>
  <c r="A114" i="4"/>
  <c r="A115" i="4" s="1"/>
  <c r="A213" i="4"/>
  <c r="I101" i="4"/>
  <c r="I200" i="4"/>
  <c r="G105" i="4"/>
  <c r="G204" i="4"/>
  <c r="G27" i="11"/>
  <c r="H100" i="4"/>
  <c r="H199" i="4"/>
  <c r="C110" i="4"/>
  <c r="C209" i="4"/>
  <c r="B108" i="4"/>
  <c r="B109" i="4" s="1"/>
  <c r="B207" i="4"/>
  <c r="J98" i="4"/>
  <c r="J197" i="4"/>
  <c r="F102" i="4"/>
  <c r="F201" i="4"/>
  <c r="BF212" i="4"/>
  <c r="F90" i="8" s="1"/>
  <c r="BE212" i="4"/>
  <c r="E90" i="8" s="1"/>
  <c r="BD212" i="4"/>
  <c r="D90" i="8" s="1"/>
  <c r="BG212" i="4"/>
  <c r="G90" i="8" s="1"/>
  <c r="E106" i="4"/>
  <c r="E107" i="4" s="1"/>
  <c r="E205" i="4"/>
  <c r="BF212" i="6"/>
  <c r="T90" i="8" s="1"/>
  <c r="BB212" i="6"/>
  <c r="P90" i="8" s="1"/>
  <c r="D105" i="6"/>
  <c r="D106" i="6" s="1"/>
  <c r="D107" i="6" s="1"/>
  <c r="D204" i="6"/>
  <c r="J98" i="6"/>
  <c r="J197" i="6"/>
  <c r="BD197" i="6" s="1"/>
  <c r="R75" i="8" s="1"/>
  <c r="F102" i="6"/>
  <c r="F201" i="6"/>
  <c r="I101" i="6"/>
  <c r="I200" i="6"/>
  <c r="BC200" i="6" s="1"/>
  <c r="Q78" i="8" s="1"/>
  <c r="G101" i="6"/>
  <c r="G200" i="6"/>
  <c r="BG200" i="6" s="1"/>
  <c r="U78" i="8" s="1"/>
  <c r="B108" i="6"/>
  <c r="B109" i="6" s="1"/>
  <c r="B207" i="6"/>
  <c r="BB207" i="6" s="1"/>
  <c r="P85" i="8" s="1"/>
  <c r="E106" i="6"/>
  <c r="E107" i="6" s="1"/>
  <c r="E205" i="6"/>
  <c r="BE205" i="6" s="1"/>
  <c r="S83" i="8" s="1"/>
  <c r="V85" i="6"/>
  <c r="V184" i="6"/>
  <c r="BE184" i="6" s="1"/>
  <c r="S62" i="8" s="1"/>
  <c r="H99" i="6"/>
  <c r="H198" i="6"/>
  <c r="BA198" i="6" s="1"/>
  <c r="O76" i="8" s="1"/>
  <c r="J98" i="5"/>
  <c r="J197" i="5"/>
  <c r="E106" i="5"/>
  <c r="E107" i="5" s="1"/>
  <c r="E205" i="5"/>
  <c r="H100" i="5"/>
  <c r="H199" i="5"/>
  <c r="B110" i="5"/>
  <c r="B209" i="5"/>
  <c r="G105" i="5"/>
  <c r="G204" i="5"/>
  <c r="V85" i="5"/>
  <c r="V184" i="5"/>
  <c r="D105" i="5"/>
  <c r="D106" i="5" s="1"/>
  <c r="D107" i="5" s="1"/>
  <c r="D204" i="5"/>
  <c r="F101" i="5"/>
  <c r="F200" i="5"/>
  <c r="BB212" i="5"/>
  <c r="I90" i="8" s="1"/>
  <c r="BG212" i="5"/>
  <c r="N90" i="8" s="1"/>
  <c r="BA212" i="5"/>
  <c r="H90" i="8" s="1"/>
  <c r="BF212" i="5"/>
  <c r="M90" i="8" s="1"/>
  <c r="BE212" i="5"/>
  <c r="L90" i="8" s="1"/>
  <c r="C110" i="5"/>
  <c r="C209" i="5"/>
  <c r="BD183" i="5"/>
  <c r="K61" i="8" s="1"/>
  <c r="BE183" i="5"/>
  <c r="L61" i="8" s="1"/>
  <c r="BF183" i="5"/>
  <c r="M61" i="8" s="1"/>
  <c r="T111" i="5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210" i="5"/>
  <c r="I27" i="11"/>
  <c r="U86" i="4"/>
  <c r="H27" i="11"/>
  <c r="M27" i="11"/>
  <c r="N27" i="11"/>
  <c r="K27" i="11"/>
  <c r="I127" i="8"/>
  <c r="K127" i="8"/>
  <c r="J126" i="8"/>
  <c r="M127" i="8"/>
  <c r="N126" i="8"/>
  <c r="L126" i="8"/>
  <c r="A65" i="9"/>
  <c r="B64" i="9"/>
  <c r="H126" i="8"/>
  <c r="F123" i="8"/>
  <c r="H29" i="9" s="1"/>
  <c r="E123" i="8"/>
  <c r="G29" i="9" s="1"/>
  <c r="B123" i="8"/>
  <c r="D29" i="9" s="1"/>
  <c r="D123" i="8"/>
  <c r="F29" i="9" s="1"/>
  <c r="C123" i="8"/>
  <c r="E29" i="9" s="1"/>
  <c r="U109" i="6"/>
  <c r="A413" i="6"/>
  <c r="U109" i="5"/>
  <c r="A413" i="5"/>
  <c r="A413" i="4"/>
  <c r="G122" i="8"/>
  <c r="I28" i="9" s="1"/>
  <c r="G28" i="11" s="1"/>
  <c r="BA204" i="4" l="1"/>
  <c r="A82" i="8" s="1"/>
  <c r="C106" i="6"/>
  <c r="C107" i="6" s="1"/>
  <c r="C205" i="6"/>
  <c r="V110" i="4"/>
  <c r="V209" i="4"/>
  <c r="A116" i="4"/>
  <c r="A117" i="4" s="1"/>
  <c r="A118" i="4" s="1"/>
  <c r="A119" i="4" s="1"/>
  <c r="A120" i="4" s="1"/>
  <c r="A121" i="4" s="1"/>
  <c r="A122" i="4" s="1"/>
  <c r="A215" i="4"/>
  <c r="BF201" i="6"/>
  <c r="T79" i="8" s="1"/>
  <c r="BE205" i="5"/>
  <c r="L83" i="8" s="1"/>
  <c r="BC197" i="4"/>
  <c r="C75" i="8" s="1"/>
  <c r="BB197" i="4"/>
  <c r="B75" i="8" s="1"/>
  <c r="X84" i="6"/>
  <c r="X183" i="6"/>
  <c r="X84" i="5"/>
  <c r="X183" i="5"/>
  <c r="BC183" i="5" s="1"/>
  <c r="J61" i="8" s="1"/>
  <c r="I198" i="5"/>
  <c r="BF198" i="5" s="1"/>
  <c r="M76" i="8" s="1"/>
  <c r="I99" i="5"/>
  <c r="A210" i="6"/>
  <c r="A111" i="6"/>
  <c r="A112" i="6" s="1"/>
  <c r="O127" i="8"/>
  <c r="C32" i="9"/>
  <c r="W85" i="4"/>
  <c r="W184" i="4"/>
  <c r="BB184" i="4" s="1"/>
  <c r="B62" i="8" s="1"/>
  <c r="I102" i="4"/>
  <c r="I201" i="4"/>
  <c r="I65" i="9"/>
  <c r="E65" i="9"/>
  <c r="G65" i="9"/>
  <c r="F65" i="9"/>
  <c r="H65" i="9"/>
  <c r="D65" i="9"/>
  <c r="C65" i="9"/>
  <c r="E108" i="4"/>
  <c r="E109" i="4" s="1"/>
  <c r="E207" i="4"/>
  <c r="J99" i="4"/>
  <c r="J198" i="4"/>
  <c r="C111" i="4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210" i="4"/>
  <c r="F28" i="11"/>
  <c r="BG213" i="4"/>
  <c r="G91" i="8" s="1"/>
  <c r="BF213" i="4"/>
  <c r="F91" i="8" s="1"/>
  <c r="BE213" i="4"/>
  <c r="E91" i="8" s="1"/>
  <c r="BD213" i="4"/>
  <c r="D91" i="8" s="1"/>
  <c r="BB213" i="4"/>
  <c r="B91" i="8" s="1"/>
  <c r="BC213" i="4"/>
  <c r="C91" i="8" s="1"/>
  <c r="G106" i="4"/>
  <c r="G107" i="4" s="1"/>
  <c r="G205" i="4"/>
  <c r="BA205" i="4" s="1"/>
  <c r="A83" i="8" s="1"/>
  <c r="BA213" i="4"/>
  <c r="A91" i="8" s="1"/>
  <c r="F103" i="4"/>
  <c r="F104" i="4" s="1"/>
  <c r="F202" i="4"/>
  <c r="B110" i="4"/>
  <c r="B209" i="4"/>
  <c r="H101" i="4"/>
  <c r="H200" i="4"/>
  <c r="D108" i="4"/>
  <c r="D109" i="4" s="1"/>
  <c r="D207" i="4"/>
  <c r="V86" i="6"/>
  <c r="V185" i="6"/>
  <c r="BE185" i="6" s="1"/>
  <c r="S63" i="8" s="1"/>
  <c r="B110" i="6"/>
  <c r="B209" i="6"/>
  <c r="BB209" i="6" s="1"/>
  <c r="P87" i="8" s="1"/>
  <c r="F103" i="6"/>
  <c r="F104" i="6" s="1"/>
  <c r="F202" i="6"/>
  <c r="BB213" i="6"/>
  <c r="P91" i="8" s="1"/>
  <c r="BC213" i="6"/>
  <c r="Q91" i="8" s="1"/>
  <c r="BD213" i="6"/>
  <c r="R91" i="8" s="1"/>
  <c r="BE213" i="6"/>
  <c r="S91" i="8" s="1"/>
  <c r="BG213" i="6"/>
  <c r="U91" i="8" s="1"/>
  <c r="BF213" i="6"/>
  <c r="T91" i="8" s="1"/>
  <c r="H100" i="6"/>
  <c r="H199" i="6"/>
  <c r="BA199" i="6" s="1"/>
  <c r="O77" i="8" s="1"/>
  <c r="E108" i="6"/>
  <c r="E109" i="6" s="1"/>
  <c r="E207" i="6"/>
  <c r="G102" i="6"/>
  <c r="G201" i="6"/>
  <c r="BG201" i="6" s="1"/>
  <c r="U79" i="8" s="1"/>
  <c r="I102" i="6"/>
  <c r="I201" i="6"/>
  <c r="BC201" i="6" s="1"/>
  <c r="Q79" i="8" s="1"/>
  <c r="J99" i="6"/>
  <c r="J198" i="6"/>
  <c r="BD198" i="6" s="1"/>
  <c r="R76" i="8" s="1"/>
  <c r="D108" i="6"/>
  <c r="D109" i="6" s="1"/>
  <c r="D207" i="6"/>
  <c r="BA213" i="5"/>
  <c r="H91" i="8" s="1"/>
  <c r="BC213" i="5"/>
  <c r="J91" i="8" s="1"/>
  <c r="BB213" i="5"/>
  <c r="I91" i="8" s="1"/>
  <c r="BG213" i="5"/>
  <c r="N91" i="8" s="1"/>
  <c r="BF213" i="5"/>
  <c r="M91" i="8" s="1"/>
  <c r="BE213" i="5"/>
  <c r="L91" i="8" s="1"/>
  <c r="BD213" i="5"/>
  <c r="K91" i="8" s="1"/>
  <c r="C111" i="5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210" i="5"/>
  <c r="D108" i="5"/>
  <c r="D109" i="5" s="1"/>
  <c r="D207" i="5"/>
  <c r="G106" i="5"/>
  <c r="G107" i="5" s="1"/>
  <c r="G205" i="5"/>
  <c r="BD205" i="5" s="1"/>
  <c r="K83" i="8" s="1"/>
  <c r="H101" i="5"/>
  <c r="H200" i="5"/>
  <c r="BD184" i="5"/>
  <c r="K62" i="8" s="1"/>
  <c r="BF184" i="5"/>
  <c r="M62" i="8" s="1"/>
  <c r="F102" i="5"/>
  <c r="F201" i="5"/>
  <c r="V86" i="5"/>
  <c r="V185" i="5"/>
  <c r="BC185" i="5" s="1"/>
  <c r="J63" i="8" s="1"/>
  <c r="B111" i="5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210" i="5"/>
  <c r="E108" i="5"/>
  <c r="E109" i="5" s="1"/>
  <c r="E207" i="5"/>
  <c r="J99" i="5"/>
  <c r="J198" i="5"/>
  <c r="BD198" i="5" s="1"/>
  <c r="K76" i="8" s="1"/>
  <c r="D27" i="11"/>
  <c r="J27" i="11"/>
  <c r="C27" i="11"/>
  <c r="E27" i="11"/>
  <c r="L27" i="11"/>
  <c r="J28" i="11"/>
  <c r="U87" i="4"/>
  <c r="M28" i="11"/>
  <c r="N28" i="11"/>
  <c r="K28" i="11"/>
  <c r="H28" i="11"/>
  <c r="E28" i="11"/>
  <c r="D28" i="11"/>
  <c r="L127" i="8"/>
  <c r="N127" i="8"/>
  <c r="J127" i="8"/>
  <c r="K128" i="8"/>
  <c r="M128" i="8"/>
  <c r="I128" i="8"/>
  <c r="B65" i="9"/>
  <c r="H127" i="8"/>
  <c r="B124" i="8"/>
  <c r="D30" i="9" s="1"/>
  <c r="F124" i="8"/>
  <c r="H30" i="9" s="1"/>
  <c r="D124" i="8"/>
  <c r="F30" i="9" s="1"/>
  <c r="C124" i="8"/>
  <c r="E30" i="9" s="1"/>
  <c r="E124" i="8"/>
  <c r="G30" i="9" s="1"/>
  <c r="A414" i="6"/>
  <c r="U110" i="6"/>
  <c r="A414" i="5"/>
  <c r="U110" i="5"/>
  <c r="A414" i="4"/>
  <c r="G123" i="8"/>
  <c r="I29" i="9" s="1"/>
  <c r="F29" i="11" s="1"/>
  <c r="C108" i="6" l="1"/>
  <c r="C109" i="6" s="1"/>
  <c r="C207" i="6"/>
  <c r="V111" i="4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210" i="4"/>
  <c r="BF202" i="6"/>
  <c r="T80" i="8" s="1"/>
  <c r="BE200" i="5"/>
  <c r="L78" i="8" s="1"/>
  <c r="BC198" i="4"/>
  <c r="C76" i="8" s="1"/>
  <c r="BB198" i="4"/>
  <c r="B76" i="8" s="1"/>
  <c r="X85" i="5"/>
  <c r="X184" i="5"/>
  <c r="BC184" i="5" s="1"/>
  <c r="J62" i="8" s="1"/>
  <c r="X85" i="6"/>
  <c r="X184" i="6"/>
  <c r="I199" i="5"/>
  <c r="BF199" i="5" s="1"/>
  <c r="M77" i="8" s="1"/>
  <c r="I100" i="5"/>
  <c r="A212" i="6"/>
  <c r="BA212" i="6" s="1"/>
  <c r="O90" i="8" s="1"/>
  <c r="A113" i="6"/>
  <c r="O128" i="8"/>
  <c r="C33" i="9"/>
  <c r="W86" i="4"/>
  <c r="W185" i="4"/>
  <c r="D110" i="4"/>
  <c r="D209" i="4"/>
  <c r="B111" i="4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210" i="4"/>
  <c r="J100" i="4"/>
  <c r="J199" i="4"/>
  <c r="G29" i="11"/>
  <c r="G108" i="4"/>
  <c r="G109" i="4" s="1"/>
  <c r="G207" i="4"/>
  <c r="BA207" i="4" s="1"/>
  <c r="A85" i="8" s="1"/>
  <c r="I103" i="4"/>
  <c r="I104" i="4" s="1"/>
  <c r="I202" i="4"/>
  <c r="BE214" i="4"/>
  <c r="E92" i="8" s="1"/>
  <c r="BD214" i="4"/>
  <c r="D92" i="8" s="1"/>
  <c r="BG214" i="4"/>
  <c r="G92" i="8" s="1"/>
  <c r="BF214" i="4"/>
  <c r="F92" i="8" s="1"/>
  <c r="BC214" i="4"/>
  <c r="C92" i="8" s="1"/>
  <c r="BA214" i="4"/>
  <c r="A92" i="8" s="1"/>
  <c r="BB214" i="4"/>
  <c r="B92" i="8" s="1"/>
  <c r="H102" i="4"/>
  <c r="H201" i="4"/>
  <c r="F105" i="4"/>
  <c r="F106" i="4" s="1"/>
  <c r="F107" i="4" s="1"/>
  <c r="F204" i="4"/>
  <c r="E110" i="4"/>
  <c r="E209" i="4"/>
  <c r="D110" i="6"/>
  <c r="D209" i="6"/>
  <c r="I103" i="6"/>
  <c r="I104" i="6" s="1"/>
  <c r="I202" i="6"/>
  <c r="BC202" i="6" s="1"/>
  <c r="Q80" i="8" s="1"/>
  <c r="E110" i="6"/>
  <c r="E209" i="6"/>
  <c r="F105" i="6"/>
  <c r="F106" i="6" s="1"/>
  <c r="F107" i="6" s="1"/>
  <c r="F204" i="6"/>
  <c r="B111" i="6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210" i="6"/>
  <c r="BB210" i="6" s="1"/>
  <c r="P88" i="8" s="1"/>
  <c r="BG214" i="6"/>
  <c r="U92" i="8" s="1"/>
  <c r="BC214" i="6"/>
  <c r="Q92" i="8" s="1"/>
  <c r="BA214" i="6"/>
  <c r="O92" i="8" s="1"/>
  <c r="BE214" i="6"/>
  <c r="S92" i="8" s="1"/>
  <c r="BD214" i="6"/>
  <c r="R92" i="8" s="1"/>
  <c r="BB214" i="6"/>
  <c r="P92" i="8" s="1"/>
  <c r="BF214" i="6"/>
  <c r="T92" i="8" s="1"/>
  <c r="J100" i="6"/>
  <c r="J199" i="6"/>
  <c r="BD199" i="6" s="1"/>
  <c r="R77" i="8" s="1"/>
  <c r="G103" i="6"/>
  <c r="G104" i="6" s="1"/>
  <c r="G202" i="6"/>
  <c r="BG202" i="6" s="1"/>
  <c r="U80" i="8" s="1"/>
  <c r="H101" i="6"/>
  <c r="H200" i="6"/>
  <c r="BA200" i="6" s="1"/>
  <c r="O78" i="8" s="1"/>
  <c r="V87" i="6"/>
  <c r="V186" i="6"/>
  <c r="BE186" i="6" s="1"/>
  <c r="S64" i="8" s="1"/>
  <c r="BA214" i="5"/>
  <c r="H92" i="8" s="1"/>
  <c r="BG214" i="5"/>
  <c r="N92" i="8" s="1"/>
  <c r="BC214" i="5"/>
  <c r="J92" i="8" s="1"/>
  <c r="BB214" i="5"/>
  <c r="I92" i="8" s="1"/>
  <c r="BF214" i="5"/>
  <c r="M92" i="8" s="1"/>
  <c r="BD214" i="5"/>
  <c r="K92" i="8" s="1"/>
  <c r="BE214" i="5"/>
  <c r="L92" i="8" s="1"/>
  <c r="H102" i="5"/>
  <c r="H201" i="5"/>
  <c r="D110" i="5"/>
  <c r="D209" i="5"/>
  <c r="J100" i="5"/>
  <c r="J199" i="5"/>
  <c r="F103" i="5"/>
  <c r="F104" i="5" s="1"/>
  <c r="F202" i="5"/>
  <c r="BE185" i="5"/>
  <c r="L63" i="8" s="1"/>
  <c r="BD185" i="5"/>
  <c r="K63" i="8" s="1"/>
  <c r="BF185" i="5"/>
  <c r="M63" i="8" s="1"/>
  <c r="G108" i="5"/>
  <c r="G109" i="5" s="1"/>
  <c r="G207" i="5"/>
  <c r="E110" i="5"/>
  <c r="E209" i="5"/>
  <c r="V87" i="5"/>
  <c r="V186" i="5"/>
  <c r="I28" i="11"/>
  <c r="L28" i="11"/>
  <c r="C28" i="11"/>
  <c r="J29" i="11"/>
  <c r="U88" i="4"/>
  <c r="N29" i="11"/>
  <c r="K29" i="11"/>
  <c r="H29" i="11"/>
  <c r="L29" i="11"/>
  <c r="D29" i="11"/>
  <c r="I29" i="11"/>
  <c r="M29" i="11"/>
  <c r="C29" i="11"/>
  <c r="M129" i="8"/>
  <c r="K129" i="8"/>
  <c r="J128" i="8"/>
  <c r="N128" i="8"/>
  <c r="I129" i="8"/>
  <c r="L128" i="8"/>
  <c r="H128" i="8"/>
  <c r="D125" i="8"/>
  <c r="F31" i="9" s="1"/>
  <c r="B125" i="8"/>
  <c r="D31" i="9" s="1"/>
  <c r="E125" i="8"/>
  <c r="G31" i="9" s="1"/>
  <c r="C125" i="8"/>
  <c r="E31" i="9" s="1"/>
  <c r="F125" i="8"/>
  <c r="H31" i="9" s="1"/>
  <c r="U111" i="6"/>
  <c r="A415" i="6"/>
  <c r="U111" i="5"/>
  <c r="A415" i="5"/>
  <c r="A415" i="4"/>
  <c r="G124" i="8"/>
  <c r="I30" i="9" s="1"/>
  <c r="F30" i="11" s="1"/>
  <c r="C110" i="6" l="1"/>
  <c r="C209" i="6"/>
  <c r="BE201" i="5"/>
  <c r="L79" i="8" s="1"/>
  <c r="BF204" i="6"/>
  <c r="T82" i="8" s="1"/>
  <c r="BC199" i="4"/>
  <c r="C77" i="8" s="1"/>
  <c r="BB199" i="4"/>
  <c r="B77" i="8" s="1"/>
  <c r="X86" i="6"/>
  <c r="X185" i="6"/>
  <c r="X86" i="5"/>
  <c r="X185" i="5"/>
  <c r="I200" i="5"/>
  <c r="BF200" i="5" s="1"/>
  <c r="M78" i="8" s="1"/>
  <c r="I101" i="5"/>
  <c r="A213" i="6"/>
  <c r="BA213" i="6" s="1"/>
  <c r="O91" i="8" s="1"/>
  <c r="A114" i="6"/>
  <c r="A115" i="6" s="1"/>
  <c r="A116" i="6" s="1"/>
  <c r="A117" i="6" s="1"/>
  <c r="A118" i="6" s="1"/>
  <c r="A119" i="6" s="1"/>
  <c r="A120" i="6" s="1"/>
  <c r="A121" i="6" s="1"/>
  <c r="A122" i="6" s="1"/>
  <c r="O129" i="8"/>
  <c r="C34" i="9"/>
  <c r="W87" i="4"/>
  <c r="W186" i="4"/>
  <c r="BB186" i="4" s="1"/>
  <c r="B64" i="8" s="1"/>
  <c r="G30" i="11"/>
  <c r="F108" i="4"/>
  <c r="F109" i="4" s="1"/>
  <c r="F207" i="4"/>
  <c r="BD215" i="4"/>
  <c r="D93" i="8" s="1"/>
  <c r="BE215" i="4"/>
  <c r="E93" i="8" s="1"/>
  <c r="BG215" i="4"/>
  <c r="G93" i="8" s="1"/>
  <c r="BA215" i="4"/>
  <c r="A93" i="8" s="1"/>
  <c r="BF215" i="4"/>
  <c r="F93" i="8" s="1"/>
  <c r="BC215" i="4"/>
  <c r="C93" i="8" s="1"/>
  <c r="G110" i="4"/>
  <c r="G209" i="4"/>
  <c r="BA209" i="4" s="1"/>
  <c r="A87" i="8" s="1"/>
  <c r="E111" i="4"/>
  <c r="E112" i="4" s="1"/>
  <c r="E210" i="4"/>
  <c r="H103" i="4"/>
  <c r="H104" i="4" s="1"/>
  <c r="H202" i="4"/>
  <c r="J101" i="4"/>
  <c r="J200" i="4"/>
  <c r="D111" i="4"/>
  <c r="D112" i="4" s="1"/>
  <c r="D210" i="4"/>
  <c r="I105" i="4"/>
  <c r="I204" i="4"/>
  <c r="F108" i="6"/>
  <c r="F109" i="6" s="1"/>
  <c r="F207" i="6"/>
  <c r="I105" i="6"/>
  <c r="I204" i="6"/>
  <c r="BC204" i="6" s="1"/>
  <c r="Q82" i="8" s="1"/>
  <c r="BD215" i="6"/>
  <c r="R93" i="8" s="1"/>
  <c r="BB215" i="6"/>
  <c r="P93" i="8" s="1"/>
  <c r="BE215" i="6"/>
  <c r="S93" i="8" s="1"/>
  <c r="BG215" i="6"/>
  <c r="U93" i="8" s="1"/>
  <c r="BA215" i="6"/>
  <c r="O93" i="8" s="1"/>
  <c r="BC215" i="6"/>
  <c r="Q93" i="8" s="1"/>
  <c r="BF215" i="6"/>
  <c r="T93" i="8" s="1"/>
  <c r="H102" i="6"/>
  <c r="H201" i="6"/>
  <c r="BA201" i="6" s="1"/>
  <c r="O79" i="8" s="1"/>
  <c r="J101" i="6"/>
  <c r="J200" i="6"/>
  <c r="BD200" i="6" s="1"/>
  <c r="R78" i="8" s="1"/>
  <c r="V88" i="6"/>
  <c r="V187" i="6"/>
  <c r="BE187" i="6" s="1"/>
  <c r="S65" i="8" s="1"/>
  <c r="G105" i="6"/>
  <c r="G204" i="6"/>
  <c r="BG204" i="6" s="1"/>
  <c r="U82" i="8" s="1"/>
  <c r="E111" i="6"/>
  <c r="E112" i="6" s="1"/>
  <c r="E210" i="6"/>
  <c r="D111" i="6"/>
  <c r="D112" i="6" s="1"/>
  <c r="D210" i="6"/>
  <c r="D111" i="5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210" i="5"/>
  <c r="E111" i="5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210" i="5"/>
  <c r="J101" i="5"/>
  <c r="J200" i="5"/>
  <c r="BE186" i="5"/>
  <c r="L64" i="8" s="1"/>
  <c r="BF186" i="5"/>
  <c r="M64" i="8" s="1"/>
  <c r="H103" i="5"/>
  <c r="H104" i="5" s="1"/>
  <c r="H202" i="5"/>
  <c r="V88" i="5"/>
  <c r="V187" i="5"/>
  <c r="G110" i="5"/>
  <c r="G209" i="5"/>
  <c r="F105" i="5"/>
  <c r="F106" i="5" s="1"/>
  <c r="F107" i="5" s="1"/>
  <c r="F204" i="5"/>
  <c r="BG215" i="5"/>
  <c r="N93" i="8" s="1"/>
  <c r="BB215" i="5"/>
  <c r="I93" i="8" s="1"/>
  <c r="BA215" i="5"/>
  <c r="H93" i="8" s="1"/>
  <c r="BC215" i="5"/>
  <c r="J93" i="8" s="1"/>
  <c r="BE215" i="5"/>
  <c r="L93" i="8" s="1"/>
  <c r="BF215" i="5"/>
  <c r="M93" i="8" s="1"/>
  <c r="BD215" i="5"/>
  <c r="K93" i="8" s="1"/>
  <c r="E29" i="11"/>
  <c r="M30" i="11"/>
  <c r="U89" i="4"/>
  <c r="E30" i="11"/>
  <c r="J30" i="11"/>
  <c r="L129" i="8"/>
  <c r="I130" i="8"/>
  <c r="K130" i="8"/>
  <c r="N129" i="8"/>
  <c r="J129" i="8"/>
  <c r="M130" i="8"/>
  <c r="H129" i="8"/>
  <c r="C126" i="8"/>
  <c r="E32" i="9" s="1"/>
  <c r="B126" i="8"/>
  <c r="D32" i="9" s="1"/>
  <c r="F126" i="8"/>
  <c r="H32" i="9" s="1"/>
  <c r="E126" i="8"/>
  <c r="G32" i="9" s="1"/>
  <c r="D126" i="8"/>
  <c r="F32" i="9" s="1"/>
  <c r="A416" i="6"/>
  <c r="U112" i="6"/>
  <c r="A416" i="5"/>
  <c r="U112" i="5"/>
  <c r="A416" i="4"/>
  <c r="G125" i="8"/>
  <c r="I31" i="9" s="1"/>
  <c r="F31" i="11" s="1"/>
  <c r="C111" i="6" l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210" i="6"/>
  <c r="E113" i="6"/>
  <c r="E114" i="6" s="1"/>
  <c r="E115" i="6" s="1"/>
  <c r="E116" i="6" s="1"/>
  <c r="E117" i="6" s="1"/>
  <c r="E118" i="6" s="1"/>
  <c r="E119" i="6" s="1"/>
  <c r="E120" i="6" s="1"/>
  <c r="E121" i="6" s="1"/>
  <c r="E122" i="6" s="1"/>
  <c r="E212" i="6"/>
  <c r="BE212" i="6" s="1"/>
  <c r="S90" i="8" s="1"/>
  <c r="BF207" i="6"/>
  <c r="T85" i="8" s="1"/>
  <c r="BE202" i="5"/>
  <c r="L80" i="8" s="1"/>
  <c r="BC200" i="4"/>
  <c r="C78" i="8" s="1"/>
  <c r="BB200" i="4"/>
  <c r="B78" i="8" s="1"/>
  <c r="E113" i="4"/>
  <c r="E114" i="4" s="1"/>
  <c r="E115" i="4" s="1"/>
  <c r="E116" i="4" s="1"/>
  <c r="E117" i="4" s="1"/>
  <c r="E118" i="4" s="1"/>
  <c r="E119" i="4" s="1"/>
  <c r="E120" i="4" s="1"/>
  <c r="E121" i="4" s="1"/>
  <c r="E122" i="4" s="1"/>
  <c r="E212" i="4"/>
  <c r="X87" i="5"/>
  <c r="X186" i="5"/>
  <c r="BC186" i="5" s="1"/>
  <c r="J64" i="8" s="1"/>
  <c r="X87" i="6"/>
  <c r="X186" i="6"/>
  <c r="I201" i="5"/>
  <c r="BF201" i="5" s="1"/>
  <c r="M79" i="8" s="1"/>
  <c r="I102" i="5"/>
  <c r="O130" i="8"/>
  <c r="C35" i="9"/>
  <c r="W88" i="4"/>
  <c r="W187" i="4"/>
  <c r="G111" i="4"/>
  <c r="G112" i="4" s="1"/>
  <c r="G210" i="4"/>
  <c r="BA210" i="4" s="1"/>
  <c r="A88" i="8" s="1"/>
  <c r="D113" i="4"/>
  <c r="D114" i="4" s="1"/>
  <c r="D115" i="4" s="1"/>
  <c r="D116" i="4" s="1"/>
  <c r="D117" i="4" s="1"/>
  <c r="D118" i="4" s="1"/>
  <c r="D119" i="4" s="1"/>
  <c r="D120" i="4" s="1"/>
  <c r="D121" i="4" s="1"/>
  <c r="D122" i="4" s="1"/>
  <c r="D212" i="4"/>
  <c r="H105" i="4"/>
  <c r="H106" i="4" s="1"/>
  <c r="H107" i="4" s="1"/>
  <c r="H204" i="4"/>
  <c r="G31" i="11"/>
  <c r="BB216" i="4"/>
  <c r="B94" i="8" s="1"/>
  <c r="BG216" i="4"/>
  <c r="G94" i="8" s="1"/>
  <c r="BE216" i="4"/>
  <c r="E94" i="8" s="1"/>
  <c r="BD216" i="4"/>
  <c r="D94" i="8" s="1"/>
  <c r="BF216" i="4"/>
  <c r="F94" i="8" s="1"/>
  <c r="BA216" i="4"/>
  <c r="A94" i="8" s="1"/>
  <c r="BC216" i="4"/>
  <c r="C94" i="8" s="1"/>
  <c r="I106" i="4"/>
  <c r="I107" i="4" s="1"/>
  <c r="I205" i="4"/>
  <c r="J102" i="4"/>
  <c r="J201" i="4"/>
  <c r="F110" i="4"/>
  <c r="F209" i="4"/>
  <c r="D113" i="6"/>
  <c r="D114" i="6" s="1"/>
  <c r="D115" i="6" s="1"/>
  <c r="D116" i="6" s="1"/>
  <c r="D117" i="6" s="1"/>
  <c r="D118" i="6" s="1"/>
  <c r="D119" i="6" s="1"/>
  <c r="D120" i="6" s="1"/>
  <c r="D121" i="6" s="1"/>
  <c r="D122" i="6" s="1"/>
  <c r="D212" i="6"/>
  <c r="G106" i="6"/>
  <c r="G107" i="6" s="1"/>
  <c r="G205" i="6"/>
  <c r="J102" i="6"/>
  <c r="J201" i="6"/>
  <c r="BD201" i="6" s="1"/>
  <c r="R79" i="8" s="1"/>
  <c r="BA216" i="6"/>
  <c r="O94" i="8" s="1"/>
  <c r="BE216" i="6"/>
  <c r="S94" i="8" s="1"/>
  <c r="BB216" i="6"/>
  <c r="P94" i="8" s="1"/>
  <c r="BF216" i="6"/>
  <c r="T94" i="8" s="1"/>
  <c r="BG216" i="6"/>
  <c r="U94" i="8" s="1"/>
  <c r="BD216" i="6"/>
  <c r="R94" i="8" s="1"/>
  <c r="BC216" i="6"/>
  <c r="Q94" i="8" s="1"/>
  <c r="V89" i="6"/>
  <c r="V188" i="6"/>
  <c r="BE188" i="6" s="1"/>
  <c r="S66" i="8" s="1"/>
  <c r="H103" i="6"/>
  <c r="H104" i="6" s="1"/>
  <c r="H202" i="6"/>
  <c r="BA202" i="6" s="1"/>
  <c r="O80" i="8" s="1"/>
  <c r="I106" i="6"/>
  <c r="I107" i="6" s="1"/>
  <c r="I205" i="6"/>
  <c r="BC205" i="6" s="1"/>
  <c r="Q83" i="8" s="1"/>
  <c r="F110" i="6"/>
  <c r="F209" i="6"/>
  <c r="BD187" i="5"/>
  <c r="K65" i="8" s="1"/>
  <c r="BE187" i="5"/>
  <c r="L65" i="8" s="1"/>
  <c r="H105" i="5"/>
  <c r="H106" i="5" s="1"/>
  <c r="H107" i="5" s="1"/>
  <c r="H204" i="5"/>
  <c r="F108" i="5"/>
  <c r="F109" i="5" s="1"/>
  <c r="F207" i="5"/>
  <c r="V89" i="5"/>
  <c r="V188" i="5"/>
  <c r="J102" i="5"/>
  <c r="J201" i="5"/>
  <c r="BD216" i="5"/>
  <c r="K94" i="8" s="1"/>
  <c r="BB216" i="5"/>
  <c r="I94" i="8" s="1"/>
  <c r="BG216" i="5"/>
  <c r="N94" i="8" s="1"/>
  <c r="BF216" i="5"/>
  <c r="M94" i="8" s="1"/>
  <c r="BA216" i="5"/>
  <c r="H94" i="8" s="1"/>
  <c r="BC216" i="5"/>
  <c r="J94" i="8" s="1"/>
  <c r="BE216" i="5"/>
  <c r="L94" i="8" s="1"/>
  <c r="G111" i="5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210" i="5"/>
  <c r="I30" i="11"/>
  <c r="D30" i="11"/>
  <c r="K30" i="11"/>
  <c r="L30" i="11"/>
  <c r="C30" i="11"/>
  <c r="N30" i="11"/>
  <c r="H30" i="11"/>
  <c r="D31" i="11"/>
  <c r="U90" i="4"/>
  <c r="M31" i="11"/>
  <c r="J31" i="11"/>
  <c r="I31" i="11"/>
  <c r="H31" i="11"/>
  <c r="C31" i="11"/>
  <c r="E31" i="11"/>
  <c r="J130" i="8"/>
  <c r="L130" i="8"/>
  <c r="K131" i="8"/>
  <c r="M131" i="8"/>
  <c r="N130" i="8"/>
  <c r="I131" i="8"/>
  <c r="H130" i="8"/>
  <c r="E127" i="8"/>
  <c r="G33" i="9" s="1"/>
  <c r="B127" i="8"/>
  <c r="D33" i="9" s="1"/>
  <c r="D127" i="8"/>
  <c r="F33" i="9" s="1"/>
  <c r="F127" i="8"/>
  <c r="H33" i="9" s="1"/>
  <c r="C127" i="8"/>
  <c r="E33" i="9" s="1"/>
  <c r="U113" i="6"/>
  <c r="A417" i="6"/>
  <c r="U113" i="5"/>
  <c r="A417" i="5"/>
  <c r="A417" i="4"/>
  <c r="G126" i="8"/>
  <c r="I32" i="9" s="1"/>
  <c r="G32" i="11" s="1"/>
  <c r="BG205" i="6" l="1"/>
  <c r="U83" i="8" s="1"/>
  <c r="BD205" i="6"/>
  <c r="R83" i="8" s="1"/>
  <c r="BE204" i="5"/>
  <c r="L82" i="8" s="1"/>
  <c r="BC205" i="4"/>
  <c r="C83" i="8" s="1"/>
  <c r="BB205" i="4"/>
  <c r="B83" i="8" s="1"/>
  <c r="BC201" i="4"/>
  <c r="C79" i="8" s="1"/>
  <c r="BB201" i="4"/>
  <c r="B79" i="8" s="1"/>
  <c r="BF209" i="6"/>
  <c r="T87" i="8" s="1"/>
  <c r="X88" i="6"/>
  <c r="X187" i="6"/>
  <c r="X88" i="5"/>
  <c r="X187" i="5"/>
  <c r="BC187" i="5" s="1"/>
  <c r="J65" i="8" s="1"/>
  <c r="I202" i="5"/>
  <c r="BF202" i="5" s="1"/>
  <c r="M80" i="8" s="1"/>
  <c r="I103" i="5"/>
  <c r="I104" i="5" s="1"/>
  <c r="O131" i="8"/>
  <c r="C36" i="9"/>
  <c r="W89" i="4"/>
  <c r="W188" i="4"/>
  <c r="BG217" i="4"/>
  <c r="G95" i="8" s="1"/>
  <c r="BF217" i="4"/>
  <c r="F95" i="8" s="1"/>
  <c r="BE217" i="4"/>
  <c r="E95" i="8" s="1"/>
  <c r="BD217" i="4"/>
  <c r="D95" i="8" s="1"/>
  <c r="BA217" i="4"/>
  <c r="A95" i="8" s="1"/>
  <c r="BC217" i="4"/>
  <c r="C95" i="8" s="1"/>
  <c r="BB217" i="4"/>
  <c r="B95" i="8" s="1"/>
  <c r="F111" i="4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210" i="4"/>
  <c r="H108" i="4"/>
  <c r="H109" i="4" s="1"/>
  <c r="H207" i="4"/>
  <c r="G113" i="4"/>
  <c r="G114" i="4" s="1"/>
  <c r="G115" i="4" s="1"/>
  <c r="G116" i="4" s="1"/>
  <c r="G117" i="4" s="1"/>
  <c r="G118" i="4" s="1"/>
  <c r="G119" i="4" s="1"/>
  <c r="G120" i="4" s="1"/>
  <c r="G121" i="4" s="1"/>
  <c r="G122" i="4" s="1"/>
  <c r="G212" i="4"/>
  <c r="BB212" i="4" s="1"/>
  <c r="B90" i="8" s="1"/>
  <c r="F32" i="11"/>
  <c r="J103" i="4"/>
  <c r="J104" i="4" s="1"/>
  <c r="J202" i="4"/>
  <c r="I108" i="4"/>
  <c r="I109" i="4" s="1"/>
  <c r="I207" i="4"/>
  <c r="F111" i="6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210" i="6"/>
  <c r="H105" i="6"/>
  <c r="H106" i="6" s="1"/>
  <c r="H107" i="6" s="1"/>
  <c r="H204" i="6"/>
  <c r="BA204" i="6" s="1"/>
  <c r="O82" i="8" s="1"/>
  <c r="BB217" i="6"/>
  <c r="P95" i="8" s="1"/>
  <c r="BF217" i="6"/>
  <c r="T95" i="8" s="1"/>
  <c r="BA217" i="6"/>
  <c r="O95" i="8" s="1"/>
  <c r="BG217" i="6"/>
  <c r="U95" i="8" s="1"/>
  <c r="BE217" i="6"/>
  <c r="S95" i="8" s="1"/>
  <c r="BD217" i="6"/>
  <c r="R95" i="8" s="1"/>
  <c r="BC217" i="6"/>
  <c r="Q95" i="8" s="1"/>
  <c r="G108" i="6"/>
  <c r="G109" i="6" s="1"/>
  <c r="G207" i="6"/>
  <c r="BG207" i="6" s="1"/>
  <c r="U85" i="8" s="1"/>
  <c r="I108" i="6"/>
  <c r="I109" i="6" s="1"/>
  <c r="I207" i="6"/>
  <c r="BC207" i="6" s="1"/>
  <c r="Q85" i="8" s="1"/>
  <c r="V90" i="6"/>
  <c r="V189" i="6"/>
  <c r="BE189" i="6" s="1"/>
  <c r="S67" i="8" s="1"/>
  <c r="J103" i="6"/>
  <c r="J104" i="6" s="1"/>
  <c r="J202" i="6"/>
  <c r="BD202" i="6" s="1"/>
  <c r="R80" i="8" s="1"/>
  <c r="H108" i="5"/>
  <c r="H109" i="5" s="1"/>
  <c r="H207" i="5"/>
  <c r="BB217" i="5"/>
  <c r="I95" i="8" s="1"/>
  <c r="BG217" i="5"/>
  <c r="N95" i="8" s="1"/>
  <c r="BC217" i="5"/>
  <c r="J95" i="8" s="1"/>
  <c r="BA217" i="5"/>
  <c r="H95" i="8" s="1"/>
  <c r="BD217" i="5"/>
  <c r="K95" i="8" s="1"/>
  <c r="BF217" i="5"/>
  <c r="M95" i="8" s="1"/>
  <c r="BE217" i="5"/>
  <c r="L95" i="8" s="1"/>
  <c r="J103" i="5"/>
  <c r="J104" i="5" s="1"/>
  <c r="J202" i="5"/>
  <c r="BD202" i="5" s="1"/>
  <c r="K80" i="8" s="1"/>
  <c r="F110" i="5"/>
  <c r="F209" i="5"/>
  <c r="BD188" i="5"/>
  <c r="K66" i="8" s="1"/>
  <c r="BE188" i="5"/>
  <c r="L66" i="8" s="1"/>
  <c r="V90" i="5"/>
  <c r="V189" i="5"/>
  <c r="BD189" i="5" s="1"/>
  <c r="K67" i="8" s="1"/>
  <c r="L31" i="11"/>
  <c r="N31" i="11"/>
  <c r="K31" i="11"/>
  <c r="D32" i="11"/>
  <c r="U91" i="4"/>
  <c r="M32" i="11"/>
  <c r="I32" i="11"/>
  <c r="M132" i="8"/>
  <c r="J131" i="8"/>
  <c r="I132" i="8"/>
  <c r="K132" i="8"/>
  <c r="N131" i="8"/>
  <c r="L131" i="8"/>
  <c r="H131" i="8"/>
  <c r="B128" i="8"/>
  <c r="D34" i="9" s="1"/>
  <c r="F128" i="8"/>
  <c r="H34" i="9" s="1"/>
  <c r="C128" i="8"/>
  <c r="E34" i="9" s="1"/>
  <c r="D128" i="8"/>
  <c r="F34" i="9" s="1"/>
  <c r="E128" i="8"/>
  <c r="G34" i="9" s="1"/>
  <c r="A418" i="6"/>
  <c r="U114" i="6"/>
  <c r="A418" i="5"/>
  <c r="U114" i="5"/>
  <c r="A418" i="4"/>
  <c r="G127" i="8"/>
  <c r="I33" i="9" s="1"/>
  <c r="G33" i="11" s="1"/>
  <c r="BF210" i="6" l="1"/>
  <c r="T88" i="8" s="1"/>
  <c r="BC212" i="4"/>
  <c r="C90" i="8" s="1"/>
  <c r="BA212" i="4"/>
  <c r="A90" i="8" s="1"/>
  <c r="BC202" i="4"/>
  <c r="C80" i="8" s="1"/>
  <c r="BB202" i="4"/>
  <c r="B80" i="8" s="1"/>
  <c r="X89" i="5"/>
  <c r="X188" i="5"/>
  <c r="BC188" i="5" s="1"/>
  <c r="J66" i="8" s="1"/>
  <c r="X89" i="6"/>
  <c r="X188" i="6"/>
  <c r="I204" i="5"/>
  <c r="BF204" i="5" s="1"/>
  <c r="M82" i="8" s="1"/>
  <c r="I105" i="5"/>
  <c r="O132" i="8"/>
  <c r="C37" i="9"/>
  <c r="W90" i="4"/>
  <c r="W189" i="4"/>
  <c r="J105" i="4"/>
  <c r="J106" i="4" s="1"/>
  <c r="J107" i="4" s="1"/>
  <c r="J204" i="4"/>
  <c r="F33" i="11"/>
  <c r="BF218" i="4"/>
  <c r="F96" i="8" s="1"/>
  <c r="BG218" i="4"/>
  <c r="G96" i="8" s="1"/>
  <c r="BE218" i="4"/>
  <c r="E96" i="8" s="1"/>
  <c r="BB218" i="4"/>
  <c r="B96" i="8" s="1"/>
  <c r="BD218" i="4"/>
  <c r="D96" i="8" s="1"/>
  <c r="BA218" i="4"/>
  <c r="A96" i="8" s="1"/>
  <c r="BC218" i="4"/>
  <c r="C96" i="8" s="1"/>
  <c r="H110" i="4"/>
  <c r="H209" i="4"/>
  <c r="I110" i="4"/>
  <c r="I209" i="4"/>
  <c r="J105" i="6"/>
  <c r="J106" i="6" s="1"/>
  <c r="J107" i="6" s="1"/>
  <c r="J204" i="6"/>
  <c r="BD204" i="6" s="1"/>
  <c r="R82" i="8" s="1"/>
  <c r="BC218" i="6"/>
  <c r="Q96" i="8" s="1"/>
  <c r="BG218" i="6"/>
  <c r="U96" i="8" s="1"/>
  <c r="BB218" i="6"/>
  <c r="P96" i="8" s="1"/>
  <c r="BE218" i="6"/>
  <c r="S96" i="8" s="1"/>
  <c r="BA218" i="6"/>
  <c r="O96" i="8" s="1"/>
  <c r="BF218" i="6"/>
  <c r="T96" i="8" s="1"/>
  <c r="BD218" i="6"/>
  <c r="R96" i="8" s="1"/>
  <c r="V91" i="6"/>
  <c r="V190" i="6"/>
  <c r="BE190" i="6" s="1"/>
  <c r="S68" i="8" s="1"/>
  <c r="G110" i="6"/>
  <c r="G209" i="6"/>
  <c r="BG209" i="6" s="1"/>
  <c r="U87" i="8" s="1"/>
  <c r="H108" i="6"/>
  <c r="H109" i="6" s="1"/>
  <c r="H207" i="6"/>
  <c r="BA207" i="6" s="1"/>
  <c r="O85" i="8" s="1"/>
  <c r="I110" i="6"/>
  <c r="I209" i="6"/>
  <c r="BC209" i="6" s="1"/>
  <c r="Q87" i="8" s="1"/>
  <c r="H110" i="5"/>
  <c r="H209" i="5"/>
  <c r="BB218" i="5"/>
  <c r="I96" i="8" s="1"/>
  <c r="BD218" i="5"/>
  <c r="K96" i="8" s="1"/>
  <c r="BC218" i="5"/>
  <c r="J96" i="8" s="1"/>
  <c r="BG218" i="5"/>
  <c r="N96" i="8" s="1"/>
  <c r="BA218" i="5"/>
  <c r="H96" i="8" s="1"/>
  <c r="BF218" i="5"/>
  <c r="M96" i="8" s="1"/>
  <c r="BE218" i="5"/>
  <c r="L96" i="8" s="1"/>
  <c r="V91" i="5"/>
  <c r="V190" i="5"/>
  <c r="F111" i="5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210" i="5"/>
  <c r="J105" i="5"/>
  <c r="J106" i="5" s="1"/>
  <c r="J107" i="5" s="1"/>
  <c r="J204" i="5"/>
  <c r="H32" i="11"/>
  <c r="E32" i="11"/>
  <c r="J32" i="11"/>
  <c r="L32" i="11"/>
  <c r="N32" i="11"/>
  <c r="K32" i="11"/>
  <c r="C32" i="11"/>
  <c r="J33" i="11"/>
  <c r="U92" i="4"/>
  <c r="D33" i="11"/>
  <c r="I33" i="11"/>
  <c r="J132" i="8"/>
  <c r="L132" i="8"/>
  <c r="K133" i="8"/>
  <c r="N132" i="8"/>
  <c r="I133" i="8"/>
  <c r="M133" i="8"/>
  <c r="H132" i="8"/>
  <c r="D129" i="8"/>
  <c r="F35" i="9" s="1"/>
  <c r="F129" i="8"/>
  <c r="H35" i="9" s="1"/>
  <c r="E129" i="8"/>
  <c r="G35" i="9" s="1"/>
  <c r="C129" i="8"/>
  <c r="E35" i="9" s="1"/>
  <c r="B129" i="8"/>
  <c r="D35" i="9" s="1"/>
  <c r="U115" i="6"/>
  <c r="A419" i="6"/>
  <c r="U115" i="5"/>
  <c r="A419" i="5"/>
  <c r="A419" i="4"/>
  <c r="G128" i="8"/>
  <c r="I34" i="9" s="1"/>
  <c r="G34" i="11" s="1"/>
  <c r="BD204" i="5" l="1"/>
  <c r="K82" i="8" s="1"/>
  <c r="BC204" i="4"/>
  <c r="C82" i="8" s="1"/>
  <c r="BB204" i="4"/>
  <c r="B82" i="8" s="1"/>
  <c r="X90" i="6"/>
  <c r="X189" i="6"/>
  <c r="X90" i="5"/>
  <c r="X189" i="5"/>
  <c r="BC189" i="5" s="1"/>
  <c r="J67" i="8" s="1"/>
  <c r="I106" i="5"/>
  <c r="I107" i="5" s="1"/>
  <c r="I205" i="5"/>
  <c r="O133" i="8"/>
  <c r="C38" i="9"/>
  <c r="W91" i="4"/>
  <c r="W190" i="4"/>
  <c r="BD219" i="4"/>
  <c r="D97" i="8" s="1"/>
  <c r="BF219" i="4"/>
  <c r="F97" i="8" s="1"/>
  <c r="BE219" i="4"/>
  <c r="E97" i="8" s="1"/>
  <c r="BA219" i="4"/>
  <c r="A97" i="8" s="1"/>
  <c r="BG219" i="4"/>
  <c r="G97" i="8" s="1"/>
  <c r="BC219" i="4"/>
  <c r="C97" i="8" s="1"/>
  <c r="BB219" i="4"/>
  <c r="B97" i="8" s="1"/>
  <c r="F34" i="11"/>
  <c r="I111" i="4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210" i="4"/>
  <c r="J108" i="4"/>
  <c r="J109" i="4" s="1"/>
  <c r="J207" i="4"/>
  <c r="H111" i="4"/>
  <c r="H112" i="4" s="1"/>
  <c r="H113" i="4" s="1"/>
  <c r="H114" i="4" s="1"/>
  <c r="H115" i="4" s="1"/>
  <c r="H210" i="4"/>
  <c r="BG219" i="6"/>
  <c r="U97" i="8" s="1"/>
  <c r="BD219" i="6"/>
  <c r="R97" i="8" s="1"/>
  <c r="BE219" i="6"/>
  <c r="S97" i="8" s="1"/>
  <c r="BC219" i="6"/>
  <c r="Q97" i="8" s="1"/>
  <c r="BA219" i="6"/>
  <c r="O97" i="8" s="1"/>
  <c r="BB219" i="6"/>
  <c r="P97" i="8" s="1"/>
  <c r="BF219" i="6"/>
  <c r="T97" i="8" s="1"/>
  <c r="I111" i="6"/>
  <c r="I112" i="6" s="1"/>
  <c r="I210" i="6"/>
  <c r="BC210" i="6" s="1"/>
  <c r="Q88" i="8" s="1"/>
  <c r="G111" i="6"/>
  <c r="G112" i="6" s="1"/>
  <c r="G210" i="6"/>
  <c r="BG210" i="6" s="1"/>
  <c r="U88" i="8" s="1"/>
  <c r="H110" i="6"/>
  <c r="H209" i="6"/>
  <c r="BA209" i="6" s="1"/>
  <c r="O87" i="8" s="1"/>
  <c r="V92" i="6"/>
  <c r="V191" i="6"/>
  <c r="BE191" i="6" s="1"/>
  <c r="S69" i="8" s="1"/>
  <c r="J108" i="6"/>
  <c r="J109" i="6" s="1"/>
  <c r="J207" i="6"/>
  <c r="BD207" i="6" s="1"/>
  <c r="R85" i="8" s="1"/>
  <c r="BA219" i="5"/>
  <c r="H97" i="8" s="1"/>
  <c r="BG219" i="5"/>
  <c r="N97" i="8" s="1"/>
  <c r="BC219" i="5"/>
  <c r="J97" i="8" s="1"/>
  <c r="BB219" i="5"/>
  <c r="I97" i="8" s="1"/>
  <c r="BE219" i="5"/>
  <c r="L97" i="8" s="1"/>
  <c r="BD219" i="5"/>
  <c r="K97" i="8" s="1"/>
  <c r="BF219" i="5"/>
  <c r="M97" i="8" s="1"/>
  <c r="H111" i="5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210" i="5"/>
  <c r="J108" i="5"/>
  <c r="J109" i="5" s="1"/>
  <c r="J207" i="5"/>
  <c r="V92" i="5"/>
  <c r="V191" i="5"/>
  <c r="E33" i="11"/>
  <c r="K33" i="11"/>
  <c r="L33" i="11"/>
  <c r="H33" i="11"/>
  <c r="M33" i="11"/>
  <c r="C33" i="11"/>
  <c r="N33" i="11"/>
  <c r="U93" i="4"/>
  <c r="K34" i="11"/>
  <c r="L34" i="11"/>
  <c r="D34" i="11"/>
  <c r="H34" i="11"/>
  <c r="N34" i="11"/>
  <c r="E34" i="11"/>
  <c r="J34" i="11"/>
  <c r="M34" i="11"/>
  <c r="I34" i="11"/>
  <c r="C34" i="11"/>
  <c r="N133" i="8"/>
  <c r="K134" i="8"/>
  <c r="J133" i="8"/>
  <c r="M134" i="8"/>
  <c r="I134" i="8"/>
  <c r="L133" i="8"/>
  <c r="H133" i="8"/>
  <c r="E130" i="8"/>
  <c r="G36" i="9" s="1"/>
  <c r="F130" i="8"/>
  <c r="H36" i="9" s="1"/>
  <c r="C130" i="8"/>
  <c r="E36" i="9" s="1"/>
  <c r="B130" i="8"/>
  <c r="D36" i="9" s="1"/>
  <c r="D130" i="8"/>
  <c r="F36" i="9" s="1"/>
  <c r="A420" i="6"/>
  <c r="U116" i="6"/>
  <c r="A420" i="5"/>
  <c r="U116" i="5"/>
  <c r="A420" i="4"/>
  <c r="G129" i="8"/>
  <c r="I35" i="9" s="1"/>
  <c r="F35" i="11" s="1"/>
  <c r="H116" i="4" l="1"/>
  <c r="H117" i="4" s="1"/>
  <c r="H118" i="4" s="1"/>
  <c r="H119" i="4" s="1"/>
  <c r="H120" i="4" s="1"/>
  <c r="H121" i="4" s="1"/>
  <c r="H122" i="4" s="1"/>
  <c r="H215" i="4"/>
  <c r="BB215" i="4" s="1"/>
  <c r="B93" i="8" s="1"/>
  <c r="I113" i="6"/>
  <c r="I114" i="6" s="1"/>
  <c r="I115" i="6" s="1"/>
  <c r="I116" i="6" s="1"/>
  <c r="I117" i="6" s="1"/>
  <c r="I118" i="6" s="1"/>
  <c r="I119" i="6" s="1"/>
  <c r="I120" i="6" s="1"/>
  <c r="I121" i="6" s="1"/>
  <c r="I122" i="6" s="1"/>
  <c r="I212" i="6"/>
  <c r="BC212" i="6" s="1"/>
  <c r="Q90" i="8" s="1"/>
  <c r="BF205" i="5"/>
  <c r="M83" i="8" s="1"/>
  <c r="BC205" i="5"/>
  <c r="J83" i="8" s="1"/>
  <c r="BC207" i="4"/>
  <c r="C85" i="8" s="1"/>
  <c r="BB207" i="4"/>
  <c r="B85" i="8" s="1"/>
  <c r="X91" i="5"/>
  <c r="X190" i="5"/>
  <c r="BC190" i="5" s="1"/>
  <c r="J68" i="8" s="1"/>
  <c r="X91" i="6"/>
  <c r="X190" i="6"/>
  <c r="I207" i="5"/>
  <c r="I108" i="5"/>
  <c r="I109" i="5" s="1"/>
  <c r="O134" i="8"/>
  <c r="C39" i="9"/>
  <c r="W92" i="4"/>
  <c r="W191" i="4"/>
  <c r="BC220" i="4"/>
  <c r="C98" i="8" s="1"/>
  <c r="BG220" i="4"/>
  <c r="G98" i="8" s="1"/>
  <c r="BF220" i="4"/>
  <c r="F98" i="8" s="1"/>
  <c r="BD220" i="4"/>
  <c r="D98" i="8" s="1"/>
  <c r="BE220" i="4"/>
  <c r="E98" i="8" s="1"/>
  <c r="BA220" i="4"/>
  <c r="A98" i="8" s="1"/>
  <c r="BB220" i="4"/>
  <c r="B98" i="8" s="1"/>
  <c r="G35" i="11"/>
  <c r="J110" i="4"/>
  <c r="J209" i="4"/>
  <c r="J110" i="6"/>
  <c r="J209" i="6"/>
  <c r="BD209" i="6" s="1"/>
  <c r="R87" i="8" s="1"/>
  <c r="H111" i="6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210" i="6"/>
  <c r="BA210" i="6" s="1"/>
  <c r="O88" i="8" s="1"/>
  <c r="BA220" i="6"/>
  <c r="O98" i="8" s="1"/>
  <c r="BE220" i="6"/>
  <c r="S98" i="8" s="1"/>
  <c r="BD220" i="6"/>
  <c r="R98" i="8" s="1"/>
  <c r="BF220" i="6"/>
  <c r="T98" i="8" s="1"/>
  <c r="BC220" i="6"/>
  <c r="Q98" i="8" s="1"/>
  <c r="BG220" i="6"/>
  <c r="U98" i="8" s="1"/>
  <c r="BB220" i="6"/>
  <c r="P98" i="8" s="1"/>
  <c r="V93" i="6"/>
  <c r="V192" i="6"/>
  <c r="BE192" i="6" s="1"/>
  <c r="S70" i="8" s="1"/>
  <c r="G113" i="6"/>
  <c r="G114" i="6" s="1"/>
  <c r="G115" i="6" s="1"/>
  <c r="G116" i="6" s="1"/>
  <c r="G117" i="6" s="1"/>
  <c r="G118" i="6" s="1"/>
  <c r="G119" i="6" s="1"/>
  <c r="G120" i="6" s="1"/>
  <c r="G121" i="6" s="1"/>
  <c r="G122" i="6" s="1"/>
  <c r="G212" i="6"/>
  <c r="BG212" i="6" s="1"/>
  <c r="U90" i="8" s="1"/>
  <c r="BD220" i="5"/>
  <c r="K98" i="8" s="1"/>
  <c r="BB220" i="5"/>
  <c r="I98" i="8" s="1"/>
  <c r="BA220" i="5"/>
  <c r="H98" i="8" s="1"/>
  <c r="BG220" i="5"/>
  <c r="N98" i="8" s="1"/>
  <c r="BC220" i="5"/>
  <c r="J98" i="8" s="1"/>
  <c r="BE220" i="5"/>
  <c r="L98" i="8" s="1"/>
  <c r="BF220" i="5"/>
  <c r="M98" i="8" s="1"/>
  <c r="BE207" i="5"/>
  <c r="L85" i="8" s="1"/>
  <c r="BD207" i="5"/>
  <c r="K85" i="8" s="1"/>
  <c r="BF207" i="5"/>
  <c r="M85" i="8" s="1"/>
  <c r="J110" i="5"/>
  <c r="J209" i="5"/>
  <c r="V93" i="5"/>
  <c r="V192" i="5"/>
  <c r="BD192" i="5" s="1"/>
  <c r="K70" i="8" s="1"/>
  <c r="N35" i="11"/>
  <c r="U94" i="4"/>
  <c r="J35" i="11"/>
  <c r="H35" i="11"/>
  <c r="K35" i="11"/>
  <c r="L35" i="11"/>
  <c r="E35" i="11"/>
  <c r="L134" i="8"/>
  <c r="N134" i="8"/>
  <c r="I135" i="8"/>
  <c r="J134" i="8"/>
  <c r="M135" i="8"/>
  <c r="K135" i="8"/>
  <c r="H134" i="8"/>
  <c r="B131" i="8"/>
  <c r="D37" i="9" s="1"/>
  <c r="F131" i="8"/>
  <c r="H37" i="9" s="1"/>
  <c r="D131" i="8"/>
  <c r="F37" i="9" s="1"/>
  <c r="C131" i="8"/>
  <c r="E37" i="9" s="1"/>
  <c r="E131" i="8"/>
  <c r="G37" i="9" s="1"/>
  <c r="U117" i="6"/>
  <c r="A421" i="6"/>
  <c r="U117" i="5"/>
  <c r="A421" i="5"/>
  <c r="A421" i="4"/>
  <c r="G130" i="8"/>
  <c r="I36" i="9" s="1"/>
  <c r="F36" i="11" s="1"/>
  <c r="BC209" i="4" l="1"/>
  <c r="C87" i="8" s="1"/>
  <c r="BB209" i="4"/>
  <c r="B87" i="8" s="1"/>
  <c r="X92" i="6"/>
  <c r="X191" i="6"/>
  <c r="X92" i="5"/>
  <c r="X191" i="5"/>
  <c r="BC191" i="5" s="1"/>
  <c r="J69" i="8" s="1"/>
  <c r="I209" i="5"/>
  <c r="I110" i="5"/>
  <c r="O135" i="8"/>
  <c r="C40" i="9"/>
  <c r="W93" i="4"/>
  <c r="W192" i="4"/>
  <c r="G36" i="11"/>
  <c r="BG221" i="4"/>
  <c r="G99" i="8" s="1"/>
  <c r="BF221" i="4"/>
  <c r="F99" i="8" s="1"/>
  <c r="BD221" i="4"/>
  <c r="D99" i="8" s="1"/>
  <c r="BE221" i="4"/>
  <c r="E99" i="8" s="1"/>
  <c r="BC221" i="4"/>
  <c r="C99" i="8" s="1"/>
  <c r="BA221" i="4"/>
  <c r="A99" i="8" s="1"/>
  <c r="BB221" i="4"/>
  <c r="B99" i="8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210" i="4"/>
  <c r="J111" i="6"/>
  <c r="J112" i="6" s="1"/>
  <c r="J210" i="6"/>
  <c r="BD210" i="6" s="1"/>
  <c r="R88" i="8" s="1"/>
  <c r="V94" i="6"/>
  <c r="V193" i="6"/>
  <c r="BE193" i="6" s="1"/>
  <c r="S71" i="8" s="1"/>
  <c r="BB221" i="6"/>
  <c r="P99" i="8" s="1"/>
  <c r="BC221" i="6"/>
  <c r="Q99" i="8" s="1"/>
  <c r="BD221" i="6"/>
  <c r="R99" i="8" s="1"/>
  <c r="BF221" i="6"/>
  <c r="T99" i="8" s="1"/>
  <c r="BG221" i="6"/>
  <c r="U99" i="8" s="1"/>
  <c r="BA221" i="6"/>
  <c r="O99" i="8" s="1"/>
  <c r="BE221" i="6"/>
  <c r="S99" i="8" s="1"/>
  <c r="J111" i="5"/>
  <c r="J112" i="5" s="1"/>
  <c r="J210" i="5"/>
  <c r="V94" i="5"/>
  <c r="V193" i="5"/>
  <c r="BD209" i="5"/>
  <c r="K87" i="8" s="1"/>
  <c r="BE209" i="5"/>
  <c r="L87" i="8" s="1"/>
  <c r="BC221" i="5"/>
  <c r="J99" i="8" s="1"/>
  <c r="BA221" i="5"/>
  <c r="H99" i="8" s="1"/>
  <c r="BG221" i="5"/>
  <c r="N99" i="8" s="1"/>
  <c r="BB221" i="5"/>
  <c r="I99" i="8" s="1"/>
  <c r="BE221" i="5"/>
  <c r="L99" i="8" s="1"/>
  <c r="BF221" i="5"/>
  <c r="M99" i="8" s="1"/>
  <c r="BD221" i="5"/>
  <c r="K99" i="8" s="1"/>
  <c r="I35" i="11"/>
  <c r="M35" i="11"/>
  <c r="D35" i="11"/>
  <c r="C35" i="11"/>
  <c r="U95" i="4"/>
  <c r="H36" i="11"/>
  <c r="I36" i="11"/>
  <c r="C36" i="11"/>
  <c r="L36" i="11"/>
  <c r="J36" i="11"/>
  <c r="K36" i="11"/>
  <c r="I136" i="8"/>
  <c r="M136" i="8"/>
  <c r="N135" i="8"/>
  <c r="J135" i="8"/>
  <c r="K136" i="8"/>
  <c r="L135" i="8"/>
  <c r="H135" i="8"/>
  <c r="E132" i="8"/>
  <c r="G38" i="9" s="1"/>
  <c r="F132" i="8"/>
  <c r="H38" i="9" s="1"/>
  <c r="C132" i="8"/>
  <c r="E38" i="9" s="1"/>
  <c r="D132" i="8"/>
  <c r="F38" i="9" s="1"/>
  <c r="B132" i="8"/>
  <c r="D38" i="9" s="1"/>
  <c r="A422" i="6"/>
  <c r="U118" i="6"/>
  <c r="A422" i="5"/>
  <c r="U118" i="5"/>
  <c r="A422" i="4"/>
  <c r="G131" i="8"/>
  <c r="I37" i="9" s="1"/>
  <c r="F37" i="11" s="1"/>
  <c r="BC210" i="4" l="1"/>
  <c r="C88" i="8" s="1"/>
  <c r="BB210" i="4"/>
  <c r="B88" i="8" s="1"/>
  <c r="BF209" i="5"/>
  <c r="M87" i="8" s="1"/>
  <c r="X93" i="5"/>
  <c r="X192" i="5"/>
  <c r="BC192" i="5" s="1"/>
  <c r="J70" i="8" s="1"/>
  <c r="X93" i="6"/>
  <c r="X192" i="6"/>
  <c r="I210" i="5"/>
  <c r="BF210" i="5" s="1"/>
  <c r="M88" i="8" s="1"/>
  <c r="I111" i="5"/>
  <c r="I112" i="5" s="1"/>
  <c r="O136" i="8"/>
  <c r="C41" i="9"/>
  <c r="W94" i="4"/>
  <c r="W193" i="4"/>
  <c r="G37" i="11"/>
  <c r="BF222" i="4"/>
  <c r="F100" i="8" s="1"/>
  <c r="BA222" i="4"/>
  <c r="A100" i="8" s="1"/>
  <c r="BG222" i="4"/>
  <c r="G100" i="8" s="1"/>
  <c r="BD222" i="4"/>
  <c r="D100" i="8" s="1"/>
  <c r="BE222" i="4"/>
  <c r="E100" i="8" s="1"/>
  <c r="BC222" i="4"/>
  <c r="C100" i="8" s="1"/>
  <c r="BB222" i="4"/>
  <c r="B100" i="8" s="1"/>
  <c r="BC222" i="6"/>
  <c r="Q100" i="8" s="1"/>
  <c r="BG222" i="6"/>
  <c r="U100" i="8" s="1"/>
  <c r="BA222" i="6"/>
  <c r="O100" i="8" s="1"/>
  <c r="BD222" i="6"/>
  <c r="R100" i="8" s="1"/>
  <c r="BB222" i="6"/>
  <c r="P100" i="8" s="1"/>
  <c r="BE222" i="6"/>
  <c r="S100" i="8" s="1"/>
  <c r="BF222" i="6"/>
  <c r="T100" i="8" s="1"/>
  <c r="V95" i="6"/>
  <c r="V194" i="6"/>
  <c r="BE194" i="6" s="1"/>
  <c r="S72" i="8" s="1"/>
  <c r="J113" i="6"/>
  <c r="J114" i="6" s="1"/>
  <c r="J115" i="6" s="1"/>
  <c r="J116" i="6" s="1"/>
  <c r="J117" i="6" s="1"/>
  <c r="J118" i="6" s="1"/>
  <c r="J119" i="6" s="1"/>
  <c r="J120" i="6" s="1"/>
  <c r="J121" i="6" s="1"/>
  <c r="J122" i="6" s="1"/>
  <c r="J212" i="6"/>
  <c r="BD212" i="6" s="1"/>
  <c r="R90" i="8" s="1"/>
  <c r="BD210" i="5"/>
  <c r="K88" i="8" s="1"/>
  <c r="BE210" i="5"/>
  <c r="L88" i="8" s="1"/>
  <c r="BE193" i="5"/>
  <c r="L71" i="8" s="1"/>
  <c r="BD193" i="5"/>
  <c r="K71" i="8" s="1"/>
  <c r="V95" i="5"/>
  <c r="V194" i="5"/>
  <c r="BC222" i="5"/>
  <c r="J100" i="8" s="1"/>
  <c r="BA222" i="5"/>
  <c r="H100" i="8" s="1"/>
  <c r="BG222" i="5"/>
  <c r="N100" i="8" s="1"/>
  <c r="BB222" i="5"/>
  <c r="I100" i="8" s="1"/>
  <c r="BD222" i="5"/>
  <c r="K100" i="8" s="1"/>
  <c r="BF222" i="5"/>
  <c r="M100" i="8" s="1"/>
  <c r="BE222" i="5"/>
  <c r="L100" i="8" s="1"/>
  <c r="J113" i="5"/>
  <c r="J114" i="5" s="1"/>
  <c r="J115" i="5" s="1"/>
  <c r="J116" i="5" s="1"/>
  <c r="J117" i="5" s="1"/>
  <c r="J118" i="5" s="1"/>
  <c r="J119" i="5" s="1"/>
  <c r="J120" i="5" s="1"/>
  <c r="J121" i="5" s="1"/>
  <c r="J122" i="5" s="1"/>
  <c r="J212" i="5"/>
  <c r="BD212" i="5" s="1"/>
  <c r="K90" i="8" s="1"/>
  <c r="E36" i="11"/>
  <c r="N36" i="11"/>
  <c r="M36" i="11"/>
  <c r="D36" i="11"/>
  <c r="L37" i="11"/>
  <c r="U96" i="4"/>
  <c r="E37" i="11"/>
  <c r="I37" i="11"/>
  <c r="N37" i="11"/>
  <c r="M37" i="11"/>
  <c r="D37" i="11"/>
  <c r="H37" i="11"/>
  <c r="L136" i="8"/>
  <c r="J136" i="8"/>
  <c r="M137" i="8"/>
  <c r="K137" i="8"/>
  <c r="N136" i="8"/>
  <c r="I137" i="8"/>
  <c r="H136" i="8"/>
  <c r="F133" i="8"/>
  <c r="H39" i="9" s="1"/>
  <c r="B133" i="8"/>
  <c r="D39" i="9" s="1"/>
  <c r="C133" i="8"/>
  <c r="E39" i="9" s="1"/>
  <c r="D133" i="8"/>
  <c r="F39" i="9" s="1"/>
  <c r="E133" i="8"/>
  <c r="G39" i="9" s="1"/>
  <c r="U119" i="6"/>
  <c r="A423" i="6"/>
  <c r="U119" i="5"/>
  <c r="A423" i="5"/>
  <c r="A423" i="4"/>
  <c r="G132" i="8"/>
  <c r="I38" i="9" s="1"/>
  <c r="F38" i="11" s="1"/>
  <c r="I113" i="5" l="1"/>
  <c r="I114" i="5" s="1"/>
  <c r="I115" i="5" s="1"/>
  <c r="I116" i="5" s="1"/>
  <c r="I117" i="5" s="1"/>
  <c r="I118" i="5" s="1"/>
  <c r="I119" i="5" s="1"/>
  <c r="I120" i="5" s="1"/>
  <c r="I121" i="5" s="1"/>
  <c r="I122" i="5" s="1"/>
  <c r="I212" i="5"/>
  <c r="BC212" i="5" s="1"/>
  <c r="J90" i="8" s="1"/>
  <c r="X94" i="6"/>
  <c r="X193" i="6"/>
  <c r="X94" i="5"/>
  <c r="X193" i="5"/>
  <c r="BC193" i="5" s="1"/>
  <c r="J71" i="8" s="1"/>
  <c r="O137" i="8"/>
  <c r="C42" i="9"/>
  <c r="W95" i="4"/>
  <c r="W194" i="4"/>
  <c r="G38" i="11"/>
  <c r="V96" i="6"/>
  <c r="V195" i="6"/>
  <c r="BE195" i="6" s="1"/>
  <c r="S73" i="8" s="1"/>
  <c r="V96" i="5"/>
  <c r="V195" i="5"/>
  <c r="C37" i="11"/>
  <c r="J37" i="11"/>
  <c r="K37" i="11"/>
  <c r="I38" i="11"/>
  <c r="U97" i="4"/>
  <c r="C38" i="11"/>
  <c r="M138" i="8"/>
  <c r="J137" i="8"/>
  <c r="I138" i="8"/>
  <c r="N137" i="8"/>
  <c r="K138" i="8"/>
  <c r="L137" i="8"/>
  <c r="H137" i="8"/>
  <c r="E134" i="8"/>
  <c r="G40" i="9" s="1"/>
  <c r="D134" i="8"/>
  <c r="F40" i="9" s="1"/>
  <c r="B134" i="8"/>
  <c r="D40" i="9" s="1"/>
  <c r="C134" i="8"/>
  <c r="E40" i="9" s="1"/>
  <c r="F134" i="8"/>
  <c r="H40" i="9" s="1"/>
  <c r="U120" i="6"/>
  <c r="U120" i="5"/>
  <c r="G133" i="8"/>
  <c r="I39" i="9" s="1"/>
  <c r="F39" i="11" s="1"/>
  <c r="X95" i="5" l="1"/>
  <c r="X194" i="5"/>
  <c r="BC194" i="5" s="1"/>
  <c r="J72" i="8" s="1"/>
  <c r="X95" i="6"/>
  <c r="X194" i="6"/>
  <c r="O138" i="8"/>
  <c r="C43" i="9"/>
  <c r="W96" i="4"/>
  <c r="W195" i="4"/>
  <c r="G39" i="11"/>
  <c r="V97" i="6"/>
  <c r="V196" i="6"/>
  <c r="BE196" i="6" s="1"/>
  <c r="S74" i="8" s="1"/>
  <c r="V97" i="5"/>
  <c r="V196" i="5"/>
  <c r="BD196" i="5" s="1"/>
  <c r="K74" i="8" s="1"/>
  <c r="J38" i="11"/>
  <c r="E38" i="11"/>
  <c r="D38" i="11"/>
  <c r="N38" i="11"/>
  <c r="K38" i="11"/>
  <c r="M38" i="11"/>
  <c r="H38" i="11"/>
  <c r="L38" i="11"/>
  <c r="L39" i="11"/>
  <c r="U98" i="4"/>
  <c r="C39" i="11"/>
  <c r="L138" i="8"/>
  <c r="N138" i="8"/>
  <c r="J138" i="8"/>
  <c r="M139" i="8"/>
  <c r="K139" i="8"/>
  <c r="I139" i="8"/>
  <c r="H138" i="8"/>
  <c r="F135" i="8"/>
  <c r="H41" i="9" s="1"/>
  <c r="B135" i="8"/>
  <c r="D41" i="9" s="1"/>
  <c r="C135" i="8"/>
  <c r="E41" i="9" s="1"/>
  <c r="D135" i="8"/>
  <c r="F41" i="9" s="1"/>
  <c r="E135" i="8"/>
  <c r="G41" i="9" s="1"/>
  <c r="U121" i="6"/>
  <c r="U121" i="5"/>
  <c r="G134" i="8"/>
  <c r="I40" i="9" s="1"/>
  <c r="G40" i="11" s="1"/>
  <c r="X96" i="6" l="1"/>
  <c r="X195" i="6"/>
  <c r="X96" i="5"/>
  <c r="X195" i="5"/>
  <c r="BC195" i="5" s="1"/>
  <c r="J73" i="8" s="1"/>
  <c r="O139" i="8"/>
  <c r="C44" i="9"/>
  <c r="W97" i="4"/>
  <c r="W196" i="4"/>
  <c r="F40" i="11"/>
  <c r="V98" i="6"/>
  <c r="V197" i="6"/>
  <c r="BE197" i="6" s="1"/>
  <c r="S75" i="8" s="1"/>
  <c r="V98" i="5"/>
  <c r="V197" i="5"/>
  <c r="BD197" i="5" s="1"/>
  <c r="K75" i="8" s="1"/>
  <c r="I39" i="11"/>
  <c r="J39" i="11"/>
  <c r="K39" i="11"/>
  <c r="N39" i="11"/>
  <c r="M39" i="11"/>
  <c r="E39" i="11"/>
  <c r="D39" i="11"/>
  <c r="H39" i="11"/>
  <c r="H40" i="11"/>
  <c r="I40" i="11"/>
  <c r="U99" i="4"/>
  <c r="M40" i="11"/>
  <c r="D40" i="11"/>
  <c r="E40" i="11"/>
  <c r="C40" i="11"/>
  <c r="N40" i="11"/>
  <c r="L40" i="11"/>
  <c r="K40" i="11"/>
  <c r="J40" i="11"/>
  <c r="I140" i="8"/>
  <c r="M140" i="8"/>
  <c r="J139" i="8"/>
  <c r="N139" i="8"/>
  <c r="K140" i="8"/>
  <c r="L139" i="8"/>
  <c r="H139" i="8"/>
  <c r="E136" i="8"/>
  <c r="G42" i="9" s="1"/>
  <c r="D136" i="8"/>
  <c r="F42" i="9" s="1"/>
  <c r="B136" i="8"/>
  <c r="D42" i="9" s="1"/>
  <c r="C136" i="8"/>
  <c r="E42" i="9" s="1"/>
  <c r="F136" i="8"/>
  <c r="H42" i="9" s="1"/>
  <c r="U122" i="6"/>
  <c r="U122" i="5"/>
  <c r="G135" i="8"/>
  <c r="I41" i="9" s="1"/>
  <c r="G41" i="11" s="1"/>
  <c r="X97" i="5" l="1"/>
  <c r="X196" i="5"/>
  <c r="BC196" i="5" s="1"/>
  <c r="J74" i="8" s="1"/>
  <c r="X97" i="6"/>
  <c r="X196" i="6"/>
  <c r="O140" i="8"/>
  <c r="C45" i="9"/>
  <c r="W98" i="4"/>
  <c r="W197" i="4"/>
  <c r="F41" i="11"/>
  <c r="V99" i="6"/>
  <c r="V198" i="6"/>
  <c r="BE198" i="6" s="1"/>
  <c r="S76" i="8" s="1"/>
  <c r="V99" i="5"/>
  <c r="V198" i="5"/>
  <c r="BE198" i="5" s="1"/>
  <c r="L76" i="8" s="1"/>
  <c r="M41" i="11"/>
  <c r="U100" i="4"/>
  <c r="H41" i="11"/>
  <c r="D41" i="11"/>
  <c r="L140" i="8"/>
  <c r="J140" i="8"/>
  <c r="K141" i="8"/>
  <c r="M141" i="8"/>
  <c r="N140" i="8"/>
  <c r="I141" i="8"/>
  <c r="H140" i="8"/>
  <c r="F137" i="8"/>
  <c r="H43" i="9" s="1"/>
  <c r="B137" i="8"/>
  <c r="D43" i="9" s="1"/>
  <c r="D137" i="8"/>
  <c r="F43" i="9" s="1"/>
  <c r="C137" i="8"/>
  <c r="E43" i="9" s="1"/>
  <c r="E137" i="8"/>
  <c r="G43" i="9" s="1"/>
  <c r="G136" i="8"/>
  <c r="I42" i="9" s="1"/>
  <c r="F42" i="11" s="1"/>
  <c r="X98" i="6" l="1"/>
  <c r="X197" i="6"/>
  <c r="X98" i="5"/>
  <c r="X197" i="5"/>
  <c r="BC197" i="5" s="1"/>
  <c r="J75" i="8" s="1"/>
  <c r="O141" i="8"/>
  <c r="W99" i="4"/>
  <c r="W198" i="4"/>
  <c r="G42" i="11"/>
  <c r="V100" i="6"/>
  <c r="V199" i="6"/>
  <c r="BE199" i="6" s="1"/>
  <c r="S77" i="8" s="1"/>
  <c r="V100" i="5"/>
  <c r="V199" i="5"/>
  <c r="L41" i="11"/>
  <c r="J41" i="11"/>
  <c r="K41" i="11"/>
  <c r="I41" i="11"/>
  <c r="N41" i="11"/>
  <c r="C41" i="11"/>
  <c r="E41" i="11"/>
  <c r="C42" i="11"/>
  <c r="U101" i="4"/>
  <c r="I42" i="11"/>
  <c r="K142" i="8"/>
  <c r="N141" i="8"/>
  <c r="J141" i="8"/>
  <c r="I142" i="8"/>
  <c r="M142" i="8"/>
  <c r="L141" i="8"/>
  <c r="H141" i="8"/>
  <c r="E138" i="8"/>
  <c r="G44" i="9" s="1"/>
  <c r="D138" i="8"/>
  <c r="F44" i="9" s="1"/>
  <c r="C138" i="8"/>
  <c r="E44" i="9" s="1"/>
  <c r="B138" i="8"/>
  <c r="D44" i="9" s="1"/>
  <c r="F138" i="8"/>
  <c r="H44" i="9" s="1"/>
  <c r="G137" i="8"/>
  <c r="I43" i="9" s="1"/>
  <c r="G43" i="11" s="1"/>
  <c r="X99" i="5" l="1"/>
  <c r="X198" i="5"/>
  <c r="BC198" i="5" s="1"/>
  <c r="J76" i="8" s="1"/>
  <c r="X99" i="6"/>
  <c r="X198" i="6"/>
  <c r="O142" i="8"/>
  <c r="W100" i="4"/>
  <c r="W199" i="4"/>
  <c r="F43" i="11"/>
  <c r="V101" i="6"/>
  <c r="V200" i="6"/>
  <c r="BE200" i="6" s="1"/>
  <c r="S78" i="8" s="1"/>
  <c r="BE199" i="5"/>
  <c r="L77" i="8" s="1"/>
  <c r="BD199" i="5"/>
  <c r="K77" i="8" s="1"/>
  <c r="V101" i="5"/>
  <c r="V200" i="5"/>
  <c r="BD200" i="5" s="1"/>
  <c r="K78" i="8" s="1"/>
  <c r="D42" i="11"/>
  <c r="E42" i="11"/>
  <c r="K42" i="11"/>
  <c r="H42" i="11"/>
  <c r="J42" i="11"/>
  <c r="M42" i="11"/>
  <c r="N42" i="11"/>
  <c r="L42" i="11"/>
  <c r="D43" i="11"/>
  <c r="U102" i="4"/>
  <c r="M43" i="11"/>
  <c r="C43" i="11"/>
  <c r="I43" i="11"/>
  <c r="K43" i="11"/>
  <c r="E43" i="11"/>
  <c r="L142" i="8"/>
  <c r="I143" i="8"/>
  <c r="J142" i="8"/>
  <c r="M143" i="8"/>
  <c r="N142" i="8"/>
  <c r="K143" i="8"/>
  <c r="H142" i="8"/>
  <c r="E139" i="8"/>
  <c r="G45" i="9" s="1"/>
  <c r="F139" i="8"/>
  <c r="H45" i="9" s="1"/>
  <c r="C139" i="8"/>
  <c r="E45" i="9" s="1"/>
  <c r="D139" i="8"/>
  <c r="F45" i="9" s="1"/>
  <c r="B139" i="8"/>
  <c r="D45" i="9" s="1"/>
  <c r="G138" i="8"/>
  <c r="I44" i="9" s="1"/>
  <c r="F44" i="11" s="1"/>
  <c r="X100" i="6" l="1"/>
  <c r="X199" i="6"/>
  <c r="X100" i="5"/>
  <c r="X199" i="5"/>
  <c r="BC199" i="5" s="1"/>
  <c r="J77" i="8" s="1"/>
  <c r="O143" i="8"/>
  <c r="W101" i="4"/>
  <c r="W200" i="4"/>
  <c r="G44" i="11"/>
  <c r="V102" i="6"/>
  <c r="V201" i="6"/>
  <c r="BE201" i="6" s="1"/>
  <c r="S79" i="8" s="1"/>
  <c r="V102" i="5"/>
  <c r="V201" i="5"/>
  <c r="BD201" i="5" s="1"/>
  <c r="K79" i="8" s="1"/>
  <c r="H43" i="11"/>
  <c r="L43" i="11"/>
  <c r="N43" i="11"/>
  <c r="J43" i="11"/>
  <c r="J44" i="11"/>
  <c r="U103" i="4"/>
  <c r="E44" i="11"/>
  <c r="D44" i="11"/>
  <c r="I44" i="11"/>
  <c r="C44" i="11"/>
  <c r="N143" i="8"/>
  <c r="I144" i="8"/>
  <c r="K144" i="8"/>
  <c r="M144" i="8"/>
  <c r="J143" i="8"/>
  <c r="L143" i="8"/>
  <c r="H143" i="8"/>
  <c r="B140" i="8"/>
  <c r="F140" i="8"/>
  <c r="D140" i="8"/>
  <c r="C140" i="8"/>
  <c r="E140" i="8"/>
  <c r="G139" i="8"/>
  <c r="I45" i="9" s="1"/>
  <c r="G45" i="11" s="1"/>
  <c r="X101" i="5" l="1"/>
  <c r="X200" i="5"/>
  <c r="BC200" i="5" s="1"/>
  <c r="J78" i="8" s="1"/>
  <c r="X101" i="6"/>
  <c r="X200" i="6"/>
  <c r="O144" i="8"/>
  <c r="W102" i="4"/>
  <c r="W201" i="4"/>
  <c r="F45" i="11"/>
  <c r="V103" i="6"/>
  <c r="V202" i="6"/>
  <c r="BE202" i="6" s="1"/>
  <c r="S80" i="8" s="1"/>
  <c r="V103" i="5"/>
  <c r="V202" i="5"/>
  <c r="H44" i="11"/>
  <c r="N44" i="11"/>
  <c r="L44" i="11"/>
  <c r="K44" i="11"/>
  <c r="M44" i="11"/>
  <c r="M45" i="11"/>
  <c r="U104" i="4"/>
  <c r="L144" i="8"/>
  <c r="M145" i="8"/>
  <c r="N144" i="8"/>
  <c r="J144" i="8"/>
  <c r="K145" i="8"/>
  <c r="I145" i="8"/>
  <c r="H144" i="8"/>
  <c r="C141" i="8"/>
  <c r="E141" i="8"/>
  <c r="D141" i="8"/>
  <c r="B141" i="8"/>
  <c r="F141" i="8"/>
  <c r="G140" i="8"/>
  <c r="X102" i="6" l="1"/>
  <c r="X201" i="6"/>
  <c r="X102" i="5"/>
  <c r="X201" i="5"/>
  <c r="BC201" i="5" s="1"/>
  <c r="J79" i="8" s="1"/>
  <c r="O145" i="8"/>
  <c r="W103" i="4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202" i="4"/>
  <c r="V104" i="6"/>
  <c r="V203" i="6"/>
  <c r="BE203" i="6" s="1"/>
  <c r="S81" i="8" s="1"/>
  <c r="V104" i="5"/>
  <c r="V203" i="5"/>
  <c r="BC203" i="5" s="1"/>
  <c r="J81" i="8" s="1"/>
  <c r="E45" i="11"/>
  <c r="D45" i="11"/>
  <c r="H45" i="11"/>
  <c r="L45" i="11"/>
  <c r="I45" i="11"/>
  <c r="J45" i="11"/>
  <c r="C45" i="11"/>
  <c r="N45" i="11"/>
  <c r="K45" i="11"/>
  <c r="U105" i="4"/>
  <c r="K146" i="8"/>
  <c r="M146" i="8"/>
  <c r="I146" i="8"/>
  <c r="J145" i="8"/>
  <c r="N145" i="8"/>
  <c r="L145" i="8"/>
  <c r="H145" i="8"/>
  <c r="E142" i="8"/>
  <c r="B142" i="8"/>
  <c r="F142" i="8"/>
  <c r="D142" i="8"/>
  <c r="C142" i="8"/>
  <c r="G141" i="8"/>
  <c r="V105" i="5" l="1"/>
  <c r="V106" i="5" s="1"/>
  <c r="V107" i="5" s="1"/>
  <c r="V204" i="5"/>
  <c r="BC204" i="5" s="1"/>
  <c r="J82" i="8" s="1"/>
  <c r="V105" i="6"/>
  <c r="V106" i="6" s="1"/>
  <c r="V107" i="6" s="1"/>
  <c r="V204" i="6"/>
  <c r="BE204" i="6" s="1"/>
  <c r="S82" i="8" s="1"/>
  <c r="X103" i="5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202" i="5"/>
  <c r="BC202" i="5" s="1"/>
  <c r="J80" i="8" s="1"/>
  <c r="X103" i="6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X119" i="6" s="1"/>
  <c r="X120" i="6" s="1"/>
  <c r="X121" i="6" s="1"/>
  <c r="X122" i="6" s="1"/>
  <c r="X202" i="6"/>
  <c r="O146" i="8"/>
  <c r="U106" i="4"/>
  <c r="L146" i="8"/>
  <c r="J146" i="8"/>
  <c r="K147" i="8"/>
  <c r="N146" i="8"/>
  <c r="I147" i="8"/>
  <c r="M147" i="8"/>
  <c r="H146" i="8"/>
  <c r="C143" i="8"/>
  <c r="F143" i="8"/>
  <c r="E143" i="8"/>
  <c r="B143" i="8"/>
  <c r="D143" i="8"/>
  <c r="G142" i="8"/>
  <c r="V108" i="6" l="1"/>
  <c r="V109" i="6" s="1"/>
  <c r="V207" i="6"/>
  <c r="BE207" i="6" s="1"/>
  <c r="S85" i="8" s="1"/>
  <c r="V108" i="5"/>
  <c r="V109" i="5" s="1"/>
  <c r="V207" i="5"/>
  <c r="BC207" i="5" s="1"/>
  <c r="J85" i="8" s="1"/>
  <c r="O147" i="8"/>
  <c r="U107" i="4"/>
  <c r="I148" i="8"/>
  <c r="J147" i="8"/>
  <c r="N147" i="8"/>
  <c r="L147" i="8"/>
  <c r="M148" i="8"/>
  <c r="K148" i="8"/>
  <c r="H147" i="8"/>
  <c r="D144" i="8"/>
  <c r="F144" i="8"/>
  <c r="B144" i="8"/>
  <c r="E144" i="8"/>
  <c r="C144" i="8"/>
  <c r="G143" i="8"/>
  <c r="V110" i="5" l="1"/>
  <c r="V209" i="5"/>
  <c r="BC209" i="5" s="1"/>
  <c r="J87" i="8" s="1"/>
  <c r="V110" i="6"/>
  <c r="V209" i="6"/>
  <c r="BE209" i="6" s="1"/>
  <c r="S87" i="8" s="1"/>
  <c r="O148" i="8"/>
  <c r="U108" i="4"/>
  <c r="K149" i="8"/>
  <c r="N148" i="8"/>
  <c r="J148" i="8"/>
  <c r="M149" i="8"/>
  <c r="L148" i="8"/>
  <c r="I149" i="8"/>
  <c r="H148" i="8"/>
  <c r="C145" i="8"/>
  <c r="B145" i="8"/>
  <c r="F145" i="8"/>
  <c r="E145" i="8"/>
  <c r="D145" i="8"/>
  <c r="G144" i="8"/>
  <c r="V111" i="6" l="1"/>
  <c r="V112" i="6" s="1"/>
  <c r="V113" i="6" s="1"/>
  <c r="V114" i="6" s="1"/>
  <c r="V115" i="6" s="1"/>
  <c r="V116" i="6" s="1"/>
  <c r="V117" i="6" s="1"/>
  <c r="V118" i="6" s="1"/>
  <c r="V119" i="6" s="1"/>
  <c r="V120" i="6" s="1"/>
  <c r="V121" i="6" s="1"/>
  <c r="V122" i="6" s="1"/>
  <c r="V210" i="6"/>
  <c r="BE210" i="6" s="1"/>
  <c r="S88" i="8" s="1"/>
  <c r="V111" i="5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210" i="5"/>
  <c r="BC210" i="5" s="1"/>
  <c r="J88" i="8" s="1"/>
  <c r="O149" i="8"/>
  <c r="U109" i="4"/>
  <c r="I150" i="8"/>
  <c r="J149" i="8"/>
  <c r="N149" i="8"/>
  <c r="L149" i="8"/>
  <c r="M150" i="8"/>
  <c r="K150" i="8"/>
  <c r="H149" i="8"/>
  <c r="D146" i="8"/>
  <c r="F146" i="8"/>
  <c r="C146" i="8"/>
  <c r="E146" i="8"/>
  <c r="B146" i="8"/>
  <c r="G145" i="8"/>
  <c r="O150" i="8" l="1"/>
  <c r="U110" i="4"/>
  <c r="K151" i="8"/>
  <c r="L150" i="8"/>
  <c r="N150" i="8"/>
  <c r="J150" i="8"/>
  <c r="M151" i="8"/>
  <c r="I151" i="8"/>
  <c r="H150" i="8"/>
  <c r="F147" i="8"/>
  <c r="E147" i="8"/>
  <c r="B147" i="8"/>
  <c r="C147" i="8"/>
  <c r="D147" i="8"/>
  <c r="G146" i="8"/>
  <c r="O151" i="8" l="1"/>
  <c r="U111" i="4"/>
  <c r="I152" i="8"/>
  <c r="N151" i="8"/>
  <c r="L151" i="8"/>
  <c r="M152" i="8"/>
  <c r="J151" i="8"/>
  <c r="K152" i="8"/>
  <c r="H151" i="8"/>
  <c r="E148" i="8"/>
  <c r="D148" i="8"/>
  <c r="C148" i="8"/>
  <c r="B148" i="8"/>
  <c r="F148" i="8"/>
  <c r="G147" i="8"/>
  <c r="O152" i="8" l="1"/>
  <c r="U112" i="4"/>
  <c r="K153" i="8"/>
  <c r="L152" i="8"/>
  <c r="J152" i="8"/>
  <c r="N152" i="8"/>
  <c r="M153" i="8"/>
  <c r="I153" i="8"/>
  <c r="H152" i="8"/>
  <c r="B149" i="8"/>
  <c r="C149" i="8"/>
  <c r="E149" i="8"/>
  <c r="F149" i="8"/>
  <c r="D149" i="8"/>
  <c r="G148" i="8"/>
  <c r="O153" i="8" l="1"/>
  <c r="U113" i="4"/>
  <c r="I154" i="8"/>
  <c r="J153" i="8"/>
  <c r="L153" i="8"/>
  <c r="M154" i="8"/>
  <c r="N153" i="8"/>
  <c r="K154" i="8"/>
  <c r="H153" i="8"/>
  <c r="D150" i="8"/>
  <c r="F150" i="8"/>
  <c r="C150" i="8"/>
  <c r="E150" i="8"/>
  <c r="B150" i="8"/>
  <c r="G149" i="8"/>
  <c r="O154" i="8" l="1"/>
  <c r="U114" i="4"/>
  <c r="K155" i="8"/>
  <c r="L154" i="8"/>
  <c r="M155" i="8"/>
  <c r="N154" i="8"/>
  <c r="J154" i="8"/>
  <c r="I155" i="8"/>
  <c r="H154" i="8"/>
  <c r="F151" i="8"/>
  <c r="B151" i="8"/>
  <c r="E151" i="8"/>
  <c r="C151" i="8"/>
  <c r="D151" i="8"/>
  <c r="G150" i="8"/>
  <c r="O155" i="8" l="1"/>
  <c r="U115" i="4"/>
  <c r="I156" i="8"/>
  <c r="L155" i="8"/>
  <c r="N155" i="8"/>
  <c r="K156" i="8"/>
  <c r="J155" i="8"/>
  <c r="M156" i="8"/>
  <c r="H155" i="8"/>
  <c r="D152" i="8"/>
  <c r="B152" i="8"/>
  <c r="C152" i="8"/>
  <c r="E152" i="8"/>
  <c r="F152" i="8"/>
  <c r="G151" i="8"/>
  <c r="O156" i="8" l="1"/>
  <c r="U116" i="4"/>
  <c r="M157" i="8"/>
  <c r="N156" i="8"/>
  <c r="L156" i="8"/>
  <c r="J156" i="8"/>
  <c r="K157" i="8"/>
  <c r="I157" i="8"/>
  <c r="H156" i="8"/>
  <c r="F153" i="8"/>
  <c r="C153" i="8"/>
  <c r="E153" i="8"/>
  <c r="B153" i="8"/>
  <c r="D153" i="8"/>
  <c r="G152" i="8"/>
  <c r="O157" i="8" l="1"/>
  <c r="U117" i="4"/>
  <c r="K158" i="8"/>
  <c r="L157" i="8"/>
  <c r="N157" i="8"/>
  <c r="I158" i="8"/>
  <c r="J157" i="8"/>
  <c r="M158" i="8"/>
  <c r="H157" i="8"/>
  <c r="D154" i="8"/>
  <c r="E154" i="8"/>
  <c r="C154" i="8"/>
  <c r="B154" i="8"/>
  <c r="F154" i="8"/>
  <c r="G153" i="8"/>
  <c r="O158" i="8" l="1"/>
  <c r="U118" i="4"/>
  <c r="M159" i="8"/>
  <c r="I159" i="8"/>
  <c r="L158" i="8"/>
  <c r="N158" i="8"/>
  <c r="K159" i="8"/>
  <c r="J158" i="8"/>
  <c r="H158" i="8"/>
  <c r="F155" i="8"/>
  <c r="C155" i="8"/>
  <c r="E155" i="8"/>
  <c r="B155" i="8"/>
  <c r="D155" i="8"/>
  <c r="G154" i="8"/>
  <c r="O159" i="8" l="1"/>
  <c r="U119" i="4"/>
  <c r="K160" i="8"/>
  <c r="J159" i="8"/>
  <c r="M160" i="8"/>
  <c r="I160" i="8"/>
  <c r="L159" i="8"/>
  <c r="N159" i="8"/>
  <c r="H159" i="8"/>
  <c r="D156" i="8"/>
  <c r="E156" i="8"/>
  <c r="C156" i="8"/>
  <c r="B156" i="8"/>
  <c r="F156" i="8"/>
  <c r="G155" i="8"/>
  <c r="O160" i="8" l="1"/>
  <c r="U120" i="4"/>
  <c r="L160" i="8"/>
  <c r="I161" i="8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J160" i="8"/>
  <c r="M161" i="8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N160" i="8"/>
  <c r="K161" i="8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H160" i="8"/>
  <c r="B157" i="8"/>
  <c r="C157" i="8"/>
  <c r="F157" i="8"/>
  <c r="D157" i="8"/>
  <c r="E157" i="8"/>
  <c r="G156" i="8"/>
  <c r="O161" i="8" l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U121" i="4"/>
  <c r="L161" i="8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J161" i="8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N161" i="8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H161" i="8"/>
  <c r="D158" i="8"/>
  <c r="C158" i="8"/>
  <c r="E158" i="8"/>
  <c r="F158" i="8"/>
  <c r="B158" i="8"/>
  <c r="G157" i="8"/>
  <c r="H162" i="8" l="1"/>
  <c r="U122" i="4"/>
  <c r="F159" i="8"/>
  <c r="C159" i="8"/>
  <c r="B159" i="8"/>
  <c r="E159" i="8"/>
  <c r="D159" i="8"/>
  <c r="G158" i="8"/>
  <c r="H163" i="8" l="1"/>
  <c r="H164" i="8" s="1"/>
  <c r="E160" i="8"/>
  <c r="C160" i="8"/>
  <c r="D160" i="8"/>
  <c r="B160" i="8"/>
  <c r="F160" i="8"/>
  <c r="G159" i="8"/>
  <c r="H165" i="8" l="1"/>
  <c r="AK145" i="12"/>
  <c r="AQ145" i="12" s="1"/>
  <c r="F161" i="8"/>
  <c r="D161" i="8"/>
  <c r="E161" i="8"/>
  <c r="B161" i="8"/>
  <c r="C161" i="8"/>
  <c r="G160" i="8"/>
  <c r="H166" i="8" l="1"/>
  <c r="E162" i="8"/>
  <c r="D162" i="8"/>
  <c r="B162" i="8"/>
  <c r="C162" i="8"/>
  <c r="F162" i="8"/>
  <c r="G161" i="8"/>
  <c r="H167" i="8" l="1"/>
  <c r="C163" i="8"/>
  <c r="D163" i="8"/>
  <c r="G162" i="8"/>
  <c r="F163" i="8"/>
  <c r="B163" i="8"/>
  <c r="E163" i="8"/>
  <c r="H168" i="8" l="1"/>
  <c r="E164" i="8"/>
  <c r="D164" i="8"/>
  <c r="F164" i="8"/>
  <c r="B164" i="8"/>
  <c r="C164" i="8"/>
  <c r="G163" i="8"/>
  <c r="H169" i="8" l="1"/>
  <c r="H170" i="8" s="1"/>
  <c r="E165" i="8"/>
  <c r="D165" i="8"/>
  <c r="C165" i="8"/>
  <c r="F165" i="8"/>
  <c r="G164" i="8"/>
  <c r="B165" i="8"/>
  <c r="H171" i="8" l="1"/>
  <c r="G165" i="8"/>
  <c r="B166" i="8"/>
  <c r="D166" i="8"/>
  <c r="F166" i="8"/>
  <c r="C166" i="8"/>
  <c r="E166" i="8"/>
  <c r="H172" i="8" l="1"/>
  <c r="E167" i="8"/>
  <c r="G166" i="8"/>
  <c r="D167" i="8"/>
  <c r="C167" i="8"/>
  <c r="B167" i="8"/>
  <c r="F167" i="8"/>
  <c r="H173" i="8" l="1"/>
  <c r="C168" i="8"/>
  <c r="D168" i="8"/>
  <c r="G167" i="8"/>
  <c r="F168" i="8"/>
  <c r="B168" i="8"/>
  <c r="E168" i="8"/>
  <c r="H174" i="8" l="1"/>
  <c r="F169" i="8"/>
  <c r="D169" i="8"/>
  <c r="B169" i="8"/>
  <c r="E169" i="8"/>
  <c r="C169" i="8"/>
  <c r="G168" i="8"/>
  <c r="C20" i="17"/>
  <c r="A20" i="17" s="1"/>
  <c r="B20" i="17"/>
  <c r="B12" i="17"/>
  <c r="B10" i="17"/>
  <c r="B19" i="17"/>
  <c r="H175" i="8" l="1"/>
  <c r="C170" i="8"/>
  <c r="G169" i="8"/>
  <c r="E170" i="8"/>
  <c r="F170" i="8"/>
  <c r="B170" i="8"/>
  <c r="D170" i="8"/>
  <c r="E20" i="17"/>
  <c r="D20" i="17"/>
  <c r="B9" i="17"/>
  <c r="C12" i="17"/>
  <c r="B13" i="17"/>
  <c r="B11" i="17"/>
  <c r="B17" i="17"/>
  <c r="B16" i="17"/>
  <c r="B15" i="17"/>
  <c r="B18" i="17"/>
  <c r="C13" i="17"/>
  <c r="B14" i="17"/>
  <c r="C11" i="17"/>
  <c r="C19" i="17"/>
  <c r="A19" i="17" s="1"/>
  <c r="C9" i="17"/>
  <c r="A9" i="17" s="1"/>
  <c r="H176" i="8" l="1"/>
  <c r="B171" i="8"/>
  <c r="D171" i="8"/>
  <c r="E171" i="8"/>
  <c r="F171" i="8"/>
  <c r="G170" i="8"/>
  <c r="C171" i="8"/>
  <c r="D19" i="17"/>
  <c r="C10" i="17"/>
  <c r="A10" i="17" s="1"/>
  <c r="A11" i="17" s="1"/>
  <c r="A12" i="17" s="1"/>
  <c r="A13" i="17" s="1"/>
  <c r="D12" i="17"/>
  <c r="C17" i="17"/>
  <c r="C16" i="17"/>
  <c r="C15" i="17"/>
  <c r="C14" i="17"/>
  <c r="C18" i="17"/>
  <c r="A18" i="17" s="1"/>
  <c r="E16" i="17"/>
  <c r="F20" i="17"/>
  <c r="D10" i="17"/>
  <c r="D9" i="17"/>
  <c r="E19" i="17"/>
  <c r="D11" i="17"/>
  <c r="E9" i="17"/>
  <c r="E11" i="17"/>
  <c r="H177" i="8" l="1"/>
  <c r="D172" i="8"/>
  <c r="G171" i="8"/>
  <c r="C172" i="8"/>
  <c r="F172" i="8"/>
  <c r="E172" i="8"/>
  <c r="B172" i="8"/>
  <c r="D14" i="17"/>
  <c r="D17" i="17"/>
  <c r="F10" i="17"/>
  <c r="E10" i="17"/>
  <c r="E12" i="17"/>
  <c r="A14" i="17"/>
  <c r="A15" i="17" s="1"/>
  <c r="A16" i="17" s="1"/>
  <c r="A17" i="17" s="1"/>
  <c r="F14" i="17"/>
  <c r="E15" i="17"/>
  <c r="E17" i="17"/>
  <c r="D18" i="17"/>
  <c r="D15" i="17"/>
  <c r="E13" i="17"/>
  <c r="D16" i="17"/>
  <c r="E18" i="17"/>
  <c r="F17" i="17"/>
  <c r="E14" i="17"/>
  <c r="D13" i="17"/>
  <c r="F9" i="17"/>
  <c r="F11" i="17"/>
  <c r="G20" i="17"/>
  <c r="F12" i="17"/>
  <c r="F13" i="17"/>
  <c r="G10" i="17"/>
  <c r="F19" i="17"/>
  <c r="H178" i="8" l="1"/>
  <c r="C173" i="8"/>
  <c r="G172" i="8"/>
  <c r="E173" i="8"/>
  <c r="F173" i="8"/>
  <c r="B173" i="8"/>
  <c r="D173" i="8"/>
  <c r="F16" i="17"/>
  <c r="F18" i="17"/>
  <c r="F15" i="17"/>
  <c r="G19" i="17"/>
  <c r="G14" i="17"/>
  <c r="H20" i="17"/>
  <c r="G17" i="17"/>
  <c r="G9" i="17"/>
  <c r="G11" i="17"/>
  <c r="G13" i="17"/>
  <c r="H10" i="17"/>
  <c r="G12" i="17"/>
  <c r="H179" i="8" l="1"/>
  <c r="D174" i="8"/>
  <c r="F174" i="8"/>
  <c r="C174" i="8"/>
  <c r="B174" i="8"/>
  <c r="E174" i="8"/>
  <c r="G173" i="8"/>
  <c r="G16" i="17"/>
  <c r="G18" i="17"/>
  <c r="G15" i="17"/>
  <c r="H15" i="17"/>
  <c r="H13" i="17"/>
  <c r="I14" i="17"/>
  <c r="H17" i="17"/>
  <c r="H12" i="17"/>
  <c r="I20" i="17"/>
  <c r="H19" i="17"/>
  <c r="I10" i="17"/>
  <c r="H11" i="17"/>
  <c r="I12" i="17"/>
  <c r="H9" i="17"/>
  <c r="H14" i="17"/>
  <c r="H180" i="8" l="1"/>
  <c r="D175" i="8"/>
  <c r="F175" i="8"/>
  <c r="G174" i="8"/>
  <c r="B175" i="8"/>
  <c r="E175" i="8"/>
  <c r="C175" i="8"/>
  <c r="H16" i="17"/>
  <c r="H18" i="17"/>
  <c r="I19" i="17"/>
  <c r="I9" i="17"/>
  <c r="I11" i="17"/>
  <c r="J20" i="17"/>
  <c r="J10" i="17"/>
  <c r="I13" i="17"/>
  <c r="H181" i="8" l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C176" i="8"/>
  <c r="E176" i="8"/>
  <c r="B176" i="8"/>
  <c r="F176" i="8"/>
  <c r="G175" i="8"/>
  <c r="D176" i="8"/>
  <c r="J16" i="17"/>
  <c r="I18" i="17"/>
  <c r="I16" i="17"/>
  <c r="J15" i="17"/>
  <c r="J18" i="17"/>
  <c r="I15" i="17"/>
  <c r="J14" i="17"/>
  <c r="I17" i="17"/>
  <c r="J9" i="17"/>
  <c r="J13" i="17"/>
  <c r="J12" i="17"/>
  <c r="J17" i="17"/>
  <c r="J11" i="17"/>
  <c r="K20" i="17"/>
  <c r="L20" i="17"/>
  <c r="J19" i="17"/>
  <c r="K12" i="17"/>
  <c r="E177" i="8" l="1"/>
  <c r="G176" i="8"/>
  <c r="B177" i="8"/>
  <c r="C177" i="8"/>
  <c r="D177" i="8"/>
  <c r="F177" i="8"/>
  <c r="K16" i="17"/>
  <c r="K10" i="17"/>
  <c r="K13" i="17"/>
  <c r="K11" i="17"/>
  <c r="K17" i="17"/>
  <c r="K9" i="17"/>
  <c r="L9" i="17"/>
  <c r="K19" i="17"/>
  <c r="L19" i="17"/>
  <c r="K15" i="17"/>
  <c r="L10" i="17"/>
  <c r="K18" i="17"/>
  <c r="K14" i="17"/>
  <c r="B178" i="8" l="1"/>
  <c r="C178" i="8"/>
  <c r="F178" i="8"/>
  <c r="G177" i="8"/>
  <c r="D178" i="8"/>
  <c r="E178" i="8"/>
  <c r="L17" i="17"/>
  <c r="L16" i="17"/>
  <c r="L18" i="17"/>
  <c r="L14" i="17"/>
  <c r="L11" i="17"/>
  <c r="L12" i="17"/>
  <c r="L13" i="17"/>
  <c r="L15" i="17"/>
  <c r="D179" i="8" l="1"/>
  <c r="C179" i="8"/>
  <c r="G178" i="8"/>
  <c r="B179" i="8"/>
  <c r="F179" i="8"/>
  <c r="E179" i="8"/>
  <c r="F180" i="8" l="1"/>
  <c r="G179" i="8"/>
  <c r="C180" i="8"/>
  <c r="E180" i="8"/>
  <c r="B180" i="8"/>
  <c r="D180" i="8"/>
  <c r="F181" i="8" l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D181" i="8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B181" i="8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C181" i="8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E181" i="8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G180" i="8"/>
  <c r="H17" i="13" l="1"/>
  <c r="H18" i="13" s="1"/>
  <c r="H14" i="13"/>
  <c r="H15" i="13" s="1"/>
  <c r="H11" i="13"/>
  <c r="H12" i="13" s="1"/>
  <c r="G181" i="8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L17" i="13" l="1"/>
  <c r="L18" i="13" s="1"/>
  <c r="H5" i="22" s="1"/>
  <c r="L14" i="13"/>
  <c r="L15" i="13" s="1"/>
  <c r="H4" i="22" s="1"/>
  <c r="L11" i="13"/>
  <c r="L12" i="13" s="1"/>
  <c r="H3" i="22" s="1"/>
  <c r="D3" i="22"/>
  <c r="E5" i="22"/>
  <c r="K4" i="22"/>
  <c r="W7" i="11"/>
  <c r="D4" i="22"/>
  <c r="E14" i="13" l="1"/>
  <c r="E15" i="13" s="1"/>
  <c r="A4" i="22" s="1"/>
  <c r="E11" i="13"/>
  <c r="E12" i="13" s="1"/>
  <c r="A3" i="22" s="1"/>
  <c r="E17" i="13"/>
  <c r="E18" i="13" s="1"/>
  <c r="A5" i="22" s="1"/>
  <c r="F17" i="13"/>
  <c r="F18" i="13" s="1"/>
  <c r="B5" i="22" s="1"/>
  <c r="F14" i="13"/>
  <c r="F15" i="13" s="1"/>
  <c r="B4" i="22" s="1"/>
  <c r="F11" i="13"/>
  <c r="F12" i="13" s="1"/>
  <c r="B3" i="22" s="1"/>
  <c r="N14" i="13"/>
  <c r="N15" i="13" s="1"/>
  <c r="J4" i="22" s="1"/>
  <c r="N17" i="13"/>
  <c r="N18" i="13" s="1"/>
  <c r="J5" i="22" s="1"/>
  <c r="N11" i="13"/>
  <c r="N12" i="13" s="1"/>
  <c r="J3" i="22" s="1"/>
  <c r="H6" i="22"/>
  <c r="H7" i="22" s="1"/>
  <c r="G17" i="13"/>
  <c r="G18" i="13" s="1"/>
  <c r="C5" i="22" s="1"/>
  <c r="G14" i="13"/>
  <c r="G15" i="13" s="1"/>
  <c r="C4" i="22" s="1"/>
  <c r="G11" i="13"/>
  <c r="G12" i="13" s="1"/>
  <c r="C3" i="22" s="1"/>
  <c r="U7" i="11"/>
  <c r="J17" i="13"/>
  <c r="J18" i="13" s="1"/>
  <c r="F5" i="22" s="1"/>
  <c r="J11" i="13"/>
  <c r="J12" i="13" s="1"/>
  <c r="F3" i="22" s="1"/>
  <c r="J14" i="13"/>
  <c r="J15" i="13" s="1"/>
  <c r="F4" i="22" s="1"/>
  <c r="M14" i="13"/>
  <c r="M15" i="13" s="1"/>
  <c r="I4" i="22" s="1"/>
  <c r="M17" i="13"/>
  <c r="M18" i="13" s="1"/>
  <c r="I5" i="22" s="1"/>
  <c r="M11" i="13"/>
  <c r="M12" i="13" s="1"/>
  <c r="I3" i="22" s="1"/>
  <c r="AA7" i="11"/>
  <c r="P14" i="13"/>
  <c r="P15" i="13" s="1"/>
  <c r="L4" i="22" s="1"/>
  <c r="P17" i="13"/>
  <c r="P18" i="13" s="1"/>
  <c r="L5" i="22" s="1"/>
  <c r="P11" i="13"/>
  <c r="P12" i="13" s="1"/>
  <c r="L3" i="22" s="1"/>
  <c r="V7" i="11"/>
  <c r="K11" i="13"/>
  <c r="K12" i="13" s="1"/>
  <c r="G3" i="22" s="1"/>
  <c r="K17" i="13"/>
  <c r="K18" i="13" s="1"/>
  <c r="G5" i="22" s="1"/>
  <c r="K14" i="13"/>
  <c r="K15" i="13" s="1"/>
  <c r="G4" i="22" s="1"/>
  <c r="X7" i="11"/>
  <c r="S7" i="11"/>
  <c r="T7" i="11"/>
  <c r="D5" i="22"/>
  <c r="D6" i="22" s="1"/>
  <c r="D7" i="22" s="1"/>
  <c r="E4" i="22"/>
  <c r="E3" i="22"/>
  <c r="E6" i="22" s="1"/>
  <c r="E7" i="22" s="1"/>
  <c r="K5" i="22"/>
  <c r="Z7" i="11"/>
  <c r="K3" i="22"/>
  <c r="K6" i="22" s="1"/>
  <c r="K7" i="22" s="1"/>
  <c r="R7" i="11"/>
  <c r="Y7" i="11"/>
  <c r="Q7" i="11"/>
  <c r="P7" i="11"/>
  <c r="J6" i="22" l="1"/>
  <c r="J7" i="22" s="1"/>
  <c r="C6" i="22"/>
  <c r="C7" i="22" s="1"/>
  <c r="I6" i="22"/>
  <c r="I7" i="22" s="1"/>
  <c r="A6" i="22"/>
  <c r="A7" i="22" s="1"/>
  <c r="B6" i="22"/>
  <c r="B7" i="22" s="1"/>
  <c r="L6" i="22"/>
  <c r="L7" i="22" s="1"/>
  <c r="F6" i="22"/>
  <c r="F7" i="22" s="1"/>
  <c r="G6" i="22"/>
  <c r="K9" i="22"/>
  <c r="K10" i="22" s="1"/>
  <c r="K11" i="22" s="1"/>
  <c r="E8" i="22" l="1"/>
  <c r="E9" i="22" s="1"/>
  <c r="E10" i="22" s="1"/>
  <c r="E11" i="22" s="1"/>
  <c r="E12" i="22" s="1"/>
  <c r="C8" i="22"/>
  <c r="C9" i="22" s="1"/>
  <c r="A8" i="22"/>
  <c r="A9" i="22" s="1"/>
  <c r="B8" i="22"/>
  <c r="B9" i="22" s="1"/>
  <c r="B10" i="22" s="1"/>
  <c r="G7" i="22"/>
  <c r="L8" i="22" s="1"/>
  <c r="L9" i="22" s="1"/>
  <c r="F8" i="22"/>
  <c r="F9" i="22" s="1"/>
  <c r="F10" i="22" s="1"/>
  <c r="D8" i="22"/>
  <c r="D9" i="22" s="1"/>
  <c r="D10" i="22" s="1"/>
  <c r="K12" i="22"/>
  <c r="C10" i="22" l="1"/>
  <c r="K8" i="22"/>
  <c r="H8" i="22"/>
  <c r="H9" i="22" s="1"/>
  <c r="H10" i="22" s="1"/>
  <c r="H11" i="22" s="1"/>
  <c r="H12" i="22" s="1"/>
  <c r="L14" i="22"/>
  <c r="K14" i="22"/>
  <c r="L10" i="22"/>
  <c r="L11" i="22" s="1"/>
  <c r="K16" i="22" s="1"/>
  <c r="A10" i="22"/>
  <c r="A11" i="22" s="1"/>
  <c r="G8" i="22"/>
  <c r="G9" i="22" s="1"/>
  <c r="I8" i="22"/>
  <c r="I9" i="22" s="1"/>
  <c r="J8" i="22"/>
  <c r="J9" i="22" s="1"/>
  <c r="F11" i="22"/>
  <c r="D11" i="22"/>
  <c r="B11" i="22"/>
  <c r="E14" i="22" l="1"/>
  <c r="B14" i="22"/>
  <c r="C14" i="22"/>
  <c r="D14" i="22"/>
  <c r="A14" i="22"/>
  <c r="C11" i="22"/>
  <c r="C12" i="22" s="1"/>
  <c r="L15" i="22"/>
  <c r="L12" i="22"/>
  <c r="L17" i="22" s="1"/>
  <c r="L16" i="22"/>
  <c r="K15" i="22"/>
  <c r="H14" i="22"/>
  <c r="G10" i="22"/>
  <c r="G14" i="22"/>
  <c r="F14" i="22"/>
  <c r="J10" i="22"/>
  <c r="J14" i="22"/>
  <c r="I10" i="22"/>
  <c r="I14" i="22"/>
  <c r="D12" i="22"/>
  <c r="B12" i="22"/>
  <c r="F12" i="22"/>
  <c r="A12" i="22"/>
  <c r="A15" i="22" l="1"/>
  <c r="E15" i="22"/>
  <c r="D15" i="22"/>
  <c r="B15" i="22"/>
  <c r="C15" i="22"/>
  <c r="K17" i="22"/>
  <c r="G11" i="22"/>
  <c r="G15" i="22"/>
  <c r="F15" i="22"/>
  <c r="I11" i="22"/>
  <c r="I15" i="22"/>
  <c r="H15" i="22"/>
  <c r="J15" i="22"/>
  <c r="J11" i="22"/>
  <c r="A16" i="22" l="1"/>
  <c r="C16" i="22"/>
  <c r="E16" i="22"/>
  <c r="D16" i="22"/>
  <c r="B16" i="22"/>
  <c r="G12" i="22"/>
  <c r="F16" i="22"/>
  <c r="G16" i="22"/>
  <c r="J16" i="22"/>
  <c r="J12" i="22"/>
  <c r="J17" i="22" s="1"/>
  <c r="I12" i="22"/>
  <c r="I16" i="22"/>
  <c r="H16" i="22"/>
  <c r="E17" i="22" l="1"/>
  <c r="B17" i="22"/>
  <c r="D17" i="22"/>
  <c r="A17" i="22"/>
  <c r="C17" i="22"/>
  <c r="G17" i="22"/>
  <c r="F17" i="22"/>
  <c r="I17" i="22"/>
  <c r="H17" i="22"/>
</calcChain>
</file>

<file path=xl/sharedStrings.xml><?xml version="1.0" encoding="utf-8"?>
<sst xmlns="http://schemas.openxmlformats.org/spreadsheetml/2006/main" count="771" uniqueCount="232">
  <si>
    <t>ATTENDED =</t>
  </si>
  <si>
    <t>ROLL NO</t>
  </si>
  <si>
    <t>QUESTION TYPE</t>
  </si>
  <si>
    <t>S</t>
  </si>
  <si>
    <t xml:space="preserve">Expected Marks to attainment </t>
  </si>
  <si>
    <t>No. of Candidates  Passed</t>
  </si>
  <si>
    <t>Range of attainment</t>
  </si>
  <si>
    <t>91-100</t>
  </si>
  <si>
    <t>81-90</t>
  </si>
  <si>
    <t>71-80</t>
  </si>
  <si>
    <t>61-70</t>
  </si>
  <si>
    <t>&lt;=60</t>
  </si>
  <si>
    <t>Mapping with CO</t>
  </si>
  <si>
    <t>CO1</t>
  </si>
  <si>
    <t>CO2</t>
  </si>
  <si>
    <t>Attainment level of each CO</t>
  </si>
  <si>
    <t>Attainment of PO</t>
  </si>
  <si>
    <t>IFET COLLEGE OF ENGINEERING</t>
  </si>
  <si>
    <t>IA 1 ANALYSIS</t>
  </si>
  <si>
    <t>Expected % Level of Attainment for Part A:</t>
  </si>
  <si>
    <t>FACULTY NAME :</t>
  </si>
  <si>
    <t>SUBJECT NAME  :</t>
  </si>
  <si>
    <t>SUBJECT CODE  :</t>
  </si>
  <si>
    <t>DATE OF EXAM :</t>
  </si>
  <si>
    <t>TOTAL STRENGTH =</t>
  </si>
  <si>
    <t>CO</t>
  </si>
  <si>
    <t>Mark weightage of CO</t>
  </si>
  <si>
    <t>CO3</t>
  </si>
  <si>
    <t>CO4</t>
  </si>
  <si>
    <t>CO5</t>
  </si>
  <si>
    <t>CO6</t>
  </si>
  <si>
    <t>CO7</t>
  </si>
  <si>
    <t>Attainment level of CO</t>
  </si>
  <si>
    <t>Expected attainment for each question %</t>
  </si>
  <si>
    <t>S.NO</t>
  </si>
  <si>
    <t>REGESTER NUMBER</t>
  </si>
  <si>
    <t>SUBJECT CODE :</t>
  </si>
  <si>
    <t>YEAR/SEM         :</t>
  </si>
  <si>
    <t>PO1</t>
  </si>
  <si>
    <t>PO2</t>
  </si>
  <si>
    <t>PO3</t>
  </si>
  <si>
    <t>PO4</t>
  </si>
  <si>
    <t>PO5</t>
  </si>
  <si>
    <t>PO6</t>
  </si>
  <si>
    <t>PO7</t>
  </si>
  <si>
    <t>PO8</t>
  </si>
  <si>
    <t>PO9</t>
  </si>
  <si>
    <t>PO10</t>
  </si>
  <si>
    <t>PO11</t>
  </si>
  <si>
    <t>PO12</t>
  </si>
  <si>
    <t>% of attainment</t>
  </si>
  <si>
    <t>LEVEL 1</t>
  </si>
  <si>
    <t>LEVEL 2</t>
  </si>
  <si>
    <t>LEVEL 3</t>
  </si>
  <si>
    <t>Expected number of Students</t>
  </si>
  <si>
    <t>Number of Students achieved</t>
  </si>
  <si>
    <t>Level 1</t>
  </si>
  <si>
    <t>Level 2</t>
  </si>
  <si>
    <t>Level 3</t>
  </si>
  <si>
    <t>Faculty :</t>
  </si>
  <si>
    <t>Yr/Sem :</t>
  </si>
  <si>
    <t>Expected % of students in :</t>
  </si>
  <si>
    <t>Faculty</t>
  </si>
  <si>
    <t>HOD</t>
  </si>
  <si>
    <t>Dean Academics</t>
  </si>
  <si>
    <t>Level 1 :</t>
  </si>
  <si>
    <t>Level 2 :</t>
  </si>
  <si>
    <t>greater than or equal to 3.5</t>
  </si>
  <si>
    <t>Less than 3.5 and greater than or equal to 2.5</t>
  </si>
  <si>
    <t>Level 3 :</t>
  </si>
  <si>
    <t>Less than 2.5</t>
  </si>
  <si>
    <t xml:space="preserve">  </t>
  </si>
  <si>
    <t>Attainment Level</t>
  </si>
  <si>
    <t>Expected PO Attainment%</t>
  </si>
  <si>
    <t xml:space="preserve">PO Average % </t>
  </si>
  <si>
    <t>PO %</t>
  </si>
  <si>
    <t>Seminar (20%)</t>
  </si>
  <si>
    <t>Assignment (10%)</t>
  </si>
  <si>
    <t>University Result (40%)</t>
  </si>
  <si>
    <t>Internal Assessment (30%)</t>
  </si>
  <si>
    <t>Course End Survey</t>
  </si>
  <si>
    <t>DIRECT METHOD</t>
  </si>
  <si>
    <t>INDIRECT METHOD</t>
  </si>
  <si>
    <t>PO</t>
  </si>
  <si>
    <t>Sl.No</t>
  </si>
  <si>
    <t xml:space="preserve">                      INDIVIDUAL SUBJECT DIRECT AND INDIRECT ASSESSMENT     </t>
  </si>
  <si>
    <t>IFET College of Engineering</t>
  </si>
  <si>
    <t>PO out of 5</t>
  </si>
  <si>
    <t>M-2,1(1)</t>
  </si>
  <si>
    <t>M - 4,3(2)</t>
  </si>
  <si>
    <t>M - 6,5(3)</t>
  </si>
  <si>
    <t>M- 8,7(4)</t>
  </si>
  <si>
    <t>M- 10,9(5)</t>
  </si>
  <si>
    <t>Number of Students:</t>
  </si>
  <si>
    <t>Seminar</t>
  </si>
  <si>
    <t>Avg PO</t>
  </si>
  <si>
    <t>b</t>
  </si>
  <si>
    <t>Assgn No</t>
  </si>
  <si>
    <t>Assignment</t>
  </si>
  <si>
    <t>E(2)</t>
  </si>
  <si>
    <t>D(3)</t>
  </si>
  <si>
    <t>B,C(4)</t>
  </si>
  <si>
    <t>S,A(5)</t>
  </si>
  <si>
    <t>University Result</t>
  </si>
  <si>
    <t>Average</t>
  </si>
  <si>
    <t>IA3</t>
  </si>
  <si>
    <t>IA2</t>
  </si>
  <si>
    <t>IA1</t>
  </si>
  <si>
    <t>Po</t>
  </si>
  <si>
    <t>Internal Assessment</t>
  </si>
  <si>
    <t>j</t>
  </si>
  <si>
    <t>i</t>
  </si>
  <si>
    <t>h</t>
  </si>
  <si>
    <t>g</t>
  </si>
  <si>
    <t>f</t>
  </si>
  <si>
    <t>e</t>
  </si>
  <si>
    <t>a</t>
  </si>
  <si>
    <t>1 (No)</t>
  </si>
  <si>
    <t>5 (Yes)</t>
  </si>
  <si>
    <t>PO attainment</t>
  </si>
  <si>
    <t>Acheivement Level</t>
  </si>
  <si>
    <t xml:space="preserve"> Course End Survey</t>
  </si>
  <si>
    <t>Total No of Students:</t>
  </si>
  <si>
    <t>c</t>
  </si>
  <si>
    <t>d</t>
  </si>
  <si>
    <t>Overall Expected % Level of Attainment :</t>
  </si>
  <si>
    <t>k</t>
  </si>
  <si>
    <t>l</t>
  </si>
  <si>
    <t>3   (Marginally)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</si>
  <si>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</si>
  <si>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</si>
  <si>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</si>
  <si>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</si>
  <si>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</si>
  <si>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</si>
  <si>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</si>
  <si>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</si>
  <si>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</si>
  <si>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</si>
  <si>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Q11.A</t>
  </si>
  <si>
    <t>Q11.B</t>
  </si>
  <si>
    <t>Q12.B</t>
  </si>
  <si>
    <t>Q13.A</t>
  </si>
  <si>
    <t>Q13.B</t>
  </si>
  <si>
    <t>Q14.A</t>
  </si>
  <si>
    <t>Q14.B</t>
  </si>
  <si>
    <t>Q15.A</t>
  </si>
  <si>
    <t>Q15.B</t>
  </si>
  <si>
    <t>MAX. MARK</t>
  </si>
  <si>
    <t>TOTAL</t>
  </si>
  <si>
    <t>IA III ANALYSIS</t>
  </si>
  <si>
    <t>IA II ANALYSIS</t>
  </si>
  <si>
    <t>weightage</t>
  </si>
  <si>
    <t>CO 1</t>
  </si>
  <si>
    <t>CO 2</t>
  </si>
  <si>
    <t>CO 3</t>
  </si>
  <si>
    <t>CO 4</t>
  </si>
  <si>
    <t>CO 5</t>
  </si>
  <si>
    <t xml:space="preserve">BATCH                : </t>
  </si>
  <si>
    <t>YEAR/SEM          :</t>
  </si>
  <si>
    <t>SUBJECT NAME           :</t>
  </si>
  <si>
    <t>FACULTY NAME          :</t>
  </si>
  <si>
    <t>Subj Code / Subj  :</t>
  </si>
  <si>
    <t>PO Attainment Analysis (Calculation Sheet)</t>
  </si>
  <si>
    <t>BATCH                    :</t>
  </si>
  <si>
    <t>SUBJECT CODE      :</t>
  </si>
  <si>
    <t>YEAR/SEM              :</t>
  </si>
  <si>
    <t xml:space="preserve">Name of the Subject: </t>
  </si>
  <si>
    <t>Batch                      :</t>
  </si>
  <si>
    <t>Year /Sem                  :</t>
  </si>
  <si>
    <t>Subject code               :</t>
  </si>
  <si>
    <t>Expected % Level of Attainment for Part B:</t>
  </si>
  <si>
    <t>DIRECT AND INDIRECT ASSESSMENT</t>
  </si>
  <si>
    <t>Course Outcome Assessment</t>
  </si>
  <si>
    <t>Course Outcome</t>
  </si>
  <si>
    <t>CO Attainment %</t>
  </si>
  <si>
    <t>HoD</t>
  </si>
  <si>
    <t xml:space="preserve">ATTAINMENT OF CO OF INDIVIDUAL STUDENTS </t>
  </si>
  <si>
    <t xml:space="preserve">ATTAINMENT OF PO OF INDIVIDUAL STUDENTS </t>
  </si>
  <si>
    <t xml:space="preserve">LEVEL OF ATTAINMENT OF PO OF INDIVIDUAL STUDENTS </t>
  </si>
  <si>
    <t>PO attainment of Individual students</t>
  </si>
  <si>
    <t>Overall Expected PO Attainment % by Direct &amp; Indirect Method</t>
  </si>
  <si>
    <t>Expected PO Attainment %</t>
  </si>
  <si>
    <t>U</t>
  </si>
  <si>
    <t>A</t>
  </si>
  <si>
    <t>AU</t>
  </si>
  <si>
    <t>UA</t>
  </si>
  <si>
    <t>US</t>
  </si>
  <si>
    <t xml:space="preserve">Batch : </t>
  </si>
  <si>
    <t>Course Name:</t>
  </si>
  <si>
    <t>Course code</t>
  </si>
  <si>
    <t>Q12.A</t>
  </si>
  <si>
    <t>QUESTION RATING</t>
  </si>
  <si>
    <t>PO mapped with CO</t>
  </si>
  <si>
    <t>Assignment no. to CO mapping</t>
  </si>
  <si>
    <t xml:space="preserve">Assignment no. </t>
  </si>
  <si>
    <t xml:space="preserve">% OF  LEVEL ATTAINED </t>
  </si>
  <si>
    <t xml:space="preserve">Year/Sem: </t>
  </si>
  <si>
    <t>Q16A</t>
  </si>
  <si>
    <t>Q.16B</t>
  </si>
  <si>
    <t>Total</t>
  </si>
  <si>
    <t>Q16.A</t>
  </si>
  <si>
    <t>Q16B</t>
  </si>
  <si>
    <t>Q.16A</t>
  </si>
  <si>
    <t>Q16.B</t>
  </si>
  <si>
    <t>AS</t>
  </si>
  <si>
    <t>AA</t>
  </si>
  <si>
    <t>SS</t>
  </si>
  <si>
    <t>Attainment of PSO</t>
  </si>
  <si>
    <t>PSO1</t>
  </si>
  <si>
    <t>PSO2</t>
  </si>
  <si>
    <t>PSO3</t>
  </si>
  <si>
    <t>PSO Attainment</t>
  </si>
  <si>
    <t>Batch:</t>
  </si>
  <si>
    <t>Course code:</t>
  </si>
  <si>
    <t>PSO Attainment %</t>
  </si>
  <si>
    <t>PSO %</t>
  </si>
  <si>
    <t>PSO 1</t>
  </si>
  <si>
    <t>PSO 2</t>
  </si>
  <si>
    <t>PSO 3</t>
  </si>
  <si>
    <t>R</t>
  </si>
  <si>
    <t>RU</t>
  </si>
  <si>
    <t>RR</t>
  </si>
  <si>
    <t>DEPARTMENT OF COMPUTER SCIENCE AND ENGINEERING</t>
  </si>
  <si>
    <t>B</t>
  </si>
  <si>
    <t>B+</t>
  </si>
  <si>
    <t>2017-2021</t>
  </si>
  <si>
    <t>DBMS</t>
  </si>
  <si>
    <t>R PARTHIBAN</t>
  </si>
  <si>
    <t>CS8492</t>
  </si>
  <si>
    <t>II/IV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</si>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</sst>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indexed="8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4"/>
      <color theme="1"/>
      <name val="Times New Roman"/>
      <family val="1"/>
    </font>
    <font>
      <b/>
      <sz val="12"/>
      <name val="Times New Roman"/>
      <family val="1"/>
    </font>
    <font>
      <sz val="12"/>
      <color rgb="FF7030A0"/>
      <name val="Times New Roman"/>
      <family val="1"/>
    </font>
    <font>
      <b/>
      <sz val="10"/>
      <color rgb="FFFF0000"/>
      <name val="Times New Roman"/>
      <family val="1"/>
    </font>
    <font>
      <b/>
      <sz val="11"/>
      <color rgb="FFFF0000"/>
      <name val="Times New Roman"/>
      <family val="1"/>
    </font>
    <font>
      <sz val="10"/>
      <color theme="1"/>
      <name val="Times New Roman"/>
      <family val="1"/>
    </font>
    <font>
      <b/>
      <sz val="16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2"/>
      <color indexed="8"/>
      <name val="Times New Roman"/>
      <family val="1"/>
    </font>
    <font>
      <sz val="12"/>
      <color indexed="10"/>
      <name val="Times New Roman"/>
      <family val="1"/>
    </font>
    <font>
      <sz val="12"/>
      <name val="Times New Roman"/>
      <family val="1"/>
    </font>
    <font>
      <b/>
      <sz val="10"/>
      <color rgb="FFC00000"/>
      <name val="Times New Roman"/>
      <family val="1"/>
    </font>
    <font>
      <b/>
      <sz val="11"/>
      <color rgb="FFFF0000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b/>
      <sz val="12"/>
      <color rgb="FFC00000"/>
      <name val="Times New Roman"/>
      <family val="1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30" fillId="0" borderId="0"/>
  </cellStyleXfs>
  <cellXfs count="329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0" fillId="0" borderId="0" xfId="0" applyBorder="1"/>
    <xf numFmtId="0" fontId="0" fillId="2" borderId="0" xfId="0" applyFill="1"/>
    <xf numFmtId="2" fontId="0" fillId="2" borderId="0" xfId="0" applyNumberFormat="1" applyFill="1"/>
    <xf numFmtId="0" fontId="0" fillId="0" borderId="0" xfId="0"/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3" fillId="0" borderId="0" xfId="0" applyFont="1" applyAlignment="1"/>
    <xf numFmtId="0" fontId="0" fillId="6" borderId="0" xfId="0" applyFill="1"/>
    <xf numFmtId="0" fontId="0" fillId="0" borderId="4" xfId="0" applyBorder="1"/>
    <xf numFmtId="0" fontId="0" fillId="0" borderId="4" xfId="0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0" fillId="0" borderId="0" xfId="0" applyNumberFormat="1"/>
    <xf numFmtId="1" fontId="0" fillId="0" borderId="4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0" fontId="4" fillId="0" borderId="0" xfId="0" applyFont="1" applyAlignment="1"/>
    <xf numFmtId="0" fontId="4" fillId="0" borderId="0" xfId="0" applyFont="1" applyAlignment="1">
      <alignment vertical="center"/>
    </xf>
    <xf numFmtId="0" fontId="7" fillId="0" borderId="11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2" fontId="4" fillId="7" borderId="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4" xfId="0" applyFont="1" applyBorder="1"/>
    <xf numFmtId="0" fontId="7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Border="1" applyAlignment="1">
      <alignment wrapText="1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 vertical="center" wrapText="1"/>
    </xf>
    <xf numFmtId="2" fontId="4" fillId="0" borderId="0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 wrapText="1"/>
    </xf>
    <xf numFmtId="2" fontId="7" fillId="0" borderId="0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 wrapText="1"/>
    </xf>
    <xf numFmtId="2" fontId="7" fillId="0" borderId="4" xfId="0" applyNumberFormat="1" applyFont="1" applyBorder="1" applyAlignment="1">
      <alignment horizontal="center"/>
    </xf>
    <xf numFmtId="0" fontId="10" fillId="0" borderId="4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horizontal="center" vertical="center" wrapText="1"/>
    </xf>
    <xf numFmtId="0" fontId="4" fillId="0" borderId="5" xfId="0" applyFont="1" applyBorder="1"/>
    <xf numFmtId="0" fontId="12" fillId="0" borderId="0" xfId="0" applyFont="1" applyBorder="1" applyAlignment="1"/>
    <xf numFmtId="0" fontId="5" fillId="0" borderId="0" xfId="0" applyFont="1" applyBorder="1" applyAlignment="1">
      <alignment horizontal="center"/>
    </xf>
    <xf numFmtId="0" fontId="12" fillId="0" borderId="9" xfId="0" applyFont="1" applyBorder="1" applyAlignment="1"/>
    <xf numFmtId="0" fontId="4" fillId="0" borderId="9" xfId="0" applyFont="1" applyBorder="1"/>
    <xf numFmtId="0" fontId="4" fillId="0" borderId="8" xfId="0" applyFont="1" applyBorder="1"/>
    <xf numFmtId="2" fontId="9" fillId="0" borderId="0" xfId="0" applyNumberFormat="1" applyFont="1" applyBorder="1" applyAlignment="1">
      <alignment horizontal="center"/>
    </xf>
    <xf numFmtId="2" fontId="9" fillId="0" borderId="4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 wrapText="1"/>
    </xf>
    <xf numFmtId="0" fontId="7" fillId="0" borderId="4" xfId="0" applyFont="1" applyBorder="1" applyAlignment="1">
      <alignment horizontal="center"/>
    </xf>
    <xf numFmtId="0" fontId="7" fillId="0" borderId="1" xfId="0" applyFont="1" applyBorder="1" applyAlignment="1"/>
    <xf numFmtId="0" fontId="7" fillId="0" borderId="0" xfId="0" applyFont="1"/>
    <xf numFmtId="0" fontId="8" fillId="0" borderId="0" xfId="0" applyFont="1"/>
    <xf numFmtId="2" fontId="13" fillId="0" borderId="4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2" fontId="14" fillId="0" borderId="4" xfId="0" applyNumberFormat="1" applyFont="1" applyBorder="1" applyAlignment="1">
      <alignment horizontal="center"/>
    </xf>
    <xf numFmtId="0" fontId="9" fillId="0" borderId="0" xfId="0" applyFont="1" applyBorder="1" applyAlignment="1"/>
    <xf numFmtId="0" fontId="8" fillId="0" borderId="0" xfId="0" applyFont="1" applyBorder="1" applyAlignment="1"/>
    <xf numFmtId="2" fontId="4" fillId="0" borderId="0" xfId="0" applyNumberFormat="1" applyFont="1" applyBorder="1" applyAlignment="1"/>
    <xf numFmtId="0" fontId="7" fillId="0" borderId="0" xfId="0" applyFont="1" applyBorder="1" applyAlignment="1">
      <alignment vertical="center" wrapText="1"/>
    </xf>
    <xf numFmtId="0" fontId="7" fillId="0" borderId="4" xfId="0" applyFont="1" applyBorder="1" applyAlignment="1">
      <alignment horizontal="center" wrapText="1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/>
    <xf numFmtId="0" fontId="0" fillId="0" borderId="0" xfId="0" applyFill="1" applyBorder="1" applyAlignment="1">
      <alignment horizontal="center" vertical="center"/>
    </xf>
    <xf numFmtId="0" fontId="7" fillId="0" borderId="0" xfId="0" applyFont="1" applyBorder="1" applyAlignment="1">
      <alignment horizontal="left"/>
    </xf>
    <xf numFmtId="0" fontId="9" fillId="0" borderId="0" xfId="0" applyFont="1"/>
    <xf numFmtId="2" fontId="9" fillId="0" borderId="0" xfId="0" applyNumberFormat="1" applyFont="1" applyBorder="1"/>
    <xf numFmtId="0" fontId="8" fillId="0" borderId="4" xfId="0" applyFont="1" applyBorder="1" applyAlignment="1">
      <alignment horizontal="center"/>
    </xf>
    <xf numFmtId="2" fontId="0" fillId="0" borderId="0" xfId="0" applyNumberFormat="1" applyFill="1"/>
    <xf numFmtId="2" fontId="0" fillId="0" borderId="0" xfId="0" applyNumberFormat="1"/>
    <xf numFmtId="0" fontId="10" fillId="2" borderId="5" xfId="0" applyFont="1" applyFill="1" applyBorder="1" applyAlignment="1">
      <alignment horizontal="center" vertical="center"/>
    </xf>
    <xf numFmtId="0" fontId="0" fillId="0" borderId="0" xfId="0"/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/>
    <xf numFmtId="0" fontId="11" fillId="2" borderId="4" xfId="0" applyFont="1" applyFill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/>
    </xf>
    <xf numFmtId="0" fontId="15" fillId="0" borderId="4" xfId="0" applyFont="1" applyBorder="1" applyAlignment="1">
      <alignment horizontal="center" wrapText="1"/>
    </xf>
    <xf numFmtId="0" fontId="0" fillId="0" borderId="0" xfId="0"/>
    <xf numFmtId="2" fontId="0" fillId="0" borderId="0" xfId="0" applyNumberFormat="1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3" fillId="0" borderId="1" xfId="0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0" fontId="17" fillId="0" borderId="0" xfId="0" applyFont="1"/>
    <xf numFmtId="2" fontId="0" fillId="2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3" fillId="0" borderId="0" xfId="0" applyFont="1" applyAlignment="1"/>
    <xf numFmtId="0" fontId="7" fillId="0" borderId="4" xfId="0" applyFont="1" applyBorder="1" applyAlignment="1">
      <alignment horizontal="center" vertical="center" wrapText="1"/>
    </xf>
    <xf numFmtId="0" fontId="7" fillId="0" borderId="0" xfId="0" applyFont="1" applyBorder="1" applyAlignment="1"/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left"/>
    </xf>
    <xf numFmtId="0" fontId="15" fillId="0" borderId="0" xfId="0" applyFont="1" applyBorder="1" applyAlignment="1">
      <alignment horizontal="center" wrapText="1"/>
    </xf>
    <xf numFmtId="2" fontId="14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wrapText="1"/>
    </xf>
    <xf numFmtId="2" fontId="13" fillId="0" borderId="0" xfId="0" applyNumberFormat="1" applyFont="1" applyBorder="1" applyAlignment="1">
      <alignment horizontal="center"/>
    </xf>
    <xf numFmtId="0" fontId="3" fillId="0" borderId="10" xfId="0" applyFont="1" applyBorder="1" applyAlignment="1"/>
    <xf numFmtId="0" fontId="4" fillId="0" borderId="0" xfId="0" applyFont="1" applyBorder="1" applyAlignment="1"/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/>
    <xf numFmtId="0" fontId="7" fillId="0" borderId="0" xfId="0" applyFont="1" applyAlignment="1">
      <alignment horizontal="center"/>
    </xf>
    <xf numFmtId="0" fontId="7" fillId="0" borderId="0" xfId="0" applyFont="1" applyBorder="1" applyAlignment="1"/>
    <xf numFmtId="0" fontId="7" fillId="0" borderId="0" xfId="0" applyFont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18" fillId="0" borderId="0" xfId="0" applyFont="1" applyBorder="1" applyAlignment="1"/>
    <xf numFmtId="0" fontId="5" fillId="0" borderId="0" xfId="0" applyFont="1" applyBorder="1" applyAlignment="1"/>
    <xf numFmtId="0" fontId="10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13" fillId="0" borderId="0" xfId="0" applyFont="1" applyBorder="1" applyAlignment="1"/>
    <xf numFmtId="0" fontId="16" fillId="0" borderId="0" xfId="0" applyFont="1"/>
    <xf numFmtId="0" fontId="16" fillId="0" borderId="4" xfId="0" applyFont="1" applyBorder="1" applyAlignment="1">
      <alignment vertical="center"/>
    </xf>
    <xf numFmtId="0" fontId="4" fillId="0" borderId="4" xfId="0" applyFont="1" applyFill="1" applyBorder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2" borderId="0" xfId="0" applyFont="1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4" fillId="0" borderId="0" xfId="0" applyNumberFormat="1" applyFont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4" fillId="0" borderId="4" xfId="0" applyNumberFormat="1" applyFont="1" applyBorder="1"/>
    <xf numFmtId="1" fontId="4" fillId="8" borderId="4" xfId="0" applyNumberFormat="1" applyFont="1" applyFill="1" applyBorder="1" applyAlignment="1">
      <alignment horizontal="center" vertical="center"/>
    </xf>
    <xf numFmtId="2" fontId="0" fillId="8" borderId="0" xfId="0" applyNumberFormat="1" applyFill="1"/>
    <xf numFmtId="0" fontId="7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1" fontId="4" fillId="0" borderId="0" xfId="0" applyNumberFormat="1" applyFont="1"/>
    <xf numFmtId="2" fontId="4" fillId="0" borderId="0" xfId="0" applyNumberFormat="1" applyFont="1"/>
    <xf numFmtId="0" fontId="9" fillId="0" borderId="4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6" fillId="0" borderId="0" xfId="0" applyFont="1" applyBorder="1" applyAlignment="1"/>
    <xf numFmtId="164" fontId="8" fillId="0" borderId="0" xfId="0" applyNumberFormat="1" applyFont="1" applyBorder="1" applyAlignment="1">
      <alignment horizontal="center" vertical="center"/>
    </xf>
    <xf numFmtId="164" fontId="9" fillId="0" borderId="0" xfId="0" applyNumberFormat="1" applyFont="1" applyBorder="1" applyAlignment="1">
      <alignment horizontal="center" vertical="center"/>
    </xf>
    <xf numFmtId="164" fontId="9" fillId="0" borderId="0" xfId="0" applyNumberFormat="1" applyFont="1" applyBorder="1"/>
    <xf numFmtId="0" fontId="7" fillId="2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" fontId="21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1" fontId="21" fillId="2" borderId="4" xfId="0" applyNumberFormat="1" applyFont="1" applyFill="1" applyBorder="1" applyAlignment="1">
      <alignment horizontal="center" vertical="center"/>
    </xf>
    <xf numFmtId="1" fontId="22" fillId="5" borderId="4" xfId="0" applyNumberFormat="1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1" fontId="4" fillId="5" borderId="4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2" fontId="4" fillId="9" borderId="4" xfId="0" applyNumberFormat="1" applyFont="1" applyFill="1" applyBorder="1" applyAlignment="1">
      <alignment horizontal="center" vertical="center"/>
    </xf>
    <xf numFmtId="1" fontId="23" fillId="0" borderId="4" xfId="0" applyNumberFormat="1" applyFont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2" fontId="8" fillId="0" borderId="0" xfId="0" applyNumberFormat="1" applyFont="1" applyFill="1" applyBorder="1" applyAlignment="1">
      <alignment vertical="center"/>
    </xf>
    <xf numFmtId="1" fontId="21" fillId="0" borderId="4" xfId="0" applyNumberFormat="1" applyFont="1" applyFill="1" applyBorder="1" applyAlignment="1">
      <alignment horizontal="center" vertical="center" wrapText="1"/>
    </xf>
    <xf numFmtId="1" fontId="24" fillId="2" borderId="4" xfId="0" applyNumberFormat="1" applyFont="1" applyFill="1" applyBorder="1" applyAlignment="1">
      <alignment horizontal="center" vertical="center"/>
    </xf>
    <xf numFmtId="1" fontId="24" fillId="0" borderId="4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" fillId="0" borderId="0" xfId="0" applyFont="1" applyBorder="1"/>
    <xf numFmtId="164" fontId="8" fillId="0" borderId="0" xfId="0" applyNumberFormat="1" applyFont="1" applyBorder="1"/>
    <xf numFmtId="0" fontId="4" fillId="0" borderId="4" xfId="0" applyFont="1" applyBorder="1" applyAlignment="1">
      <alignment horizontal="center"/>
    </xf>
    <xf numFmtId="0" fontId="25" fillId="0" borderId="0" xfId="0" applyFont="1"/>
    <xf numFmtId="0" fontId="4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26" fillId="0" borderId="4" xfId="0" applyFont="1" applyBorder="1" applyAlignment="1">
      <alignment horizontal="center" wrapText="1"/>
    </xf>
    <xf numFmtId="0" fontId="19" fillId="0" borderId="4" xfId="0" applyFont="1" applyBorder="1" applyAlignment="1">
      <alignment horizontal="center"/>
    </xf>
    <xf numFmtId="0" fontId="23" fillId="0" borderId="4" xfId="0" applyFont="1" applyBorder="1" applyAlignment="1">
      <alignment horizontal="center" vertical="center"/>
    </xf>
    <xf numFmtId="0" fontId="10" fillId="0" borderId="1" xfId="0" applyFont="1" applyBorder="1" applyAlignment="1"/>
    <xf numFmtId="0" fontId="10" fillId="0" borderId="4" xfId="0" applyFont="1" applyBorder="1" applyAlignment="1">
      <alignment horizontal="center"/>
    </xf>
    <xf numFmtId="0" fontId="27" fillId="0" borderId="4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1" fontId="21" fillId="0" borderId="4" xfId="0" applyNumberFormat="1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/>
    </xf>
    <xf numFmtId="1" fontId="21" fillId="0" borderId="4" xfId="0" applyNumberFormat="1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1" fontId="4" fillId="5" borderId="7" xfId="0" applyNumberFormat="1" applyFont="1" applyFill="1" applyBorder="1" applyAlignment="1">
      <alignment horizontal="center" vertical="center"/>
    </xf>
    <xf numFmtId="1" fontId="29" fillId="2" borderId="4" xfId="0" applyNumberFormat="1" applyFont="1" applyFill="1" applyBorder="1" applyAlignment="1">
      <alignment horizontal="center" vertical="center"/>
    </xf>
    <xf numFmtId="1" fontId="29" fillId="0" borderId="4" xfId="0" applyNumberFormat="1" applyFont="1" applyBorder="1" applyAlignment="1">
      <alignment horizontal="center" vertical="center"/>
    </xf>
    <xf numFmtId="0" fontId="1" fillId="0" borderId="4" xfId="0" applyFont="1" applyBorder="1"/>
    <xf numFmtId="0" fontId="7" fillId="0" borderId="4" xfId="0" applyFont="1" applyBorder="1" applyAlignment="1">
      <alignment horizontal="left"/>
    </xf>
    <xf numFmtId="0" fontId="3" fillId="0" borderId="0" xfId="0" applyFont="1" applyBorder="1"/>
    <xf numFmtId="0" fontId="4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Border="1" applyAlignment="1"/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2" fontId="4" fillId="0" borderId="4" xfId="0" applyNumberFormat="1" applyFont="1" applyFill="1" applyBorder="1" applyAlignment="1">
      <alignment horizontal="center" vertical="center"/>
    </xf>
    <xf numFmtId="1" fontId="4" fillId="5" borderId="1" xfId="0" applyNumberFormat="1" applyFont="1" applyFill="1" applyBorder="1" applyAlignment="1">
      <alignment horizontal="center" vertical="center"/>
    </xf>
    <xf numFmtId="2" fontId="8" fillId="0" borderId="0" xfId="0" applyNumberFormat="1" applyFont="1" applyBorder="1" applyAlignment="1">
      <alignment vertical="center"/>
    </xf>
    <xf numFmtId="2" fontId="8" fillId="0" borderId="4" xfId="0" applyNumberFormat="1" applyFont="1" applyBorder="1" applyAlignment="1">
      <alignment vertical="center"/>
    </xf>
    <xf numFmtId="0" fontId="0" fillId="0" borderId="4" xfId="0" applyBorder="1" applyAlignment="1">
      <alignment horizontal="center"/>
    </xf>
    <xf numFmtId="0" fontId="0" fillId="0" borderId="3" xfId="0" applyBorder="1"/>
    <xf numFmtId="2" fontId="4" fillId="0" borderId="4" xfId="0" applyNumberFormat="1" applyFont="1" applyBorder="1"/>
    <xf numFmtId="2" fontId="4" fillId="0" borderId="0" xfId="0" applyNumberFormat="1" applyFont="1" applyBorder="1" applyAlignment="1">
      <alignment horizontal="center" vertical="center"/>
    </xf>
    <xf numFmtId="1" fontId="4" fillId="0" borderId="0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1" fontId="4" fillId="3" borderId="5" xfId="0" applyNumberFormat="1" applyFont="1" applyFill="1" applyBorder="1" applyAlignment="1">
      <alignment vertical="center"/>
    </xf>
    <xf numFmtId="0" fontId="4" fillId="0" borderId="7" xfId="0" applyFont="1" applyBorder="1" applyAlignment="1">
      <alignment vertical="center"/>
    </xf>
    <xf numFmtId="14" fontId="4" fillId="2" borderId="0" xfId="0" applyNumberFormat="1" applyFont="1" applyFill="1" applyBorder="1" applyAlignment="1">
      <alignment vertical="center"/>
    </xf>
    <xf numFmtId="1" fontId="21" fillId="0" borderId="4" xfId="0" applyNumberFormat="1" applyFont="1" applyFill="1" applyBorder="1" applyAlignment="1">
      <alignment horizontal="center" vertical="center" wrapText="1"/>
    </xf>
    <xf numFmtId="0" fontId="21" fillId="0" borderId="5" xfId="0" applyFont="1" applyFill="1" applyBorder="1" applyAlignment="1">
      <alignment horizontal="right" vertical="center"/>
    </xf>
    <xf numFmtId="0" fontId="21" fillId="0" borderId="0" xfId="0" applyFont="1" applyFill="1" applyBorder="1" applyAlignment="1">
      <alignment horizontal="right" vertical="center"/>
    </xf>
    <xf numFmtId="0" fontId="21" fillId="0" borderId="12" xfId="0" applyFont="1" applyFill="1" applyBorder="1" applyAlignment="1">
      <alignment horizontal="right"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right" vertical="center"/>
    </xf>
    <xf numFmtId="0" fontId="6" fillId="0" borderId="4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" fontId="21" fillId="0" borderId="4" xfId="0" applyNumberFormat="1" applyFont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8" fillId="0" borderId="4" xfId="0" applyFont="1" applyFill="1" applyBorder="1" applyAlignment="1">
      <alignment horizontal="center" vertical="center"/>
    </xf>
    <xf numFmtId="2" fontId="8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" fontId="21" fillId="0" borderId="1" xfId="0" applyNumberFormat="1" applyFont="1" applyFill="1" applyBorder="1" applyAlignment="1">
      <alignment horizontal="center" vertical="center" wrapText="1"/>
    </xf>
    <xf numFmtId="0" fontId="21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right" vertical="center"/>
    </xf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8" fillId="0" borderId="1" xfId="0" quotePrefix="1" applyNumberFormat="1" applyFont="1" applyBorder="1" applyAlignment="1">
      <alignment horizontal="center" vertical="center"/>
    </xf>
    <xf numFmtId="2" fontId="8" fillId="0" borderId="2" xfId="0" quotePrefix="1" applyNumberFormat="1" applyFont="1" applyBorder="1" applyAlignment="1">
      <alignment horizontal="center" vertical="center"/>
    </xf>
    <xf numFmtId="2" fontId="8" fillId="0" borderId="3" xfId="0" quotePrefix="1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10" xfId="0" applyFont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wrapText="1"/>
    </xf>
    <xf numFmtId="0" fontId="7" fillId="0" borderId="0" xfId="0" applyFont="1" applyBorder="1" applyAlignment="1"/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7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right" vertical="center" wrapText="1"/>
    </xf>
    <xf numFmtId="0" fontId="7" fillId="0" borderId="0" xfId="0" applyFont="1" applyBorder="1" applyAlignment="1">
      <alignment horizontal="left" vertical="center" wrapText="1"/>
    </xf>
    <xf numFmtId="2" fontId="4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Medium9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179014185249101E-2"/>
          <c:y val="6.2460714832263724E-2"/>
          <c:w val="0.88212229932230646"/>
          <c:h val="0.83504309285830258"/>
        </c:manualLayout>
      </c:layout>
      <c:barChart>
        <c:barDir val="col"/>
        <c:grouping val="clustered"/>
        <c:varyColors val="0"/>
        <c:ser>
          <c:idx val="0"/>
          <c:order val="0"/>
          <c:tx>
            <c:v>Level 1</c:v>
          </c:tx>
          <c:spPr>
            <a:pattFill prst="ltUpDiag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'graph D'!$A$14:$L$14</c:f>
              <c:strCache>
                <c:ptCount val="12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</c:strCache>
            </c:strRef>
          </c:cat>
          <c:val>
            <c:numRef>
              <c:f>'graph D'!$A$15:$L$15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6-4C9A-B811-D584AC248CCB}"/>
            </c:ext>
          </c:extLst>
        </c:ser>
        <c:ser>
          <c:idx val="1"/>
          <c:order val="1"/>
          <c:tx>
            <c:v>Level 2</c:v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'graph D'!$A$14:$L$14</c:f>
              <c:strCache>
                <c:ptCount val="12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</c:strCache>
            </c:strRef>
          </c:cat>
          <c:val>
            <c:numRef>
              <c:f>'graph D'!$A$16:$L$16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6-4C9A-B811-D584AC248CCB}"/>
            </c:ext>
          </c:extLst>
        </c:ser>
        <c:ser>
          <c:idx val="2"/>
          <c:order val="2"/>
          <c:tx>
            <c:v>Level 3</c:v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'graph D'!$A$14:$L$14</c:f>
              <c:strCache>
                <c:ptCount val="12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</c:strCache>
            </c:strRef>
          </c:cat>
          <c:val>
            <c:numRef>
              <c:f>'graph D'!$A$17:$L$17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6-4C9A-B811-D584AC24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275200"/>
        <c:axId val="128276736"/>
      </c:barChart>
      <c:catAx>
        <c:axId val="1282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76736"/>
        <c:crosses val="autoZero"/>
        <c:auto val="1"/>
        <c:lblAlgn val="ctr"/>
        <c:lblOffset val="100"/>
        <c:noMultiLvlLbl val="0"/>
      </c:catAx>
      <c:valAx>
        <c:axId val="1282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9565377038005434"/>
          <c:y val="6.5950232014850368E-2"/>
          <c:w val="9.0029983311859241E-2"/>
          <c:h val="0.27622044480104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689376127281223E-2"/>
          <c:y val="5.3527960025304126E-2"/>
          <c:w val="0.81866049466279511"/>
          <c:h val="0.74560386780701271"/>
        </c:manualLayout>
      </c:layout>
      <c:barChart>
        <c:barDir val="col"/>
        <c:grouping val="clustered"/>
        <c:varyColors val="0"/>
        <c:ser>
          <c:idx val="0"/>
          <c:order val="0"/>
          <c:tx>
            <c:v>Expected Attainment</c:v>
          </c:tx>
          <c:spPr>
            <a:pattFill prst="ltDnDiag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's1'!$B$9:$B$20</c:f>
              <c:strCache>
                <c:ptCount val="12"/>
                <c:pt idx="0">
                  <c:v>PO1</c:v>
                </c:pt>
                <c:pt idx="1">
                  <c:v>PO2</c:v>
                </c:pt>
                <c:pt idx="2">
                  <c:v>PO3</c:v>
                </c:pt>
                <c:pt idx="3">
                  <c:v>PO4</c:v>
                </c:pt>
                <c:pt idx="4">
                  <c:v>PO6</c:v>
                </c:pt>
                <c:pt idx="5">
                  <c:v>PO8</c:v>
                </c:pt>
                <c:pt idx="6">
                  <c:v>PO9</c:v>
                </c:pt>
                <c:pt idx="7">
                  <c:v>PO10</c:v>
                </c:pt>
                <c:pt idx="8">
                  <c:v>PO12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</c:strCache>
            </c:strRef>
          </c:cat>
          <c:val>
            <c:numRef>
              <c:f>'s1'!$K$9:$K$20</c:f>
              <c:numCache>
                <c:formatCode>0.00</c:formatCode>
                <c:ptCount val="12"/>
                <c:pt idx="0">
                  <c:v>75</c:v>
                </c:pt>
                <c:pt idx="1">
                  <c:v>80</c:v>
                </c:pt>
                <c:pt idx="2">
                  <c:v>75</c:v>
                </c:pt>
                <c:pt idx="3">
                  <c:v>70</c:v>
                </c:pt>
                <c:pt idx="4">
                  <c:v>75</c:v>
                </c:pt>
                <c:pt idx="5">
                  <c:v>70</c:v>
                </c:pt>
                <c:pt idx="6">
                  <c:v>75</c:v>
                </c:pt>
                <c:pt idx="7">
                  <c:v>70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3-48A4-B5BB-31C7DBC48880}"/>
            </c:ext>
          </c:extLst>
        </c:ser>
        <c:ser>
          <c:idx val="1"/>
          <c:order val="1"/>
          <c:tx>
            <c:v>Indirect Method</c:v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's1'!$B$9:$B$20</c:f>
              <c:strCache>
                <c:ptCount val="12"/>
                <c:pt idx="0">
                  <c:v>PO1</c:v>
                </c:pt>
                <c:pt idx="1">
                  <c:v>PO2</c:v>
                </c:pt>
                <c:pt idx="2">
                  <c:v>PO3</c:v>
                </c:pt>
                <c:pt idx="3">
                  <c:v>PO4</c:v>
                </c:pt>
                <c:pt idx="4">
                  <c:v>PO6</c:v>
                </c:pt>
                <c:pt idx="5">
                  <c:v>PO8</c:v>
                </c:pt>
                <c:pt idx="6">
                  <c:v>PO9</c:v>
                </c:pt>
                <c:pt idx="7">
                  <c:v>PO10</c:v>
                </c:pt>
                <c:pt idx="8">
                  <c:v>PO12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</c:strCache>
            </c:strRef>
          </c:cat>
          <c:val>
            <c:numRef>
              <c:f>'s1'!$D$9:$D$20</c:f>
              <c:numCache>
                <c:formatCode>0.00</c:formatCode>
                <c:ptCount val="12"/>
                <c:pt idx="0">
                  <c:v>80</c:v>
                </c:pt>
                <c:pt idx="1">
                  <c:v>70.666666666666657</c:v>
                </c:pt>
                <c:pt idx="2">
                  <c:v>80</c:v>
                </c:pt>
                <c:pt idx="3">
                  <c:v>75.333333333333329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67.333333333333329</c:v>
                </c:pt>
                <c:pt idx="8">
                  <c:v>64.067796610169495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3-48A4-B5BB-31C7DBC48880}"/>
            </c:ext>
          </c:extLst>
        </c:ser>
        <c:ser>
          <c:idx val="2"/>
          <c:order val="2"/>
          <c:tx>
            <c:v>Direct Method</c:v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's1'!$B$9:$B$20</c:f>
              <c:strCache>
                <c:ptCount val="12"/>
                <c:pt idx="0">
                  <c:v>PO1</c:v>
                </c:pt>
                <c:pt idx="1">
                  <c:v>PO2</c:v>
                </c:pt>
                <c:pt idx="2">
                  <c:v>PO3</c:v>
                </c:pt>
                <c:pt idx="3">
                  <c:v>PO4</c:v>
                </c:pt>
                <c:pt idx="4">
                  <c:v>PO6</c:v>
                </c:pt>
                <c:pt idx="5">
                  <c:v>PO8</c:v>
                </c:pt>
                <c:pt idx="6">
                  <c:v>PO9</c:v>
                </c:pt>
                <c:pt idx="7">
                  <c:v>PO10</c:v>
                </c:pt>
                <c:pt idx="8">
                  <c:v>PO12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</c:strCache>
            </c:strRef>
          </c:cat>
          <c:val>
            <c:numRef>
              <c:f>'s1'!$I$9:$I$20</c:f>
              <c:numCache>
                <c:formatCode>0.00</c:formatCode>
                <c:ptCount val="12"/>
                <c:pt idx="0">
                  <c:v>63.401548881233154</c:v>
                </c:pt>
                <c:pt idx="1">
                  <c:v>64.814409675047301</c:v>
                </c:pt>
                <c:pt idx="2">
                  <c:v>65.433569648135986</c:v>
                </c:pt>
                <c:pt idx="3">
                  <c:v>64.241622959629041</c:v>
                </c:pt>
                <c:pt idx="4">
                  <c:v>63.908804157282063</c:v>
                </c:pt>
                <c:pt idx="5">
                  <c:v>65.973498856272855</c:v>
                </c:pt>
                <c:pt idx="6">
                  <c:v>68.634724115989457</c:v>
                </c:pt>
                <c:pt idx="7">
                  <c:v>64.195366899905054</c:v>
                </c:pt>
                <c:pt idx="8">
                  <c:v>62.483522784400343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3-48A4-B5BB-31C7DBC48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61376"/>
        <c:axId val="128671744"/>
      </c:barChart>
      <c:catAx>
        <c:axId val="128661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PO Attainment%</a:t>
                </a:r>
              </a:p>
            </c:rich>
          </c:tx>
          <c:layout>
            <c:manualLayout>
              <c:xMode val="edge"/>
              <c:yMode val="edge"/>
              <c:x val="0.47038994578798504"/>
              <c:y val="0.89742019755150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71744"/>
        <c:crosses val="autoZero"/>
        <c:auto val="1"/>
        <c:lblAlgn val="ctr"/>
        <c:lblOffset val="100"/>
        <c:noMultiLvlLbl val="0"/>
      </c:catAx>
      <c:valAx>
        <c:axId val="1286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>
                    <a:solidFill>
                      <a:sysClr val="windowText" lastClr="000000"/>
                    </a:solidFill>
                    <a:effectLst/>
                  </a:rPr>
                  <a:t>CO Attainment Level </a:t>
                </a:r>
                <a:endParaRPr lang="en-US" sz="1100">
                  <a:solidFill>
                    <a:sysClr val="windowText" lastClr="000000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9906364453768561"/>
          <c:y val="0.16362504985916823"/>
          <c:w val="8.9601041787777988E-2"/>
          <c:h val="0.461679229963702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494203849518822"/>
          <c:y val="0.18560185185185191"/>
          <c:w val="0.80505796150481179"/>
          <c:h val="0.62970654709827956"/>
        </c:manualLayout>
      </c:layout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'co attainment'!$B$12:$B$18</c:f>
              <c:strCache>
                <c:ptCount val="5"/>
                <c:pt idx="0">
                  <c:v>CO 1</c:v>
                </c:pt>
                <c:pt idx="1">
                  <c:v>CO 2</c:v>
                </c:pt>
                <c:pt idx="2">
                  <c:v>CO 3</c:v>
                </c:pt>
                <c:pt idx="3">
                  <c:v>CO 4</c:v>
                </c:pt>
                <c:pt idx="4">
                  <c:v>CO 5</c:v>
                </c:pt>
              </c:strCache>
            </c:strRef>
          </c:cat>
          <c:val>
            <c:numRef>
              <c:f>'co attainment'!$F$12:$F$18</c:f>
              <c:numCache>
                <c:formatCode>0.00</c:formatCode>
                <c:ptCount val="7"/>
                <c:pt idx="0">
                  <c:v>55.873545856851351</c:v>
                </c:pt>
                <c:pt idx="1">
                  <c:v>66.274094882015902</c:v>
                </c:pt>
                <c:pt idx="2">
                  <c:v>64.979948923246823</c:v>
                </c:pt>
                <c:pt idx="3">
                  <c:v>69.975872024811537</c:v>
                </c:pt>
                <c:pt idx="4">
                  <c:v>92.111801242236027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B-44F0-9678-44F601C2D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135744"/>
        <c:axId val="129137664"/>
        <c:axId val="0"/>
      </c:bar3DChart>
      <c:catAx>
        <c:axId val="12913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>
                    <a:solidFill>
                      <a:sysClr val="windowText" lastClr="000000"/>
                    </a:solidFill>
                  </a:rPr>
                  <a:t>Course Outcome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37664"/>
        <c:crosses val="autoZero"/>
        <c:auto val="1"/>
        <c:lblAlgn val="ctr"/>
        <c:lblOffset val="100"/>
        <c:noMultiLvlLbl val="0"/>
      </c:catAx>
      <c:valAx>
        <c:axId val="1291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>
                    <a:solidFill>
                      <a:sysClr val="windowText" lastClr="000000"/>
                    </a:solidFill>
                  </a:rPr>
                  <a:t>CO Attainment Level </a:t>
                </a:r>
              </a:p>
            </c:rich>
          </c:tx>
          <c:layout>
            <c:manualLayout>
              <c:xMode val="edge"/>
              <c:yMode val="edge"/>
              <c:x val="1.4302493438320209E-2"/>
              <c:y val="0.3025612423447070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494203849518886"/>
          <c:y val="0.18560185185185191"/>
          <c:w val="0.80505796150481179"/>
          <c:h val="0.62970654709828111"/>
        </c:manualLayout>
      </c:layout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'PSO sample graph'!$B$12:$B$18</c:f>
              <c:strCache>
                <c:ptCount val="3"/>
                <c:pt idx="0">
                  <c:v>PSO 1</c:v>
                </c:pt>
                <c:pt idx="1">
                  <c:v>PSO 2</c:v>
                </c:pt>
                <c:pt idx="2">
                  <c:v>PSO 3</c:v>
                </c:pt>
              </c:strCache>
            </c:strRef>
          </c:cat>
          <c:val>
            <c:numRef>
              <c:f>'PSO sample graph'!$H$12:$H$18</c:f>
              <c:numCache>
                <c:formatCode>0.00</c:formatCode>
                <c:ptCount val="7"/>
                <c:pt idx="0">
                  <c:v>66.78493833210814</c:v>
                </c:pt>
                <c:pt idx="1">
                  <c:v>67.814552854726287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C-48ED-86D2-BA1907D34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9365504"/>
        <c:axId val="129367040"/>
        <c:axId val="0"/>
      </c:bar3DChart>
      <c:catAx>
        <c:axId val="12936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67040"/>
        <c:crosses val="autoZero"/>
        <c:auto val="1"/>
        <c:lblAlgn val="ctr"/>
        <c:lblOffset val="100"/>
        <c:noMultiLvlLbl val="0"/>
      </c:catAx>
      <c:valAx>
        <c:axId val="12936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PSO Attainment Level </a:t>
                </a:r>
              </a:p>
            </c:rich>
          </c:tx>
          <c:layout>
            <c:manualLayout>
              <c:xMode val="edge"/>
              <c:yMode val="edge"/>
              <c:x val="1.4302493438320209E-2"/>
              <c:y val="0.3025612423447073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;[Red]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6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5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196009</xdr:colOff>
      <xdr:row>18</xdr:row>
      <xdr:rowOff>82939</xdr:rowOff>
    </xdr:from>
    <xdr:to>
      <xdr:col>15</xdr:col>
      <xdr:colOff>531002</xdr:colOff>
      <xdr:row>29</xdr:row>
      <xdr:rowOff>150975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20732</xdr:colOff>
      <xdr:row>0</xdr:row>
      <xdr:rowOff>1</xdr:rowOff>
    </xdr:from>
    <xdr:ext cx="662828" cy="63828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2" y="1"/>
          <a:ext cx="662828" cy="638280"/>
        </a:xfrm>
        <a:prstGeom prst="rect">
          <a:avLst/>
        </a:prstGeom>
      </xdr:spPr>
    </xdr:pic>
    <xdr:clientData/>
  </xdr:oneCellAnchor>
  <xdr:oneCellAnchor>
    <xdr:from>
      <xdr:col>11</xdr:col>
      <xdr:colOff>263899</xdr:colOff>
      <xdr:row>0</xdr:row>
      <xdr:rowOff>30817</xdr:rowOff>
    </xdr:from>
    <xdr:ext cx="921684" cy="54259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6664" y="30817"/>
          <a:ext cx="921684" cy="542592"/>
        </a:xfrm>
        <a:prstGeom prst="rect">
          <a:avLst/>
        </a:prstGeom>
      </xdr:spPr>
    </xdr:pic>
    <xdr:clientData/>
  </xdr:oneCellAnchor>
  <xdr:twoCellAnchor>
    <xdr:from>
      <xdr:col>0</xdr:col>
      <xdr:colOff>67235</xdr:colOff>
      <xdr:row>18</xdr:row>
      <xdr:rowOff>11206</xdr:rowOff>
    </xdr:from>
    <xdr:to>
      <xdr:col>12</xdr:col>
      <xdr:colOff>493059</xdr:colOff>
      <xdr:row>32</xdr:row>
      <xdr:rowOff>168089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3138</xdr:colOff>
      <xdr:row>0</xdr:row>
      <xdr:rowOff>0</xdr:rowOff>
    </xdr:from>
    <xdr:ext cx="626558" cy="53872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" y="0"/>
          <a:ext cx="626558" cy="538720"/>
        </a:xfrm>
        <a:prstGeom prst="rect">
          <a:avLst/>
        </a:prstGeom>
      </xdr:spPr>
    </xdr:pic>
    <xdr:clientData/>
  </xdr:oneCellAnchor>
  <xdr:oneCellAnchor>
    <xdr:from>
      <xdr:col>9</xdr:col>
      <xdr:colOff>8072</xdr:colOff>
      <xdr:row>0</xdr:row>
      <xdr:rowOff>23485</xdr:rowOff>
    </xdr:from>
    <xdr:ext cx="572045" cy="46086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9936" y="23485"/>
          <a:ext cx="572045" cy="460867"/>
        </a:xfrm>
        <a:prstGeom prst="rect">
          <a:avLst/>
        </a:prstGeom>
      </xdr:spPr>
    </xdr:pic>
    <xdr:clientData/>
  </xdr:oneCellAnchor>
  <xdr:twoCellAnchor>
    <xdr:from>
      <xdr:col>0</xdr:col>
      <xdr:colOff>355170</xdr:colOff>
      <xdr:row>20</xdr:row>
      <xdr:rowOff>0</xdr:rowOff>
    </xdr:from>
    <xdr:to>
      <xdr:col>7</xdr:col>
      <xdr:colOff>406831</xdr:colOff>
      <xdr:row>33</xdr:row>
      <xdr:rowOff>127861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27355</xdr:colOff>
      <xdr:row>0</xdr:row>
      <xdr:rowOff>26324</xdr:rowOff>
    </xdr:from>
    <xdr:ext cx="489256" cy="40149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" y="26324"/>
          <a:ext cx="489256" cy="401494"/>
        </a:xfrm>
        <a:prstGeom prst="rect">
          <a:avLst/>
        </a:prstGeom>
      </xdr:spPr>
    </xdr:pic>
    <xdr:clientData/>
  </xdr:oneCellAnchor>
  <xdr:oneCellAnchor>
    <xdr:from>
      <xdr:col>8</xdr:col>
      <xdr:colOff>96864</xdr:colOff>
      <xdr:row>0</xdr:row>
      <xdr:rowOff>1</xdr:rowOff>
    </xdr:from>
    <xdr:ext cx="531686" cy="42835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0889" y="1"/>
          <a:ext cx="531686" cy="428352"/>
        </a:xfrm>
        <a:prstGeom prst="rect">
          <a:avLst/>
        </a:prstGeom>
      </xdr:spPr>
    </xdr:pic>
    <xdr:clientData/>
  </xdr:oneCellAnchor>
  <xdr:twoCellAnchor>
    <xdr:from>
      <xdr:col>0</xdr:col>
      <xdr:colOff>791060</xdr:colOff>
      <xdr:row>18</xdr:row>
      <xdr:rowOff>185657</xdr:rowOff>
    </xdr:from>
    <xdr:to>
      <xdr:col>8</xdr:col>
      <xdr:colOff>156598</xdr:colOff>
      <xdr:row>32</xdr:row>
      <xdr:rowOff>111717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5"/>
  <sheetViews>
    <sheetView topLeftCell="A29" zoomScale="80" zoomScaleNormal="80" workbookViewId="0">
      <selection activeCell="W22" sqref="W22"/>
    </sheetView>
  </sheetViews>
  <sheetFormatPr defaultColWidth="9.109375" defaultRowHeight="15.6" x14ac:dyDescent="0.3"/>
  <cols>
    <col min="1" max="1" width="19" style="39" customWidth="1"/>
    <col min="2" max="4" width="9.109375" style="39"/>
    <col min="5" max="5" width="10.5546875" style="39" bestFit="1" customWidth="1"/>
    <col min="6" max="20" width="9.109375" style="39"/>
    <col min="21" max="21" width="11.88671875" style="39" bestFit="1" customWidth="1"/>
    <col min="22" max="16384" width="9.109375" style="39"/>
  </cols>
  <sheetData>
    <row r="1" spans="1:26" x14ac:dyDescent="0.3">
      <c r="A1" s="264" t="s">
        <v>17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</row>
    <row r="2" spans="1:26" x14ac:dyDescent="0.3">
      <c r="A2" s="265" t="s">
        <v>223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</row>
    <row r="3" spans="1:26" x14ac:dyDescent="0.3">
      <c r="A3" s="266" t="s">
        <v>18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153"/>
      <c r="X3" s="153"/>
    </row>
    <row r="4" spans="1:26" x14ac:dyDescent="0.3">
      <c r="A4" s="147" t="s">
        <v>21</v>
      </c>
      <c r="B4" s="206" t="s">
        <v>227</v>
      </c>
      <c r="C4" s="147"/>
      <c r="D4" s="147"/>
      <c r="E4" s="147"/>
      <c r="F4" s="147"/>
      <c r="G4" s="147"/>
      <c r="H4" s="147"/>
      <c r="I4" s="274" t="s">
        <v>158</v>
      </c>
      <c r="J4" s="274"/>
      <c r="K4" s="206" t="s">
        <v>226</v>
      </c>
      <c r="L4" s="147"/>
      <c r="M4" s="147"/>
      <c r="N4" s="147"/>
      <c r="O4" s="147"/>
      <c r="P4" s="147"/>
      <c r="Q4" s="147"/>
      <c r="R4" s="147"/>
      <c r="S4" s="147" t="s">
        <v>22</v>
      </c>
      <c r="T4" s="147"/>
      <c r="U4" s="206" t="s">
        <v>229</v>
      </c>
      <c r="V4" s="147"/>
    </row>
    <row r="5" spans="1:26" x14ac:dyDescent="0.3">
      <c r="A5" s="147" t="s">
        <v>20</v>
      </c>
      <c r="B5" s="206" t="s">
        <v>228</v>
      </c>
      <c r="C5" s="147"/>
      <c r="D5" s="147"/>
      <c r="E5" s="147"/>
      <c r="F5" s="147"/>
      <c r="G5" s="147"/>
      <c r="H5" s="147"/>
      <c r="I5" s="274" t="s">
        <v>159</v>
      </c>
      <c r="J5" s="274"/>
      <c r="K5" s="206" t="s">
        <v>230</v>
      </c>
      <c r="L5" s="147"/>
      <c r="M5" s="147"/>
      <c r="N5" s="147"/>
      <c r="O5" s="147"/>
      <c r="P5" s="147"/>
      <c r="Q5" s="147"/>
      <c r="R5" s="147"/>
      <c r="S5" s="147" t="s">
        <v>23</v>
      </c>
      <c r="T5" s="147"/>
      <c r="U5" s="254">
        <v>43336</v>
      </c>
      <c r="V5" s="147"/>
    </row>
    <row r="6" spans="1:26" x14ac:dyDescent="0.3">
      <c r="A6" s="262" t="s">
        <v>125</v>
      </c>
      <c r="B6" s="262"/>
      <c r="C6" s="262"/>
      <c r="D6" s="262"/>
      <c r="E6" s="262"/>
      <c r="F6" s="262"/>
      <c r="G6" s="262"/>
      <c r="H6" s="154">
        <f>'D1'!BF17</f>
        <v>80.5</v>
      </c>
      <c r="I6" s="24"/>
      <c r="J6" s="24"/>
      <c r="K6" s="24"/>
      <c r="L6" s="24"/>
      <c r="M6" s="24"/>
      <c r="N6" s="24"/>
      <c r="O6" s="24"/>
      <c r="P6" s="264"/>
      <c r="Q6" s="264"/>
      <c r="R6" s="264"/>
      <c r="S6" s="264"/>
      <c r="T6" s="264"/>
      <c r="U6" s="264"/>
      <c r="V6" s="264"/>
      <c r="W6" s="264"/>
      <c r="X6" s="264"/>
      <c r="Y6" s="155"/>
    </row>
    <row r="7" spans="1:26" x14ac:dyDescent="0.3">
      <c r="A7" s="262" t="s">
        <v>19</v>
      </c>
      <c r="B7" s="262"/>
      <c r="C7" s="262"/>
      <c r="D7" s="262"/>
      <c r="E7" s="262"/>
      <c r="F7" s="262"/>
      <c r="G7" s="262"/>
      <c r="H7" s="262"/>
      <c r="I7" s="262"/>
      <c r="J7" s="155">
        <f>ROUND(SUM(B13:K13),0)</f>
        <v>16</v>
      </c>
      <c r="K7" s="262" t="s">
        <v>171</v>
      </c>
      <c r="L7" s="262"/>
      <c r="M7" s="262"/>
      <c r="N7" s="262"/>
      <c r="O7" s="262"/>
      <c r="P7" s="262"/>
      <c r="Q7" s="262"/>
      <c r="R7" s="262"/>
      <c r="S7" s="262"/>
      <c r="T7" s="156">
        <f>H6-J7</f>
        <v>64.5</v>
      </c>
    </row>
    <row r="8" spans="1:26" x14ac:dyDescent="0.3">
      <c r="A8" s="267" t="s">
        <v>24</v>
      </c>
      <c r="B8" s="267"/>
      <c r="C8" s="267"/>
      <c r="D8" s="267"/>
      <c r="E8" s="157">
        <v>80</v>
      </c>
      <c r="F8" s="267" t="s">
        <v>0</v>
      </c>
      <c r="G8" s="267"/>
      <c r="H8" s="267"/>
      <c r="I8" s="267"/>
      <c r="J8" s="146">
        <f>COUNT(B14:B52)</f>
        <v>39</v>
      </c>
      <c r="K8" s="268" t="str">
        <f>IF(COUNT(A14:A52)&gt;E8,"please delete the row from the last"," ")</f>
        <v xml:space="preserve"> </v>
      </c>
      <c r="L8" s="268"/>
      <c r="M8" s="268"/>
      <c r="N8" s="268"/>
      <c r="O8" s="268"/>
      <c r="P8" s="268"/>
      <c r="Q8" s="268"/>
      <c r="R8" s="268"/>
      <c r="S8" s="268"/>
      <c r="T8" s="268"/>
      <c r="U8" s="268"/>
      <c r="V8" s="268"/>
      <c r="W8" s="158"/>
      <c r="X8" s="158"/>
      <c r="Y8" s="158"/>
    </row>
    <row r="9" spans="1:26" x14ac:dyDescent="0.3">
      <c r="A9" s="159" t="s">
        <v>1</v>
      </c>
      <c r="B9" s="160" t="s">
        <v>129</v>
      </c>
      <c r="C9" s="160" t="s">
        <v>130</v>
      </c>
      <c r="D9" s="160" t="s">
        <v>131</v>
      </c>
      <c r="E9" s="160" t="s">
        <v>132</v>
      </c>
      <c r="F9" s="160" t="s">
        <v>133</v>
      </c>
      <c r="G9" s="160" t="s">
        <v>134</v>
      </c>
      <c r="H9" s="160" t="s">
        <v>135</v>
      </c>
      <c r="I9" s="160" t="s">
        <v>136</v>
      </c>
      <c r="J9" s="160" t="s">
        <v>137</v>
      </c>
      <c r="K9" s="160" t="s">
        <v>138</v>
      </c>
      <c r="L9" s="160" t="s">
        <v>139</v>
      </c>
      <c r="M9" s="160" t="s">
        <v>140</v>
      </c>
      <c r="N9" s="160" t="s">
        <v>191</v>
      </c>
      <c r="O9" s="160" t="s">
        <v>141</v>
      </c>
      <c r="P9" s="160" t="s">
        <v>142</v>
      </c>
      <c r="Q9" s="160" t="s">
        <v>143</v>
      </c>
      <c r="R9" s="160" t="s">
        <v>144</v>
      </c>
      <c r="S9" s="160" t="s">
        <v>145</v>
      </c>
      <c r="T9" s="160" t="s">
        <v>146</v>
      </c>
      <c r="U9" s="160" t="s">
        <v>147</v>
      </c>
      <c r="V9" s="160" t="s">
        <v>198</v>
      </c>
      <c r="W9" s="222" t="s">
        <v>199</v>
      </c>
      <c r="X9" s="275" t="s">
        <v>200</v>
      </c>
      <c r="Y9" s="161"/>
    </row>
    <row r="10" spans="1:26" x14ac:dyDescent="0.3">
      <c r="A10" s="162" t="s">
        <v>148</v>
      </c>
      <c r="B10" s="25">
        <v>2</v>
      </c>
      <c r="C10" s="25">
        <v>2</v>
      </c>
      <c r="D10" s="25">
        <v>2</v>
      </c>
      <c r="E10" s="25">
        <v>2</v>
      </c>
      <c r="F10" s="25">
        <v>2</v>
      </c>
      <c r="G10" s="25">
        <v>2</v>
      </c>
      <c r="H10" s="25">
        <v>2</v>
      </c>
      <c r="I10" s="25">
        <v>2</v>
      </c>
      <c r="J10" s="25">
        <v>2</v>
      </c>
      <c r="K10" s="25">
        <v>2</v>
      </c>
      <c r="L10" s="25">
        <v>13</v>
      </c>
      <c r="M10" s="25">
        <v>13</v>
      </c>
      <c r="N10" s="25">
        <v>13</v>
      </c>
      <c r="O10" s="25">
        <v>13</v>
      </c>
      <c r="P10" s="25">
        <v>13</v>
      </c>
      <c r="Q10" s="25">
        <v>13</v>
      </c>
      <c r="R10" s="25">
        <v>13</v>
      </c>
      <c r="S10" s="25">
        <v>13</v>
      </c>
      <c r="T10" s="25">
        <v>13</v>
      </c>
      <c r="U10" s="25">
        <v>13</v>
      </c>
      <c r="V10" s="25">
        <v>15</v>
      </c>
      <c r="W10" s="25">
        <v>15</v>
      </c>
      <c r="X10" s="275"/>
      <c r="Y10" s="158"/>
    </row>
    <row r="11" spans="1:26" x14ac:dyDescent="0.3">
      <c r="A11" s="181" t="s">
        <v>2</v>
      </c>
      <c r="B11" s="25" t="s">
        <v>220</v>
      </c>
      <c r="C11" s="25" t="s">
        <v>183</v>
      </c>
      <c r="D11" s="25" t="s">
        <v>220</v>
      </c>
      <c r="E11" s="25" t="s">
        <v>3</v>
      </c>
      <c r="F11" s="25" t="s">
        <v>184</v>
      </c>
      <c r="G11" s="25" t="s">
        <v>220</v>
      </c>
      <c r="H11" s="25" t="s">
        <v>183</v>
      </c>
      <c r="I11" s="25" t="s">
        <v>184</v>
      </c>
      <c r="J11" s="25" t="s">
        <v>184</v>
      </c>
      <c r="K11" s="25" t="s">
        <v>184</v>
      </c>
      <c r="L11" s="25" t="s">
        <v>221</v>
      </c>
      <c r="M11" s="25" t="s">
        <v>222</v>
      </c>
      <c r="N11" s="25" t="s">
        <v>206</v>
      </c>
      <c r="O11" s="25" t="s">
        <v>207</v>
      </c>
      <c r="P11" s="25" t="s">
        <v>222</v>
      </c>
      <c r="Q11" s="25" t="s">
        <v>186</v>
      </c>
      <c r="R11" s="25" t="s">
        <v>185</v>
      </c>
      <c r="S11" s="25" t="s">
        <v>186</v>
      </c>
      <c r="T11" s="25" t="s">
        <v>187</v>
      </c>
      <c r="U11" s="25" t="s">
        <v>221</v>
      </c>
      <c r="V11" s="25" t="s">
        <v>221</v>
      </c>
      <c r="W11" s="25" t="s">
        <v>221</v>
      </c>
      <c r="X11" s="275"/>
      <c r="Y11" s="158"/>
    </row>
    <row r="12" spans="1:26" x14ac:dyDescent="0.3">
      <c r="A12" s="182" t="s">
        <v>192</v>
      </c>
      <c r="B12" s="148">
        <f>'D1'!A2</f>
        <v>1</v>
      </c>
      <c r="C12" s="148">
        <f>'D1'!B2</f>
        <v>2</v>
      </c>
      <c r="D12" s="148">
        <f>'D1'!C2</f>
        <v>1</v>
      </c>
      <c r="E12" s="148">
        <f>'D1'!D2</f>
        <v>4</v>
      </c>
      <c r="F12" s="148">
        <f>'D1'!E2</f>
        <v>3</v>
      </c>
      <c r="G12" s="148">
        <f>'D1'!F2</f>
        <v>1</v>
      </c>
      <c r="H12" s="148">
        <f>'D1'!G2</f>
        <v>2</v>
      </c>
      <c r="I12" s="148">
        <f>'D1'!H2</f>
        <v>3</v>
      </c>
      <c r="J12" s="148">
        <f>'D1'!I2</f>
        <v>3</v>
      </c>
      <c r="K12" s="148">
        <f>'D1'!J2</f>
        <v>3</v>
      </c>
      <c r="L12" s="148">
        <f>'D1'!K2</f>
        <v>1.5</v>
      </c>
      <c r="M12" s="148">
        <f>'D1'!L2</f>
        <v>1</v>
      </c>
      <c r="N12" s="148">
        <f>'D1'!M2</f>
        <v>3</v>
      </c>
      <c r="O12" s="148">
        <f>'D1'!N2</f>
        <v>4</v>
      </c>
      <c r="P12" s="148">
        <f>'D1'!O2</f>
        <v>1</v>
      </c>
      <c r="Q12" s="148">
        <f>'D1'!P2</f>
        <v>2.5</v>
      </c>
      <c r="R12" s="148">
        <f>'D1'!Q2</f>
        <v>2.5</v>
      </c>
      <c r="S12" s="148">
        <f>'D1'!R2</f>
        <v>2.5</v>
      </c>
      <c r="T12" s="148">
        <f>'D1'!S2</f>
        <v>3</v>
      </c>
      <c r="U12" s="148">
        <f>'D1'!T2</f>
        <v>1.5</v>
      </c>
      <c r="V12" s="214">
        <f>'D1'!U2</f>
        <v>1.5</v>
      </c>
      <c r="W12" s="214">
        <f>'D1'!V2</f>
        <v>1.5</v>
      </c>
      <c r="X12" s="275"/>
      <c r="Y12" s="158"/>
    </row>
    <row r="13" spans="1:26" ht="31.2" x14ac:dyDescent="0.3">
      <c r="A13" s="163" t="s">
        <v>4</v>
      </c>
      <c r="B13" s="164">
        <f>'D1'!A16</f>
        <v>2</v>
      </c>
      <c r="C13" s="164">
        <f>'D1'!B16</f>
        <v>1.5</v>
      </c>
      <c r="D13" s="164">
        <f>'D1'!C16</f>
        <v>2</v>
      </c>
      <c r="E13" s="164">
        <f>'D1'!D16</f>
        <v>1</v>
      </c>
      <c r="F13" s="164">
        <f>'D1'!E16</f>
        <v>1.5</v>
      </c>
      <c r="G13" s="164">
        <f>'D1'!F16</f>
        <v>2</v>
      </c>
      <c r="H13" s="164">
        <f>'D1'!G16</f>
        <v>1.5</v>
      </c>
      <c r="I13" s="164">
        <f>'D1'!H16</f>
        <v>1.5</v>
      </c>
      <c r="J13" s="164">
        <f>'D1'!I16</f>
        <v>1.5</v>
      </c>
      <c r="K13" s="164">
        <f>'D1'!J16</f>
        <v>1.5</v>
      </c>
      <c r="L13" s="164">
        <f>'D1'!K16</f>
        <v>11.5</v>
      </c>
      <c r="M13" s="164">
        <f>'D1'!L16</f>
        <v>12</v>
      </c>
      <c r="N13" s="164">
        <f>'D1'!M16</f>
        <v>9.5</v>
      </c>
      <c r="O13" s="164">
        <f>'D1'!N16</f>
        <v>8</v>
      </c>
      <c r="P13" s="164">
        <f>'D1'!O16</f>
        <v>12</v>
      </c>
      <c r="Q13" s="164">
        <f>'D1'!P16</f>
        <v>10</v>
      </c>
      <c r="R13" s="164">
        <f>'D1'!Q16</f>
        <v>10</v>
      </c>
      <c r="S13" s="164">
        <f>'D1'!R16</f>
        <v>10</v>
      </c>
      <c r="T13" s="164">
        <f>'D1'!S16</f>
        <v>9.5</v>
      </c>
      <c r="U13" s="164">
        <f>'D1'!T16</f>
        <v>11.5</v>
      </c>
      <c r="V13" s="220">
        <f>'D1'!U16</f>
        <v>13</v>
      </c>
      <c r="W13" s="164">
        <f>'D1'!V16</f>
        <v>13</v>
      </c>
      <c r="X13" s="275"/>
      <c r="Y13" s="165"/>
    </row>
    <row r="14" spans="1:26" x14ac:dyDescent="0.3">
      <c r="A14" s="166">
        <v>421117104001</v>
      </c>
      <c r="B14" s="167">
        <v>0</v>
      </c>
      <c r="C14" s="167">
        <v>0</v>
      </c>
      <c r="D14" s="167">
        <v>0</v>
      </c>
      <c r="E14" s="167">
        <v>0</v>
      </c>
      <c r="F14" s="167">
        <v>1</v>
      </c>
      <c r="G14" s="168">
        <v>0</v>
      </c>
      <c r="H14" s="167">
        <v>1</v>
      </c>
      <c r="I14" s="167">
        <v>0</v>
      </c>
      <c r="J14" s="167">
        <v>2</v>
      </c>
      <c r="K14" s="167">
        <v>1</v>
      </c>
      <c r="L14" s="148"/>
      <c r="M14" s="148">
        <v>3</v>
      </c>
      <c r="N14" s="148">
        <v>4</v>
      </c>
      <c r="O14" s="148"/>
      <c r="P14" s="148">
        <v>2</v>
      </c>
      <c r="R14" s="148">
        <v>2</v>
      </c>
      <c r="T14" s="148"/>
      <c r="U14" s="148">
        <v>4</v>
      </c>
      <c r="V14" s="216">
        <v>4</v>
      </c>
      <c r="X14" s="216">
        <f>SUM(B14:V14)</f>
        <v>24</v>
      </c>
      <c r="Y14" s="158">
        <v>24</v>
      </c>
      <c r="Z14" s="39" t="s">
        <v>183</v>
      </c>
    </row>
    <row r="15" spans="1:26" x14ac:dyDescent="0.3">
      <c r="A15" s="166">
        <v>421117104002</v>
      </c>
      <c r="B15" s="167">
        <v>0</v>
      </c>
      <c r="C15" s="167">
        <v>1</v>
      </c>
      <c r="D15" s="167">
        <v>2</v>
      </c>
      <c r="E15" s="167">
        <v>1</v>
      </c>
      <c r="F15" s="167">
        <v>1</v>
      </c>
      <c r="G15" s="168">
        <v>1</v>
      </c>
      <c r="H15" s="167">
        <v>1</v>
      </c>
      <c r="I15" s="167">
        <v>2</v>
      </c>
      <c r="J15" s="167">
        <v>1</v>
      </c>
      <c r="K15" s="167">
        <v>0</v>
      </c>
      <c r="L15" s="232"/>
      <c r="M15" s="232">
        <v>8</v>
      </c>
      <c r="O15" s="232">
        <v>6</v>
      </c>
      <c r="P15" s="232">
        <v>8</v>
      </c>
      <c r="S15" s="232">
        <v>8</v>
      </c>
      <c r="T15" s="232">
        <v>8</v>
      </c>
      <c r="W15" s="234">
        <v>8</v>
      </c>
      <c r="X15" s="216">
        <f>SUM(B15:W15)</f>
        <v>56</v>
      </c>
      <c r="Y15" s="158">
        <v>56</v>
      </c>
      <c r="Z15" s="39" t="s">
        <v>224</v>
      </c>
    </row>
    <row r="16" spans="1:26" x14ac:dyDescent="0.3">
      <c r="A16" s="166">
        <v>421117104003</v>
      </c>
      <c r="B16" s="168">
        <v>1</v>
      </c>
      <c r="C16" s="167">
        <v>2</v>
      </c>
      <c r="D16" s="167">
        <v>1</v>
      </c>
      <c r="E16" s="167">
        <v>1</v>
      </c>
      <c r="F16" s="167">
        <v>1</v>
      </c>
      <c r="G16" s="168">
        <v>0</v>
      </c>
      <c r="H16" s="167">
        <v>0</v>
      </c>
      <c r="I16" s="167">
        <v>2</v>
      </c>
      <c r="J16" s="167">
        <v>0</v>
      </c>
      <c r="K16" s="167">
        <v>0</v>
      </c>
      <c r="L16" s="232"/>
      <c r="M16" s="232">
        <v>5</v>
      </c>
      <c r="N16" s="232">
        <v>7</v>
      </c>
      <c r="O16" s="232"/>
      <c r="Q16" s="232">
        <v>5</v>
      </c>
      <c r="S16" s="232">
        <v>7</v>
      </c>
      <c r="U16" s="232">
        <v>6</v>
      </c>
      <c r="W16" s="234">
        <v>8</v>
      </c>
      <c r="X16" s="216">
        <f>SUM(B16:W16)</f>
        <v>46</v>
      </c>
      <c r="Y16" s="158">
        <v>46</v>
      </c>
      <c r="Z16" s="39" t="s">
        <v>224</v>
      </c>
    </row>
    <row r="17" spans="1:26" x14ac:dyDescent="0.3">
      <c r="A17" s="166">
        <v>421117104004</v>
      </c>
      <c r="B17" s="169">
        <v>1</v>
      </c>
      <c r="C17" s="167">
        <v>2</v>
      </c>
      <c r="D17" s="167">
        <v>0</v>
      </c>
      <c r="E17" s="167">
        <v>1</v>
      </c>
      <c r="F17" s="167">
        <v>2</v>
      </c>
      <c r="G17" s="168">
        <v>0</v>
      </c>
      <c r="H17" s="167">
        <v>1</v>
      </c>
      <c r="I17" s="167">
        <v>1</v>
      </c>
      <c r="J17" s="167">
        <v>1</v>
      </c>
      <c r="K17" s="167">
        <v>1</v>
      </c>
      <c r="L17" s="232"/>
      <c r="M17" s="232">
        <v>8</v>
      </c>
      <c r="O17" s="232">
        <v>7</v>
      </c>
      <c r="Q17" s="232">
        <v>8</v>
      </c>
      <c r="S17" s="232">
        <v>8</v>
      </c>
      <c r="U17" s="232">
        <v>6</v>
      </c>
      <c r="W17" s="234">
        <v>8</v>
      </c>
      <c r="X17" s="216">
        <f>SUM(B17:W17)</f>
        <v>55</v>
      </c>
      <c r="Y17" s="158">
        <v>55</v>
      </c>
      <c r="Z17" s="39" t="s">
        <v>224</v>
      </c>
    </row>
    <row r="18" spans="1:26" x14ac:dyDescent="0.3">
      <c r="A18" s="166">
        <v>421117104005</v>
      </c>
      <c r="B18" s="169">
        <v>1</v>
      </c>
      <c r="C18" s="167">
        <v>0</v>
      </c>
      <c r="D18" s="167">
        <v>0</v>
      </c>
      <c r="E18" s="167">
        <v>1</v>
      </c>
      <c r="F18" s="167">
        <v>1</v>
      </c>
      <c r="G18" s="168">
        <v>1</v>
      </c>
      <c r="H18" s="167">
        <v>1</v>
      </c>
      <c r="I18" s="167">
        <v>1</v>
      </c>
      <c r="J18" s="167">
        <v>2</v>
      </c>
      <c r="K18" s="167">
        <v>1</v>
      </c>
      <c r="L18" s="232">
        <v>8</v>
      </c>
      <c r="N18" s="232">
        <v>7</v>
      </c>
      <c r="O18" s="232"/>
      <c r="Q18" s="232">
        <v>8</v>
      </c>
      <c r="S18" s="232">
        <v>9</v>
      </c>
      <c r="U18" s="232">
        <v>8</v>
      </c>
      <c r="W18" s="234">
        <v>8</v>
      </c>
      <c r="X18" s="216">
        <f>SUM(B18:W18)</f>
        <v>57</v>
      </c>
      <c r="Y18" s="158">
        <v>57</v>
      </c>
      <c r="Z18" s="39" t="s">
        <v>183</v>
      </c>
    </row>
    <row r="19" spans="1:26" x14ac:dyDescent="0.3">
      <c r="A19" s="166">
        <v>421117104006</v>
      </c>
      <c r="B19" s="167">
        <v>1</v>
      </c>
      <c r="C19" s="167">
        <v>1</v>
      </c>
      <c r="D19" s="167">
        <v>0</v>
      </c>
      <c r="E19" s="167">
        <v>1</v>
      </c>
      <c r="F19" s="167">
        <v>1</v>
      </c>
      <c r="G19" s="168">
        <v>1</v>
      </c>
      <c r="H19" s="167">
        <v>1</v>
      </c>
      <c r="I19" s="167">
        <v>2</v>
      </c>
      <c r="J19" s="167">
        <v>1</v>
      </c>
      <c r="K19" s="167">
        <v>1</v>
      </c>
      <c r="L19" s="232">
        <v>7</v>
      </c>
      <c r="N19" s="232">
        <v>8</v>
      </c>
      <c r="O19" s="232"/>
      <c r="Q19" s="232">
        <v>8</v>
      </c>
      <c r="S19" s="232">
        <v>7</v>
      </c>
      <c r="T19" s="232">
        <v>8</v>
      </c>
      <c r="V19" s="234">
        <v>9</v>
      </c>
      <c r="X19" s="216">
        <f>SUM(B19:V19)</f>
        <v>57</v>
      </c>
      <c r="Y19" s="158">
        <v>57</v>
      </c>
      <c r="Z19" s="39" t="s">
        <v>224</v>
      </c>
    </row>
    <row r="20" spans="1:26" x14ac:dyDescent="0.3">
      <c r="A20" s="166">
        <v>421117104007</v>
      </c>
      <c r="B20" s="169">
        <v>2</v>
      </c>
      <c r="C20" s="167">
        <v>2</v>
      </c>
      <c r="D20" s="167">
        <v>1</v>
      </c>
      <c r="E20" s="167">
        <v>2</v>
      </c>
      <c r="F20" s="167">
        <v>1</v>
      </c>
      <c r="G20" s="168">
        <v>2</v>
      </c>
      <c r="H20" s="167">
        <v>1</v>
      </c>
      <c r="I20" s="167">
        <v>2</v>
      </c>
      <c r="J20" s="167">
        <v>2</v>
      </c>
      <c r="K20" s="167">
        <v>1</v>
      </c>
      <c r="L20" s="232">
        <v>9</v>
      </c>
      <c r="N20" s="232">
        <v>8</v>
      </c>
      <c r="O20" s="232"/>
      <c r="P20" s="232">
        <v>7</v>
      </c>
      <c r="R20" s="232">
        <v>8</v>
      </c>
      <c r="T20" s="232">
        <v>8</v>
      </c>
      <c r="V20" s="234">
        <v>9</v>
      </c>
      <c r="X20" s="216">
        <f>SUM(B20:V20)</f>
        <v>65</v>
      </c>
      <c r="Y20" s="158">
        <v>65</v>
      </c>
      <c r="Z20" s="39" t="s">
        <v>224</v>
      </c>
    </row>
    <row r="21" spans="1:26" x14ac:dyDescent="0.3">
      <c r="A21" s="166">
        <v>421117104008</v>
      </c>
      <c r="B21" s="169">
        <v>1</v>
      </c>
      <c r="C21" s="167">
        <v>1</v>
      </c>
      <c r="D21" s="167">
        <v>1</v>
      </c>
      <c r="E21" s="167">
        <v>0</v>
      </c>
      <c r="F21" s="167">
        <v>1</v>
      </c>
      <c r="G21" s="168">
        <v>0</v>
      </c>
      <c r="H21" s="167">
        <v>0</v>
      </c>
      <c r="I21" s="167">
        <v>2</v>
      </c>
      <c r="J21" s="167">
        <v>0</v>
      </c>
      <c r="K21" s="167">
        <v>1</v>
      </c>
      <c r="M21" s="232">
        <v>6</v>
      </c>
      <c r="O21" s="232">
        <v>5</v>
      </c>
      <c r="P21" s="232">
        <v>6</v>
      </c>
      <c r="R21" s="232">
        <v>6</v>
      </c>
      <c r="T21" s="232">
        <v>7</v>
      </c>
      <c r="W21" s="234">
        <v>6</v>
      </c>
      <c r="X21" s="216">
        <f>SUM(B21:W21)</f>
        <v>43</v>
      </c>
      <c r="Y21" s="158">
        <v>43</v>
      </c>
      <c r="Z21" s="39" t="s">
        <v>183</v>
      </c>
    </row>
    <row r="22" spans="1:26" x14ac:dyDescent="0.3">
      <c r="A22" s="166">
        <v>421117104009</v>
      </c>
      <c r="B22" s="169">
        <v>2</v>
      </c>
      <c r="C22" s="167">
        <v>2</v>
      </c>
      <c r="D22" s="167">
        <v>2</v>
      </c>
      <c r="E22" s="167">
        <v>2</v>
      </c>
      <c r="F22" s="167">
        <v>1</v>
      </c>
      <c r="G22" s="168">
        <v>2</v>
      </c>
      <c r="H22" s="167">
        <v>1</v>
      </c>
      <c r="I22" s="167">
        <v>2</v>
      </c>
      <c r="J22" s="167">
        <v>2</v>
      </c>
      <c r="K22" s="167">
        <v>2</v>
      </c>
      <c r="M22" s="232">
        <v>13</v>
      </c>
      <c r="N22" s="232">
        <v>12</v>
      </c>
      <c r="O22" s="232"/>
      <c r="P22" s="232">
        <v>12</v>
      </c>
      <c r="R22" s="232">
        <v>12</v>
      </c>
      <c r="T22" s="232">
        <v>11</v>
      </c>
      <c r="W22" s="234">
        <v>13</v>
      </c>
      <c r="X22" s="216">
        <f>SUM(B22:W22)</f>
        <v>91</v>
      </c>
      <c r="Y22" s="158">
        <v>91</v>
      </c>
      <c r="Z22" s="39" t="s">
        <v>224</v>
      </c>
    </row>
    <row r="23" spans="1:26" x14ac:dyDescent="0.3">
      <c r="A23" s="166">
        <v>421117104010</v>
      </c>
      <c r="B23" s="169">
        <v>2</v>
      </c>
      <c r="C23" s="167">
        <v>2</v>
      </c>
      <c r="D23" s="167">
        <v>2</v>
      </c>
      <c r="E23" s="167">
        <v>2</v>
      </c>
      <c r="F23" s="167">
        <v>2</v>
      </c>
      <c r="G23" s="168">
        <v>2</v>
      </c>
      <c r="H23" s="167">
        <v>2</v>
      </c>
      <c r="I23" s="167">
        <v>2</v>
      </c>
      <c r="J23" s="167">
        <v>2</v>
      </c>
      <c r="K23" s="167">
        <v>2</v>
      </c>
      <c r="M23" s="232">
        <v>13</v>
      </c>
      <c r="O23" s="232">
        <v>13</v>
      </c>
      <c r="Q23" s="232">
        <v>13</v>
      </c>
      <c r="S23" s="232">
        <v>13</v>
      </c>
      <c r="U23" s="232">
        <v>13</v>
      </c>
      <c r="W23" s="234">
        <v>15</v>
      </c>
      <c r="X23" s="216">
        <f>SUM(B23:W23)</f>
        <v>100</v>
      </c>
      <c r="Y23" s="158">
        <v>100</v>
      </c>
      <c r="Z23" s="39" t="s">
        <v>225</v>
      </c>
    </row>
    <row r="24" spans="1:26" x14ac:dyDescent="0.3">
      <c r="A24" s="166">
        <v>421117104011</v>
      </c>
      <c r="B24" s="169">
        <v>0</v>
      </c>
      <c r="C24" s="167">
        <v>0</v>
      </c>
      <c r="D24" s="167">
        <v>1</v>
      </c>
      <c r="E24" s="167">
        <v>0</v>
      </c>
      <c r="F24" s="167">
        <v>0</v>
      </c>
      <c r="G24" s="168">
        <v>0</v>
      </c>
      <c r="H24" s="167">
        <v>0</v>
      </c>
      <c r="I24" s="167">
        <v>1</v>
      </c>
      <c r="J24" s="167">
        <v>1</v>
      </c>
      <c r="K24" s="167">
        <v>0</v>
      </c>
      <c r="M24" s="232">
        <v>0</v>
      </c>
      <c r="O24" s="232">
        <v>3</v>
      </c>
      <c r="Q24" s="232">
        <v>0</v>
      </c>
      <c r="S24" s="232">
        <v>0</v>
      </c>
      <c r="U24" s="232">
        <v>4</v>
      </c>
      <c r="V24" s="234">
        <v>4</v>
      </c>
      <c r="X24" s="216">
        <f>SUM(B24:V24)</f>
        <v>14</v>
      </c>
      <c r="Y24" s="158">
        <v>14</v>
      </c>
      <c r="Z24" s="39" t="s">
        <v>183</v>
      </c>
    </row>
    <row r="25" spans="1:26" x14ac:dyDescent="0.3">
      <c r="A25" s="166">
        <v>421117104012</v>
      </c>
      <c r="B25" s="167">
        <v>1</v>
      </c>
      <c r="C25" s="167">
        <v>1</v>
      </c>
      <c r="D25" s="167">
        <v>2</v>
      </c>
      <c r="E25" s="167">
        <v>1</v>
      </c>
      <c r="F25" s="167">
        <v>1</v>
      </c>
      <c r="G25" s="168">
        <v>2</v>
      </c>
      <c r="H25" s="167">
        <v>2</v>
      </c>
      <c r="I25" s="167">
        <v>2</v>
      </c>
      <c r="J25" s="167">
        <v>1</v>
      </c>
      <c r="K25" s="167">
        <v>2</v>
      </c>
      <c r="L25" s="232">
        <v>10</v>
      </c>
      <c r="N25" s="232">
        <v>9</v>
      </c>
      <c r="Q25" s="232">
        <v>8</v>
      </c>
      <c r="S25" s="232">
        <v>9</v>
      </c>
      <c r="T25" s="232">
        <v>8</v>
      </c>
      <c r="V25" s="234">
        <v>10</v>
      </c>
      <c r="X25" s="216">
        <f>SUM(B25:V25)</f>
        <v>69</v>
      </c>
      <c r="Y25" s="158">
        <v>69</v>
      </c>
      <c r="Z25" s="39" t="s">
        <v>224</v>
      </c>
    </row>
    <row r="26" spans="1:26" x14ac:dyDescent="0.3">
      <c r="A26" s="166">
        <v>421117104013</v>
      </c>
      <c r="B26" s="169">
        <v>2</v>
      </c>
      <c r="C26" s="167">
        <v>2</v>
      </c>
      <c r="D26" s="167">
        <v>2</v>
      </c>
      <c r="E26" s="167">
        <v>2</v>
      </c>
      <c r="F26" s="167">
        <v>2</v>
      </c>
      <c r="G26" s="168">
        <v>2</v>
      </c>
      <c r="H26" s="167">
        <v>2</v>
      </c>
      <c r="I26" s="167">
        <v>2</v>
      </c>
      <c r="J26" s="167">
        <v>2</v>
      </c>
      <c r="K26" s="167">
        <v>1</v>
      </c>
      <c r="L26" s="232">
        <v>9</v>
      </c>
      <c r="N26" s="232">
        <v>8</v>
      </c>
      <c r="Q26" s="232">
        <v>10</v>
      </c>
      <c r="R26" s="232">
        <v>12</v>
      </c>
      <c r="T26" s="232">
        <v>12</v>
      </c>
      <c r="V26" s="234">
        <v>12</v>
      </c>
      <c r="X26" s="216">
        <f>SUM(B26:V26)</f>
        <v>82</v>
      </c>
      <c r="Y26" s="158">
        <v>82</v>
      </c>
      <c r="Z26" s="39" t="s">
        <v>225</v>
      </c>
    </row>
    <row r="27" spans="1:26" x14ac:dyDescent="0.3">
      <c r="A27" s="166">
        <v>421117104014</v>
      </c>
      <c r="B27" s="167">
        <v>0</v>
      </c>
      <c r="C27" s="167">
        <v>2</v>
      </c>
      <c r="D27" s="167">
        <v>2</v>
      </c>
      <c r="E27" s="167">
        <v>2</v>
      </c>
      <c r="F27" s="167">
        <v>2</v>
      </c>
      <c r="G27" s="168">
        <v>2</v>
      </c>
      <c r="H27" s="167">
        <v>2</v>
      </c>
      <c r="I27" s="167">
        <v>2</v>
      </c>
      <c r="J27" s="167">
        <v>2</v>
      </c>
      <c r="K27" s="167">
        <v>1</v>
      </c>
      <c r="L27" s="232"/>
      <c r="M27" s="232">
        <v>13</v>
      </c>
      <c r="N27" s="232">
        <v>12</v>
      </c>
      <c r="P27" s="232">
        <v>12</v>
      </c>
      <c r="R27" s="232">
        <v>13</v>
      </c>
      <c r="U27" s="232">
        <v>12</v>
      </c>
      <c r="W27" s="234">
        <v>12</v>
      </c>
      <c r="X27" s="216">
        <f>SUM(B27:W27)</f>
        <v>91</v>
      </c>
      <c r="Y27" s="158">
        <v>91</v>
      </c>
      <c r="Z27" s="39" t="s">
        <v>184</v>
      </c>
    </row>
    <row r="28" spans="1:26" x14ac:dyDescent="0.3">
      <c r="A28" s="166">
        <v>421117104015</v>
      </c>
      <c r="B28" s="169">
        <v>2</v>
      </c>
      <c r="C28" s="167">
        <v>2</v>
      </c>
      <c r="D28" s="167">
        <v>2</v>
      </c>
      <c r="E28" s="167">
        <v>2</v>
      </c>
      <c r="F28" s="167">
        <v>2</v>
      </c>
      <c r="G28" s="168">
        <v>2</v>
      </c>
      <c r="H28" s="167">
        <v>2</v>
      </c>
      <c r="I28" s="167">
        <v>2</v>
      </c>
      <c r="J28" s="167">
        <v>2</v>
      </c>
      <c r="K28" s="167">
        <v>2</v>
      </c>
      <c r="L28" s="232">
        <v>13</v>
      </c>
      <c r="N28" s="232">
        <v>13</v>
      </c>
      <c r="P28" s="232">
        <v>13</v>
      </c>
      <c r="R28" s="232">
        <v>13</v>
      </c>
      <c r="U28" s="232">
        <v>13</v>
      </c>
      <c r="W28" s="234">
        <v>15</v>
      </c>
      <c r="X28" s="216">
        <f>SUM(B28:W28)</f>
        <v>100</v>
      </c>
      <c r="Y28" s="158">
        <v>100</v>
      </c>
      <c r="Z28" s="39" t="s">
        <v>224</v>
      </c>
    </row>
    <row r="29" spans="1:26" x14ac:dyDescent="0.3">
      <c r="A29" s="166">
        <v>421117104016</v>
      </c>
      <c r="B29" s="169">
        <v>0</v>
      </c>
      <c r="C29" s="167">
        <v>0</v>
      </c>
      <c r="D29" s="167">
        <v>2</v>
      </c>
      <c r="E29" s="167">
        <v>0</v>
      </c>
      <c r="F29" s="167">
        <v>1</v>
      </c>
      <c r="G29" s="168">
        <v>1</v>
      </c>
      <c r="H29" s="167">
        <v>1</v>
      </c>
      <c r="I29" s="167">
        <v>1</v>
      </c>
      <c r="J29" s="167">
        <v>2</v>
      </c>
      <c r="K29" s="167">
        <v>1</v>
      </c>
      <c r="M29" s="232">
        <v>8</v>
      </c>
      <c r="N29" s="232">
        <v>5</v>
      </c>
      <c r="P29" s="232">
        <v>9</v>
      </c>
      <c r="R29" s="232">
        <v>7</v>
      </c>
      <c r="U29" s="232">
        <v>7</v>
      </c>
      <c r="W29" s="234">
        <v>9</v>
      </c>
      <c r="X29" s="216">
        <f>SUM(B29:W29)</f>
        <v>54</v>
      </c>
      <c r="Y29" s="158">
        <v>54</v>
      </c>
      <c r="Z29" s="39" t="s">
        <v>224</v>
      </c>
    </row>
    <row r="30" spans="1:26" x14ac:dyDescent="0.3">
      <c r="A30" s="166">
        <v>421117104017</v>
      </c>
      <c r="B30" s="169">
        <v>2</v>
      </c>
      <c r="C30" s="167">
        <v>1</v>
      </c>
      <c r="D30" s="167">
        <v>2</v>
      </c>
      <c r="E30" s="167">
        <v>2</v>
      </c>
      <c r="F30" s="167">
        <v>2</v>
      </c>
      <c r="G30" s="168">
        <v>2</v>
      </c>
      <c r="H30" s="167">
        <v>1</v>
      </c>
      <c r="I30" s="167">
        <v>2</v>
      </c>
      <c r="J30" s="167">
        <v>2</v>
      </c>
      <c r="K30" s="167">
        <v>2</v>
      </c>
      <c r="M30" s="232">
        <v>11</v>
      </c>
      <c r="O30" s="232">
        <v>12</v>
      </c>
      <c r="Q30" s="232">
        <v>11</v>
      </c>
      <c r="S30" s="232">
        <v>11</v>
      </c>
      <c r="T30" s="232">
        <v>12</v>
      </c>
      <c r="V30" s="234">
        <v>10</v>
      </c>
      <c r="X30" s="216">
        <f>SUM(B30:V30)</f>
        <v>85</v>
      </c>
      <c r="Y30" s="158">
        <v>85</v>
      </c>
      <c r="Z30" s="39" t="s">
        <v>224</v>
      </c>
    </row>
    <row r="31" spans="1:26" x14ac:dyDescent="0.3">
      <c r="A31" s="166">
        <v>421117104018</v>
      </c>
      <c r="B31" s="169">
        <v>2</v>
      </c>
      <c r="C31" s="167">
        <v>2</v>
      </c>
      <c r="D31" s="167">
        <v>2</v>
      </c>
      <c r="E31" s="167">
        <v>2</v>
      </c>
      <c r="F31" s="167">
        <v>2</v>
      </c>
      <c r="G31" s="168">
        <v>2</v>
      </c>
      <c r="H31" s="167">
        <v>2</v>
      </c>
      <c r="I31" s="167">
        <v>2</v>
      </c>
      <c r="J31" s="167">
        <v>2</v>
      </c>
      <c r="K31" s="167">
        <v>2</v>
      </c>
      <c r="M31" s="232">
        <v>13</v>
      </c>
      <c r="O31" s="232">
        <v>12</v>
      </c>
      <c r="Q31" s="232">
        <v>12</v>
      </c>
      <c r="S31" s="232">
        <v>12</v>
      </c>
      <c r="T31" s="232">
        <v>13</v>
      </c>
      <c r="V31" s="234">
        <v>13</v>
      </c>
      <c r="X31" s="216">
        <f>SUM(B31:V31)</f>
        <v>95</v>
      </c>
      <c r="Y31" s="158">
        <v>95</v>
      </c>
      <c r="Z31" s="39" t="s">
        <v>225</v>
      </c>
    </row>
    <row r="32" spans="1:26" x14ac:dyDescent="0.3">
      <c r="A32" s="166">
        <v>421117104019</v>
      </c>
      <c r="B32" s="169">
        <v>2</v>
      </c>
      <c r="C32" s="167">
        <v>2</v>
      </c>
      <c r="D32" s="167">
        <v>2</v>
      </c>
      <c r="E32" s="167">
        <v>2</v>
      </c>
      <c r="F32" s="167">
        <v>2</v>
      </c>
      <c r="G32" s="168">
        <v>1</v>
      </c>
      <c r="H32" s="167">
        <v>2</v>
      </c>
      <c r="I32" s="167">
        <v>2</v>
      </c>
      <c r="J32" s="167">
        <v>2</v>
      </c>
      <c r="K32" s="167">
        <v>2</v>
      </c>
      <c r="M32" s="232">
        <v>13</v>
      </c>
      <c r="O32" s="232">
        <v>13</v>
      </c>
      <c r="Q32" s="232">
        <v>13</v>
      </c>
      <c r="S32" s="232">
        <v>13</v>
      </c>
      <c r="T32" s="232">
        <v>12</v>
      </c>
      <c r="W32" s="234">
        <v>15</v>
      </c>
      <c r="X32" s="216">
        <f>SUM(B32:W32)</f>
        <v>98</v>
      </c>
      <c r="Y32" s="161">
        <v>98</v>
      </c>
      <c r="Z32" s="39" t="s">
        <v>184</v>
      </c>
    </row>
    <row r="33" spans="1:26" x14ac:dyDescent="0.3">
      <c r="A33" s="166">
        <v>421117104020</v>
      </c>
      <c r="B33" s="169">
        <v>2</v>
      </c>
      <c r="C33" s="167">
        <v>2</v>
      </c>
      <c r="D33" s="167">
        <v>2</v>
      </c>
      <c r="E33" s="167">
        <v>2</v>
      </c>
      <c r="F33" s="167">
        <v>2</v>
      </c>
      <c r="G33" s="168">
        <v>2</v>
      </c>
      <c r="H33" s="167">
        <v>2</v>
      </c>
      <c r="I33" s="167">
        <v>2</v>
      </c>
      <c r="J33" s="167">
        <v>2</v>
      </c>
      <c r="K33" s="167">
        <v>2</v>
      </c>
      <c r="L33" s="232">
        <v>13</v>
      </c>
      <c r="N33" s="232">
        <v>13</v>
      </c>
      <c r="Q33" s="232">
        <v>13</v>
      </c>
      <c r="S33" s="232">
        <v>13</v>
      </c>
      <c r="T33" s="232">
        <v>13</v>
      </c>
      <c r="W33" s="234">
        <v>15</v>
      </c>
      <c r="X33" s="216">
        <f>SUM(B33:W33)</f>
        <v>100</v>
      </c>
      <c r="Y33" s="158">
        <v>100</v>
      </c>
      <c r="Z33" s="39" t="s">
        <v>225</v>
      </c>
    </row>
    <row r="34" spans="1:26" x14ac:dyDescent="0.3">
      <c r="A34" s="166">
        <v>421117104021</v>
      </c>
      <c r="B34" s="169">
        <v>2</v>
      </c>
      <c r="C34" s="167">
        <v>2</v>
      </c>
      <c r="D34" s="167">
        <v>2</v>
      </c>
      <c r="E34" s="167">
        <v>2</v>
      </c>
      <c r="F34" s="167">
        <v>2</v>
      </c>
      <c r="G34" s="168">
        <v>2</v>
      </c>
      <c r="H34" s="167">
        <v>2</v>
      </c>
      <c r="I34" s="167">
        <v>2</v>
      </c>
      <c r="J34" s="167">
        <v>2</v>
      </c>
      <c r="K34" s="167">
        <v>2</v>
      </c>
      <c r="L34" s="232">
        <v>13</v>
      </c>
      <c r="N34" s="232">
        <v>13</v>
      </c>
      <c r="P34" s="232">
        <v>13</v>
      </c>
      <c r="R34" s="232">
        <v>13</v>
      </c>
      <c r="U34" s="232">
        <v>13</v>
      </c>
      <c r="W34" s="234">
        <v>15</v>
      </c>
      <c r="X34" s="216">
        <f>SUM(B34:W34)</f>
        <v>100</v>
      </c>
      <c r="Y34" s="158">
        <v>100</v>
      </c>
      <c r="Z34" s="39" t="s">
        <v>184</v>
      </c>
    </row>
    <row r="35" spans="1:26" x14ac:dyDescent="0.3">
      <c r="A35" s="166">
        <v>421117104022</v>
      </c>
      <c r="B35" s="167">
        <v>2</v>
      </c>
      <c r="C35" s="167">
        <v>2</v>
      </c>
      <c r="D35" s="167">
        <v>1</v>
      </c>
      <c r="E35" s="167">
        <v>1</v>
      </c>
      <c r="F35" s="167">
        <v>2</v>
      </c>
      <c r="G35" s="168">
        <v>2</v>
      </c>
      <c r="H35" s="167">
        <v>2</v>
      </c>
      <c r="I35" s="167">
        <v>2</v>
      </c>
      <c r="J35" s="167">
        <v>2</v>
      </c>
      <c r="K35" s="167">
        <v>2</v>
      </c>
      <c r="L35" s="232"/>
      <c r="M35" s="232">
        <v>12</v>
      </c>
      <c r="N35" s="232">
        <v>9</v>
      </c>
      <c r="Q35" s="232">
        <v>12</v>
      </c>
      <c r="R35" s="232">
        <v>8</v>
      </c>
      <c r="U35" s="232">
        <v>10</v>
      </c>
      <c r="V35" s="234">
        <v>9</v>
      </c>
      <c r="X35" s="216">
        <f>SUM(B35:V35)</f>
        <v>78</v>
      </c>
      <c r="Y35" s="158">
        <v>78</v>
      </c>
      <c r="Z35" s="39" t="s">
        <v>225</v>
      </c>
    </row>
    <row r="36" spans="1:26" x14ac:dyDescent="0.3">
      <c r="A36" s="166">
        <v>421117104023</v>
      </c>
      <c r="B36" s="169">
        <v>1</v>
      </c>
      <c r="C36" s="167">
        <v>0</v>
      </c>
      <c r="D36" s="167">
        <v>1</v>
      </c>
      <c r="E36" s="167">
        <v>0</v>
      </c>
      <c r="F36" s="167">
        <v>1</v>
      </c>
      <c r="G36" s="168">
        <v>0</v>
      </c>
      <c r="H36" s="167">
        <v>0</v>
      </c>
      <c r="I36" s="167">
        <v>1</v>
      </c>
      <c r="J36" s="167">
        <v>2</v>
      </c>
      <c r="K36" s="167">
        <v>0</v>
      </c>
      <c r="L36" s="232"/>
      <c r="M36" s="232">
        <v>6</v>
      </c>
      <c r="N36" s="232">
        <v>6</v>
      </c>
      <c r="Q36" s="232">
        <v>6</v>
      </c>
      <c r="S36" s="232">
        <v>6</v>
      </c>
      <c r="U36" s="232">
        <v>5</v>
      </c>
      <c r="V36" s="234">
        <v>7</v>
      </c>
      <c r="X36" s="216">
        <f>SUM(B36:V36)</f>
        <v>42</v>
      </c>
      <c r="Y36" s="165">
        <v>42</v>
      </c>
      <c r="Z36" s="39" t="s">
        <v>183</v>
      </c>
    </row>
    <row r="37" spans="1:26" x14ac:dyDescent="0.3">
      <c r="A37" s="166">
        <v>421117104024</v>
      </c>
      <c r="B37" s="169">
        <v>1</v>
      </c>
      <c r="C37" s="167">
        <v>1</v>
      </c>
      <c r="D37" s="167">
        <v>1</v>
      </c>
      <c r="E37" s="167">
        <v>1</v>
      </c>
      <c r="F37" s="167">
        <v>2</v>
      </c>
      <c r="G37" s="168">
        <v>1</v>
      </c>
      <c r="H37" s="167">
        <v>2</v>
      </c>
      <c r="I37" s="167">
        <v>2</v>
      </c>
      <c r="J37" s="167">
        <v>1</v>
      </c>
      <c r="K37" s="167">
        <v>1</v>
      </c>
      <c r="L37" s="232">
        <v>11</v>
      </c>
      <c r="O37" s="232">
        <v>10</v>
      </c>
      <c r="Q37" s="232">
        <v>10</v>
      </c>
      <c r="S37" s="232">
        <v>11</v>
      </c>
      <c r="U37" s="232">
        <v>12</v>
      </c>
      <c r="W37" s="234">
        <v>14</v>
      </c>
      <c r="X37" s="216">
        <f>SUM(B37:W37)</f>
        <v>81</v>
      </c>
      <c r="Y37" s="158">
        <v>81</v>
      </c>
      <c r="Z37" s="39" t="s">
        <v>184</v>
      </c>
    </row>
    <row r="38" spans="1:26" x14ac:dyDescent="0.3">
      <c r="A38" s="166">
        <v>421117104025</v>
      </c>
      <c r="B38" s="169">
        <v>2</v>
      </c>
      <c r="C38" s="167">
        <v>2</v>
      </c>
      <c r="D38" s="167">
        <v>2</v>
      </c>
      <c r="E38" s="167">
        <v>2</v>
      </c>
      <c r="F38" s="167">
        <v>2</v>
      </c>
      <c r="G38" s="168">
        <v>2</v>
      </c>
      <c r="H38" s="167">
        <v>1</v>
      </c>
      <c r="I38" s="167">
        <v>2</v>
      </c>
      <c r="J38" s="167">
        <v>2</v>
      </c>
      <c r="K38" s="167">
        <v>2</v>
      </c>
      <c r="M38" s="232">
        <v>12</v>
      </c>
      <c r="O38" s="232">
        <v>12</v>
      </c>
      <c r="P38" s="232">
        <v>12</v>
      </c>
      <c r="S38" s="232">
        <v>10</v>
      </c>
      <c r="T38" s="232">
        <v>12</v>
      </c>
      <c r="W38" s="234">
        <v>12</v>
      </c>
      <c r="X38" s="216">
        <f>SUM(B38:W38)</f>
        <v>89</v>
      </c>
      <c r="Y38" s="158">
        <v>89</v>
      </c>
      <c r="Z38" s="39" t="s">
        <v>224</v>
      </c>
    </row>
    <row r="39" spans="1:26" x14ac:dyDescent="0.3">
      <c r="A39" s="166">
        <v>421117104026</v>
      </c>
      <c r="B39" s="169">
        <v>1</v>
      </c>
      <c r="C39" s="167">
        <v>1</v>
      </c>
      <c r="D39" s="167">
        <v>1</v>
      </c>
      <c r="E39" s="167">
        <v>0</v>
      </c>
      <c r="F39" s="167">
        <v>1</v>
      </c>
      <c r="G39" s="168">
        <v>0</v>
      </c>
      <c r="H39" s="167">
        <v>1</v>
      </c>
      <c r="I39" s="167">
        <v>0</v>
      </c>
      <c r="J39" s="167">
        <v>1</v>
      </c>
      <c r="K39" s="167">
        <v>2</v>
      </c>
      <c r="M39" s="232">
        <v>6</v>
      </c>
      <c r="O39" s="232">
        <v>6</v>
      </c>
      <c r="P39" s="232">
        <v>5</v>
      </c>
      <c r="R39" s="232">
        <v>4</v>
      </c>
      <c r="T39" s="232">
        <v>6</v>
      </c>
      <c r="V39" s="234">
        <v>7</v>
      </c>
      <c r="X39" s="216">
        <f>SUM(B39:V39)</f>
        <v>42</v>
      </c>
      <c r="Y39" s="158">
        <v>42</v>
      </c>
      <c r="Z39" s="39" t="s">
        <v>224</v>
      </c>
    </row>
    <row r="40" spans="1:26" x14ac:dyDescent="0.3">
      <c r="A40" s="166">
        <v>421117104028</v>
      </c>
      <c r="B40" s="169">
        <v>1</v>
      </c>
      <c r="C40" s="167">
        <v>2</v>
      </c>
      <c r="D40" s="167">
        <v>2</v>
      </c>
      <c r="E40" s="167">
        <v>2</v>
      </c>
      <c r="F40" s="167">
        <v>2</v>
      </c>
      <c r="G40" s="168">
        <v>2</v>
      </c>
      <c r="H40" s="167">
        <v>2</v>
      </c>
      <c r="I40" s="167">
        <v>1</v>
      </c>
      <c r="J40" s="167">
        <v>1</v>
      </c>
      <c r="K40" s="167">
        <v>1</v>
      </c>
      <c r="M40" s="232">
        <v>10</v>
      </c>
      <c r="O40" s="232">
        <v>10</v>
      </c>
      <c r="P40" s="232">
        <v>11</v>
      </c>
      <c r="R40" s="232">
        <v>10</v>
      </c>
      <c r="T40" s="232">
        <v>10</v>
      </c>
      <c r="V40" s="234">
        <v>13</v>
      </c>
      <c r="X40" s="216">
        <f>SUM(B40:V40)</f>
        <v>80</v>
      </c>
      <c r="Y40" s="158">
        <v>80</v>
      </c>
      <c r="Z40" s="39" t="s">
        <v>224</v>
      </c>
    </row>
    <row r="41" spans="1:26" x14ac:dyDescent="0.3">
      <c r="A41" s="166">
        <v>421117104029</v>
      </c>
      <c r="B41" s="169">
        <v>2</v>
      </c>
      <c r="C41" s="167">
        <v>2</v>
      </c>
      <c r="D41" s="167">
        <v>2</v>
      </c>
      <c r="E41" s="167">
        <v>1</v>
      </c>
      <c r="F41" s="167">
        <v>2</v>
      </c>
      <c r="G41" s="168">
        <v>1</v>
      </c>
      <c r="H41" s="167">
        <v>1</v>
      </c>
      <c r="I41" s="167">
        <v>1</v>
      </c>
      <c r="J41" s="167">
        <v>2</v>
      </c>
      <c r="K41" s="167">
        <v>2</v>
      </c>
      <c r="M41" s="232">
        <v>8</v>
      </c>
      <c r="N41" s="232">
        <v>8</v>
      </c>
      <c r="Q41" s="232">
        <v>8</v>
      </c>
      <c r="S41" s="232">
        <v>7</v>
      </c>
      <c r="T41" s="232">
        <v>7</v>
      </c>
      <c r="W41" s="234">
        <v>10</v>
      </c>
      <c r="X41" s="216">
        <f>SUM(B41:W41)</f>
        <v>64</v>
      </c>
      <c r="Y41" s="158">
        <v>64</v>
      </c>
      <c r="Z41" s="39" t="s">
        <v>224</v>
      </c>
    </row>
    <row r="42" spans="1:26" x14ac:dyDescent="0.3">
      <c r="A42" s="166">
        <v>421117104030</v>
      </c>
      <c r="B42" s="169">
        <v>2</v>
      </c>
      <c r="C42" s="167">
        <v>2</v>
      </c>
      <c r="D42" s="167">
        <v>2</v>
      </c>
      <c r="E42" s="167">
        <v>2</v>
      </c>
      <c r="F42" s="167">
        <v>2</v>
      </c>
      <c r="G42" s="168">
        <v>2</v>
      </c>
      <c r="H42" s="167">
        <v>2</v>
      </c>
      <c r="I42" s="167">
        <v>2</v>
      </c>
      <c r="J42" s="167">
        <v>2</v>
      </c>
      <c r="K42" s="167">
        <v>2</v>
      </c>
      <c r="L42" s="232">
        <v>13</v>
      </c>
      <c r="N42" s="232">
        <v>13</v>
      </c>
      <c r="Q42" s="232">
        <v>13</v>
      </c>
      <c r="S42" s="232">
        <v>13</v>
      </c>
      <c r="U42" s="232">
        <v>13</v>
      </c>
      <c r="W42" s="234">
        <v>15</v>
      </c>
      <c r="X42" s="216">
        <f>SUM(B42:W42)</f>
        <v>100</v>
      </c>
      <c r="Y42" s="158">
        <v>100</v>
      </c>
      <c r="Z42" s="39" t="s">
        <v>184</v>
      </c>
    </row>
    <row r="43" spans="1:26" x14ac:dyDescent="0.3">
      <c r="A43" s="166">
        <v>421117104031</v>
      </c>
      <c r="B43" s="169">
        <v>2</v>
      </c>
      <c r="C43" s="167">
        <v>2</v>
      </c>
      <c r="D43" s="167">
        <v>2</v>
      </c>
      <c r="E43" s="167">
        <v>2</v>
      </c>
      <c r="F43" s="167">
        <v>2</v>
      </c>
      <c r="G43" s="168">
        <v>2</v>
      </c>
      <c r="H43" s="167">
        <v>2</v>
      </c>
      <c r="I43" s="167">
        <v>2</v>
      </c>
      <c r="J43" s="167">
        <v>2</v>
      </c>
      <c r="K43" s="167">
        <v>2</v>
      </c>
      <c r="L43" s="232">
        <v>13</v>
      </c>
      <c r="N43" s="232">
        <v>13</v>
      </c>
      <c r="Q43" s="232">
        <v>13</v>
      </c>
      <c r="S43" s="232">
        <v>13</v>
      </c>
      <c r="U43" s="232">
        <v>13</v>
      </c>
      <c r="W43" s="234">
        <v>15</v>
      </c>
      <c r="X43" s="216">
        <f>SUM(B43:W43)</f>
        <v>100</v>
      </c>
      <c r="Y43" s="158">
        <v>100</v>
      </c>
      <c r="Z43" s="39" t="s">
        <v>225</v>
      </c>
    </row>
    <row r="44" spans="1:26" x14ac:dyDescent="0.3">
      <c r="A44" s="166">
        <v>421117104032</v>
      </c>
      <c r="B44" s="169">
        <v>0</v>
      </c>
      <c r="C44" s="169">
        <v>1</v>
      </c>
      <c r="D44" s="169">
        <v>1</v>
      </c>
      <c r="E44" s="169">
        <v>1</v>
      </c>
      <c r="F44" s="169">
        <v>1</v>
      </c>
      <c r="G44" s="168">
        <v>1</v>
      </c>
      <c r="H44" s="169">
        <v>0</v>
      </c>
      <c r="I44" s="169">
        <v>2</v>
      </c>
      <c r="J44" s="169">
        <v>1</v>
      </c>
      <c r="K44" s="169">
        <v>1</v>
      </c>
      <c r="L44" s="148">
        <v>8</v>
      </c>
      <c r="O44" s="148">
        <v>7</v>
      </c>
      <c r="Q44" s="148">
        <v>6</v>
      </c>
      <c r="R44" s="148">
        <v>8</v>
      </c>
      <c r="T44" s="148">
        <v>8</v>
      </c>
      <c r="V44" s="216">
        <v>8</v>
      </c>
      <c r="X44" s="216">
        <f>SUM(B44:V44)</f>
        <v>54</v>
      </c>
      <c r="Y44" s="158">
        <v>54</v>
      </c>
      <c r="Z44" s="39" t="s">
        <v>224</v>
      </c>
    </row>
    <row r="45" spans="1:26" x14ac:dyDescent="0.3">
      <c r="A45" s="166">
        <v>421117104033</v>
      </c>
      <c r="B45" s="169">
        <v>2</v>
      </c>
      <c r="C45" s="169">
        <v>1</v>
      </c>
      <c r="D45" s="169">
        <v>0</v>
      </c>
      <c r="E45" s="169">
        <v>2</v>
      </c>
      <c r="F45" s="169">
        <v>0</v>
      </c>
      <c r="G45" s="168">
        <v>0</v>
      </c>
      <c r="H45" s="169">
        <v>1</v>
      </c>
      <c r="I45" s="169">
        <v>0</v>
      </c>
      <c r="J45" s="169">
        <v>0</v>
      </c>
      <c r="K45" s="169">
        <v>0</v>
      </c>
      <c r="M45" s="148">
        <v>4</v>
      </c>
      <c r="O45" s="148">
        <v>5</v>
      </c>
      <c r="P45" s="148">
        <v>7</v>
      </c>
      <c r="R45" s="148"/>
      <c r="S45" s="148">
        <v>7</v>
      </c>
      <c r="T45" s="148">
        <v>6</v>
      </c>
      <c r="V45" s="216">
        <v>6</v>
      </c>
      <c r="X45" s="216">
        <f>SUM(B45:V45)</f>
        <v>41</v>
      </c>
      <c r="Y45" s="158">
        <v>41</v>
      </c>
      <c r="Z45" s="39" t="s">
        <v>183</v>
      </c>
    </row>
    <row r="46" spans="1:26" x14ac:dyDescent="0.3">
      <c r="A46" s="166">
        <v>421117104034</v>
      </c>
      <c r="B46" s="169">
        <v>2</v>
      </c>
      <c r="C46" s="169">
        <v>0</v>
      </c>
      <c r="D46" s="169">
        <v>0</v>
      </c>
      <c r="E46" s="169">
        <v>2</v>
      </c>
      <c r="F46" s="169">
        <v>2</v>
      </c>
      <c r="G46" s="168">
        <v>1</v>
      </c>
      <c r="H46" s="169">
        <v>2</v>
      </c>
      <c r="I46" s="169">
        <v>1</v>
      </c>
      <c r="J46" s="169">
        <v>1</v>
      </c>
      <c r="K46" s="169">
        <v>2</v>
      </c>
      <c r="M46" s="148">
        <v>7</v>
      </c>
      <c r="O46" s="148">
        <v>7</v>
      </c>
      <c r="P46" s="148">
        <v>5</v>
      </c>
      <c r="R46" s="148">
        <v>11</v>
      </c>
      <c r="T46" s="148">
        <v>11</v>
      </c>
      <c r="W46" s="216">
        <v>10</v>
      </c>
      <c r="X46" s="216">
        <f>SUM(B46:W46)</f>
        <v>64</v>
      </c>
      <c r="Y46" s="158">
        <v>64</v>
      </c>
      <c r="Z46" s="39" t="s">
        <v>224</v>
      </c>
    </row>
    <row r="47" spans="1:26" x14ac:dyDescent="0.3">
      <c r="A47" s="166">
        <v>421117104036</v>
      </c>
      <c r="B47" s="169">
        <v>1</v>
      </c>
      <c r="C47" s="169">
        <v>0</v>
      </c>
      <c r="D47" s="169">
        <v>1</v>
      </c>
      <c r="E47" s="169">
        <v>0</v>
      </c>
      <c r="F47" s="169">
        <v>0</v>
      </c>
      <c r="G47" s="168">
        <v>0</v>
      </c>
      <c r="H47" s="169">
        <v>0</v>
      </c>
      <c r="I47" s="169">
        <v>0</v>
      </c>
      <c r="J47" s="169">
        <v>1</v>
      </c>
      <c r="K47" s="169">
        <v>2</v>
      </c>
      <c r="M47" s="148">
        <v>5</v>
      </c>
      <c r="O47" s="148">
        <v>7</v>
      </c>
      <c r="P47" s="148">
        <v>6</v>
      </c>
      <c r="R47" s="148">
        <v>7</v>
      </c>
      <c r="U47" s="148">
        <v>7</v>
      </c>
      <c r="V47" s="216">
        <v>7</v>
      </c>
      <c r="X47" s="216">
        <f>SUM(B47:V47)</f>
        <v>44</v>
      </c>
      <c r="Y47" s="158">
        <v>44</v>
      </c>
      <c r="Z47" s="39" t="s">
        <v>224</v>
      </c>
    </row>
    <row r="48" spans="1:26" x14ac:dyDescent="0.3">
      <c r="A48" s="166">
        <v>421117104037</v>
      </c>
      <c r="B48" s="169">
        <v>2</v>
      </c>
      <c r="C48" s="169">
        <v>0</v>
      </c>
      <c r="D48" s="169">
        <v>0</v>
      </c>
      <c r="E48" s="169">
        <v>0</v>
      </c>
      <c r="F48" s="169">
        <v>0</v>
      </c>
      <c r="G48" s="168">
        <v>0</v>
      </c>
      <c r="H48" s="169">
        <v>0</v>
      </c>
      <c r="I48" s="169">
        <v>0</v>
      </c>
      <c r="J48" s="169">
        <v>0</v>
      </c>
      <c r="K48" s="169">
        <v>0</v>
      </c>
      <c r="M48" s="148">
        <v>0</v>
      </c>
      <c r="N48" s="148">
        <v>2</v>
      </c>
      <c r="O48" s="148"/>
      <c r="P48" s="148">
        <v>0</v>
      </c>
      <c r="R48" s="148">
        <v>0</v>
      </c>
      <c r="U48" s="148">
        <v>2</v>
      </c>
      <c r="W48" s="216">
        <v>5</v>
      </c>
      <c r="X48" s="216">
        <f>SUM(B48:W48)</f>
        <v>11</v>
      </c>
      <c r="Y48" s="158">
        <v>11</v>
      </c>
      <c r="Z48" s="39" t="s">
        <v>183</v>
      </c>
    </row>
    <row r="49" spans="1:26" x14ac:dyDescent="0.3">
      <c r="A49" s="166">
        <v>421117104052</v>
      </c>
      <c r="B49" s="169">
        <v>2</v>
      </c>
      <c r="C49" s="169">
        <v>2</v>
      </c>
      <c r="D49" s="169">
        <v>2</v>
      </c>
      <c r="E49" s="169">
        <v>2</v>
      </c>
      <c r="F49" s="169">
        <v>2</v>
      </c>
      <c r="G49" s="168">
        <v>2</v>
      </c>
      <c r="H49" s="169">
        <v>2</v>
      </c>
      <c r="I49" s="169">
        <v>2</v>
      </c>
      <c r="J49" s="169">
        <v>2</v>
      </c>
      <c r="K49" s="169">
        <v>2</v>
      </c>
      <c r="L49" s="148">
        <v>13</v>
      </c>
      <c r="N49" s="148">
        <v>13</v>
      </c>
      <c r="O49" s="148" t="s">
        <v>231</v>
      </c>
      <c r="P49" s="148"/>
      <c r="Q49" s="148">
        <v>13</v>
      </c>
      <c r="R49" s="148">
        <v>13</v>
      </c>
      <c r="T49" s="148">
        <v>13</v>
      </c>
      <c r="W49" s="216">
        <v>15</v>
      </c>
      <c r="X49" s="216">
        <f>SUM(B49:W49)</f>
        <v>100</v>
      </c>
      <c r="Y49" s="158">
        <v>100</v>
      </c>
      <c r="Z49" s="39" t="s">
        <v>225</v>
      </c>
    </row>
    <row r="50" spans="1:26" x14ac:dyDescent="0.3">
      <c r="A50" s="166">
        <v>421117104301</v>
      </c>
      <c r="B50" s="167">
        <v>2</v>
      </c>
      <c r="C50" s="167">
        <v>2</v>
      </c>
      <c r="D50" s="167">
        <v>1</v>
      </c>
      <c r="E50" s="167">
        <v>2</v>
      </c>
      <c r="F50" s="167">
        <v>1</v>
      </c>
      <c r="G50" s="168">
        <v>1</v>
      </c>
      <c r="H50" s="167">
        <v>1</v>
      </c>
      <c r="I50" s="167">
        <v>2</v>
      </c>
      <c r="J50" s="167">
        <v>1</v>
      </c>
      <c r="K50" s="167">
        <v>1</v>
      </c>
      <c r="L50" s="148">
        <v>6</v>
      </c>
      <c r="O50" s="148">
        <v>5</v>
      </c>
      <c r="P50" s="148"/>
      <c r="Q50" s="148">
        <v>3</v>
      </c>
      <c r="R50" s="148"/>
      <c r="S50" s="148">
        <v>4</v>
      </c>
      <c r="T50" s="148"/>
      <c r="U50" s="148">
        <v>6</v>
      </c>
      <c r="W50" s="216">
        <v>8</v>
      </c>
      <c r="X50" s="216">
        <f>SUM(B50:W50)</f>
        <v>46</v>
      </c>
      <c r="Y50" s="158">
        <v>46</v>
      </c>
      <c r="Z50" s="39" t="s">
        <v>224</v>
      </c>
    </row>
    <row r="51" spans="1:26" x14ac:dyDescent="0.3">
      <c r="A51" s="166">
        <v>421117104302</v>
      </c>
      <c r="B51" s="169">
        <v>2</v>
      </c>
      <c r="C51" s="169">
        <v>1</v>
      </c>
      <c r="D51" s="169">
        <v>0</v>
      </c>
      <c r="E51" s="169">
        <v>0</v>
      </c>
      <c r="F51" s="169">
        <v>1</v>
      </c>
      <c r="G51" s="168">
        <v>0</v>
      </c>
      <c r="H51" s="169">
        <v>0</v>
      </c>
      <c r="I51" s="169">
        <v>0</v>
      </c>
      <c r="J51" s="169">
        <v>1</v>
      </c>
      <c r="K51" s="169">
        <v>0</v>
      </c>
      <c r="L51" s="148">
        <v>1</v>
      </c>
      <c r="O51" s="148">
        <v>2</v>
      </c>
      <c r="P51" s="148" t="s">
        <v>231</v>
      </c>
      <c r="Q51" s="148">
        <v>0</v>
      </c>
      <c r="R51" s="148" t="s">
        <v>231</v>
      </c>
      <c r="S51" s="148">
        <v>0</v>
      </c>
      <c r="T51" s="148">
        <v>4</v>
      </c>
      <c r="V51" s="216">
        <v>4</v>
      </c>
      <c r="X51" s="216">
        <f>SUM(B51:V51)</f>
        <v>16</v>
      </c>
      <c r="Y51" s="158">
        <v>16</v>
      </c>
      <c r="Z51" s="39" t="s">
        <v>183</v>
      </c>
    </row>
    <row r="52" spans="1:26" x14ac:dyDescent="0.3">
      <c r="A52" s="166">
        <v>421117104701</v>
      </c>
      <c r="B52" s="169">
        <v>2</v>
      </c>
      <c r="C52" s="169">
        <v>1</v>
      </c>
      <c r="D52" s="169">
        <v>1</v>
      </c>
      <c r="E52" s="169">
        <v>1</v>
      </c>
      <c r="F52" s="169">
        <v>2</v>
      </c>
      <c r="G52" s="168">
        <v>0</v>
      </c>
      <c r="H52" s="169">
        <v>1</v>
      </c>
      <c r="I52" s="169">
        <v>1</v>
      </c>
      <c r="J52" s="169">
        <v>0</v>
      </c>
      <c r="K52" s="169">
        <v>1</v>
      </c>
      <c r="L52" s="148"/>
      <c r="M52" s="148">
        <v>7</v>
      </c>
      <c r="O52" s="148">
        <v>6</v>
      </c>
      <c r="P52" s="148"/>
      <c r="Q52" s="148">
        <v>7</v>
      </c>
      <c r="R52" s="148"/>
      <c r="S52" s="148">
        <v>6</v>
      </c>
      <c r="T52" s="148">
        <v>7</v>
      </c>
      <c r="V52" s="13" t="s">
        <v>231</v>
      </c>
      <c r="W52" s="216">
        <v>6</v>
      </c>
      <c r="X52" s="216">
        <f t="shared" ref="X49:X52" si="0">SUM(B52:W52)</f>
        <v>49</v>
      </c>
      <c r="Y52" s="158">
        <v>49</v>
      </c>
      <c r="Z52" s="39" t="s">
        <v>224</v>
      </c>
    </row>
    <row r="53" spans="1:26" x14ac:dyDescent="0.3">
      <c r="A53" s="256" t="s">
        <v>5</v>
      </c>
      <c r="B53" s="257"/>
      <c r="C53" s="257"/>
      <c r="D53" s="257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8"/>
      <c r="X53" s="170">
        <f>COUNTIF(X14:X52,"&gt;49")</f>
        <v>27</v>
      </c>
      <c r="Y53" s="171"/>
      <c r="Z53" s="117"/>
    </row>
    <row r="54" spans="1:26" ht="29.25" customHeight="1" x14ac:dyDescent="0.3">
      <c r="A54" s="160" t="s">
        <v>196</v>
      </c>
      <c r="B54" s="172">
        <f>'D1'!A17</f>
        <v>70.512820512820511</v>
      </c>
      <c r="C54" s="172">
        <f>'D1'!B17</f>
        <v>70.085470085470078</v>
      </c>
      <c r="D54" s="172">
        <f>'D1'!C17</f>
        <v>64.102564102564102</v>
      </c>
      <c r="E54" s="172">
        <f>'D1'!D17</f>
        <v>76.923076923076934</v>
      </c>
      <c r="F54" s="172">
        <f>'D1'!E17</f>
        <v>76.923076923076934</v>
      </c>
      <c r="G54" s="172">
        <f>'D1'!F17</f>
        <v>56.410256410256409</v>
      </c>
      <c r="H54" s="172">
        <f>'D1'!G17</f>
        <v>66.666666666666657</v>
      </c>
      <c r="I54" s="172">
        <f>'D1'!H17</f>
        <v>76.923076923076934</v>
      </c>
      <c r="J54" s="172">
        <f>'D1'!I17</f>
        <v>76.068376068376068</v>
      </c>
      <c r="K54" s="172">
        <f>'D1'!J17</f>
        <v>70.085470085470078</v>
      </c>
      <c r="L54" s="172">
        <f>'D1'!K17</f>
        <v>79.420289855072468</v>
      </c>
      <c r="M54" s="172">
        <f>'D1'!L17</f>
        <v>58.680555555555557</v>
      </c>
      <c r="N54" s="172">
        <f>'D1'!M17</f>
        <v>79.473684210526315</v>
      </c>
      <c r="O54" s="172">
        <f>'D1'!N17</f>
        <v>76.973684210526315</v>
      </c>
      <c r="P54" s="172">
        <f>'D1'!O17</f>
        <v>59.375</v>
      </c>
      <c r="Q54" s="172">
        <f>'D1'!P17</f>
        <v>75.65217391304347</v>
      </c>
      <c r="R54" s="172">
        <f>'D1'!Q17</f>
        <v>72.941176470588232</v>
      </c>
      <c r="S54" s="172">
        <f>'D1'!R17</f>
        <v>74.545454545454547</v>
      </c>
      <c r="T54" s="172">
        <f>'D1'!S17</f>
        <v>84.210526315789465</v>
      </c>
      <c r="U54" s="242">
        <f>'D1'!T17</f>
        <v>63.04347826086957</v>
      </c>
      <c r="V54" s="242">
        <f>'D1'!U17</f>
        <v>54.807692307692314</v>
      </c>
      <c r="W54" s="242">
        <f>'D1'!V17</f>
        <v>74.581939799331096</v>
      </c>
      <c r="X54" s="173"/>
      <c r="Y54" s="173"/>
      <c r="Z54" s="117"/>
    </row>
    <row r="55" spans="1:26" ht="15" customHeight="1" x14ac:dyDescent="0.3">
      <c r="A55" s="269" t="s">
        <v>6</v>
      </c>
      <c r="B55" s="259">
        <v>5</v>
      </c>
      <c r="C55" s="259"/>
      <c r="D55" s="259">
        <v>4</v>
      </c>
      <c r="E55" s="259"/>
      <c r="F55" s="259">
        <v>3</v>
      </c>
      <c r="G55" s="259"/>
      <c r="H55" s="260">
        <v>2</v>
      </c>
      <c r="I55" s="260"/>
      <c r="J55" s="260">
        <v>1</v>
      </c>
      <c r="K55" s="260"/>
      <c r="L55" s="263" t="s">
        <v>26</v>
      </c>
      <c r="M55" s="263"/>
      <c r="N55" s="174" t="s">
        <v>13</v>
      </c>
      <c r="O55" s="174" t="s">
        <v>14</v>
      </c>
      <c r="P55" s="174" t="s">
        <v>27</v>
      </c>
      <c r="Q55" s="174" t="s">
        <v>28</v>
      </c>
      <c r="R55" s="174" t="s">
        <v>29</v>
      </c>
      <c r="S55" s="270"/>
      <c r="T55" s="271"/>
      <c r="U55" s="271"/>
      <c r="V55" s="117"/>
      <c r="W55" s="175"/>
      <c r="X55" s="175"/>
      <c r="Y55" s="175"/>
      <c r="Z55" s="117"/>
    </row>
    <row r="56" spans="1:26" ht="15.75" customHeight="1" x14ac:dyDescent="0.3">
      <c r="A56" s="269"/>
      <c r="B56" s="259" t="s">
        <v>7</v>
      </c>
      <c r="C56" s="259"/>
      <c r="D56" s="259" t="s">
        <v>8</v>
      </c>
      <c r="E56" s="259"/>
      <c r="F56" s="259" t="s">
        <v>9</v>
      </c>
      <c r="G56" s="259"/>
      <c r="H56" s="260" t="s">
        <v>10</v>
      </c>
      <c r="I56" s="260"/>
      <c r="J56" s="260" t="s">
        <v>11</v>
      </c>
      <c r="K56" s="260"/>
      <c r="L56" s="263"/>
      <c r="M56" s="263"/>
      <c r="N56" s="176">
        <f>'D1'!BA19*100</f>
        <v>52.213114754098356</v>
      </c>
      <c r="O56" s="176">
        <f>'D1'!BB19*100</f>
        <v>47.786885245901637</v>
      </c>
      <c r="P56" s="176">
        <f>'D1'!BC19*100</f>
        <v>0</v>
      </c>
      <c r="Q56" s="176">
        <f>'D1'!BD19*100</f>
        <v>0</v>
      </c>
      <c r="R56" s="176">
        <f>'D1'!BE19*100</f>
        <v>0</v>
      </c>
      <c r="S56" s="272"/>
      <c r="T56" s="273"/>
      <c r="U56" s="273"/>
      <c r="V56" s="117"/>
      <c r="W56" s="175"/>
      <c r="X56" s="175"/>
      <c r="Y56" s="175"/>
      <c r="Z56" s="117"/>
    </row>
    <row r="57" spans="1:26" ht="31.5" customHeight="1" x14ac:dyDescent="0.3">
      <c r="A57" s="177" t="s">
        <v>33</v>
      </c>
      <c r="B57" s="104">
        <f>IFERROR(B13/B10*100,"-")</f>
        <v>100</v>
      </c>
      <c r="C57" s="104">
        <f t="shared" ref="C57:W57" si="1">IFERROR(C13/C10*100,"-")</f>
        <v>75</v>
      </c>
      <c r="D57" s="104">
        <f t="shared" si="1"/>
        <v>100</v>
      </c>
      <c r="E57" s="104">
        <f t="shared" si="1"/>
        <v>50</v>
      </c>
      <c r="F57" s="104">
        <f t="shared" si="1"/>
        <v>75</v>
      </c>
      <c r="G57" s="104">
        <f t="shared" si="1"/>
        <v>100</v>
      </c>
      <c r="H57" s="104">
        <f t="shared" si="1"/>
        <v>75</v>
      </c>
      <c r="I57" s="104">
        <f t="shared" si="1"/>
        <v>75</v>
      </c>
      <c r="J57" s="104">
        <f t="shared" si="1"/>
        <v>75</v>
      </c>
      <c r="K57" s="104">
        <f t="shared" si="1"/>
        <v>75</v>
      </c>
      <c r="L57" s="104">
        <f t="shared" si="1"/>
        <v>88.461538461538453</v>
      </c>
      <c r="M57" s="104">
        <f t="shared" si="1"/>
        <v>92.307692307692307</v>
      </c>
      <c r="N57" s="104">
        <f t="shared" si="1"/>
        <v>73.076923076923066</v>
      </c>
      <c r="O57" s="104">
        <f t="shared" si="1"/>
        <v>61.53846153846154</v>
      </c>
      <c r="P57" s="104">
        <f t="shared" si="1"/>
        <v>92.307692307692307</v>
      </c>
      <c r="Q57" s="104">
        <f t="shared" si="1"/>
        <v>76.923076923076934</v>
      </c>
      <c r="R57" s="104">
        <f t="shared" si="1"/>
        <v>76.923076923076934</v>
      </c>
      <c r="S57" s="104">
        <f t="shared" si="1"/>
        <v>76.923076923076934</v>
      </c>
      <c r="T57" s="104">
        <f t="shared" si="1"/>
        <v>73.076923076923066</v>
      </c>
      <c r="U57" s="104">
        <f t="shared" si="1"/>
        <v>88.461538461538453</v>
      </c>
      <c r="V57" s="251">
        <f t="shared" si="1"/>
        <v>86.666666666666671</v>
      </c>
      <c r="W57" s="251">
        <f t="shared" si="1"/>
        <v>86.666666666666671</v>
      </c>
      <c r="X57" s="158"/>
      <c r="Y57" s="158"/>
      <c r="Z57" s="117"/>
    </row>
    <row r="58" spans="1:26" x14ac:dyDescent="0.3">
      <c r="A58" s="255" t="s">
        <v>12</v>
      </c>
      <c r="B58" s="148" t="s">
        <v>25</v>
      </c>
      <c r="C58" s="148" t="s">
        <v>25</v>
      </c>
      <c r="D58" s="148" t="s">
        <v>25</v>
      </c>
      <c r="E58" s="148" t="s">
        <v>25</v>
      </c>
      <c r="F58" s="148" t="s">
        <v>25</v>
      </c>
      <c r="G58" s="148" t="s">
        <v>25</v>
      </c>
      <c r="H58" s="148" t="s">
        <v>25</v>
      </c>
      <c r="I58" s="148" t="s">
        <v>25</v>
      </c>
      <c r="J58" s="148" t="s">
        <v>25</v>
      </c>
      <c r="K58" s="148" t="s">
        <v>25</v>
      </c>
      <c r="L58" s="148" t="s">
        <v>25</v>
      </c>
      <c r="M58" s="148" t="s">
        <v>25</v>
      </c>
      <c r="N58" s="148" t="s">
        <v>25</v>
      </c>
      <c r="O58" s="148" t="s">
        <v>25</v>
      </c>
      <c r="P58" s="148" t="s">
        <v>25</v>
      </c>
      <c r="Q58" s="148" t="s">
        <v>25</v>
      </c>
      <c r="R58" s="148" t="s">
        <v>25</v>
      </c>
      <c r="S58" s="148" t="s">
        <v>25</v>
      </c>
      <c r="T58" s="148" t="s">
        <v>25</v>
      </c>
      <c r="U58" s="232" t="s">
        <v>25</v>
      </c>
      <c r="V58" s="250" t="s">
        <v>25</v>
      </c>
      <c r="W58" s="250" t="s">
        <v>25</v>
      </c>
      <c r="X58" s="158"/>
      <c r="Y58" s="158"/>
    </row>
    <row r="59" spans="1:26" x14ac:dyDescent="0.3">
      <c r="A59" s="255"/>
      <c r="B59" s="25">
        <v>1</v>
      </c>
      <c r="C59" s="25">
        <v>1</v>
      </c>
      <c r="D59" s="25">
        <v>1</v>
      </c>
      <c r="E59" s="25">
        <v>1</v>
      </c>
      <c r="F59" s="25">
        <v>1</v>
      </c>
      <c r="G59" s="25">
        <v>2</v>
      </c>
      <c r="H59" s="25">
        <v>2</v>
      </c>
      <c r="I59" s="25">
        <v>2</v>
      </c>
      <c r="J59" s="25">
        <v>2</v>
      </c>
      <c r="K59" s="25">
        <v>2</v>
      </c>
      <c r="L59" s="25">
        <v>1</v>
      </c>
      <c r="M59" s="25">
        <v>1</v>
      </c>
      <c r="N59" s="25">
        <v>1</v>
      </c>
      <c r="O59" s="25">
        <v>1</v>
      </c>
      <c r="P59" s="25">
        <v>1</v>
      </c>
      <c r="Q59" s="25">
        <v>1</v>
      </c>
      <c r="R59" s="25">
        <v>2</v>
      </c>
      <c r="S59" s="25">
        <v>2</v>
      </c>
      <c r="T59" s="25">
        <v>2</v>
      </c>
      <c r="U59" s="25">
        <v>2</v>
      </c>
      <c r="V59" s="25">
        <v>1</v>
      </c>
      <c r="W59" s="25">
        <v>2</v>
      </c>
      <c r="X59" s="158"/>
      <c r="Y59" s="158"/>
    </row>
    <row r="60" spans="1:26" ht="15" customHeight="1" x14ac:dyDescent="0.3">
      <c r="A60" s="159" t="s">
        <v>15</v>
      </c>
      <c r="B60" s="151">
        <f>'D1'!A18</f>
        <v>3</v>
      </c>
      <c r="C60" s="151">
        <f>'D1'!B18</f>
        <v>3</v>
      </c>
      <c r="D60" s="151">
        <f>'D1'!C18</f>
        <v>2</v>
      </c>
      <c r="E60" s="151">
        <f>'D1'!D18</f>
        <v>3</v>
      </c>
      <c r="F60" s="151">
        <f>'D1'!E18</f>
        <v>3</v>
      </c>
      <c r="G60" s="151">
        <f>'D1'!F18</f>
        <v>1</v>
      </c>
      <c r="H60" s="151">
        <f>'D1'!G18</f>
        <v>2</v>
      </c>
      <c r="I60" s="151">
        <f>'D1'!H18</f>
        <v>3</v>
      </c>
      <c r="J60" s="151">
        <f>'D1'!I18</f>
        <v>3</v>
      </c>
      <c r="K60" s="151">
        <f>'D1'!J18</f>
        <v>3</v>
      </c>
      <c r="L60" s="151">
        <f>'D1'!K18</f>
        <v>3</v>
      </c>
      <c r="M60" s="151">
        <f>'D1'!L18</f>
        <v>1</v>
      </c>
      <c r="N60" s="151">
        <f>'D1'!M18</f>
        <v>3</v>
      </c>
      <c r="O60" s="151">
        <f>'D1'!N18</f>
        <v>3</v>
      </c>
      <c r="P60" s="151">
        <f>'D1'!O18</f>
        <v>1</v>
      </c>
      <c r="Q60" s="151">
        <f>'D1'!P18</f>
        <v>3</v>
      </c>
      <c r="R60" s="151">
        <f>'D1'!Q18</f>
        <v>3</v>
      </c>
      <c r="S60" s="151">
        <f>'D1'!R18</f>
        <v>3</v>
      </c>
      <c r="T60" s="151">
        <f>'D1'!S18</f>
        <v>4</v>
      </c>
      <c r="U60" s="151">
        <f>'D1'!T18</f>
        <v>2</v>
      </c>
      <c r="V60" s="151">
        <f>'D1'!U18</f>
        <v>1</v>
      </c>
      <c r="W60" s="151">
        <f>'D1'!V18</f>
        <v>3</v>
      </c>
      <c r="X60" s="152"/>
      <c r="Y60" s="152"/>
    </row>
    <row r="61" spans="1:26" x14ac:dyDescent="0.3">
      <c r="A61" s="255" t="s">
        <v>32</v>
      </c>
      <c r="B61" s="259" t="s">
        <v>13</v>
      </c>
      <c r="C61" s="259"/>
      <c r="D61" s="259"/>
      <c r="E61" s="259"/>
      <c r="F61" s="259" t="s">
        <v>14</v>
      </c>
      <c r="G61" s="259"/>
      <c r="H61" s="259"/>
      <c r="I61" s="259"/>
      <c r="J61" s="259" t="s">
        <v>27</v>
      </c>
      <c r="K61" s="259"/>
      <c r="L61" s="259"/>
      <c r="M61" s="259"/>
      <c r="N61" s="259" t="s">
        <v>28</v>
      </c>
      <c r="O61" s="259"/>
      <c r="P61" s="259"/>
      <c r="Q61" s="259"/>
      <c r="R61" s="259" t="s">
        <v>29</v>
      </c>
      <c r="S61" s="259"/>
      <c r="T61" s="259"/>
      <c r="U61" s="259"/>
      <c r="V61" s="236"/>
      <c r="W61" s="178"/>
      <c r="X61" s="178"/>
      <c r="Y61" s="178"/>
    </row>
    <row r="62" spans="1:26" x14ac:dyDescent="0.3">
      <c r="A62" s="255"/>
      <c r="B62" s="261">
        <f>'D1'!BA22</f>
        <v>2.4149659863945576</v>
      </c>
      <c r="C62" s="261"/>
      <c r="D62" s="261"/>
      <c r="E62" s="261"/>
      <c r="F62" s="261">
        <f>'D1'!BB22</f>
        <v>2.8885077186963981</v>
      </c>
      <c r="G62" s="261"/>
      <c r="H62" s="261"/>
      <c r="I62" s="261"/>
      <c r="J62" s="261" t="str">
        <f>'D1'!BC22</f>
        <v>-</v>
      </c>
      <c r="K62" s="261"/>
      <c r="L62" s="261"/>
      <c r="M62" s="261"/>
      <c r="N62" s="261" t="str">
        <f>'D1'!BD22</f>
        <v>-</v>
      </c>
      <c r="O62" s="261"/>
      <c r="P62" s="261"/>
      <c r="Q62" s="261"/>
      <c r="R62" s="261" t="str">
        <f>'D1'!BE22</f>
        <v>-</v>
      </c>
      <c r="S62" s="261"/>
      <c r="T62" s="261"/>
      <c r="U62" s="261"/>
      <c r="V62" s="236"/>
      <c r="W62" s="179"/>
      <c r="X62" s="179"/>
      <c r="Y62" s="179"/>
    </row>
    <row r="63" spans="1:26" x14ac:dyDescent="0.3">
      <c r="A63" s="180" t="s">
        <v>16</v>
      </c>
      <c r="B63" s="276">
        <f>'D1'!BA17</f>
        <v>2.6412568306010931</v>
      </c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43"/>
      <c r="W63" s="179"/>
      <c r="X63" s="179"/>
      <c r="Y63" s="179"/>
    </row>
    <row r="64" spans="1:26" x14ac:dyDescent="0.3">
      <c r="A64" s="277" t="s">
        <v>208</v>
      </c>
      <c r="B64" s="278" t="s">
        <v>209</v>
      </c>
      <c r="C64" s="279"/>
      <c r="D64" s="279"/>
      <c r="E64" s="279"/>
      <c r="F64" s="279"/>
      <c r="G64" s="279"/>
      <c r="H64" s="280"/>
      <c r="I64" s="278" t="s">
        <v>210</v>
      </c>
      <c r="J64" s="279"/>
      <c r="K64" s="279"/>
      <c r="L64" s="279"/>
      <c r="M64" s="279"/>
      <c r="N64" s="279"/>
      <c r="O64" s="280"/>
      <c r="P64" s="278" t="s">
        <v>211</v>
      </c>
      <c r="Q64" s="279"/>
      <c r="R64" s="279"/>
      <c r="S64" s="279"/>
      <c r="T64" s="279"/>
      <c r="U64" s="280"/>
    </row>
    <row r="65" spans="1:21" x14ac:dyDescent="0.3">
      <c r="A65" s="277"/>
      <c r="B65" s="278">
        <f>'D1'!BA29</f>
        <v>2.604382679315294</v>
      </c>
      <c r="C65" s="279"/>
      <c r="D65" s="279"/>
      <c r="E65" s="279"/>
      <c r="F65" s="279"/>
      <c r="G65" s="279"/>
      <c r="H65" s="280"/>
      <c r="I65" s="278">
        <f>'D1'!BB29</f>
        <v>2.6517368525454779</v>
      </c>
      <c r="J65" s="279"/>
      <c r="K65" s="279"/>
      <c r="L65" s="279"/>
      <c r="M65" s="279"/>
      <c r="N65" s="279"/>
      <c r="O65" s="280"/>
      <c r="P65" s="278">
        <f>'D1'!BC29</f>
        <v>0</v>
      </c>
      <c r="Q65" s="279"/>
      <c r="R65" s="279"/>
      <c r="S65" s="279"/>
      <c r="T65" s="279"/>
      <c r="U65" s="280"/>
    </row>
  </sheetData>
  <mergeCells count="47">
    <mergeCell ref="B63:U63"/>
    <mergeCell ref="A64:A65"/>
    <mergeCell ref="B64:H64"/>
    <mergeCell ref="I64:O64"/>
    <mergeCell ref="P64:U64"/>
    <mergeCell ref="B65:H65"/>
    <mergeCell ref="I65:O65"/>
    <mergeCell ref="P65:U65"/>
    <mergeCell ref="A1:V1"/>
    <mergeCell ref="A2:V2"/>
    <mergeCell ref="A3:V3"/>
    <mergeCell ref="P6:X6"/>
    <mergeCell ref="J55:K55"/>
    <mergeCell ref="A6:G6"/>
    <mergeCell ref="A8:D8"/>
    <mergeCell ref="F8:I8"/>
    <mergeCell ref="K8:V8"/>
    <mergeCell ref="A55:A56"/>
    <mergeCell ref="B55:C55"/>
    <mergeCell ref="D55:E55"/>
    <mergeCell ref="S55:U56"/>
    <mergeCell ref="I4:J4"/>
    <mergeCell ref="I5:J5"/>
    <mergeCell ref="X9:X13"/>
    <mergeCell ref="K7:S7"/>
    <mergeCell ref="A7:I7"/>
    <mergeCell ref="L55:M56"/>
    <mergeCell ref="B56:C56"/>
    <mergeCell ref="D56:E56"/>
    <mergeCell ref="F56:G56"/>
    <mergeCell ref="H56:I56"/>
    <mergeCell ref="J56:K56"/>
    <mergeCell ref="A58:A59"/>
    <mergeCell ref="A61:A62"/>
    <mergeCell ref="A53:W53"/>
    <mergeCell ref="F55:G55"/>
    <mergeCell ref="H55:I55"/>
    <mergeCell ref="B62:E62"/>
    <mergeCell ref="F62:I62"/>
    <mergeCell ref="J62:M62"/>
    <mergeCell ref="N62:Q62"/>
    <mergeCell ref="R62:U62"/>
    <mergeCell ref="B61:E61"/>
    <mergeCell ref="F61:I61"/>
    <mergeCell ref="J61:M61"/>
    <mergeCell ref="N61:Q61"/>
    <mergeCell ref="R61:U6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65"/>
  <sheetViews>
    <sheetView zoomScale="70" zoomScaleNormal="70" workbookViewId="0">
      <selection activeCell="W52" sqref="W52"/>
    </sheetView>
  </sheetViews>
  <sheetFormatPr defaultColWidth="9.109375" defaultRowHeight="13.8" x14ac:dyDescent="0.25"/>
  <cols>
    <col min="1" max="1" width="19" style="231" customWidth="1"/>
    <col min="2" max="20" width="9.109375" style="231"/>
    <col min="21" max="21" width="11.88671875" style="231" bestFit="1" customWidth="1"/>
    <col min="22" max="16384" width="9.109375" style="231"/>
  </cols>
  <sheetData>
    <row r="1" spans="1:25" ht="15.6" x14ac:dyDescent="0.3">
      <c r="A1" s="264" t="s">
        <v>17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39"/>
      <c r="X1" s="39"/>
    </row>
    <row r="2" spans="1:25" ht="15.6" x14ac:dyDescent="0.3">
      <c r="A2" s="264" t="str">
        <f>'IA1'!A2:V2</f>
        <v>DEPARTMENT OF COMPUTER SCIENCE AND ENGINEERING</v>
      </c>
      <c r="B2" s="264"/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39"/>
      <c r="X2" s="39"/>
    </row>
    <row r="3" spans="1:25" ht="15.6" x14ac:dyDescent="0.3">
      <c r="A3" s="266" t="s">
        <v>151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153"/>
      <c r="X3" s="153"/>
    </row>
    <row r="4" spans="1:25" ht="15.6" x14ac:dyDescent="0.3">
      <c r="A4" s="218" t="s">
        <v>21</v>
      </c>
      <c r="B4" s="218" t="str">
        <f>'IA1'!B4</f>
        <v>DBMS</v>
      </c>
      <c r="C4" s="218"/>
      <c r="D4" s="218"/>
      <c r="E4" s="218"/>
      <c r="F4" s="218"/>
      <c r="G4" s="218"/>
      <c r="H4" s="218"/>
      <c r="I4" s="274" t="s">
        <v>158</v>
      </c>
      <c r="J4" s="274"/>
      <c r="K4" s="218" t="str">
        <f>'IA1'!K4</f>
        <v>2017-2021</v>
      </c>
      <c r="L4" s="218"/>
      <c r="M4" s="218"/>
      <c r="N4" s="218"/>
      <c r="O4" s="218"/>
      <c r="P4" s="218"/>
      <c r="Q4" s="218"/>
      <c r="R4" s="218"/>
      <c r="S4" s="218" t="s">
        <v>22</v>
      </c>
      <c r="T4" s="218"/>
      <c r="U4" s="218" t="str">
        <f>'IA1'!U4</f>
        <v>CS8492</v>
      </c>
      <c r="V4" s="218"/>
      <c r="W4" s="39"/>
      <c r="X4" s="39"/>
    </row>
    <row r="5" spans="1:25" ht="15.6" x14ac:dyDescent="0.3">
      <c r="A5" s="218" t="s">
        <v>20</v>
      </c>
      <c r="B5" s="218" t="str">
        <f>'IA1'!B5</f>
        <v>R PARTHIBAN</v>
      </c>
      <c r="C5" s="218"/>
      <c r="D5" s="218"/>
      <c r="E5" s="218"/>
      <c r="F5" s="218"/>
      <c r="G5" s="218"/>
      <c r="H5" s="218"/>
      <c r="I5" s="274" t="s">
        <v>159</v>
      </c>
      <c r="J5" s="274"/>
      <c r="K5" s="218" t="str">
        <f>'IA1'!K5</f>
        <v>II/IV</v>
      </c>
      <c r="L5" s="218"/>
      <c r="M5" s="218"/>
      <c r="N5" s="218"/>
      <c r="O5" s="218"/>
      <c r="P5" s="218"/>
      <c r="Q5" s="218"/>
      <c r="R5" s="218"/>
      <c r="S5" s="218" t="s">
        <v>23</v>
      </c>
      <c r="T5" s="218"/>
      <c r="U5" s="254">
        <v>43365</v>
      </c>
      <c r="V5" s="218"/>
      <c r="W5" s="39"/>
      <c r="X5" s="39"/>
    </row>
    <row r="6" spans="1:25" ht="15.6" x14ac:dyDescent="0.3">
      <c r="A6" s="262" t="s">
        <v>125</v>
      </c>
      <c r="B6" s="262"/>
      <c r="C6" s="262"/>
      <c r="D6" s="262"/>
      <c r="E6" s="262"/>
      <c r="F6" s="262"/>
      <c r="G6" s="262"/>
      <c r="H6" s="154">
        <f>'D2'!BF17</f>
        <v>79</v>
      </c>
      <c r="I6" s="24"/>
      <c r="J6" s="24"/>
      <c r="K6" s="24"/>
      <c r="L6" s="24"/>
      <c r="M6" s="24"/>
      <c r="N6" s="24"/>
      <c r="O6" s="24"/>
      <c r="P6" s="264"/>
      <c r="Q6" s="264"/>
      <c r="R6" s="264"/>
      <c r="S6" s="264"/>
      <c r="T6" s="264"/>
      <c r="U6" s="264"/>
      <c r="V6" s="264"/>
      <c r="W6" s="264"/>
      <c r="X6" s="264"/>
    </row>
    <row r="7" spans="1:25" ht="15.6" x14ac:dyDescent="0.3">
      <c r="A7" s="262" t="s">
        <v>19</v>
      </c>
      <c r="B7" s="262"/>
      <c r="C7" s="262"/>
      <c r="D7" s="262"/>
      <c r="E7" s="262"/>
      <c r="F7" s="262"/>
      <c r="G7" s="262"/>
      <c r="H7" s="262"/>
      <c r="I7" s="262"/>
      <c r="J7" s="155">
        <f>ROUND(SUM(B13:K13),0)</f>
        <v>16</v>
      </c>
      <c r="K7" s="262" t="s">
        <v>171</v>
      </c>
      <c r="L7" s="262"/>
      <c r="M7" s="262"/>
      <c r="N7" s="262"/>
      <c r="O7" s="262"/>
      <c r="P7" s="262"/>
      <c r="Q7" s="262"/>
      <c r="R7" s="262"/>
      <c r="S7" s="262"/>
      <c r="T7" s="186">
        <f>H6-J7</f>
        <v>63</v>
      </c>
      <c r="U7" s="39"/>
      <c r="V7" s="39"/>
      <c r="W7" s="39"/>
      <c r="X7" s="39"/>
    </row>
    <row r="8" spans="1:25" ht="15.6" x14ac:dyDescent="0.25">
      <c r="A8" s="282" t="s">
        <v>24</v>
      </c>
      <c r="B8" s="282"/>
      <c r="C8" s="282"/>
      <c r="D8" s="282"/>
      <c r="E8" s="183">
        <f>'IA1'!E8</f>
        <v>80</v>
      </c>
      <c r="F8" s="282" t="s">
        <v>0</v>
      </c>
      <c r="G8" s="282"/>
      <c r="H8" s="282"/>
      <c r="I8" s="282"/>
      <c r="J8" s="215">
        <f>COUNT(B14:B52)</f>
        <v>39</v>
      </c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158"/>
      <c r="X8" s="158"/>
    </row>
    <row r="9" spans="1:25" ht="15.6" x14ac:dyDescent="0.25">
      <c r="A9" s="217" t="s">
        <v>1</v>
      </c>
      <c r="B9" s="160" t="s">
        <v>129</v>
      </c>
      <c r="C9" s="160" t="s">
        <v>130</v>
      </c>
      <c r="D9" s="160" t="s">
        <v>131</v>
      </c>
      <c r="E9" s="160" t="s">
        <v>132</v>
      </c>
      <c r="F9" s="160" t="s">
        <v>133</v>
      </c>
      <c r="G9" s="160" t="s">
        <v>134</v>
      </c>
      <c r="H9" s="160" t="s">
        <v>135</v>
      </c>
      <c r="I9" s="160" t="s">
        <v>136</v>
      </c>
      <c r="J9" s="160" t="s">
        <v>137</v>
      </c>
      <c r="K9" s="160" t="s">
        <v>138</v>
      </c>
      <c r="L9" s="160" t="s">
        <v>139</v>
      </c>
      <c r="M9" s="160" t="s">
        <v>140</v>
      </c>
      <c r="N9" s="160" t="s">
        <v>191</v>
      </c>
      <c r="O9" s="160" t="s">
        <v>141</v>
      </c>
      <c r="P9" s="160" t="s">
        <v>142</v>
      </c>
      <c r="Q9" s="160" t="s">
        <v>143</v>
      </c>
      <c r="R9" s="160" t="s">
        <v>144</v>
      </c>
      <c r="S9" s="160" t="s">
        <v>145</v>
      </c>
      <c r="T9" s="160" t="s">
        <v>146</v>
      </c>
      <c r="U9" s="160" t="s">
        <v>147</v>
      </c>
      <c r="V9" s="222" t="s">
        <v>203</v>
      </c>
      <c r="W9" s="222" t="s">
        <v>204</v>
      </c>
      <c r="X9" s="284" t="s">
        <v>149</v>
      </c>
    </row>
    <row r="10" spans="1:25" ht="15.6" x14ac:dyDescent="0.25">
      <c r="A10" s="162" t="s">
        <v>148</v>
      </c>
      <c r="B10" s="25">
        <v>2</v>
      </c>
      <c r="C10" s="25">
        <v>2</v>
      </c>
      <c r="D10" s="25">
        <v>2</v>
      </c>
      <c r="E10" s="25">
        <v>2</v>
      </c>
      <c r="F10" s="25">
        <v>2</v>
      </c>
      <c r="G10" s="25">
        <v>2</v>
      </c>
      <c r="H10" s="25">
        <v>2</v>
      </c>
      <c r="I10" s="25">
        <v>2</v>
      </c>
      <c r="J10" s="25">
        <v>2</v>
      </c>
      <c r="K10" s="25">
        <v>2</v>
      </c>
      <c r="L10" s="25">
        <v>13</v>
      </c>
      <c r="M10" s="25">
        <v>13</v>
      </c>
      <c r="N10" s="25">
        <v>13</v>
      </c>
      <c r="O10" s="25">
        <v>13</v>
      </c>
      <c r="P10" s="25">
        <v>13</v>
      </c>
      <c r="Q10" s="25">
        <v>13</v>
      </c>
      <c r="R10" s="25">
        <v>13</v>
      </c>
      <c r="S10" s="25">
        <v>13</v>
      </c>
      <c r="T10" s="25">
        <v>13</v>
      </c>
      <c r="U10" s="25">
        <v>13</v>
      </c>
      <c r="V10" s="25">
        <v>15</v>
      </c>
      <c r="W10" s="25">
        <v>15</v>
      </c>
      <c r="X10" s="284"/>
    </row>
    <row r="11" spans="1:25" ht="15.6" x14ac:dyDescent="0.25">
      <c r="A11" s="181" t="s">
        <v>2</v>
      </c>
      <c r="B11" s="25" t="s">
        <v>220</v>
      </c>
      <c r="C11" s="25" t="s">
        <v>220</v>
      </c>
      <c r="D11" s="25" t="s">
        <v>183</v>
      </c>
      <c r="E11" s="25" t="s">
        <v>3</v>
      </c>
      <c r="F11" s="25" t="s">
        <v>184</v>
      </c>
      <c r="G11" s="25" t="s">
        <v>220</v>
      </c>
      <c r="H11" s="25" t="s">
        <v>183</v>
      </c>
      <c r="I11" s="25" t="s">
        <v>184</v>
      </c>
      <c r="J11" s="25" t="s">
        <v>184</v>
      </c>
      <c r="K11" s="25" t="s">
        <v>184</v>
      </c>
      <c r="L11" s="25" t="s">
        <v>221</v>
      </c>
      <c r="M11" s="25" t="s">
        <v>222</v>
      </c>
      <c r="N11" s="25" t="s">
        <v>185</v>
      </c>
      <c r="O11" s="25" t="s">
        <v>186</v>
      </c>
      <c r="P11" s="25" t="s">
        <v>222</v>
      </c>
      <c r="Q11" s="25" t="s">
        <v>186</v>
      </c>
      <c r="R11" s="25" t="s">
        <v>185</v>
      </c>
      <c r="S11" s="25" t="s">
        <v>186</v>
      </c>
      <c r="T11" s="25" t="s">
        <v>187</v>
      </c>
      <c r="U11" s="25" t="s">
        <v>187</v>
      </c>
      <c r="V11" s="25" t="s">
        <v>205</v>
      </c>
      <c r="W11" s="25" t="s">
        <v>206</v>
      </c>
      <c r="X11" s="284"/>
    </row>
    <row r="12" spans="1:25" ht="15.6" x14ac:dyDescent="0.25">
      <c r="A12" s="182" t="s">
        <v>192</v>
      </c>
      <c r="B12" s="214">
        <f>'D2'!A2</f>
        <v>1</v>
      </c>
      <c r="C12" s="214">
        <f>'D2'!B2</f>
        <v>1</v>
      </c>
      <c r="D12" s="214">
        <f>'D2'!C2</f>
        <v>2</v>
      </c>
      <c r="E12" s="214">
        <f>'D2'!D2</f>
        <v>4</v>
      </c>
      <c r="F12" s="214">
        <f>'D2'!E2</f>
        <v>3</v>
      </c>
      <c r="G12" s="214">
        <f>'D2'!F2</f>
        <v>1</v>
      </c>
      <c r="H12" s="214">
        <f>'D2'!G2</f>
        <v>2</v>
      </c>
      <c r="I12" s="214">
        <f>'D2'!H2</f>
        <v>3</v>
      </c>
      <c r="J12" s="214">
        <f>'D2'!I2</f>
        <v>3</v>
      </c>
      <c r="K12" s="214">
        <f>'D2'!J2</f>
        <v>3</v>
      </c>
      <c r="L12" s="214">
        <f>'D2'!K2</f>
        <v>1.5</v>
      </c>
      <c r="M12" s="214">
        <f>'D2'!L2</f>
        <v>1</v>
      </c>
      <c r="N12" s="214">
        <f>'D2'!M2</f>
        <v>2.5</v>
      </c>
      <c r="O12" s="214">
        <f>'D2'!N2</f>
        <v>2.5</v>
      </c>
      <c r="P12" s="214">
        <f>'D2'!O2</f>
        <v>1</v>
      </c>
      <c r="Q12" s="214">
        <f>'D2'!P2</f>
        <v>2.5</v>
      </c>
      <c r="R12" s="214">
        <f>'D2'!Q2</f>
        <v>2.5</v>
      </c>
      <c r="S12" s="214">
        <f>'D2'!R2</f>
        <v>2.5</v>
      </c>
      <c r="T12" s="214">
        <f>'D2'!S2</f>
        <v>3</v>
      </c>
      <c r="U12" s="214">
        <f>'D2'!T2</f>
        <v>3</v>
      </c>
      <c r="V12" s="214">
        <f>'D2'!U2</f>
        <v>3.5</v>
      </c>
      <c r="W12" s="214">
        <f>'D2'!V2</f>
        <v>3</v>
      </c>
      <c r="X12" s="284"/>
    </row>
    <row r="13" spans="1:25" ht="31.2" x14ac:dyDescent="0.25">
      <c r="A13" s="163" t="s">
        <v>4</v>
      </c>
      <c r="B13" s="164">
        <f>'D2'!A16</f>
        <v>2</v>
      </c>
      <c r="C13" s="164">
        <f>'D2'!B16</f>
        <v>2</v>
      </c>
      <c r="D13" s="164">
        <f>'D2'!C16</f>
        <v>1.5</v>
      </c>
      <c r="E13" s="164">
        <f>'D2'!D16</f>
        <v>1</v>
      </c>
      <c r="F13" s="164">
        <f>'D2'!E16</f>
        <v>1.5</v>
      </c>
      <c r="G13" s="164">
        <f>'D2'!F16</f>
        <v>2</v>
      </c>
      <c r="H13" s="164">
        <f>'D2'!G16</f>
        <v>1.5</v>
      </c>
      <c r="I13" s="164">
        <f>'D2'!H16</f>
        <v>1.5</v>
      </c>
      <c r="J13" s="164">
        <f>'D2'!I16</f>
        <v>1.5</v>
      </c>
      <c r="K13" s="164">
        <f>'D2'!J16</f>
        <v>1.5</v>
      </c>
      <c r="L13" s="164">
        <f>'D2'!K16</f>
        <v>11</v>
      </c>
      <c r="M13" s="164">
        <f>'D2'!L16</f>
        <v>12</v>
      </c>
      <c r="N13" s="164">
        <f>'D2'!M16</f>
        <v>10</v>
      </c>
      <c r="O13" s="164">
        <f>'D2'!N16</f>
        <v>10</v>
      </c>
      <c r="P13" s="164">
        <f>'D2'!O16</f>
        <v>12</v>
      </c>
      <c r="Q13" s="164">
        <f>'D2'!P16</f>
        <v>10</v>
      </c>
      <c r="R13" s="164">
        <f>'D2'!Q16</f>
        <v>10</v>
      </c>
      <c r="S13" s="164">
        <f>'D2'!R16</f>
        <v>10</v>
      </c>
      <c r="T13" s="164">
        <f>'D2'!S16</f>
        <v>9</v>
      </c>
      <c r="U13" s="164">
        <f>'D2'!T16</f>
        <v>9</v>
      </c>
      <c r="V13" s="164">
        <f>'D2'!U16</f>
        <v>10</v>
      </c>
      <c r="W13" s="164">
        <f>'D2'!V16</f>
        <v>10.5</v>
      </c>
      <c r="X13" s="284"/>
    </row>
    <row r="14" spans="1:25" ht="15.6" x14ac:dyDescent="0.25">
      <c r="A14" s="166">
        <f>'IA1'!A14</f>
        <v>421117104001</v>
      </c>
      <c r="B14" s="167">
        <v>1</v>
      </c>
      <c r="C14" s="167">
        <v>1</v>
      </c>
      <c r="D14" s="167">
        <v>1</v>
      </c>
      <c r="E14" s="167">
        <v>1</v>
      </c>
      <c r="F14" s="167">
        <v>1</v>
      </c>
      <c r="G14" s="168">
        <v>2</v>
      </c>
      <c r="H14" s="167">
        <v>1</v>
      </c>
      <c r="I14" s="167">
        <v>2</v>
      </c>
      <c r="J14" s="167">
        <v>1</v>
      </c>
      <c r="K14" s="167">
        <v>2</v>
      </c>
      <c r="L14" s="214">
        <v>6</v>
      </c>
      <c r="O14" s="214">
        <v>7</v>
      </c>
      <c r="P14" s="214">
        <v>6</v>
      </c>
      <c r="R14" s="214">
        <v>7</v>
      </c>
      <c r="T14" s="214">
        <v>5</v>
      </c>
      <c r="W14" s="216">
        <v>6</v>
      </c>
      <c r="X14" s="221">
        <f>SUM(B14:W14)</f>
        <v>50</v>
      </c>
      <c r="Y14" s="231">
        <v>50</v>
      </c>
    </row>
    <row r="15" spans="1:25" ht="15.6" x14ac:dyDescent="0.25">
      <c r="A15" s="166">
        <f>'IA1'!A15</f>
        <v>421117104002</v>
      </c>
      <c r="B15" s="167">
        <v>2</v>
      </c>
      <c r="C15" s="167">
        <v>2</v>
      </c>
      <c r="D15" s="167">
        <v>2</v>
      </c>
      <c r="E15" s="167">
        <v>1</v>
      </c>
      <c r="F15" s="167">
        <v>2</v>
      </c>
      <c r="G15" s="168">
        <v>1</v>
      </c>
      <c r="H15" s="167">
        <v>1</v>
      </c>
      <c r="I15" s="167">
        <v>1</v>
      </c>
      <c r="J15" s="167">
        <v>1</v>
      </c>
      <c r="K15" s="167">
        <v>1</v>
      </c>
      <c r="M15" s="232">
        <v>8</v>
      </c>
      <c r="N15" s="232">
        <v>6</v>
      </c>
      <c r="Q15" s="232">
        <v>6</v>
      </c>
      <c r="S15" s="232">
        <v>11</v>
      </c>
      <c r="T15" s="232">
        <v>11</v>
      </c>
      <c r="W15" s="234">
        <v>8</v>
      </c>
      <c r="X15" s="221">
        <f>SUM(B15:W15)</f>
        <v>64</v>
      </c>
      <c r="Y15" s="231">
        <v>64</v>
      </c>
    </row>
    <row r="16" spans="1:25" ht="15.6" x14ac:dyDescent="0.25">
      <c r="A16" s="166">
        <f>'IA1'!A16</f>
        <v>421117104003</v>
      </c>
      <c r="B16" s="168">
        <v>0</v>
      </c>
      <c r="C16" s="167">
        <v>0</v>
      </c>
      <c r="D16" s="167">
        <v>0</v>
      </c>
      <c r="E16" s="167">
        <v>2</v>
      </c>
      <c r="F16" s="167">
        <v>0</v>
      </c>
      <c r="G16" s="168">
        <v>0</v>
      </c>
      <c r="H16" s="167">
        <v>0</v>
      </c>
      <c r="I16" s="167">
        <v>0</v>
      </c>
      <c r="J16" s="167">
        <v>1</v>
      </c>
      <c r="K16" s="167">
        <v>1</v>
      </c>
      <c r="M16" s="232">
        <v>5</v>
      </c>
      <c r="N16" s="232">
        <v>5</v>
      </c>
      <c r="Q16" s="232">
        <v>7</v>
      </c>
      <c r="S16" s="232">
        <v>7</v>
      </c>
      <c r="U16" s="232">
        <v>5</v>
      </c>
      <c r="V16" s="234">
        <v>5</v>
      </c>
      <c r="W16" s="234"/>
      <c r="X16" s="221">
        <f t="shared" ref="X15:X52" si="0">SUM(B16:W16)</f>
        <v>38</v>
      </c>
      <c r="Y16" s="231">
        <v>38</v>
      </c>
    </row>
    <row r="17" spans="1:25" ht="15.6" x14ac:dyDescent="0.25">
      <c r="A17" s="166">
        <f>'IA1'!A17</f>
        <v>421117104004</v>
      </c>
      <c r="B17" s="169">
        <v>1</v>
      </c>
      <c r="C17" s="167">
        <v>1</v>
      </c>
      <c r="D17" s="167">
        <v>1</v>
      </c>
      <c r="E17" s="167">
        <v>1</v>
      </c>
      <c r="F17" s="167">
        <v>1</v>
      </c>
      <c r="G17" s="168">
        <v>1</v>
      </c>
      <c r="H17" s="167">
        <v>1</v>
      </c>
      <c r="I17" s="167">
        <v>1</v>
      </c>
      <c r="J17" s="167">
        <v>1</v>
      </c>
      <c r="K17" s="167">
        <v>1</v>
      </c>
      <c r="M17" s="232">
        <v>4</v>
      </c>
      <c r="N17" s="232">
        <v>4</v>
      </c>
      <c r="Q17" s="232">
        <v>4</v>
      </c>
      <c r="S17" s="232">
        <v>5</v>
      </c>
      <c r="U17" s="232">
        <v>5</v>
      </c>
      <c r="W17" s="234">
        <v>6</v>
      </c>
      <c r="X17" s="221">
        <f>SUM(B17:W17)</f>
        <v>38</v>
      </c>
      <c r="Y17" s="231">
        <v>38</v>
      </c>
    </row>
    <row r="18" spans="1:25" ht="15.6" x14ac:dyDescent="0.25">
      <c r="A18" s="166">
        <f>'IA1'!A18</f>
        <v>421117104005</v>
      </c>
      <c r="B18" s="169">
        <v>1</v>
      </c>
      <c r="C18" s="167">
        <v>2</v>
      </c>
      <c r="D18" s="167">
        <v>2</v>
      </c>
      <c r="E18" s="167">
        <v>2</v>
      </c>
      <c r="F18" s="167">
        <v>2</v>
      </c>
      <c r="G18" s="168">
        <v>2</v>
      </c>
      <c r="H18" s="167">
        <v>2</v>
      </c>
      <c r="I18" s="167">
        <v>2</v>
      </c>
      <c r="J18" s="167">
        <v>2</v>
      </c>
      <c r="K18" s="167">
        <v>2</v>
      </c>
      <c r="M18" s="232">
        <v>13</v>
      </c>
      <c r="O18" s="232">
        <v>13</v>
      </c>
      <c r="Q18" s="232">
        <v>13</v>
      </c>
      <c r="S18" s="232">
        <v>13</v>
      </c>
      <c r="U18" s="232">
        <v>13</v>
      </c>
      <c r="W18" s="234">
        <v>14</v>
      </c>
      <c r="X18" s="221">
        <f>SUM(B18:W18)</f>
        <v>98</v>
      </c>
      <c r="Y18" s="231">
        <v>98</v>
      </c>
    </row>
    <row r="19" spans="1:25" ht="15.6" x14ac:dyDescent="0.25">
      <c r="A19" s="166">
        <f>'IA1'!A19</f>
        <v>421117104006</v>
      </c>
      <c r="B19" s="169">
        <v>2</v>
      </c>
      <c r="C19" s="167">
        <v>2</v>
      </c>
      <c r="D19" s="167">
        <v>2</v>
      </c>
      <c r="E19" s="167">
        <v>2</v>
      </c>
      <c r="F19" s="167">
        <v>2</v>
      </c>
      <c r="G19" s="168">
        <v>2</v>
      </c>
      <c r="H19" s="167">
        <v>2</v>
      </c>
      <c r="I19" s="167">
        <v>2</v>
      </c>
      <c r="J19" s="167">
        <v>2</v>
      </c>
      <c r="K19" s="167">
        <v>2</v>
      </c>
      <c r="M19" s="232">
        <v>13</v>
      </c>
      <c r="O19" s="232">
        <v>13</v>
      </c>
      <c r="P19" s="232">
        <v>13</v>
      </c>
      <c r="R19" s="232">
        <v>13</v>
      </c>
      <c r="U19" s="232">
        <v>13</v>
      </c>
      <c r="W19" s="234">
        <v>15</v>
      </c>
      <c r="X19" s="221">
        <f>SUM(B19:W19)</f>
        <v>100</v>
      </c>
      <c r="Y19" s="231">
        <v>100</v>
      </c>
    </row>
    <row r="20" spans="1:25" ht="15.6" x14ac:dyDescent="0.25">
      <c r="A20" s="166">
        <f>'IA1'!A20</f>
        <v>421117104007</v>
      </c>
      <c r="B20" s="169">
        <v>1</v>
      </c>
      <c r="C20" s="167">
        <v>1</v>
      </c>
      <c r="D20" s="167">
        <v>1</v>
      </c>
      <c r="E20" s="167">
        <v>1</v>
      </c>
      <c r="F20" s="167">
        <v>2</v>
      </c>
      <c r="G20" s="168">
        <v>1</v>
      </c>
      <c r="H20" s="167">
        <v>2</v>
      </c>
      <c r="I20" s="167">
        <v>1</v>
      </c>
      <c r="J20" s="167">
        <v>1</v>
      </c>
      <c r="K20" s="167">
        <v>1</v>
      </c>
      <c r="L20" s="232">
        <v>11</v>
      </c>
      <c r="N20" s="232">
        <v>8</v>
      </c>
      <c r="Q20" s="232">
        <v>10</v>
      </c>
      <c r="R20" s="232">
        <v>11</v>
      </c>
      <c r="T20" s="232">
        <v>11</v>
      </c>
      <c r="V20" s="234">
        <v>13</v>
      </c>
      <c r="W20" s="234"/>
      <c r="X20" s="221">
        <f t="shared" si="0"/>
        <v>76</v>
      </c>
      <c r="Y20" s="231">
        <v>76</v>
      </c>
    </row>
    <row r="21" spans="1:25" ht="15.6" x14ac:dyDescent="0.25">
      <c r="A21" s="166">
        <f>'IA1'!A21</f>
        <v>421117104008</v>
      </c>
      <c r="B21" s="169">
        <v>2</v>
      </c>
      <c r="C21" s="167">
        <v>2</v>
      </c>
      <c r="D21" s="167">
        <v>2</v>
      </c>
      <c r="E21" s="167">
        <v>2</v>
      </c>
      <c r="F21" s="167">
        <v>1</v>
      </c>
      <c r="G21" s="168">
        <v>1</v>
      </c>
      <c r="H21" s="167">
        <v>2</v>
      </c>
      <c r="I21" s="167">
        <v>1</v>
      </c>
      <c r="J21" s="167">
        <v>1</v>
      </c>
      <c r="K21" s="167">
        <v>1</v>
      </c>
      <c r="M21" s="232">
        <v>8</v>
      </c>
      <c r="N21" s="232">
        <v>8</v>
      </c>
      <c r="Q21" s="232">
        <v>8</v>
      </c>
      <c r="S21" s="232">
        <v>8</v>
      </c>
      <c r="T21" s="232">
        <v>8</v>
      </c>
      <c r="W21" s="234">
        <v>11</v>
      </c>
      <c r="X21" s="221">
        <f>SUM(B21:W21)</f>
        <v>66</v>
      </c>
      <c r="Y21" s="231">
        <v>66</v>
      </c>
    </row>
    <row r="22" spans="1:25" ht="15.6" x14ac:dyDescent="0.25">
      <c r="A22" s="166">
        <f>'IA1'!A22</f>
        <v>421117104009</v>
      </c>
      <c r="B22" s="169">
        <v>1</v>
      </c>
      <c r="C22" s="167">
        <v>1</v>
      </c>
      <c r="D22" s="167">
        <v>2</v>
      </c>
      <c r="E22" s="167">
        <v>2</v>
      </c>
      <c r="F22" s="167">
        <v>2</v>
      </c>
      <c r="G22" s="168">
        <v>2</v>
      </c>
      <c r="H22" s="167">
        <v>1</v>
      </c>
      <c r="I22" s="167">
        <v>2</v>
      </c>
      <c r="J22" s="167">
        <v>2</v>
      </c>
      <c r="K22" s="167">
        <v>1</v>
      </c>
      <c r="M22" s="232">
        <v>8</v>
      </c>
      <c r="N22" s="232">
        <v>8</v>
      </c>
      <c r="Q22" s="232">
        <v>11</v>
      </c>
      <c r="S22" s="232">
        <v>11</v>
      </c>
      <c r="T22" s="232">
        <v>11</v>
      </c>
      <c r="W22" s="234">
        <v>10</v>
      </c>
      <c r="X22" s="221">
        <f>SUM(B22:W22)</f>
        <v>75</v>
      </c>
      <c r="Y22" s="231">
        <v>75</v>
      </c>
    </row>
    <row r="23" spans="1:25" ht="15.6" x14ac:dyDescent="0.25">
      <c r="A23" s="166">
        <f>'IA1'!A23</f>
        <v>421117104010</v>
      </c>
      <c r="B23" s="169">
        <v>2</v>
      </c>
      <c r="C23" s="167">
        <v>2</v>
      </c>
      <c r="D23" s="167">
        <v>2</v>
      </c>
      <c r="E23" s="167">
        <v>2</v>
      </c>
      <c r="F23" s="167">
        <v>2</v>
      </c>
      <c r="G23" s="168">
        <v>2</v>
      </c>
      <c r="H23" s="167">
        <v>2</v>
      </c>
      <c r="I23" s="167">
        <v>2</v>
      </c>
      <c r="J23" s="167">
        <v>2</v>
      </c>
      <c r="K23" s="167">
        <v>2</v>
      </c>
      <c r="M23" s="232">
        <v>13</v>
      </c>
      <c r="O23" s="232">
        <v>13</v>
      </c>
      <c r="P23" s="232">
        <v>13</v>
      </c>
      <c r="R23" s="232">
        <v>13</v>
      </c>
      <c r="U23" s="232">
        <v>13</v>
      </c>
      <c r="V23" s="234">
        <v>15</v>
      </c>
      <c r="W23" s="234"/>
      <c r="X23" s="221">
        <f t="shared" si="0"/>
        <v>100</v>
      </c>
      <c r="Y23" s="231">
        <v>100</v>
      </c>
    </row>
    <row r="24" spans="1:25" ht="15.6" x14ac:dyDescent="0.25">
      <c r="A24" s="166">
        <f>'IA1'!A24</f>
        <v>421117104011</v>
      </c>
      <c r="B24" s="169">
        <v>0</v>
      </c>
      <c r="C24" s="167">
        <v>0</v>
      </c>
      <c r="D24" s="167">
        <v>1</v>
      </c>
      <c r="E24" s="167">
        <v>0</v>
      </c>
      <c r="F24" s="167">
        <v>1</v>
      </c>
      <c r="G24" s="168">
        <v>0</v>
      </c>
      <c r="H24" s="167">
        <v>1</v>
      </c>
      <c r="I24" s="167">
        <v>0</v>
      </c>
      <c r="J24" s="167">
        <v>0</v>
      </c>
      <c r="K24" s="167">
        <v>0</v>
      </c>
      <c r="L24" s="232">
        <v>5</v>
      </c>
      <c r="O24" s="232">
        <v>4</v>
      </c>
      <c r="P24" s="232"/>
      <c r="Q24" s="232">
        <v>5</v>
      </c>
      <c r="R24" s="232">
        <v>4</v>
      </c>
      <c r="T24" s="232">
        <v>4</v>
      </c>
      <c r="V24" s="234">
        <v>5</v>
      </c>
      <c r="W24" s="234"/>
      <c r="X24" s="221">
        <f t="shared" si="0"/>
        <v>30</v>
      </c>
      <c r="Y24" s="231">
        <v>30</v>
      </c>
    </row>
    <row r="25" spans="1:25" ht="15.6" x14ac:dyDescent="0.25">
      <c r="A25" s="166">
        <f>'IA1'!A25</f>
        <v>421117104012</v>
      </c>
      <c r="B25" s="169">
        <v>2</v>
      </c>
      <c r="C25" s="167">
        <v>2</v>
      </c>
      <c r="D25" s="167">
        <v>2</v>
      </c>
      <c r="E25" s="167">
        <v>2</v>
      </c>
      <c r="F25" s="167">
        <v>1</v>
      </c>
      <c r="G25" s="168">
        <v>1</v>
      </c>
      <c r="H25" s="167">
        <v>1</v>
      </c>
      <c r="I25" s="167">
        <v>2</v>
      </c>
      <c r="J25" s="167">
        <v>1</v>
      </c>
      <c r="K25" s="167">
        <v>2</v>
      </c>
      <c r="L25" s="232">
        <v>8</v>
      </c>
      <c r="N25" s="232">
        <v>11</v>
      </c>
      <c r="O25" s="232"/>
      <c r="P25" s="232"/>
      <c r="Q25" s="232">
        <v>8</v>
      </c>
      <c r="R25" s="232">
        <v>8</v>
      </c>
      <c r="U25" s="232">
        <v>7</v>
      </c>
      <c r="W25" s="234">
        <v>10</v>
      </c>
      <c r="X25" s="221">
        <f>SUM(B25:W25)</f>
        <v>68</v>
      </c>
      <c r="Y25" s="231">
        <v>68</v>
      </c>
    </row>
    <row r="26" spans="1:25" ht="15.6" x14ac:dyDescent="0.25">
      <c r="A26" s="166">
        <f>'IA1'!A26</f>
        <v>421117104013</v>
      </c>
      <c r="B26" s="169">
        <v>2</v>
      </c>
      <c r="C26" s="167">
        <v>2</v>
      </c>
      <c r="D26" s="167">
        <v>2</v>
      </c>
      <c r="E26" s="167">
        <v>2</v>
      </c>
      <c r="F26" s="167">
        <v>2</v>
      </c>
      <c r="G26" s="168">
        <v>2</v>
      </c>
      <c r="H26" s="167">
        <v>2</v>
      </c>
      <c r="I26" s="167">
        <v>2</v>
      </c>
      <c r="J26" s="167">
        <v>2</v>
      </c>
      <c r="K26" s="167">
        <v>2</v>
      </c>
      <c r="L26" s="232">
        <v>13</v>
      </c>
      <c r="O26" s="232">
        <v>13</v>
      </c>
      <c r="P26" s="232">
        <v>13</v>
      </c>
      <c r="S26" s="232">
        <v>13</v>
      </c>
      <c r="T26" s="232">
        <v>13</v>
      </c>
      <c r="W26" s="234">
        <v>15</v>
      </c>
      <c r="X26" s="221">
        <f>SUM(B26:W26)</f>
        <v>100</v>
      </c>
      <c r="Y26" s="231">
        <v>100</v>
      </c>
    </row>
    <row r="27" spans="1:25" ht="15.6" x14ac:dyDescent="0.25">
      <c r="A27" s="166">
        <f>'IA1'!A27</f>
        <v>421117104014</v>
      </c>
      <c r="B27" s="167">
        <v>2</v>
      </c>
      <c r="C27" s="167">
        <v>2</v>
      </c>
      <c r="D27" s="167">
        <v>2</v>
      </c>
      <c r="E27" s="167">
        <v>2</v>
      </c>
      <c r="F27" s="167">
        <v>2</v>
      </c>
      <c r="G27" s="168">
        <v>2</v>
      </c>
      <c r="H27" s="167">
        <v>2</v>
      </c>
      <c r="I27" s="167">
        <v>2</v>
      </c>
      <c r="J27" s="167">
        <v>2</v>
      </c>
      <c r="K27" s="167">
        <v>2</v>
      </c>
      <c r="M27" s="232">
        <v>13</v>
      </c>
      <c r="N27" s="232">
        <v>13</v>
      </c>
      <c r="Q27" s="232">
        <v>13</v>
      </c>
      <c r="S27" s="232">
        <v>13</v>
      </c>
      <c r="T27" s="232">
        <v>13</v>
      </c>
      <c r="W27" s="234">
        <v>15</v>
      </c>
      <c r="X27" s="221">
        <f>SUM(B27:W27)</f>
        <v>100</v>
      </c>
      <c r="Y27" s="231">
        <v>100</v>
      </c>
    </row>
    <row r="28" spans="1:25" ht="15.6" x14ac:dyDescent="0.25">
      <c r="A28" s="166">
        <f>'IA1'!A28</f>
        <v>421117104015</v>
      </c>
      <c r="B28" s="169">
        <v>2</v>
      </c>
      <c r="C28" s="167">
        <v>2</v>
      </c>
      <c r="D28" s="167">
        <v>2</v>
      </c>
      <c r="E28" s="167">
        <v>2</v>
      </c>
      <c r="F28" s="167">
        <v>2</v>
      </c>
      <c r="G28" s="168">
        <v>2</v>
      </c>
      <c r="H28" s="167">
        <v>2</v>
      </c>
      <c r="I28" s="167">
        <v>2</v>
      </c>
      <c r="J28" s="167">
        <v>2</v>
      </c>
      <c r="K28" s="167">
        <v>2</v>
      </c>
      <c r="M28" s="232">
        <v>13</v>
      </c>
      <c r="N28" s="232">
        <v>13</v>
      </c>
      <c r="Q28" s="232">
        <v>13</v>
      </c>
      <c r="S28" s="232">
        <v>13</v>
      </c>
      <c r="U28" s="232">
        <v>13</v>
      </c>
      <c r="W28" s="234">
        <v>15</v>
      </c>
      <c r="X28" s="221">
        <f>SUM(B28:W28)</f>
        <v>100</v>
      </c>
      <c r="Y28" s="231">
        <v>100</v>
      </c>
    </row>
    <row r="29" spans="1:25" ht="15.6" x14ac:dyDescent="0.25">
      <c r="A29" s="166">
        <f>'IA1'!A29</f>
        <v>421117104016</v>
      </c>
      <c r="B29" s="167">
        <v>1</v>
      </c>
      <c r="C29" s="167">
        <v>1</v>
      </c>
      <c r="D29" s="167">
        <v>1</v>
      </c>
      <c r="E29" s="167">
        <v>1</v>
      </c>
      <c r="F29" s="167">
        <v>1</v>
      </c>
      <c r="G29" s="168">
        <v>2</v>
      </c>
      <c r="H29" s="167">
        <v>1</v>
      </c>
      <c r="I29" s="167">
        <v>1</v>
      </c>
      <c r="J29" s="167">
        <v>2</v>
      </c>
      <c r="K29" s="167">
        <v>1</v>
      </c>
      <c r="M29" s="232">
        <v>6</v>
      </c>
      <c r="O29" s="232">
        <v>8</v>
      </c>
      <c r="P29" s="232">
        <v>6</v>
      </c>
      <c r="S29" s="232">
        <v>7</v>
      </c>
      <c r="U29" s="232">
        <v>9</v>
      </c>
      <c r="W29" s="234">
        <v>6</v>
      </c>
      <c r="X29" s="221">
        <f>SUM(B29:W29)</f>
        <v>54</v>
      </c>
      <c r="Y29" s="231">
        <v>54</v>
      </c>
    </row>
    <row r="30" spans="1:25" ht="15.6" x14ac:dyDescent="0.25">
      <c r="A30" s="166">
        <f>'IA1'!A30</f>
        <v>421117104017</v>
      </c>
      <c r="B30" s="167">
        <v>2</v>
      </c>
      <c r="C30" s="167">
        <v>1</v>
      </c>
      <c r="D30" s="167">
        <v>2</v>
      </c>
      <c r="E30" s="167">
        <v>1</v>
      </c>
      <c r="F30" s="167">
        <v>1</v>
      </c>
      <c r="G30" s="168">
        <v>2</v>
      </c>
      <c r="H30" s="167">
        <v>1</v>
      </c>
      <c r="I30" s="167">
        <v>2</v>
      </c>
      <c r="J30" s="167">
        <v>1</v>
      </c>
      <c r="K30" s="167">
        <v>1</v>
      </c>
      <c r="M30" s="232">
        <v>8</v>
      </c>
      <c r="O30" s="232">
        <v>8</v>
      </c>
      <c r="Q30" s="232">
        <v>11</v>
      </c>
      <c r="R30" s="232">
        <v>8</v>
      </c>
      <c r="T30" s="232">
        <v>10</v>
      </c>
      <c r="V30" s="234">
        <v>11</v>
      </c>
      <c r="W30" s="234"/>
      <c r="X30" s="221">
        <f t="shared" si="0"/>
        <v>70</v>
      </c>
      <c r="Y30" s="231">
        <v>70</v>
      </c>
    </row>
    <row r="31" spans="1:25" ht="15.6" x14ac:dyDescent="0.25">
      <c r="A31" s="166">
        <f>'IA1'!A31</f>
        <v>421117104018</v>
      </c>
      <c r="B31" s="169">
        <v>2</v>
      </c>
      <c r="C31" s="167">
        <v>2</v>
      </c>
      <c r="D31" s="167">
        <v>2</v>
      </c>
      <c r="E31" s="167">
        <v>2</v>
      </c>
      <c r="F31" s="167">
        <v>2</v>
      </c>
      <c r="G31" s="168">
        <v>2</v>
      </c>
      <c r="H31" s="167">
        <v>2</v>
      </c>
      <c r="I31" s="167">
        <v>2</v>
      </c>
      <c r="J31" s="167">
        <v>2</v>
      </c>
      <c r="K31" s="167">
        <v>2</v>
      </c>
      <c r="M31" s="232">
        <v>13</v>
      </c>
      <c r="N31" s="232">
        <v>13</v>
      </c>
      <c r="O31" s="232"/>
      <c r="Q31" s="232">
        <v>13</v>
      </c>
      <c r="R31" s="232">
        <v>13</v>
      </c>
      <c r="U31" s="232">
        <v>13</v>
      </c>
      <c r="V31" s="234">
        <v>15</v>
      </c>
      <c r="W31" s="234"/>
      <c r="X31" s="221">
        <f t="shared" si="0"/>
        <v>100</v>
      </c>
      <c r="Y31" s="231">
        <v>100</v>
      </c>
    </row>
    <row r="32" spans="1:25" ht="15.6" x14ac:dyDescent="0.25">
      <c r="A32" s="166">
        <f>'IA1'!A32</f>
        <v>421117104019</v>
      </c>
      <c r="B32" s="169">
        <v>2</v>
      </c>
      <c r="C32" s="167">
        <v>2</v>
      </c>
      <c r="D32" s="167">
        <v>2</v>
      </c>
      <c r="E32" s="167">
        <v>2</v>
      </c>
      <c r="F32" s="167">
        <v>2</v>
      </c>
      <c r="G32" s="168">
        <v>2</v>
      </c>
      <c r="H32" s="167">
        <v>2</v>
      </c>
      <c r="I32" s="167">
        <v>2</v>
      </c>
      <c r="J32" s="167">
        <v>2</v>
      </c>
      <c r="K32" s="167">
        <v>2</v>
      </c>
      <c r="M32" s="232">
        <v>13</v>
      </c>
      <c r="O32" s="232">
        <v>13</v>
      </c>
      <c r="Q32" s="232">
        <v>13</v>
      </c>
      <c r="R32" s="232"/>
      <c r="S32" s="232">
        <v>13</v>
      </c>
      <c r="U32" s="232">
        <v>13</v>
      </c>
      <c r="W32" s="234">
        <v>15</v>
      </c>
      <c r="X32" s="221">
        <f>SUM(B32:W32)</f>
        <v>100</v>
      </c>
      <c r="Y32" s="231">
        <v>100</v>
      </c>
    </row>
    <row r="33" spans="1:25" ht="15.6" x14ac:dyDescent="0.25">
      <c r="A33" s="166">
        <f>'IA1'!A33</f>
        <v>421117104020</v>
      </c>
      <c r="B33" s="169">
        <v>2</v>
      </c>
      <c r="C33" s="167">
        <v>2</v>
      </c>
      <c r="D33" s="167">
        <v>2</v>
      </c>
      <c r="E33" s="167">
        <v>2</v>
      </c>
      <c r="F33" s="167">
        <v>2</v>
      </c>
      <c r="G33" s="168">
        <v>2</v>
      </c>
      <c r="H33" s="167">
        <v>2</v>
      </c>
      <c r="I33" s="167">
        <v>2</v>
      </c>
      <c r="J33" s="167">
        <v>2</v>
      </c>
      <c r="K33" s="167">
        <v>2</v>
      </c>
      <c r="L33" s="232">
        <v>13</v>
      </c>
      <c r="N33" s="232">
        <v>13</v>
      </c>
      <c r="P33" s="232">
        <v>13</v>
      </c>
      <c r="R33" s="232">
        <v>13</v>
      </c>
      <c r="U33" s="232">
        <v>13</v>
      </c>
      <c r="W33" s="234">
        <v>15</v>
      </c>
      <c r="X33" s="221">
        <f>SUM(B33:W33)</f>
        <v>100</v>
      </c>
      <c r="Y33" s="231">
        <v>100</v>
      </c>
    </row>
    <row r="34" spans="1:25" ht="15.6" x14ac:dyDescent="0.25">
      <c r="A34" s="166">
        <f>'IA1'!A34</f>
        <v>421117104021</v>
      </c>
      <c r="B34" s="169">
        <v>2</v>
      </c>
      <c r="C34" s="167">
        <v>2</v>
      </c>
      <c r="D34" s="167">
        <v>2</v>
      </c>
      <c r="E34" s="167">
        <v>2</v>
      </c>
      <c r="F34" s="167">
        <v>2</v>
      </c>
      <c r="G34" s="168">
        <v>2</v>
      </c>
      <c r="H34" s="167">
        <v>2</v>
      </c>
      <c r="I34" s="167">
        <v>2</v>
      </c>
      <c r="J34" s="167">
        <v>2</v>
      </c>
      <c r="K34" s="167">
        <v>2</v>
      </c>
      <c r="L34" s="232">
        <v>13</v>
      </c>
      <c r="N34" s="232">
        <v>13</v>
      </c>
      <c r="P34" s="232">
        <v>13</v>
      </c>
      <c r="R34" s="232">
        <v>13</v>
      </c>
      <c r="T34" s="232">
        <v>13</v>
      </c>
      <c r="W34" s="234">
        <v>15</v>
      </c>
      <c r="X34" s="221">
        <f>SUM(B34:W34)</f>
        <v>100</v>
      </c>
      <c r="Y34" s="231">
        <v>100</v>
      </c>
    </row>
    <row r="35" spans="1:25" ht="15.6" x14ac:dyDescent="0.25">
      <c r="A35" s="166">
        <f>'IA1'!A35</f>
        <v>421117104022</v>
      </c>
      <c r="B35" s="167">
        <v>2</v>
      </c>
      <c r="C35" s="167">
        <v>1</v>
      </c>
      <c r="D35" s="167">
        <v>1</v>
      </c>
      <c r="E35" s="167">
        <v>2</v>
      </c>
      <c r="F35" s="167">
        <v>2</v>
      </c>
      <c r="G35" s="168">
        <v>1</v>
      </c>
      <c r="H35" s="167">
        <v>1</v>
      </c>
      <c r="I35" s="167">
        <v>1</v>
      </c>
      <c r="J35" s="167">
        <v>1</v>
      </c>
      <c r="K35" s="167">
        <v>1</v>
      </c>
      <c r="L35" s="232">
        <v>8</v>
      </c>
      <c r="O35" s="232">
        <v>7</v>
      </c>
      <c r="P35" s="232">
        <v>7</v>
      </c>
      <c r="R35" s="232">
        <v>6</v>
      </c>
      <c r="T35" s="232" t="s">
        <v>231</v>
      </c>
      <c r="U35" s="232">
        <v>7</v>
      </c>
      <c r="V35" s="234">
        <v>8</v>
      </c>
      <c r="W35" s="234"/>
      <c r="X35" s="221">
        <f t="shared" si="0"/>
        <v>56</v>
      </c>
      <c r="Y35" s="231">
        <v>56</v>
      </c>
    </row>
    <row r="36" spans="1:25" ht="15.6" x14ac:dyDescent="0.25">
      <c r="A36" s="166">
        <f>'IA1'!A36</f>
        <v>421117104023</v>
      </c>
      <c r="B36" s="169">
        <v>1</v>
      </c>
      <c r="C36" s="167">
        <v>1</v>
      </c>
      <c r="D36" s="167">
        <v>1</v>
      </c>
      <c r="E36" s="167">
        <v>1</v>
      </c>
      <c r="F36" s="167">
        <v>1</v>
      </c>
      <c r="G36" s="168">
        <v>2</v>
      </c>
      <c r="H36" s="167">
        <v>1</v>
      </c>
      <c r="I36" s="167">
        <v>1</v>
      </c>
      <c r="J36" s="167">
        <v>1</v>
      </c>
      <c r="K36" s="167">
        <v>1</v>
      </c>
      <c r="M36" s="232">
        <v>7</v>
      </c>
      <c r="O36" s="232">
        <v>6</v>
      </c>
      <c r="Q36" s="232">
        <v>6</v>
      </c>
      <c r="R36" s="232">
        <v>7</v>
      </c>
      <c r="T36" s="232">
        <v>5</v>
      </c>
      <c r="V36" s="234">
        <v>8</v>
      </c>
      <c r="W36" s="234"/>
      <c r="X36" s="221">
        <f t="shared" si="0"/>
        <v>50</v>
      </c>
      <c r="Y36" s="231">
        <v>50</v>
      </c>
    </row>
    <row r="37" spans="1:25" ht="15.6" x14ac:dyDescent="0.25">
      <c r="A37" s="166">
        <f>'IA1'!A37</f>
        <v>421117104024</v>
      </c>
      <c r="B37" s="169">
        <v>2</v>
      </c>
      <c r="C37" s="167">
        <v>2</v>
      </c>
      <c r="D37" s="167">
        <v>1</v>
      </c>
      <c r="E37" s="167">
        <v>2</v>
      </c>
      <c r="F37" s="167">
        <v>1</v>
      </c>
      <c r="G37" s="168">
        <v>2</v>
      </c>
      <c r="H37" s="167">
        <v>1</v>
      </c>
      <c r="I37" s="167">
        <v>2</v>
      </c>
      <c r="J37" s="167">
        <v>2</v>
      </c>
      <c r="K37" s="167">
        <v>2</v>
      </c>
      <c r="M37" s="232">
        <v>11</v>
      </c>
      <c r="O37" s="232">
        <v>10</v>
      </c>
      <c r="Q37" s="232">
        <v>11</v>
      </c>
      <c r="R37" s="232"/>
      <c r="S37" s="232">
        <v>11</v>
      </c>
      <c r="T37" s="232">
        <v>11</v>
      </c>
      <c r="W37" s="234">
        <v>11</v>
      </c>
      <c r="X37" s="221">
        <f>SUM(B37:W37)</f>
        <v>82</v>
      </c>
      <c r="Y37" s="231">
        <v>82</v>
      </c>
    </row>
    <row r="38" spans="1:25" ht="15.6" x14ac:dyDescent="0.25">
      <c r="A38" s="166">
        <f>'IA1'!A38</f>
        <v>421117104025</v>
      </c>
      <c r="B38" s="169">
        <v>2</v>
      </c>
      <c r="C38" s="167">
        <v>2</v>
      </c>
      <c r="D38" s="167">
        <v>2</v>
      </c>
      <c r="E38" s="167">
        <v>2</v>
      </c>
      <c r="F38" s="167">
        <v>2</v>
      </c>
      <c r="G38" s="168">
        <v>2</v>
      </c>
      <c r="H38" s="167">
        <v>2</v>
      </c>
      <c r="I38" s="167">
        <v>2</v>
      </c>
      <c r="J38" s="167">
        <v>2</v>
      </c>
      <c r="K38" s="167">
        <v>2</v>
      </c>
      <c r="M38" s="232">
        <v>13</v>
      </c>
      <c r="N38" s="232">
        <v>13</v>
      </c>
      <c r="Q38" s="232">
        <v>13</v>
      </c>
      <c r="R38" s="232"/>
      <c r="S38" s="232">
        <v>13</v>
      </c>
      <c r="T38" s="232">
        <v>11</v>
      </c>
      <c r="W38" s="234">
        <v>13</v>
      </c>
      <c r="X38" s="221">
        <f>SUM(B38:W38)</f>
        <v>96</v>
      </c>
      <c r="Y38" s="231">
        <v>96</v>
      </c>
    </row>
    <row r="39" spans="1:25" ht="15.6" x14ac:dyDescent="0.25">
      <c r="A39" s="166">
        <f>'IA1'!A39</f>
        <v>421117104026</v>
      </c>
      <c r="B39" s="169">
        <v>0</v>
      </c>
      <c r="C39" s="167">
        <v>0</v>
      </c>
      <c r="D39" s="167">
        <v>0</v>
      </c>
      <c r="E39" s="167">
        <v>0</v>
      </c>
      <c r="F39" s="167">
        <v>0</v>
      </c>
      <c r="G39" s="168">
        <v>0</v>
      </c>
      <c r="H39" s="167">
        <v>0</v>
      </c>
      <c r="I39" s="167">
        <v>0</v>
      </c>
      <c r="J39" s="167">
        <v>0</v>
      </c>
      <c r="K39" s="167">
        <v>1</v>
      </c>
      <c r="M39" s="232">
        <v>0</v>
      </c>
      <c r="N39" s="232">
        <v>1</v>
      </c>
      <c r="P39" s="232">
        <v>0</v>
      </c>
      <c r="R39" s="232">
        <v>2</v>
      </c>
      <c r="T39" s="232"/>
      <c r="U39" s="232">
        <v>2</v>
      </c>
      <c r="W39" s="234">
        <v>2</v>
      </c>
      <c r="X39" s="221">
        <f>SUM(B39:W39)</f>
        <v>8</v>
      </c>
      <c r="Y39" s="231">
        <v>8</v>
      </c>
    </row>
    <row r="40" spans="1:25" ht="15.6" x14ac:dyDescent="0.25">
      <c r="A40" s="166">
        <f>'IA1'!A40</f>
        <v>421117104028</v>
      </c>
      <c r="B40" s="169">
        <v>1</v>
      </c>
      <c r="C40" s="167">
        <v>2</v>
      </c>
      <c r="D40" s="167">
        <v>2</v>
      </c>
      <c r="E40" s="167">
        <v>2</v>
      </c>
      <c r="F40" s="167">
        <v>2</v>
      </c>
      <c r="G40" s="168">
        <v>2</v>
      </c>
      <c r="H40" s="167">
        <v>2</v>
      </c>
      <c r="I40" s="167">
        <v>2</v>
      </c>
      <c r="J40" s="167">
        <v>2</v>
      </c>
      <c r="K40" s="167">
        <v>2</v>
      </c>
      <c r="L40" s="232">
        <v>13</v>
      </c>
      <c r="N40" s="232">
        <v>13</v>
      </c>
      <c r="P40" s="232">
        <v>13</v>
      </c>
      <c r="R40" s="232">
        <v>12</v>
      </c>
      <c r="T40" s="232"/>
      <c r="U40" s="232">
        <v>12</v>
      </c>
      <c r="W40" s="234">
        <v>14</v>
      </c>
      <c r="X40" s="221">
        <f>SUM(B40:W40)</f>
        <v>96</v>
      </c>
      <c r="Y40" s="231">
        <v>96</v>
      </c>
    </row>
    <row r="41" spans="1:25" ht="15.6" x14ac:dyDescent="0.25">
      <c r="A41" s="166">
        <f>'IA1'!A41</f>
        <v>421117104029</v>
      </c>
      <c r="B41" s="167">
        <v>1</v>
      </c>
      <c r="C41" s="167">
        <v>1</v>
      </c>
      <c r="D41" s="167">
        <v>2</v>
      </c>
      <c r="E41" s="167">
        <v>1</v>
      </c>
      <c r="F41" s="167">
        <v>2</v>
      </c>
      <c r="G41" s="168">
        <v>1</v>
      </c>
      <c r="H41" s="167">
        <v>1</v>
      </c>
      <c r="I41" s="167">
        <v>2</v>
      </c>
      <c r="J41" s="167">
        <v>1</v>
      </c>
      <c r="K41" s="167">
        <v>2</v>
      </c>
      <c r="L41" s="232">
        <v>8</v>
      </c>
      <c r="N41" s="232">
        <v>11</v>
      </c>
      <c r="P41" s="232"/>
      <c r="Q41" s="232">
        <v>8</v>
      </c>
      <c r="R41" s="232">
        <v>11</v>
      </c>
      <c r="T41" s="232">
        <v>8</v>
      </c>
      <c r="V41" s="234">
        <v>11</v>
      </c>
      <c r="W41" s="234"/>
      <c r="X41" s="221">
        <f t="shared" si="0"/>
        <v>71</v>
      </c>
      <c r="Y41" s="231">
        <v>71</v>
      </c>
    </row>
    <row r="42" spans="1:25" ht="15.6" x14ac:dyDescent="0.25">
      <c r="A42" s="166">
        <f>'IA1'!A42</f>
        <v>421117104030</v>
      </c>
      <c r="B42" s="169">
        <v>2</v>
      </c>
      <c r="C42" s="169">
        <v>2</v>
      </c>
      <c r="D42" s="169">
        <v>2</v>
      </c>
      <c r="E42" s="169">
        <v>2</v>
      </c>
      <c r="F42" s="169">
        <v>2</v>
      </c>
      <c r="G42" s="168">
        <v>2</v>
      </c>
      <c r="H42" s="169">
        <v>2</v>
      </c>
      <c r="I42" s="169">
        <v>2</v>
      </c>
      <c r="J42" s="169">
        <v>2</v>
      </c>
      <c r="K42" s="169">
        <v>2</v>
      </c>
      <c r="L42" s="214">
        <v>13</v>
      </c>
      <c r="O42" s="214">
        <v>13</v>
      </c>
      <c r="P42" s="214"/>
      <c r="Q42" s="214">
        <v>13</v>
      </c>
      <c r="R42" s="214">
        <v>13</v>
      </c>
      <c r="T42" s="214">
        <v>13</v>
      </c>
      <c r="V42" s="328">
        <v>15</v>
      </c>
      <c r="W42" s="216"/>
      <c r="X42" s="221">
        <f t="shared" si="0"/>
        <v>100</v>
      </c>
      <c r="Y42" s="231">
        <v>100</v>
      </c>
    </row>
    <row r="43" spans="1:25" ht="15.6" x14ac:dyDescent="0.25">
      <c r="A43" s="166">
        <f>'IA1'!A43</f>
        <v>421117104031</v>
      </c>
      <c r="B43" s="169">
        <v>2</v>
      </c>
      <c r="C43" s="169">
        <v>2</v>
      </c>
      <c r="D43" s="169">
        <v>2</v>
      </c>
      <c r="E43" s="169">
        <v>2</v>
      </c>
      <c r="F43" s="169">
        <v>2</v>
      </c>
      <c r="G43" s="168">
        <v>2</v>
      </c>
      <c r="H43" s="169">
        <v>2</v>
      </c>
      <c r="I43" s="169">
        <v>2</v>
      </c>
      <c r="J43" s="169">
        <v>2</v>
      </c>
      <c r="K43" s="169">
        <v>2</v>
      </c>
      <c r="M43" s="214">
        <v>13</v>
      </c>
      <c r="O43" s="214">
        <v>13</v>
      </c>
      <c r="P43" s="214">
        <v>13</v>
      </c>
      <c r="R43" s="214"/>
      <c r="S43" s="214">
        <v>13</v>
      </c>
      <c r="T43" s="214" t="s">
        <v>231</v>
      </c>
      <c r="U43" s="214">
        <v>13</v>
      </c>
      <c r="W43" s="328">
        <v>15</v>
      </c>
      <c r="X43" s="221">
        <f>SUM(B43:W43)</f>
        <v>100</v>
      </c>
      <c r="Y43" s="231">
        <v>100</v>
      </c>
    </row>
    <row r="44" spans="1:25" ht="15.6" x14ac:dyDescent="0.25">
      <c r="A44" s="166">
        <f>'IA1'!A44</f>
        <v>421117104032</v>
      </c>
      <c r="B44" s="167">
        <v>2</v>
      </c>
      <c r="C44" s="167">
        <v>2</v>
      </c>
      <c r="D44" s="167">
        <v>2</v>
      </c>
      <c r="E44" s="167">
        <v>2</v>
      </c>
      <c r="F44" s="167">
        <v>1</v>
      </c>
      <c r="G44" s="168">
        <v>2</v>
      </c>
      <c r="H44" s="167">
        <v>1</v>
      </c>
      <c r="I44" s="167">
        <v>2</v>
      </c>
      <c r="J44" s="167">
        <v>2</v>
      </c>
      <c r="K44" s="167">
        <v>2</v>
      </c>
      <c r="M44" s="214">
        <v>9</v>
      </c>
      <c r="O44" s="214">
        <v>8</v>
      </c>
      <c r="P44" s="214">
        <v>8</v>
      </c>
      <c r="R44" s="214"/>
      <c r="S44" s="214">
        <v>11</v>
      </c>
      <c r="T44" s="214">
        <v>9</v>
      </c>
      <c r="W44" s="328">
        <v>12</v>
      </c>
      <c r="X44" s="221">
        <f>SUM(B44:W44)</f>
        <v>75</v>
      </c>
      <c r="Y44" s="231">
        <v>75</v>
      </c>
    </row>
    <row r="45" spans="1:25" ht="15.6" x14ac:dyDescent="0.25">
      <c r="A45" s="166">
        <f>'IA1'!A45</f>
        <v>421117104033</v>
      </c>
      <c r="B45" s="169">
        <v>1</v>
      </c>
      <c r="C45" s="169">
        <v>1</v>
      </c>
      <c r="D45" s="169">
        <v>0</v>
      </c>
      <c r="E45" s="169">
        <v>0</v>
      </c>
      <c r="F45" s="169">
        <v>0</v>
      </c>
      <c r="G45" s="168">
        <v>0</v>
      </c>
      <c r="H45" s="169">
        <v>1</v>
      </c>
      <c r="I45" s="169">
        <v>0</v>
      </c>
      <c r="J45" s="169">
        <v>0</v>
      </c>
      <c r="K45" s="169">
        <v>1</v>
      </c>
      <c r="M45" s="214">
        <v>0</v>
      </c>
      <c r="N45" s="214">
        <v>0</v>
      </c>
      <c r="P45" s="214">
        <v>0</v>
      </c>
      <c r="R45" s="214">
        <v>0</v>
      </c>
      <c r="T45" s="214">
        <v>1</v>
      </c>
      <c r="W45" s="328">
        <v>1</v>
      </c>
      <c r="X45" s="221">
        <f>SUM(B45:W45)</f>
        <v>6</v>
      </c>
      <c r="Y45" s="231">
        <v>6</v>
      </c>
    </row>
    <row r="46" spans="1:25" ht="15.6" x14ac:dyDescent="0.25">
      <c r="A46" s="166">
        <f>'IA1'!A46</f>
        <v>421117104034</v>
      </c>
      <c r="B46" s="169">
        <v>2</v>
      </c>
      <c r="C46" s="169">
        <v>2</v>
      </c>
      <c r="D46" s="169">
        <v>2</v>
      </c>
      <c r="E46" s="169">
        <v>2</v>
      </c>
      <c r="F46" s="169">
        <v>2</v>
      </c>
      <c r="G46" s="168">
        <v>2</v>
      </c>
      <c r="H46" s="169">
        <v>2</v>
      </c>
      <c r="I46" s="169">
        <v>2</v>
      </c>
      <c r="J46" s="169">
        <v>2</v>
      </c>
      <c r="K46" s="169">
        <v>2</v>
      </c>
      <c r="L46" s="214">
        <v>13</v>
      </c>
      <c r="N46" s="214">
        <v>12</v>
      </c>
      <c r="P46" s="214">
        <v>13</v>
      </c>
      <c r="R46" s="214">
        <v>13</v>
      </c>
      <c r="T46" s="214">
        <v>13</v>
      </c>
      <c r="W46" s="328">
        <v>15</v>
      </c>
      <c r="X46" s="221">
        <f>SUM(B46:W46)</f>
        <v>99</v>
      </c>
      <c r="Y46" s="231">
        <v>99</v>
      </c>
    </row>
    <row r="47" spans="1:25" ht="15.6" x14ac:dyDescent="0.25">
      <c r="A47" s="166">
        <f>'IA1'!A47</f>
        <v>421117104036</v>
      </c>
      <c r="B47" s="169">
        <v>1</v>
      </c>
      <c r="C47" s="169">
        <v>1</v>
      </c>
      <c r="D47" s="169">
        <v>1</v>
      </c>
      <c r="E47" s="169">
        <v>1</v>
      </c>
      <c r="F47" s="169">
        <v>0</v>
      </c>
      <c r="G47" s="168">
        <v>1</v>
      </c>
      <c r="H47" s="169">
        <v>2</v>
      </c>
      <c r="I47" s="169">
        <v>0</v>
      </c>
      <c r="J47" s="169">
        <v>1</v>
      </c>
      <c r="K47" s="169">
        <v>2</v>
      </c>
      <c r="L47" s="214">
        <v>8</v>
      </c>
      <c r="N47" s="214">
        <v>5</v>
      </c>
      <c r="P47" s="214">
        <v>6</v>
      </c>
      <c r="R47" s="214">
        <v>8</v>
      </c>
      <c r="T47" s="214" t="s">
        <v>231</v>
      </c>
      <c r="U47" s="214">
        <v>8</v>
      </c>
      <c r="V47" s="328">
        <v>5</v>
      </c>
      <c r="W47" s="216"/>
      <c r="X47" s="221">
        <f t="shared" si="0"/>
        <v>50</v>
      </c>
      <c r="Y47" s="231">
        <v>50</v>
      </c>
    </row>
    <row r="48" spans="1:25" ht="15.6" x14ac:dyDescent="0.25">
      <c r="A48" s="166">
        <f>'IA1'!A48</f>
        <v>421117104037</v>
      </c>
      <c r="B48" s="169">
        <v>1</v>
      </c>
      <c r="C48" s="169">
        <v>1</v>
      </c>
      <c r="D48" s="169">
        <v>0</v>
      </c>
      <c r="E48" s="169">
        <v>1</v>
      </c>
      <c r="F48" s="169">
        <v>0</v>
      </c>
      <c r="G48" s="168">
        <v>1</v>
      </c>
      <c r="H48" s="169">
        <v>1</v>
      </c>
      <c r="I48" s="169">
        <v>1</v>
      </c>
      <c r="J48" s="169">
        <v>0</v>
      </c>
      <c r="K48" s="169">
        <v>1</v>
      </c>
      <c r="L48" s="214"/>
      <c r="M48" s="214">
        <v>5</v>
      </c>
      <c r="O48" s="214">
        <v>4</v>
      </c>
      <c r="P48" s="214" t="s">
        <v>231</v>
      </c>
      <c r="Q48" s="214">
        <v>5</v>
      </c>
      <c r="R48" s="214" t="s">
        <v>231</v>
      </c>
      <c r="S48" s="214">
        <v>6</v>
      </c>
      <c r="T48" s="214"/>
      <c r="U48" s="214">
        <v>6</v>
      </c>
      <c r="W48" s="328">
        <v>5</v>
      </c>
      <c r="X48" s="221">
        <f>SUM(B48:W48)</f>
        <v>38</v>
      </c>
      <c r="Y48" s="231">
        <v>38</v>
      </c>
    </row>
    <row r="49" spans="1:25" ht="15.6" x14ac:dyDescent="0.25">
      <c r="A49" s="166">
        <f>'IA1'!A49</f>
        <v>421117104052</v>
      </c>
      <c r="B49" s="167">
        <v>2</v>
      </c>
      <c r="C49" s="167">
        <v>2</v>
      </c>
      <c r="D49" s="167">
        <v>2</v>
      </c>
      <c r="E49" s="167">
        <v>2</v>
      </c>
      <c r="F49" s="167">
        <v>2</v>
      </c>
      <c r="G49" s="168">
        <v>2</v>
      </c>
      <c r="H49" s="167">
        <v>2</v>
      </c>
      <c r="I49" s="167">
        <v>2</v>
      </c>
      <c r="J49" s="167">
        <v>2</v>
      </c>
      <c r="K49" s="167">
        <v>2</v>
      </c>
      <c r="L49" s="214"/>
      <c r="M49" s="214">
        <v>13</v>
      </c>
      <c r="N49" s="214">
        <v>13</v>
      </c>
      <c r="O49" s="214"/>
      <c r="P49" s="214">
        <v>13</v>
      </c>
      <c r="R49" s="214">
        <v>13</v>
      </c>
      <c r="T49" s="214">
        <v>13</v>
      </c>
      <c r="W49" s="328">
        <v>15</v>
      </c>
      <c r="X49" s="221">
        <f>SUM(B49:W49)</f>
        <v>100</v>
      </c>
      <c r="Y49" s="231">
        <v>100</v>
      </c>
    </row>
    <row r="50" spans="1:25" ht="15.6" x14ac:dyDescent="0.25">
      <c r="A50" s="166">
        <f>'IA1'!A50</f>
        <v>421117104301</v>
      </c>
      <c r="B50" s="169">
        <v>2</v>
      </c>
      <c r="C50" s="169">
        <v>1</v>
      </c>
      <c r="D50" s="169">
        <v>1</v>
      </c>
      <c r="E50" s="169">
        <v>2</v>
      </c>
      <c r="F50" s="169">
        <v>2</v>
      </c>
      <c r="G50" s="168">
        <v>1</v>
      </c>
      <c r="H50" s="169">
        <v>1</v>
      </c>
      <c r="I50" s="169">
        <v>2</v>
      </c>
      <c r="J50" s="169">
        <v>1</v>
      </c>
      <c r="K50" s="169">
        <v>1</v>
      </c>
      <c r="L50" s="214">
        <v>10</v>
      </c>
      <c r="M50" s="214">
        <v>7</v>
      </c>
      <c r="O50" s="214">
        <v>10</v>
      </c>
      <c r="P50" s="214"/>
      <c r="Q50" s="214">
        <v>7</v>
      </c>
      <c r="R50" s="214"/>
      <c r="S50" s="214">
        <v>8</v>
      </c>
      <c r="T50" s="214">
        <v>11</v>
      </c>
      <c r="W50" s="328">
        <v>10</v>
      </c>
      <c r="X50" s="221">
        <f>SUM(B50:W50)</f>
        <v>77</v>
      </c>
      <c r="Y50" s="231">
        <v>77</v>
      </c>
    </row>
    <row r="51" spans="1:25" ht="15.6" x14ac:dyDescent="0.25">
      <c r="A51" s="166">
        <f>'IA1'!A51</f>
        <v>421117104302</v>
      </c>
      <c r="B51" s="167">
        <v>0</v>
      </c>
      <c r="C51" s="167">
        <v>1</v>
      </c>
      <c r="D51" s="167">
        <v>0</v>
      </c>
      <c r="E51" s="167">
        <v>1</v>
      </c>
      <c r="F51" s="167">
        <v>0</v>
      </c>
      <c r="G51" s="168">
        <v>0</v>
      </c>
      <c r="H51" s="167">
        <v>1</v>
      </c>
      <c r="I51" s="167">
        <v>0</v>
      </c>
      <c r="J51" s="167">
        <v>0</v>
      </c>
      <c r="K51" s="167">
        <v>0</v>
      </c>
      <c r="L51" s="214"/>
      <c r="M51" s="214">
        <v>0</v>
      </c>
      <c r="O51" s="214">
        <v>0</v>
      </c>
      <c r="P51" s="214"/>
      <c r="Q51" s="214">
        <v>0</v>
      </c>
      <c r="R51" s="214"/>
      <c r="S51" s="214">
        <v>3</v>
      </c>
      <c r="T51" s="214"/>
      <c r="U51" s="214">
        <v>0</v>
      </c>
      <c r="V51" s="328">
        <v>2</v>
      </c>
      <c r="W51" s="216"/>
      <c r="X51" s="221">
        <f t="shared" si="0"/>
        <v>8</v>
      </c>
      <c r="Y51" s="231">
        <v>8</v>
      </c>
    </row>
    <row r="52" spans="1:25" ht="15.6" x14ac:dyDescent="0.25">
      <c r="A52" s="166">
        <f>'IA1'!A52</f>
        <v>421117104701</v>
      </c>
      <c r="B52" s="169">
        <v>1</v>
      </c>
      <c r="C52" s="169">
        <v>1</v>
      </c>
      <c r="D52" s="169">
        <v>1</v>
      </c>
      <c r="E52" s="169">
        <v>0</v>
      </c>
      <c r="F52" s="169">
        <v>0</v>
      </c>
      <c r="G52" s="168">
        <v>0</v>
      </c>
      <c r="H52" s="169">
        <v>1</v>
      </c>
      <c r="I52" s="169">
        <v>2</v>
      </c>
      <c r="J52" s="169">
        <v>0</v>
      </c>
      <c r="K52" s="169">
        <v>0</v>
      </c>
      <c r="L52" s="214"/>
      <c r="M52" s="214">
        <v>4</v>
      </c>
      <c r="N52" s="214">
        <v>6</v>
      </c>
      <c r="O52" s="214" t="s">
        <v>231</v>
      </c>
      <c r="P52" s="214"/>
      <c r="Q52" s="214">
        <v>4</v>
      </c>
      <c r="R52" s="214"/>
      <c r="S52" s="214">
        <v>5</v>
      </c>
      <c r="T52" s="214"/>
      <c r="U52" s="214">
        <v>5</v>
      </c>
      <c r="V52" s="328">
        <v>8</v>
      </c>
      <c r="W52" s="216"/>
      <c r="X52" s="221">
        <f t="shared" si="0"/>
        <v>38</v>
      </c>
      <c r="Y52" s="231">
        <v>38</v>
      </c>
    </row>
    <row r="53" spans="1:25" ht="15.6" x14ac:dyDescent="0.25">
      <c r="A53" s="285" t="s">
        <v>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184">
        <f>COUNTIF(X14:X52,"&gt;49")</f>
        <v>31</v>
      </c>
    </row>
    <row r="54" spans="1:25" ht="31.2" x14ac:dyDescent="0.25">
      <c r="A54" s="225" t="s">
        <v>196</v>
      </c>
      <c r="B54" s="226">
        <f>'D2'!A17</f>
        <v>73.076923076923066</v>
      </c>
      <c r="C54" s="226">
        <f>'D2'!B17</f>
        <v>73.076923076923066</v>
      </c>
      <c r="D54" s="226">
        <f>'D2'!C17</f>
        <v>77.777777777777786</v>
      </c>
      <c r="E54" s="226">
        <f>'D2'!D17</f>
        <v>89.743589743589752</v>
      </c>
      <c r="F54" s="226">
        <f>'D2'!E17</f>
        <v>73.504273504273513</v>
      </c>
      <c r="G54" s="226">
        <f>'D2'!F17</f>
        <v>71.794871794871796</v>
      </c>
      <c r="H54" s="226">
        <f>'D2'!G17</f>
        <v>79.487179487179489</v>
      </c>
      <c r="I54" s="226">
        <f>'D2'!H17</f>
        <v>77.777777777777786</v>
      </c>
      <c r="J54" s="226">
        <f>'D2'!I17</f>
        <v>73.504273504273513</v>
      </c>
      <c r="K54" s="226">
        <f>'D2'!J17</f>
        <v>80.341880341880341</v>
      </c>
      <c r="L54" s="226">
        <f>'D2'!K17</f>
        <v>81.168831168831161</v>
      </c>
      <c r="M54" s="226">
        <f>'D2'!L17</f>
        <v>61.53846153846154</v>
      </c>
      <c r="N54" s="226">
        <f>'D2'!M17</f>
        <v>74.285714285714292</v>
      </c>
      <c r="O54" s="226">
        <f>'D2'!N17</f>
        <v>74.444444444444443</v>
      </c>
      <c r="P54" s="226">
        <f>'D2'!O17</f>
        <v>73.4375</v>
      </c>
      <c r="Q54" s="226">
        <f>'D2'!P17</f>
        <v>73.91304347826086</v>
      </c>
      <c r="R54" s="226">
        <f>'D2'!Q17</f>
        <v>77</v>
      </c>
      <c r="S54" s="226">
        <f>'D2'!R17</f>
        <v>82.10526315789474</v>
      </c>
      <c r="T54" s="226">
        <f>'D2'!S17</f>
        <v>84.444444444444443</v>
      </c>
      <c r="U54" s="226">
        <f>'D2'!T17</f>
        <v>77.777777777777786</v>
      </c>
      <c r="V54" s="226">
        <f>'D2'!U17</f>
        <v>76.153846153846146</v>
      </c>
      <c r="W54" s="226">
        <f>'D2'!V17</f>
        <v>63.73626373626373</v>
      </c>
      <c r="X54" s="173"/>
    </row>
    <row r="55" spans="1:25" ht="15.6" x14ac:dyDescent="0.25">
      <c r="A55" s="269" t="s">
        <v>6</v>
      </c>
      <c r="B55" s="259">
        <v>5</v>
      </c>
      <c r="C55" s="259"/>
      <c r="D55" s="259">
        <v>4</v>
      </c>
      <c r="E55" s="259"/>
      <c r="F55" s="259">
        <v>3</v>
      </c>
      <c r="G55" s="259"/>
      <c r="H55" s="260">
        <v>2</v>
      </c>
      <c r="I55" s="260"/>
      <c r="J55" s="260">
        <v>1</v>
      </c>
      <c r="K55" s="260"/>
      <c r="L55" s="263" t="s">
        <v>26</v>
      </c>
      <c r="M55" s="263"/>
      <c r="N55" s="174" t="s">
        <v>13</v>
      </c>
      <c r="O55" s="174" t="s">
        <v>14</v>
      </c>
      <c r="P55" s="174" t="s">
        <v>27</v>
      </c>
      <c r="Q55" s="174" t="s">
        <v>28</v>
      </c>
      <c r="R55" s="174" t="s">
        <v>29</v>
      </c>
      <c r="S55" s="234" t="s">
        <v>149</v>
      </c>
      <c r="T55" s="234"/>
      <c r="U55" s="234"/>
      <c r="V55" s="252"/>
      <c r="W55" s="175"/>
      <c r="X55" s="175"/>
    </row>
    <row r="56" spans="1:25" ht="15.75" customHeight="1" x14ac:dyDescent="0.25">
      <c r="A56" s="269"/>
      <c r="B56" s="259" t="s">
        <v>7</v>
      </c>
      <c r="C56" s="259"/>
      <c r="D56" s="259" t="s">
        <v>8</v>
      </c>
      <c r="E56" s="259"/>
      <c r="F56" s="259" t="s">
        <v>9</v>
      </c>
      <c r="G56" s="259"/>
      <c r="H56" s="260" t="s">
        <v>10</v>
      </c>
      <c r="I56" s="260"/>
      <c r="J56" s="260" t="s">
        <v>11</v>
      </c>
      <c r="K56" s="260"/>
      <c r="L56" s="263"/>
      <c r="M56" s="263"/>
      <c r="N56" s="176">
        <f>'D2'!BA19*100</f>
        <v>0</v>
      </c>
      <c r="O56" s="176">
        <f>'D2'!BB19*100</f>
        <v>0</v>
      </c>
      <c r="P56" s="176">
        <f>'D2'!BC19*100</f>
        <v>40.59040590405904</v>
      </c>
      <c r="Q56" s="176">
        <f>'D2'!BD19*100</f>
        <v>59.409594095940953</v>
      </c>
      <c r="R56" s="176">
        <f>'D2'!BE19*100</f>
        <v>0</v>
      </c>
      <c r="S56" s="241">
        <f>SUM(N56:R56)</f>
        <v>100</v>
      </c>
      <c r="T56" s="241"/>
      <c r="U56" s="241"/>
      <c r="V56" s="252"/>
      <c r="W56" s="175"/>
      <c r="X56" s="175"/>
    </row>
    <row r="57" spans="1:25" ht="31.2" x14ac:dyDescent="0.25">
      <c r="A57" s="177" t="s">
        <v>33</v>
      </c>
      <c r="B57" s="104">
        <f>IFERROR(B13/B10*100,"-")</f>
        <v>100</v>
      </c>
      <c r="C57" s="104">
        <f t="shared" ref="C57:W57" si="1">IFERROR(C13/C10*100,"-")</f>
        <v>100</v>
      </c>
      <c r="D57" s="104">
        <f t="shared" si="1"/>
        <v>75</v>
      </c>
      <c r="E57" s="104">
        <f t="shared" si="1"/>
        <v>50</v>
      </c>
      <c r="F57" s="104">
        <f t="shared" si="1"/>
        <v>75</v>
      </c>
      <c r="G57" s="104">
        <f t="shared" si="1"/>
        <v>100</v>
      </c>
      <c r="H57" s="104">
        <f t="shared" si="1"/>
        <v>75</v>
      </c>
      <c r="I57" s="104">
        <f t="shared" si="1"/>
        <v>75</v>
      </c>
      <c r="J57" s="104">
        <f t="shared" si="1"/>
        <v>75</v>
      </c>
      <c r="K57" s="104">
        <f t="shared" si="1"/>
        <v>75</v>
      </c>
      <c r="L57" s="104">
        <f t="shared" si="1"/>
        <v>84.615384615384613</v>
      </c>
      <c r="M57" s="104">
        <f t="shared" si="1"/>
        <v>92.307692307692307</v>
      </c>
      <c r="N57" s="104">
        <f t="shared" si="1"/>
        <v>76.923076923076934</v>
      </c>
      <c r="O57" s="104">
        <f t="shared" si="1"/>
        <v>76.923076923076934</v>
      </c>
      <c r="P57" s="104">
        <f t="shared" si="1"/>
        <v>92.307692307692307</v>
      </c>
      <c r="Q57" s="104">
        <f t="shared" si="1"/>
        <v>76.923076923076934</v>
      </c>
      <c r="R57" s="104">
        <f t="shared" si="1"/>
        <v>76.923076923076934</v>
      </c>
      <c r="S57" s="104">
        <f t="shared" si="1"/>
        <v>76.923076923076934</v>
      </c>
      <c r="T57" s="104">
        <f t="shared" si="1"/>
        <v>69.230769230769226</v>
      </c>
      <c r="U57" s="104">
        <f t="shared" si="1"/>
        <v>69.230769230769226</v>
      </c>
      <c r="V57" s="251">
        <f t="shared" si="1"/>
        <v>66.666666666666657</v>
      </c>
      <c r="W57" s="251">
        <f t="shared" si="1"/>
        <v>70</v>
      </c>
      <c r="X57" s="158"/>
    </row>
    <row r="58" spans="1:25" ht="15.6" x14ac:dyDescent="0.25">
      <c r="A58" s="255" t="s">
        <v>12</v>
      </c>
      <c r="B58" s="214" t="s">
        <v>25</v>
      </c>
      <c r="C58" s="214" t="s">
        <v>25</v>
      </c>
      <c r="D58" s="214" t="s">
        <v>25</v>
      </c>
      <c r="E58" s="214" t="s">
        <v>25</v>
      </c>
      <c r="F58" s="214" t="s">
        <v>25</v>
      </c>
      <c r="G58" s="214" t="s">
        <v>25</v>
      </c>
      <c r="H58" s="214" t="s">
        <v>25</v>
      </c>
      <c r="I58" s="214" t="s">
        <v>25</v>
      </c>
      <c r="J58" s="214" t="s">
        <v>25</v>
      </c>
      <c r="K58" s="214" t="s">
        <v>25</v>
      </c>
      <c r="L58" s="214" t="s">
        <v>25</v>
      </c>
      <c r="M58" s="214" t="s">
        <v>25</v>
      </c>
      <c r="N58" s="214" t="s">
        <v>25</v>
      </c>
      <c r="O58" s="214" t="s">
        <v>25</v>
      </c>
      <c r="P58" s="214" t="s">
        <v>25</v>
      </c>
      <c r="Q58" s="214" t="s">
        <v>25</v>
      </c>
      <c r="R58" s="214" t="s">
        <v>25</v>
      </c>
      <c r="S58" s="214" t="s">
        <v>25</v>
      </c>
      <c r="T58" s="214" t="s">
        <v>25</v>
      </c>
      <c r="U58" s="214" t="s">
        <v>25</v>
      </c>
      <c r="V58" s="250" t="s">
        <v>25</v>
      </c>
      <c r="W58" s="250" t="s">
        <v>25</v>
      </c>
      <c r="X58" s="158"/>
    </row>
    <row r="59" spans="1:25" ht="15.6" x14ac:dyDescent="0.25">
      <c r="A59" s="255"/>
      <c r="B59" s="25">
        <v>4</v>
      </c>
      <c r="C59" s="25">
        <v>3</v>
      </c>
      <c r="D59" s="25">
        <v>4</v>
      </c>
      <c r="E59" s="25">
        <v>4</v>
      </c>
      <c r="F59" s="25">
        <v>3</v>
      </c>
      <c r="G59" s="25">
        <v>4</v>
      </c>
      <c r="H59" s="25">
        <v>4</v>
      </c>
      <c r="I59" s="25">
        <v>3</v>
      </c>
      <c r="J59" s="25">
        <v>3</v>
      </c>
      <c r="K59" s="25">
        <v>4</v>
      </c>
      <c r="L59" s="25">
        <v>3</v>
      </c>
      <c r="M59" s="25">
        <v>4</v>
      </c>
      <c r="N59" s="25">
        <v>4</v>
      </c>
      <c r="O59" s="25">
        <v>3</v>
      </c>
      <c r="P59" s="25">
        <v>4</v>
      </c>
      <c r="Q59" s="25">
        <v>4</v>
      </c>
      <c r="R59" s="25">
        <v>3</v>
      </c>
      <c r="S59" s="25">
        <v>4</v>
      </c>
      <c r="T59" s="25">
        <v>4</v>
      </c>
      <c r="U59" s="25">
        <v>3</v>
      </c>
      <c r="V59" s="25">
        <v>3</v>
      </c>
      <c r="W59" s="25">
        <v>3</v>
      </c>
      <c r="X59" s="158"/>
    </row>
    <row r="60" spans="1:25" ht="31.2" x14ac:dyDescent="0.25">
      <c r="A60" s="217" t="s">
        <v>15</v>
      </c>
      <c r="B60" s="223">
        <f>'D2'!A18</f>
        <v>3</v>
      </c>
      <c r="C60" s="223">
        <f>'D2'!B18</f>
        <v>3</v>
      </c>
      <c r="D60" s="223">
        <f>'D2'!C18</f>
        <v>3</v>
      </c>
      <c r="E60" s="223">
        <f>'D2'!D18</f>
        <v>4</v>
      </c>
      <c r="F60" s="223">
        <f>'D2'!E18</f>
        <v>3</v>
      </c>
      <c r="G60" s="223">
        <f>'D2'!F18</f>
        <v>3</v>
      </c>
      <c r="H60" s="223">
        <f>'D2'!G18</f>
        <v>3</v>
      </c>
      <c r="I60" s="223">
        <f>'D2'!H18</f>
        <v>3</v>
      </c>
      <c r="J60" s="223">
        <f>'D2'!I18</f>
        <v>3</v>
      </c>
      <c r="K60" s="223">
        <f>'D2'!J18</f>
        <v>4</v>
      </c>
      <c r="L60" s="223">
        <f>'D2'!K18</f>
        <v>4</v>
      </c>
      <c r="M60" s="223">
        <f>'D2'!L18</f>
        <v>2</v>
      </c>
      <c r="N60" s="223">
        <f>'D2'!M18</f>
        <v>3</v>
      </c>
      <c r="O60" s="223">
        <f>'D2'!N18</f>
        <v>3</v>
      </c>
      <c r="P60" s="223">
        <f>'D2'!O18</f>
        <v>3</v>
      </c>
      <c r="Q60" s="223">
        <f>'D2'!P18</f>
        <v>3</v>
      </c>
      <c r="R60" s="223">
        <f>'D2'!Q18</f>
        <v>3</v>
      </c>
      <c r="S60" s="223">
        <f>'D2'!R18</f>
        <v>4</v>
      </c>
      <c r="T60" s="223">
        <f>'D2'!S18</f>
        <v>4</v>
      </c>
      <c r="U60" s="223">
        <f>'D2'!T18</f>
        <v>3</v>
      </c>
      <c r="V60" s="223">
        <f>'D2'!U18</f>
        <v>3</v>
      </c>
      <c r="W60" s="223">
        <f>'D2'!V18</f>
        <v>2</v>
      </c>
      <c r="X60" s="152"/>
    </row>
    <row r="61" spans="1:25" ht="15.6" x14ac:dyDescent="0.25">
      <c r="A61" s="281" t="s">
        <v>32</v>
      </c>
      <c r="B61" s="259" t="s">
        <v>13</v>
      </c>
      <c r="C61" s="259"/>
      <c r="D61" s="259"/>
      <c r="E61" s="259"/>
      <c r="F61" s="259" t="s">
        <v>14</v>
      </c>
      <c r="G61" s="259"/>
      <c r="H61" s="259"/>
      <c r="I61" s="259"/>
      <c r="J61" s="259" t="s">
        <v>27</v>
      </c>
      <c r="K61" s="259"/>
      <c r="L61" s="259"/>
      <c r="M61" s="259"/>
      <c r="N61" s="259" t="s">
        <v>28</v>
      </c>
      <c r="O61" s="259"/>
      <c r="P61" s="259"/>
      <c r="Q61" s="259"/>
      <c r="R61" s="259" t="s">
        <v>29</v>
      </c>
      <c r="S61" s="259"/>
      <c r="T61" s="259"/>
      <c r="U61" s="259"/>
      <c r="V61" s="236"/>
      <c r="W61" s="178"/>
      <c r="X61" s="178"/>
    </row>
    <row r="62" spans="1:25" ht="15.6" x14ac:dyDescent="0.25">
      <c r="A62" s="281"/>
      <c r="B62" s="259" t="str">
        <f>'D2'!BA22</f>
        <v>-</v>
      </c>
      <c r="C62" s="259"/>
      <c r="D62" s="259"/>
      <c r="E62" s="259"/>
      <c r="F62" s="259" t="str">
        <f>'D2'!BB22</f>
        <v>-</v>
      </c>
      <c r="G62" s="259"/>
      <c r="H62" s="259"/>
      <c r="I62" s="259"/>
      <c r="J62" s="259">
        <f>'D2'!BC22</f>
        <v>2.9909090909090907</v>
      </c>
      <c r="K62" s="259"/>
      <c r="L62" s="259"/>
      <c r="M62" s="259"/>
      <c r="N62" s="259">
        <f>'D2'!BD22</f>
        <v>3.1552795031055902</v>
      </c>
      <c r="O62" s="259"/>
      <c r="P62" s="259"/>
      <c r="Q62" s="259"/>
      <c r="R62" s="259" t="str">
        <f>'D2'!BE22</f>
        <v>-</v>
      </c>
      <c r="S62" s="259"/>
      <c r="T62" s="259"/>
      <c r="U62" s="259"/>
      <c r="V62" s="236"/>
      <c r="W62" s="179"/>
      <c r="X62" s="179"/>
    </row>
    <row r="63" spans="1:25" ht="15.6" x14ac:dyDescent="0.25">
      <c r="A63" s="219" t="s">
        <v>16</v>
      </c>
      <c r="B63" s="276">
        <f>'D2'!BA17</f>
        <v>3.0885608856088558</v>
      </c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43"/>
      <c r="W63" s="179"/>
      <c r="X63" s="179"/>
    </row>
    <row r="64" spans="1:25" s="39" customFormat="1" ht="15.6" x14ac:dyDescent="0.3">
      <c r="A64" s="277" t="s">
        <v>208</v>
      </c>
      <c r="B64" s="278" t="s">
        <v>209</v>
      </c>
      <c r="C64" s="279"/>
      <c r="D64" s="279"/>
      <c r="E64" s="279"/>
      <c r="F64" s="279"/>
      <c r="G64" s="279"/>
      <c r="H64" s="280"/>
      <c r="I64" s="278" t="s">
        <v>210</v>
      </c>
      <c r="J64" s="279"/>
      <c r="K64" s="279"/>
      <c r="L64" s="279"/>
      <c r="M64" s="279"/>
      <c r="N64" s="279"/>
      <c r="O64" s="280"/>
      <c r="P64" s="278" t="s">
        <v>211</v>
      </c>
      <c r="Q64" s="279"/>
      <c r="R64" s="279"/>
      <c r="S64" s="279"/>
      <c r="T64" s="279"/>
      <c r="U64" s="280"/>
    </row>
    <row r="65" spans="1:21" s="39" customFormat="1" ht="15.6" x14ac:dyDescent="0.3">
      <c r="A65" s="277"/>
      <c r="B65" s="286">
        <f>'D2'!BA29</f>
        <v>2.9909090909090907</v>
      </c>
      <c r="C65" s="287"/>
      <c r="D65" s="287"/>
      <c r="E65" s="287"/>
      <c r="F65" s="287"/>
      <c r="G65" s="287"/>
      <c r="H65" s="288"/>
      <c r="I65" s="286">
        <f>'D2'!BB29</f>
        <v>3.0730942970073407</v>
      </c>
      <c r="J65" s="287"/>
      <c r="K65" s="287"/>
      <c r="L65" s="287"/>
      <c r="M65" s="287"/>
      <c r="N65" s="287"/>
      <c r="O65" s="288"/>
      <c r="P65" s="278">
        <f>'D2'!BC29</f>
        <v>0</v>
      </c>
      <c r="Q65" s="279"/>
      <c r="R65" s="279"/>
      <c r="S65" s="279"/>
      <c r="T65" s="279"/>
      <c r="U65" s="280"/>
    </row>
  </sheetData>
  <mergeCells count="46">
    <mergeCell ref="B63:U63"/>
    <mergeCell ref="A64:A65"/>
    <mergeCell ref="B64:H64"/>
    <mergeCell ref="I64:O64"/>
    <mergeCell ref="P64:U64"/>
    <mergeCell ref="B65:H65"/>
    <mergeCell ref="I65:O65"/>
    <mergeCell ref="P65:U65"/>
    <mergeCell ref="N61:Q61"/>
    <mergeCell ref="R61:U61"/>
    <mergeCell ref="B62:E62"/>
    <mergeCell ref="F62:I62"/>
    <mergeCell ref="J62:M62"/>
    <mergeCell ref="N62:Q62"/>
    <mergeCell ref="R62:U62"/>
    <mergeCell ref="B61:E61"/>
    <mergeCell ref="F61:I61"/>
    <mergeCell ref="J61:M61"/>
    <mergeCell ref="X9:X13"/>
    <mergeCell ref="A53:W53"/>
    <mergeCell ref="L55:M56"/>
    <mergeCell ref="J56:K56"/>
    <mergeCell ref="A58:A59"/>
    <mergeCell ref="F55:G55"/>
    <mergeCell ref="H55:I55"/>
    <mergeCell ref="J55:K55"/>
    <mergeCell ref="B55:C55"/>
    <mergeCell ref="D55:E55"/>
    <mergeCell ref="A1:V1"/>
    <mergeCell ref="A2:V2"/>
    <mergeCell ref="A3:V3"/>
    <mergeCell ref="A8:D8"/>
    <mergeCell ref="A6:G6"/>
    <mergeCell ref="F8:I8"/>
    <mergeCell ref="K8:V8"/>
    <mergeCell ref="P6:X6"/>
    <mergeCell ref="A7:I7"/>
    <mergeCell ref="K7:S7"/>
    <mergeCell ref="I4:J4"/>
    <mergeCell ref="I5:J5"/>
    <mergeCell ref="A61:A62"/>
    <mergeCell ref="B56:C56"/>
    <mergeCell ref="D56:E56"/>
    <mergeCell ref="F56:G56"/>
    <mergeCell ref="H56:I56"/>
    <mergeCell ref="A55:A5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65"/>
  <sheetViews>
    <sheetView tabSelected="1" view="pageBreakPreview" topLeftCell="A39" zoomScale="85" zoomScaleNormal="90" zoomScaleSheetLayoutView="85" workbookViewId="0">
      <selection activeCell="V65" sqref="V65"/>
    </sheetView>
  </sheetViews>
  <sheetFormatPr defaultRowHeight="14.4" x14ac:dyDescent="0.3"/>
  <cols>
    <col min="1" max="1" width="22.44140625" customWidth="1"/>
    <col min="13" max="14" width="9.109375" customWidth="1"/>
    <col min="21" max="21" width="11.88671875" bestFit="1" customWidth="1"/>
    <col min="22" max="22" width="7.6640625" customWidth="1"/>
    <col min="23" max="23" width="7.5546875" customWidth="1"/>
    <col min="24" max="24" width="9.6640625" customWidth="1"/>
  </cols>
  <sheetData>
    <row r="1" spans="1:27" ht="15.6" x14ac:dyDescent="0.3">
      <c r="A1" s="264" t="s">
        <v>17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39"/>
      <c r="X1" s="39"/>
    </row>
    <row r="2" spans="1:27" ht="15.6" x14ac:dyDescent="0.3">
      <c r="A2" s="264" t="str">
        <f>'IA1'!A2:V2</f>
        <v>DEPARTMENT OF COMPUTER SCIENCE AND ENGINEERING</v>
      </c>
      <c r="B2" s="264"/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39"/>
      <c r="X2" s="39"/>
      <c r="Y2" s="1"/>
    </row>
    <row r="3" spans="1:27" ht="15.6" x14ac:dyDescent="0.3">
      <c r="A3" s="266" t="s">
        <v>150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153"/>
      <c r="X3" s="153"/>
      <c r="Y3" s="1"/>
    </row>
    <row r="4" spans="1:27" ht="15.6" x14ac:dyDescent="0.3">
      <c r="A4" s="218" t="s">
        <v>21</v>
      </c>
      <c r="B4" s="218" t="str">
        <f>'IA1'!B4</f>
        <v>DBMS</v>
      </c>
      <c r="C4" s="218"/>
      <c r="D4" s="218"/>
      <c r="E4" s="218"/>
      <c r="F4" s="218"/>
      <c r="G4" s="218"/>
      <c r="H4" s="218"/>
      <c r="I4" s="274" t="s">
        <v>158</v>
      </c>
      <c r="J4" s="274"/>
      <c r="K4" s="218" t="str">
        <f>'IA1'!K4</f>
        <v>2017-2021</v>
      </c>
      <c r="L4" s="218"/>
      <c r="M4" s="218"/>
      <c r="N4" s="218"/>
      <c r="O4" s="218"/>
      <c r="P4" s="218"/>
      <c r="Q4" s="218"/>
      <c r="R4" s="218"/>
      <c r="S4" s="218" t="s">
        <v>22</v>
      </c>
      <c r="T4" s="218"/>
      <c r="U4" s="218" t="str">
        <f>'IA1'!U4</f>
        <v>CS8492</v>
      </c>
      <c r="V4" s="218"/>
      <c r="W4" s="39"/>
      <c r="X4" s="39"/>
      <c r="Y4" s="1"/>
    </row>
    <row r="5" spans="1:27" ht="15.6" x14ac:dyDescent="0.3">
      <c r="A5" s="218" t="s">
        <v>20</v>
      </c>
      <c r="B5" s="218" t="str">
        <f>'IA1'!B5</f>
        <v>R PARTHIBAN</v>
      </c>
      <c r="C5" s="218"/>
      <c r="D5" s="218"/>
      <c r="E5" s="218"/>
      <c r="F5" s="218"/>
      <c r="G5" s="218"/>
      <c r="H5" s="218"/>
      <c r="I5" s="274" t="s">
        <v>159</v>
      </c>
      <c r="J5" s="274"/>
      <c r="K5" s="218" t="str">
        <f>'IA1'!K5</f>
        <v>II/IV</v>
      </c>
      <c r="L5" s="218"/>
      <c r="M5" s="218"/>
      <c r="N5" s="218"/>
      <c r="O5" s="218"/>
      <c r="P5" s="218"/>
      <c r="Q5" s="218"/>
      <c r="R5" s="218"/>
      <c r="S5" s="218" t="s">
        <v>23</v>
      </c>
      <c r="T5" s="218"/>
      <c r="U5" s="254">
        <v>43393</v>
      </c>
      <c r="V5" s="218"/>
      <c r="W5" s="39"/>
      <c r="X5" s="39"/>
      <c r="Z5" s="2"/>
      <c r="AA5" s="1"/>
    </row>
    <row r="6" spans="1:27" ht="15.6" x14ac:dyDescent="0.3">
      <c r="A6" s="262" t="s">
        <v>125</v>
      </c>
      <c r="B6" s="262"/>
      <c r="C6" s="262"/>
      <c r="D6" s="262"/>
      <c r="E6" s="262"/>
      <c r="F6" s="262"/>
      <c r="G6" s="262"/>
      <c r="H6" s="154">
        <f>'D3'!BF17</f>
        <v>80.5</v>
      </c>
      <c r="I6" s="24"/>
      <c r="J6" s="24"/>
      <c r="K6" s="24"/>
      <c r="L6" s="24"/>
      <c r="M6" s="24"/>
      <c r="N6" s="24"/>
      <c r="O6" s="24"/>
      <c r="P6" s="264"/>
      <c r="Q6" s="264"/>
      <c r="R6" s="264"/>
      <c r="S6" s="264"/>
      <c r="T6" s="264"/>
      <c r="U6" s="264"/>
      <c r="V6" s="264"/>
      <c r="W6" s="264"/>
      <c r="X6" s="264"/>
      <c r="Y6" s="1"/>
    </row>
    <row r="7" spans="1:27" ht="15.6" x14ac:dyDescent="0.3">
      <c r="A7" s="262" t="s">
        <v>19</v>
      </c>
      <c r="B7" s="262"/>
      <c r="C7" s="262"/>
      <c r="D7" s="262"/>
      <c r="E7" s="262"/>
      <c r="F7" s="262"/>
      <c r="G7" s="262"/>
      <c r="H7" s="262"/>
      <c r="I7" s="262"/>
      <c r="J7" s="155">
        <f>ROUND(SUM(B13:K13),0)</f>
        <v>16</v>
      </c>
      <c r="K7" s="262" t="s">
        <v>171</v>
      </c>
      <c r="L7" s="262"/>
      <c r="M7" s="262"/>
      <c r="N7" s="262"/>
      <c r="O7" s="262"/>
      <c r="P7" s="262"/>
      <c r="Q7" s="262"/>
      <c r="R7" s="262"/>
      <c r="S7" s="262"/>
      <c r="T7" s="156">
        <f>H6-J7</f>
        <v>64.5</v>
      </c>
      <c r="U7" s="39"/>
      <c r="V7" s="39"/>
      <c r="W7" s="39"/>
      <c r="X7" s="39"/>
      <c r="Y7" s="1"/>
    </row>
    <row r="8" spans="1:27" ht="15" customHeight="1" x14ac:dyDescent="0.3">
      <c r="A8" s="282" t="s">
        <v>24</v>
      </c>
      <c r="B8" s="282"/>
      <c r="C8" s="282"/>
      <c r="D8" s="282"/>
      <c r="E8" s="183">
        <f>'IA1'!E8</f>
        <v>80</v>
      </c>
      <c r="F8" s="282" t="s">
        <v>0</v>
      </c>
      <c r="G8" s="282"/>
      <c r="H8" s="282"/>
      <c r="I8" s="282"/>
      <c r="J8" s="215">
        <f>COUNT(B14:B52)</f>
        <v>39</v>
      </c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158"/>
      <c r="X8" s="158"/>
    </row>
    <row r="9" spans="1:27" ht="15.75" customHeight="1" x14ac:dyDescent="0.3">
      <c r="A9" s="217" t="s">
        <v>1</v>
      </c>
      <c r="B9" s="160" t="s">
        <v>129</v>
      </c>
      <c r="C9" s="160" t="s">
        <v>130</v>
      </c>
      <c r="D9" s="160" t="s">
        <v>131</v>
      </c>
      <c r="E9" s="160" t="s">
        <v>132</v>
      </c>
      <c r="F9" s="160" t="s">
        <v>133</v>
      </c>
      <c r="G9" s="160" t="s">
        <v>134</v>
      </c>
      <c r="H9" s="160" t="s">
        <v>135</v>
      </c>
      <c r="I9" s="160" t="s">
        <v>136</v>
      </c>
      <c r="J9" s="160" t="s">
        <v>137</v>
      </c>
      <c r="K9" s="160" t="s">
        <v>138</v>
      </c>
      <c r="L9" s="160" t="s">
        <v>139</v>
      </c>
      <c r="M9" s="160" t="s">
        <v>140</v>
      </c>
      <c r="N9" s="160" t="s">
        <v>191</v>
      </c>
      <c r="O9" s="160" t="s">
        <v>141</v>
      </c>
      <c r="P9" s="160" t="s">
        <v>142</v>
      </c>
      <c r="Q9" s="160" t="s">
        <v>143</v>
      </c>
      <c r="R9" s="160" t="s">
        <v>144</v>
      </c>
      <c r="S9" s="160" t="s">
        <v>145</v>
      </c>
      <c r="T9" s="160" t="s">
        <v>146</v>
      </c>
      <c r="U9" s="160" t="s">
        <v>147</v>
      </c>
      <c r="V9" s="222" t="s">
        <v>201</v>
      </c>
      <c r="W9" s="222" t="s">
        <v>202</v>
      </c>
      <c r="X9" s="298" t="s">
        <v>149</v>
      </c>
    </row>
    <row r="10" spans="1:27" ht="15.6" x14ac:dyDescent="0.3">
      <c r="A10" s="162" t="s">
        <v>148</v>
      </c>
      <c r="B10" s="25">
        <v>2</v>
      </c>
      <c r="C10" s="25">
        <v>2</v>
      </c>
      <c r="D10" s="25">
        <v>2</v>
      </c>
      <c r="E10" s="25">
        <v>2</v>
      </c>
      <c r="F10" s="25">
        <v>2</v>
      </c>
      <c r="G10" s="25">
        <v>2</v>
      </c>
      <c r="H10" s="25">
        <v>2</v>
      </c>
      <c r="I10" s="25">
        <v>2</v>
      </c>
      <c r="J10" s="25">
        <v>2</v>
      </c>
      <c r="K10" s="25">
        <v>2</v>
      </c>
      <c r="L10" s="25">
        <v>13</v>
      </c>
      <c r="M10" s="25">
        <v>13</v>
      </c>
      <c r="N10" s="25">
        <v>13</v>
      </c>
      <c r="O10" s="25">
        <v>13</v>
      </c>
      <c r="P10" s="25">
        <v>13</v>
      </c>
      <c r="Q10" s="25">
        <v>13</v>
      </c>
      <c r="R10" s="25">
        <v>13</v>
      </c>
      <c r="S10" s="25">
        <v>13</v>
      </c>
      <c r="T10" s="25">
        <v>13</v>
      </c>
      <c r="U10" s="25">
        <v>13</v>
      </c>
      <c r="V10" s="25">
        <v>16</v>
      </c>
      <c r="W10" s="25">
        <v>16</v>
      </c>
      <c r="X10" s="298"/>
      <c r="Y10" s="1"/>
    </row>
    <row r="11" spans="1:27" ht="15.6" x14ac:dyDescent="0.3">
      <c r="A11" s="227" t="s">
        <v>2</v>
      </c>
      <c r="B11" s="25" t="s">
        <v>220</v>
      </c>
      <c r="C11" s="25" t="s">
        <v>183</v>
      </c>
      <c r="D11" s="25" t="s">
        <v>220</v>
      </c>
      <c r="E11" s="25" t="s">
        <v>3</v>
      </c>
      <c r="F11" s="25" t="s">
        <v>184</v>
      </c>
      <c r="G11" s="25" t="s">
        <v>220</v>
      </c>
      <c r="H11" s="25" t="s">
        <v>183</v>
      </c>
      <c r="I11" s="25" t="s">
        <v>184</v>
      </c>
      <c r="J11" s="25" t="s">
        <v>184</v>
      </c>
      <c r="K11" s="25" t="s">
        <v>184</v>
      </c>
      <c r="L11" s="25" t="s">
        <v>221</v>
      </c>
      <c r="M11" s="25" t="s">
        <v>222</v>
      </c>
      <c r="N11" s="25" t="s">
        <v>185</v>
      </c>
      <c r="O11" s="25" t="s">
        <v>186</v>
      </c>
      <c r="P11" s="25" t="s">
        <v>222</v>
      </c>
      <c r="Q11" s="25" t="s">
        <v>186</v>
      </c>
      <c r="R11" s="25" t="s">
        <v>185</v>
      </c>
      <c r="S11" s="25" t="s">
        <v>186</v>
      </c>
      <c r="T11" s="25" t="s">
        <v>186</v>
      </c>
      <c r="U11" s="25" t="s">
        <v>186</v>
      </c>
      <c r="V11" s="25" t="s">
        <v>186</v>
      </c>
      <c r="W11" s="25" t="s">
        <v>186</v>
      </c>
      <c r="X11" s="298"/>
      <c r="Y11" s="1"/>
    </row>
    <row r="12" spans="1:27" ht="15.6" x14ac:dyDescent="0.3">
      <c r="A12" s="228" t="s">
        <v>192</v>
      </c>
      <c r="B12" s="214">
        <f>'D3'!A2</f>
        <v>1</v>
      </c>
      <c r="C12" s="214">
        <f>'D3'!B2</f>
        <v>2</v>
      </c>
      <c r="D12" s="214">
        <f>'D3'!C2</f>
        <v>1</v>
      </c>
      <c r="E12" s="214">
        <f>'D3'!D2</f>
        <v>4</v>
      </c>
      <c r="F12" s="214">
        <f>'D3'!E2</f>
        <v>3</v>
      </c>
      <c r="G12" s="214">
        <f>'D3'!F2</f>
        <v>1</v>
      </c>
      <c r="H12" s="214">
        <f>'D3'!G2</f>
        <v>2</v>
      </c>
      <c r="I12" s="214">
        <f>'D3'!H2</f>
        <v>3</v>
      </c>
      <c r="J12" s="214">
        <f>'D3'!I2</f>
        <v>3</v>
      </c>
      <c r="K12" s="214">
        <f>'D3'!J2</f>
        <v>3</v>
      </c>
      <c r="L12" s="214">
        <f>'D3'!K2</f>
        <v>1.5</v>
      </c>
      <c r="M12" s="214">
        <f>'D3'!L2</f>
        <v>1</v>
      </c>
      <c r="N12" s="214">
        <f>'D3'!M2</f>
        <v>2.5</v>
      </c>
      <c r="O12" s="214">
        <f>'D3'!N2</f>
        <v>2.5</v>
      </c>
      <c r="P12" s="214">
        <f>'D3'!O2</f>
        <v>1</v>
      </c>
      <c r="Q12" s="214">
        <f>'D3'!P2</f>
        <v>2.5</v>
      </c>
      <c r="R12" s="214">
        <f>'D3'!Q2</f>
        <v>2.5</v>
      </c>
      <c r="S12" s="214">
        <f>'D3'!R2</f>
        <v>2.5</v>
      </c>
      <c r="T12" s="214">
        <f>'D3'!S2</f>
        <v>2.5</v>
      </c>
      <c r="U12" s="214">
        <f>'D3'!T2</f>
        <v>2.5</v>
      </c>
      <c r="V12" s="214">
        <f>'D3'!U2</f>
        <v>2.5</v>
      </c>
      <c r="W12" s="214">
        <f>'D3'!V2</f>
        <v>2.5</v>
      </c>
      <c r="X12" s="298"/>
      <c r="Y12" s="1"/>
    </row>
    <row r="13" spans="1:27" ht="31.2" x14ac:dyDescent="0.3">
      <c r="A13" s="163" t="s">
        <v>4</v>
      </c>
      <c r="B13" s="164">
        <f>'D3'!A16</f>
        <v>2</v>
      </c>
      <c r="C13" s="164">
        <f>'D3'!B16</f>
        <v>1.5</v>
      </c>
      <c r="D13" s="164">
        <f>'D3'!C16</f>
        <v>2</v>
      </c>
      <c r="E13" s="164">
        <f>'D3'!D16</f>
        <v>1</v>
      </c>
      <c r="F13" s="164">
        <f>'D3'!E16</f>
        <v>1.5</v>
      </c>
      <c r="G13" s="164">
        <f>'D3'!F16</f>
        <v>2</v>
      </c>
      <c r="H13" s="164">
        <f>'D3'!G16</f>
        <v>1.5</v>
      </c>
      <c r="I13" s="164">
        <f>'D3'!H16</f>
        <v>1.5</v>
      </c>
      <c r="J13" s="164">
        <f>'D3'!I16</f>
        <v>1.5</v>
      </c>
      <c r="K13" s="164">
        <f>'D3'!J16</f>
        <v>1.5</v>
      </c>
      <c r="L13" s="164">
        <f>'D3'!K16</f>
        <v>11.5</v>
      </c>
      <c r="M13" s="164">
        <f>'D3'!L16</f>
        <v>12</v>
      </c>
      <c r="N13" s="164">
        <f>'D3'!M16</f>
        <v>10</v>
      </c>
      <c r="O13" s="164">
        <f>'D3'!N16</f>
        <v>10</v>
      </c>
      <c r="P13" s="164">
        <f>'D3'!O16</f>
        <v>12</v>
      </c>
      <c r="Q13" s="164">
        <f>'D3'!P16</f>
        <v>10</v>
      </c>
      <c r="R13" s="164">
        <f>'D3'!Q16</f>
        <v>10</v>
      </c>
      <c r="S13" s="164">
        <f>'D3'!R16</f>
        <v>10</v>
      </c>
      <c r="T13" s="164">
        <f>'D3'!S16</f>
        <v>10</v>
      </c>
      <c r="U13" s="164">
        <f>'D3'!T16</f>
        <v>10</v>
      </c>
      <c r="V13" s="164">
        <f>'D3'!U16</f>
        <v>12.5</v>
      </c>
      <c r="W13" s="164">
        <f>'D3'!V16</f>
        <v>12.5</v>
      </c>
      <c r="X13" s="298"/>
      <c r="Y13" s="1"/>
    </row>
    <row r="14" spans="1:27" ht="15.6" x14ac:dyDescent="0.3">
      <c r="A14" s="166">
        <f>'IA1'!A14</f>
        <v>421117104001</v>
      </c>
      <c r="B14" s="167">
        <v>0</v>
      </c>
      <c r="C14" s="167">
        <v>1</v>
      </c>
      <c r="D14" s="167">
        <v>1</v>
      </c>
      <c r="E14" s="167">
        <v>1</v>
      </c>
      <c r="F14" s="167">
        <v>1.5</v>
      </c>
      <c r="G14" s="168">
        <v>1.5</v>
      </c>
      <c r="H14" s="167">
        <v>2</v>
      </c>
      <c r="I14" s="167">
        <v>1</v>
      </c>
      <c r="J14" s="167">
        <v>2</v>
      </c>
      <c r="K14" s="167">
        <v>2</v>
      </c>
      <c r="L14" s="214"/>
      <c r="M14" s="214">
        <v>5</v>
      </c>
      <c r="N14" s="214"/>
      <c r="O14" s="214">
        <v>5</v>
      </c>
      <c r="P14" s="214"/>
      <c r="Q14" s="214">
        <v>5</v>
      </c>
      <c r="R14" s="214"/>
      <c r="S14" s="214">
        <v>4</v>
      </c>
      <c r="T14" s="214"/>
      <c r="U14" s="214">
        <v>5</v>
      </c>
      <c r="V14" s="229">
        <v>5</v>
      </c>
      <c r="W14" s="216"/>
      <c r="X14" s="230">
        <f>SUM(B14:W14)</f>
        <v>42</v>
      </c>
      <c r="Y14" s="91">
        <v>42</v>
      </c>
    </row>
    <row r="15" spans="1:27" s="91" customFormat="1" ht="15.6" x14ac:dyDescent="0.3">
      <c r="A15" s="166">
        <f>'IA1'!A15</f>
        <v>421117104002</v>
      </c>
      <c r="B15" s="167">
        <v>2</v>
      </c>
      <c r="C15" s="167">
        <v>2</v>
      </c>
      <c r="D15" s="167">
        <v>1</v>
      </c>
      <c r="E15" s="167">
        <v>2</v>
      </c>
      <c r="F15" s="167">
        <v>1</v>
      </c>
      <c r="G15" s="168">
        <v>2</v>
      </c>
      <c r="H15" s="167">
        <v>2</v>
      </c>
      <c r="I15" s="167">
        <v>1</v>
      </c>
      <c r="J15" s="167">
        <v>2</v>
      </c>
      <c r="K15" s="167">
        <v>2</v>
      </c>
      <c r="L15" s="232">
        <v>10</v>
      </c>
      <c r="N15" s="232"/>
      <c r="O15" s="232">
        <v>11</v>
      </c>
      <c r="P15" s="232">
        <v>11</v>
      </c>
      <c r="R15" s="232"/>
      <c r="S15" s="232">
        <v>11</v>
      </c>
      <c r="T15" s="232"/>
      <c r="U15" s="232">
        <v>11</v>
      </c>
      <c r="V15" s="229">
        <v>12</v>
      </c>
      <c r="W15" s="234"/>
      <c r="X15" s="230">
        <f t="shared" ref="X15:X52" si="0">SUM(B15:W15)</f>
        <v>83</v>
      </c>
      <c r="Y15" s="91">
        <v>83</v>
      </c>
    </row>
    <row r="16" spans="1:27" s="91" customFormat="1" ht="15.6" x14ac:dyDescent="0.3">
      <c r="A16" s="166">
        <f>'IA1'!A16</f>
        <v>421117104003</v>
      </c>
      <c r="B16" s="168">
        <v>2</v>
      </c>
      <c r="C16" s="167">
        <v>2</v>
      </c>
      <c r="D16" s="167">
        <v>2</v>
      </c>
      <c r="E16" s="167">
        <v>1</v>
      </c>
      <c r="F16" s="167">
        <v>2</v>
      </c>
      <c r="G16" s="168">
        <v>2</v>
      </c>
      <c r="H16" s="167">
        <v>2</v>
      </c>
      <c r="I16" s="167">
        <v>2</v>
      </c>
      <c r="J16" s="167">
        <v>2</v>
      </c>
      <c r="K16" s="167">
        <v>2</v>
      </c>
      <c r="L16" s="232">
        <v>12</v>
      </c>
      <c r="N16" s="232">
        <v>12</v>
      </c>
      <c r="P16" s="232">
        <v>12</v>
      </c>
      <c r="R16" s="232"/>
      <c r="S16" s="232">
        <v>12</v>
      </c>
      <c r="T16" s="232">
        <v>11</v>
      </c>
      <c r="W16" s="229">
        <v>11</v>
      </c>
      <c r="X16" s="230">
        <f>SUM(B16:W16)</f>
        <v>89</v>
      </c>
      <c r="Y16" s="91">
        <v>89</v>
      </c>
    </row>
    <row r="17" spans="1:25" s="91" customFormat="1" ht="15.6" x14ac:dyDescent="0.3">
      <c r="A17" s="166">
        <f>'IA1'!A17</f>
        <v>421117104004</v>
      </c>
      <c r="B17" s="167">
        <v>2</v>
      </c>
      <c r="C17" s="167">
        <v>1</v>
      </c>
      <c r="D17" s="167">
        <v>2</v>
      </c>
      <c r="E17" s="167">
        <v>1</v>
      </c>
      <c r="F17" s="167">
        <v>2</v>
      </c>
      <c r="G17" s="168">
        <v>1</v>
      </c>
      <c r="H17" s="167">
        <v>1</v>
      </c>
      <c r="I17" s="167">
        <v>2</v>
      </c>
      <c r="J17" s="167">
        <v>1</v>
      </c>
      <c r="K17" s="167">
        <v>1</v>
      </c>
      <c r="L17" s="232">
        <v>11</v>
      </c>
      <c r="N17" s="232">
        <v>8</v>
      </c>
      <c r="P17" s="232">
        <v>11</v>
      </c>
      <c r="R17" s="232">
        <v>8</v>
      </c>
      <c r="T17" s="232">
        <v>12</v>
      </c>
      <c r="W17" s="229">
        <v>11</v>
      </c>
      <c r="X17" s="230">
        <f>SUM(B17:W17)</f>
        <v>75</v>
      </c>
      <c r="Y17" s="91">
        <v>75</v>
      </c>
    </row>
    <row r="18" spans="1:25" s="91" customFormat="1" ht="15.6" x14ac:dyDescent="0.3">
      <c r="A18" s="166">
        <f>'IA1'!A18</f>
        <v>421117104005</v>
      </c>
      <c r="B18" s="169">
        <v>1</v>
      </c>
      <c r="C18" s="167">
        <v>2</v>
      </c>
      <c r="D18" s="167">
        <v>1</v>
      </c>
      <c r="E18" s="167">
        <v>2</v>
      </c>
      <c r="F18" s="167">
        <v>1</v>
      </c>
      <c r="G18" s="168">
        <v>2</v>
      </c>
      <c r="H18" s="167">
        <v>1</v>
      </c>
      <c r="I18" s="167">
        <v>2</v>
      </c>
      <c r="J18" s="167">
        <v>1</v>
      </c>
      <c r="K18" s="167">
        <v>2</v>
      </c>
      <c r="L18" s="232">
        <v>11</v>
      </c>
      <c r="N18" s="232">
        <v>6</v>
      </c>
      <c r="P18" s="232">
        <v>9</v>
      </c>
      <c r="R18" s="232">
        <v>11</v>
      </c>
      <c r="T18" s="232"/>
      <c r="U18" s="232">
        <v>11</v>
      </c>
      <c r="W18" s="229">
        <v>7</v>
      </c>
      <c r="X18" s="230">
        <f>SUM(B18:W18)</f>
        <v>70</v>
      </c>
      <c r="Y18" s="91">
        <v>70</v>
      </c>
    </row>
    <row r="19" spans="1:25" s="91" customFormat="1" ht="15.6" x14ac:dyDescent="0.3">
      <c r="A19" s="166">
        <f>'IA1'!A19</f>
        <v>421117104006</v>
      </c>
      <c r="B19" s="169">
        <v>1</v>
      </c>
      <c r="C19" s="167">
        <v>2</v>
      </c>
      <c r="D19" s="167">
        <v>1</v>
      </c>
      <c r="E19" s="167">
        <v>1</v>
      </c>
      <c r="F19" s="167">
        <v>2</v>
      </c>
      <c r="G19" s="168">
        <v>1</v>
      </c>
      <c r="H19" s="167">
        <v>1</v>
      </c>
      <c r="I19" s="167">
        <v>2</v>
      </c>
      <c r="J19" s="167">
        <v>1</v>
      </c>
      <c r="K19" s="167">
        <v>2</v>
      </c>
      <c r="L19" s="232"/>
      <c r="M19" s="232">
        <v>11</v>
      </c>
      <c r="N19" s="232"/>
      <c r="O19" s="232">
        <v>11</v>
      </c>
      <c r="P19" s="232"/>
      <c r="Q19" s="232">
        <v>11</v>
      </c>
      <c r="R19" s="232">
        <v>10</v>
      </c>
      <c r="T19" s="232"/>
      <c r="U19" s="232">
        <v>11</v>
      </c>
      <c r="W19" s="229">
        <v>10</v>
      </c>
      <c r="X19" s="230">
        <f>SUM(B19:W19)</f>
        <v>78</v>
      </c>
      <c r="Y19" s="91">
        <v>78</v>
      </c>
    </row>
    <row r="20" spans="1:25" s="91" customFormat="1" ht="15.6" x14ac:dyDescent="0.3">
      <c r="A20" s="166">
        <f>'IA1'!A20</f>
        <v>421117104007</v>
      </c>
      <c r="B20" s="169">
        <v>2</v>
      </c>
      <c r="C20" s="167">
        <v>2</v>
      </c>
      <c r="D20" s="167">
        <v>2</v>
      </c>
      <c r="E20" s="167">
        <v>2</v>
      </c>
      <c r="F20" s="167">
        <v>1</v>
      </c>
      <c r="G20" s="168">
        <v>2</v>
      </c>
      <c r="H20" s="167">
        <v>2</v>
      </c>
      <c r="I20" s="167">
        <v>2</v>
      </c>
      <c r="J20" s="167">
        <v>1</v>
      </c>
      <c r="K20" s="167">
        <v>1</v>
      </c>
      <c r="L20" s="232"/>
      <c r="M20" s="232">
        <v>12</v>
      </c>
      <c r="N20" s="232"/>
      <c r="O20" s="232">
        <v>11</v>
      </c>
      <c r="P20" s="232"/>
      <c r="Q20" s="232">
        <v>10</v>
      </c>
      <c r="R20" s="232"/>
      <c r="S20" s="232">
        <v>11</v>
      </c>
      <c r="T20" s="232">
        <v>12</v>
      </c>
      <c r="V20" s="229">
        <v>11</v>
      </c>
      <c r="W20" s="234"/>
      <c r="X20" s="230">
        <f t="shared" si="0"/>
        <v>84</v>
      </c>
      <c r="Y20" s="91">
        <v>84</v>
      </c>
    </row>
    <row r="21" spans="1:25" s="91" customFormat="1" ht="15.6" x14ac:dyDescent="0.3">
      <c r="A21" s="166">
        <f>'IA1'!A21</f>
        <v>421117104008</v>
      </c>
      <c r="B21" s="169">
        <v>2</v>
      </c>
      <c r="C21" s="167">
        <v>2</v>
      </c>
      <c r="D21" s="167">
        <v>2</v>
      </c>
      <c r="E21" s="167">
        <v>1</v>
      </c>
      <c r="F21" s="167">
        <v>2</v>
      </c>
      <c r="G21" s="168">
        <v>2</v>
      </c>
      <c r="H21" s="167">
        <v>2</v>
      </c>
      <c r="I21" s="167">
        <v>2</v>
      </c>
      <c r="J21" s="167">
        <v>2</v>
      </c>
      <c r="K21" s="167">
        <v>2</v>
      </c>
      <c r="L21" s="232">
        <v>11</v>
      </c>
      <c r="N21" s="232"/>
      <c r="O21" s="232">
        <v>10</v>
      </c>
      <c r="P21" s="232">
        <v>10</v>
      </c>
      <c r="R21" s="232">
        <v>11</v>
      </c>
      <c r="T21" s="232">
        <v>8</v>
      </c>
      <c r="V21" s="229">
        <v>10</v>
      </c>
      <c r="W21" s="234"/>
      <c r="X21" s="230">
        <f t="shared" si="0"/>
        <v>79</v>
      </c>
      <c r="Y21" s="91">
        <v>79</v>
      </c>
    </row>
    <row r="22" spans="1:25" s="91" customFormat="1" ht="15.6" x14ac:dyDescent="0.3">
      <c r="A22" s="166">
        <f>'IA1'!A22</f>
        <v>421117104009</v>
      </c>
      <c r="B22" s="169">
        <v>2</v>
      </c>
      <c r="C22" s="167">
        <v>2</v>
      </c>
      <c r="D22" s="167">
        <v>2</v>
      </c>
      <c r="E22" s="167">
        <v>2</v>
      </c>
      <c r="F22" s="167">
        <v>2</v>
      </c>
      <c r="G22" s="168">
        <v>2</v>
      </c>
      <c r="H22" s="167">
        <v>2</v>
      </c>
      <c r="I22" s="167">
        <v>2</v>
      </c>
      <c r="J22" s="167">
        <v>2</v>
      </c>
      <c r="K22" s="167">
        <v>2</v>
      </c>
      <c r="L22" s="232">
        <v>12</v>
      </c>
      <c r="N22" s="232">
        <v>12</v>
      </c>
      <c r="P22" s="232">
        <v>12</v>
      </c>
      <c r="R22" s="232">
        <v>10</v>
      </c>
      <c r="T22" s="232">
        <v>10</v>
      </c>
      <c r="W22" s="229">
        <v>13</v>
      </c>
      <c r="X22" s="230">
        <f>SUM(B22:W22)</f>
        <v>89</v>
      </c>
      <c r="Y22" s="91">
        <v>89</v>
      </c>
    </row>
    <row r="23" spans="1:25" s="91" customFormat="1" ht="15.6" x14ac:dyDescent="0.3">
      <c r="A23" s="166">
        <f>'IA1'!A23</f>
        <v>421117104010</v>
      </c>
      <c r="B23" s="169">
        <v>2</v>
      </c>
      <c r="C23" s="167">
        <v>2</v>
      </c>
      <c r="D23" s="167">
        <v>2</v>
      </c>
      <c r="E23" s="167">
        <v>2</v>
      </c>
      <c r="F23" s="167">
        <v>2</v>
      </c>
      <c r="G23" s="168">
        <v>2</v>
      </c>
      <c r="H23" s="167">
        <v>2</v>
      </c>
      <c r="I23" s="167">
        <v>2</v>
      </c>
      <c r="J23" s="167">
        <v>2</v>
      </c>
      <c r="K23" s="167">
        <v>2</v>
      </c>
      <c r="L23" s="232"/>
      <c r="M23" s="232">
        <v>13</v>
      </c>
      <c r="N23" s="232">
        <v>13</v>
      </c>
      <c r="P23" s="232">
        <v>13</v>
      </c>
      <c r="R23" s="232">
        <v>13</v>
      </c>
      <c r="T23" s="232"/>
      <c r="U23" s="232">
        <v>13</v>
      </c>
      <c r="W23" s="229">
        <v>15</v>
      </c>
      <c r="X23" s="230">
        <f>SUM(B23:W23)</f>
        <v>100</v>
      </c>
      <c r="Y23" s="91">
        <v>100</v>
      </c>
    </row>
    <row r="24" spans="1:25" s="91" customFormat="1" ht="15.6" x14ac:dyDescent="0.3">
      <c r="A24" s="166">
        <f>'IA1'!A24</f>
        <v>421117104011</v>
      </c>
      <c r="B24" s="169">
        <v>1</v>
      </c>
      <c r="C24" s="167">
        <v>2</v>
      </c>
      <c r="D24" s="167">
        <v>1</v>
      </c>
      <c r="E24" s="167">
        <v>1</v>
      </c>
      <c r="F24" s="167">
        <v>2</v>
      </c>
      <c r="G24" s="168">
        <v>1</v>
      </c>
      <c r="H24" s="167">
        <v>1</v>
      </c>
      <c r="I24" s="167">
        <v>2</v>
      </c>
      <c r="J24" s="167">
        <v>1</v>
      </c>
      <c r="K24" s="167">
        <v>2</v>
      </c>
      <c r="L24" s="232"/>
      <c r="M24" s="232">
        <v>8</v>
      </c>
      <c r="N24" s="232">
        <v>8</v>
      </c>
      <c r="P24" s="232">
        <v>8</v>
      </c>
      <c r="R24" s="232"/>
      <c r="S24" s="232">
        <v>9</v>
      </c>
      <c r="T24" s="232">
        <v>8</v>
      </c>
      <c r="W24" s="229">
        <v>8</v>
      </c>
      <c r="X24" s="230">
        <f>SUM(B24:W24)</f>
        <v>63</v>
      </c>
      <c r="Y24" s="91">
        <v>63</v>
      </c>
    </row>
    <row r="25" spans="1:25" s="91" customFormat="1" ht="15.6" x14ac:dyDescent="0.3">
      <c r="A25" s="166">
        <f>'IA1'!A25</f>
        <v>421117104012</v>
      </c>
      <c r="B25" s="167">
        <v>2</v>
      </c>
      <c r="C25" s="167">
        <v>2</v>
      </c>
      <c r="D25" s="167">
        <v>2</v>
      </c>
      <c r="E25" s="167">
        <v>2</v>
      </c>
      <c r="F25" s="167">
        <v>1</v>
      </c>
      <c r="G25" s="168">
        <v>2</v>
      </c>
      <c r="H25" s="167">
        <v>2</v>
      </c>
      <c r="I25" s="167">
        <v>2</v>
      </c>
      <c r="J25" s="167">
        <v>2</v>
      </c>
      <c r="K25" s="167">
        <v>2</v>
      </c>
      <c r="L25" s="232">
        <v>13</v>
      </c>
      <c r="N25" s="232"/>
      <c r="O25" s="232">
        <v>13</v>
      </c>
      <c r="P25" s="232"/>
      <c r="Q25" s="232">
        <v>12</v>
      </c>
      <c r="R25" s="232"/>
      <c r="S25" s="232">
        <v>13</v>
      </c>
      <c r="T25" s="232">
        <v>13</v>
      </c>
      <c r="V25" s="229">
        <v>13</v>
      </c>
      <c r="W25" s="234"/>
      <c r="X25" s="230">
        <f t="shared" si="0"/>
        <v>96</v>
      </c>
      <c r="Y25" s="91">
        <v>96</v>
      </c>
    </row>
    <row r="26" spans="1:25" s="91" customFormat="1" ht="15.6" x14ac:dyDescent="0.3">
      <c r="A26" s="166">
        <f>'IA1'!A26</f>
        <v>421117104013</v>
      </c>
      <c r="B26" s="168">
        <v>2</v>
      </c>
      <c r="C26" s="167">
        <v>2</v>
      </c>
      <c r="D26" s="167">
        <v>2</v>
      </c>
      <c r="E26" s="167">
        <v>2</v>
      </c>
      <c r="F26" s="167">
        <v>2</v>
      </c>
      <c r="G26" s="168">
        <v>2</v>
      </c>
      <c r="H26" s="167">
        <v>2</v>
      </c>
      <c r="I26" s="167">
        <v>2</v>
      </c>
      <c r="J26" s="167">
        <v>2</v>
      </c>
      <c r="K26" s="167">
        <v>1</v>
      </c>
      <c r="L26" s="232">
        <v>13</v>
      </c>
      <c r="N26" s="232"/>
      <c r="O26" s="232">
        <v>13</v>
      </c>
      <c r="P26" s="232"/>
      <c r="Q26" s="232">
        <v>12</v>
      </c>
      <c r="R26" s="232">
        <v>13</v>
      </c>
      <c r="T26" s="232">
        <v>13</v>
      </c>
      <c r="V26" s="229">
        <v>13</v>
      </c>
      <c r="W26" s="234"/>
      <c r="X26" s="230">
        <f t="shared" si="0"/>
        <v>96</v>
      </c>
      <c r="Y26" s="91">
        <v>96</v>
      </c>
    </row>
    <row r="27" spans="1:25" s="91" customFormat="1" ht="15.6" x14ac:dyDescent="0.3">
      <c r="A27" s="166">
        <f>'IA1'!A27</f>
        <v>421117104014</v>
      </c>
      <c r="B27" s="167">
        <v>2</v>
      </c>
      <c r="C27" s="167">
        <v>2</v>
      </c>
      <c r="D27" s="167">
        <v>2</v>
      </c>
      <c r="E27" s="167">
        <v>2</v>
      </c>
      <c r="F27" s="167">
        <v>2</v>
      </c>
      <c r="G27" s="168">
        <v>2</v>
      </c>
      <c r="H27" s="167">
        <v>2</v>
      </c>
      <c r="I27" s="167">
        <v>2</v>
      </c>
      <c r="J27" s="167">
        <v>1</v>
      </c>
      <c r="K27" s="167">
        <v>2</v>
      </c>
      <c r="L27" s="232">
        <v>11</v>
      </c>
      <c r="N27" s="232">
        <v>12</v>
      </c>
      <c r="P27" s="232">
        <v>12</v>
      </c>
      <c r="S27" s="232">
        <v>12</v>
      </c>
      <c r="T27" s="232"/>
      <c r="U27" s="232">
        <v>11</v>
      </c>
      <c r="W27" s="229">
        <v>14</v>
      </c>
      <c r="X27" s="230">
        <f>SUM(B27:W27)</f>
        <v>91</v>
      </c>
      <c r="Y27" s="91">
        <v>91</v>
      </c>
    </row>
    <row r="28" spans="1:25" s="91" customFormat="1" ht="15.6" x14ac:dyDescent="0.3">
      <c r="A28" s="166">
        <f>'IA1'!A28</f>
        <v>421117104015</v>
      </c>
      <c r="B28" s="169">
        <v>2</v>
      </c>
      <c r="C28" s="167">
        <v>2</v>
      </c>
      <c r="D28" s="167">
        <v>2</v>
      </c>
      <c r="E28" s="167">
        <v>2</v>
      </c>
      <c r="F28" s="167">
        <v>2</v>
      </c>
      <c r="G28" s="168">
        <v>2</v>
      </c>
      <c r="H28" s="167">
        <v>2</v>
      </c>
      <c r="I28" s="167">
        <v>2</v>
      </c>
      <c r="J28" s="167">
        <v>2</v>
      </c>
      <c r="K28" s="167">
        <v>2</v>
      </c>
      <c r="L28" s="232"/>
      <c r="M28" s="232">
        <v>13</v>
      </c>
      <c r="N28" s="232">
        <v>13</v>
      </c>
      <c r="P28" s="232">
        <v>13</v>
      </c>
      <c r="R28" s="232">
        <v>13</v>
      </c>
      <c r="T28" s="232">
        <v>13</v>
      </c>
      <c r="W28" s="229">
        <v>15</v>
      </c>
      <c r="X28" s="230">
        <f>SUM(B28:W28)</f>
        <v>100</v>
      </c>
      <c r="Y28" s="91">
        <v>100</v>
      </c>
    </row>
    <row r="29" spans="1:25" s="91" customFormat="1" ht="15.6" x14ac:dyDescent="0.3">
      <c r="A29" s="166">
        <f>'IA1'!A29</f>
        <v>421117104016</v>
      </c>
      <c r="B29" s="169">
        <v>2</v>
      </c>
      <c r="C29" s="167">
        <v>2</v>
      </c>
      <c r="D29" s="167">
        <v>1</v>
      </c>
      <c r="E29" s="167">
        <v>2</v>
      </c>
      <c r="F29" s="167">
        <v>1</v>
      </c>
      <c r="G29" s="168">
        <v>2</v>
      </c>
      <c r="H29" s="167">
        <v>1</v>
      </c>
      <c r="I29" s="167">
        <v>2</v>
      </c>
      <c r="J29" s="167">
        <v>2</v>
      </c>
      <c r="K29" s="167">
        <v>1</v>
      </c>
      <c r="L29" s="232"/>
      <c r="M29" s="232">
        <v>11</v>
      </c>
      <c r="N29" s="232">
        <v>11</v>
      </c>
      <c r="P29" s="232"/>
      <c r="Q29" s="232">
        <v>10</v>
      </c>
      <c r="R29" s="232"/>
      <c r="S29" s="232">
        <v>12</v>
      </c>
      <c r="T29" s="232">
        <v>10</v>
      </c>
      <c r="V29" s="229">
        <v>10</v>
      </c>
      <c r="W29" s="234"/>
      <c r="X29" s="230">
        <f t="shared" si="0"/>
        <v>80</v>
      </c>
      <c r="Y29" s="91">
        <v>80</v>
      </c>
    </row>
    <row r="30" spans="1:25" s="91" customFormat="1" ht="15.6" x14ac:dyDescent="0.3">
      <c r="A30" s="166">
        <f>'IA1'!A30</f>
        <v>421117104017</v>
      </c>
      <c r="B30" s="169">
        <v>2</v>
      </c>
      <c r="C30" s="167">
        <v>2</v>
      </c>
      <c r="D30" s="167">
        <v>2</v>
      </c>
      <c r="E30" s="167">
        <v>1</v>
      </c>
      <c r="F30" s="167">
        <v>2</v>
      </c>
      <c r="G30" s="168">
        <v>2</v>
      </c>
      <c r="H30" s="167">
        <v>1</v>
      </c>
      <c r="I30" s="167">
        <v>2</v>
      </c>
      <c r="J30" s="167">
        <v>2</v>
      </c>
      <c r="K30" s="167">
        <v>2</v>
      </c>
      <c r="L30" s="232">
        <v>8</v>
      </c>
      <c r="N30" s="232"/>
      <c r="O30" s="232">
        <v>11</v>
      </c>
      <c r="P30" s="232"/>
      <c r="Q30" s="232">
        <v>8</v>
      </c>
      <c r="R30" s="232"/>
      <c r="S30" s="232">
        <v>10</v>
      </c>
      <c r="T30" s="232"/>
      <c r="U30" s="232">
        <v>8</v>
      </c>
      <c r="V30" s="229">
        <v>10</v>
      </c>
      <c r="W30" s="234"/>
      <c r="X30" s="230">
        <f t="shared" si="0"/>
        <v>73</v>
      </c>
      <c r="Y30" s="91">
        <v>73</v>
      </c>
    </row>
    <row r="31" spans="1:25" s="91" customFormat="1" ht="15.6" x14ac:dyDescent="0.3">
      <c r="A31" s="166">
        <f>'IA1'!A31</f>
        <v>421117104018</v>
      </c>
      <c r="B31" s="169">
        <v>2</v>
      </c>
      <c r="C31" s="167">
        <v>2</v>
      </c>
      <c r="D31" s="167">
        <v>1</v>
      </c>
      <c r="E31" s="167">
        <v>2</v>
      </c>
      <c r="F31" s="167">
        <v>1</v>
      </c>
      <c r="G31" s="168">
        <v>2</v>
      </c>
      <c r="H31" s="167">
        <v>2</v>
      </c>
      <c r="I31" s="167">
        <v>2</v>
      </c>
      <c r="J31" s="167">
        <v>1</v>
      </c>
      <c r="K31" s="167">
        <v>2</v>
      </c>
      <c r="L31" s="232">
        <v>11</v>
      </c>
      <c r="N31" s="232"/>
      <c r="O31" s="232">
        <v>8</v>
      </c>
      <c r="P31" s="232"/>
      <c r="Q31" s="232">
        <v>12</v>
      </c>
      <c r="R31" s="232"/>
      <c r="S31" s="232">
        <v>11</v>
      </c>
      <c r="T31" s="232"/>
      <c r="U31" s="232">
        <v>11</v>
      </c>
      <c r="V31" s="229">
        <v>13</v>
      </c>
      <c r="W31" s="234"/>
      <c r="X31" s="230">
        <f t="shared" si="0"/>
        <v>83</v>
      </c>
      <c r="Y31" s="91">
        <v>83</v>
      </c>
    </row>
    <row r="32" spans="1:25" s="91" customFormat="1" ht="15.6" x14ac:dyDescent="0.3">
      <c r="A32" s="166">
        <f>'IA1'!A32</f>
        <v>421117104019</v>
      </c>
      <c r="B32" s="169">
        <v>2</v>
      </c>
      <c r="C32" s="167">
        <v>2</v>
      </c>
      <c r="D32" s="167">
        <v>2</v>
      </c>
      <c r="E32" s="167">
        <v>2</v>
      </c>
      <c r="F32" s="167">
        <v>2</v>
      </c>
      <c r="G32" s="168">
        <v>2</v>
      </c>
      <c r="H32" s="167">
        <v>2</v>
      </c>
      <c r="I32" s="167">
        <v>2</v>
      </c>
      <c r="J32" s="167">
        <v>2</v>
      </c>
      <c r="K32" s="167">
        <v>2</v>
      </c>
      <c r="M32" s="232">
        <v>13</v>
      </c>
      <c r="N32" s="232">
        <v>13</v>
      </c>
      <c r="P32" s="232">
        <v>13</v>
      </c>
      <c r="R32" s="232">
        <v>13</v>
      </c>
      <c r="T32" s="232">
        <v>13</v>
      </c>
      <c r="W32" s="229">
        <v>15</v>
      </c>
      <c r="X32" s="230">
        <f>SUM(B32:W32)</f>
        <v>100</v>
      </c>
      <c r="Y32" s="91">
        <v>100</v>
      </c>
    </row>
    <row r="33" spans="1:25" s="91" customFormat="1" ht="15.6" x14ac:dyDescent="0.3">
      <c r="A33" s="166">
        <f>'IA1'!A33</f>
        <v>421117104020</v>
      </c>
      <c r="B33" s="169">
        <v>0</v>
      </c>
      <c r="C33" s="167">
        <v>2</v>
      </c>
      <c r="D33" s="167">
        <v>2</v>
      </c>
      <c r="E33" s="167">
        <v>2</v>
      </c>
      <c r="F33" s="167">
        <v>2</v>
      </c>
      <c r="G33" s="168">
        <v>2</v>
      </c>
      <c r="H33" s="167">
        <v>2</v>
      </c>
      <c r="I33" s="167">
        <v>2</v>
      </c>
      <c r="J33" s="167">
        <v>2</v>
      </c>
      <c r="K33" s="167">
        <v>2</v>
      </c>
      <c r="M33" s="232">
        <v>13</v>
      </c>
      <c r="N33" s="232">
        <v>13</v>
      </c>
      <c r="P33" s="232">
        <v>13</v>
      </c>
      <c r="S33" s="232">
        <v>13</v>
      </c>
      <c r="T33" s="232">
        <v>13</v>
      </c>
      <c r="V33" s="229">
        <v>15</v>
      </c>
      <c r="W33" s="234"/>
      <c r="X33" s="230">
        <f t="shared" si="0"/>
        <v>98</v>
      </c>
      <c r="Y33" s="91">
        <v>100</v>
      </c>
    </row>
    <row r="34" spans="1:25" s="91" customFormat="1" ht="15.6" x14ac:dyDescent="0.3">
      <c r="A34" s="166">
        <f>'IA1'!A34</f>
        <v>421117104021</v>
      </c>
      <c r="B34" s="169">
        <v>1</v>
      </c>
      <c r="C34" s="167">
        <v>2</v>
      </c>
      <c r="D34" s="167">
        <v>2</v>
      </c>
      <c r="E34" s="167">
        <v>2</v>
      </c>
      <c r="F34" s="167">
        <v>2</v>
      </c>
      <c r="G34" s="168">
        <v>2</v>
      </c>
      <c r="H34" s="167">
        <v>2</v>
      </c>
      <c r="I34" s="167">
        <v>2</v>
      </c>
      <c r="J34" s="167">
        <v>2</v>
      </c>
      <c r="K34" s="167">
        <v>2</v>
      </c>
      <c r="M34" s="232">
        <v>13</v>
      </c>
      <c r="N34" s="232">
        <v>13</v>
      </c>
      <c r="P34" s="232">
        <v>13</v>
      </c>
      <c r="R34" s="232">
        <v>13</v>
      </c>
      <c r="T34" s="232">
        <v>13</v>
      </c>
      <c r="V34" s="229">
        <v>15</v>
      </c>
      <c r="W34" s="234"/>
      <c r="X34" s="230">
        <f t="shared" si="0"/>
        <v>99</v>
      </c>
      <c r="Y34" s="91">
        <v>100</v>
      </c>
    </row>
    <row r="35" spans="1:25" ht="15.75" customHeight="1" x14ac:dyDescent="0.3">
      <c r="A35" s="166">
        <f>'IA1'!A35</f>
        <v>421117104022</v>
      </c>
      <c r="B35" s="167">
        <v>2</v>
      </c>
      <c r="C35" s="167">
        <v>2</v>
      </c>
      <c r="D35" s="167">
        <v>2</v>
      </c>
      <c r="E35" s="167">
        <v>2</v>
      </c>
      <c r="F35" s="167">
        <v>2</v>
      </c>
      <c r="G35" s="168">
        <v>2</v>
      </c>
      <c r="H35" s="167">
        <v>2</v>
      </c>
      <c r="I35" s="167">
        <v>2</v>
      </c>
      <c r="J35" s="167">
        <v>2</v>
      </c>
      <c r="K35" s="167">
        <v>2</v>
      </c>
      <c r="M35" s="232">
        <v>11</v>
      </c>
      <c r="N35" s="232">
        <v>10</v>
      </c>
      <c r="P35" s="232"/>
      <c r="Q35" s="232">
        <v>12</v>
      </c>
      <c r="R35" s="232"/>
      <c r="S35" s="232">
        <v>12</v>
      </c>
      <c r="T35" s="232"/>
      <c r="U35" s="232">
        <v>12</v>
      </c>
      <c r="W35" s="229">
        <v>13</v>
      </c>
      <c r="X35" s="230">
        <f>SUM(B35:W35)</f>
        <v>90</v>
      </c>
      <c r="Y35" s="91">
        <v>90</v>
      </c>
    </row>
    <row r="36" spans="1:25" ht="15" customHeight="1" x14ac:dyDescent="0.3">
      <c r="A36" s="166">
        <f>'IA1'!A36</f>
        <v>421117104023</v>
      </c>
      <c r="B36" s="168">
        <v>1</v>
      </c>
      <c r="C36" s="167">
        <v>1</v>
      </c>
      <c r="D36" s="167">
        <v>1</v>
      </c>
      <c r="E36" s="167">
        <v>1</v>
      </c>
      <c r="F36" s="167">
        <v>1</v>
      </c>
      <c r="G36" s="168">
        <v>2</v>
      </c>
      <c r="H36" s="167">
        <v>1</v>
      </c>
      <c r="I36" s="167">
        <v>1</v>
      </c>
      <c r="J36" s="167">
        <v>1</v>
      </c>
      <c r="K36" s="167">
        <v>2</v>
      </c>
      <c r="M36" s="232">
        <v>6</v>
      </c>
      <c r="N36" s="232"/>
      <c r="O36" s="232">
        <v>7</v>
      </c>
      <c r="P36" s="232"/>
      <c r="Q36" s="232">
        <v>5</v>
      </c>
      <c r="R36" s="232"/>
      <c r="S36" s="232">
        <v>8</v>
      </c>
      <c r="T36" s="232"/>
      <c r="U36" s="232">
        <v>5</v>
      </c>
      <c r="V36" s="229">
        <v>8</v>
      </c>
      <c r="W36" s="234"/>
      <c r="X36" s="230">
        <f t="shared" si="0"/>
        <v>51</v>
      </c>
      <c r="Y36" s="91">
        <v>51</v>
      </c>
    </row>
    <row r="37" spans="1:25" ht="15.6" x14ac:dyDescent="0.3">
      <c r="A37" s="166">
        <f>'IA1'!A37</f>
        <v>421117104024</v>
      </c>
      <c r="B37" s="167">
        <v>2</v>
      </c>
      <c r="C37" s="167">
        <v>2</v>
      </c>
      <c r="D37" s="167">
        <v>2</v>
      </c>
      <c r="E37" s="167">
        <v>2</v>
      </c>
      <c r="F37" s="167">
        <v>2</v>
      </c>
      <c r="G37" s="168">
        <v>2</v>
      </c>
      <c r="H37" s="167">
        <v>2</v>
      </c>
      <c r="I37" s="167">
        <v>2</v>
      </c>
      <c r="J37" s="167">
        <v>2</v>
      </c>
      <c r="K37" s="167">
        <v>2</v>
      </c>
      <c r="L37" s="232">
        <v>10</v>
      </c>
      <c r="N37" s="232"/>
      <c r="O37" s="232">
        <v>10</v>
      </c>
      <c r="P37" s="232"/>
      <c r="Q37" s="232">
        <v>12</v>
      </c>
      <c r="R37" s="232"/>
      <c r="S37" s="232">
        <v>12</v>
      </c>
      <c r="T37" s="232">
        <v>12</v>
      </c>
      <c r="V37" s="229">
        <v>12</v>
      </c>
      <c r="W37" s="234"/>
      <c r="X37" s="230">
        <f t="shared" si="0"/>
        <v>88</v>
      </c>
      <c r="Y37" s="91">
        <v>88</v>
      </c>
    </row>
    <row r="38" spans="1:25" ht="15.6" x14ac:dyDescent="0.3">
      <c r="A38" s="166">
        <f>'IA1'!A38</f>
        <v>421117104025</v>
      </c>
      <c r="B38" s="169">
        <v>1</v>
      </c>
      <c r="C38" s="167">
        <v>2</v>
      </c>
      <c r="D38" s="167">
        <v>1</v>
      </c>
      <c r="E38" s="167">
        <v>2</v>
      </c>
      <c r="F38" s="167">
        <v>1</v>
      </c>
      <c r="G38" s="168">
        <v>1</v>
      </c>
      <c r="H38" s="167">
        <v>1</v>
      </c>
      <c r="I38" s="167">
        <v>1</v>
      </c>
      <c r="J38" s="167">
        <v>2</v>
      </c>
      <c r="K38" s="167">
        <v>1</v>
      </c>
      <c r="L38" s="232">
        <v>9</v>
      </c>
      <c r="N38" s="232"/>
      <c r="O38" s="232">
        <v>11</v>
      </c>
      <c r="P38" s="232">
        <v>10</v>
      </c>
      <c r="R38" s="232">
        <v>8</v>
      </c>
      <c r="T38" s="232">
        <v>11</v>
      </c>
      <c r="W38" s="229">
        <v>10</v>
      </c>
      <c r="X38" s="230">
        <f>SUM(B38:W38)</f>
        <v>72</v>
      </c>
      <c r="Y38" s="91">
        <v>72</v>
      </c>
    </row>
    <row r="39" spans="1:25" ht="15.6" x14ac:dyDescent="0.3">
      <c r="A39" s="166">
        <f>'IA1'!A39</f>
        <v>421117104026</v>
      </c>
      <c r="B39" s="169">
        <v>1</v>
      </c>
      <c r="C39" s="167">
        <v>1</v>
      </c>
      <c r="D39" s="167">
        <v>2</v>
      </c>
      <c r="E39" s="167">
        <v>1</v>
      </c>
      <c r="F39" s="167">
        <v>1</v>
      </c>
      <c r="G39" s="168">
        <v>2</v>
      </c>
      <c r="H39" s="167">
        <v>1</v>
      </c>
      <c r="I39" s="167">
        <v>2</v>
      </c>
      <c r="J39" s="167">
        <v>1</v>
      </c>
      <c r="K39" s="167">
        <v>1</v>
      </c>
      <c r="M39" s="232">
        <v>5</v>
      </c>
      <c r="N39" s="232">
        <v>7</v>
      </c>
      <c r="P39" s="232">
        <v>6</v>
      </c>
      <c r="S39" s="232">
        <v>5</v>
      </c>
      <c r="T39" s="232"/>
      <c r="U39" s="232">
        <v>5</v>
      </c>
      <c r="V39" s="229">
        <v>7</v>
      </c>
      <c r="W39" s="234"/>
      <c r="X39" s="230">
        <f t="shared" si="0"/>
        <v>48</v>
      </c>
      <c r="Y39" s="91">
        <v>48</v>
      </c>
    </row>
    <row r="40" spans="1:25" ht="15.6" x14ac:dyDescent="0.3">
      <c r="A40" s="166">
        <f>'IA1'!A40</f>
        <v>421117104028</v>
      </c>
      <c r="B40" s="169">
        <v>2</v>
      </c>
      <c r="C40" s="167">
        <v>2</v>
      </c>
      <c r="D40" s="167">
        <v>2</v>
      </c>
      <c r="E40" s="167">
        <v>2</v>
      </c>
      <c r="F40" s="167">
        <v>2</v>
      </c>
      <c r="G40" s="168">
        <v>1</v>
      </c>
      <c r="H40" s="167">
        <v>2</v>
      </c>
      <c r="I40" s="167">
        <v>1</v>
      </c>
      <c r="J40" s="167">
        <v>2</v>
      </c>
      <c r="K40" s="167">
        <v>2</v>
      </c>
      <c r="M40" s="232">
        <v>11</v>
      </c>
      <c r="N40" s="232">
        <v>10</v>
      </c>
      <c r="P40" s="232">
        <v>10</v>
      </c>
      <c r="R40" s="232">
        <v>8</v>
      </c>
      <c r="T40" s="232"/>
      <c r="U40" s="232">
        <v>10</v>
      </c>
      <c r="V40" s="229">
        <v>11</v>
      </c>
      <c r="W40" s="234"/>
      <c r="X40" s="230">
        <f t="shared" si="0"/>
        <v>78</v>
      </c>
      <c r="Y40" s="91">
        <v>78</v>
      </c>
    </row>
    <row r="41" spans="1:25" ht="15.6" x14ac:dyDescent="0.3">
      <c r="A41" s="166">
        <f>'IA1'!A41</f>
        <v>421117104029</v>
      </c>
      <c r="B41" s="169">
        <v>2</v>
      </c>
      <c r="C41" s="167">
        <v>1</v>
      </c>
      <c r="D41" s="167">
        <v>1</v>
      </c>
      <c r="E41" s="167">
        <v>2</v>
      </c>
      <c r="F41" s="167">
        <v>1</v>
      </c>
      <c r="G41" s="168">
        <v>2</v>
      </c>
      <c r="H41" s="167">
        <v>1</v>
      </c>
      <c r="I41" s="167">
        <v>2</v>
      </c>
      <c r="J41" s="167">
        <v>1</v>
      </c>
      <c r="K41" s="167">
        <v>2</v>
      </c>
      <c r="M41" s="232">
        <v>12</v>
      </c>
      <c r="N41" s="232">
        <v>12</v>
      </c>
      <c r="P41" s="232"/>
      <c r="Q41" s="232">
        <v>11</v>
      </c>
      <c r="R41" s="232"/>
      <c r="S41" s="232">
        <v>10</v>
      </c>
      <c r="T41" s="232">
        <v>11</v>
      </c>
      <c r="W41" s="229">
        <v>12</v>
      </c>
      <c r="X41" s="230">
        <f>SUM(B41:W41)</f>
        <v>83</v>
      </c>
      <c r="Y41" s="91">
        <v>83</v>
      </c>
    </row>
    <row r="42" spans="1:25" ht="15.6" x14ac:dyDescent="0.3">
      <c r="A42" s="166">
        <f>'IA1'!A42</f>
        <v>421117104030</v>
      </c>
      <c r="B42" s="169">
        <v>2</v>
      </c>
      <c r="C42" s="167">
        <v>2</v>
      </c>
      <c r="D42" s="167">
        <v>2</v>
      </c>
      <c r="E42" s="167">
        <v>2</v>
      </c>
      <c r="F42" s="167">
        <v>2</v>
      </c>
      <c r="G42" s="168">
        <v>2</v>
      </c>
      <c r="H42" s="167">
        <v>2</v>
      </c>
      <c r="I42" s="167">
        <v>2</v>
      </c>
      <c r="J42" s="167">
        <v>2</v>
      </c>
      <c r="K42" s="167">
        <v>2</v>
      </c>
      <c r="L42" s="232">
        <v>13</v>
      </c>
      <c r="N42" s="232">
        <v>13</v>
      </c>
      <c r="P42" s="232"/>
      <c r="Q42" s="232">
        <v>13</v>
      </c>
      <c r="R42" s="232"/>
      <c r="S42" s="232">
        <v>13</v>
      </c>
      <c r="T42" s="232">
        <v>13</v>
      </c>
      <c r="V42" s="229">
        <v>15</v>
      </c>
      <c r="W42" s="234"/>
      <c r="X42" s="230">
        <f t="shared" si="0"/>
        <v>100</v>
      </c>
      <c r="Y42" s="91">
        <v>100</v>
      </c>
    </row>
    <row r="43" spans="1:25" ht="15.6" x14ac:dyDescent="0.3">
      <c r="A43" s="166">
        <f>'IA1'!A43</f>
        <v>421117104031</v>
      </c>
      <c r="B43" s="169">
        <v>2</v>
      </c>
      <c r="C43" s="167">
        <v>2</v>
      </c>
      <c r="D43" s="167">
        <v>2</v>
      </c>
      <c r="E43" s="167">
        <v>2</v>
      </c>
      <c r="F43" s="167">
        <v>2</v>
      </c>
      <c r="G43" s="168">
        <v>2</v>
      </c>
      <c r="H43" s="167">
        <v>2</v>
      </c>
      <c r="I43" s="167">
        <v>2</v>
      </c>
      <c r="J43" s="167">
        <v>2</v>
      </c>
      <c r="K43" s="167">
        <v>2</v>
      </c>
      <c r="L43" s="232">
        <v>13</v>
      </c>
      <c r="N43" s="232">
        <v>13</v>
      </c>
      <c r="P43" s="232"/>
      <c r="Q43" s="232">
        <v>13</v>
      </c>
      <c r="R43" s="232"/>
      <c r="S43" s="232">
        <v>13</v>
      </c>
      <c r="T43" s="232">
        <v>13</v>
      </c>
      <c r="W43" s="229">
        <v>15</v>
      </c>
      <c r="X43" s="230">
        <f>SUM(B43:W43)</f>
        <v>100</v>
      </c>
      <c r="Y43" s="91">
        <v>100</v>
      </c>
    </row>
    <row r="44" spans="1:25" ht="15.6" x14ac:dyDescent="0.3">
      <c r="A44" s="166">
        <f>'IA1'!A44</f>
        <v>421117104032</v>
      </c>
      <c r="B44" s="169">
        <v>1</v>
      </c>
      <c r="C44" s="167">
        <v>2</v>
      </c>
      <c r="D44" s="167">
        <v>1</v>
      </c>
      <c r="E44" s="167">
        <v>1</v>
      </c>
      <c r="F44" s="167">
        <v>2</v>
      </c>
      <c r="G44" s="168">
        <v>1</v>
      </c>
      <c r="H44" s="167">
        <v>1</v>
      </c>
      <c r="I44" s="167">
        <v>2</v>
      </c>
      <c r="J44" s="167">
        <v>1</v>
      </c>
      <c r="K44" s="167">
        <v>2</v>
      </c>
      <c r="M44" s="232">
        <v>8</v>
      </c>
      <c r="N44" s="232"/>
      <c r="O44" s="232">
        <v>8</v>
      </c>
      <c r="P44" s="232">
        <v>9</v>
      </c>
      <c r="R44" s="232">
        <v>11</v>
      </c>
      <c r="T44" s="232"/>
      <c r="U44" s="232">
        <v>12</v>
      </c>
      <c r="V44" s="229">
        <v>12</v>
      </c>
      <c r="X44" s="230">
        <f>SUM(B44:V44)</f>
        <v>74</v>
      </c>
      <c r="Y44" s="91">
        <v>74</v>
      </c>
    </row>
    <row r="45" spans="1:25" ht="15.6" x14ac:dyDescent="0.3">
      <c r="A45" s="166">
        <f>'IA1'!A45</f>
        <v>421117104033</v>
      </c>
      <c r="B45" s="169">
        <v>2</v>
      </c>
      <c r="C45" s="169">
        <v>0</v>
      </c>
      <c r="D45" s="169">
        <v>0</v>
      </c>
      <c r="E45" s="169">
        <v>0</v>
      </c>
      <c r="F45" s="169">
        <v>1</v>
      </c>
      <c r="G45" s="168">
        <v>0</v>
      </c>
      <c r="H45" s="169">
        <v>2</v>
      </c>
      <c r="I45" s="169">
        <v>2</v>
      </c>
      <c r="J45" s="169">
        <v>1</v>
      </c>
      <c r="K45" s="169">
        <v>2</v>
      </c>
      <c r="M45" s="214">
        <v>8</v>
      </c>
      <c r="N45" s="214"/>
      <c r="O45" s="214">
        <v>8</v>
      </c>
      <c r="P45" s="214">
        <v>10</v>
      </c>
      <c r="R45" s="214">
        <v>8</v>
      </c>
      <c r="T45" s="214"/>
      <c r="U45" s="214">
        <v>6</v>
      </c>
      <c r="V45" s="229">
        <v>6</v>
      </c>
      <c r="X45" s="230">
        <f>SUM(B45:V45)</f>
        <v>56</v>
      </c>
      <c r="Y45" s="91">
        <v>56</v>
      </c>
    </row>
    <row r="46" spans="1:25" ht="15.6" x14ac:dyDescent="0.3">
      <c r="A46" s="166">
        <f>'IA1'!A46</f>
        <v>421117104034</v>
      </c>
      <c r="B46" s="167">
        <v>2</v>
      </c>
      <c r="C46" s="167">
        <v>2</v>
      </c>
      <c r="D46" s="167">
        <v>2</v>
      </c>
      <c r="E46" s="167">
        <v>1</v>
      </c>
      <c r="F46" s="167">
        <v>2</v>
      </c>
      <c r="G46" s="168">
        <v>2</v>
      </c>
      <c r="H46" s="167">
        <v>1</v>
      </c>
      <c r="I46" s="167">
        <v>2</v>
      </c>
      <c r="J46" s="167">
        <v>2</v>
      </c>
      <c r="K46" s="167">
        <v>2</v>
      </c>
      <c r="L46" s="214">
        <v>12</v>
      </c>
      <c r="N46" s="214">
        <v>12</v>
      </c>
      <c r="P46" s="214">
        <v>12</v>
      </c>
      <c r="R46" s="214">
        <v>12</v>
      </c>
      <c r="T46" s="214">
        <v>12</v>
      </c>
      <c r="W46" s="229">
        <v>13</v>
      </c>
      <c r="X46" s="230">
        <f>SUM(B46:W46)</f>
        <v>91</v>
      </c>
      <c r="Y46" s="91">
        <v>91</v>
      </c>
    </row>
    <row r="47" spans="1:25" ht="15.6" x14ac:dyDescent="0.3">
      <c r="A47" s="166">
        <f>'IA1'!A47</f>
        <v>421117104036</v>
      </c>
      <c r="B47" s="167">
        <v>0</v>
      </c>
      <c r="C47" s="168">
        <v>1</v>
      </c>
      <c r="D47" s="169">
        <v>1</v>
      </c>
      <c r="E47" s="168">
        <v>2</v>
      </c>
      <c r="F47" s="169">
        <v>1</v>
      </c>
      <c r="G47" s="168">
        <v>2</v>
      </c>
      <c r="H47" s="168">
        <v>1</v>
      </c>
      <c r="I47" s="168">
        <v>2</v>
      </c>
      <c r="J47" s="167">
        <v>2</v>
      </c>
      <c r="K47" s="168">
        <v>2</v>
      </c>
      <c r="L47" s="214" t="s">
        <v>231</v>
      </c>
      <c r="M47" s="214">
        <v>12</v>
      </c>
      <c r="N47" s="214">
        <v>11</v>
      </c>
      <c r="P47" s="214" t="s">
        <v>231</v>
      </c>
      <c r="Q47" s="214">
        <v>12</v>
      </c>
      <c r="R47" s="214" t="s">
        <v>231</v>
      </c>
      <c r="S47" s="214">
        <v>12</v>
      </c>
      <c r="T47" s="214" t="s">
        <v>231</v>
      </c>
      <c r="U47" s="214">
        <v>12</v>
      </c>
      <c r="V47" s="229">
        <v>12</v>
      </c>
      <c r="W47" s="216"/>
      <c r="X47" s="230">
        <f t="shared" si="0"/>
        <v>85</v>
      </c>
      <c r="Y47" s="91">
        <v>85</v>
      </c>
    </row>
    <row r="48" spans="1:25" ht="15.6" x14ac:dyDescent="0.3">
      <c r="A48" s="166">
        <f>'IA1'!A48</f>
        <v>421117104037</v>
      </c>
      <c r="B48" s="169">
        <v>2</v>
      </c>
      <c r="C48" s="169">
        <v>1</v>
      </c>
      <c r="D48" s="169">
        <v>1</v>
      </c>
      <c r="E48" s="169">
        <v>1</v>
      </c>
      <c r="F48" s="169">
        <v>1</v>
      </c>
      <c r="G48" s="168">
        <v>1</v>
      </c>
      <c r="H48" s="169">
        <v>1</v>
      </c>
      <c r="I48" s="169">
        <v>1</v>
      </c>
      <c r="J48" s="169">
        <v>1</v>
      </c>
      <c r="K48" s="169">
        <v>2</v>
      </c>
      <c r="L48" s="214">
        <v>9</v>
      </c>
      <c r="N48" s="214">
        <v>8</v>
      </c>
      <c r="P48" s="214"/>
      <c r="Q48" s="214">
        <v>8</v>
      </c>
      <c r="R48" s="214">
        <v>8</v>
      </c>
      <c r="T48" s="214"/>
      <c r="U48" s="214">
        <v>8</v>
      </c>
      <c r="W48" s="229">
        <v>11</v>
      </c>
      <c r="X48" s="230">
        <f>SUM(B48:W48)</f>
        <v>64</v>
      </c>
      <c r="Y48" s="91">
        <v>64</v>
      </c>
    </row>
    <row r="49" spans="1:25" ht="15.6" x14ac:dyDescent="0.3">
      <c r="A49" s="166">
        <f>'IA1'!A49</f>
        <v>421117104052</v>
      </c>
      <c r="B49" s="169">
        <v>2</v>
      </c>
      <c r="C49" s="169">
        <v>2</v>
      </c>
      <c r="D49" s="169">
        <v>2</v>
      </c>
      <c r="E49" s="169">
        <v>2</v>
      </c>
      <c r="F49" s="169">
        <v>2</v>
      </c>
      <c r="G49" s="168">
        <v>2</v>
      </c>
      <c r="H49" s="169">
        <v>2</v>
      </c>
      <c r="I49" s="169">
        <v>2</v>
      </c>
      <c r="J49" s="169">
        <v>2</v>
      </c>
      <c r="K49" s="169">
        <v>2</v>
      </c>
      <c r="L49" s="214">
        <v>13</v>
      </c>
      <c r="N49" s="214" t="s">
        <v>231</v>
      </c>
      <c r="O49" s="214">
        <v>13</v>
      </c>
      <c r="P49" s="214">
        <v>13</v>
      </c>
      <c r="R49" s="214">
        <v>13</v>
      </c>
      <c r="T49" s="214" t="s">
        <v>231</v>
      </c>
      <c r="U49" s="214">
        <v>13</v>
      </c>
      <c r="V49" s="229">
        <v>15</v>
      </c>
      <c r="X49" s="230">
        <f>SUM(B49:V49)</f>
        <v>100</v>
      </c>
      <c r="Y49" s="91">
        <v>100</v>
      </c>
    </row>
    <row r="50" spans="1:25" ht="15.6" x14ac:dyDescent="0.3">
      <c r="A50" s="166">
        <f>'IA1'!A50</f>
        <v>421117104301</v>
      </c>
      <c r="B50" s="169">
        <v>2</v>
      </c>
      <c r="C50" s="169">
        <v>0</v>
      </c>
      <c r="D50" s="169">
        <v>1</v>
      </c>
      <c r="E50" s="169">
        <v>2</v>
      </c>
      <c r="F50" s="169">
        <v>0</v>
      </c>
      <c r="G50" s="168">
        <v>1</v>
      </c>
      <c r="H50" s="169">
        <v>1</v>
      </c>
      <c r="I50" s="169">
        <v>1</v>
      </c>
      <c r="J50" s="169">
        <v>1</v>
      </c>
      <c r="K50" s="169">
        <v>2</v>
      </c>
      <c r="L50" s="214">
        <v>12</v>
      </c>
      <c r="N50" s="214"/>
      <c r="O50" s="214">
        <v>11</v>
      </c>
      <c r="P50" s="214">
        <v>12</v>
      </c>
      <c r="R50" s="214"/>
      <c r="S50" s="214">
        <v>12</v>
      </c>
      <c r="T50" s="214">
        <v>11</v>
      </c>
      <c r="W50" s="229">
        <v>12</v>
      </c>
      <c r="X50" s="230">
        <f>SUM(B50:W50)</f>
        <v>81</v>
      </c>
      <c r="Y50" s="91">
        <v>81</v>
      </c>
    </row>
    <row r="51" spans="1:25" ht="15.6" x14ac:dyDescent="0.3">
      <c r="A51" s="166">
        <f>'IA1'!A51</f>
        <v>421117104302</v>
      </c>
      <c r="B51" s="169">
        <v>2</v>
      </c>
      <c r="C51" s="169">
        <v>0</v>
      </c>
      <c r="D51" s="169">
        <v>1</v>
      </c>
      <c r="E51" s="169">
        <v>2</v>
      </c>
      <c r="F51" s="169">
        <v>0</v>
      </c>
      <c r="G51" s="168">
        <v>1</v>
      </c>
      <c r="H51" s="169">
        <v>1</v>
      </c>
      <c r="I51" s="169">
        <v>1</v>
      </c>
      <c r="J51" s="169">
        <v>1</v>
      </c>
      <c r="K51" s="169">
        <v>2</v>
      </c>
      <c r="L51" s="214"/>
      <c r="M51" s="214">
        <v>8</v>
      </c>
      <c r="N51" s="214">
        <v>8</v>
      </c>
      <c r="P51" s="214"/>
      <c r="Q51" s="214">
        <v>8</v>
      </c>
      <c r="R51" s="214">
        <v>9</v>
      </c>
      <c r="T51" s="214"/>
      <c r="U51" s="214">
        <v>8</v>
      </c>
      <c r="V51" s="229">
        <v>12</v>
      </c>
      <c r="W51" s="216"/>
      <c r="X51" s="230">
        <f t="shared" si="0"/>
        <v>64</v>
      </c>
      <c r="Y51" s="91">
        <v>64</v>
      </c>
    </row>
    <row r="52" spans="1:25" ht="15.6" x14ac:dyDescent="0.3">
      <c r="A52" s="166">
        <f>'IA1'!A52</f>
        <v>421117104701</v>
      </c>
      <c r="B52" s="167">
        <v>2</v>
      </c>
      <c r="C52" s="167">
        <v>2</v>
      </c>
      <c r="D52" s="167">
        <v>2</v>
      </c>
      <c r="E52" s="167">
        <v>2</v>
      </c>
      <c r="F52" s="167">
        <v>2</v>
      </c>
      <c r="G52" s="168">
        <v>2</v>
      </c>
      <c r="H52" s="167">
        <v>2</v>
      </c>
      <c r="I52" s="167">
        <v>2</v>
      </c>
      <c r="J52" s="167">
        <v>1</v>
      </c>
      <c r="K52" s="167">
        <v>2</v>
      </c>
      <c r="L52" s="214"/>
      <c r="M52" s="214">
        <v>11</v>
      </c>
      <c r="N52" s="214">
        <v>11</v>
      </c>
      <c r="P52" s="214"/>
      <c r="Q52" s="214">
        <v>11</v>
      </c>
      <c r="R52" s="214"/>
      <c r="S52" s="214">
        <v>11</v>
      </c>
      <c r="T52" s="214"/>
      <c r="U52" s="214">
        <v>11</v>
      </c>
      <c r="V52" s="229">
        <v>12</v>
      </c>
      <c r="W52" s="222"/>
      <c r="X52" s="230">
        <f t="shared" si="0"/>
        <v>86</v>
      </c>
      <c r="Y52" s="91">
        <v>86</v>
      </c>
    </row>
    <row r="53" spans="1:25" ht="15.6" x14ac:dyDescent="0.3">
      <c r="A53" s="285" t="s">
        <v>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24">
        <f>COUNTIF(X14:X52,"&gt;49")</f>
        <v>37</v>
      </c>
    </row>
    <row r="54" spans="1:25" ht="31.2" x14ac:dyDescent="0.3">
      <c r="A54" s="225" t="s">
        <v>196</v>
      </c>
      <c r="B54" s="226">
        <f>'D3'!A17</f>
        <v>82.051282051282044</v>
      </c>
      <c r="C54" s="226">
        <f>'D3'!B17</f>
        <v>86.324786324786331</v>
      </c>
      <c r="D54" s="226">
        <f>'D3'!C17</f>
        <v>78.205128205128204</v>
      </c>
      <c r="E54" s="226">
        <f>'D3'!D17</f>
        <v>97.435897435897431</v>
      </c>
      <c r="F54" s="226">
        <f>'D3'!E17</f>
        <v>83.760683760683762</v>
      </c>
      <c r="G54" s="226">
        <f>'D3'!F17</f>
        <v>85.256410256410248</v>
      </c>
      <c r="H54" s="226">
        <f>'D3'!G17</f>
        <v>86.324786324786331</v>
      </c>
      <c r="I54" s="226">
        <f>'D3'!H17</f>
        <v>93.162393162393158</v>
      </c>
      <c r="J54" s="226">
        <f>'D3'!I17</f>
        <v>86.324786324786331</v>
      </c>
      <c r="K54" s="226">
        <f>'D3'!J17</f>
        <v>94.871794871794862</v>
      </c>
      <c r="L54" s="226">
        <f>'D3'!K17</f>
        <v>93.592677345537751</v>
      </c>
      <c r="M54" s="226">
        <f>'D3'!L17</f>
        <v>78.75</v>
      </c>
      <c r="N54" s="226">
        <f>'D3'!M17</f>
        <v>93.478260869565219</v>
      </c>
      <c r="O54" s="226">
        <f>'D3'!N17</f>
        <v>91.25</v>
      </c>
      <c r="P54" s="226">
        <f>'D3'!O17</f>
        <v>89.682539682539684</v>
      </c>
      <c r="Q54" s="226">
        <f>'D3'!P17</f>
        <v>91.111111111111114</v>
      </c>
      <c r="R54" s="226">
        <f>'D3'!Q17</f>
        <v>93.888888888888886</v>
      </c>
      <c r="S54" s="226">
        <f>'D3'!R17</f>
        <v>91.428571428571431</v>
      </c>
      <c r="T54" s="226">
        <f>'D3'!S17</f>
        <v>98</v>
      </c>
      <c r="U54" s="226">
        <f>'D3'!T17</f>
        <v>86.842105263157904</v>
      </c>
      <c r="V54" s="226">
        <f>'D3'!U17</f>
        <v>82.36363636363636</v>
      </c>
      <c r="W54" s="226">
        <f>'D3'!V17</f>
        <v>82.36363636363636</v>
      </c>
      <c r="X54" s="173"/>
    </row>
    <row r="55" spans="1:25" ht="15.6" x14ac:dyDescent="0.3">
      <c r="A55" s="269" t="s">
        <v>6</v>
      </c>
      <c r="B55" s="259">
        <v>5</v>
      </c>
      <c r="C55" s="259"/>
      <c r="D55" s="259">
        <v>4</v>
      </c>
      <c r="E55" s="259"/>
      <c r="F55" s="259">
        <v>3</v>
      </c>
      <c r="G55" s="259"/>
      <c r="H55" s="260">
        <v>2</v>
      </c>
      <c r="I55" s="260"/>
      <c r="J55" s="260">
        <v>1</v>
      </c>
      <c r="K55" s="260"/>
      <c r="L55" s="263" t="s">
        <v>26</v>
      </c>
      <c r="M55" s="263"/>
      <c r="N55" s="174" t="s">
        <v>13</v>
      </c>
      <c r="O55" s="174" t="s">
        <v>14</v>
      </c>
      <c r="P55" s="174" t="s">
        <v>27</v>
      </c>
      <c r="Q55" s="174" t="s">
        <v>28</v>
      </c>
      <c r="R55" s="174" t="s">
        <v>29</v>
      </c>
      <c r="S55" s="174"/>
      <c r="T55" s="174"/>
      <c r="U55" s="174" t="s">
        <v>149</v>
      </c>
      <c r="V55" s="252"/>
      <c r="W55" s="175"/>
      <c r="X55" s="175"/>
    </row>
    <row r="56" spans="1:25" ht="15.6" x14ac:dyDescent="0.3">
      <c r="A56" s="269"/>
      <c r="B56" s="259" t="s">
        <v>7</v>
      </c>
      <c r="C56" s="259"/>
      <c r="D56" s="259" t="s">
        <v>8</v>
      </c>
      <c r="E56" s="259"/>
      <c r="F56" s="259" t="s">
        <v>9</v>
      </c>
      <c r="G56" s="259"/>
      <c r="H56" s="260" t="s">
        <v>10</v>
      </c>
      <c r="I56" s="260"/>
      <c r="J56" s="260" t="s">
        <v>11</v>
      </c>
      <c r="K56" s="260"/>
      <c r="L56" s="263"/>
      <c r="M56" s="263"/>
      <c r="N56" s="176">
        <f>'D3'!BA19*100</f>
        <v>9.9263703299700019</v>
      </c>
      <c r="O56" s="176">
        <f>'D3'!BB19*100</f>
        <v>17.72566130351786</v>
      </c>
      <c r="P56" s="176">
        <f>'D3'!BC19*100</f>
        <v>17.72566130351786</v>
      </c>
      <c r="Q56" s="176">
        <f>'D3'!BD19*100</f>
        <v>19.498227433869648</v>
      </c>
      <c r="R56" s="176">
        <f>'D3'!BE19*100</f>
        <v>35.12407962912463</v>
      </c>
      <c r="S56" s="176"/>
      <c r="T56" s="176"/>
      <c r="U56" s="176">
        <f>SUM(N56:T56)</f>
        <v>100</v>
      </c>
      <c r="V56" s="252"/>
      <c r="W56" s="175"/>
      <c r="X56" s="175"/>
    </row>
    <row r="57" spans="1:25" ht="31.2" x14ac:dyDescent="0.3">
      <c r="A57" s="177" t="s">
        <v>33</v>
      </c>
      <c r="B57" s="104">
        <f>IFERROR(B13/B10*100,"-")</f>
        <v>100</v>
      </c>
      <c r="C57" s="104">
        <f t="shared" ref="C57:W57" si="1">IFERROR(C13/C10*100,"-")</f>
        <v>75</v>
      </c>
      <c r="D57" s="104">
        <f t="shared" si="1"/>
        <v>100</v>
      </c>
      <c r="E57" s="104">
        <f t="shared" si="1"/>
        <v>50</v>
      </c>
      <c r="F57" s="104">
        <f t="shared" si="1"/>
        <v>75</v>
      </c>
      <c r="G57" s="104">
        <f t="shared" si="1"/>
        <v>100</v>
      </c>
      <c r="H57" s="104">
        <f t="shared" si="1"/>
        <v>75</v>
      </c>
      <c r="I57" s="104">
        <f t="shared" si="1"/>
        <v>75</v>
      </c>
      <c r="J57" s="104">
        <f t="shared" si="1"/>
        <v>75</v>
      </c>
      <c r="K57" s="104">
        <f t="shared" si="1"/>
        <v>75</v>
      </c>
      <c r="L57" s="104">
        <f t="shared" si="1"/>
        <v>88.461538461538453</v>
      </c>
      <c r="M57" s="104">
        <f t="shared" si="1"/>
        <v>92.307692307692307</v>
      </c>
      <c r="N57" s="104">
        <f t="shared" si="1"/>
        <v>76.923076923076934</v>
      </c>
      <c r="O57" s="104">
        <f t="shared" si="1"/>
        <v>76.923076923076934</v>
      </c>
      <c r="P57" s="104">
        <f t="shared" si="1"/>
        <v>92.307692307692307</v>
      </c>
      <c r="Q57" s="104">
        <f t="shared" si="1"/>
        <v>76.923076923076934</v>
      </c>
      <c r="R57" s="104">
        <f t="shared" si="1"/>
        <v>76.923076923076934</v>
      </c>
      <c r="S57" s="104">
        <f t="shared" si="1"/>
        <v>76.923076923076934</v>
      </c>
      <c r="T57" s="104">
        <f t="shared" si="1"/>
        <v>76.923076923076934</v>
      </c>
      <c r="U57" s="104">
        <f t="shared" si="1"/>
        <v>76.923076923076934</v>
      </c>
      <c r="V57" s="251">
        <f t="shared" si="1"/>
        <v>78.125</v>
      </c>
      <c r="W57" s="251">
        <f t="shared" si="1"/>
        <v>78.125</v>
      </c>
      <c r="X57" s="158"/>
    </row>
    <row r="58" spans="1:25" ht="15.6" x14ac:dyDescent="0.3">
      <c r="A58" s="255" t="s">
        <v>12</v>
      </c>
      <c r="B58" s="214" t="s">
        <v>25</v>
      </c>
      <c r="C58" s="214" t="s">
        <v>25</v>
      </c>
      <c r="D58" s="214" t="s">
        <v>25</v>
      </c>
      <c r="E58" s="214" t="s">
        <v>25</v>
      </c>
      <c r="F58" s="214" t="s">
        <v>25</v>
      </c>
      <c r="G58" s="214" t="s">
        <v>25</v>
      </c>
      <c r="H58" s="214" t="s">
        <v>25</v>
      </c>
      <c r="I58" s="214" t="s">
        <v>25</v>
      </c>
      <c r="J58" s="214" t="s">
        <v>25</v>
      </c>
      <c r="K58" s="214" t="s">
        <v>25</v>
      </c>
      <c r="L58" s="214" t="s">
        <v>25</v>
      </c>
      <c r="M58" s="214" t="s">
        <v>25</v>
      </c>
      <c r="N58" s="214" t="s">
        <v>25</v>
      </c>
      <c r="O58" s="214" t="s">
        <v>25</v>
      </c>
      <c r="P58" s="214" t="s">
        <v>25</v>
      </c>
      <c r="Q58" s="214" t="s">
        <v>25</v>
      </c>
      <c r="R58" s="214" t="s">
        <v>25</v>
      </c>
      <c r="S58" s="214" t="s">
        <v>25</v>
      </c>
      <c r="T58" s="214" t="s">
        <v>25</v>
      </c>
      <c r="U58" s="214" t="s">
        <v>25</v>
      </c>
      <c r="V58" s="250" t="s">
        <v>25</v>
      </c>
      <c r="W58" s="250" t="s">
        <v>25</v>
      </c>
      <c r="X58" s="158"/>
    </row>
    <row r="59" spans="1:25" ht="15.6" x14ac:dyDescent="0.3">
      <c r="A59" s="255"/>
      <c r="B59" s="25">
        <v>1</v>
      </c>
      <c r="C59" s="25">
        <v>2</v>
      </c>
      <c r="D59" s="25">
        <v>3</v>
      </c>
      <c r="E59" s="25">
        <v>4</v>
      </c>
      <c r="F59" s="25">
        <v>5</v>
      </c>
      <c r="G59" s="25">
        <v>5</v>
      </c>
      <c r="H59" s="25">
        <v>4</v>
      </c>
      <c r="I59" s="25">
        <v>1</v>
      </c>
      <c r="J59" s="25">
        <v>3</v>
      </c>
      <c r="K59" s="25">
        <v>4</v>
      </c>
      <c r="L59" s="25">
        <v>5</v>
      </c>
      <c r="M59" s="25">
        <v>3</v>
      </c>
      <c r="N59" s="25">
        <v>2</v>
      </c>
      <c r="O59" s="25">
        <v>1</v>
      </c>
      <c r="P59" s="25">
        <v>2</v>
      </c>
      <c r="Q59" s="25">
        <v>3</v>
      </c>
      <c r="R59" s="25">
        <v>4</v>
      </c>
      <c r="S59" s="25">
        <v>5</v>
      </c>
      <c r="T59" s="25">
        <v>5</v>
      </c>
      <c r="U59" s="25">
        <v>4</v>
      </c>
      <c r="V59" s="25">
        <v>4</v>
      </c>
      <c r="W59" s="25">
        <v>5</v>
      </c>
      <c r="X59" s="158"/>
    </row>
    <row r="60" spans="1:25" ht="31.2" x14ac:dyDescent="0.3">
      <c r="A60" s="217" t="s">
        <v>15</v>
      </c>
      <c r="B60" s="151">
        <f>'D3'!A18</f>
        <v>4</v>
      </c>
      <c r="C60" s="151">
        <f>'D3'!B18</f>
        <v>4</v>
      </c>
      <c r="D60" s="151">
        <f>'D3'!C18</f>
        <v>3</v>
      </c>
      <c r="E60" s="151">
        <f>'D3'!D18</f>
        <v>5</v>
      </c>
      <c r="F60" s="151">
        <f>'D3'!E18</f>
        <v>4</v>
      </c>
      <c r="G60" s="151">
        <f>'D3'!F18</f>
        <v>4</v>
      </c>
      <c r="H60" s="151">
        <f>'D3'!G18</f>
        <v>4</v>
      </c>
      <c r="I60" s="151">
        <f>'D3'!H18</f>
        <v>5</v>
      </c>
      <c r="J60" s="151">
        <f>'D3'!I18</f>
        <v>4</v>
      </c>
      <c r="K60" s="151">
        <f>'D3'!J18</f>
        <v>5</v>
      </c>
      <c r="L60" s="151">
        <f>'D3'!K18</f>
        <v>5</v>
      </c>
      <c r="M60" s="151">
        <f>'D3'!L18</f>
        <v>3</v>
      </c>
      <c r="N60" s="151">
        <f>'D3'!M18</f>
        <v>5</v>
      </c>
      <c r="O60" s="151">
        <f>'D3'!N18</f>
        <v>5</v>
      </c>
      <c r="P60" s="151">
        <f>'D3'!O18</f>
        <v>4</v>
      </c>
      <c r="Q60" s="151">
        <f>'D3'!P18</f>
        <v>5</v>
      </c>
      <c r="R60" s="151">
        <f>'D3'!Q18</f>
        <v>5</v>
      </c>
      <c r="S60" s="151">
        <f>'D3'!R18</f>
        <v>5</v>
      </c>
      <c r="T60" s="223">
        <f>'D3'!S18</f>
        <v>5</v>
      </c>
      <c r="U60" s="223">
        <f>'D3'!T18</f>
        <v>4</v>
      </c>
      <c r="V60" s="151">
        <f>'D3'!U18</f>
        <v>4</v>
      </c>
      <c r="W60" s="151">
        <f>'D3'!V18</f>
        <v>4</v>
      </c>
      <c r="X60" s="152"/>
    </row>
    <row r="61" spans="1:25" ht="15.6" x14ac:dyDescent="0.3">
      <c r="A61" s="255" t="s">
        <v>32</v>
      </c>
      <c r="B61" s="289" t="s">
        <v>13</v>
      </c>
      <c r="C61" s="290"/>
      <c r="D61" s="290"/>
      <c r="E61" s="291"/>
      <c r="F61" s="289" t="s">
        <v>14</v>
      </c>
      <c r="G61" s="290"/>
      <c r="H61" s="290"/>
      <c r="I61" s="291"/>
      <c r="J61" s="289" t="s">
        <v>27</v>
      </c>
      <c r="K61" s="290"/>
      <c r="L61" s="290"/>
      <c r="M61" s="291"/>
      <c r="N61" s="289" t="s">
        <v>28</v>
      </c>
      <c r="O61" s="290"/>
      <c r="P61" s="290"/>
      <c r="Q61" s="291"/>
      <c r="R61" s="289" t="s">
        <v>29</v>
      </c>
      <c r="S61" s="290"/>
      <c r="T61" s="290"/>
      <c r="U61" s="291"/>
      <c r="V61" s="253"/>
      <c r="W61" s="178"/>
      <c r="X61" s="178"/>
    </row>
    <row r="62" spans="1:25" ht="15.6" x14ac:dyDescent="0.3">
      <c r="A62" s="255"/>
      <c r="B62" s="292">
        <f>'D3'!BA22</f>
        <v>4.7857142857142856</v>
      </c>
      <c r="C62" s="293"/>
      <c r="D62" s="293"/>
      <c r="E62" s="294"/>
      <c r="F62" s="295">
        <f>'D3'!BB22</f>
        <v>4.46</v>
      </c>
      <c r="G62" s="296"/>
      <c r="H62" s="296"/>
      <c r="I62" s="297"/>
      <c r="J62" s="295">
        <f>'D3'!BC22</f>
        <v>3.84</v>
      </c>
      <c r="K62" s="296"/>
      <c r="L62" s="296"/>
      <c r="M62" s="297"/>
      <c r="N62" s="295">
        <f>'D3'!BD22</f>
        <v>4.5454545454545459</v>
      </c>
      <c r="O62" s="296"/>
      <c r="P62" s="296"/>
      <c r="Q62" s="297"/>
      <c r="R62" s="295">
        <f>'D3'!BE22</f>
        <v>4.6055900621118013</v>
      </c>
      <c r="S62" s="296"/>
      <c r="T62" s="296"/>
      <c r="U62" s="297"/>
      <c r="V62" s="244"/>
      <c r="W62" s="179"/>
      <c r="X62" s="179"/>
    </row>
    <row r="63" spans="1:25" ht="15.6" x14ac:dyDescent="0.3">
      <c r="A63" s="219" t="s">
        <v>16</v>
      </c>
      <c r="B63" s="276">
        <f>'D3'!BA17</f>
        <v>4.4502317971093532</v>
      </c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179"/>
      <c r="X63" s="179"/>
    </row>
    <row r="64" spans="1:25" s="39" customFormat="1" ht="15.6" x14ac:dyDescent="0.3">
      <c r="A64" s="277" t="s">
        <v>208</v>
      </c>
      <c r="B64" s="278" t="s">
        <v>209</v>
      </c>
      <c r="C64" s="279"/>
      <c r="D64" s="279"/>
      <c r="E64" s="279"/>
      <c r="F64" s="279"/>
      <c r="G64" s="279"/>
      <c r="H64" s="280"/>
      <c r="I64" s="278" t="s">
        <v>210</v>
      </c>
      <c r="J64" s="279"/>
      <c r="K64" s="279"/>
      <c r="L64" s="279"/>
      <c r="M64" s="279"/>
      <c r="N64" s="279"/>
      <c r="O64" s="280"/>
      <c r="P64" s="278" t="s">
        <v>211</v>
      </c>
      <c r="Q64" s="279"/>
      <c r="R64" s="279"/>
      <c r="S64" s="279"/>
      <c r="T64" s="279"/>
      <c r="U64" s="280"/>
    </row>
    <row r="65" spans="1:21" s="39" customFormat="1" ht="15.6" x14ac:dyDescent="0.3">
      <c r="A65" s="277"/>
      <c r="B65" s="286">
        <f>'D3'!BA29</f>
        <v>4.4224489795918362</v>
      </c>
      <c r="C65" s="287"/>
      <c r="D65" s="287"/>
      <c r="E65" s="287"/>
      <c r="F65" s="287"/>
      <c r="G65" s="287"/>
      <c r="H65" s="288"/>
      <c r="I65" s="286">
        <f>'D3'!BB29</f>
        <v>4.4473517786561265</v>
      </c>
      <c r="J65" s="287"/>
      <c r="K65" s="287"/>
      <c r="L65" s="287"/>
      <c r="M65" s="287"/>
      <c r="N65" s="287"/>
      <c r="O65" s="288"/>
      <c r="P65" s="278">
        <f>'D3'!BC29</f>
        <v>0</v>
      </c>
      <c r="Q65" s="279"/>
      <c r="R65" s="279"/>
      <c r="S65" s="279"/>
      <c r="T65" s="279"/>
      <c r="U65" s="280"/>
    </row>
  </sheetData>
  <mergeCells count="46">
    <mergeCell ref="A64:A65"/>
    <mergeCell ref="B64:H64"/>
    <mergeCell ref="I64:O64"/>
    <mergeCell ref="P64:U64"/>
    <mergeCell ref="B65:H65"/>
    <mergeCell ref="I65:O65"/>
    <mergeCell ref="P65:U65"/>
    <mergeCell ref="X9:X13"/>
    <mergeCell ref="A53:W53"/>
    <mergeCell ref="L55:M56"/>
    <mergeCell ref="J56:K56"/>
    <mergeCell ref="A58:A59"/>
    <mergeCell ref="F55:G55"/>
    <mergeCell ref="H55:I55"/>
    <mergeCell ref="J55:K55"/>
    <mergeCell ref="B55:C55"/>
    <mergeCell ref="D55:E55"/>
    <mergeCell ref="A1:V1"/>
    <mergeCell ref="A2:V2"/>
    <mergeCell ref="A3:V3"/>
    <mergeCell ref="A6:G6"/>
    <mergeCell ref="A8:D8"/>
    <mergeCell ref="F8:I8"/>
    <mergeCell ref="K8:V8"/>
    <mergeCell ref="P6:X6"/>
    <mergeCell ref="A7:I7"/>
    <mergeCell ref="K7:S7"/>
    <mergeCell ref="I4:J4"/>
    <mergeCell ref="I5:J5"/>
    <mergeCell ref="B63:V63"/>
    <mergeCell ref="B61:E61"/>
    <mergeCell ref="F61:I61"/>
    <mergeCell ref="J61:M61"/>
    <mergeCell ref="N61:Q61"/>
    <mergeCell ref="R61:U61"/>
    <mergeCell ref="B62:E62"/>
    <mergeCell ref="F62:I62"/>
    <mergeCell ref="J62:M62"/>
    <mergeCell ref="N62:Q62"/>
    <mergeCell ref="R62:U62"/>
    <mergeCell ref="A61:A62"/>
    <mergeCell ref="B56:C56"/>
    <mergeCell ref="D56:E56"/>
    <mergeCell ref="F56:G56"/>
    <mergeCell ref="H56:I56"/>
    <mergeCell ref="A55:A56"/>
  </mergeCells>
  <pageMargins left="0.7" right="0.7" top="0.75" bottom="0.75" header="0.3" footer="0.3"/>
  <pageSetup paperSize="9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424"/>
  <sheetViews>
    <sheetView topLeftCell="G1" zoomScale="80" zoomScaleNormal="80" workbookViewId="0">
      <selection activeCell="U17" sqref="U17"/>
    </sheetView>
  </sheetViews>
  <sheetFormatPr defaultRowHeight="14.4" x14ac:dyDescent="0.3"/>
  <cols>
    <col min="1" max="1" width="8.44140625" bestFit="1" customWidth="1"/>
  </cols>
  <sheetData>
    <row r="1" spans="1:59" x14ac:dyDescent="0.3">
      <c r="A1" s="93" t="s">
        <v>220</v>
      </c>
      <c r="B1" s="97" t="str">
        <f>'IA1'!C11</f>
        <v>U</v>
      </c>
      <c r="C1" s="97" t="str">
        <f>'IA1'!D11</f>
        <v>R</v>
      </c>
      <c r="D1" s="97" t="str">
        <f>'IA1'!E11</f>
        <v>S</v>
      </c>
      <c r="E1" s="97" t="str">
        <f>'IA1'!F11</f>
        <v>A</v>
      </c>
      <c r="F1" s="97" t="s">
        <v>220</v>
      </c>
      <c r="G1" s="97" t="str">
        <f>'IA1'!H11</f>
        <v>U</v>
      </c>
      <c r="H1" s="97" t="str">
        <f>'IA1'!I11</f>
        <v>A</v>
      </c>
      <c r="I1" s="97" t="str">
        <f>'IA1'!J11</f>
        <v>A</v>
      </c>
      <c r="J1" s="97" t="str">
        <f>'IA1'!K11</f>
        <v>A</v>
      </c>
      <c r="K1" s="97" t="s">
        <v>221</v>
      </c>
      <c r="L1" s="97" t="s">
        <v>222</v>
      </c>
      <c r="M1" s="97" t="str">
        <f>'IA1'!N11</f>
        <v>AA</v>
      </c>
      <c r="N1" s="97" t="str">
        <f>'IA1'!O11</f>
        <v>SS</v>
      </c>
      <c r="O1" s="97" t="s">
        <v>222</v>
      </c>
      <c r="P1" s="97" t="str">
        <f>'IA1'!Q11</f>
        <v>UA</v>
      </c>
      <c r="Q1" s="97" t="str">
        <f>'IA1'!R11</f>
        <v>AU</v>
      </c>
      <c r="R1" s="97" t="str">
        <f>'IA1'!S11</f>
        <v>UA</v>
      </c>
      <c r="S1" s="97" t="str">
        <f>'IA1'!T11</f>
        <v>US</v>
      </c>
      <c r="T1" s="97" t="s">
        <v>221</v>
      </c>
      <c r="U1" s="97" t="s">
        <v>221</v>
      </c>
      <c r="V1" s="97" t="s">
        <v>221</v>
      </c>
      <c r="W1" s="97">
        <f>'IA1'!X11</f>
        <v>0</v>
      </c>
      <c r="X1" s="97">
        <f>'IA1'!Y11</f>
        <v>0</v>
      </c>
      <c r="Y1" s="97">
        <f>'IA1'!Z11</f>
        <v>0</v>
      </c>
      <c r="Z1" s="97">
        <f>'IA1'!AA11</f>
        <v>0</v>
      </c>
      <c r="AA1" s="97">
        <f>'IA1'!AB11</f>
        <v>0</v>
      </c>
      <c r="AB1" s="97">
        <f>'IA1'!AC11</f>
        <v>0</v>
      </c>
      <c r="AC1" s="97">
        <f>'IA1'!AD11</f>
        <v>0</v>
      </c>
      <c r="AD1" s="97">
        <f>'IA1'!AE11</f>
        <v>0</v>
      </c>
      <c r="AE1" s="97">
        <f>'IA1'!AF11</f>
        <v>0</v>
      </c>
      <c r="AF1" s="97">
        <f>'IA1'!AG11</f>
        <v>0</v>
      </c>
      <c r="AG1" s="97">
        <f>'IA1'!AH11</f>
        <v>0</v>
      </c>
      <c r="AH1" s="97">
        <f>'IA1'!AI11</f>
        <v>0</v>
      </c>
      <c r="AI1" s="97">
        <f>'IA1'!AJ11</f>
        <v>0</v>
      </c>
      <c r="AJ1" s="97">
        <f>'IA1'!AK11</f>
        <v>0</v>
      </c>
      <c r="AK1" s="97">
        <f>'IA1'!AL11</f>
        <v>0</v>
      </c>
      <c r="AL1" s="97">
        <f>'IA1'!AM11</f>
        <v>0</v>
      </c>
      <c r="AM1" s="97">
        <f>'IA1'!AN11</f>
        <v>0</v>
      </c>
      <c r="AN1" s="97">
        <f>'IA1'!AO11</f>
        <v>0</v>
      </c>
      <c r="AO1" s="97">
        <f>'IA1'!AP11</f>
        <v>0</v>
      </c>
      <c r="AP1" s="97">
        <f>'IA1'!AQ11</f>
        <v>0</v>
      </c>
      <c r="AQ1" s="97">
        <f>'IA1'!AR11</f>
        <v>0</v>
      </c>
      <c r="AR1" s="97">
        <f>'IA1'!AS11</f>
        <v>0</v>
      </c>
      <c r="AS1" s="97">
        <f>'IA1'!AT11</f>
        <v>0</v>
      </c>
      <c r="AT1" s="97">
        <f>'IA1'!AU11</f>
        <v>0</v>
      </c>
      <c r="AU1" s="97">
        <f>'IA1'!AV11</f>
        <v>0</v>
      </c>
      <c r="AV1" s="97">
        <f>'IA1'!AW11</f>
        <v>0</v>
      </c>
      <c r="AW1" s="97">
        <f>'IA1'!AX11</f>
        <v>0</v>
      </c>
      <c r="AX1" s="97">
        <f>'IA1'!AY11</f>
        <v>0</v>
      </c>
      <c r="AY1" s="97">
        <f>'IA1'!AZ11</f>
        <v>0</v>
      </c>
      <c r="AZ1" s="97">
        <f>'IA1'!BA11</f>
        <v>0</v>
      </c>
      <c r="BA1" s="8"/>
      <c r="BB1" s="8"/>
      <c r="BC1" s="8"/>
      <c r="BD1" s="8"/>
      <c r="BE1" s="8"/>
      <c r="BF1" s="8"/>
      <c r="BG1" s="8"/>
    </row>
    <row r="2" spans="1:59" x14ac:dyDescent="0.3">
      <c r="A2" s="8">
        <f>IF(OR(A1="R",A1="RR"),1,IF(OR(A1="RU",A1="UR"),1.5,IF(OR(A1="U",A1="UU",A1="RA",A1="AR"),2,IF(OR(A1="RS",A1="SR",A1="UA",A1="AU"),2.5,IF(OR(A1="A",A1="AA",A1="US",A1="SU"),3,IF(OR(A1="AS",A1="SA"),3.5,IF(OR(A1="S",A1="SS"),4,0)))))))</f>
        <v>1</v>
      </c>
      <c r="B2" s="8">
        <f t="shared" ref="B2:AZ2" si="0">IF(OR(B1="R",B1="RR"),1,IF(OR(B1="RU",B1="UR"),1.5,IF(OR(B1="U",B1="UU",B1="RA",B1="AR"),2,IF(OR(B1="RS",B1="SR",B1="UA",B1="AU"),2.5,IF(OR(B1="A",B1="AA",B1="US",B1="SU"),3,IF(OR(B1="AS",B1="SA"),3.5,IF(OR(B1="S",B1="SS"),4,0)))))))</f>
        <v>2</v>
      </c>
      <c r="C2" s="8">
        <f t="shared" si="0"/>
        <v>1</v>
      </c>
      <c r="D2" s="8">
        <f t="shared" si="0"/>
        <v>4</v>
      </c>
      <c r="E2" s="8">
        <f t="shared" si="0"/>
        <v>3</v>
      </c>
      <c r="F2" s="8">
        <f t="shared" si="0"/>
        <v>1</v>
      </c>
      <c r="G2" s="8">
        <f t="shared" si="0"/>
        <v>2</v>
      </c>
      <c r="H2" s="8">
        <f t="shared" si="0"/>
        <v>3</v>
      </c>
      <c r="I2" s="8">
        <f t="shared" si="0"/>
        <v>3</v>
      </c>
      <c r="J2" s="8">
        <f t="shared" si="0"/>
        <v>3</v>
      </c>
      <c r="K2" s="8">
        <f t="shared" si="0"/>
        <v>1.5</v>
      </c>
      <c r="L2" s="8">
        <f t="shared" si="0"/>
        <v>1</v>
      </c>
      <c r="M2" s="8">
        <f t="shared" si="0"/>
        <v>3</v>
      </c>
      <c r="N2" s="8">
        <f t="shared" si="0"/>
        <v>4</v>
      </c>
      <c r="O2" s="8">
        <f t="shared" si="0"/>
        <v>1</v>
      </c>
      <c r="P2" s="8">
        <f t="shared" si="0"/>
        <v>2.5</v>
      </c>
      <c r="Q2" s="8">
        <f t="shared" si="0"/>
        <v>2.5</v>
      </c>
      <c r="R2" s="8">
        <f t="shared" si="0"/>
        <v>2.5</v>
      </c>
      <c r="S2" s="8">
        <f t="shared" si="0"/>
        <v>3</v>
      </c>
      <c r="T2" s="8">
        <f t="shared" si="0"/>
        <v>1.5</v>
      </c>
      <c r="U2" s="8">
        <f t="shared" si="0"/>
        <v>1.5</v>
      </c>
      <c r="V2" s="8">
        <f t="shared" si="0"/>
        <v>1.5</v>
      </c>
      <c r="W2" s="8">
        <f t="shared" si="0"/>
        <v>0</v>
      </c>
      <c r="X2" s="8">
        <f t="shared" si="0"/>
        <v>0</v>
      </c>
      <c r="Y2" s="8">
        <f t="shared" si="0"/>
        <v>0</v>
      </c>
      <c r="Z2" s="8">
        <f t="shared" si="0"/>
        <v>0</v>
      </c>
      <c r="AA2" s="8">
        <f t="shared" si="0"/>
        <v>0</v>
      </c>
      <c r="AB2" s="8">
        <f t="shared" si="0"/>
        <v>0</v>
      </c>
      <c r="AC2" s="8">
        <f t="shared" si="0"/>
        <v>0</v>
      </c>
      <c r="AD2" s="8">
        <f t="shared" si="0"/>
        <v>0</v>
      </c>
      <c r="AE2" s="8">
        <f t="shared" si="0"/>
        <v>0</v>
      </c>
      <c r="AF2" s="8">
        <f t="shared" si="0"/>
        <v>0</v>
      </c>
      <c r="AG2" s="8">
        <f t="shared" si="0"/>
        <v>0</v>
      </c>
      <c r="AH2" s="8">
        <f t="shared" si="0"/>
        <v>0</v>
      </c>
      <c r="AI2" s="8">
        <f t="shared" si="0"/>
        <v>0</v>
      </c>
      <c r="AJ2" s="8">
        <f t="shared" si="0"/>
        <v>0</v>
      </c>
      <c r="AK2" s="8">
        <f t="shared" si="0"/>
        <v>0</v>
      </c>
      <c r="AL2" s="8">
        <f t="shared" si="0"/>
        <v>0</v>
      </c>
      <c r="AM2" s="8">
        <f t="shared" si="0"/>
        <v>0</v>
      </c>
      <c r="AN2" s="8">
        <f t="shared" si="0"/>
        <v>0</v>
      </c>
      <c r="AO2" s="8">
        <f t="shared" si="0"/>
        <v>0</v>
      </c>
      <c r="AP2" s="8">
        <f t="shared" si="0"/>
        <v>0</v>
      </c>
      <c r="AQ2" s="8">
        <f t="shared" si="0"/>
        <v>0</v>
      </c>
      <c r="AR2" s="8">
        <f t="shared" si="0"/>
        <v>0</v>
      </c>
      <c r="AS2" s="8">
        <f t="shared" si="0"/>
        <v>0</v>
      </c>
      <c r="AT2" s="8">
        <f t="shared" si="0"/>
        <v>0</v>
      </c>
      <c r="AU2" s="8">
        <f t="shared" si="0"/>
        <v>0</v>
      </c>
      <c r="AV2" s="8">
        <f t="shared" si="0"/>
        <v>0</v>
      </c>
      <c r="AW2" s="8">
        <f t="shared" si="0"/>
        <v>0</v>
      </c>
      <c r="AX2" s="8">
        <f t="shared" si="0"/>
        <v>0</v>
      </c>
      <c r="AY2" s="8">
        <f t="shared" si="0"/>
        <v>0</v>
      </c>
      <c r="AZ2" s="8">
        <f t="shared" si="0"/>
        <v>0</v>
      </c>
      <c r="BA2" s="8"/>
      <c r="BB2" s="8"/>
      <c r="BC2" s="8"/>
      <c r="BD2" s="8"/>
      <c r="BE2" s="8"/>
      <c r="BF2" s="8"/>
      <c r="BG2" s="8"/>
    </row>
    <row r="3" spans="1:59" x14ac:dyDescent="0.3">
      <c r="A3" s="8">
        <f>COUNTIF(A2:AO2,"&gt;"&amp;0)</f>
        <v>22</v>
      </c>
      <c r="B3" s="8">
        <f>A3</f>
        <v>22</v>
      </c>
      <c r="C3" s="8">
        <f t="shared" ref="C3:AZ4" si="1">B3</f>
        <v>22</v>
      </c>
      <c r="D3" s="8">
        <f t="shared" si="1"/>
        <v>22</v>
      </c>
      <c r="E3" s="8">
        <f t="shared" si="1"/>
        <v>22</v>
      </c>
      <c r="F3" s="8">
        <f t="shared" si="1"/>
        <v>22</v>
      </c>
      <c r="G3" s="8">
        <f t="shared" si="1"/>
        <v>22</v>
      </c>
      <c r="H3" s="8">
        <f t="shared" si="1"/>
        <v>22</v>
      </c>
      <c r="I3" s="8">
        <f t="shared" si="1"/>
        <v>22</v>
      </c>
      <c r="J3" s="8">
        <f t="shared" si="1"/>
        <v>22</v>
      </c>
      <c r="K3" s="8">
        <f t="shared" si="1"/>
        <v>22</v>
      </c>
      <c r="L3" s="8">
        <f t="shared" si="1"/>
        <v>22</v>
      </c>
      <c r="M3" s="8">
        <f t="shared" si="1"/>
        <v>22</v>
      </c>
      <c r="N3" s="8">
        <f t="shared" si="1"/>
        <v>22</v>
      </c>
      <c r="O3" s="8">
        <f t="shared" si="1"/>
        <v>22</v>
      </c>
      <c r="P3" s="8">
        <f t="shared" si="1"/>
        <v>22</v>
      </c>
      <c r="Q3" s="8">
        <f t="shared" si="1"/>
        <v>22</v>
      </c>
      <c r="R3" s="8">
        <f t="shared" si="1"/>
        <v>22</v>
      </c>
      <c r="S3" s="8">
        <f t="shared" si="1"/>
        <v>22</v>
      </c>
      <c r="T3" s="8">
        <f t="shared" si="1"/>
        <v>22</v>
      </c>
      <c r="U3" s="8">
        <f t="shared" si="1"/>
        <v>22</v>
      </c>
      <c r="V3" s="8">
        <f t="shared" si="1"/>
        <v>22</v>
      </c>
      <c r="W3" s="8">
        <f t="shared" si="1"/>
        <v>22</v>
      </c>
      <c r="X3" s="8">
        <f t="shared" si="1"/>
        <v>22</v>
      </c>
      <c r="Y3" s="8">
        <f t="shared" si="1"/>
        <v>22</v>
      </c>
      <c r="Z3" s="8">
        <f t="shared" si="1"/>
        <v>22</v>
      </c>
      <c r="AA3" s="8">
        <f t="shared" si="1"/>
        <v>22</v>
      </c>
      <c r="AB3" s="8">
        <f t="shared" si="1"/>
        <v>22</v>
      </c>
      <c r="AC3" s="8">
        <f t="shared" si="1"/>
        <v>22</v>
      </c>
      <c r="AD3" s="8">
        <f t="shared" si="1"/>
        <v>22</v>
      </c>
      <c r="AE3" s="8">
        <f t="shared" si="1"/>
        <v>22</v>
      </c>
      <c r="AF3" s="8">
        <f t="shared" si="1"/>
        <v>22</v>
      </c>
      <c r="AG3" s="8">
        <f t="shared" si="1"/>
        <v>22</v>
      </c>
      <c r="AH3" s="8">
        <f t="shared" si="1"/>
        <v>22</v>
      </c>
      <c r="AI3" s="8">
        <f t="shared" si="1"/>
        <v>22</v>
      </c>
      <c r="AJ3" s="8">
        <f t="shared" si="1"/>
        <v>22</v>
      </c>
      <c r="AK3" s="8">
        <f t="shared" si="1"/>
        <v>22</v>
      </c>
      <c r="AL3" s="8">
        <f t="shared" si="1"/>
        <v>22</v>
      </c>
      <c r="AM3" s="8">
        <f t="shared" si="1"/>
        <v>22</v>
      </c>
      <c r="AN3" s="8">
        <f t="shared" si="1"/>
        <v>22</v>
      </c>
      <c r="AO3" s="8">
        <f t="shared" si="1"/>
        <v>22</v>
      </c>
      <c r="AP3" s="8">
        <f t="shared" si="1"/>
        <v>22</v>
      </c>
      <c r="AQ3" s="8">
        <f t="shared" si="1"/>
        <v>22</v>
      </c>
      <c r="AR3" s="8">
        <f t="shared" si="1"/>
        <v>22</v>
      </c>
      <c r="AS3" s="8">
        <f t="shared" si="1"/>
        <v>22</v>
      </c>
      <c r="AT3" s="8">
        <f t="shared" si="1"/>
        <v>22</v>
      </c>
      <c r="AU3" s="8">
        <f t="shared" si="1"/>
        <v>22</v>
      </c>
      <c r="AV3" s="8">
        <f t="shared" si="1"/>
        <v>22</v>
      </c>
      <c r="AW3" s="8">
        <f t="shared" si="1"/>
        <v>22</v>
      </c>
      <c r="AX3" s="8">
        <f t="shared" si="1"/>
        <v>22</v>
      </c>
      <c r="AY3" s="8">
        <f t="shared" si="1"/>
        <v>22</v>
      </c>
      <c r="AZ3" s="8">
        <f t="shared" si="1"/>
        <v>22</v>
      </c>
      <c r="BA3" s="8"/>
      <c r="BB3" s="8"/>
      <c r="BC3" s="8"/>
      <c r="BD3" s="8"/>
      <c r="BE3" s="8"/>
      <c r="BF3" s="8"/>
      <c r="BG3" s="8"/>
    </row>
    <row r="4" spans="1:59" x14ac:dyDescent="0.3">
      <c r="A4" s="8">
        <f>A3*4</f>
        <v>88</v>
      </c>
      <c r="B4" s="8">
        <f>A4</f>
        <v>88</v>
      </c>
      <c r="C4" s="8">
        <f t="shared" si="1"/>
        <v>88</v>
      </c>
      <c r="D4" s="8">
        <f t="shared" si="1"/>
        <v>88</v>
      </c>
      <c r="E4" s="8">
        <f t="shared" si="1"/>
        <v>88</v>
      </c>
      <c r="F4" s="8">
        <f t="shared" si="1"/>
        <v>88</v>
      </c>
      <c r="G4" s="8">
        <f t="shared" si="1"/>
        <v>88</v>
      </c>
      <c r="H4" s="8">
        <f t="shared" si="1"/>
        <v>88</v>
      </c>
      <c r="I4" s="8">
        <f t="shared" si="1"/>
        <v>88</v>
      </c>
      <c r="J4" s="8">
        <f t="shared" si="1"/>
        <v>88</v>
      </c>
      <c r="K4" s="8">
        <f t="shared" si="1"/>
        <v>88</v>
      </c>
      <c r="L4" s="8">
        <f t="shared" si="1"/>
        <v>88</v>
      </c>
      <c r="M4" s="8">
        <f t="shared" si="1"/>
        <v>88</v>
      </c>
      <c r="N4" s="8">
        <f t="shared" si="1"/>
        <v>88</v>
      </c>
      <c r="O4" s="8">
        <f t="shared" si="1"/>
        <v>88</v>
      </c>
      <c r="P4" s="8">
        <f t="shared" si="1"/>
        <v>88</v>
      </c>
      <c r="Q4" s="8">
        <f t="shared" si="1"/>
        <v>88</v>
      </c>
      <c r="R4" s="8">
        <f t="shared" si="1"/>
        <v>88</v>
      </c>
      <c r="S4" s="8">
        <f t="shared" si="1"/>
        <v>88</v>
      </c>
      <c r="T4" s="8">
        <f t="shared" si="1"/>
        <v>88</v>
      </c>
      <c r="U4" s="8">
        <f t="shared" si="1"/>
        <v>88</v>
      </c>
      <c r="V4" s="8">
        <f t="shared" si="1"/>
        <v>88</v>
      </c>
      <c r="W4" s="8">
        <f t="shared" si="1"/>
        <v>88</v>
      </c>
      <c r="X4" s="8">
        <f t="shared" si="1"/>
        <v>88</v>
      </c>
      <c r="Y4" s="8">
        <f t="shared" si="1"/>
        <v>88</v>
      </c>
      <c r="Z4" s="8">
        <f t="shared" si="1"/>
        <v>88</v>
      </c>
      <c r="AA4" s="8">
        <f t="shared" si="1"/>
        <v>88</v>
      </c>
      <c r="AB4" s="8">
        <f t="shared" si="1"/>
        <v>88</v>
      </c>
      <c r="AC4" s="8">
        <f t="shared" si="1"/>
        <v>88</v>
      </c>
      <c r="AD4" s="8">
        <f t="shared" si="1"/>
        <v>88</v>
      </c>
      <c r="AE4" s="8">
        <f t="shared" si="1"/>
        <v>88</v>
      </c>
      <c r="AF4" s="8">
        <f t="shared" si="1"/>
        <v>88</v>
      </c>
      <c r="AG4" s="8">
        <f t="shared" si="1"/>
        <v>88</v>
      </c>
      <c r="AH4" s="8">
        <f t="shared" si="1"/>
        <v>88</v>
      </c>
      <c r="AI4" s="8">
        <f t="shared" si="1"/>
        <v>88</v>
      </c>
      <c r="AJ4" s="8">
        <f t="shared" si="1"/>
        <v>88</v>
      </c>
      <c r="AK4" s="8">
        <f t="shared" si="1"/>
        <v>88</v>
      </c>
      <c r="AL4" s="8">
        <f t="shared" si="1"/>
        <v>88</v>
      </c>
      <c r="AM4" s="8">
        <f t="shared" si="1"/>
        <v>88</v>
      </c>
      <c r="AN4" s="8">
        <f t="shared" si="1"/>
        <v>88</v>
      </c>
      <c r="AO4" s="8">
        <f t="shared" si="1"/>
        <v>88</v>
      </c>
      <c r="AP4" s="8">
        <f t="shared" si="1"/>
        <v>88</v>
      </c>
      <c r="AQ4" s="8">
        <f t="shared" si="1"/>
        <v>88</v>
      </c>
      <c r="AR4" s="8">
        <f t="shared" si="1"/>
        <v>88</v>
      </c>
      <c r="AS4" s="8">
        <f t="shared" si="1"/>
        <v>88</v>
      </c>
      <c r="AT4" s="8">
        <f t="shared" si="1"/>
        <v>88</v>
      </c>
      <c r="AU4" s="8">
        <f t="shared" si="1"/>
        <v>88</v>
      </c>
      <c r="AV4" s="8">
        <f t="shared" si="1"/>
        <v>88</v>
      </c>
      <c r="AW4" s="8">
        <f t="shared" si="1"/>
        <v>88</v>
      </c>
      <c r="AX4" s="8">
        <f t="shared" si="1"/>
        <v>88</v>
      </c>
      <c r="AY4" s="8">
        <f t="shared" si="1"/>
        <v>88</v>
      </c>
      <c r="AZ4" s="8">
        <f t="shared" si="1"/>
        <v>88</v>
      </c>
      <c r="BA4" s="8"/>
      <c r="BB4" s="8"/>
      <c r="BC4" s="8"/>
      <c r="BD4" s="8"/>
      <c r="BE4" s="8"/>
      <c r="BF4" s="8"/>
      <c r="BG4" s="8"/>
    </row>
    <row r="5" spans="1:59" x14ac:dyDescent="0.3">
      <c r="A5" s="8">
        <f>IF(5-A2=5,0,5-A2)</f>
        <v>4</v>
      </c>
      <c r="B5" s="8">
        <f t="shared" ref="B5:AZ5" si="2">IF(5-B2=5,0,5-B2)</f>
        <v>3</v>
      </c>
      <c r="C5" s="8">
        <f t="shared" si="2"/>
        <v>4</v>
      </c>
      <c r="D5" s="8">
        <f t="shared" si="2"/>
        <v>1</v>
      </c>
      <c r="E5" s="8">
        <f t="shared" si="2"/>
        <v>2</v>
      </c>
      <c r="F5" s="8">
        <f t="shared" si="2"/>
        <v>4</v>
      </c>
      <c r="G5" s="8">
        <f t="shared" si="2"/>
        <v>3</v>
      </c>
      <c r="H5" s="8">
        <f t="shared" si="2"/>
        <v>2</v>
      </c>
      <c r="I5" s="8">
        <f t="shared" si="2"/>
        <v>2</v>
      </c>
      <c r="J5" s="8">
        <f t="shared" si="2"/>
        <v>2</v>
      </c>
      <c r="K5" s="8">
        <f t="shared" si="2"/>
        <v>3.5</v>
      </c>
      <c r="L5" s="8">
        <f t="shared" si="2"/>
        <v>4</v>
      </c>
      <c r="M5" s="8">
        <f t="shared" si="2"/>
        <v>2</v>
      </c>
      <c r="N5" s="8">
        <f t="shared" si="2"/>
        <v>1</v>
      </c>
      <c r="O5" s="8">
        <f t="shared" si="2"/>
        <v>4</v>
      </c>
      <c r="P5" s="8">
        <f t="shared" si="2"/>
        <v>2.5</v>
      </c>
      <c r="Q5" s="8">
        <f t="shared" si="2"/>
        <v>2.5</v>
      </c>
      <c r="R5" s="8">
        <f t="shared" si="2"/>
        <v>2.5</v>
      </c>
      <c r="S5" s="8">
        <f t="shared" si="2"/>
        <v>2</v>
      </c>
      <c r="T5" s="8">
        <f t="shared" si="2"/>
        <v>3.5</v>
      </c>
      <c r="U5" s="8">
        <f t="shared" si="2"/>
        <v>3.5</v>
      </c>
      <c r="V5" s="8">
        <f t="shared" si="2"/>
        <v>3.5</v>
      </c>
      <c r="W5" s="8">
        <f t="shared" si="2"/>
        <v>0</v>
      </c>
      <c r="X5" s="8">
        <f t="shared" si="2"/>
        <v>0</v>
      </c>
      <c r="Y5" s="8">
        <f t="shared" si="2"/>
        <v>0</v>
      </c>
      <c r="Z5" s="8">
        <f t="shared" si="2"/>
        <v>0</v>
      </c>
      <c r="AA5" s="8">
        <f t="shared" si="2"/>
        <v>0</v>
      </c>
      <c r="AB5" s="8">
        <f t="shared" si="2"/>
        <v>0</v>
      </c>
      <c r="AC5" s="8">
        <f t="shared" si="2"/>
        <v>0</v>
      </c>
      <c r="AD5" s="8">
        <f t="shared" si="2"/>
        <v>0</v>
      </c>
      <c r="AE5" s="8">
        <f t="shared" si="2"/>
        <v>0</v>
      </c>
      <c r="AF5" s="8">
        <f t="shared" si="2"/>
        <v>0</v>
      </c>
      <c r="AG5" s="8">
        <f t="shared" si="2"/>
        <v>0</v>
      </c>
      <c r="AH5" s="8">
        <f t="shared" si="2"/>
        <v>0</v>
      </c>
      <c r="AI5" s="8">
        <f t="shared" si="2"/>
        <v>0</v>
      </c>
      <c r="AJ5" s="8">
        <f t="shared" si="2"/>
        <v>0</v>
      </c>
      <c r="AK5" s="8">
        <f t="shared" si="2"/>
        <v>0</v>
      </c>
      <c r="AL5" s="8">
        <f t="shared" si="2"/>
        <v>0</v>
      </c>
      <c r="AM5" s="8">
        <f t="shared" si="2"/>
        <v>0</v>
      </c>
      <c r="AN5" s="8">
        <f t="shared" si="2"/>
        <v>0</v>
      </c>
      <c r="AO5" s="8">
        <f t="shared" si="2"/>
        <v>0</v>
      </c>
      <c r="AP5" s="8">
        <f t="shared" si="2"/>
        <v>0</v>
      </c>
      <c r="AQ5" s="8">
        <f t="shared" si="2"/>
        <v>0</v>
      </c>
      <c r="AR5" s="8">
        <f t="shared" si="2"/>
        <v>0</v>
      </c>
      <c r="AS5" s="8">
        <f t="shared" si="2"/>
        <v>0</v>
      </c>
      <c r="AT5" s="8">
        <f t="shared" si="2"/>
        <v>0</v>
      </c>
      <c r="AU5" s="8">
        <f t="shared" si="2"/>
        <v>0</v>
      </c>
      <c r="AV5" s="8">
        <f t="shared" si="2"/>
        <v>0</v>
      </c>
      <c r="AW5" s="8">
        <f t="shared" si="2"/>
        <v>0</v>
      </c>
      <c r="AX5" s="8">
        <f t="shared" si="2"/>
        <v>0</v>
      </c>
      <c r="AY5" s="8">
        <f t="shared" si="2"/>
        <v>0</v>
      </c>
      <c r="AZ5" s="8">
        <f t="shared" si="2"/>
        <v>0</v>
      </c>
      <c r="BA5" s="8"/>
      <c r="BB5" s="8"/>
      <c r="BC5" s="8"/>
      <c r="BD5" s="8"/>
      <c r="BE5" s="8"/>
      <c r="BF5" s="8"/>
      <c r="BG5" s="8"/>
    </row>
    <row r="6" spans="1:59" x14ac:dyDescent="0.3">
      <c r="A6" s="8">
        <f>SUM(A5:AN5)</f>
        <v>61.5</v>
      </c>
      <c r="B6" s="8">
        <f>A6</f>
        <v>61.5</v>
      </c>
      <c r="C6" s="8">
        <f t="shared" ref="C6:AZ8" si="3">B6</f>
        <v>61.5</v>
      </c>
      <c r="D6" s="8">
        <f t="shared" si="3"/>
        <v>61.5</v>
      </c>
      <c r="E6" s="8">
        <f t="shared" si="3"/>
        <v>61.5</v>
      </c>
      <c r="F6" s="8">
        <f t="shared" si="3"/>
        <v>61.5</v>
      </c>
      <c r="G6" s="8">
        <f t="shared" si="3"/>
        <v>61.5</v>
      </c>
      <c r="H6" s="8">
        <f t="shared" si="3"/>
        <v>61.5</v>
      </c>
      <c r="I6" s="8">
        <f t="shared" si="3"/>
        <v>61.5</v>
      </c>
      <c r="J6" s="8">
        <f t="shared" si="3"/>
        <v>61.5</v>
      </c>
      <c r="K6" s="8">
        <f t="shared" si="3"/>
        <v>61.5</v>
      </c>
      <c r="L6" s="8">
        <f t="shared" si="3"/>
        <v>61.5</v>
      </c>
      <c r="M6" s="8">
        <f t="shared" si="3"/>
        <v>61.5</v>
      </c>
      <c r="N6" s="8">
        <f t="shared" si="3"/>
        <v>61.5</v>
      </c>
      <c r="O6" s="8">
        <f t="shared" si="3"/>
        <v>61.5</v>
      </c>
      <c r="P6" s="8">
        <f t="shared" si="3"/>
        <v>61.5</v>
      </c>
      <c r="Q6" s="8">
        <f t="shared" si="3"/>
        <v>61.5</v>
      </c>
      <c r="R6" s="8">
        <f t="shared" si="3"/>
        <v>61.5</v>
      </c>
      <c r="S6" s="8">
        <f t="shared" si="3"/>
        <v>61.5</v>
      </c>
      <c r="T6" s="8">
        <f t="shared" si="3"/>
        <v>61.5</v>
      </c>
      <c r="U6" s="8">
        <f t="shared" si="3"/>
        <v>61.5</v>
      </c>
      <c r="V6" s="8">
        <f t="shared" si="3"/>
        <v>61.5</v>
      </c>
      <c r="W6" s="8">
        <f t="shared" si="3"/>
        <v>61.5</v>
      </c>
      <c r="X6" s="8">
        <f t="shared" si="3"/>
        <v>61.5</v>
      </c>
      <c r="Y6" s="8">
        <f t="shared" si="3"/>
        <v>61.5</v>
      </c>
      <c r="Z6" s="8">
        <f t="shared" si="3"/>
        <v>61.5</v>
      </c>
      <c r="AA6" s="8">
        <f t="shared" si="3"/>
        <v>61.5</v>
      </c>
      <c r="AB6" s="8">
        <f t="shared" si="3"/>
        <v>61.5</v>
      </c>
      <c r="AC6" s="8">
        <f t="shared" si="3"/>
        <v>61.5</v>
      </c>
      <c r="AD6" s="8">
        <f t="shared" si="3"/>
        <v>61.5</v>
      </c>
      <c r="AE6" s="8">
        <f t="shared" si="3"/>
        <v>61.5</v>
      </c>
      <c r="AF6" s="8">
        <f t="shared" si="3"/>
        <v>61.5</v>
      </c>
      <c r="AG6" s="8">
        <f t="shared" si="3"/>
        <v>61.5</v>
      </c>
      <c r="AH6" s="8">
        <f t="shared" si="3"/>
        <v>61.5</v>
      </c>
      <c r="AI6" s="8">
        <f t="shared" si="3"/>
        <v>61.5</v>
      </c>
      <c r="AJ6" s="8">
        <f t="shared" si="3"/>
        <v>61.5</v>
      </c>
      <c r="AK6" s="8">
        <f t="shared" si="3"/>
        <v>61.5</v>
      </c>
      <c r="AL6" s="8">
        <f t="shared" si="3"/>
        <v>61.5</v>
      </c>
      <c r="AM6" s="8">
        <f t="shared" si="3"/>
        <v>61.5</v>
      </c>
      <c r="AN6" s="8">
        <f t="shared" si="3"/>
        <v>61.5</v>
      </c>
      <c r="AO6" s="8">
        <f t="shared" si="3"/>
        <v>61.5</v>
      </c>
      <c r="AP6" s="8">
        <f t="shared" si="3"/>
        <v>61.5</v>
      </c>
      <c r="AQ6" s="8">
        <f t="shared" si="3"/>
        <v>61.5</v>
      </c>
      <c r="AR6" s="8">
        <f t="shared" si="3"/>
        <v>61.5</v>
      </c>
      <c r="AS6" s="8">
        <f t="shared" si="3"/>
        <v>61.5</v>
      </c>
      <c r="AT6" s="8">
        <f t="shared" si="3"/>
        <v>61.5</v>
      </c>
      <c r="AU6" s="8">
        <f t="shared" si="3"/>
        <v>61.5</v>
      </c>
      <c r="AV6" s="8">
        <f t="shared" si="3"/>
        <v>61.5</v>
      </c>
      <c r="AW6" s="8">
        <f t="shared" si="3"/>
        <v>61.5</v>
      </c>
      <c r="AX6" s="8">
        <f t="shared" si="3"/>
        <v>61.5</v>
      </c>
      <c r="AY6" s="8">
        <f t="shared" si="3"/>
        <v>61.5</v>
      </c>
      <c r="AZ6" s="8">
        <f t="shared" si="3"/>
        <v>61.5</v>
      </c>
      <c r="BA6" s="8"/>
      <c r="BB6" s="8"/>
      <c r="BC6" s="8"/>
      <c r="BD6" s="8"/>
      <c r="BE6" s="8"/>
      <c r="BF6" s="8"/>
      <c r="BG6" s="8"/>
    </row>
    <row r="7" spans="1:59" x14ac:dyDescent="0.3">
      <c r="A7" s="8">
        <f>A3*10</f>
        <v>220</v>
      </c>
      <c r="B7" s="8">
        <f>A7</f>
        <v>220</v>
      </c>
      <c r="C7" s="8">
        <f t="shared" si="3"/>
        <v>220</v>
      </c>
      <c r="D7" s="8">
        <f t="shared" si="3"/>
        <v>220</v>
      </c>
      <c r="E7" s="8">
        <f t="shared" si="3"/>
        <v>220</v>
      </c>
      <c r="F7" s="8">
        <f t="shared" si="3"/>
        <v>220</v>
      </c>
      <c r="G7" s="8">
        <f t="shared" si="3"/>
        <v>220</v>
      </c>
      <c r="H7" s="8">
        <f t="shared" si="3"/>
        <v>220</v>
      </c>
      <c r="I7" s="8">
        <f t="shared" si="3"/>
        <v>220</v>
      </c>
      <c r="J7" s="8">
        <f t="shared" si="3"/>
        <v>220</v>
      </c>
      <c r="K7" s="8">
        <f t="shared" si="3"/>
        <v>220</v>
      </c>
      <c r="L7" s="8">
        <f t="shared" si="3"/>
        <v>220</v>
      </c>
      <c r="M7" s="8">
        <f t="shared" si="3"/>
        <v>220</v>
      </c>
      <c r="N7" s="8">
        <f t="shared" si="3"/>
        <v>220</v>
      </c>
      <c r="O7" s="8">
        <f t="shared" si="3"/>
        <v>220</v>
      </c>
      <c r="P7" s="8">
        <f t="shared" si="3"/>
        <v>220</v>
      </c>
      <c r="Q7" s="8">
        <f t="shared" si="3"/>
        <v>220</v>
      </c>
      <c r="R7" s="8">
        <f t="shared" si="3"/>
        <v>220</v>
      </c>
      <c r="S7" s="8">
        <f t="shared" si="3"/>
        <v>220</v>
      </c>
      <c r="T7" s="8">
        <f t="shared" si="3"/>
        <v>220</v>
      </c>
      <c r="U7" s="8">
        <f t="shared" si="3"/>
        <v>220</v>
      </c>
      <c r="V7" s="8">
        <f t="shared" si="3"/>
        <v>220</v>
      </c>
      <c r="W7" s="8">
        <f t="shared" si="3"/>
        <v>220</v>
      </c>
      <c r="X7" s="8">
        <f t="shared" si="3"/>
        <v>220</v>
      </c>
      <c r="Y7" s="8">
        <f t="shared" si="3"/>
        <v>220</v>
      </c>
      <c r="Z7" s="8">
        <f t="shared" si="3"/>
        <v>220</v>
      </c>
      <c r="AA7" s="8">
        <f t="shared" si="3"/>
        <v>220</v>
      </c>
      <c r="AB7" s="8">
        <f t="shared" si="3"/>
        <v>220</v>
      </c>
      <c r="AC7" s="8">
        <f t="shared" si="3"/>
        <v>220</v>
      </c>
      <c r="AD7" s="8">
        <f t="shared" si="3"/>
        <v>220</v>
      </c>
      <c r="AE7" s="8">
        <f t="shared" si="3"/>
        <v>220</v>
      </c>
      <c r="AF7" s="8">
        <f t="shared" si="3"/>
        <v>220</v>
      </c>
      <c r="AG7" s="8">
        <f t="shared" si="3"/>
        <v>220</v>
      </c>
      <c r="AH7" s="8">
        <f t="shared" si="3"/>
        <v>220</v>
      </c>
      <c r="AI7" s="8">
        <f t="shared" si="3"/>
        <v>220</v>
      </c>
      <c r="AJ7" s="8">
        <f t="shared" si="3"/>
        <v>220</v>
      </c>
      <c r="AK7" s="8">
        <f t="shared" si="3"/>
        <v>220</v>
      </c>
      <c r="AL7" s="8">
        <f t="shared" si="3"/>
        <v>220</v>
      </c>
      <c r="AM7" s="8">
        <f t="shared" si="3"/>
        <v>220</v>
      </c>
      <c r="AN7" s="8">
        <f t="shared" si="3"/>
        <v>220</v>
      </c>
      <c r="AO7" s="8">
        <f t="shared" si="3"/>
        <v>220</v>
      </c>
      <c r="AP7" s="8">
        <f t="shared" si="3"/>
        <v>220</v>
      </c>
      <c r="AQ7" s="8">
        <f t="shared" si="3"/>
        <v>220</v>
      </c>
      <c r="AR7" s="8">
        <f t="shared" si="3"/>
        <v>220</v>
      </c>
      <c r="AS7" s="8">
        <f t="shared" si="3"/>
        <v>220</v>
      </c>
      <c r="AT7" s="8">
        <f t="shared" si="3"/>
        <v>220</v>
      </c>
      <c r="AU7" s="8">
        <f t="shared" si="3"/>
        <v>220</v>
      </c>
      <c r="AV7" s="8">
        <f t="shared" si="3"/>
        <v>220</v>
      </c>
      <c r="AW7" s="8">
        <f t="shared" si="3"/>
        <v>220</v>
      </c>
      <c r="AX7" s="8">
        <f t="shared" si="3"/>
        <v>220</v>
      </c>
      <c r="AY7" s="8">
        <f t="shared" si="3"/>
        <v>220</v>
      </c>
      <c r="AZ7" s="8">
        <f t="shared" si="3"/>
        <v>220</v>
      </c>
      <c r="BA7" s="8"/>
      <c r="BB7" s="8"/>
      <c r="BC7" s="8"/>
      <c r="BD7" s="8"/>
      <c r="BE7" s="8"/>
      <c r="BF7" s="8"/>
      <c r="BG7" s="8"/>
    </row>
    <row r="8" spans="1:59" x14ac:dyDescent="0.3">
      <c r="A8" s="8">
        <f>A7/2</f>
        <v>110</v>
      </c>
      <c r="B8" s="8">
        <f>A8</f>
        <v>110</v>
      </c>
      <c r="C8" s="8">
        <f t="shared" si="3"/>
        <v>110</v>
      </c>
      <c r="D8" s="8">
        <f t="shared" si="3"/>
        <v>110</v>
      </c>
      <c r="E8" s="8">
        <f t="shared" si="3"/>
        <v>110</v>
      </c>
      <c r="F8" s="8">
        <f t="shared" si="3"/>
        <v>110</v>
      </c>
      <c r="G8" s="8">
        <f t="shared" si="3"/>
        <v>110</v>
      </c>
      <c r="H8" s="8">
        <f t="shared" si="3"/>
        <v>110</v>
      </c>
      <c r="I8" s="8">
        <f t="shared" si="3"/>
        <v>110</v>
      </c>
      <c r="J8" s="8">
        <f t="shared" si="3"/>
        <v>110</v>
      </c>
      <c r="K8" s="8">
        <f t="shared" si="3"/>
        <v>110</v>
      </c>
      <c r="L8" s="8">
        <f t="shared" si="3"/>
        <v>110</v>
      </c>
      <c r="M8" s="8">
        <f t="shared" si="3"/>
        <v>110</v>
      </c>
      <c r="N8" s="8">
        <f t="shared" si="3"/>
        <v>110</v>
      </c>
      <c r="O8" s="8">
        <f t="shared" si="3"/>
        <v>110</v>
      </c>
      <c r="P8" s="8">
        <f t="shared" si="3"/>
        <v>110</v>
      </c>
      <c r="Q8" s="8">
        <f t="shared" si="3"/>
        <v>110</v>
      </c>
      <c r="R8" s="8">
        <f t="shared" si="3"/>
        <v>110</v>
      </c>
      <c r="S8" s="8">
        <f t="shared" si="3"/>
        <v>110</v>
      </c>
      <c r="T8" s="8">
        <f t="shared" si="3"/>
        <v>110</v>
      </c>
      <c r="U8" s="8">
        <f t="shared" si="3"/>
        <v>110</v>
      </c>
      <c r="V8" s="8">
        <f t="shared" si="3"/>
        <v>110</v>
      </c>
      <c r="W8" s="8">
        <f t="shared" si="3"/>
        <v>110</v>
      </c>
      <c r="X8" s="8">
        <f t="shared" si="3"/>
        <v>110</v>
      </c>
      <c r="Y8" s="8">
        <f t="shared" si="3"/>
        <v>110</v>
      </c>
      <c r="Z8" s="8">
        <f t="shared" si="3"/>
        <v>110</v>
      </c>
      <c r="AA8" s="8">
        <f t="shared" si="3"/>
        <v>110</v>
      </c>
      <c r="AB8" s="8">
        <f t="shared" si="3"/>
        <v>110</v>
      </c>
      <c r="AC8" s="8">
        <f t="shared" si="3"/>
        <v>110</v>
      </c>
      <c r="AD8" s="8">
        <f t="shared" si="3"/>
        <v>110</v>
      </c>
      <c r="AE8" s="8">
        <f t="shared" si="3"/>
        <v>110</v>
      </c>
      <c r="AF8" s="8">
        <f t="shared" si="3"/>
        <v>110</v>
      </c>
      <c r="AG8" s="8">
        <f t="shared" si="3"/>
        <v>110</v>
      </c>
      <c r="AH8" s="8">
        <f t="shared" si="3"/>
        <v>110</v>
      </c>
      <c r="AI8" s="8">
        <f t="shared" si="3"/>
        <v>110</v>
      </c>
      <c r="AJ8" s="8">
        <f t="shared" si="3"/>
        <v>110</v>
      </c>
      <c r="AK8" s="8">
        <f t="shared" si="3"/>
        <v>110</v>
      </c>
      <c r="AL8" s="8">
        <f t="shared" si="3"/>
        <v>110</v>
      </c>
      <c r="AM8" s="8">
        <f t="shared" si="3"/>
        <v>110</v>
      </c>
      <c r="AN8" s="8">
        <f t="shared" si="3"/>
        <v>110</v>
      </c>
      <c r="AO8" s="8">
        <f t="shared" si="3"/>
        <v>110</v>
      </c>
      <c r="AP8" s="8">
        <f t="shared" si="3"/>
        <v>110</v>
      </c>
      <c r="AQ8" s="8">
        <f t="shared" si="3"/>
        <v>110</v>
      </c>
      <c r="AR8" s="8">
        <f t="shared" si="3"/>
        <v>110</v>
      </c>
      <c r="AS8" s="8">
        <f t="shared" si="3"/>
        <v>110</v>
      </c>
      <c r="AT8" s="8">
        <f t="shared" si="3"/>
        <v>110</v>
      </c>
      <c r="AU8" s="8">
        <f t="shared" si="3"/>
        <v>110</v>
      </c>
      <c r="AV8" s="8">
        <f t="shared" si="3"/>
        <v>110</v>
      </c>
      <c r="AW8" s="8">
        <f t="shared" si="3"/>
        <v>110</v>
      </c>
      <c r="AX8" s="8">
        <f t="shared" si="3"/>
        <v>110</v>
      </c>
      <c r="AY8" s="8">
        <f t="shared" si="3"/>
        <v>110</v>
      </c>
      <c r="AZ8" s="8">
        <f t="shared" si="3"/>
        <v>110</v>
      </c>
      <c r="BA8" s="8"/>
      <c r="BB8" s="8"/>
      <c r="BC8" s="8"/>
      <c r="BD8" s="8"/>
      <c r="BE8" s="8"/>
      <c r="BF8" s="8"/>
      <c r="BG8" s="8"/>
    </row>
    <row r="9" spans="1:59" x14ac:dyDescent="0.3">
      <c r="A9" s="8">
        <f>A8+(A7-A8)/(A4-A3)*(A6-A3)</f>
        <v>175.83333333333334</v>
      </c>
      <c r="B9" s="8">
        <f t="shared" ref="B9:AZ9" si="4">B8+(B7-B8)/(B4-B3)*(B6-B3)</f>
        <v>175.83333333333334</v>
      </c>
      <c r="C9" s="8">
        <f t="shared" si="4"/>
        <v>175.83333333333334</v>
      </c>
      <c r="D9" s="8">
        <f t="shared" si="4"/>
        <v>175.83333333333334</v>
      </c>
      <c r="E9" s="8">
        <f t="shared" si="4"/>
        <v>175.83333333333334</v>
      </c>
      <c r="F9" s="8">
        <f t="shared" si="4"/>
        <v>175.83333333333334</v>
      </c>
      <c r="G9" s="8">
        <f t="shared" si="4"/>
        <v>175.83333333333334</v>
      </c>
      <c r="H9" s="8">
        <f t="shared" si="4"/>
        <v>175.83333333333334</v>
      </c>
      <c r="I9" s="8">
        <f t="shared" si="4"/>
        <v>175.83333333333334</v>
      </c>
      <c r="J9" s="8">
        <f t="shared" si="4"/>
        <v>175.83333333333334</v>
      </c>
      <c r="K9" s="8">
        <f t="shared" si="4"/>
        <v>175.83333333333334</v>
      </c>
      <c r="L9" s="8">
        <f t="shared" si="4"/>
        <v>175.83333333333334</v>
      </c>
      <c r="M9" s="8">
        <f t="shared" si="4"/>
        <v>175.83333333333334</v>
      </c>
      <c r="N9" s="8">
        <f t="shared" si="4"/>
        <v>175.83333333333334</v>
      </c>
      <c r="O9" s="8">
        <f t="shared" si="4"/>
        <v>175.83333333333334</v>
      </c>
      <c r="P9" s="8">
        <f t="shared" si="4"/>
        <v>175.83333333333334</v>
      </c>
      <c r="Q9" s="8">
        <f t="shared" si="4"/>
        <v>175.83333333333334</v>
      </c>
      <c r="R9" s="8">
        <f t="shared" si="4"/>
        <v>175.83333333333334</v>
      </c>
      <c r="S9" s="8">
        <f t="shared" si="4"/>
        <v>175.83333333333334</v>
      </c>
      <c r="T9" s="8">
        <f t="shared" si="4"/>
        <v>175.83333333333334</v>
      </c>
      <c r="U9" s="8">
        <f t="shared" si="4"/>
        <v>175.83333333333334</v>
      </c>
      <c r="V9" s="8">
        <f t="shared" si="4"/>
        <v>175.83333333333334</v>
      </c>
      <c r="W9" s="8">
        <f t="shared" si="4"/>
        <v>175.83333333333334</v>
      </c>
      <c r="X9" s="8">
        <f t="shared" si="4"/>
        <v>175.83333333333334</v>
      </c>
      <c r="Y9" s="8">
        <f t="shared" si="4"/>
        <v>175.83333333333334</v>
      </c>
      <c r="Z9" s="8">
        <f t="shared" si="4"/>
        <v>175.83333333333334</v>
      </c>
      <c r="AA9" s="8">
        <f t="shared" si="4"/>
        <v>175.83333333333334</v>
      </c>
      <c r="AB9" s="8">
        <f t="shared" si="4"/>
        <v>175.83333333333334</v>
      </c>
      <c r="AC9" s="8">
        <f t="shared" si="4"/>
        <v>175.83333333333334</v>
      </c>
      <c r="AD9" s="8">
        <f t="shared" si="4"/>
        <v>175.83333333333334</v>
      </c>
      <c r="AE9" s="8">
        <f t="shared" si="4"/>
        <v>175.83333333333334</v>
      </c>
      <c r="AF9" s="8">
        <f t="shared" si="4"/>
        <v>175.83333333333334</v>
      </c>
      <c r="AG9" s="8">
        <f t="shared" si="4"/>
        <v>175.83333333333334</v>
      </c>
      <c r="AH9" s="8">
        <f t="shared" si="4"/>
        <v>175.83333333333334</v>
      </c>
      <c r="AI9" s="8">
        <f t="shared" si="4"/>
        <v>175.83333333333334</v>
      </c>
      <c r="AJ9" s="8">
        <f t="shared" si="4"/>
        <v>175.83333333333334</v>
      </c>
      <c r="AK9" s="8">
        <f t="shared" si="4"/>
        <v>175.83333333333334</v>
      </c>
      <c r="AL9" s="8">
        <f t="shared" si="4"/>
        <v>175.83333333333334</v>
      </c>
      <c r="AM9" s="8">
        <f t="shared" si="4"/>
        <v>175.83333333333334</v>
      </c>
      <c r="AN9" s="8">
        <f t="shared" si="4"/>
        <v>175.83333333333334</v>
      </c>
      <c r="AO9" s="8">
        <f t="shared" si="4"/>
        <v>175.83333333333334</v>
      </c>
      <c r="AP9" s="8">
        <f t="shared" si="4"/>
        <v>175.83333333333334</v>
      </c>
      <c r="AQ9" s="8">
        <f t="shared" si="4"/>
        <v>175.83333333333334</v>
      </c>
      <c r="AR9" s="8">
        <f t="shared" si="4"/>
        <v>175.83333333333334</v>
      </c>
      <c r="AS9" s="8">
        <f t="shared" si="4"/>
        <v>175.83333333333334</v>
      </c>
      <c r="AT9" s="8">
        <f t="shared" si="4"/>
        <v>175.83333333333334</v>
      </c>
      <c r="AU9" s="8">
        <f t="shared" si="4"/>
        <v>175.83333333333334</v>
      </c>
      <c r="AV9" s="8">
        <f t="shared" si="4"/>
        <v>175.83333333333334</v>
      </c>
      <c r="AW9" s="8">
        <f t="shared" si="4"/>
        <v>175.83333333333334</v>
      </c>
      <c r="AX9" s="8">
        <f t="shared" si="4"/>
        <v>175.83333333333334</v>
      </c>
      <c r="AY9" s="8">
        <f t="shared" si="4"/>
        <v>175.83333333333334</v>
      </c>
      <c r="AZ9" s="8">
        <f t="shared" si="4"/>
        <v>175.83333333333334</v>
      </c>
      <c r="BA9" s="8"/>
      <c r="BB9" s="8"/>
      <c r="BC9" s="8"/>
      <c r="BD9" s="8"/>
      <c r="BE9" s="8"/>
      <c r="BF9" s="8"/>
      <c r="BG9" s="8"/>
    </row>
    <row r="10" spans="1:59" x14ac:dyDescent="0.3">
      <c r="A10" s="8">
        <f>5+(A9-5*A3)/A6*A5</f>
        <v>9.2818428184281849</v>
      </c>
      <c r="B10" s="8">
        <f t="shared" ref="B10:AZ10" si="5">5+(B9-5*B3)/B6*B5</f>
        <v>8.2113821138211378</v>
      </c>
      <c r="C10" s="8">
        <f t="shared" si="5"/>
        <v>9.2818428184281849</v>
      </c>
      <c r="D10" s="8">
        <f t="shared" si="5"/>
        <v>6.0704607046070462</v>
      </c>
      <c r="E10" s="8">
        <f t="shared" si="5"/>
        <v>7.1409214092140925</v>
      </c>
      <c r="F10" s="8">
        <f t="shared" si="5"/>
        <v>9.2818428184281849</v>
      </c>
      <c r="G10" s="8">
        <f t="shared" si="5"/>
        <v>8.2113821138211378</v>
      </c>
      <c r="H10" s="8">
        <f t="shared" si="5"/>
        <v>7.1409214092140925</v>
      </c>
      <c r="I10" s="8">
        <f t="shared" si="5"/>
        <v>7.1409214092140925</v>
      </c>
      <c r="J10" s="8">
        <f t="shared" si="5"/>
        <v>7.1409214092140925</v>
      </c>
      <c r="K10" s="8">
        <f t="shared" si="5"/>
        <v>8.7466124661246614</v>
      </c>
      <c r="L10" s="8">
        <f t="shared" si="5"/>
        <v>9.2818428184281849</v>
      </c>
      <c r="M10" s="8">
        <f t="shared" si="5"/>
        <v>7.1409214092140925</v>
      </c>
      <c r="N10" s="8">
        <f t="shared" si="5"/>
        <v>6.0704607046070462</v>
      </c>
      <c r="O10" s="8">
        <f t="shared" si="5"/>
        <v>9.2818428184281849</v>
      </c>
      <c r="P10" s="8">
        <f t="shared" si="5"/>
        <v>7.676151761517616</v>
      </c>
      <c r="Q10" s="8">
        <f t="shared" si="5"/>
        <v>7.676151761517616</v>
      </c>
      <c r="R10" s="8">
        <f t="shared" si="5"/>
        <v>7.676151761517616</v>
      </c>
      <c r="S10" s="8">
        <f t="shared" si="5"/>
        <v>7.1409214092140925</v>
      </c>
      <c r="T10" s="8">
        <f t="shared" si="5"/>
        <v>8.7466124661246614</v>
      </c>
      <c r="U10" s="8">
        <f t="shared" si="5"/>
        <v>8.7466124661246614</v>
      </c>
      <c r="V10" s="8">
        <f t="shared" si="5"/>
        <v>8.7466124661246614</v>
      </c>
      <c r="W10" s="8">
        <f t="shared" si="5"/>
        <v>5</v>
      </c>
      <c r="X10" s="8">
        <f t="shared" si="5"/>
        <v>5</v>
      </c>
      <c r="Y10" s="8">
        <f t="shared" si="5"/>
        <v>5</v>
      </c>
      <c r="Z10" s="8">
        <f t="shared" si="5"/>
        <v>5</v>
      </c>
      <c r="AA10" s="8">
        <f t="shared" si="5"/>
        <v>5</v>
      </c>
      <c r="AB10" s="8">
        <f t="shared" si="5"/>
        <v>5</v>
      </c>
      <c r="AC10" s="8">
        <f t="shared" si="5"/>
        <v>5</v>
      </c>
      <c r="AD10" s="8">
        <f t="shared" si="5"/>
        <v>5</v>
      </c>
      <c r="AE10" s="8">
        <f t="shared" si="5"/>
        <v>5</v>
      </c>
      <c r="AF10" s="8">
        <f t="shared" si="5"/>
        <v>5</v>
      </c>
      <c r="AG10" s="8">
        <f t="shared" si="5"/>
        <v>5</v>
      </c>
      <c r="AH10" s="8">
        <f t="shared" si="5"/>
        <v>5</v>
      </c>
      <c r="AI10" s="8">
        <f t="shared" si="5"/>
        <v>5</v>
      </c>
      <c r="AJ10" s="8">
        <f t="shared" si="5"/>
        <v>5</v>
      </c>
      <c r="AK10" s="8">
        <f t="shared" si="5"/>
        <v>5</v>
      </c>
      <c r="AL10" s="8">
        <f t="shared" si="5"/>
        <v>5</v>
      </c>
      <c r="AM10" s="8">
        <f t="shared" si="5"/>
        <v>5</v>
      </c>
      <c r="AN10" s="8">
        <f t="shared" si="5"/>
        <v>5</v>
      </c>
      <c r="AO10" s="8">
        <f t="shared" si="5"/>
        <v>5</v>
      </c>
      <c r="AP10" s="8">
        <f t="shared" si="5"/>
        <v>5</v>
      </c>
      <c r="AQ10" s="8">
        <f t="shared" si="5"/>
        <v>5</v>
      </c>
      <c r="AR10" s="8">
        <f t="shared" si="5"/>
        <v>5</v>
      </c>
      <c r="AS10" s="8">
        <f t="shared" si="5"/>
        <v>5</v>
      </c>
      <c r="AT10" s="8">
        <f t="shared" si="5"/>
        <v>5</v>
      </c>
      <c r="AU10" s="8">
        <f t="shared" si="5"/>
        <v>5</v>
      </c>
      <c r="AV10" s="8">
        <f t="shared" si="5"/>
        <v>5</v>
      </c>
      <c r="AW10" s="8">
        <f t="shared" si="5"/>
        <v>5</v>
      </c>
      <c r="AX10" s="8">
        <f t="shared" si="5"/>
        <v>5</v>
      </c>
      <c r="AY10" s="8">
        <f t="shared" si="5"/>
        <v>5</v>
      </c>
      <c r="AZ10" s="8">
        <f t="shared" si="5"/>
        <v>5</v>
      </c>
      <c r="BA10" s="8"/>
      <c r="BB10" s="8"/>
      <c r="BC10" s="8"/>
      <c r="BD10" s="8"/>
      <c r="BE10" s="8"/>
      <c r="BF10" s="8"/>
      <c r="BG10" s="8"/>
    </row>
    <row r="11" spans="1:59" x14ac:dyDescent="0.3">
      <c r="A11" s="93">
        <f>'IA1'!B10</f>
        <v>2</v>
      </c>
      <c r="B11" s="8">
        <f>'IA1'!C10</f>
        <v>2</v>
      </c>
      <c r="C11" s="8">
        <f>'IA1'!D10</f>
        <v>2</v>
      </c>
      <c r="D11" s="8">
        <f>'IA1'!E10</f>
        <v>2</v>
      </c>
      <c r="E11" s="8">
        <f>'IA1'!F10</f>
        <v>2</v>
      </c>
      <c r="F11" s="8">
        <f>'IA1'!G10</f>
        <v>2</v>
      </c>
      <c r="G11" s="8">
        <f>'IA1'!H10</f>
        <v>2</v>
      </c>
      <c r="H11" s="8">
        <f>'IA1'!I10</f>
        <v>2</v>
      </c>
      <c r="I11" s="8">
        <f>'IA1'!J10</f>
        <v>2</v>
      </c>
      <c r="J11" s="8">
        <f>'IA1'!K10</f>
        <v>2</v>
      </c>
      <c r="K11" s="8">
        <f>'IA1'!L10</f>
        <v>13</v>
      </c>
      <c r="L11" s="8">
        <f>'IA1'!M10</f>
        <v>13</v>
      </c>
      <c r="M11" s="8">
        <f>'IA1'!N10</f>
        <v>13</v>
      </c>
      <c r="N11" s="8">
        <f>'IA1'!O10</f>
        <v>13</v>
      </c>
      <c r="O11" s="8">
        <f>'IA1'!P10</f>
        <v>13</v>
      </c>
      <c r="P11" s="8">
        <f>'IA1'!Q10</f>
        <v>13</v>
      </c>
      <c r="Q11" s="8">
        <f>'IA1'!R10</f>
        <v>13</v>
      </c>
      <c r="R11" s="8">
        <f>'IA1'!S10</f>
        <v>13</v>
      </c>
      <c r="S11" s="8">
        <f>'IA1'!T10</f>
        <v>13</v>
      </c>
      <c r="T11" s="8">
        <f>'IA1'!U10</f>
        <v>13</v>
      </c>
      <c r="U11" s="8">
        <f>'IA1'!V10</f>
        <v>15</v>
      </c>
      <c r="V11" s="8">
        <f>'IA1'!W10</f>
        <v>15</v>
      </c>
      <c r="W11" s="8">
        <f>'IA1'!X10</f>
        <v>0</v>
      </c>
      <c r="X11" s="8">
        <f>'IA1'!Y10</f>
        <v>0</v>
      </c>
      <c r="Y11" s="8">
        <f>'IA1'!Z10</f>
        <v>0</v>
      </c>
      <c r="Z11" s="8">
        <f>'IA1'!AA10</f>
        <v>0</v>
      </c>
      <c r="AA11" s="8">
        <f>'IA1'!AB10</f>
        <v>0</v>
      </c>
      <c r="AB11" s="8">
        <f>'IA1'!AC10</f>
        <v>0</v>
      </c>
      <c r="AC11" s="8">
        <f>'IA1'!AD10</f>
        <v>0</v>
      </c>
      <c r="AD11" s="8">
        <f>'IA1'!AE10</f>
        <v>0</v>
      </c>
      <c r="AE11" s="8">
        <f>'IA1'!AF10</f>
        <v>0</v>
      </c>
      <c r="AF11" s="8">
        <f>'IA1'!AG10</f>
        <v>0</v>
      </c>
      <c r="AG11" s="8">
        <f>'IA1'!AH10</f>
        <v>0</v>
      </c>
      <c r="AH11" s="8">
        <f>'IA1'!AI10</f>
        <v>0</v>
      </c>
      <c r="AI11" s="8">
        <f>'IA1'!AJ10</f>
        <v>0</v>
      </c>
      <c r="AJ11" s="8">
        <f>'IA1'!AK10</f>
        <v>0</v>
      </c>
      <c r="AK11" s="8">
        <f>'IA1'!AL10</f>
        <v>0</v>
      </c>
      <c r="AL11" s="8">
        <f>'IA1'!AM10</f>
        <v>0</v>
      </c>
      <c r="AM11" s="8">
        <f>'IA1'!AN10</f>
        <v>0</v>
      </c>
      <c r="AN11" s="8">
        <f>'IA1'!AO10</f>
        <v>0</v>
      </c>
      <c r="AO11" s="8">
        <f>'IA1'!AP10</f>
        <v>0</v>
      </c>
      <c r="AP11" s="8">
        <f>'IA1'!AQ10</f>
        <v>0</v>
      </c>
      <c r="AQ11" s="8">
        <f>'IA1'!AR10</f>
        <v>0</v>
      </c>
      <c r="AR11" s="8">
        <f>'IA1'!AS10</f>
        <v>0</v>
      </c>
      <c r="AS11" s="8">
        <f>'IA1'!AT10</f>
        <v>0</v>
      </c>
      <c r="AT11" s="8">
        <f>'IA1'!AU10</f>
        <v>0</v>
      </c>
      <c r="AU11" s="8">
        <f>'IA1'!AV10</f>
        <v>0</v>
      </c>
      <c r="AV11" s="8">
        <f>'IA1'!AW10</f>
        <v>0</v>
      </c>
      <c r="AW11" s="8">
        <f>'IA1'!AX10</f>
        <v>0</v>
      </c>
      <c r="AX11" s="8">
        <f>'IA1'!AY10</f>
        <v>0</v>
      </c>
      <c r="AY11" s="8">
        <f>'IA1'!AZ10</f>
        <v>0</v>
      </c>
      <c r="AZ11" s="8">
        <f>'IA1'!BA10</f>
        <v>0</v>
      </c>
      <c r="BA11" s="8"/>
      <c r="BB11" s="8"/>
      <c r="BC11" s="8"/>
      <c r="BD11" s="8"/>
      <c r="BE11" s="8"/>
      <c r="BF11" s="8"/>
      <c r="BG11" s="8"/>
    </row>
    <row r="12" spans="1:59" x14ac:dyDescent="0.3">
      <c r="A12" s="94">
        <f>A10/10*A11</f>
        <v>1.8563685636856371</v>
      </c>
      <c r="B12" s="94">
        <f t="shared" ref="B12:AZ12" si="6">B10/10*B11</f>
        <v>1.6422764227642275</v>
      </c>
      <c r="C12" s="94">
        <f t="shared" si="6"/>
        <v>1.8563685636856371</v>
      </c>
      <c r="D12" s="94">
        <f t="shared" si="6"/>
        <v>1.2140921409214092</v>
      </c>
      <c r="E12" s="94">
        <f t="shared" si="6"/>
        <v>1.4281842818428185</v>
      </c>
      <c r="F12" s="94">
        <f t="shared" si="6"/>
        <v>1.8563685636856371</v>
      </c>
      <c r="G12" s="94">
        <f t="shared" si="6"/>
        <v>1.6422764227642275</v>
      </c>
      <c r="H12" s="94">
        <f t="shared" si="6"/>
        <v>1.4281842818428185</v>
      </c>
      <c r="I12" s="94">
        <f t="shared" si="6"/>
        <v>1.4281842818428185</v>
      </c>
      <c r="J12" s="94">
        <f t="shared" si="6"/>
        <v>1.4281842818428185</v>
      </c>
      <c r="K12" s="94">
        <f t="shared" si="6"/>
        <v>11.370596205962059</v>
      </c>
      <c r="L12" s="94">
        <f t="shared" si="6"/>
        <v>12.066395663956641</v>
      </c>
      <c r="M12" s="94">
        <f t="shared" si="6"/>
        <v>9.2831978319783204</v>
      </c>
      <c r="N12" s="94">
        <f t="shared" si="6"/>
        <v>7.8915989159891593</v>
      </c>
      <c r="O12" s="94">
        <f t="shared" si="6"/>
        <v>12.066395663956641</v>
      </c>
      <c r="P12" s="94">
        <f t="shared" si="6"/>
        <v>9.9789972899729005</v>
      </c>
      <c r="Q12" s="94">
        <f t="shared" si="6"/>
        <v>9.9789972899729005</v>
      </c>
      <c r="R12" s="94">
        <f t="shared" si="6"/>
        <v>9.9789972899729005</v>
      </c>
      <c r="S12" s="94">
        <f t="shared" si="6"/>
        <v>9.2831978319783204</v>
      </c>
      <c r="T12" s="94">
        <f t="shared" si="6"/>
        <v>11.370596205962059</v>
      </c>
      <c r="U12" s="94">
        <f t="shared" si="6"/>
        <v>13.119918699186993</v>
      </c>
      <c r="V12" s="94">
        <f t="shared" si="6"/>
        <v>13.119918699186993</v>
      </c>
      <c r="W12" s="94">
        <f t="shared" si="6"/>
        <v>0</v>
      </c>
      <c r="X12" s="94">
        <f t="shared" si="6"/>
        <v>0</v>
      </c>
      <c r="Y12" s="94">
        <f t="shared" si="6"/>
        <v>0</v>
      </c>
      <c r="Z12" s="94">
        <f t="shared" si="6"/>
        <v>0</v>
      </c>
      <c r="AA12" s="94">
        <f t="shared" si="6"/>
        <v>0</v>
      </c>
      <c r="AB12" s="94">
        <f t="shared" si="6"/>
        <v>0</v>
      </c>
      <c r="AC12" s="94">
        <f t="shared" si="6"/>
        <v>0</v>
      </c>
      <c r="AD12" s="94">
        <f t="shared" si="6"/>
        <v>0</v>
      </c>
      <c r="AE12" s="94">
        <f t="shared" si="6"/>
        <v>0</v>
      </c>
      <c r="AF12" s="94">
        <f t="shared" si="6"/>
        <v>0</v>
      </c>
      <c r="AG12" s="94">
        <f t="shared" si="6"/>
        <v>0</v>
      </c>
      <c r="AH12" s="94">
        <f t="shared" si="6"/>
        <v>0</v>
      </c>
      <c r="AI12" s="94">
        <f t="shared" si="6"/>
        <v>0</v>
      </c>
      <c r="AJ12" s="94">
        <f t="shared" si="6"/>
        <v>0</v>
      </c>
      <c r="AK12" s="94">
        <f t="shared" si="6"/>
        <v>0</v>
      </c>
      <c r="AL12" s="94">
        <f t="shared" si="6"/>
        <v>0</v>
      </c>
      <c r="AM12" s="94">
        <f t="shared" si="6"/>
        <v>0</v>
      </c>
      <c r="AN12" s="94">
        <f t="shared" si="6"/>
        <v>0</v>
      </c>
      <c r="AO12" s="94">
        <f t="shared" si="6"/>
        <v>0</v>
      </c>
      <c r="AP12" s="94">
        <f t="shared" si="6"/>
        <v>0</v>
      </c>
      <c r="AQ12" s="94">
        <f t="shared" si="6"/>
        <v>0</v>
      </c>
      <c r="AR12" s="94">
        <f t="shared" si="6"/>
        <v>0</v>
      </c>
      <c r="AS12" s="94">
        <f t="shared" si="6"/>
        <v>0</v>
      </c>
      <c r="AT12" s="94">
        <f t="shared" si="6"/>
        <v>0</v>
      </c>
      <c r="AU12" s="94">
        <f t="shared" si="6"/>
        <v>0</v>
      </c>
      <c r="AV12" s="94">
        <f t="shared" si="6"/>
        <v>0</v>
      </c>
      <c r="AW12" s="94">
        <f t="shared" si="6"/>
        <v>0</v>
      </c>
      <c r="AX12" s="94">
        <f t="shared" si="6"/>
        <v>0</v>
      </c>
      <c r="AY12" s="94">
        <f t="shared" si="6"/>
        <v>0</v>
      </c>
      <c r="AZ12" s="94">
        <f t="shared" si="6"/>
        <v>0</v>
      </c>
      <c r="BA12" s="94"/>
      <c r="BB12" s="94"/>
      <c r="BC12" s="94"/>
      <c r="BD12" s="94"/>
      <c r="BE12" s="94"/>
      <c r="BF12" s="94"/>
      <c r="BG12" s="94"/>
    </row>
    <row r="13" spans="1:59" x14ac:dyDescent="0.3">
      <c r="A13" s="94">
        <f>ROUNDDOWN(A12,0)</f>
        <v>1</v>
      </c>
      <c r="B13" s="94">
        <f t="shared" ref="B13:AZ13" si="7">ROUNDDOWN(B12,0)</f>
        <v>1</v>
      </c>
      <c r="C13" s="94">
        <f t="shared" si="7"/>
        <v>1</v>
      </c>
      <c r="D13" s="94">
        <f t="shared" si="7"/>
        <v>1</v>
      </c>
      <c r="E13" s="94">
        <f t="shared" si="7"/>
        <v>1</v>
      </c>
      <c r="F13" s="94">
        <f t="shared" si="7"/>
        <v>1</v>
      </c>
      <c r="G13" s="94">
        <f t="shared" si="7"/>
        <v>1</v>
      </c>
      <c r="H13" s="94">
        <f t="shared" si="7"/>
        <v>1</v>
      </c>
      <c r="I13" s="94">
        <f t="shared" si="7"/>
        <v>1</v>
      </c>
      <c r="J13" s="94">
        <f t="shared" si="7"/>
        <v>1</v>
      </c>
      <c r="K13" s="94">
        <f t="shared" si="7"/>
        <v>11</v>
      </c>
      <c r="L13" s="94">
        <f t="shared" si="7"/>
        <v>12</v>
      </c>
      <c r="M13" s="94">
        <f t="shared" si="7"/>
        <v>9</v>
      </c>
      <c r="N13" s="94">
        <f t="shared" si="7"/>
        <v>7</v>
      </c>
      <c r="O13" s="94">
        <f t="shared" si="7"/>
        <v>12</v>
      </c>
      <c r="P13" s="94">
        <f t="shared" si="7"/>
        <v>9</v>
      </c>
      <c r="Q13" s="94">
        <f t="shared" si="7"/>
        <v>9</v>
      </c>
      <c r="R13" s="94">
        <f t="shared" si="7"/>
        <v>9</v>
      </c>
      <c r="S13" s="94">
        <f t="shared" si="7"/>
        <v>9</v>
      </c>
      <c r="T13" s="94">
        <f t="shared" si="7"/>
        <v>11</v>
      </c>
      <c r="U13" s="94">
        <f t="shared" si="7"/>
        <v>13</v>
      </c>
      <c r="V13" s="94">
        <f t="shared" si="7"/>
        <v>13</v>
      </c>
      <c r="W13" s="94">
        <f t="shared" si="7"/>
        <v>0</v>
      </c>
      <c r="X13" s="94">
        <f t="shared" si="7"/>
        <v>0</v>
      </c>
      <c r="Y13" s="94">
        <f t="shared" si="7"/>
        <v>0</v>
      </c>
      <c r="Z13" s="94">
        <f t="shared" si="7"/>
        <v>0</v>
      </c>
      <c r="AA13" s="94">
        <f t="shared" si="7"/>
        <v>0</v>
      </c>
      <c r="AB13" s="94">
        <f t="shared" si="7"/>
        <v>0</v>
      </c>
      <c r="AC13" s="94">
        <f t="shared" si="7"/>
        <v>0</v>
      </c>
      <c r="AD13" s="94">
        <f t="shared" si="7"/>
        <v>0</v>
      </c>
      <c r="AE13" s="94">
        <f t="shared" si="7"/>
        <v>0</v>
      </c>
      <c r="AF13" s="94">
        <f t="shared" si="7"/>
        <v>0</v>
      </c>
      <c r="AG13" s="94">
        <f t="shared" si="7"/>
        <v>0</v>
      </c>
      <c r="AH13" s="94">
        <f t="shared" si="7"/>
        <v>0</v>
      </c>
      <c r="AI13" s="94">
        <f t="shared" si="7"/>
        <v>0</v>
      </c>
      <c r="AJ13" s="94">
        <f t="shared" si="7"/>
        <v>0</v>
      </c>
      <c r="AK13" s="94">
        <f t="shared" si="7"/>
        <v>0</v>
      </c>
      <c r="AL13" s="94">
        <f t="shared" si="7"/>
        <v>0</v>
      </c>
      <c r="AM13" s="94">
        <f t="shared" si="7"/>
        <v>0</v>
      </c>
      <c r="AN13" s="94">
        <f t="shared" si="7"/>
        <v>0</v>
      </c>
      <c r="AO13" s="94">
        <f t="shared" si="7"/>
        <v>0</v>
      </c>
      <c r="AP13" s="94">
        <f t="shared" si="7"/>
        <v>0</v>
      </c>
      <c r="AQ13" s="94">
        <f t="shared" si="7"/>
        <v>0</v>
      </c>
      <c r="AR13" s="94">
        <f t="shared" si="7"/>
        <v>0</v>
      </c>
      <c r="AS13" s="94">
        <f t="shared" si="7"/>
        <v>0</v>
      </c>
      <c r="AT13" s="94">
        <f t="shared" si="7"/>
        <v>0</v>
      </c>
      <c r="AU13" s="94">
        <f t="shared" si="7"/>
        <v>0</v>
      </c>
      <c r="AV13" s="94">
        <f t="shared" si="7"/>
        <v>0</v>
      </c>
      <c r="AW13" s="94">
        <f t="shared" si="7"/>
        <v>0</v>
      </c>
      <c r="AX13" s="94">
        <f t="shared" si="7"/>
        <v>0</v>
      </c>
      <c r="AY13" s="94">
        <f t="shared" si="7"/>
        <v>0</v>
      </c>
      <c r="AZ13" s="94">
        <f t="shared" si="7"/>
        <v>0</v>
      </c>
      <c r="BA13" s="8"/>
      <c r="BB13" s="8"/>
      <c r="BC13" s="8"/>
      <c r="BD13" s="8"/>
      <c r="BE13" s="8"/>
      <c r="BF13" s="8"/>
      <c r="BG13" s="8"/>
    </row>
    <row r="14" spans="1:59" x14ac:dyDescent="0.3">
      <c r="A14" s="94">
        <f>A12-A13</f>
        <v>0.85636856368563707</v>
      </c>
      <c r="B14" s="94">
        <f t="shared" ref="B14:AZ14" si="8">B12-B13</f>
        <v>0.64227642276422747</v>
      </c>
      <c r="C14" s="94">
        <f t="shared" si="8"/>
        <v>0.85636856368563707</v>
      </c>
      <c r="D14" s="94">
        <f t="shared" si="8"/>
        <v>0.21409214092140916</v>
      </c>
      <c r="E14" s="94">
        <f t="shared" si="8"/>
        <v>0.42818428184281854</v>
      </c>
      <c r="F14" s="94">
        <f t="shared" si="8"/>
        <v>0.85636856368563707</v>
      </c>
      <c r="G14" s="94">
        <f t="shared" si="8"/>
        <v>0.64227642276422747</v>
      </c>
      <c r="H14" s="94">
        <f t="shared" si="8"/>
        <v>0.42818428184281854</v>
      </c>
      <c r="I14" s="94">
        <f t="shared" si="8"/>
        <v>0.42818428184281854</v>
      </c>
      <c r="J14" s="94">
        <f t="shared" si="8"/>
        <v>0.42818428184281854</v>
      </c>
      <c r="K14" s="94">
        <f t="shared" si="8"/>
        <v>0.37059620596205889</v>
      </c>
      <c r="L14" s="94">
        <f t="shared" si="8"/>
        <v>6.639566395664076E-2</v>
      </c>
      <c r="M14" s="94">
        <f t="shared" si="8"/>
        <v>0.28319783197832038</v>
      </c>
      <c r="N14" s="94">
        <f t="shared" si="8"/>
        <v>0.8915989159891593</v>
      </c>
      <c r="O14" s="94">
        <f t="shared" si="8"/>
        <v>6.639566395664076E-2</v>
      </c>
      <c r="P14" s="94">
        <f t="shared" si="8"/>
        <v>0.97899728997290048</v>
      </c>
      <c r="Q14" s="94">
        <f t="shared" si="8"/>
        <v>0.97899728997290048</v>
      </c>
      <c r="R14" s="94">
        <f t="shared" si="8"/>
        <v>0.97899728997290048</v>
      </c>
      <c r="S14" s="94">
        <f t="shared" si="8"/>
        <v>0.28319783197832038</v>
      </c>
      <c r="T14" s="94">
        <f t="shared" si="8"/>
        <v>0.37059620596205889</v>
      </c>
      <c r="U14" s="94">
        <f t="shared" si="8"/>
        <v>0.11991869918699294</v>
      </c>
      <c r="V14" s="94">
        <f t="shared" si="8"/>
        <v>0.11991869918699294</v>
      </c>
      <c r="W14" s="94">
        <f t="shared" si="8"/>
        <v>0</v>
      </c>
      <c r="X14" s="94">
        <f t="shared" si="8"/>
        <v>0</v>
      </c>
      <c r="Y14" s="94">
        <f t="shared" si="8"/>
        <v>0</v>
      </c>
      <c r="Z14" s="94">
        <f t="shared" si="8"/>
        <v>0</v>
      </c>
      <c r="AA14" s="94">
        <f t="shared" si="8"/>
        <v>0</v>
      </c>
      <c r="AB14" s="94">
        <f t="shared" si="8"/>
        <v>0</v>
      </c>
      <c r="AC14" s="94">
        <f t="shared" si="8"/>
        <v>0</v>
      </c>
      <c r="AD14" s="94">
        <f t="shared" si="8"/>
        <v>0</v>
      </c>
      <c r="AE14" s="94">
        <f t="shared" si="8"/>
        <v>0</v>
      </c>
      <c r="AF14" s="94">
        <f t="shared" si="8"/>
        <v>0</v>
      </c>
      <c r="AG14" s="94">
        <f t="shared" si="8"/>
        <v>0</v>
      </c>
      <c r="AH14" s="94">
        <f t="shared" si="8"/>
        <v>0</v>
      </c>
      <c r="AI14" s="94">
        <f t="shared" si="8"/>
        <v>0</v>
      </c>
      <c r="AJ14" s="94">
        <f t="shared" si="8"/>
        <v>0</v>
      </c>
      <c r="AK14" s="94">
        <f t="shared" si="8"/>
        <v>0</v>
      </c>
      <c r="AL14" s="94">
        <f t="shared" si="8"/>
        <v>0</v>
      </c>
      <c r="AM14" s="94">
        <f t="shared" si="8"/>
        <v>0</v>
      </c>
      <c r="AN14" s="94">
        <f t="shared" si="8"/>
        <v>0</v>
      </c>
      <c r="AO14" s="94">
        <f t="shared" si="8"/>
        <v>0</v>
      </c>
      <c r="AP14" s="94">
        <f t="shared" si="8"/>
        <v>0</v>
      </c>
      <c r="AQ14" s="94">
        <f t="shared" si="8"/>
        <v>0</v>
      </c>
      <c r="AR14" s="94">
        <f t="shared" si="8"/>
        <v>0</v>
      </c>
      <c r="AS14" s="94">
        <f t="shared" si="8"/>
        <v>0</v>
      </c>
      <c r="AT14" s="94">
        <f t="shared" si="8"/>
        <v>0</v>
      </c>
      <c r="AU14" s="94">
        <f t="shared" si="8"/>
        <v>0</v>
      </c>
      <c r="AV14" s="94">
        <f t="shared" si="8"/>
        <v>0</v>
      </c>
      <c r="AW14" s="94">
        <f t="shared" si="8"/>
        <v>0</v>
      </c>
      <c r="AX14" s="94">
        <f t="shared" si="8"/>
        <v>0</v>
      </c>
      <c r="AY14" s="94">
        <f t="shared" si="8"/>
        <v>0</v>
      </c>
      <c r="AZ14" s="94">
        <f t="shared" si="8"/>
        <v>0</v>
      </c>
      <c r="BA14" s="8"/>
      <c r="BB14" s="8"/>
      <c r="BC14" s="8"/>
      <c r="BD14" s="8"/>
      <c r="BE14" s="8"/>
      <c r="BF14" s="8"/>
      <c r="BG14" s="8"/>
    </row>
    <row r="15" spans="1:59" x14ac:dyDescent="0.3">
      <c r="A15" s="8">
        <f>IF(A14&lt;0.25,0,IF(A14&lt;0.75,0.5,1))</f>
        <v>1</v>
      </c>
      <c r="B15" s="8">
        <f t="shared" ref="B15:AY15" si="9">IF(B14&lt;0.25,0,IF(B14&lt;0.75,0.5,1))</f>
        <v>0.5</v>
      </c>
      <c r="C15" s="8">
        <f t="shared" si="9"/>
        <v>1</v>
      </c>
      <c r="D15" s="8">
        <f t="shared" si="9"/>
        <v>0</v>
      </c>
      <c r="E15" s="8">
        <f t="shared" si="9"/>
        <v>0.5</v>
      </c>
      <c r="F15" s="8">
        <f t="shared" si="9"/>
        <v>1</v>
      </c>
      <c r="G15" s="8">
        <f t="shared" si="9"/>
        <v>0.5</v>
      </c>
      <c r="H15" s="8">
        <f t="shared" si="9"/>
        <v>0.5</v>
      </c>
      <c r="I15" s="8">
        <f t="shared" si="9"/>
        <v>0.5</v>
      </c>
      <c r="J15" s="8">
        <f t="shared" si="9"/>
        <v>0.5</v>
      </c>
      <c r="K15" s="8">
        <f t="shared" si="9"/>
        <v>0.5</v>
      </c>
      <c r="L15" s="8">
        <f t="shared" si="9"/>
        <v>0</v>
      </c>
      <c r="M15" s="8">
        <f t="shared" si="9"/>
        <v>0.5</v>
      </c>
      <c r="N15" s="8">
        <f t="shared" si="9"/>
        <v>1</v>
      </c>
      <c r="O15" s="8">
        <f t="shared" si="9"/>
        <v>0</v>
      </c>
      <c r="P15" s="8">
        <f t="shared" si="9"/>
        <v>1</v>
      </c>
      <c r="Q15" s="8">
        <f t="shared" si="9"/>
        <v>1</v>
      </c>
      <c r="R15" s="8">
        <f t="shared" si="9"/>
        <v>1</v>
      </c>
      <c r="S15" s="8">
        <f t="shared" si="9"/>
        <v>0.5</v>
      </c>
      <c r="T15" s="8">
        <f t="shared" si="9"/>
        <v>0.5</v>
      </c>
      <c r="U15" s="8">
        <f t="shared" si="9"/>
        <v>0</v>
      </c>
      <c r="V15" s="8">
        <f t="shared" si="9"/>
        <v>0</v>
      </c>
      <c r="W15" s="8">
        <f t="shared" si="9"/>
        <v>0</v>
      </c>
      <c r="X15" s="8">
        <f t="shared" si="9"/>
        <v>0</v>
      </c>
      <c r="Y15" s="8">
        <f t="shared" si="9"/>
        <v>0</v>
      </c>
      <c r="Z15" s="8">
        <f t="shared" si="9"/>
        <v>0</v>
      </c>
      <c r="AA15" s="8">
        <f t="shared" si="9"/>
        <v>0</v>
      </c>
      <c r="AB15" s="8">
        <f t="shared" si="9"/>
        <v>0</v>
      </c>
      <c r="AC15" s="8">
        <f t="shared" si="9"/>
        <v>0</v>
      </c>
      <c r="AD15" s="8">
        <f t="shared" si="9"/>
        <v>0</v>
      </c>
      <c r="AE15" s="8">
        <f t="shared" si="9"/>
        <v>0</v>
      </c>
      <c r="AF15" s="8">
        <f t="shared" si="9"/>
        <v>0</v>
      </c>
      <c r="AG15" s="8">
        <f t="shared" si="9"/>
        <v>0</v>
      </c>
      <c r="AH15" s="8">
        <f t="shared" si="9"/>
        <v>0</v>
      </c>
      <c r="AI15" s="8">
        <f t="shared" si="9"/>
        <v>0</v>
      </c>
      <c r="AJ15" s="8">
        <f t="shared" si="9"/>
        <v>0</v>
      </c>
      <c r="AK15" s="8">
        <f t="shared" si="9"/>
        <v>0</v>
      </c>
      <c r="AL15" s="8">
        <f t="shared" si="9"/>
        <v>0</v>
      </c>
      <c r="AM15" s="8">
        <f t="shared" si="9"/>
        <v>0</v>
      </c>
      <c r="AN15" s="8">
        <f t="shared" si="9"/>
        <v>0</v>
      </c>
      <c r="AO15" s="8">
        <f t="shared" si="9"/>
        <v>0</v>
      </c>
      <c r="AP15" s="8">
        <f t="shared" si="9"/>
        <v>0</v>
      </c>
      <c r="AQ15" s="8">
        <f t="shared" si="9"/>
        <v>0</v>
      </c>
      <c r="AR15" s="8">
        <f t="shared" si="9"/>
        <v>0</v>
      </c>
      <c r="AS15" s="8">
        <f t="shared" si="9"/>
        <v>0</v>
      </c>
      <c r="AT15" s="8">
        <f t="shared" si="9"/>
        <v>0</v>
      </c>
      <c r="AU15" s="8">
        <f t="shared" si="9"/>
        <v>0</v>
      </c>
      <c r="AV15" s="8">
        <f t="shared" si="9"/>
        <v>0</v>
      </c>
      <c r="AW15" s="8">
        <f t="shared" si="9"/>
        <v>0</v>
      </c>
      <c r="AX15" s="8">
        <f t="shared" si="9"/>
        <v>0</v>
      </c>
      <c r="AY15" s="8">
        <f t="shared" si="9"/>
        <v>0</v>
      </c>
      <c r="AZ15" s="8">
        <f>IF(AZ14&lt;0.25,0,IF(AZ14&lt;0.75,0.5,1))</f>
        <v>0</v>
      </c>
      <c r="BA15" s="8"/>
      <c r="BB15" s="8"/>
      <c r="BC15" s="8"/>
      <c r="BD15" s="8"/>
      <c r="BE15" s="8"/>
      <c r="BF15" s="8"/>
      <c r="BG15" s="8"/>
    </row>
    <row r="16" spans="1:59" x14ac:dyDescent="0.3">
      <c r="A16" s="94">
        <f>A13+A15</f>
        <v>2</v>
      </c>
      <c r="B16" s="94">
        <f t="shared" ref="B16:AZ16" si="10">B13+B15</f>
        <v>1.5</v>
      </c>
      <c r="C16" s="94">
        <f t="shared" si="10"/>
        <v>2</v>
      </c>
      <c r="D16" s="94">
        <f t="shared" si="10"/>
        <v>1</v>
      </c>
      <c r="E16" s="94">
        <f t="shared" si="10"/>
        <v>1.5</v>
      </c>
      <c r="F16" s="94">
        <f t="shared" si="10"/>
        <v>2</v>
      </c>
      <c r="G16" s="94">
        <f t="shared" si="10"/>
        <v>1.5</v>
      </c>
      <c r="H16" s="94">
        <f t="shared" si="10"/>
        <v>1.5</v>
      </c>
      <c r="I16" s="94">
        <f t="shared" si="10"/>
        <v>1.5</v>
      </c>
      <c r="J16" s="94">
        <f t="shared" si="10"/>
        <v>1.5</v>
      </c>
      <c r="K16" s="94">
        <f t="shared" si="10"/>
        <v>11.5</v>
      </c>
      <c r="L16" s="94">
        <f t="shared" si="10"/>
        <v>12</v>
      </c>
      <c r="M16" s="94">
        <f t="shared" si="10"/>
        <v>9.5</v>
      </c>
      <c r="N16" s="94">
        <f t="shared" si="10"/>
        <v>8</v>
      </c>
      <c r="O16" s="94">
        <f t="shared" si="10"/>
        <v>12</v>
      </c>
      <c r="P16" s="94">
        <f t="shared" si="10"/>
        <v>10</v>
      </c>
      <c r="Q16" s="94">
        <f t="shared" si="10"/>
        <v>10</v>
      </c>
      <c r="R16" s="94">
        <f t="shared" si="10"/>
        <v>10</v>
      </c>
      <c r="S16" s="94">
        <f t="shared" si="10"/>
        <v>9.5</v>
      </c>
      <c r="T16" s="94">
        <f t="shared" si="10"/>
        <v>11.5</v>
      </c>
      <c r="U16" s="94">
        <f t="shared" si="10"/>
        <v>13</v>
      </c>
      <c r="V16" s="94">
        <f t="shared" si="10"/>
        <v>13</v>
      </c>
      <c r="W16" s="94">
        <f t="shared" si="10"/>
        <v>0</v>
      </c>
      <c r="X16" s="94">
        <f t="shared" si="10"/>
        <v>0</v>
      </c>
      <c r="Y16" s="94">
        <f t="shared" si="10"/>
        <v>0</v>
      </c>
      <c r="Z16" s="94">
        <f t="shared" si="10"/>
        <v>0</v>
      </c>
      <c r="AA16" s="94">
        <f t="shared" si="10"/>
        <v>0</v>
      </c>
      <c r="AB16" s="94">
        <f t="shared" si="10"/>
        <v>0</v>
      </c>
      <c r="AC16" s="94">
        <f t="shared" si="10"/>
        <v>0</v>
      </c>
      <c r="AD16" s="94">
        <f t="shared" si="10"/>
        <v>0</v>
      </c>
      <c r="AE16" s="94">
        <f t="shared" si="10"/>
        <v>0</v>
      </c>
      <c r="AF16" s="94">
        <f t="shared" si="10"/>
        <v>0</v>
      </c>
      <c r="AG16" s="94">
        <f t="shared" si="10"/>
        <v>0</v>
      </c>
      <c r="AH16" s="94">
        <f t="shared" si="10"/>
        <v>0</v>
      </c>
      <c r="AI16" s="94">
        <f t="shared" si="10"/>
        <v>0</v>
      </c>
      <c r="AJ16" s="94">
        <f t="shared" si="10"/>
        <v>0</v>
      </c>
      <c r="AK16" s="94">
        <f t="shared" si="10"/>
        <v>0</v>
      </c>
      <c r="AL16" s="94">
        <f t="shared" si="10"/>
        <v>0</v>
      </c>
      <c r="AM16" s="94">
        <f t="shared" si="10"/>
        <v>0</v>
      </c>
      <c r="AN16" s="94">
        <f t="shared" si="10"/>
        <v>0</v>
      </c>
      <c r="AO16" s="94">
        <f t="shared" si="10"/>
        <v>0</v>
      </c>
      <c r="AP16" s="94">
        <f t="shared" si="10"/>
        <v>0</v>
      </c>
      <c r="AQ16" s="94">
        <f t="shared" si="10"/>
        <v>0</v>
      </c>
      <c r="AR16" s="94">
        <f t="shared" si="10"/>
        <v>0</v>
      </c>
      <c r="AS16" s="94">
        <f t="shared" si="10"/>
        <v>0</v>
      </c>
      <c r="AT16" s="94">
        <f t="shared" si="10"/>
        <v>0</v>
      </c>
      <c r="AU16" s="94">
        <f t="shared" si="10"/>
        <v>0</v>
      </c>
      <c r="AV16" s="94">
        <f t="shared" si="10"/>
        <v>0</v>
      </c>
      <c r="AW16" s="94">
        <f t="shared" si="10"/>
        <v>0</v>
      </c>
      <c r="AX16" s="94">
        <f t="shared" si="10"/>
        <v>0</v>
      </c>
      <c r="AY16" s="94">
        <f t="shared" si="10"/>
        <v>0</v>
      </c>
      <c r="AZ16" s="94">
        <f t="shared" si="10"/>
        <v>0</v>
      </c>
      <c r="BA16" s="8"/>
      <c r="BB16" s="8"/>
      <c r="BC16" s="8"/>
      <c r="BD16" s="8"/>
      <c r="BE16" s="8"/>
      <c r="BF16" s="8"/>
      <c r="BG16" s="8"/>
    </row>
    <row r="17" spans="1:59" x14ac:dyDescent="0.3">
      <c r="A17" s="93">
        <f>IFERROR((SUMIFS('IA1'!B14:B52,'IA1'!B14:B52,"&lt;="&amp;A16,'IA1'!B14:B52,"&gt;="&amp;A16/2)+COUNTIF('IA1'!B14:B52,"&gt;"&amp;A16)*A16)/(COUNT('IA1'!B14:B52)*A16)*100,"-")</f>
        <v>70.512820512820511</v>
      </c>
      <c r="B17" s="97">
        <f>IFERROR((SUMIFS('IA1'!C14:C52,'IA1'!C14:C52,"&lt;="&amp;B16,'IA1'!C14:C52,"&gt;="&amp;B16/2)+COUNTIF('IA1'!C14:C52,"&gt;"&amp;B16)*B16)/(COUNT('IA1'!C14:C52)*B16)*100,"-")</f>
        <v>70.085470085470078</v>
      </c>
      <c r="C17" s="97">
        <f>IFERROR((SUMIFS('IA1'!D14:D52,'IA1'!D14:D52,"&lt;="&amp;C16,'IA1'!D14:D52,"&gt;="&amp;C16/2)+COUNTIF('IA1'!D14:D52,"&gt;"&amp;C16)*C16)/(COUNT('IA1'!D14:D52)*C16)*100,"-")</f>
        <v>64.102564102564102</v>
      </c>
      <c r="D17" s="97">
        <f>IFERROR((SUMIFS('IA1'!E14:E52,'IA1'!E14:E52,"&lt;="&amp;D16,'IA1'!E14:E52,"&gt;="&amp;D16/2)+COUNTIF('IA1'!E14:E52,"&gt;"&amp;D16)*D16)/(COUNT('IA1'!E14:E52)*D16)*100,"-")</f>
        <v>76.923076923076934</v>
      </c>
      <c r="E17" s="97">
        <f>IFERROR((SUMIFS('IA1'!F14:F52,'IA1'!F14:F52,"&lt;="&amp;E16,'IA1'!F14:F52,"&gt;="&amp;E16/2)+COUNTIF('IA1'!F14:F52,"&gt;"&amp;E16)*E16)/(COUNT('IA1'!F14:F52)*E16)*100,"-")</f>
        <v>76.923076923076934</v>
      </c>
      <c r="F17" s="97">
        <f>IFERROR((SUMIFS('IA1'!G14:G52,'IA1'!G14:G52,"&lt;="&amp;F16,'IA1'!G14:G52,"&gt;="&amp;F16/2)+COUNTIF('IA1'!G14:G52,"&gt;"&amp;F16)*F16)/(COUNT('IA1'!G14:G52)*F16)*100,"-")</f>
        <v>56.410256410256409</v>
      </c>
      <c r="G17" s="97">
        <f>IFERROR((SUMIFS('IA1'!H14:H52,'IA1'!H14:H52,"&lt;="&amp;G16,'IA1'!H14:H52,"&gt;="&amp;G16/2)+COUNTIF('IA1'!H14:H52,"&gt;"&amp;G16)*G16)/(COUNT('IA1'!H14:H52)*G16)*100,"-")</f>
        <v>66.666666666666657</v>
      </c>
      <c r="H17" s="97">
        <f>IFERROR((SUMIFS('IA1'!I14:I52,'IA1'!I14:I52,"&lt;="&amp;H16,'IA1'!I14:I52,"&gt;="&amp;H16/2)+COUNTIF('IA1'!I14:I52,"&gt;"&amp;H16)*H16)/(COUNT('IA1'!I14:I52)*H16)*100,"-")</f>
        <v>76.923076923076934</v>
      </c>
      <c r="I17" s="97">
        <f>IFERROR((SUMIFS('IA1'!J14:J52,'IA1'!J14:J52,"&lt;="&amp;I16,'IA1'!J14:J52,"&gt;="&amp;I16/2)+COUNTIF('IA1'!J14:J52,"&gt;"&amp;I16)*I16)/(COUNT('IA1'!J14:J52)*I16)*100,"-")</f>
        <v>76.068376068376068</v>
      </c>
      <c r="J17" s="97">
        <f>IFERROR((SUMIFS('IA1'!K14:K52,'IA1'!K14:K52,"&lt;="&amp;J16,'IA1'!K14:K52,"&gt;="&amp;J16/2)+COUNTIF('IA1'!K14:K52,"&gt;"&amp;J16)*J16)/(COUNT('IA1'!K14:K52)*J16)*100,"-")</f>
        <v>70.085470085470078</v>
      </c>
      <c r="K17" s="97">
        <f>IFERROR((SUMIFS('IA1'!L14:L52,'IA1'!L14:L52,"&lt;="&amp;K16,'IA1'!L14:L52,"&gt;="&amp;K16/2)+COUNTIF('IA1'!L14:L52,"&gt;"&amp;K16)*K16)/(COUNT('IA1'!L14:L52)*K16)*100,"-")</f>
        <v>79.420289855072468</v>
      </c>
      <c r="L17" s="97">
        <f>IFERROR((SUMIFS('IA1'!M14:M52,'IA1'!M14:M52,"&lt;="&amp;L16,'IA1'!M14:M52,"&gt;="&amp;L16/2)+COUNTIF('IA1'!M14:M52,"&gt;"&amp;L16)*L16)/(COUNT('IA1'!M14:M52)*L16)*100,"-")</f>
        <v>58.680555555555557</v>
      </c>
      <c r="M17" s="97">
        <f>IFERROR((SUMIFS('IA1'!N14:N52,'IA1'!N14:N52,"&lt;="&amp;M16,'IA1'!N14:N52,"&gt;="&amp;M16/2)+COUNTIF('IA1'!N14:N52,"&gt;"&amp;M16)*M16)/(COUNT('IA1'!N14:N52)*M16)*100,"-")</f>
        <v>79.473684210526315</v>
      </c>
      <c r="N17" s="97">
        <f>IFERROR((SUMIFS('IA1'!O14:O52,'IA1'!O14:O52,"&lt;="&amp;N16,'IA1'!O14:O52,"&gt;="&amp;N16/2)+COUNTIF('IA1'!O14:O52,"&gt;"&amp;N16)*N16)/(COUNT('IA1'!O14:O52)*N16)*100,"-")</f>
        <v>76.973684210526315</v>
      </c>
      <c r="O17" s="97">
        <f>IFERROR((SUMIFS('IA1'!P14:P52,'IA1'!P14:P52,"&lt;="&amp;O16,'IA1'!P14:P52,"&gt;="&amp;O16/2)+COUNTIF('IA1'!P14:P52,"&gt;"&amp;O16)*O16)/(COUNT('IA1'!P14:P52)*O16)*100,"-")</f>
        <v>59.375</v>
      </c>
      <c r="P17" s="97">
        <f>IFERROR((SUMIFS('IA1'!Q14:Q52,'IA1'!Q14:Q52,"&lt;="&amp;P16,'IA1'!Q14:Q52,"&gt;="&amp;P16/2)+COUNTIF('IA1'!Q14:Q52,"&gt;"&amp;P16)*P16)/(COUNT('IA1'!Q14:Q52)*P16)*100,"-")</f>
        <v>75.65217391304347</v>
      </c>
      <c r="Q17" s="97">
        <f>IFERROR((SUMIFS('IA1'!R14:R52,'IA1'!R14:R52,"&lt;="&amp;Q16,'IA1'!R14:R52,"&gt;="&amp;Q16/2)+COUNTIF('IA1'!R14:R52,"&gt;"&amp;Q16)*Q16)/(COUNT('IA1'!R14:R52)*Q16)*100,"-")</f>
        <v>72.941176470588232</v>
      </c>
      <c r="R17" s="97">
        <f>IFERROR((SUMIFS('IA1'!S14:S52,'IA1'!S14:S52,"&lt;="&amp;R16,'IA1'!S14:S52,"&gt;="&amp;R16/2)+COUNTIF('IA1'!S14:S52,"&gt;"&amp;R16)*R16)/(COUNT('IA1'!S14:S52)*R16)*100,"-")</f>
        <v>74.545454545454547</v>
      </c>
      <c r="S17" s="97">
        <f>IFERROR((SUMIFS('IA1'!T14:T52,'IA1'!T14:T52,"&lt;="&amp;S16,'IA1'!T14:T52,"&gt;="&amp;S16/2)+COUNTIF('IA1'!T14:T52,"&gt;"&amp;S16)*S16)/(COUNT('IA1'!T14:T52)*S16)*100,"-")</f>
        <v>84.210526315789465</v>
      </c>
      <c r="T17" s="97">
        <f>IFERROR((SUMIFS('IA1'!U14:U52,'IA1'!U14:U52,"&lt;="&amp;T16,'IA1'!U14:U52,"&gt;="&amp;T16/2)+COUNTIF('IA1'!U14:U52,"&gt;"&amp;T16)*T16)/(COUNT('IA1'!U14:U52)*T16)*100,"-")</f>
        <v>63.04347826086957</v>
      </c>
      <c r="U17" s="97">
        <f>IFERROR((SUMIFS('IA1'!V14:V52,'IA1'!V14:V52,"&lt;="&amp;U16,'IA1'!V14:V52,"&gt;="&amp;U16/2)+COUNTIF('IA1'!V14:V52,"&gt;"&amp;U16)*U16)/(COUNT('IA1'!V14:V52)*U16)*100,"-")</f>
        <v>54.807692307692314</v>
      </c>
      <c r="V17" s="97">
        <f>IFERROR((SUMIFS('IA1'!W14:W52,'IA1'!W14:W52,"&lt;="&amp;V16,'IA1'!W14:W52,"&gt;="&amp;V16/2)+COUNTIF('IA1'!W14:W52,"&gt;"&amp;V16)*V16)/(COUNT('IA1'!W14:W52)*V16)*100,"-")</f>
        <v>74.581939799331096</v>
      </c>
      <c r="W17" s="97" t="str">
        <f>IFERROR((SUMIFS('IA1'!X14:X52,'IA1'!X14:X52,"&lt;="&amp;W16,'IA1'!X14:X52,"&gt;="&amp;W16/2)+COUNTIF('IA1'!X14:X52,"&gt;"&amp;W16)*W16)/(COUNT('IA1'!X14:X52)*W16)*100,"-")</f>
        <v>-</v>
      </c>
      <c r="X17" s="97" t="str">
        <f>IFERROR((SUMIFS('IA1'!Y14:Y52,'IA1'!Y14:Y52,"&lt;="&amp;X16,'IA1'!Y14:Y52,"&gt;="&amp;X16/2)+COUNTIF('IA1'!Y14:Y52,"&gt;"&amp;X16)*X16)/(COUNT('IA1'!Y14:Y52)*X16)*100,"-")</f>
        <v>-</v>
      </c>
      <c r="Y17" s="97" t="str">
        <f>IFERROR((SUMIFS('IA1'!Z14:Z52,'IA1'!Z14:Z52,"&lt;="&amp;Y16,'IA1'!Z14:Z52,"&gt;="&amp;Y16/2)+COUNTIF('IA1'!Z14:Z52,"&gt;"&amp;Y16)*Y16)/(COUNT('IA1'!Z14:Z52)*Y16)*100,"-")</f>
        <v>-</v>
      </c>
      <c r="Z17" s="97" t="str">
        <f ca="1">IFERROR((SUMIFS('IA1'!AA14:AA52,'IA1'!AA14:AA52,"&lt;="&amp;Z16,'IA1'!AA14:AA52,"&gt;="&amp;Z16/2)+COUNTIF('IA1'!AA14:AA52,"&gt;"&amp;Z16)*Z16)/(COUNT('IA1'!AA14:AA52)*Z16)*100,"-")</f>
        <v>-</v>
      </c>
      <c r="AA17" s="97" t="str">
        <f ca="1">IFERROR((SUMIFS('IA1'!AB14:AB52,'IA1'!AB14:AB52,"&lt;="&amp;AA16,'IA1'!AB14:AB52,"&gt;="&amp;AA16/2)+COUNTIF('IA1'!AB14:AB52,"&gt;"&amp;AA16)*AA16)/(COUNT('IA1'!AB14:AB52)*AA16)*100,"-")</f>
        <v>-</v>
      </c>
      <c r="AB17" s="97" t="str">
        <f ca="1">IFERROR((SUMIFS('IA1'!AC14:AC52,'IA1'!AC14:AC52,"&lt;="&amp;AB16,'IA1'!AC14:AC52,"&gt;="&amp;AB16/2)+COUNTIF('IA1'!AC14:AC52,"&gt;"&amp;AB16)*AB16)/(COUNT('IA1'!AC14:AC52)*AB16)*100,"-")</f>
        <v>-</v>
      </c>
      <c r="AC17" s="97" t="str">
        <f ca="1">IFERROR((SUMIFS('IA1'!AD14:AD52,'IA1'!AD14:AD52,"&lt;="&amp;AC16,'IA1'!AD14:AD52,"&gt;="&amp;AC16/2)+COUNTIF('IA1'!AD14:AD52,"&gt;"&amp;AC16)*AC16)/(COUNT('IA1'!AD14:AD52)*AC16)*100,"-")</f>
        <v>-</v>
      </c>
      <c r="AD17" s="97" t="str">
        <f ca="1">IFERROR((SUMIFS('IA1'!AE14:AE52,'IA1'!AE14:AE52,"&lt;="&amp;AD16,'IA1'!AE14:AE52,"&gt;="&amp;AD16/2)+COUNTIF('IA1'!AE14:AE52,"&gt;"&amp;AD16)*AD16)/(COUNT('IA1'!AE14:AE52)*AD16)*100,"-")</f>
        <v>-</v>
      </c>
      <c r="AE17" s="97" t="str">
        <f ca="1">IFERROR((SUMIFS('IA1'!AF14:AF52,'IA1'!AF14:AF52,"&lt;="&amp;AE16,'IA1'!AF14:AF52,"&gt;="&amp;AE16/2)+COUNTIF('IA1'!AF14:AF52,"&gt;"&amp;AE16)*AE16)/(COUNT('IA1'!AF14:AF52)*AE16)*100,"-")</f>
        <v>-</v>
      </c>
      <c r="AF17" s="97" t="str">
        <f ca="1">IFERROR((SUMIFS('IA1'!AG14:AG52,'IA1'!AG14:AG52,"&lt;="&amp;AF16,'IA1'!AG14:AG52,"&gt;="&amp;AF16/2)+COUNTIF('IA1'!AG14:AG52,"&gt;"&amp;AF16)*AF16)/(COUNT('IA1'!AG14:AG52)*AF16)*100,"-")</f>
        <v>-</v>
      </c>
      <c r="AG17" s="97" t="str">
        <f ca="1">IFERROR((SUMIFS('IA1'!AH14:AH52,'IA1'!AH14:AH52,"&lt;="&amp;AG16,'IA1'!AH14:AH52,"&gt;="&amp;AG16/2)+COUNTIF('IA1'!AH14:AH52,"&gt;"&amp;AG16)*AG16)/(COUNT('IA1'!AH14:AH52)*AG16)*100,"-")</f>
        <v>-</v>
      </c>
      <c r="AH17" s="97" t="str">
        <f ca="1">IFERROR((SUMIFS('IA1'!AI14:AI52,'IA1'!AI14:AI52,"&lt;="&amp;AH16,'IA1'!AI14:AI52,"&gt;="&amp;AH16/2)+COUNTIF('IA1'!AI14:AI52,"&gt;"&amp;AH16)*AH16)/(COUNT('IA1'!AI14:AI52)*AH16)*100,"-")</f>
        <v>-</v>
      </c>
      <c r="AI17" s="97" t="str">
        <f ca="1">IFERROR((SUMIFS('IA1'!AJ14:AJ52,'IA1'!AJ14:AJ52,"&lt;="&amp;AI16,'IA1'!AJ14:AJ52,"&gt;="&amp;AI16/2)+COUNTIF('IA1'!AJ14:AJ52,"&gt;"&amp;AI16)*AI16)/(COUNT('IA1'!AJ14:AJ52)*AI16)*100,"-")</f>
        <v>-</v>
      </c>
      <c r="AJ17" s="97" t="str">
        <f ca="1">IFERROR((SUMIFS('IA1'!AK14:AK52,'IA1'!AK14:AK52,"&lt;="&amp;AJ16,'IA1'!AK14:AK52,"&gt;="&amp;AJ16/2)+COUNTIF('IA1'!AK14:AK52,"&gt;"&amp;AJ16)*AJ16)/(COUNT('IA1'!AK14:AK52)*AJ16)*100,"-")</f>
        <v>-</v>
      </c>
      <c r="AK17" s="97" t="str">
        <f ca="1">IFERROR((SUMIFS('IA1'!AL14:AL52,'IA1'!AL14:AL52,"&lt;="&amp;AK16,'IA1'!AL14:AL52,"&gt;="&amp;AK16/2)+COUNTIF('IA1'!AL14:AL52,"&gt;"&amp;AK16)*AK16)/(COUNT('IA1'!AL14:AL52)*AK16)*100,"-")</f>
        <v>-</v>
      </c>
      <c r="AL17" s="97" t="str">
        <f ca="1">IFERROR((SUMIFS('IA1'!AM14:AM52,'IA1'!AM14:AM52,"&lt;="&amp;AL16,'IA1'!AM14:AM52,"&gt;="&amp;AL16/2)+COUNTIF('IA1'!AM14:AM52,"&gt;"&amp;AL16)*AL16)/(COUNT('IA1'!AM14:AM52)*AL16)*100,"-")</f>
        <v>-</v>
      </c>
      <c r="AM17" s="97" t="str">
        <f ca="1">IFERROR((SUMIFS('IA1'!AN14:AN52,'IA1'!AN14:AN52,"&lt;="&amp;AM16,'IA1'!AN14:AN52,"&gt;="&amp;AM16/2)+COUNTIF('IA1'!AN14:AN52,"&gt;"&amp;AM16)*AM16)/(COUNT('IA1'!AN14:AN52)*AM16)*100,"-")</f>
        <v>-</v>
      </c>
      <c r="AN17" s="97" t="str">
        <f ca="1">IFERROR((SUMIFS('IA1'!AO14:AO52,'IA1'!AO14:AO52,"&lt;="&amp;AN16,'IA1'!AO14:AO52,"&gt;="&amp;AN16/2)+COUNTIF('IA1'!AO14:AO52,"&gt;"&amp;AN16)*AN16)/(COUNT('IA1'!AO14:AO52)*AN16)*100,"-")</f>
        <v>-</v>
      </c>
      <c r="AO17" s="97" t="str">
        <f ca="1">IFERROR((SUMIFS('IA1'!AP14:AP52,'IA1'!AP14:AP52,"&lt;="&amp;AO16,'IA1'!AP14:AP52,"&gt;="&amp;AO16/2)+COUNTIF('IA1'!AP14:AP52,"&gt;"&amp;AO16)*AO16)/(COUNT('IA1'!AP14:AP52)*AO16)*100,"-")</f>
        <v>-</v>
      </c>
      <c r="AP17" s="97" t="str">
        <f ca="1">IFERROR((SUMIFS('IA1'!AQ14:AQ52,'IA1'!AQ14:AQ52,"&lt;="&amp;AP16,'IA1'!AQ14:AQ52,"&gt;="&amp;AP16/2)+COUNTIF('IA1'!AQ14:AQ52,"&gt;"&amp;AP16)*AP16)/(COUNT('IA1'!AQ14:AQ52)*AP16)*100,"-")</f>
        <v>-</v>
      </c>
      <c r="AQ17" s="97" t="str">
        <f ca="1">IFERROR((SUMIFS('IA1'!AR14:AR52,'IA1'!AR14:AR52,"&lt;="&amp;AQ16,'IA1'!AR14:AR52,"&gt;="&amp;AQ16/2)+COUNTIF('IA1'!AR14:AR52,"&gt;"&amp;AQ16)*AQ16)/(COUNT('IA1'!AR14:AR52)*AQ16)*100,"-")</f>
        <v>-</v>
      </c>
      <c r="AR17" s="97" t="str">
        <f ca="1">IFERROR((SUMIFS('IA1'!AS14:AS52,'IA1'!AS14:AS52,"&lt;="&amp;AR16,'IA1'!AS14:AS52,"&gt;="&amp;AR16/2)+COUNTIF('IA1'!AS14:AS52,"&gt;"&amp;AR16)*AR16)/(COUNT('IA1'!AS14:AS52)*AR16)*100,"-")</f>
        <v>-</v>
      </c>
      <c r="AS17" s="97" t="str">
        <f ca="1">IFERROR((SUMIFS('IA1'!AT14:AT52,'IA1'!AT14:AT52,"&lt;="&amp;AS16,'IA1'!AT14:AT52,"&gt;="&amp;AS16/2)+COUNTIF('IA1'!AT14:AT52,"&gt;"&amp;AS16)*AS16)/(COUNT('IA1'!AT14:AT52)*AS16)*100,"-")</f>
        <v>-</v>
      </c>
      <c r="AT17" s="97" t="str">
        <f ca="1">IFERROR((SUMIFS('IA1'!AU14:AU52,'IA1'!AU14:AU52,"&lt;="&amp;AT16,'IA1'!AU14:AU52,"&gt;="&amp;AT16/2)+COUNTIF('IA1'!AU14:AU52,"&gt;"&amp;AT16)*AT16)/(COUNT('IA1'!AU14:AU52)*AT16)*100,"-")</f>
        <v>-</v>
      </c>
      <c r="AU17" s="97" t="str">
        <f ca="1">IFERROR((SUMIFS('IA1'!AV14:AV52,'IA1'!AV14:AV52,"&lt;="&amp;AU16,'IA1'!AV14:AV52,"&gt;="&amp;AU16/2)+COUNTIF('IA1'!AV14:AV52,"&gt;"&amp;AU16)*AU16)/(COUNT('IA1'!AV14:AV52)*AU16)*100,"-")</f>
        <v>-</v>
      </c>
      <c r="AV17" s="97" t="str">
        <f ca="1">IFERROR((SUMIFS('IA1'!AW14:AW52,'IA1'!AW14:AW52,"&lt;="&amp;AV16,'IA1'!AW14:AW52,"&gt;="&amp;AV16/2)+COUNTIF('IA1'!AW14:AW52,"&gt;"&amp;AV16)*AV16)/(COUNT('IA1'!AW14:AW52)*AV16)*100,"-")</f>
        <v>-</v>
      </c>
      <c r="AW17" s="97" t="str">
        <f ca="1">IFERROR((SUMIFS('IA1'!AX14:AX52,'IA1'!AX14:AX52,"&lt;="&amp;AW16,'IA1'!AX14:AX52,"&gt;="&amp;AW16/2)+COUNTIF('IA1'!AX14:AX52,"&gt;"&amp;AW16)*AW16)/(COUNT('IA1'!AX14:AX52)*AW16)*100,"-")</f>
        <v>-</v>
      </c>
      <c r="AX17" s="97" t="str">
        <f ca="1">IFERROR((SUMIFS('IA1'!AY14:AY52,'IA1'!AY14:AY52,"&lt;="&amp;AX16,'IA1'!AY14:AY52,"&gt;="&amp;AX16/2)+COUNTIF('IA1'!AY14:AY52,"&gt;"&amp;AX16)*AX16)/(COUNT('IA1'!AY14:AY52)*AX16)*100,"-")</f>
        <v>-</v>
      </c>
      <c r="AY17" s="97" t="str">
        <f ca="1">IFERROR((SUMIFS('IA1'!AZ14:AZ52,'IA1'!AZ14:AZ52,"&lt;="&amp;AY16,'IA1'!AZ14:AZ52,"&gt;="&amp;AY16/2)+COUNTIF('IA1'!AZ14:AZ52,"&gt;"&amp;AY16)*AY16)/(COUNT('IA1'!AZ14:AZ52)*AY16)*100,"-")</f>
        <v>-</v>
      </c>
      <c r="AZ17" s="97" t="str">
        <f ca="1">IFERROR((SUMIFS('IA1'!BA14:BA52,'IA1'!BA14:BA52,"&lt;="&amp;AZ16,'IA1'!BA14:BA52,"&gt;="&amp;AZ16/2)+COUNTIF('IA1'!BA14:BA52,"&gt;"&amp;AZ16)*AZ16)/(COUNT('IA1'!BA14:BA52)*AZ16)*100,"-")</f>
        <v>-</v>
      </c>
      <c r="BA17" s="8">
        <f>BA21*BA19+BB21*BB19+BC21*BC19+BD21*BD19+BE21*BE19+BF21*BF19+BG21*BG19</f>
        <v>2.6412568306010931</v>
      </c>
      <c r="BB17" s="8">
        <f>SUM(A22:AZ22)/SUM(A20:AZ20)*100</f>
        <v>80.437158469945359</v>
      </c>
      <c r="BC17" s="8">
        <f>ROUNDDOWN(BB17,0)</f>
        <v>80</v>
      </c>
      <c r="BD17" s="8">
        <f>BB17-BC17</f>
        <v>0.43715846994535923</v>
      </c>
      <c r="BE17" s="8">
        <f>IF(BD17&lt;0.25,0,IF(BD17&lt;0.75,0.5,1))</f>
        <v>0.5</v>
      </c>
      <c r="BF17" s="8">
        <f>BC17+BE17</f>
        <v>80.5</v>
      </c>
      <c r="BG17" s="8">
        <f>SUM(BA19:BG19)</f>
        <v>1</v>
      </c>
    </row>
    <row r="18" spans="1:59" x14ac:dyDescent="0.3">
      <c r="A18" s="8">
        <f>IF(A17="-","-",IF(A17&gt;90,5,IF(A17&gt;80,4,IF(A17&gt;70,3,IF(A17&gt;60,2,IF(A17&gt;0,1,0))))))</f>
        <v>3</v>
      </c>
      <c r="B18" s="8">
        <f t="shared" ref="B18:AZ18" si="11">IF(B17="-","-",IF(B17&gt;90,5,IF(B17&gt;80,4,IF(B17&gt;70,3,IF(B17&gt;60,2,IF(B17&gt;0,1,0))))))</f>
        <v>3</v>
      </c>
      <c r="C18" s="8">
        <f t="shared" si="11"/>
        <v>2</v>
      </c>
      <c r="D18" s="8">
        <f t="shared" si="11"/>
        <v>3</v>
      </c>
      <c r="E18" s="8">
        <f t="shared" si="11"/>
        <v>3</v>
      </c>
      <c r="F18" s="8">
        <f t="shared" si="11"/>
        <v>1</v>
      </c>
      <c r="G18" s="8">
        <f t="shared" si="11"/>
        <v>2</v>
      </c>
      <c r="H18" s="8">
        <f t="shared" si="11"/>
        <v>3</v>
      </c>
      <c r="I18" s="8">
        <f t="shared" si="11"/>
        <v>3</v>
      </c>
      <c r="J18" s="8">
        <f t="shared" si="11"/>
        <v>3</v>
      </c>
      <c r="K18" s="8">
        <f t="shared" si="11"/>
        <v>3</v>
      </c>
      <c r="L18" s="8">
        <f t="shared" si="11"/>
        <v>1</v>
      </c>
      <c r="M18" s="8">
        <f t="shared" si="11"/>
        <v>3</v>
      </c>
      <c r="N18" s="8">
        <f t="shared" si="11"/>
        <v>3</v>
      </c>
      <c r="O18" s="8">
        <f t="shared" si="11"/>
        <v>1</v>
      </c>
      <c r="P18" s="8">
        <f t="shared" si="11"/>
        <v>3</v>
      </c>
      <c r="Q18" s="8">
        <f t="shared" si="11"/>
        <v>3</v>
      </c>
      <c r="R18" s="8">
        <f t="shared" si="11"/>
        <v>3</v>
      </c>
      <c r="S18" s="8">
        <f t="shared" si="11"/>
        <v>4</v>
      </c>
      <c r="T18" s="8">
        <f t="shared" si="11"/>
        <v>2</v>
      </c>
      <c r="U18" s="8">
        <f t="shared" si="11"/>
        <v>1</v>
      </c>
      <c r="V18" s="8">
        <f t="shared" si="11"/>
        <v>3</v>
      </c>
      <c r="W18" s="8" t="str">
        <f t="shared" si="11"/>
        <v>-</v>
      </c>
      <c r="X18" s="8" t="str">
        <f t="shared" si="11"/>
        <v>-</v>
      </c>
      <c r="Y18" s="8" t="str">
        <f t="shared" si="11"/>
        <v>-</v>
      </c>
      <c r="Z18" s="8" t="str">
        <f t="shared" ca="1" si="11"/>
        <v>-</v>
      </c>
      <c r="AA18" s="8" t="str">
        <f t="shared" ca="1" si="11"/>
        <v>-</v>
      </c>
      <c r="AB18" s="8" t="str">
        <f t="shared" ca="1" si="11"/>
        <v>-</v>
      </c>
      <c r="AC18" s="8" t="str">
        <f t="shared" ca="1" si="11"/>
        <v>-</v>
      </c>
      <c r="AD18" s="8" t="str">
        <f t="shared" ca="1" si="11"/>
        <v>-</v>
      </c>
      <c r="AE18" s="8" t="str">
        <f t="shared" ca="1" si="11"/>
        <v>-</v>
      </c>
      <c r="AF18" s="8" t="str">
        <f t="shared" ca="1" si="11"/>
        <v>-</v>
      </c>
      <c r="AG18" s="8" t="str">
        <f t="shared" ca="1" si="11"/>
        <v>-</v>
      </c>
      <c r="AH18" s="8" t="str">
        <f t="shared" ca="1" si="11"/>
        <v>-</v>
      </c>
      <c r="AI18" s="8" t="str">
        <f t="shared" ca="1" si="11"/>
        <v>-</v>
      </c>
      <c r="AJ18" s="8" t="str">
        <f t="shared" ca="1" si="11"/>
        <v>-</v>
      </c>
      <c r="AK18" s="8" t="str">
        <f t="shared" ca="1" si="11"/>
        <v>-</v>
      </c>
      <c r="AL18" s="8" t="str">
        <f t="shared" ca="1" si="11"/>
        <v>-</v>
      </c>
      <c r="AM18" s="8" t="str">
        <f t="shared" ca="1" si="11"/>
        <v>-</v>
      </c>
      <c r="AN18" s="8" t="str">
        <f t="shared" ca="1" si="11"/>
        <v>-</v>
      </c>
      <c r="AO18" s="8" t="str">
        <f t="shared" ca="1" si="11"/>
        <v>-</v>
      </c>
      <c r="AP18" s="8" t="str">
        <f t="shared" ca="1" si="11"/>
        <v>-</v>
      </c>
      <c r="AQ18" s="8" t="str">
        <f t="shared" ca="1" si="11"/>
        <v>-</v>
      </c>
      <c r="AR18" s="8" t="str">
        <f t="shared" ca="1" si="11"/>
        <v>-</v>
      </c>
      <c r="AS18" s="8" t="str">
        <f t="shared" ca="1" si="11"/>
        <v>-</v>
      </c>
      <c r="AT18" s="8" t="str">
        <f t="shared" ca="1" si="11"/>
        <v>-</v>
      </c>
      <c r="AU18" s="8" t="str">
        <f t="shared" ca="1" si="11"/>
        <v>-</v>
      </c>
      <c r="AV18" s="8" t="str">
        <f t="shared" ca="1" si="11"/>
        <v>-</v>
      </c>
      <c r="AW18" s="8" t="str">
        <f t="shared" ca="1" si="11"/>
        <v>-</v>
      </c>
      <c r="AX18" s="8" t="str">
        <f t="shared" ca="1" si="11"/>
        <v>-</v>
      </c>
      <c r="AY18" s="8" t="str">
        <f t="shared" ca="1" si="11"/>
        <v>-</v>
      </c>
      <c r="AZ18" s="8" t="str">
        <f t="shared" ca="1" si="11"/>
        <v>-</v>
      </c>
      <c r="BA18" s="8">
        <f>SUM(BA20:BG20)</f>
        <v>3660</v>
      </c>
      <c r="BB18" s="8">
        <f>BA18</f>
        <v>3660</v>
      </c>
      <c r="BC18" s="8">
        <f t="shared" ref="BC18:BG18" si="12">BB18</f>
        <v>3660</v>
      </c>
      <c r="BD18" s="8">
        <f t="shared" si="12"/>
        <v>3660</v>
      </c>
      <c r="BE18" s="8">
        <f t="shared" si="12"/>
        <v>3660</v>
      </c>
      <c r="BF18" s="8">
        <f t="shared" si="12"/>
        <v>3660</v>
      </c>
      <c r="BG18" s="8">
        <f t="shared" si="12"/>
        <v>3660</v>
      </c>
    </row>
    <row r="19" spans="1:59" x14ac:dyDescent="0.3">
      <c r="A19" s="93">
        <f>'IA1'!B59</f>
        <v>1</v>
      </c>
      <c r="B19" s="8">
        <f>'IA1'!C59</f>
        <v>1</v>
      </c>
      <c r="C19" s="8">
        <f>'IA1'!D59</f>
        <v>1</v>
      </c>
      <c r="D19" s="8">
        <f>'IA1'!E59</f>
        <v>1</v>
      </c>
      <c r="E19" s="8">
        <f>'IA1'!F59</f>
        <v>1</v>
      </c>
      <c r="F19" s="8">
        <f>'IA1'!G59</f>
        <v>2</v>
      </c>
      <c r="G19" s="8">
        <f>'IA1'!H59</f>
        <v>2</v>
      </c>
      <c r="H19" s="8">
        <f>'IA1'!I59</f>
        <v>2</v>
      </c>
      <c r="I19" s="8">
        <f>'IA1'!J59</f>
        <v>2</v>
      </c>
      <c r="J19" s="8">
        <f>'IA1'!K59</f>
        <v>2</v>
      </c>
      <c r="K19" s="8">
        <f>'IA1'!L59</f>
        <v>1</v>
      </c>
      <c r="L19" s="8">
        <f>'IA1'!M59</f>
        <v>1</v>
      </c>
      <c r="M19" s="8">
        <f>'IA1'!N59</f>
        <v>1</v>
      </c>
      <c r="N19" s="8">
        <f>'IA1'!O59</f>
        <v>1</v>
      </c>
      <c r="O19" s="8">
        <f>'IA1'!P59</f>
        <v>1</v>
      </c>
      <c r="P19" s="8">
        <f>'IA1'!Q59</f>
        <v>1</v>
      </c>
      <c r="Q19" s="8">
        <f>'IA1'!R59</f>
        <v>2</v>
      </c>
      <c r="R19" s="8">
        <f>'IA1'!S59</f>
        <v>2</v>
      </c>
      <c r="S19" s="8">
        <f>'IA1'!T59</f>
        <v>2</v>
      </c>
      <c r="T19" s="8">
        <f>'IA1'!U59</f>
        <v>2</v>
      </c>
      <c r="U19" s="8">
        <f>'IA1'!V59</f>
        <v>1</v>
      </c>
      <c r="V19" s="8">
        <f>'IA1'!W59</f>
        <v>2</v>
      </c>
      <c r="W19" s="8">
        <f>'IA1'!X59</f>
        <v>0</v>
      </c>
      <c r="X19" s="8">
        <f>'IA1'!Y59</f>
        <v>0</v>
      </c>
      <c r="Y19" s="8">
        <f>'IA1'!Z59</f>
        <v>0</v>
      </c>
      <c r="Z19" s="8">
        <f>'IA1'!AA59</f>
        <v>0</v>
      </c>
      <c r="AA19" s="8">
        <f>'IA1'!AB59</f>
        <v>0</v>
      </c>
      <c r="AB19" s="8">
        <f>'IA1'!AC59</f>
        <v>0</v>
      </c>
      <c r="AC19" s="8">
        <f>'IA1'!AD59</f>
        <v>0</v>
      </c>
      <c r="AD19" s="8">
        <f>'IA1'!AE59</f>
        <v>0</v>
      </c>
      <c r="AE19" s="8">
        <f>'IA1'!AF59</f>
        <v>0</v>
      </c>
      <c r="AF19" s="8">
        <f>'IA1'!AG59</f>
        <v>0</v>
      </c>
      <c r="AG19" s="8">
        <f>'IA1'!AH59</f>
        <v>0</v>
      </c>
      <c r="AH19" s="8">
        <f>'IA1'!AI59</f>
        <v>0</v>
      </c>
      <c r="AI19" s="8">
        <f>'IA1'!AJ59</f>
        <v>0</v>
      </c>
      <c r="AJ19" s="8">
        <f>'IA1'!AK59</f>
        <v>0</v>
      </c>
      <c r="AK19" s="8">
        <f>'IA1'!AL59</f>
        <v>0</v>
      </c>
      <c r="AL19" s="8">
        <f>'IA1'!AM59</f>
        <v>0</v>
      </c>
      <c r="AM19" s="8">
        <f>'IA1'!AN59</f>
        <v>0</v>
      </c>
      <c r="AN19" s="8">
        <f>'IA1'!AO59</f>
        <v>0</v>
      </c>
      <c r="AO19" s="8">
        <f>'IA1'!AP59</f>
        <v>0</v>
      </c>
      <c r="AP19" s="8">
        <f>'IA1'!AQ59</f>
        <v>0</v>
      </c>
      <c r="AQ19" s="8">
        <f>'IA1'!AR59</f>
        <v>0</v>
      </c>
      <c r="AR19" s="8">
        <f>'IA1'!AS59</f>
        <v>0</v>
      </c>
      <c r="AS19" s="8">
        <f>'IA1'!AT59</f>
        <v>0</v>
      </c>
      <c r="AT19" s="8">
        <f>'IA1'!AU59</f>
        <v>0</v>
      </c>
      <c r="AU19" s="8">
        <f>'IA1'!AV59</f>
        <v>0</v>
      </c>
      <c r="AV19" s="8">
        <f>'IA1'!AW59</f>
        <v>0</v>
      </c>
      <c r="AW19" s="8">
        <f>'IA1'!AX59</f>
        <v>0</v>
      </c>
      <c r="AX19" s="8">
        <f>'IA1'!AY59</f>
        <v>0</v>
      </c>
      <c r="AY19" s="8">
        <f>'IA1'!AZ59</f>
        <v>0</v>
      </c>
      <c r="AZ19" s="8">
        <f>'IA1'!BA59</f>
        <v>0</v>
      </c>
      <c r="BA19" s="8">
        <f>BA20/BA18</f>
        <v>0.52213114754098355</v>
      </c>
      <c r="BB19" s="8">
        <f t="shared" ref="BB19:BG19" si="13">BB20/BB18</f>
        <v>0.47786885245901639</v>
      </c>
      <c r="BC19" s="8">
        <f t="shared" si="13"/>
        <v>0</v>
      </c>
      <c r="BD19" s="8">
        <f t="shared" si="13"/>
        <v>0</v>
      </c>
      <c r="BE19" s="8">
        <f t="shared" si="13"/>
        <v>0</v>
      </c>
      <c r="BF19" s="8">
        <f t="shared" si="13"/>
        <v>0</v>
      </c>
      <c r="BG19" s="8">
        <f t="shared" si="13"/>
        <v>0</v>
      </c>
    </row>
    <row r="20" spans="1:59" x14ac:dyDescent="0.3">
      <c r="A20" s="93">
        <f>COUNT('IA1'!B14:B52)*A11</f>
        <v>78</v>
      </c>
      <c r="B20" s="8">
        <f>COUNT('IA1'!C14:C52)*B11</f>
        <v>78</v>
      </c>
      <c r="C20" s="8">
        <f>COUNT('IA1'!D14:D52)*C11</f>
        <v>78</v>
      </c>
      <c r="D20" s="8">
        <f>COUNT('IA1'!E14:E52)*D11</f>
        <v>78</v>
      </c>
      <c r="E20" s="8">
        <f>COUNT('IA1'!F14:F52)*E11</f>
        <v>78</v>
      </c>
      <c r="F20" s="8">
        <f>COUNT('IA1'!G14:G52)*F11</f>
        <v>78</v>
      </c>
      <c r="G20" s="8">
        <f>COUNT('IA1'!H14:H52)*G11</f>
        <v>78</v>
      </c>
      <c r="H20" s="8">
        <f>COUNT('IA1'!I14:I52)*H11</f>
        <v>78</v>
      </c>
      <c r="I20" s="8">
        <f>COUNT('IA1'!J14:J52)*I11</f>
        <v>78</v>
      </c>
      <c r="J20" s="8">
        <f>COUNT('IA1'!K14:K52)*J11</f>
        <v>78</v>
      </c>
      <c r="K20" s="8">
        <f>COUNT('IA1'!L14:L52)*K11</f>
        <v>195</v>
      </c>
      <c r="L20" s="8">
        <f>COUNT('IA1'!M14:M52)*L11</f>
        <v>312</v>
      </c>
      <c r="M20" s="8">
        <f>COUNT('IA1'!N14:N52)*M11</f>
        <v>260</v>
      </c>
      <c r="N20" s="8">
        <f>COUNT('IA1'!O14:O52)*N11</f>
        <v>247</v>
      </c>
      <c r="O20" s="8">
        <f>COUNT('IA1'!P14:P52)*O11</f>
        <v>208</v>
      </c>
      <c r="P20" s="8">
        <f>COUNT('IA1'!Q14:Q52)*P11</f>
        <v>299</v>
      </c>
      <c r="Q20" s="8">
        <f>COUNT('IA1'!R14:R52)*Q11</f>
        <v>221</v>
      </c>
      <c r="R20" s="8">
        <f>COUNT('IA1'!S14:S52)*R11</f>
        <v>286</v>
      </c>
      <c r="S20" s="8">
        <f>COUNT('IA1'!T14:T52)*S11</f>
        <v>273</v>
      </c>
      <c r="T20" s="8">
        <f>COUNT('IA1'!U14:U52)*T11</f>
        <v>234</v>
      </c>
      <c r="U20" s="8">
        <f>COUNT('IA1'!#REF!)*U11</f>
        <v>0</v>
      </c>
      <c r="V20" s="8">
        <f>COUNT('IA1'!W14:W52)*V11</f>
        <v>345</v>
      </c>
      <c r="W20" s="8">
        <f>COUNT('IA1'!X14:X52)*W11</f>
        <v>0</v>
      </c>
      <c r="X20" s="8">
        <f>COUNT('IA1'!Y14:Y52)*X11</f>
        <v>0</v>
      </c>
      <c r="Y20" s="8">
        <f>COUNT('IA1'!Z14:Z52)*Y11</f>
        <v>0</v>
      </c>
      <c r="Z20" s="8">
        <f>COUNT('IA1'!AA14:AA52)*Z11</f>
        <v>0</v>
      </c>
      <c r="AA20" s="8">
        <f>COUNT('IA1'!AB14:AB52)*AA11</f>
        <v>0</v>
      </c>
      <c r="AB20" s="8">
        <f>COUNT('IA1'!AC14:AC52)*AB11</f>
        <v>0</v>
      </c>
      <c r="AC20" s="8">
        <f>COUNT('IA1'!AD14:AD52)*AC11</f>
        <v>0</v>
      </c>
      <c r="AD20" s="8">
        <f>COUNT('IA1'!AE14:AE52)*AD11</f>
        <v>0</v>
      </c>
      <c r="AE20" s="8">
        <f>COUNT('IA1'!AF14:AF52)*AE11</f>
        <v>0</v>
      </c>
      <c r="AF20" s="8">
        <f>COUNT('IA1'!AG14:AG52)*AF11</f>
        <v>0</v>
      </c>
      <c r="AG20" s="8">
        <f>COUNT('IA1'!AH14:AH52)*AG11</f>
        <v>0</v>
      </c>
      <c r="AH20" s="8">
        <f>COUNT('IA1'!AI14:AI52)*AH11</f>
        <v>0</v>
      </c>
      <c r="AI20" s="8">
        <f>COUNT('IA1'!AJ14:AJ52)*AI11</f>
        <v>0</v>
      </c>
      <c r="AJ20" s="8">
        <f>COUNT('IA1'!AK14:AK52)*AJ11</f>
        <v>0</v>
      </c>
      <c r="AK20" s="8">
        <f>COUNT('IA1'!AL14:AL52)*AK11</f>
        <v>0</v>
      </c>
      <c r="AL20" s="8">
        <f>COUNT('IA1'!AM14:AM52)*AL11</f>
        <v>0</v>
      </c>
      <c r="AM20" s="8">
        <f>COUNT('IA1'!AN14:AN52)*AM11</f>
        <v>0</v>
      </c>
      <c r="AN20" s="8">
        <f>COUNT('IA1'!AO14:AO52)*AN11</f>
        <v>0</v>
      </c>
      <c r="AO20" s="8">
        <f>COUNT('IA1'!AP14:AP52)*AO11</f>
        <v>0</v>
      </c>
      <c r="AP20" s="8">
        <f>COUNT('IA1'!AQ14:AQ52)*AP11</f>
        <v>0</v>
      </c>
      <c r="AQ20" s="8">
        <f>COUNT('IA1'!AR14:AR52)*AQ11</f>
        <v>0</v>
      </c>
      <c r="AR20" s="8">
        <f>COUNT('IA1'!AS14:AS52)*AR11</f>
        <v>0</v>
      </c>
      <c r="AS20" s="8">
        <f>COUNT('IA1'!AT14:AT52)*AS11</f>
        <v>0</v>
      </c>
      <c r="AT20" s="8">
        <f>COUNT('IA1'!AU14:AU52)*AT11</f>
        <v>0</v>
      </c>
      <c r="AU20" s="8">
        <f>COUNT('IA1'!AV14:AV52)*AU11</f>
        <v>0</v>
      </c>
      <c r="AV20" s="8">
        <f>COUNT('IA1'!AW14:AW52)*AV11</f>
        <v>0</v>
      </c>
      <c r="AW20" s="8">
        <f>COUNT('IA1'!AX14:AX52)*AW11</f>
        <v>0</v>
      </c>
      <c r="AX20" s="8">
        <f>COUNT('IA1'!AY14:AY52)*AX11</f>
        <v>0</v>
      </c>
      <c r="AY20" s="8">
        <f>COUNT('IA1'!AZ14:AZ52)*AY11</f>
        <v>0</v>
      </c>
      <c r="AZ20" s="8">
        <f>COUNT('IA1'!BA14:BA52)*AZ11</f>
        <v>0</v>
      </c>
      <c r="BA20" s="8">
        <f>SUMIF(A19:AZ19,"="&amp;1,A20:AZ20)</f>
        <v>1911</v>
      </c>
      <c r="BB20" s="8">
        <f>SUMIF(A19:AN19,"="&amp;2,A20:AN20)</f>
        <v>1749</v>
      </c>
      <c r="BC20" s="8">
        <f>SUMIF(A19:AN19,"="&amp;3,A20:AN20)</f>
        <v>0</v>
      </c>
      <c r="BD20" s="8">
        <f>SUMIF(A19:AN19,"="&amp;4,A20:AN20)</f>
        <v>0</v>
      </c>
      <c r="BE20" s="8">
        <f>SUMIF(A19:AN19,"="&amp;5,A20:AN20)</f>
        <v>0</v>
      </c>
      <c r="BF20" s="8">
        <f>SUMIF(A19:AN19,"="&amp;6,A20:AN20)</f>
        <v>0</v>
      </c>
      <c r="BG20" s="8">
        <f>SUMIF(A19:AN19,"="&amp;7,A20:AN20)</f>
        <v>0</v>
      </c>
    </row>
    <row r="21" spans="1:59" x14ac:dyDescent="0.3">
      <c r="A21" s="8">
        <f>IFERROR(A20* A18,"-")</f>
        <v>234</v>
      </c>
      <c r="B21" s="8">
        <f t="shared" ref="B21:AZ21" si="14">IFERROR(B20* B18,"-")</f>
        <v>234</v>
      </c>
      <c r="C21" s="8">
        <f t="shared" si="14"/>
        <v>156</v>
      </c>
      <c r="D21" s="8">
        <f t="shared" si="14"/>
        <v>234</v>
      </c>
      <c r="E21" s="8">
        <f t="shared" si="14"/>
        <v>234</v>
      </c>
      <c r="F21" s="8">
        <f t="shared" si="14"/>
        <v>78</v>
      </c>
      <c r="G21" s="8">
        <f t="shared" si="14"/>
        <v>156</v>
      </c>
      <c r="H21" s="8">
        <f t="shared" si="14"/>
        <v>234</v>
      </c>
      <c r="I21" s="8">
        <f t="shared" si="14"/>
        <v>234</v>
      </c>
      <c r="J21" s="8">
        <f t="shared" si="14"/>
        <v>234</v>
      </c>
      <c r="K21" s="8">
        <f>IFERROR(K20* K18,"-")</f>
        <v>585</v>
      </c>
      <c r="L21" s="8">
        <f t="shared" si="14"/>
        <v>312</v>
      </c>
      <c r="M21" s="8">
        <f t="shared" si="14"/>
        <v>780</v>
      </c>
      <c r="N21" s="8">
        <f t="shared" si="14"/>
        <v>741</v>
      </c>
      <c r="O21" s="8">
        <f t="shared" si="14"/>
        <v>208</v>
      </c>
      <c r="P21" s="8">
        <f t="shared" si="14"/>
        <v>897</v>
      </c>
      <c r="Q21" s="8">
        <f t="shared" si="14"/>
        <v>663</v>
      </c>
      <c r="R21" s="8">
        <f t="shared" si="14"/>
        <v>858</v>
      </c>
      <c r="S21" s="8">
        <f t="shared" si="14"/>
        <v>1092</v>
      </c>
      <c r="T21" s="8">
        <f t="shared" si="14"/>
        <v>468</v>
      </c>
      <c r="U21" s="8">
        <f t="shared" si="14"/>
        <v>0</v>
      </c>
      <c r="V21" s="8">
        <f t="shared" si="14"/>
        <v>1035</v>
      </c>
      <c r="W21" s="8" t="str">
        <f t="shared" si="14"/>
        <v>-</v>
      </c>
      <c r="X21" s="8" t="str">
        <f t="shared" si="14"/>
        <v>-</v>
      </c>
      <c r="Y21" s="8" t="str">
        <f t="shared" si="14"/>
        <v>-</v>
      </c>
      <c r="Z21" s="8" t="str">
        <f t="shared" ca="1" si="14"/>
        <v>-</v>
      </c>
      <c r="AA21" s="8" t="str">
        <f t="shared" ca="1" si="14"/>
        <v>-</v>
      </c>
      <c r="AB21" s="8" t="str">
        <f t="shared" ca="1" si="14"/>
        <v>-</v>
      </c>
      <c r="AC21" s="8" t="str">
        <f t="shared" ca="1" si="14"/>
        <v>-</v>
      </c>
      <c r="AD21" s="8" t="str">
        <f t="shared" ca="1" si="14"/>
        <v>-</v>
      </c>
      <c r="AE21" s="8" t="str">
        <f t="shared" ca="1" si="14"/>
        <v>-</v>
      </c>
      <c r="AF21" s="8" t="str">
        <f t="shared" ca="1" si="14"/>
        <v>-</v>
      </c>
      <c r="AG21" s="8" t="str">
        <f t="shared" ca="1" si="14"/>
        <v>-</v>
      </c>
      <c r="AH21" s="8" t="str">
        <f t="shared" ca="1" si="14"/>
        <v>-</v>
      </c>
      <c r="AI21" s="8" t="str">
        <f t="shared" ca="1" si="14"/>
        <v>-</v>
      </c>
      <c r="AJ21" s="8" t="str">
        <f t="shared" ca="1" si="14"/>
        <v>-</v>
      </c>
      <c r="AK21" s="8" t="str">
        <f t="shared" ca="1" si="14"/>
        <v>-</v>
      </c>
      <c r="AL21" s="8" t="str">
        <f t="shared" ca="1" si="14"/>
        <v>-</v>
      </c>
      <c r="AM21" s="8" t="str">
        <f t="shared" ca="1" si="14"/>
        <v>-</v>
      </c>
      <c r="AN21" s="8" t="str">
        <f t="shared" ca="1" si="14"/>
        <v>-</v>
      </c>
      <c r="AO21" s="8" t="str">
        <f t="shared" ca="1" si="14"/>
        <v>-</v>
      </c>
      <c r="AP21" s="8" t="str">
        <f t="shared" ca="1" si="14"/>
        <v>-</v>
      </c>
      <c r="AQ21" s="8" t="str">
        <f t="shared" ca="1" si="14"/>
        <v>-</v>
      </c>
      <c r="AR21" s="8" t="str">
        <f t="shared" ca="1" si="14"/>
        <v>-</v>
      </c>
      <c r="AS21" s="8" t="str">
        <f t="shared" ca="1" si="14"/>
        <v>-</v>
      </c>
      <c r="AT21" s="8" t="str">
        <f t="shared" ca="1" si="14"/>
        <v>-</v>
      </c>
      <c r="AU21" s="8" t="str">
        <f t="shared" ca="1" si="14"/>
        <v>-</v>
      </c>
      <c r="AV21" s="8" t="str">
        <f t="shared" ca="1" si="14"/>
        <v>-</v>
      </c>
      <c r="AW21" s="8" t="str">
        <f t="shared" ca="1" si="14"/>
        <v>-</v>
      </c>
      <c r="AX21" s="8" t="str">
        <f t="shared" ca="1" si="14"/>
        <v>-</v>
      </c>
      <c r="AY21" s="8" t="str">
        <f t="shared" ca="1" si="14"/>
        <v>-</v>
      </c>
      <c r="AZ21" s="8" t="str">
        <f t="shared" ca="1" si="14"/>
        <v>-</v>
      </c>
      <c r="BA21" s="8">
        <f>IFERROR(SUMIF(A19:AZ19,"="&amp;1,A21:AZ21)/SUMIF(A19:AZ19,"="&amp;1,A20:AZ20),0)</f>
        <v>2.4149659863945576</v>
      </c>
      <c r="BB21" s="8">
        <f>IFERROR(SUMIF(A19:AN19,"="&amp;2,A21:AN21)/SUMIF(A19:AN19,"="&amp;2,A20:AN20),0)</f>
        <v>2.8885077186963981</v>
      </c>
      <c r="BC21" s="8">
        <f>IFERROR(SUMIF(A19:AN19,"="&amp;3,A21:AN21)/SUMIF(A19:AN19,"="&amp;3,A20:AN20),0)</f>
        <v>0</v>
      </c>
      <c r="BD21" s="8">
        <f>IFERROR(SUMIF(A19:AN19,"="&amp;4,A21:AN21)/SUMIF(A19:AN19,"="&amp;4,A20:AN20),0)</f>
        <v>0</v>
      </c>
      <c r="BE21" s="8">
        <f>IFERROR(SUMIF(A19:AN19,"="&amp;5,A21:AN21)/SUMIF(A19:AN19,"="&amp;5,A20:AN20),0)</f>
        <v>0</v>
      </c>
      <c r="BF21" s="8">
        <f>IFERROR(SUMIF(B19:BA19,"="&amp;6,B21:BA21)/SUMIF(B19:BA19,"="&amp;6,B20:BA20),0)</f>
        <v>0</v>
      </c>
      <c r="BG21" s="8">
        <f>IFERROR(SUMIF(C19:BB19,"="&amp;7,C21:BB21)/SUMIF(C19:BB19,"="&amp;7,C20:BB20),0)</f>
        <v>0</v>
      </c>
    </row>
    <row r="22" spans="1:59" x14ac:dyDescent="0.3">
      <c r="A22" s="93">
        <f>COUNT('IA1'!B14:B52)*A16</f>
        <v>78</v>
      </c>
      <c r="B22" s="8">
        <f>COUNT('IA1'!C14:C52)*B16</f>
        <v>58.5</v>
      </c>
      <c r="C22" s="8">
        <f>COUNT('IA1'!D14:D52)*C16</f>
        <v>78</v>
      </c>
      <c r="D22" s="8">
        <f>COUNT('IA1'!E14:E52)*D16</f>
        <v>39</v>
      </c>
      <c r="E22" s="8">
        <f>COUNT('IA1'!F14:F52)*E16</f>
        <v>58.5</v>
      </c>
      <c r="F22" s="8">
        <f>COUNT('IA1'!G14:G52)*F16</f>
        <v>78</v>
      </c>
      <c r="G22" s="8">
        <f>COUNT('IA1'!H14:H52)*G16</f>
        <v>58.5</v>
      </c>
      <c r="H22" s="8">
        <f>COUNT('IA1'!I14:I52)*H16</f>
        <v>58.5</v>
      </c>
      <c r="I22" s="8">
        <f>COUNT('IA1'!J14:J52)*I16</f>
        <v>58.5</v>
      </c>
      <c r="J22" s="8">
        <f>COUNT('IA1'!K14:K52)*J16</f>
        <v>58.5</v>
      </c>
      <c r="K22" s="8">
        <f>COUNT('IA1'!L14:L52)*K16</f>
        <v>172.5</v>
      </c>
      <c r="L22" s="8">
        <f>COUNT('IA1'!M14:M52)*L16</f>
        <v>288</v>
      </c>
      <c r="M22" s="8">
        <f>COUNT('IA1'!N14:N52)*M16</f>
        <v>190</v>
      </c>
      <c r="N22" s="8">
        <f>COUNT('IA1'!O14:O52)*N16</f>
        <v>152</v>
      </c>
      <c r="O22" s="8">
        <f>COUNT('IA1'!P14:P52)*O16</f>
        <v>192</v>
      </c>
      <c r="P22" s="8">
        <f>COUNT('IA1'!Q14:Q52)*P16</f>
        <v>230</v>
      </c>
      <c r="Q22" s="8">
        <f>COUNT('IA1'!R14:R52)*Q16</f>
        <v>170</v>
      </c>
      <c r="R22" s="8">
        <f>COUNT('IA1'!S14:S52)*R16</f>
        <v>220</v>
      </c>
      <c r="S22" s="8">
        <f>COUNT('IA1'!T14:T52)*S16</f>
        <v>199.5</v>
      </c>
      <c r="T22" s="8">
        <f>COUNT('IA1'!U14:U52)*T16</f>
        <v>207</v>
      </c>
      <c r="U22" s="8">
        <f>COUNT('IA1'!#REF!)*U16</f>
        <v>0</v>
      </c>
      <c r="V22" s="8">
        <f>COUNT('IA1'!W14:W52)*V16</f>
        <v>299</v>
      </c>
      <c r="W22" s="8">
        <f>COUNT('IA1'!X14:X52)*W16</f>
        <v>0</v>
      </c>
      <c r="X22" s="8">
        <f>COUNT('IA1'!Y14:Y52)*X16</f>
        <v>0</v>
      </c>
      <c r="Y22" s="8">
        <f>COUNT('IA1'!Z14:Z52)*Y16</f>
        <v>0</v>
      </c>
      <c r="Z22" s="8">
        <f>COUNT('IA1'!AA14:AA52)*Z16</f>
        <v>0</v>
      </c>
      <c r="AA22" s="8">
        <f>COUNT('IA1'!AB14:AB52)*AA16</f>
        <v>0</v>
      </c>
      <c r="AB22" s="8">
        <f>COUNT('IA1'!AC14:AC52)*AB16</f>
        <v>0</v>
      </c>
      <c r="AC22" s="8">
        <f>COUNT('IA1'!AD14:AD52)*AC16</f>
        <v>0</v>
      </c>
      <c r="AD22" s="8">
        <f>COUNT('IA1'!AE14:AE52)*AD16</f>
        <v>0</v>
      </c>
      <c r="AE22" s="8">
        <f>COUNT('IA1'!AF14:AF52)*AE16</f>
        <v>0</v>
      </c>
      <c r="AF22" s="8">
        <f>COUNT('IA1'!AG14:AG52)*AF16</f>
        <v>0</v>
      </c>
      <c r="AG22" s="8">
        <f>COUNT('IA1'!AH14:AH52)*AG16</f>
        <v>0</v>
      </c>
      <c r="AH22" s="8">
        <f>COUNT('IA1'!AI14:AI52)*AH16</f>
        <v>0</v>
      </c>
      <c r="AI22" s="8">
        <f>COUNT('IA1'!AJ14:AJ52)*AI16</f>
        <v>0</v>
      </c>
      <c r="AJ22" s="8">
        <f>COUNT('IA1'!AK14:AK52)*AJ16</f>
        <v>0</v>
      </c>
      <c r="AK22" s="8">
        <f>COUNT('IA1'!AL14:AL52)*AK16</f>
        <v>0</v>
      </c>
      <c r="AL22" s="8">
        <f>COUNT('IA1'!AM14:AM52)*AL16</f>
        <v>0</v>
      </c>
      <c r="AM22" s="8">
        <f>COUNT('IA1'!AN14:AN52)*AM16</f>
        <v>0</v>
      </c>
      <c r="AN22" s="8">
        <f>COUNT('IA1'!AO14:AO52)*AN16</f>
        <v>0</v>
      </c>
      <c r="AO22" s="8">
        <f>COUNT('IA1'!AP14:AP52)*AO16</f>
        <v>0</v>
      </c>
      <c r="AP22" s="8">
        <f>COUNT('IA1'!AQ14:AQ52)*AP16</f>
        <v>0</v>
      </c>
      <c r="AQ22" s="8">
        <f>COUNT('IA1'!AR14:AR52)*AQ16</f>
        <v>0</v>
      </c>
      <c r="AR22" s="8">
        <f>COUNT('IA1'!AS14:AS52)*AR16</f>
        <v>0</v>
      </c>
      <c r="AS22" s="8">
        <f>COUNT('IA1'!AT14:AT52)*AS16</f>
        <v>0</v>
      </c>
      <c r="AT22" s="8">
        <f>COUNT('IA1'!AU14:AU52)*AT16</f>
        <v>0</v>
      </c>
      <c r="AU22" s="8">
        <f>COUNT('IA1'!AV14:AV52)*AU16</f>
        <v>0</v>
      </c>
      <c r="AV22" s="8">
        <f>COUNT('IA1'!AW14:AW52)*AV16</f>
        <v>0</v>
      </c>
      <c r="AW22" s="8">
        <f>COUNT('IA1'!AX14:AX52)*AW16</f>
        <v>0</v>
      </c>
      <c r="AX22" s="8">
        <f>COUNT('IA1'!AY14:AY52)*AX16</f>
        <v>0</v>
      </c>
      <c r="AY22" s="8">
        <f>COUNT('IA1'!AZ14:AZ52)*AY16</f>
        <v>0</v>
      </c>
      <c r="AZ22" s="8">
        <f>COUNT('IA1'!BA14:BA52)*AZ16</f>
        <v>0</v>
      </c>
      <c r="BA22" s="8">
        <f>IFERROR(SUMIF(A19:AZ19,"="&amp;1,A21:AZ21)/SUMIF(A19:AZ19,"="&amp;1,A20:AZ20),"-")</f>
        <v>2.4149659863945576</v>
      </c>
      <c r="BB22" s="8">
        <f>IFERROR(SUMIF(A19:AN19,"="&amp;2,A21:AN21)/SUMIF(A19:AN19,"="&amp;2,A20:AN20),"-")</f>
        <v>2.8885077186963981</v>
      </c>
      <c r="BC22" s="8" t="str">
        <f>IFERROR(SUMIF(A19:AN19,"="&amp;3,A21:AN21)/SUMIF(A19:AN19,"="&amp;3,A20:AN20),"-")</f>
        <v>-</v>
      </c>
      <c r="BD22" s="8" t="str">
        <f>IFERROR(SUMIF(A19:AN19,"="&amp;4,A21:AN21)/SUMIF(A19:AN19,"="&amp;4,A20:AN20),"-")</f>
        <v>-</v>
      </c>
      <c r="BE22" s="8" t="str">
        <f>IFERROR(SUMIF(A19:AN19,"="&amp;5,A21:AN21)/SUMIF(A19:AN19,"="&amp;5,A20:AN20),"-")</f>
        <v>-</v>
      </c>
      <c r="BF22" s="8" t="str">
        <f>IFERROR(SUMIF(B19:BA19,"="&amp;6,B21:BA21)/SUMIF(B19:BA19,"="&amp;6,B20:BA20),"-")</f>
        <v>-</v>
      </c>
      <c r="BG22" s="8" t="str">
        <f>IFERROR(SUMIF(C19:BB19,"="&amp;7,C21:BB21)/SUMIF(C19:BB19,"="&amp;7,C20:BB20),"-")</f>
        <v>-</v>
      </c>
    </row>
    <row r="23" spans="1:59" x14ac:dyDescent="0.3">
      <c r="A23" s="94">
        <f>A16</f>
        <v>2</v>
      </c>
      <c r="B23" s="94">
        <f t="shared" ref="B23:AZ23" si="15">B16</f>
        <v>1.5</v>
      </c>
      <c r="C23" s="94">
        <f t="shared" si="15"/>
        <v>2</v>
      </c>
      <c r="D23" s="94">
        <f t="shared" si="15"/>
        <v>1</v>
      </c>
      <c r="E23" s="94">
        <f t="shared" si="15"/>
        <v>1.5</v>
      </c>
      <c r="F23" s="94">
        <f t="shared" si="15"/>
        <v>2</v>
      </c>
      <c r="G23" s="94">
        <f t="shared" si="15"/>
        <v>1.5</v>
      </c>
      <c r="H23" s="94">
        <f t="shared" si="15"/>
        <v>1.5</v>
      </c>
      <c r="I23" s="94">
        <f t="shared" si="15"/>
        <v>1.5</v>
      </c>
      <c r="J23" s="94">
        <f t="shared" si="15"/>
        <v>1.5</v>
      </c>
      <c r="K23" s="94">
        <f t="shared" si="15"/>
        <v>11.5</v>
      </c>
      <c r="L23" s="94">
        <f t="shared" si="15"/>
        <v>12</v>
      </c>
      <c r="M23" s="94">
        <f t="shared" si="15"/>
        <v>9.5</v>
      </c>
      <c r="N23" s="94">
        <f t="shared" si="15"/>
        <v>8</v>
      </c>
      <c r="O23" s="94">
        <f t="shared" si="15"/>
        <v>12</v>
      </c>
      <c r="P23" s="94">
        <f t="shared" si="15"/>
        <v>10</v>
      </c>
      <c r="Q23" s="94">
        <f t="shared" si="15"/>
        <v>10</v>
      </c>
      <c r="R23" s="94">
        <f t="shared" si="15"/>
        <v>10</v>
      </c>
      <c r="S23" s="94">
        <f t="shared" si="15"/>
        <v>9.5</v>
      </c>
      <c r="T23" s="94">
        <f t="shared" si="15"/>
        <v>11.5</v>
      </c>
      <c r="U23" s="94">
        <f t="shared" si="15"/>
        <v>13</v>
      </c>
      <c r="V23" s="94">
        <f t="shared" si="15"/>
        <v>13</v>
      </c>
      <c r="W23" s="94">
        <f t="shared" si="15"/>
        <v>0</v>
      </c>
      <c r="X23" s="94">
        <f t="shared" si="15"/>
        <v>0</v>
      </c>
      <c r="Y23" s="94">
        <f t="shared" si="15"/>
        <v>0</v>
      </c>
      <c r="Z23" s="94">
        <f t="shared" si="15"/>
        <v>0</v>
      </c>
      <c r="AA23" s="94">
        <f t="shared" si="15"/>
        <v>0</v>
      </c>
      <c r="AB23" s="94">
        <f t="shared" si="15"/>
        <v>0</v>
      </c>
      <c r="AC23" s="94">
        <f t="shared" si="15"/>
        <v>0</v>
      </c>
      <c r="AD23" s="94">
        <f t="shared" si="15"/>
        <v>0</v>
      </c>
      <c r="AE23" s="94">
        <f t="shared" si="15"/>
        <v>0</v>
      </c>
      <c r="AF23" s="94">
        <f t="shared" si="15"/>
        <v>0</v>
      </c>
      <c r="AG23" s="94">
        <f t="shared" si="15"/>
        <v>0</v>
      </c>
      <c r="AH23" s="94">
        <f t="shared" si="15"/>
        <v>0</v>
      </c>
      <c r="AI23" s="94">
        <f t="shared" si="15"/>
        <v>0</v>
      </c>
      <c r="AJ23" s="94">
        <f t="shared" si="15"/>
        <v>0</v>
      </c>
      <c r="AK23" s="94">
        <f t="shared" si="15"/>
        <v>0</v>
      </c>
      <c r="AL23" s="94">
        <f t="shared" si="15"/>
        <v>0</v>
      </c>
      <c r="AM23" s="94">
        <f t="shared" si="15"/>
        <v>0</v>
      </c>
      <c r="AN23" s="94">
        <f t="shared" si="15"/>
        <v>0</v>
      </c>
      <c r="AO23" s="94">
        <f t="shared" si="15"/>
        <v>0</v>
      </c>
      <c r="AP23" s="94">
        <f t="shared" si="15"/>
        <v>0</v>
      </c>
      <c r="AQ23" s="94">
        <f t="shared" si="15"/>
        <v>0</v>
      </c>
      <c r="AR23" s="94">
        <f t="shared" si="15"/>
        <v>0</v>
      </c>
      <c r="AS23" s="94">
        <f t="shared" si="15"/>
        <v>0</v>
      </c>
      <c r="AT23" s="94">
        <f t="shared" si="15"/>
        <v>0</v>
      </c>
      <c r="AU23" s="94">
        <f t="shared" si="15"/>
        <v>0</v>
      </c>
      <c r="AV23" s="94">
        <f t="shared" si="15"/>
        <v>0</v>
      </c>
      <c r="AW23" s="94">
        <f t="shared" si="15"/>
        <v>0</v>
      </c>
      <c r="AX23" s="94">
        <f t="shared" si="15"/>
        <v>0</v>
      </c>
      <c r="AY23" s="94">
        <f t="shared" si="15"/>
        <v>0</v>
      </c>
      <c r="AZ23" s="94">
        <f t="shared" si="15"/>
        <v>0</v>
      </c>
      <c r="BB23" s="8"/>
      <c r="BC23" s="8"/>
      <c r="BD23" s="8"/>
      <c r="BE23" s="8"/>
      <c r="BF23" s="8"/>
      <c r="BG23" s="8"/>
    </row>
    <row r="24" spans="1:59" x14ac:dyDescent="0.3">
      <c r="A24" s="95">
        <f>A23</f>
        <v>2</v>
      </c>
      <c r="B24" s="95">
        <f t="shared" ref="B24:AZ28" si="16">B23</f>
        <v>1.5</v>
      </c>
      <c r="C24" s="95">
        <f t="shared" si="16"/>
        <v>2</v>
      </c>
      <c r="D24" s="95">
        <f t="shared" si="16"/>
        <v>1</v>
      </c>
      <c r="E24" s="95">
        <f t="shared" si="16"/>
        <v>1.5</v>
      </c>
      <c r="F24" s="95">
        <f t="shared" si="16"/>
        <v>2</v>
      </c>
      <c r="G24" s="95">
        <f t="shared" si="16"/>
        <v>1.5</v>
      </c>
      <c r="H24" s="95">
        <f t="shared" si="16"/>
        <v>1.5</v>
      </c>
      <c r="I24" s="95">
        <f t="shared" si="16"/>
        <v>1.5</v>
      </c>
      <c r="J24" s="95">
        <f t="shared" si="16"/>
        <v>1.5</v>
      </c>
      <c r="K24" s="95">
        <f t="shared" si="16"/>
        <v>11.5</v>
      </c>
      <c r="L24" s="95">
        <f t="shared" si="16"/>
        <v>12</v>
      </c>
      <c r="M24" s="95">
        <f t="shared" si="16"/>
        <v>9.5</v>
      </c>
      <c r="N24" s="95">
        <f t="shared" si="16"/>
        <v>8</v>
      </c>
      <c r="O24" s="95">
        <f t="shared" si="16"/>
        <v>12</v>
      </c>
      <c r="P24" s="95">
        <f t="shared" si="16"/>
        <v>10</v>
      </c>
      <c r="Q24" s="95">
        <f t="shared" si="16"/>
        <v>10</v>
      </c>
      <c r="R24" s="95">
        <f t="shared" si="16"/>
        <v>10</v>
      </c>
      <c r="S24" s="95">
        <f t="shared" si="16"/>
        <v>9.5</v>
      </c>
      <c r="T24" s="95">
        <f t="shared" si="16"/>
        <v>11.5</v>
      </c>
      <c r="U24" s="95">
        <f t="shared" si="16"/>
        <v>13</v>
      </c>
      <c r="V24" s="95">
        <f t="shared" si="16"/>
        <v>13</v>
      </c>
      <c r="W24" s="95">
        <f t="shared" si="16"/>
        <v>0</v>
      </c>
      <c r="X24" s="95">
        <f t="shared" si="16"/>
        <v>0</v>
      </c>
      <c r="Y24" s="95">
        <f t="shared" si="16"/>
        <v>0</v>
      </c>
      <c r="Z24" s="95">
        <f t="shared" si="16"/>
        <v>0</v>
      </c>
      <c r="AA24" s="95">
        <f t="shared" si="16"/>
        <v>0</v>
      </c>
      <c r="AB24" s="95">
        <f t="shared" si="16"/>
        <v>0</v>
      </c>
      <c r="AC24" s="95">
        <f t="shared" si="16"/>
        <v>0</v>
      </c>
      <c r="AD24" s="95">
        <f t="shared" si="16"/>
        <v>0</v>
      </c>
      <c r="AE24" s="95">
        <f t="shared" si="16"/>
        <v>0</v>
      </c>
      <c r="AF24" s="95">
        <f t="shared" si="16"/>
        <v>0</v>
      </c>
      <c r="AG24" s="95">
        <f t="shared" si="16"/>
        <v>0</v>
      </c>
      <c r="AH24" s="95">
        <f t="shared" si="16"/>
        <v>0</v>
      </c>
      <c r="AI24" s="95">
        <f t="shared" si="16"/>
        <v>0</v>
      </c>
      <c r="AJ24" s="95">
        <f t="shared" si="16"/>
        <v>0</v>
      </c>
      <c r="AK24" s="95">
        <f t="shared" si="16"/>
        <v>0</v>
      </c>
      <c r="AL24" s="95">
        <f t="shared" si="16"/>
        <v>0</v>
      </c>
      <c r="AM24" s="95">
        <f t="shared" si="16"/>
        <v>0</v>
      </c>
      <c r="AN24" s="95">
        <f t="shared" si="16"/>
        <v>0</v>
      </c>
      <c r="AO24" s="95">
        <f t="shared" si="16"/>
        <v>0</v>
      </c>
      <c r="AP24" s="95">
        <f t="shared" si="16"/>
        <v>0</v>
      </c>
      <c r="AQ24" s="95">
        <f t="shared" si="16"/>
        <v>0</v>
      </c>
      <c r="AR24" s="95">
        <f t="shared" si="16"/>
        <v>0</v>
      </c>
      <c r="AS24" s="95">
        <f t="shared" si="16"/>
        <v>0</v>
      </c>
      <c r="AT24" s="95">
        <f t="shared" si="16"/>
        <v>0</v>
      </c>
      <c r="AU24" s="95">
        <f t="shared" si="16"/>
        <v>0</v>
      </c>
      <c r="AV24" s="95">
        <f t="shared" si="16"/>
        <v>0</v>
      </c>
      <c r="AW24" s="95">
        <f t="shared" si="16"/>
        <v>0</v>
      </c>
      <c r="AX24" s="95">
        <f t="shared" si="16"/>
        <v>0</v>
      </c>
      <c r="AY24" s="95">
        <f t="shared" si="16"/>
        <v>0</v>
      </c>
      <c r="AZ24" s="95">
        <f t="shared" si="16"/>
        <v>0</v>
      </c>
      <c r="BA24" s="8"/>
      <c r="BB24" s="8"/>
      <c r="BC24" s="8"/>
      <c r="BD24" s="8"/>
      <c r="BE24" s="8"/>
      <c r="BF24" s="8"/>
      <c r="BG24" s="8"/>
    </row>
    <row r="25" spans="1:59" x14ac:dyDescent="0.3">
      <c r="A25" s="95">
        <f t="shared" ref="A25:P40" si="17">A24</f>
        <v>2</v>
      </c>
      <c r="B25" s="95">
        <f t="shared" si="16"/>
        <v>1.5</v>
      </c>
      <c r="C25" s="95">
        <f t="shared" si="16"/>
        <v>2</v>
      </c>
      <c r="D25" s="95">
        <f t="shared" si="16"/>
        <v>1</v>
      </c>
      <c r="E25" s="95">
        <f t="shared" si="16"/>
        <v>1.5</v>
      </c>
      <c r="F25" s="95">
        <f t="shared" si="16"/>
        <v>2</v>
      </c>
      <c r="G25" s="95">
        <f t="shared" si="16"/>
        <v>1.5</v>
      </c>
      <c r="H25" s="95">
        <f t="shared" si="16"/>
        <v>1.5</v>
      </c>
      <c r="I25" s="95">
        <f t="shared" si="16"/>
        <v>1.5</v>
      </c>
      <c r="J25" s="95">
        <f t="shared" si="16"/>
        <v>1.5</v>
      </c>
      <c r="K25" s="95">
        <f t="shared" si="16"/>
        <v>11.5</v>
      </c>
      <c r="L25" s="95">
        <f t="shared" si="16"/>
        <v>12</v>
      </c>
      <c r="M25" s="95">
        <f t="shared" si="16"/>
        <v>9.5</v>
      </c>
      <c r="N25" s="95">
        <f t="shared" si="16"/>
        <v>8</v>
      </c>
      <c r="O25" s="95">
        <f t="shared" si="16"/>
        <v>12</v>
      </c>
      <c r="P25" s="95">
        <f t="shared" si="16"/>
        <v>10</v>
      </c>
      <c r="Q25" s="95">
        <f t="shared" si="16"/>
        <v>10</v>
      </c>
      <c r="R25" s="95">
        <f t="shared" si="16"/>
        <v>10</v>
      </c>
      <c r="S25" s="95">
        <f t="shared" si="16"/>
        <v>9.5</v>
      </c>
      <c r="T25" s="95">
        <f t="shared" si="16"/>
        <v>11.5</v>
      </c>
      <c r="U25" s="95">
        <f t="shared" si="16"/>
        <v>13</v>
      </c>
      <c r="V25" s="95">
        <f t="shared" si="16"/>
        <v>13</v>
      </c>
      <c r="W25" s="95">
        <f t="shared" si="16"/>
        <v>0</v>
      </c>
      <c r="X25" s="95">
        <f t="shared" si="16"/>
        <v>0</v>
      </c>
      <c r="Y25" s="95">
        <f t="shared" si="16"/>
        <v>0</v>
      </c>
      <c r="Z25" s="95">
        <f t="shared" si="16"/>
        <v>0</v>
      </c>
      <c r="AA25" s="95">
        <f t="shared" si="16"/>
        <v>0</v>
      </c>
      <c r="AB25" s="95">
        <f t="shared" si="16"/>
        <v>0</v>
      </c>
      <c r="AC25" s="95">
        <f t="shared" si="16"/>
        <v>0</v>
      </c>
      <c r="AD25" s="95">
        <f t="shared" si="16"/>
        <v>0</v>
      </c>
      <c r="AE25" s="95">
        <f t="shared" si="16"/>
        <v>0</v>
      </c>
      <c r="AF25" s="95">
        <f t="shared" si="16"/>
        <v>0</v>
      </c>
      <c r="AG25" s="95">
        <f t="shared" si="16"/>
        <v>0</v>
      </c>
      <c r="AH25" s="95">
        <f t="shared" si="16"/>
        <v>0</v>
      </c>
      <c r="AI25" s="95">
        <f t="shared" si="16"/>
        <v>0</v>
      </c>
      <c r="AJ25" s="95">
        <f t="shared" si="16"/>
        <v>0</v>
      </c>
      <c r="AK25" s="95">
        <f t="shared" si="16"/>
        <v>0</v>
      </c>
      <c r="AL25" s="95">
        <f t="shared" si="16"/>
        <v>0</v>
      </c>
      <c r="AM25" s="95">
        <f t="shared" si="16"/>
        <v>0</v>
      </c>
      <c r="AN25" s="95">
        <f t="shared" si="16"/>
        <v>0</v>
      </c>
      <c r="AO25" s="95">
        <f t="shared" si="16"/>
        <v>0</v>
      </c>
      <c r="AP25" s="95">
        <f t="shared" si="16"/>
        <v>0</v>
      </c>
      <c r="AQ25" s="95">
        <f t="shared" si="16"/>
        <v>0</v>
      </c>
      <c r="AR25" s="95">
        <f t="shared" si="16"/>
        <v>0</v>
      </c>
      <c r="AS25" s="95">
        <f t="shared" si="16"/>
        <v>0</v>
      </c>
      <c r="AT25" s="95">
        <f t="shared" si="16"/>
        <v>0</v>
      </c>
      <c r="AU25" s="95">
        <f t="shared" si="16"/>
        <v>0</v>
      </c>
      <c r="AV25" s="95">
        <f t="shared" si="16"/>
        <v>0</v>
      </c>
      <c r="AW25" s="95">
        <f t="shared" si="16"/>
        <v>0</v>
      </c>
      <c r="AX25" s="95">
        <f t="shared" si="16"/>
        <v>0</v>
      </c>
      <c r="AY25" s="95">
        <f t="shared" si="16"/>
        <v>0</v>
      </c>
      <c r="AZ25" s="95">
        <f t="shared" si="16"/>
        <v>0</v>
      </c>
      <c r="BA25" s="8">
        <f>IF(BA21=0,0,'PO MAPPING'!C17)</f>
        <v>3</v>
      </c>
      <c r="BB25" s="8">
        <f>IF(BB21=0,0,'PO MAPPING'!D17)</f>
        <v>2</v>
      </c>
      <c r="BC25" s="8">
        <f>IF(BC21=0,0,'PO MAPPING'!E17)</f>
        <v>0</v>
      </c>
      <c r="BD25" s="8">
        <f>IF(BD21=0,0,'PO MAPPING'!F17)</f>
        <v>0</v>
      </c>
      <c r="BE25" s="8">
        <f>IF(BE21=0,0,'PO MAPPING'!G17)</f>
        <v>0</v>
      </c>
      <c r="BF25" s="8">
        <f>IF(BF21=0,0,'PO MAPPING'!H17)</f>
        <v>0</v>
      </c>
      <c r="BG25" s="8">
        <f>IF(BG21=0,0,'PO MAPPING'!I17)</f>
        <v>0</v>
      </c>
    </row>
    <row r="26" spans="1:59" x14ac:dyDescent="0.3">
      <c r="A26" s="95">
        <f t="shared" si="17"/>
        <v>2</v>
      </c>
      <c r="B26" s="95">
        <f t="shared" si="16"/>
        <v>1.5</v>
      </c>
      <c r="C26" s="95">
        <f t="shared" si="16"/>
        <v>2</v>
      </c>
      <c r="D26" s="95">
        <f t="shared" si="16"/>
        <v>1</v>
      </c>
      <c r="E26" s="95">
        <f t="shared" si="16"/>
        <v>1.5</v>
      </c>
      <c r="F26" s="95">
        <f t="shared" si="16"/>
        <v>2</v>
      </c>
      <c r="G26" s="95">
        <f t="shared" si="16"/>
        <v>1.5</v>
      </c>
      <c r="H26" s="95">
        <f t="shared" si="16"/>
        <v>1.5</v>
      </c>
      <c r="I26" s="95">
        <f t="shared" si="16"/>
        <v>1.5</v>
      </c>
      <c r="J26" s="95">
        <f t="shared" si="16"/>
        <v>1.5</v>
      </c>
      <c r="K26" s="95">
        <f t="shared" si="16"/>
        <v>11.5</v>
      </c>
      <c r="L26" s="95">
        <f t="shared" si="16"/>
        <v>12</v>
      </c>
      <c r="M26" s="95">
        <f t="shared" si="16"/>
        <v>9.5</v>
      </c>
      <c r="N26" s="95">
        <f t="shared" si="16"/>
        <v>8</v>
      </c>
      <c r="O26" s="95">
        <f t="shared" si="16"/>
        <v>12</v>
      </c>
      <c r="P26" s="95">
        <f t="shared" si="16"/>
        <v>10</v>
      </c>
      <c r="Q26" s="95">
        <f t="shared" si="16"/>
        <v>10</v>
      </c>
      <c r="R26" s="95">
        <f t="shared" si="16"/>
        <v>10</v>
      </c>
      <c r="S26" s="95">
        <f t="shared" si="16"/>
        <v>9.5</v>
      </c>
      <c r="T26" s="95">
        <f t="shared" si="16"/>
        <v>11.5</v>
      </c>
      <c r="U26" s="95">
        <f t="shared" si="16"/>
        <v>13</v>
      </c>
      <c r="V26" s="95">
        <f t="shared" si="16"/>
        <v>13</v>
      </c>
      <c r="W26" s="95">
        <f t="shared" si="16"/>
        <v>0</v>
      </c>
      <c r="X26" s="95">
        <f t="shared" si="16"/>
        <v>0</v>
      </c>
      <c r="Y26" s="95">
        <f t="shared" si="16"/>
        <v>0</v>
      </c>
      <c r="Z26" s="95">
        <f t="shared" si="16"/>
        <v>0</v>
      </c>
      <c r="AA26" s="95">
        <f t="shared" si="16"/>
        <v>0</v>
      </c>
      <c r="AB26" s="95">
        <f t="shared" si="16"/>
        <v>0</v>
      </c>
      <c r="AC26" s="95">
        <f t="shared" si="16"/>
        <v>0</v>
      </c>
      <c r="AD26" s="95">
        <f t="shared" si="16"/>
        <v>0</v>
      </c>
      <c r="AE26" s="95">
        <f t="shared" si="16"/>
        <v>0</v>
      </c>
      <c r="AF26" s="95">
        <f t="shared" si="16"/>
        <v>0</v>
      </c>
      <c r="AG26" s="95">
        <f t="shared" si="16"/>
        <v>0</v>
      </c>
      <c r="AH26" s="95">
        <f t="shared" si="16"/>
        <v>0</v>
      </c>
      <c r="AI26" s="95">
        <f t="shared" si="16"/>
        <v>0</v>
      </c>
      <c r="AJ26" s="95">
        <f t="shared" si="16"/>
        <v>0</v>
      </c>
      <c r="AK26" s="95">
        <f t="shared" si="16"/>
        <v>0</v>
      </c>
      <c r="AL26" s="95">
        <f t="shared" si="16"/>
        <v>0</v>
      </c>
      <c r="AM26" s="95">
        <f t="shared" si="16"/>
        <v>0</v>
      </c>
      <c r="AN26" s="95">
        <f t="shared" si="16"/>
        <v>0</v>
      </c>
      <c r="AO26" s="95">
        <f t="shared" si="16"/>
        <v>0</v>
      </c>
      <c r="AP26" s="95">
        <f t="shared" si="16"/>
        <v>0</v>
      </c>
      <c r="AQ26" s="95">
        <f t="shared" si="16"/>
        <v>0</v>
      </c>
      <c r="AR26" s="95">
        <f t="shared" si="16"/>
        <v>0</v>
      </c>
      <c r="AS26" s="95">
        <f t="shared" si="16"/>
        <v>0</v>
      </c>
      <c r="AT26" s="95">
        <f t="shared" si="16"/>
        <v>0</v>
      </c>
      <c r="AU26" s="95">
        <f t="shared" si="16"/>
        <v>0</v>
      </c>
      <c r="AV26" s="95">
        <f t="shared" si="16"/>
        <v>0</v>
      </c>
      <c r="AW26" s="95">
        <f t="shared" si="16"/>
        <v>0</v>
      </c>
      <c r="AX26" s="95">
        <f t="shared" si="16"/>
        <v>0</v>
      </c>
      <c r="AY26" s="95">
        <f t="shared" si="16"/>
        <v>0</v>
      </c>
      <c r="AZ26" s="95">
        <f t="shared" si="16"/>
        <v>0</v>
      </c>
      <c r="BA26" s="8">
        <f>IF(BA21=0,0,'PO MAPPING'!C18)</f>
        <v>3</v>
      </c>
      <c r="BB26" s="8">
        <f>IF(BB21=0,0,'PO MAPPING'!D18)</f>
        <v>3</v>
      </c>
      <c r="BC26" s="8">
        <f>IF(BC21=0,0,'PO MAPPING'!E18)</f>
        <v>0</v>
      </c>
      <c r="BD26" s="8">
        <f>IF(BD21=0,0,'PO MAPPING'!F18)</f>
        <v>0</v>
      </c>
      <c r="BE26" s="8">
        <f>IF(BE21=0,0,'PO MAPPING'!G18)</f>
        <v>0</v>
      </c>
      <c r="BF26" s="8">
        <f>IF(BF21=0,0,'PO MAPPING'!H18)</f>
        <v>0</v>
      </c>
      <c r="BG26" s="8">
        <f>IF(BG21=0,0,'PO MAPPING'!I18)</f>
        <v>0</v>
      </c>
    </row>
    <row r="27" spans="1:59" x14ac:dyDescent="0.3">
      <c r="A27" s="95">
        <f t="shared" si="17"/>
        <v>2</v>
      </c>
      <c r="B27" s="95">
        <f t="shared" si="16"/>
        <v>1.5</v>
      </c>
      <c r="C27" s="95">
        <f t="shared" si="16"/>
        <v>2</v>
      </c>
      <c r="D27" s="95">
        <f t="shared" si="16"/>
        <v>1</v>
      </c>
      <c r="E27" s="95">
        <f t="shared" si="16"/>
        <v>1.5</v>
      </c>
      <c r="F27" s="95">
        <f t="shared" si="16"/>
        <v>2</v>
      </c>
      <c r="G27" s="95">
        <f t="shared" si="16"/>
        <v>1.5</v>
      </c>
      <c r="H27" s="95">
        <f t="shared" si="16"/>
        <v>1.5</v>
      </c>
      <c r="I27" s="95">
        <f t="shared" si="16"/>
        <v>1.5</v>
      </c>
      <c r="J27" s="95">
        <f t="shared" si="16"/>
        <v>1.5</v>
      </c>
      <c r="K27" s="95">
        <f t="shared" si="16"/>
        <v>11.5</v>
      </c>
      <c r="L27" s="95">
        <f t="shared" si="16"/>
        <v>12</v>
      </c>
      <c r="M27" s="95">
        <f t="shared" si="16"/>
        <v>9.5</v>
      </c>
      <c r="N27" s="95">
        <f t="shared" si="16"/>
        <v>8</v>
      </c>
      <c r="O27" s="95">
        <f t="shared" si="16"/>
        <v>12</v>
      </c>
      <c r="P27" s="95">
        <f t="shared" si="16"/>
        <v>10</v>
      </c>
      <c r="Q27" s="95">
        <f t="shared" si="16"/>
        <v>10</v>
      </c>
      <c r="R27" s="95">
        <f t="shared" si="16"/>
        <v>10</v>
      </c>
      <c r="S27" s="95">
        <f t="shared" si="16"/>
        <v>9.5</v>
      </c>
      <c r="T27" s="95">
        <f t="shared" si="16"/>
        <v>11.5</v>
      </c>
      <c r="U27" s="95">
        <f t="shared" si="16"/>
        <v>13</v>
      </c>
      <c r="V27" s="95">
        <f t="shared" si="16"/>
        <v>13</v>
      </c>
      <c r="W27" s="95">
        <f t="shared" si="16"/>
        <v>0</v>
      </c>
      <c r="X27" s="95">
        <f t="shared" si="16"/>
        <v>0</v>
      </c>
      <c r="Y27" s="95">
        <f t="shared" si="16"/>
        <v>0</v>
      </c>
      <c r="Z27" s="95">
        <f t="shared" si="16"/>
        <v>0</v>
      </c>
      <c r="AA27" s="95">
        <f t="shared" si="16"/>
        <v>0</v>
      </c>
      <c r="AB27" s="95">
        <f t="shared" si="16"/>
        <v>0</v>
      </c>
      <c r="AC27" s="95">
        <f t="shared" si="16"/>
        <v>0</v>
      </c>
      <c r="AD27" s="95">
        <f t="shared" si="16"/>
        <v>0</v>
      </c>
      <c r="AE27" s="95">
        <f t="shared" si="16"/>
        <v>0</v>
      </c>
      <c r="AF27" s="95">
        <f t="shared" si="16"/>
        <v>0</v>
      </c>
      <c r="AG27" s="95">
        <f t="shared" si="16"/>
        <v>0</v>
      </c>
      <c r="AH27" s="95">
        <f t="shared" si="16"/>
        <v>0</v>
      </c>
      <c r="AI27" s="95">
        <f t="shared" si="16"/>
        <v>0</v>
      </c>
      <c r="AJ27" s="95">
        <f t="shared" si="16"/>
        <v>0</v>
      </c>
      <c r="AK27" s="95">
        <f t="shared" si="16"/>
        <v>0</v>
      </c>
      <c r="AL27" s="95">
        <f t="shared" si="16"/>
        <v>0</v>
      </c>
      <c r="AM27" s="95">
        <f t="shared" si="16"/>
        <v>0</v>
      </c>
      <c r="AN27" s="95">
        <f t="shared" si="16"/>
        <v>0</v>
      </c>
      <c r="AO27" s="95">
        <f t="shared" si="16"/>
        <v>0</v>
      </c>
      <c r="AP27" s="95">
        <f t="shared" si="16"/>
        <v>0</v>
      </c>
      <c r="AQ27" s="95">
        <f t="shared" si="16"/>
        <v>0</v>
      </c>
      <c r="AR27" s="95">
        <f t="shared" si="16"/>
        <v>0</v>
      </c>
      <c r="AS27" s="95">
        <f t="shared" si="16"/>
        <v>0</v>
      </c>
      <c r="AT27" s="95">
        <f t="shared" si="16"/>
        <v>0</v>
      </c>
      <c r="AU27" s="95">
        <f t="shared" si="16"/>
        <v>0</v>
      </c>
      <c r="AV27" s="95">
        <f t="shared" si="16"/>
        <v>0</v>
      </c>
      <c r="AW27" s="95">
        <f t="shared" si="16"/>
        <v>0</v>
      </c>
      <c r="AX27" s="95">
        <f t="shared" si="16"/>
        <v>0</v>
      </c>
      <c r="AY27" s="95">
        <f t="shared" si="16"/>
        <v>0</v>
      </c>
      <c r="AZ27" s="95">
        <f t="shared" si="16"/>
        <v>0</v>
      </c>
      <c r="BA27" s="8">
        <f>IF(BA21=0,0,'PO MAPPING'!C19)</f>
        <v>0</v>
      </c>
      <c r="BB27" s="8">
        <f>IF(BB21=0,0,'PO MAPPING'!D19)</f>
        <v>0</v>
      </c>
      <c r="BC27" s="8">
        <f>IF(BC21=0,0,'PO MAPPING'!E19)</f>
        <v>0</v>
      </c>
      <c r="BD27" s="8">
        <f>IF(BD21=0,0,'PO MAPPING'!F19)</f>
        <v>0</v>
      </c>
      <c r="BE27" s="8">
        <f>IF(BE21=0,0,'PO MAPPING'!G19)</f>
        <v>0</v>
      </c>
      <c r="BF27" s="8">
        <f>IF(BF21=0,0,'PO MAPPING'!H19)</f>
        <v>0</v>
      </c>
      <c r="BG27" s="8">
        <f>IF(BG21=0,0,'PO MAPPING'!I19)</f>
        <v>0</v>
      </c>
    </row>
    <row r="28" spans="1:59" x14ac:dyDescent="0.3">
      <c r="A28" s="95">
        <f t="shared" si="17"/>
        <v>2</v>
      </c>
      <c r="B28" s="95">
        <f t="shared" si="16"/>
        <v>1.5</v>
      </c>
      <c r="C28" s="95">
        <f t="shared" si="16"/>
        <v>2</v>
      </c>
      <c r="D28" s="95">
        <f t="shared" si="16"/>
        <v>1</v>
      </c>
      <c r="E28" s="95">
        <f t="shared" si="16"/>
        <v>1.5</v>
      </c>
      <c r="F28" s="95">
        <f t="shared" si="16"/>
        <v>2</v>
      </c>
      <c r="G28" s="95">
        <f t="shared" si="16"/>
        <v>1.5</v>
      </c>
      <c r="H28" s="95">
        <f t="shared" si="16"/>
        <v>1.5</v>
      </c>
      <c r="I28" s="95">
        <f t="shared" si="16"/>
        <v>1.5</v>
      </c>
      <c r="J28" s="95">
        <f t="shared" si="16"/>
        <v>1.5</v>
      </c>
      <c r="K28" s="95">
        <f t="shared" si="16"/>
        <v>11.5</v>
      </c>
      <c r="L28" s="95">
        <f t="shared" si="16"/>
        <v>12</v>
      </c>
      <c r="M28" s="95">
        <f t="shared" si="16"/>
        <v>9.5</v>
      </c>
      <c r="N28" s="95">
        <f t="shared" si="16"/>
        <v>8</v>
      </c>
      <c r="O28" s="95">
        <f t="shared" si="16"/>
        <v>12</v>
      </c>
      <c r="P28" s="95">
        <f t="shared" si="16"/>
        <v>10</v>
      </c>
      <c r="Q28" s="95">
        <f t="shared" si="16"/>
        <v>10</v>
      </c>
      <c r="R28" s="95">
        <f t="shared" si="16"/>
        <v>10</v>
      </c>
      <c r="S28" s="95">
        <f t="shared" si="16"/>
        <v>9.5</v>
      </c>
      <c r="T28" s="95">
        <f t="shared" si="16"/>
        <v>11.5</v>
      </c>
      <c r="U28" s="95">
        <f t="shared" si="16"/>
        <v>13</v>
      </c>
      <c r="V28" s="95">
        <f t="shared" si="16"/>
        <v>13</v>
      </c>
      <c r="W28" s="95">
        <f t="shared" si="16"/>
        <v>0</v>
      </c>
      <c r="X28" s="95">
        <f t="shared" si="16"/>
        <v>0</v>
      </c>
      <c r="Y28" s="95">
        <f t="shared" si="16"/>
        <v>0</v>
      </c>
      <c r="Z28" s="95">
        <f t="shared" si="16"/>
        <v>0</v>
      </c>
      <c r="AA28" s="95">
        <f t="shared" si="16"/>
        <v>0</v>
      </c>
      <c r="AB28" s="95">
        <f t="shared" si="16"/>
        <v>0</v>
      </c>
      <c r="AC28" s="95">
        <f t="shared" si="16"/>
        <v>0</v>
      </c>
      <c r="AD28" s="95">
        <f t="shared" si="16"/>
        <v>0</v>
      </c>
      <c r="AE28" s="95">
        <f t="shared" si="16"/>
        <v>0</v>
      </c>
      <c r="AF28" s="95">
        <f t="shared" si="16"/>
        <v>0</v>
      </c>
      <c r="AG28" s="95">
        <f t="shared" si="16"/>
        <v>0</v>
      </c>
      <c r="AH28" s="95">
        <f t="shared" si="16"/>
        <v>0</v>
      </c>
      <c r="AI28" s="95">
        <f t="shared" si="16"/>
        <v>0</v>
      </c>
      <c r="AJ28" s="95">
        <f t="shared" si="16"/>
        <v>0</v>
      </c>
      <c r="AK28" s="95">
        <f t="shared" si="16"/>
        <v>0</v>
      </c>
      <c r="AL28" s="95">
        <f t="shared" si="16"/>
        <v>0</v>
      </c>
      <c r="AM28" s="95">
        <f t="shared" si="16"/>
        <v>0</v>
      </c>
      <c r="AN28" s="95">
        <f t="shared" si="16"/>
        <v>0</v>
      </c>
      <c r="AO28" s="95">
        <f t="shared" si="16"/>
        <v>0</v>
      </c>
      <c r="AP28" s="95">
        <f t="shared" si="16"/>
        <v>0</v>
      </c>
      <c r="AQ28" s="95">
        <f t="shared" si="16"/>
        <v>0</v>
      </c>
      <c r="AR28" s="95">
        <f t="shared" si="16"/>
        <v>0</v>
      </c>
      <c r="AS28" s="95">
        <f t="shared" si="16"/>
        <v>0</v>
      </c>
      <c r="AT28" s="95">
        <f t="shared" si="16"/>
        <v>0</v>
      </c>
      <c r="AU28" s="95">
        <f t="shared" si="16"/>
        <v>0</v>
      </c>
      <c r="AV28" s="95">
        <f t="shared" si="16"/>
        <v>0</v>
      </c>
      <c r="AW28" s="95">
        <f t="shared" si="16"/>
        <v>0</v>
      </c>
      <c r="AX28" s="95">
        <f t="shared" si="16"/>
        <v>0</v>
      </c>
      <c r="AY28" s="95">
        <f t="shared" si="16"/>
        <v>0</v>
      </c>
      <c r="AZ28" s="95">
        <f t="shared" si="16"/>
        <v>0</v>
      </c>
      <c r="BA28" s="8"/>
      <c r="BB28" s="8"/>
      <c r="BC28" s="8"/>
      <c r="BD28" s="8"/>
      <c r="BE28" s="8"/>
      <c r="BF28" s="8"/>
      <c r="BG28" s="8"/>
    </row>
    <row r="29" spans="1:59" x14ac:dyDescent="0.3">
      <c r="A29" s="95">
        <f t="shared" si="17"/>
        <v>2</v>
      </c>
      <c r="B29" s="95">
        <f t="shared" si="17"/>
        <v>1.5</v>
      </c>
      <c r="C29" s="95">
        <f t="shared" si="17"/>
        <v>2</v>
      </c>
      <c r="D29" s="95">
        <f t="shared" si="17"/>
        <v>1</v>
      </c>
      <c r="E29" s="95">
        <f t="shared" si="17"/>
        <v>1.5</v>
      </c>
      <c r="F29" s="95">
        <f t="shared" si="17"/>
        <v>2</v>
      </c>
      <c r="G29" s="95">
        <f t="shared" si="17"/>
        <v>1.5</v>
      </c>
      <c r="H29" s="95">
        <f t="shared" si="17"/>
        <v>1.5</v>
      </c>
      <c r="I29" s="95">
        <f t="shared" si="17"/>
        <v>1.5</v>
      </c>
      <c r="J29" s="95">
        <f t="shared" si="17"/>
        <v>1.5</v>
      </c>
      <c r="K29" s="95">
        <f t="shared" si="17"/>
        <v>11.5</v>
      </c>
      <c r="L29" s="95">
        <f t="shared" si="17"/>
        <v>12</v>
      </c>
      <c r="M29" s="95">
        <f t="shared" si="17"/>
        <v>9.5</v>
      </c>
      <c r="N29" s="95">
        <f t="shared" si="17"/>
        <v>8</v>
      </c>
      <c r="O29" s="95">
        <f t="shared" si="17"/>
        <v>12</v>
      </c>
      <c r="P29" s="95">
        <f t="shared" si="17"/>
        <v>10</v>
      </c>
      <c r="Q29" s="95">
        <f t="shared" ref="Q29:AZ36" si="18">Q28</f>
        <v>10</v>
      </c>
      <c r="R29" s="95">
        <f t="shared" si="18"/>
        <v>10</v>
      </c>
      <c r="S29" s="95">
        <f t="shared" si="18"/>
        <v>9.5</v>
      </c>
      <c r="T29" s="95">
        <f t="shared" si="18"/>
        <v>11.5</v>
      </c>
      <c r="U29" s="95">
        <f t="shared" si="18"/>
        <v>13</v>
      </c>
      <c r="V29" s="95">
        <f t="shared" si="18"/>
        <v>13</v>
      </c>
      <c r="W29" s="95">
        <f t="shared" si="18"/>
        <v>0</v>
      </c>
      <c r="X29" s="95">
        <f t="shared" si="18"/>
        <v>0</v>
      </c>
      <c r="Y29" s="95">
        <f t="shared" si="18"/>
        <v>0</v>
      </c>
      <c r="Z29" s="95">
        <f t="shared" si="18"/>
        <v>0</v>
      </c>
      <c r="AA29" s="95">
        <f t="shared" si="18"/>
        <v>0</v>
      </c>
      <c r="AB29" s="95">
        <f t="shared" si="18"/>
        <v>0</v>
      </c>
      <c r="AC29" s="95">
        <f t="shared" si="18"/>
        <v>0</v>
      </c>
      <c r="AD29" s="95">
        <f t="shared" si="18"/>
        <v>0</v>
      </c>
      <c r="AE29" s="95">
        <f t="shared" si="18"/>
        <v>0</v>
      </c>
      <c r="AF29" s="95">
        <f t="shared" si="18"/>
        <v>0</v>
      </c>
      <c r="AG29" s="95">
        <f t="shared" si="18"/>
        <v>0</v>
      </c>
      <c r="AH29" s="95">
        <f t="shared" si="18"/>
        <v>0</v>
      </c>
      <c r="AI29" s="95">
        <f t="shared" si="18"/>
        <v>0</v>
      </c>
      <c r="AJ29" s="95">
        <f t="shared" si="18"/>
        <v>0</v>
      </c>
      <c r="AK29" s="95">
        <f t="shared" si="18"/>
        <v>0</v>
      </c>
      <c r="AL29" s="95">
        <f t="shared" si="18"/>
        <v>0</v>
      </c>
      <c r="AM29" s="95">
        <f t="shared" si="18"/>
        <v>0</v>
      </c>
      <c r="AN29" s="95">
        <f t="shared" si="18"/>
        <v>0</v>
      </c>
      <c r="AO29" s="95">
        <f t="shared" si="18"/>
        <v>0</v>
      </c>
      <c r="AP29" s="95">
        <f t="shared" si="18"/>
        <v>0</v>
      </c>
      <c r="AQ29" s="95">
        <f t="shared" si="18"/>
        <v>0</v>
      </c>
      <c r="AR29" s="95">
        <f t="shared" si="18"/>
        <v>0</v>
      </c>
      <c r="AS29" s="95">
        <f t="shared" si="18"/>
        <v>0</v>
      </c>
      <c r="AT29" s="95">
        <f t="shared" si="18"/>
        <v>0</v>
      </c>
      <c r="AU29" s="95">
        <f t="shared" si="18"/>
        <v>0</v>
      </c>
      <c r="AV29" s="95">
        <f t="shared" si="18"/>
        <v>0</v>
      </c>
      <c r="AW29" s="95">
        <f t="shared" si="18"/>
        <v>0</v>
      </c>
      <c r="AX29" s="95">
        <f t="shared" si="18"/>
        <v>0</v>
      </c>
      <c r="AY29" s="95">
        <f t="shared" si="18"/>
        <v>0</v>
      </c>
      <c r="AZ29" s="95">
        <f t="shared" si="18"/>
        <v>0</v>
      </c>
      <c r="BA29" s="8">
        <f>IFERROR((BA25*BA21+BB25*BB21+BC25*BC21+BD25*BD21+BE25*BE21+BF25*BF21+BG25*BG21)/SUM(BA25:BG25),0)</f>
        <v>2.604382679315294</v>
      </c>
      <c r="BB29" s="8">
        <f>IFERROR((BA26*BA21+BB26*BB21+BC26*BC21+BD26*BD21+BE26*BE21+BF26*BF21+BG26*BG21)/SUM(BA26:BG26),0)</f>
        <v>2.6517368525454779</v>
      </c>
      <c r="BC29" s="8">
        <f>IFERROR((BA27*BA21+BB27*BB21+BC27*BC21+BD27*BD21+BE27*BE21+BF27*BF21+BG27*BG21)/SUM(BA27:BG27),0)</f>
        <v>0</v>
      </c>
      <c r="BD29" s="8"/>
      <c r="BE29" s="8"/>
      <c r="BF29" s="8"/>
      <c r="BG29" s="8"/>
    </row>
    <row r="30" spans="1:59" x14ac:dyDescent="0.3">
      <c r="A30" s="95">
        <f t="shared" si="17"/>
        <v>2</v>
      </c>
      <c r="B30" s="95">
        <f t="shared" si="17"/>
        <v>1.5</v>
      </c>
      <c r="C30" s="95">
        <f t="shared" si="17"/>
        <v>2</v>
      </c>
      <c r="D30" s="95">
        <f t="shared" si="17"/>
        <v>1</v>
      </c>
      <c r="E30" s="95">
        <f t="shared" si="17"/>
        <v>1.5</v>
      </c>
      <c r="F30" s="95">
        <f t="shared" si="17"/>
        <v>2</v>
      </c>
      <c r="G30" s="95">
        <f t="shared" si="17"/>
        <v>1.5</v>
      </c>
      <c r="H30" s="95">
        <f t="shared" si="17"/>
        <v>1.5</v>
      </c>
      <c r="I30" s="95">
        <f t="shared" si="17"/>
        <v>1.5</v>
      </c>
      <c r="J30" s="95">
        <f t="shared" si="17"/>
        <v>1.5</v>
      </c>
      <c r="K30" s="95">
        <f t="shared" si="17"/>
        <v>11.5</v>
      </c>
      <c r="L30" s="95">
        <f t="shared" si="17"/>
        <v>12</v>
      </c>
      <c r="M30" s="95">
        <f t="shared" si="17"/>
        <v>9.5</v>
      </c>
      <c r="N30" s="95">
        <f t="shared" si="17"/>
        <v>8</v>
      </c>
      <c r="O30" s="95">
        <f t="shared" si="17"/>
        <v>12</v>
      </c>
      <c r="P30" s="95">
        <f t="shared" si="17"/>
        <v>10</v>
      </c>
      <c r="Q30" s="95">
        <f t="shared" si="18"/>
        <v>10</v>
      </c>
      <c r="R30" s="95">
        <f t="shared" si="18"/>
        <v>10</v>
      </c>
      <c r="S30" s="95">
        <f t="shared" si="18"/>
        <v>9.5</v>
      </c>
      <c r="T30" s="95">
        <f t="shared" si="18"/>
        <v>11.5</v>
      </c>
      <c r="U30" s="95">
        <f t="shared" si="18"/>
        <v>13</v>
      </c>
      <c r="V30" s="95">
        <f t="shared" si="18"/>
        <v>13</v>
      </c>
      <c r="W30" s="95">
        <f t="shared" si="18"/>
        <v>0</v>
      </c>
      <c r="X30" s="95">
        <f t="shared" si="18"/>
        <v>0</v>
      </c>
      <c r="Y30" s="95">
        <f t="shared" si="18"/>
        <v>0</v>
      </c>
      <c r="Z30" s="95">
        <f t="shared" si="18"/>
        <v>0</v>
      </c>
      <c r="AA30" s="95">
        <f t="shared" si="18"/>
        <v>0</v>
      </c>
      <c r="AB30" s="95">
        <f t="shared" si="18"/>
        <v>0</v>
      </c>
      <c r="AC30" s="95">
        <f t="shared" si="18"/>
        <v>0</v>
      </c>
      <c r="AD30" s="95">
        <f t="shared" si="18"/>
        <v>0</v>
      </c>
      <c r="AE30" s="95">
        <f t="shared" si="18"/>
        <v>0</v>
      </c>
      <c r="AF30" s="95">
        <f t="shared" si="18"/>
        <v>0</v>
      </c>
      <c r="AG30" s="95">
        <f t="shared" si="18"/>
        <v>0</v>
      </c>
      <c r="AH30" s="95">
        <f t="shared" si="18"/>
        <v>0</v>
      </c>
      <c r="AI30" s="95">
        <f t="shared" si="18"/>
        <v>0</v>
      </c>
      <c r="AJ30" s="95">
        <f t="shared" si="18"/>
        <v>0</v>
      </c>
      <c r="AK30" s="95">
        <f t="shared" si="18"/>
        <v>0</v>
      </c>
      <c r="AL30" s="95">
        <f t="shared" si="18"/>
        <v>0</v>
      </c>
      <c r="AM30" s="95">
        <f t="shared" si="18"/>
        <v>0</v>
      </c>
      <c r="AN30" s="95">
        <f t="shared" si="18"/>
        <v>0</v>
      </c>
      <c r="AO30" s="95">
        <f t="shared" si="18"/>
        <v>0</v>
      </c>
      <c r="AP30" s="95">
        <f t="shared" si="18"/>
        <v>0</v>
      </c>
      <c r="AQ30" s="95">
        <f t="shared" si="18"/>
        <v>0</v>
      </c>
      <c r="AR30" s="95">
        <f t="shared" si="18"/>
        <v>0</v>
      </c>
      <c r="AS30" s="95">
        <f t="shared" si="18"/>
        <v>0</v>
      </c>
      <c r="AT30" s="95">
        <f t="shared" si="18"/>
        <v>0</v>
      </c>
      <c r="AU30" s="95">
        <f t="shared" si="18"/>
        <v>0</v>
      </c>
      <c r="AV30" s="95">
        <f t="shared" si="18"/>
        <v>0</v>
      </c>
      <c r="AW30" s="95">
        <f t="shared" si="18"/>
        <v>0</v>
      </c>
      <c r="AX30" s="95">
        <f t="shared" si="18"/>
        <v>0</v>
      </c>
      <c r="AY30" s="95">
        <f t="shared" si="18"/>
        <v>0</v>
      </c>
      <c r="AZ30" s="95">
        <f t="shared" si="18"/>
        <v>0</v>
      </c>
      <c r="BA30" s="8"/>
      <c r="BB30" s="8"/>
      <c r="BC30" s="8"/>
      <c r="BD30" s="8"/>
      <c r="BE30" s="8"/>
      <c r="BF30" s="8"/>
      <c r="BG30" s="8"/>
    </row>
    <row r="31" spans="1:59" x14ac:dyDescent="0.3">
      <c r="A31" s="95">
        <f t="shared" si="17"/>
        <v>2</v>
      </c>
      <c r="B31" s="95">
        <f t="shared" si="17"/>
        <v>1.5</v>
      </c>
      <c r="C31" s="95">
        <f t="shared" si="17"/>
        <v>2</v>
      </c>
      <c r="D31" s="95">
        <f t="shared" si="17"/>
        <v>1</v>
      </c>
      <c r="E31" s="95">
        <f t="shared" si="17"/>
        <v>1.5</v>
      </c>
      <c r="F31" s="95">
        <f t="shared" si="17"/>
        <v>2</v>
      </c>
      <c r="G31" s="95">
        <f t="shared" si="17"/>
        <v>1.5</v>
      </c>
      <c r="H31" s="95">
        <f t="shared" si="17"/>
        <v>1.5</v>
      </c>
      <c r="I31" s="95">
        <f t="shared" si="17"/>
        <v>1.5</v>
      </c>
      <c r="J31" s="95">
        <f t="shared" si="17"/>
        <v>1.5</v>
      </c>
      <c r="K31" s="95">
        <f t="shared" si="17"/>
        <v>11.5</v>
      </c>
      <c r="L31" s="95">
        <f t="shared" si="17"/>
        <v>12</v>
      </c>
      <c r="M31" s="95">
        <f t="shared" si="17"/>
        <v>9.5</v>
      </c>
      <c r="N31" s="95">
        <f t="shared" si="17"/>
        <v>8</v>
      </c>
      <c r="O31" s="95">
        <f t="shared" si="17"/>
        <v>12</v>
      </c>
      <c r="P31" s="95">
        <f t="shared" si="17"/>
        <v>10</v>
      </c>
      <c r="Q31" s="95">
        <f t="shared" si="18"/>
        <v>10</v>
      </c>
      <c r="R31" s="95">
        <f t="shared" si="18"/>
        <v>10</v>
      </c>
      <c r="S31" s="95">
        <f t="shared" si="18"/>
        <v>9.5</v>
      </c>
      <c r="T31" s="95">
        <f t="shared" si="18"/>
        <v>11.5</v>
      </c>
      <c r="U31" s="95">
        <f t="shared" si="18"/>
        <v>13</v>
      </c>
      <c r="V31" s="95">
        <f t="shared" si="18"/>
        <v>13</v>
      </c>
      <c r="W31" s="95">
        <f t="shared" si="18"/>
        <v>0</v>
      </c>
      <c r="X31" s="95">
        <f t="shared" si="18"/>
        <v>0</v>
      </c>
      <c r="Y31" s="95">
        <f t="shared" si="18"/>
        <v>0</v>
      </c>
      <c r="Z31" s="95">
        <f t="shared" si="18"/>
        <v>0</v>
      </c>
      <c r="AA31" s="95">
        <f t="shared" si="18"/>
        <v>0</v>
      </c>
      <c r="AB31" s="95">
        <f t="shared" si="18"/>
        <v>0</v>
      </c>
      <c r="AC31" s="95">
        <f t="shared" si="18"/>
        <v>0</v>
      </c>
      <c r="AD31" s="95">
        <f t="shared" si="18"/>
        <v>0</v>
      </c>
      <c r="AE31" s="95">
        <f t="shared" si="18"/>
        <v>0</v>
      </c>
      <c r="AF31" s="95">
        <f t="shared" si="18"/>
        <v>0</v>
      </c>
      <c r="AG31" s="95">
        <f t="shared" si="18"/>
        <v>0</v>
      </c>
      <c r="AH31" s="95">
        <f t="shared" si="18"/>
        <v>0</v>
      </c>
      <c r="AI31" s="95">
        <f t="shared" si="18"/>
        <v>0</v>
      </c>
      <c r="AJ31" s="95">
        <f t="shared" si="18"/>
        <v>0</v>
      </c>
      <c r="AK31" s="95">
        <f t="shared" si="18"/>
        <v>0</v>
      </c>
      <c r="AL31" s="95">
        <f t="shared" si="18"/>
        <v>0</v>
      </c>
      <c r="AM31" s="95">
        <f t="shared" si="18"/>
        <v>0</v>
      </c>
      <c r="AN31" s="95">
        <f t="shared" si="18"/>
        <v>0</v>
      </c>
      <c r="AO31" s="95">
        <f t="shared" si="18"/>
        <v>0</v>
      </c>
      <c r="AP31" s="95">
        <f t="shared" si="18"/>
        <v>0</v>
      </c>
      <c r="AQ31" s="95">
        <f t="shared" si="18"/>
        <v>0</v>
      </c>
      <c r="AR31" s="95">
        <f t="shared" si="18"/>
        <v>0</v>
      </c>
      <c r="AS31" s="95">
        <f t="shared" si="18"/>
        <v>0</v>
      </c>
      <c r="AT31" s="95">
        <f t="shared" si="18"/>
        <v>0</v>
      </c>
      <c r="AU31" s="95">
        <f t="shared" si="18"/>
        <v>0</v>
      </c>
      <c r="AV31" s="95">
        <f t="shared" si="18"/>
        <v>0</v>
      </c>
      <c r="AW31" s="95">
        <f t="shared" si="18"/>
        <v>0</v>
      </c>
      <c r="AX31" s="95">
        <f t="shared" si="18"/>
        <v>0</v>
      </c>
      <c r="AY31" s="95">
        <f t="shared" si="18"/>
        <v>0</v>
      </c>
      <c r="AZ31" s="95">
        <f t="shared" si="18"/>
        <v>0</v>
      </c>
      <c r="BA31" s="8"/>
      <c r="BB31" s="8"/>
      <c r="BC31" s="8"/>
      <c r="BD31" s="8"/>
      <c r="BE31" s="8"/>
      <c r="BF31" s="8"/>
      <c r="BG31" s="8"/>
    </row>
    <row r="32" spans="1:59" x14ac:dyDescent="0.3">
      <c r="A32" s="95">
        <f t="shared" si="17"/>
        <v>2</v>
      </c>
      <c r="B32" s="95">
        <f t="shared" si="17"/>
        <v>1.5</v>
      </c>
      <c r="C32" s="95">
        <f t="shared" si="17"/>
        <v>2</v>
      </c>
      <c r="D32" s="95">
        <f t="shared" si="17"/>
        <v>1</v>
      </c>
      <c r="E32" s="95">
        <f t="shared" si="17"/>
        <v>1.5</v>
      </c>
      <c r="F32" s="95">
        <f t="shared" si="17"/>
        <v>2</v>
      </c>
      <c r="G32" s="95">
        <f t="shared" si="17"/>
        <v>1.5</v>
      </c>
      <c r="H32" s="95">
        <f t="shared" si="17"/>
        <v>1.5</v>
      </c>
      <c r="I32" s="95">
        <f t="shared" si="17"/>
        <v>1.5</v>
      </c>
      <c r="J32" s="95">
        <f t="shared" si="17"/>
        <v>1.5</v>
      </c>
      <c r="K32" s="95">
        <f t="shared" si="17"/>
        <v>11.5</v>
      </c>
      <c r="L32" s="95">
        <f t="shared" si="17"/>
        <v>12</v>
      </c>
      <c r="M32" s="95">
        <f t="shared" si="17"/>
        <v>9.5</v>
      </c>
      <c r="N32" s="95">
        <f t="shared" si="17"/>
        <v>8</v>
      </c>
      <c r="O32" s="95">
        <f t="shared" si="17"/>
        <v>12</v>
      </c>
      <c r="P32" s="95">
        <f t="shared" si="17"/>
        <v>10</v>
      </c>
      <c r="Q32" s="95">
        <f t="shared" si="18"/>
        <v>10</v>
      </c>
      <c r="R32" s="95">
        <f t="shared" si="18"/>
        <v>10</v>
      </c>
      <c r="S32" s="95">
        <f t="shared" si="18"/>
        <v>9.5</v>
      </c>
      <c r="T32" s="95">
        <f t="shared" si="18"/>
        <v>11.5</v>
      </c>
      <c r="U32" s="95">
        <f t="shared" si="18"/>
        <v>13</v>
      </c>
      <c r="V32" s="95">
        <f t="shared" si="18"/>
        <v>13</v>
      </c>
      <c r="W32" s="95">
        <f t="shared" si="18"/>
        <v>0</v>
      </c>
      <c r="X32" s="95">
        <f t="shared" si="18"/>
        <v>0</v>
      </c>
      <c r="Y32" s="95">
        <f t="shared" si="18"/>
        <v>0</v>
      </c>
      <c r="Z32" s="95">
        <f t="shared" si="18"/>
        <v>0</v>
      </c>
      <c r="AA32" s="95">
        <f t="shared" si="18"/>
        <v>0</v>
      </c>
      <c r="AB32" s="95">
        <f t="shared" si="18"/>
        <v>0</v>
      </c>
      <c r="AC32" s="95">
        <f t="shared" si="18"/>
        <v>0</v>
      </c>
      <c r="AD32" s="95">
        <f t="shared" si="18"/>
        <v>0</v>
      </c>
      <c r="AE32" s="95">
        <f t="shared" si="18"/>
        <v>0</v>
      </c>
      <c r="AF32" s="95">
        <f t="shared" si="18"/>
        <v>0</v>
      </c>
      <c r="AG32" s="95">
        <f t="shared" si="18"/>
        <v>0</v>
      </c>
      <c r="AH32" s="95">
        <f t="shared" si="18"/>
        <v>0</v>
      </c>
      <c r="AI32" s="95">
        <f t="shared" si="18"/>
        <v>0</v>
      </c>
      <c r="AJ32" s="95">
        <f t="shared" si="18"/>
        <v>0</v>
      </c>
      <c r="AK32" s="95">
        <f t="shared" si="18"/>
        <v>0</v>
      </c>
      <c r="AL32" s="95">
        <f t="shared" si="18"/>
        <v>0</v>
      </c>
      <c r="AM32" s="95">
        <f t="shared" si="18"/>
        <v>0</v>
      </c>
      <c r="AN32" s="95">
        <f t="shared" si="18"/>
        <v>0</v>
      </c>
      <c r="AO32" s="95">
        <f t="shared" si="18"/>
        <v>0</v>
      </c>
      <c r="AP32" s="95">
        <f t="shared" si="18"/>
        <v>0</v>
      </c>
      <c r="AQ32" s="95">
        <f t="shared" si="18"/>
        <v>0</v>
      </c>
      <c r="AR32" s="95">
        <f t="shared" si="18"/>
        <v>0</v>
      </c>
      <c r="AS32" s="95">
        <f t="shared" si="18"/>
        <v>0</v>
      </c>
      <c r="AT32" s="95">
        <f t="shared" si="18"/>
        <v>0</v>
      </c>
      <c r="AU32" s="95">
        <f t="shared" si="18"/>
        <v>0</v>
      </c>
      <c r="AV32" s="95">
        <f t="shared" si="18"/>
        <v>0</v>
      </c>
      <c r="AW32" s="95">
        <f t="shared" si="18"/>
        <v>0</v>
      </c>
      <c r="AX32" s="95">
        <f t="shared" si="18"/>
        <v>0</v>
      </c>
      <c r="AY32" s="95">
        <f t="shared" si="18"/>
        <v>0</v>
      </c>
      <c r="AZ32" s="95">
        <f t="shared" si="18"/>
        <v>0</v>
      </c>
      <c r="BA32" s="8"/>
      <c r="BB32" s="8"/>
      <c r="BC32" s="8"/>
      <c r="BD32" s="8"/>
      <c r="BE32" s="8"/>
      <c r="BF32" s="8"/>
      <c r="BG32" s="8"/>
    </row>
    <row r="33" spans="1:59" x14ac:dyDescent="0.3">
      <c r="A33" s="95">
        <f t="shared" si="17"/>
        <v>2</v>
      </c>
      <c r="B33" s="95">
        <f t="shared" si="17"/>
        <v>1.5</v>
      </c>
      <c r="C33" s="95">
        <f t="shared" si="17"/>
        <v>2</v>
      </c>
      <c r="D33" s="95">
        <f t="shared" si="17"/>
        <v>1</v>
      </c>
      <c r="E33" s="95">
        <f t="shared" si="17"/>
        <v>1.5</v>
      </c>
      <c r="F33" s="95">
        <f t="shared" si="17"/>
        <v>2</v>
      </c>
      <c r="G33" s="95">
        <f t="shared" si="17"/>
        <v>1.5</v>
      </c>
      <c r="H33" s="95">
        <f t="shared" si="17"/>
        <v>1.5</v>
      </c>
      <c r="I33" s="95">
        <f t="shared" si="17"/>
        <v>1.5</v>
      </c>
      <c r="J33" s="95">
        <f t="shared" si="17"/>
        <v>1.5</v>
      </c>
      <c r="K33" s="95">
        <f t="shared" si="17"/>
        <v>11.5</v>
      </c>
      <c r="L33" s="95">
        <f t="shared" si="17"/>
        <v>12</v>
      </c>
      <c r="M33" s="95">
        <f t="shared" si="17"/>
        <v>9.5</v>
      </c>
      <c r="N33" s="95">
        <f t="shared" si="17"/>
        <v>8</v>
      </c>
      <c r="O33" s="95">
        <f t="shared" si="17"/>
        <v>12</v>
      </c>
      <c r="P33" s="95">
        <f t="shared" si="17"/>
        <v>10</v>
      </c>
      <c r="Q33" s="95">
        <f t="shared" si="18"/>
        <v>10</v>
      </c>
      <c r="R33" s="95">
        <f t="shared" si="18"/>
        <v>10</v>
      </c>
      <c r="S33" s="95">
        <f t="shared" si="18"/>
        <v>9.5</v>
      </c>
      <c r="T33" s="95">
        <f t="shared" si="18"/>
        <v>11.5</v>
      </c>
      <c r="U33" s="95">
        <f t="shared" si="18"/>
        <v>13</v>
      </c>
      <c r="V33" s="95">
        <f t="shared" si="18"/>
        <v>13</v>
      </c>
      <c r="W33" s="95">
        <f t="shared" si="18"/>
        <v>0</v>
      </c>
      <c r="X33" s="95">
        <f t="shared" si="18"/>
        <v>0</v>
      </c>
      <c r="Y33" s="95">
        <f t="shared" si="18"/>
        <v>0</v>
      </c>
      <c r="Z33" s="95">
        <f t="shared" si="18"/>
        <v>0</v>
      </c>
      <c r="AA33" s="95">
        <f t="shared" si="18"/>
        <v>0</v>
      </c>
      <c r="AB33" s="95">
        <f t="shared" si="18"/>
        <v>0</v>
      </c>
      <c r="AC33" s="95">
        <f t="shared" si="18"/>
        <v>0</v>
      </c>
      <c r="AD33" s="95">
        <f t="shared" si="18"/>
        <v>0</v>
      </c>
      <c r="AE33" s="95">
        <f t="shared" si="18"/>
        <v>0</v>
      </c>
      <c r="AF33" s="95">
        <f t="shared" si="18"/>
        <v>0</v>
      </c>
      <c r="AG33" s="95">
        <f t="shared" si="18"/>
        <v>0</v>
      </c>
      <c r="AH33" s="95">
        <f t="shared" si="18"/>
        <v>0</v>
      </c>
      <c r="AI33" s="95">
        <f t="shared" si="18"/>
        <v>0</v>
      </c>
      <c r="AJ33" s="95">
        <f t="shared" si="18"/>
        <v>0</v>
      </c>
      <c r="AK33" s="95">
        <f t="shared" si="18"/>
        <v>0</v>
      </c>
      <c r="AL33" s="95">
        <f t="shared" si="18"/>
        <v>0</v>
      </c>
      <c r="AM33" s="95">
        <f t="shared" si="18"/>
        <v>0</v>
      </c>
      <c r="AN33" s="95">
        <f t="shared" si="18"/>
        <v>0</v>
      </c>
      <c r="AO33" s="95">
        <f t="shared" si="18"/>
        <v>0</v>
      </c>
      <c r="AP33" s="95">
        <f t="shared" si="18"/>
        <v>0</v>
      </c>
      <c r="AQ33" s="95">
        <f t="shared" si="18"/>
        <v>0</v>
      </c>
      <c r="AR33" s="95">
        <f t="shared" si="18"/>
        <v>0</v>
      </c>
      <c r="AS33" s="95">
        <f t="shared" si="18"/>
        <v>0</v>
      </c>
      <c r="AT33" s="95">
        <f t="shared" si="18"/>
        <v>0</v>
      </c>
      <c r="AU33" s="95">
        <f t="shared" si="18"/>
        <v>0</v>
      </c>
      <c r="AV33" s="95">
        <f t="shared" si="18"/>
        <v>0</v>
      </c>
      <c r="AW33" s="95">
        <f t="shared" si="18"/>
        <v>0</v>
      </c>
      <c r="AX33" s="95">
        <f t="shared" si="18"/>
        <v>0</v>
      </c>
      <c r="AY33" s="95">
        <f t="shared" si="18"/>
        <v>0</v>
      </c>
      <c r="AZ33" s="95">
        <f t="shared" si="18"/>
        <v>0</v>
      </c>
      <c r="BA33" s="8"/>
      <c r="BB33" s="8"/>
      <c r="BC33" s="8"/>
      <c r="BD33" s="8"/>
      <c r="BE33" s="8"/>
      <c r="BF33" s="8"/>
      <c r="BG33" s="8"/>
    </row>
    <row r="34" spans="1:59" x14ac:dyDescent="0.3">
      <c r="A34" s="95">
        <f t="shared" si="17"/>
        <v>2</v>
      </c>
      <c r="B34" s="95">
        <f t="shared" si="17"/>
        <v>1.5</v>
      </c>
      <c r="C34" s="95">
        <f t="shared" si="17"/>
        <v>2</v>
      </c>
      <c r="D34" s="95">
        <f t="shared" si="17"/>
        <v>1</v>
      </c>
      <c r="E34" s="95">
        <f t="shared" si="17"/>
        <v>1.5</v>
      </c>
      <c r="F34" s="95">
        <f t="shared" si="17"/>
        <v>2</v>
      </c>
      <c r="G34" s="95">
        <f t="shared" si="17"/>
        <v>1.5</v>
      </c>
      <c r="H34" s="95">
        <f t="shared" si="17"/>
        <v>1.5</v>
      </c>
      <c r="I34" s="95">
        <f t="shared" si="17"/>
        <v>1.5</v>
      </c>
      <c r="J34" s="95">
        <f t="shared" si="17"/>
        <v>1.5</v>
      </c>
      <c r="K34" s="95">
        <f t="shared" si="17"/>
        <v>11.5</v>
      </c>
      <c r="L34" s="95">
        <f t="shared" si="17"/>
        <v>12</v>
      </c>
      <c r="M34" s="95">
        <f t="shared" si="17"/>
        <v>9.5</v>
      </c>
      <c r="N34" s="95">
        <f t="shared" si="17"/>
        <v>8</v>
      </c>
      <c r="O34" s="95">
        <f t="shared" si="17"/>
        <v>12</v>
      </c>
      <c r="P34" s="95">
        <f t="shared" si="17"/>
        <v>10</v>
      </c>
      <c r="Q34" s="95">
        <f t="shared" si="18"/>
        <v>10</v>
      </c>
      <c r="R34" s="95">
        <f t="shared" si="18"/>
        <v>10</v>
      </c>
      <c r="S34" s="95">
        <f t="shared" si="18"/>
        <v>9.5</v>
      </c>
      <c r="T34" s="95">
        <f t="shared" si="18"/>
        <v>11.5</v>
      </c>
      <c r="U34" s="95">
        <f t="shared" si="18"/>
        <v>13</v>
      </c>
      <c r="V34" s="95">
        <f t="shared" si="18"/>
        <v>13</v>
      </c>
      <c r="W34" s="95">
        <f t="shared" si="18"/>
        <v>0</v>
      </c>
      <c r="X34" s="95">
        <f t="shared" si="18"/>
        <v>0</v>
      </c>
      <c r="Y34" s="95">
        <f t="shared" si="18"/>
        <v>0</v>
      </c>
      <c r="Z34" s="95">
        <f t="shared" si="18"/>
        <v>0</v>
      </c>
      <c r="AA34" s="95">
        <f t="shared" si="18"/>
        <v>0</v>
      </c>
      <c r="AB34" s="95">
        <f t="shared" si="18"/>
        <v>0</v>
      </c>
      <c r="AC34" s="95">
        <f t="shared" si="18"/>
        <v>0</v>
      </c>
      <c r="AD34" s="95">
        <f t="shared" si="18"/>
        <v>0</v>
      </c>
      <c r="AE34" s="95">
        <f t="shared" si="18"/>
        <v>0</v>
      </c>
      <c r="AF34" s="95">
        <f t="shared" si="18"/>
        <v>0</v>
      </c>
      <c r="AG34" s="95">
        <f t="shared" si="18"/>
        <v>0</v>
      </c>
      <c r="AH34" s="95">
        <f t="shared" si="18"/>
        <v>0</v>
      </c>
      <c r="AI34" s="95">
        <f t="shared" si="18"/>
        <v>0</v>
      </c>
      <c r="AJ34" s="95">
        <f t="shared" si="18"/>
        <v>0</v>
      </c>
      <c r="AK34" s="95">
        <f t="shared" si="18"/>
        <v>0</v>
      </c>
      <c r="AL34" s="95">
        <f t="shared" si="18"/>
        <v>0</v>
      </c>
      <c r="AM34" s="95">
        <f t="shared" si="18"/>
        <v>0</v>
      </c>
      <c r="AN34" s="95">
        <f t="shared" si="18"/>
        <v>0</v>
      </c>
      <c r="AO34" s="95">
        <f t="shared" si="18"/>
        <v>0</v>
      </c>
      <c r="AP34" s="95">
        <f t="shared" si="18"/>
        <v>0</v>
      </c>
      <c r="AQ34" s="95">
        <f t="shared" si="18"/>
        <v>0</v>
      </c>
      <c r="AR34" s="95">
        <f t="shared" si="18"/>
        <v>0</v>
      </c>
      <c r="AS34" s="95">
        <f t="shared" si="18"/>
        <v>0</v>
      </c>
      <c r="AT34" s="95">
        <f t="shared" si="18"/>
        <v>0</v>
      </c>
      <c r="AU34" s="95">
        <f t="shared" si="18"/>
        <v>0</v>
      </c>
      <c r="AV34" s="95">
        <f t="shared" si="18"/>
        <v>0</v>
      </c>
      <c r="AW34" s="95">
        <f t="shared" si="18"/>
        <v>0</v>
      </c>
      <c r="AX34" s="95">
        <f t="shared" si="18"/>
        <v>0</v>
      </c>
      <c r="AY34" s="95">
        <f t="shared" si="18"/>
        <v>0</v>
      </c>
      <c r="AZ34" s="95">
        <f t="shared" si="18"/>
        <v>0</v>
      </c>
      <c r="BA34" s="8"/>
      <c r="BB34" s="8"/>
      <c r="BC34" s="8"/>
      <c r="BD34" s="8"/>
      <c r="BE34" s="8"/>
      <c r="BF34" s="8"/>
      <c r="BG34" s="8"/>
    </row>
    <row r="35" spans="1:59" x14ac:dyDescent="0.3">
      <c r="A35" s="95">
        <f t="shared" si="17"/>
        <v>2</v>
      </c>
      <c r="B35" s="95">
        <f t="shared" si="17"/>
        <v>1.5</v>
      </c>
      <c r="C35" s="95">
        <f t="shared" si="17"/>
        <v>2</v>
      </c>
      <c r="D35" s="95">
        <f t="shared" si="17"/>
        <v>1</v>
      </c>
      <c r="E35" s="95">
        <f t="shared" si="17"/>
        <v>1.5</v>
      </c>
      <c r="F35" s="95">
        <f t="shared" si="17"/>
        <v>2</v>
      </c>
      <c r="G35" s="95">
        <f t="shared" si="17"/>
        <v>1.5</v>
      </c>
      <c r="H35" s="95">
        <f t="shared" si="17"/>
        <v>1.5</v>
      </c>
      <c r="I35" s="95">
        <f t="shared" si="17"/>
        <v>1.5</v>
      </c>
      <c r="J35" s="95">
        <f t="shared" si="17"/>
        <v>1.5</v>
      </c>
      <c r="K35" s="95">
        <f t="shared" si="17"/>
        <v>11.5</v>
      </c>
      <c r="L35" s="95">
        <f t="shared" si="17"/>
        <v>12</v>
      </c>
      <c r="M35" s="95">
        <f t="shared" si="17"/>
        <v>9.5</v>
      </c>
      <c r="N35" s="95">
        <f t="shared" si="17"/>
        <v>8</v>
      </c>
      <c r="O35" s="95">
        <f t="shared" si="17"/>
        <v>12</v>
      </c>
      <c r="P35" s="95">
        <f t="shared" si="17"/>
        <v>10</v>
      </c>
      <c r="Q35" s="95">
        <f t="shared" si="18"/>
        <v>10</v>
      </c>
      <c r="R35" s="95">
        <f t="shared" si="18"/>
        <v>10</v>
      </c>
      <c r="S35" s="95">
        <f t="shared" si="18"/>
        <v>9.5</v>
      </c>
      <c r="T35" s="95">
        <f t="shared" si="18"/>
        <v>11.5</v>
      </c>
      <c r="U35" s="95">
        <f t="shared" si="18"/>
        <v>13</v>
      </c>
      <c r="V35" s="95">
        <f t="shared" si="18"/>
        <v>13</v>
      </c>
      <c r="W35" s="95">
        <f t="shared" si="18"/>
        <v>0</v>
      </c>
      <c r="X35" s="95">
        <f t="shared" si="18"/>
        <v>0</v>
      </c>
      <c r="Y35" s="95">
        <f t="shared" si="18"/>
        <v>0</v>
      </c>
      <c r="Z35" s="95">
        <f t="shared" si="18"/>
        <v>0</v>
      </c>
      <c r="AA35" s="95">
        <f t="shared" si="18"/>
        <v>0</v>
      </c>
      <c r="AB35" s="95">
        <f t="shared" si="18"/>
        <v>0</v>
      </c>
      <c r="AC35" s="95">
        <f t="shared" si="18"/>
        <v>0</v>
      </c>
      <c r="AD35" s="95">
        <f t="shared" si="18"/>
        <v>0</v>
      </c>
      <c r="AE35" s="95">
        <f t="shared" si="18"/>
        <v>0</v>
      </c>
      <c r="AF35" s="95">
        <f t="shared" si="18"/>
        <v>0</v>
      </c>
      <c r="AG35" s="95">
        <f t="shared" si="18"/>
        <v>0</v>
      </c>
      <c r="AH35" s="95">
        <f t="shared" si="18"/>
        <v>0</v>
      </c>
      <c r="AI35" s="95">
        <f t="shared" si="18"/>
        <v>0</v>
      </c>
      <c r="AJ35" s="95">
        <f t="shared" si="18"/>
        <v>0</v>
      </c>
      <c r="AK35" s="95">
        <f t="shared" si="18"/>
        <v>0</v>
      </c>
      <c r="AL35" s="95">
        <f t="shared" si="18"/>
        <v>0</v>
      </c>
      <c r="AM35" s="95">
        <f t="shared" si="18"/>
        <v>0</v>
      </c>
      <c r="AN35" s="95">
        <f t="shared" si="18"/>
        <v>0</v>
      </c>
      <c r="AO35" s="95">
        <f t="shared" si="18"/>
        <v>0</v>
      </c>
      <c r="AP35" s="95">
        <f t="shared" si="18"/>
        <v>0</v>
      </c>
      <c r="AQ35" s="95">
        <f t="shared" si="18"/>
        <v>0</v>
      </c>
      <c r="AR35" s="95">
        <f t="shared" si="18"/>
        <v>0</v>
      </c>
      <c r="AS35" s="95">
        <f t="shared" si="18"/>
        <v>0</v>
      </c>
      <c r="AT35" s="95">
        <f t="shared" si="18"/>
        <v>0</v>
      </c>
      <c r="AU35" s="95">
        <f t="shared" si="18"/>
        <v>0</v>
      </c>
      <c r="AV35" s="95">
        <f t="shared" si="18"/>
        <v>0</v>
      </c>
      <c r="AW35" s="95">
        <f t="shared" si="18"/>
        <v>0</v>
      </c>
      <c r="AX35" s="95">
        <f t="shared" si="18"/>
        <v>0</v>
      </c>
      <c r="AY35" s="95">
        <f t="shared" si="18"/>
        <v>0</v>
      </c>
      <c r="AZ35" s="95">
        <f t="shared" si="18"/>
        <v>0</v>
      </c>
      <c r="BA35" s="8"/>
      <c r="BB35" s="8"/>
      <c r="BC35" s="8"/>
      <c r="BD35" s="8"/>
      <c r="BE35" s="8"/>
      <c r="BF35" s="8"/>
      <c r="BG35" s="8"/>
    </row>
    <row r="36" spans="1:59" x14ac:dyDescent="0.3">
      <c r="A36" s="95">
        <f t="shared" si="17"/>
        <v>2</v>
      </c>
      <c r="B36" s="95">
        <f t="shared" si="17"/>
        <v>1.5</v>
      </c>
      <c r="C36" s="95">
        <f t="shared" si="17"/>
        <v>2</v>
      </c>
      <c r="D36" s="95">
        <f t="shared" si="17"/>
        <v>1</v>
      </c>
      <c r="E36" s="95">
        <f t="shared" si="17"/>
        <v>1.5</v>
      </c>
      <c r="F36" s="95">
        <f t="shared" si="17"/>
        <v>2</v>
      </c>
      <c r="G36" s="95">
        <f t="shared" si="17"/>
        <v>1.5</v>
      </c>
      <c r="H36" s="95">
        <f t="shared" si="17"/>
        <v>1.5</v>
      </c>
      <c r="I36" s="95">
        <f t="shared" si="17"/>
        <v>1.5</v>
      </c>
      <c r="J36" s="95">
        <f t="shared" si="17"/>
        <v>1.5</v>
      </c>
      <c r="K36" s="95">
        <f t="shared" si="17"/>
        <v>11.5</v>
      </c>
      <c r="L36" s="95">
        <f t="shared" si="17"/>
        <v>12</v>
      </c>
      <c r="M36" s="95">
        <f t="shared" si="17"/>
        <v>9.5</v>
      </c>
      <c r="N36" s="95">
        <f t="shared" si="17"/>
        <v>8</v>
      </c>
      <c r="O36" s="95">
        <f t="shared" si="17"/>
        <v>12</v>
      </c>
      <c r="P36" s="95">
        <f t="shared" si="17"/>
        <v>10</v>
      </c>
      <c r="Q36" s="95">
        <f t="shared" si="18"/>
        <v>10</v>
      </c>
      <c r="R36" s="95">
        <f t="shared" si="18"/>
        <v>10</v>
      </c>
      <c r="S36" s="95">
        <f t="shared" si="18"/>
        <v>9.5</v>
      </c>
      <c r="T36" s="95">
        <f t="shared" ref="T36:AZ43" si="19">T35</f>
        <v>11.5</v>
      </c>
      <c r="U36" s="95">
        <f t="shared" si="19"/>
        <v>13</v>
      </c>
      <c r="V36" s="95">
        <f t="shared" si="19"/>
        <v>13</v>
      </c>
      <c r="W36" s="95">
        <f t="shared" si="19"/>
        <v>0</v>
      </c>
      <c r="X36" s="95">
        <f t="shared" si="19"/>
        <v>0</v>
      </c>
      <c r="Y36" s="95">
        <f t="shared" si="19"/>
        <v>0</v>
      </c>
      <c r="Z36" s="95">
        <f t="shared" si="19"/>
        <v>0</v>
      </c>
      <c r="AA36" s="95">
        <f t="shared" si="19"/>
        <v>0</v>
      </c>
      <c r="AB36" s="95">
        <f t="shared" si="19"/>
        <v>0</v>
      </c>
      <c r="AC36" s="95">
        <f t="shared" si="19"/>
        <v>0</v>
      </c>
      <c r="AD36" s="95">
        <f t="shared" si="19"/>
        <v>0</v>
      </c>
      <c r="AE36" s="95">
        <f t="shared" si="19"/>
        <v>0</v>
      </c>
      <c r="AF36" s="95">
        <f t="shared" si="19"/>
        <v>0</v>
      </c>
      <c r="AG36" s="95">
        <f t="shared" si="19"/>
        <v>0</v>
      </c>
      <c r="AH36" s="95">
        <f t="shared" si="19"/>
        <v>0</v>
      </c>
      <c r="AI36" s="95">
        <f t="shared" si="19"/>
        <v>0</v>
      </c>
      <c r="AJ36" s="95">
        <f t="shared" si="19"/>
        <v>0</v>
      </c>
      <c r="AK36" s="95">
        <f t="shared" si="19"/>
        <v>0</v>
      </c>
      <c r="AL36" s="95">
        <f t="shared" si="19"/>
        <v>0</v>
      </c>
      <c r="AM36" s="95">
        <f t="shared" si="19"/>
        <v>0</v>
      </c>
      <c r="AN36" s="95">
        <f t="shared" si="19"/>
        <v>0</v>
      </c>
      <c r="AO36" s="95">
        <f t="shared" si="19"/>
        <v>0</v>
      </c>
      <c r="AP36" s="95">
        <f t="shared" si="19"/>
        <v>0</v>
      </c>
      <c r="AQ36" s="95">
        <f t="shared" si="19"/>
        <v>0</v>
      </c>
      <c r="AR36" s="95">
        <f t="shared" si="19"/>
        <v>0</v>
      </c>
      <c r="AS36" s="95">
        <f t="shared" si="19"/>
        <v>0</v>
      </c>
      <c r="AT36" s="95">
        <f t="shared" si="19"/>
        <v>0</v>
      </c>
      <c r="AU36" s="95">
        <f t="shared" si="19"/>
        <v>0</v>
      </c>
      <c r="AV36" s="95">
        <f t="shared" si="19"/>
        <v>0</v>
      </c>
      <c r="AW36" s="95">
        <f t="shared" si="19"/>
        <v>0</v>
      </c>
      <c r="AX36" s="95">
        <f t="shared" si="19"/>
        <v>0</v>
      </c>
      <c r="AY36" s="95">
        <f t="shared" si="19"/>
        <v>0</v>
      </c>
      <c r="AZ36" s="95">
        <f t="shared" si="19"/>
        <v>0</v>
      </c>
      <c r="BA36" s="8"/>
      <c r="BB36" s="8"/>
      <c r="BC36" s="8"/>
      <c r="BD36" s="8"/>
      <c r="BE36" s="8"/>
      <c r="BF36" s="8"/>
      <c r="BG36" s="8"/>
    </row>
    <row r="37" spans="1:59" x14ac:dyDescent="0.3">
      <c r="A37" s="95">
        <f t="shared" si="17"/>
        <v>2</v>
      </c>
      <c r="B37" s="95">
        <f t="shared" si="17"/>
        <v>1.5</v>
      </c>
      <c r="C37" s="95">
        <f t="shared" si="17"/>
        <v>2</v>
      </c>
      <c r="D37" s="95">
        <f t="shared" si="17"/>
        <v>1</v>
      </c>
      <c r="E37" s="95">
        <f t="shared" si="17"/>
        <v>1.5</v>
      </c>
      <c r="F37" s="95">
        <f t="shared" si="17"/>
        <v>2</v>
      </c>
      <c r="G37" s="95">
        <f t="shared" si="17"/>
        <v>1.5</v>
      </c>
      <c r="H37" s="95">
        <f t="shared" si="17"/>
        <v>1.5</v>
      </c>
      <c r="I37" s="95">
        <f t="shared" si="17"/>
        <v>1.5</v>
      </c>
      <c r="J37" s="95">
        <f t="shared" si="17"/>
        <v>1.5</v>
      </c>
      <c r="K37" s="95">
        <f t="shared" si="17"/>
        <v>11.5</v>
      </c>
      <c r="L37" s="95">
        <f t="shared" si="17"/>
        <v>12</v>
      </c>
      <c r="M37" s="95">
        <f t="shared" si="17"/>
        <v>9.5</v>
      </c>
      <c r="N37" s="95">
        <f t="shared" si="17"/>
        <v>8</v>
      </c>
      <c r="O37" s="95">
        <f t="shared" si="17"/>
        <v>12</v>
      </c>
      <c r="P37" s="95">
        <f t="shared" si="17"/>
        <v>10</v>
      </c>
      <c r="Q37" s="95">
        <f t="shared" ref="Q37:AF52" si="20">Q36</f>
        <v>10</v>
      </c>
      <c r="R37" s="95">
        <f t="shared" si="20"/>
        <v>10</v>
      </c>
      <c r="S37" s="95">
        <f t="shared" si="20"/>
        <v>9.5</v>
      </c>
      <c r="T37" s="95">
        <f t="shared" si="19"/>
        <v>11.5</v>
      </c>
      <c r="U37" s="95">
        <f t="shared" si="19"/>
        <v>13</v>
      </c>
      <c r="V37" s="95">
        <f t="shared" si="19"/>
        <v>13</v>
      </c>
      <c r="W37" s="95">
        <f t="shared" si="19"/>
        <v>0</v>
      </c>
      <c r="X37" s="95">
        <f t="shared" si="19"/>
        <v>0</v>
      </c>
      <c r="Y37" s="95">
        <f t="shared" si="19"/>
        <v>0</v>
      </c>
      <c r="Z37" s="95">
        <f t="shared" si="19"/>
        <v>0</v>
      </c>
      <c r="AA37" s="95">
        <f t="shared" si="19"/>
        <v>0</v>
      </c>
      <c r="AB37" s="95">
        <f t="shared" si="19"/>
        <v>0</v>
      </c>
      <c r="AC37" s="95">
        <f t="shared" si="19"/>
        <v>0</v>
      </c>
      <c r="AD37" s="95">
        <f t="shared" si="19"/>
        <v>0</v>
      </c>
      <c r="AE37" s="95">
        <f t="shared" si="19"/>
        <v>0</v>
      </c>
      <c r="AF37" s="95">
        <f t="shared" si="19"/>
        <v>0</v>
      </c>
      <c r="AG37" s="95">
        <f t="shared" si="19"/>
        <v>0</v>
      </c>
      <c r="AH37" s="95">
        <f t="shared" si="19"/>
        <v>0</v>
      </c>
      <c r="AI37" s="95">
        <f t="shared" si="19"/>
        <v>0</v>
      </c>
      <c r="AJ37" s="95">
        <f t="shared" si="19"/>
        <v>0</v>
      </c>
      <c r="AK37" s="95">
        <f t="shared" si="19"/>
        <v>0</v>
      </c>
      <c r="AL37" s="95">
        <f t="shared" si="19"/>
        <v>0</v>
      </c>
      <c r="AM37" s="95">
        <f t="shared" si="19"/>
        <v>0</v>
      </c>
      <c r="AN37" s="95">
        <f t="shared" si="19"/>
        <v>0</v>
      </c>
      <c r="AO37" s="95">
        <f t="shared" si="19"/>
        <v>0</v>
      </c>
      <c r="AP37" s="95">
        <f t="shared" si="19"/>
        <v>0</v>
      </c>
      <c r="AQ37" s="95">
        <f t="shared" si="19"/>
        <v>0</v>
      </c>
      <c r="AR37" s="95">
        <f t="shared" si="19"/>
        <v>0</v>
      </c>
      <c r="AS37" s="95">
        <f t="shared" si="19"/>
        <v>0</v>
      </c>
      <c r="AT37" s="95">
        <f t="shared" si="19"/>
        <v>0</v>
      </c>
      <c r="AU37" s="95">
        <f t="shared" si="19"/>
        <v>0</v>
      </c>
      <c r="AV37" s="95">
        <f t="shared" si="19"/>
        <v>0</v>
      </c>
      <c r="AW37" s="95">
        <f t="shared" si="19"/>
        <v>0</v>
      </c>
      <c r="AX37" s="95">
        <f t="shared" si="19"/>
        <v>0</v>
      </c>
      <c r="AY37" s="95">
        <f t="shared" si="19"/>
        <v>0</v>
      </c>
      <c r="AZ37" s="95">
        <f t="shared" si="19"/>
        <v>0</v>
      </c>
      <c r="BA37" s="8"/>
      <c r="BB37" s="8"/>
      <c r="BC37" s="8"/>
      <c r="BD37" s="8"/>
      <c r="BE37" s="8"/>
      <c r="BF37" s="8"/>
      <c r="BG37" s="8"/>
    </row>
    <row r="38" spans="1:59" x14ac:dyDescent="0.3">
      <c r="A38" s="95">
        <f t="shared" si="17"/>
        <v>2</v>
      </c>
      <c r="B38" s="95">
        <f t="shared" si="17"/>
        <v>1.5</v>
      </c>
      <c r="C38" s="95">
        <f t="shared" si="17"/>
        <v>2</v>
      </c>
      <c r="D38" s="95">
        <f t="shared" si="17"/>
        <v>1</v>
      </c>
      <c r="E38" s="95">
        <f t="shared" si="17"/>
        <v>1.5</v>
      </c>
      <c r="F38" s="95">
        <f t="shared" si="17"/>
        <v>2</v>
      </c>
      <c r="G38" s="95">
        <f t="shared" si="17"/>
        <v>1.5</v>
      </c>
      <c r="H38" s="95">
        <f t="shared" si="17"/>
        <v>1.5</v>
      </c>
      <c r="I38" s="95">
        <f t="shared" si="17"/>
        <v>1.5</v>
      </c>
      <c r="J38" s="95">
        <f t="shared" si="17"/>
        <v>1.5</v>
      </c>
      <c r="K38" s="95">
        <f t="shared" si="17"/>
        <v>11.5</v>
      </c>
      <c r="L38" s="95">
        <f t="shared" si="17"/>
        <v>12</v>
      </c>
      <c r="M38" s="95">
        <f t="shared" si="17"/>
        <v>9.5</v>
      </c>
      <c r="N38" s="95">
        <f t="shared" si="17"/>
        <v>8</v>
      </c>
      <c r="O38" s="95">
        <f t="shared" si="17"/>
        <v>12</v>
      </c>
      <c r="P38" s="95">
        <f t="shared" si="17"/>
        <v>10</v>
      </c>
      <c r="Q38" s="95">
        <f t="shared" si="20"/>
        <v>10</v>
      </c>
      <c r="R38" s="95">
        <f t="shared" si="20"/>
        <v>10</v>
      </c>
      <c r="S38" s="95">
        <f t="shared" si="20"/>
        <v>9.5</v>
      </c>
      <c r="T38" s="95">
        <f t="shared" si="19"/>
        <v>11.5</v>
      </c>
      <c r="U38" s="95">
        <f t="shared" si="19"/>
        <v>13</v>
      </c>
      <c r="V38" s="95">
        <f t="shared" si="19"/>
        <v>13</v>
      </c>
      <c r="W38" s="95">
        <f t="shared" si="19"/>
        <v>0</v>
      </c>
      <c r="X38" s="95">
        <f t="shared" si="19"/>
        <v>0</v>
      </c>
      <c r="Y38" s="95">
        <f t="shared" si="19"/>
        <v>0</v>
      </c>
      <c r="Z38" s="95">
        <f t="shared" si="19"/>
        <v>0</v>
      </c>
      <c r="AA38" s="95">
        <f t="shared" si="19"/>
        <v>0</v>
      </c>
      <c r="AB38" s="95">
        <f t="shared" si="19"/>
        <v>0</v>
      </c>
      <c r="AC38" s="95">
        <f t="shared" si="19"/>
        <v>0</v>
      </c>
      <c r="AD38" s="95">
        <f t="shared" si="19"/>
        <v>0</v>
      </c>
      <c r="AE38" s="95">
        <f t="shared" si="19"/>
        <v>0</v>
      </c>
      <c r="AF38" s="95">
        <f t="shared" si="19"/>
        <v>0</v>
      </c>
      <c r="AG38" s="95">
        <f t="shared" si="19"/>
        <v>0</v>
      </c>
      <c r="AH38" s="95">
        <f t="shared" si="19"/>
        <v>0</v>
      </c>
      <c r="AI38" s="95">
        <f t="shared" si="19"/>
        <v>0</v>
      </c>
      <c r="AJ38" s="95">
        <f t="shared" si="19"/>
        <v>0</v>
      </c>
      <c r="AK38" s="95">
        <f t="shared" si="19"/>
        <v>0</v>
      </c>
      <c r="AL38" s="95">
        <f t="shared" si="19"/>
        <v>0</v>
      </c>
      <c r="AM38" s="95">
        <f t="shared" si="19"/>
        <v>0</v>
      </c>
      <c r="AN38" s="95">
        <f t="shared" si="19"/>
        <v>0</v>
      </c>
      <c r="AO38" s="95">
        <f t="shared" si="19"/>
        <v>0</v>
      </c>
      <c r="AP38" s="95">
        <f t="shared" si="19"/>
        <v>0</v>
      </c>
      <c r="AQ38" s="95">
        <f t="shared" si="19"/>
        <v>0</v>
      </c>
      <c r="AR38" s="95">
        <f t="shared" si="19"/>
        <v>0</v>
      </c>
      <c r="AS38" s="95">
        <f t="shared" si="19"/>
        <v>0</v>
      </c>
      <c r="AT38" s="95">
        <f t="shared" si="19"/>
        <v>0</v>
      </c>
      <c r="AU38" s="95">
        <f t="shared" si="19"/>
        <v>0</v>
      </c>
      <c r="AV38" s="95">
        <f t="shared" si="19"/>
        <v>0</v>
      </c>
      <c r="AW38" s="95">
        <f t="shared" si="19"/>
        <v>0</v>
      </c>
      <c r="AX38" s="95">
        <f t="shared" si="19"/>
        <v>0</v>
      </c>
      <c r="AY38" s="95">
        <f t="shared" si="19"/>
        <v>0</v>
      </c>
      <c r="AZ38" s="95">
        <f t="shared" si="19"/>
        <v>0</v>
      </c>
      <c r="BA38" s="8"/>
      <c r="BB38" s="8"/>
      <c r="BC38" s="8"/>
      <c r="BD38" s="8"/>
      <c r="BE38" s="8"/>
      <c r="BF38" s="8"/>
      <c r="BG38" s="8"/>
    </row>
    <row r="39" spans="1:59" x14ac:dyDescent="0.3">
      <c r="A39" s="95">
        <f t="shared" si="17"/>
        <v>2</v>
      </c>
      <c r="B39" s="95">
        <f t="shared" si="17"/>
        <v>1.5</v>
      </c>
      <c r="C39" s="95">
        <f t="shared" si="17"/>
        <v>2</v>
      </c>
      <c r="D39" s="95">
        <f t="shared" si="17"/>
        <v>1</v>
      </c>
      <c r="E39" s="95">
        <f t="shared" si="17"/>
        <v>1.5</v>
      </c>
      <c r="F39" s="95">
        <f t="shared" si="17"/>
        <v>2</v>
      </c>
      <c r="G39" s="95">
        <f t="shared" si="17"/>
        <v>1.5</v>
      </c>
      <c r="H39" s="95">
        <f t="shared" si="17"/>
        <v>1.5</v>
      </c>
      <c r="I39" s="95">
        <f t="shared" si="17"/>
        <v>1.5</v>
      </c>
      <c r="J39" s="95">
        <f t="shared" si="17"/>
        <v>1.5</v>
      </c>
      <c r="K39" s="95">
        <f t="shared" si="17"/>
        <v>11.5</v>
      </c>
      <c r="L39" s="95">
        <f t="shared" si="17"/>
        <v>12</v>
      </c>
      <c r="M39" s="95">
        <f t="shared" si="17"/>
        <v>9.5</v>
      </c>
      <c r="N39" s="95">
        <f t="shared" si="17"/>
        <v>8</v>
      </c>
      <c r="O39" s="95">
        <f t="shared" si="17"/>
        <v>12</v>
      </c>
      <c r="P39" s="95">
        <f t="shared" si="17"/>
        <v>10</v>
      </c>
      <c r="Q39" s="95">
        <f t="shared" si="20"/>
        <v>10</v>
      </c>
      <c r="R39" s="95">
        <f t="shared" si="20"/>
        <v>10</v>
      </c>
      <c r="S39" s="95">
        <f t="shared" si="20"/>
        <v>9.5</v>
      </c>
      <c r="T39" s="95">
        <f t="shared" si="19"/>
        <v>11.5</v>
      </c>
      <c r="U39" s="95">
        <f t="shared" si="19"/>
        <v>13</v>
      </c>
      <c r="V39" s="95">
        <f t="shared" si="19"/>
        <v>13</v>
      </c>
      <c r="W39" s="95">
        <f t="shared" si="19"/>
        <v>0</v>
      </c>
      <c r="X39" s="95">
        <f t="shared" si="19"/>
        <v>0</v>
      </c>
      <c r="Y39" s="95">
        <f t="shared" si="19"/>
        <v>0</v>
      </c>
      <c r="Z39" s="95">
        <f t="shared" si="19"/>
        <v>0</v>
      </c>
      <c r="AA39" s="95">
        <f t="shared" si="19"/>
        <v>0</v>
      </c>
      <c r="AB39" s="95">
        <f t="shared" si="19"/>
        <v>0</v>
      </c>
      <c r="AC39" s="95">
        <f t="shared" si="19"/>
        <v>0</v>
      </c>
      <c r="AD39" s="95">
        <f t="shared" si="19"/>
        <v>0</v>
      </c>
      <c r="AE39" s="95">
        <f t="shared" si="19"/>
        <v>0</v>
      </c>
      <c r="AF39" s="95">
        <f t="shared" si="19"/>
        <v>0</v>
      </c>
      <c r="AG39" s="95">
        <f t="shared" si="19"/>
        <v>0</v>
      </c>
      <c r="AH39" s="95">
        <f t="shared" si="19"/>
        <v>0</v>
      </c>
      <c r="AI39" s="95">
        <f t="shared" si="19"/>
        <v>0</v>
      </c>
      <c r="AJ39" s="95">
        <f t="shared" si="19"/>
        <v>0</v>
      </c>
      <c r="AK39" s="95">
        <f t="shared" si="19"/>
        <v>0</v>
      </c>
      <c r="AL39" s="95">
        <f t="shared" si="19"/>
        <v>0</v>
      </c>
      <c r="AM39" s="95">
        <f t="shared" si="19"/>
        <v>0</v>
      </c>
      <c r="AN39" s="95">
        <f t="shared" si="19"/>
        <v>0</v>
      </c>
      <c r="AO39" s="95">
        <f t="shared" si="19"/>
        <v>0</v>
      </c>
      <c r="AP39" s="95">
        <f t="shared" si="19"/>
        <v>0</v>
      </c>
      <c r="AQ39" s="95">
        <f t="shared" si="19"/>
        <v>0</v>
      </c>
      <c r="AR39" s="95">
        <f t="shared" si="19"/>
        <v>0</v>
      </c>
      <c r="AS39" s="95">
        <f t="shared" si="19"/>
        <v>0</v>
      </c>
      <c r="AT39" s="95">
        <f t="shared" si="19"/>
        <v>0</v>
      </c>
      <c r="AU39" s="95">
        <f t="shared" si="19"/>
        <v>0</v>
      </c>
      <c r="AV39" s="95">
        <f t="shared" si="19"/>
        <v>0</v>
      </c>
      <c r="AW39" s="95">
        <f t="shared" si="19"/>
        <v>0</v>
      </c>
      <c r="AX39" s="95">
        <f t="shared" si="19"/>
        <v>0</v>
      </c>
      <c r="AY39" s="95">
        <f t="shared" si="19"/>
        <v>0</v>
      </c>
      <c r="AZ39" s="95">
        <f t="shared" si="19"/>
        <v>0</v>
      </c>
      <c r="BA39" s="8"/>
      <c r="BB39" s="8"/>
      <c r="BC39" s="8"/>
      <c r="BD39" s="8"/>
      <c r="BE39" s="8"/>
      <c r="BF39" s="8"/>
      <c r="BG39" s="8"/>
    </row>
    <row r="40" spans="1:59" x14ac:dyDescent="0.3">
      <c r="A40" s="95">
        <f t="shared" si="17"/>
        <v>2</v>
      </c>
      <c r="B40" s="95">
        <f t="shared" si="17"/>
        <v>1.5</v>
      </c>
      <c r="C40" s="95">
        <f t="shared" si="17"/>
        <v>2</v>
      </c>
      <c r="D40" s="95">
        <f t="shared" si="17"/>
        <v>1</v>
      </c>
      <c r="E40" s="95">
        <f t="shared" si="17"/>
        <v>1.5</v>
      </c>
      <c r="F40" s="95">
        <f t="shared" si="17"/>
        <v>2</v>
      </c>
      <c r="G40" s="95">
        <f t="shared" si="17"/>
        <v>1.5</v>
      </c>
      <c r="H40" s="95">
        <f t="shared" si="17"/>
        <v>1.5</v>
      </c>
      <c r="I40" s="95">
        <f t="shared" si="17"/>
        <v>1.5</v>
      </c>
      <c r="J40" s="95">
        <f t="shared" si="17"/>
        <v>1.5</v>
      </c>
      <c r="K40" s="95">
        <f t="shared" si="17"/>
        <v>11.5</v>
      </c>
      <c r="L40" s="95">
        <f t="shared" si="17"/>
        <v>12</v>
      </c>
      <c r="M40" s="95">
        <f t="shared" si="17"/>
        <v>9.5</v>
      </c>
      <c r="N40" s="95">
        <f t="shared" si="17"/>
        <v>8</v>
      </c>
      <c r="O40" s="95">
        <f t="shared" si="17"/>
        <v>12</v>
      </c>
      <c r="P40" s="95">
        <f t="shared" si="17"/>
        <v>10</v>
      </c>
      <c r="Q40" s="95">
        <f t="shared" si="20"/>
        <v>10</v>
      </c>
      <c r="R40" s="95">
        <f t="shared" si="20"/>
        <v>10</v>
      </c>
      <c r="S40" s="95">
        <f t="shared" si="20"/>
        <v>9.5</v>
      </c>
      <c r="T40" s="95">
        <f t="shared" si="19"/>
        <v>11.5</v>
      </c>
      <c r="U40" s="95">
        <f t="shared" si="19"/>
        <v>13</v>
      </c>
      <c r="V40" s="95">
        <f t="shared" si="19"/>
        <v>13</v>
      </c>
      <c r="W40" s="95">
        <f t="shared" si="19"/>
        <v>0</v>
      </c>
      <c r="X40" s="95">
        <f t="shared" si="19"/>
        <v>0</v>
      </c>
      <c r="Y40" s="95">
        <f t="shared" si="19"/>
        <v>0</v>
      </c>
      <c r="Z40" s="95">
        <f t="shared" si="19"/>
        <v>0</v>
      </c>
      <c r="AA40" s="95">
        <f t="shared" si="19"/>
        <v>0</v>
      </c>
      <c r="AB40" s="95">
        <f t="shared" si="19"/>
        <v>0</v>
      </c>
      <c r="AC40" s="95">
        <f t="shared" si="19"/>
        <v>0</v>
      </c>
      <c r="AD40" s="95">
        <f t="shared" si="19"/>
        <v>0</v>
      </c>
      <c r="AE40" s="95">
        <f t="shared" si="19"/>
        <v>0</v>
      </c>
      <c r="AF40" s="95">
        <f t="shared" si="19"/>
        <v>0</v>
      </c>
      <c r="AG40" s="95">
        <f t="shared" si="19"/>
        <v>0</v>
      </c>
      <c r="AH40" s="95">
        <f t="shared" si="19"/>
        <v>0</v>
      </c>
      <c r="AI40" s="95">
        <f t="shared" si="19"/>
        <v>0</v>
      </c>
      <c r="AJ40" s="95">
        <f t="shared" si="19"/>
        <v>0</v>
      </c>
      <c r="AK40" s="95">
        <f t="shared" si="19"/>
        <v>0</v>
      </c>
      <c r="AL40" s="95">
        <f t="shared" si="19"/>
        <v>0</v>
      </c>
      <c r="AM40" s="95">
        <f t="shared" si="19"/>
        <v>0</v>
      </c>
      <c r="AN40" s="95">
        <f t="shared" si="19"/>
        <v>0</v>
      </c>
      <c r="AO40" s="95">
        <f t="shared" si="19"/>
        <v>0</v>
      </c>
      <c r="AP40" s="95">
        <f t="shared" si="19"/>
        <v>0</v>
      </c>
      <c r="AQ40" s="95">
        <f t="shared" si="19"/>
        <v>0</v>
      </c>
      <c r="AR40" s="95">
        <f t="shared" si="19"/>
        <v>0</v>
      </c>
      <c r="AS40" s="95">
        <f t="shared" si="19"/>
        <v>0</v>
      </c>
      <c r="AT40" s="95">
        <f t="shared" si="19"/>
        <v>0</v>
      </c>
      <c r="AU40" s="95">
        <f t="shared" si="19"/>
        <v>0</v>
      </c>
      <c r="AV40" s="95">
        <f t="shared" si="19"/>
        <v>0</v>
      </c>
      <c r="AW40" s="95">
        <f t="shared" si="19"/>
        <v>0</v>
      </c>
      <c r="AX40" s="95">
        <f t="shared" si="19"/>
        <v>0</v>
      </c>
      <c r="AY40" s="95">
        <f t="shared" si="19"/>
        <v>0</v>
      </c>
      <c r="AZ40" s="95">
        <f t="shared" si="19"/>
        <v>0</v>
      </c>
      <c r="BA40" s="8"/>
      <c r="BB40" s="8"/>
      <c r="BC40" s="8"/>
      <c r="BD40" s="8"/>
      <c r="BE40" s="8"/>
      <c r="BF40" s="8"/>
      <c r="BG40" s="8"/>
    </row>
    <row r="41" spans="1:59" x14ac:dyDescent="0.3">
      <c r="A41" s="95">
        <f t="shared" ref="A41:P56" si="21">A40</f>
        <v>2</v>
      </c>
      <c r="B41" s="95">
        <f t="shared" si="21"/>
        <v>1.5</v>
      </c>
      <c r="C41" s="95">
        <f t="shared" si="21"/>
        <v>2</v>
      </c>
      <c r="D41" s="95">
        <f t="shared" si="21"/>
        <v>1</v>
      </c>
      <c r="E41" s="95">
        <f t="shared" si="21"/>
        <v>1.5</v>
      </c>
      <c r="F41" s="95">
        <f t="shared" si="21"/>
        <v>2</v>
      </c>
      <c r="G41" s="95">
        <f t="shared" si="21"/>
        <v>1.5</v>
      </c>
      <c r="H41" s="95">
        <f t="shared" si="21"/>
        <v>1.5</v>
      </c>
      <c r="I41" s="95">
        <f t="shared" si="21"/>
        <v>1.5</v>
      </c>
      <c r="J41" s="95">
        <f t="shared" si="21"/>
        <v>1.5</v>
      </c>
      <c r="K41" s="95">
        <f t="shared" si="21"/>
        <v>11.5</v>
      </c>
      <c r="L41" s="95">
        <f t="shared" si="21"/>
        <v>12</v>
      </c>
      <c r="M41" s="95">
        <f t="shared" si="21"/>
        <v>9.5</v>
      </c>
      <c r="N41" s="95">
        <f t="shared" si="21"/>
        <v>8</v>
      </c>
      <c r="O41" s="95">
        <f t="shared" si="21"/>
        <v>12</v>
      </c>
      <c r="P41" s="95">
        <f t="shared" si="21"/>
        <v>10</v>
      </c>
      <c r="Q41" s="95">
        <f t="shared" si="20"/>
        <v>10</v>
      </c>
      <c r="R41" s="95">
        <f t="shared" si="20"/>
        <v>10</v>
      </c>
      <c r="S41" s="95">
        <f t="shared" si="20"/>
        <v>9.5</v>
      </c>
      <c r="T41" s="95">
        <f t="shared" si="19"/>
        <v>11.5</v>
      </c>
      <c r="U41" s="95">
        <f t="shared" si="19"/>
        <v>13</v>
      </c>
      <c r="V41" s="95">
        <f t="shared" si="19"/>
        <v>13</v>
      </c>
      <c r="W41" s="95">
        <f t="shared" si="19"/>
        <v>0</v>
      </c>
      <c r="X41" s="95">
        <f t="shared" si="19"/>
        <v>0</v>
      </c>
      <c r="Y41" s="95">
        <f t="shared" si="19"/>
        <v>0</v>
      </c>
      <c r="Z41" s="95">
        <f t="shared" si="19"/>
        <v>0</v>
      </c>
      <c r="AA41" s="95">
        <f t="shared" si="19"/>
        <v>0</v>
      </c>
      <c r="AB41" s="95">
        <f t="shared" si="19"/>
        <v>0</v>
      </c>
      <c r="AC41" s="95">
        <f t="shared" si="19"/>
        <v>0</v>
      </c>
      <c r="AD41" s="95">
        <f t="shared" si="19"/>
        <v>0</v>
      </c>
      <c r="AE41" s="95">
        <f t="shared" si="19"/>
        <v>0</v>
      </c>
      <c r="AF41" s="95">
        <f t="shared" si="19"/>
        <v>0</v>
      </c>
      <c r="AG41" s="95">
        <f t="shared" si="19"/>
        <v>0</v>
      </c>
      <c r="AH41" s="95">
        <f t="shared" si="19"/>
        <v>0</v>
      </c>
      <c r="AI41" s="95">
        <f t="shared" si="19"/>
        <v>0</v>
      </c>
      <c r="AJ41" s="95">
        <f t="shared" si="19"/>
        <v>0</v>
      </c>
      <c r="AK41" s="95">
        <f t="shared" si="19"/>
        <v>0</v>
      </c>
      <c r="AL41" s="95">
        <f t="shared" si="19"/>
        <v>0</v>
      </c>
      <c r="AM41" s="95">
        <f t="shared" si="19"/>
        <v>0</v>
      </c>
      <c r="AN41" s="95">
        <f t="shared" si="19"/>
        <v>0</v>
      </c>
      <c r="AO41" s="95">
        <f t="shared" si="19"/>
        <v>0</v>
      </c>
      <c r="AP41" s="95">
        <f t="shared" si="19"/>
        <v>0</v>
      </c>
      <c r="AQ41" s="95">
        <f t="shared" si="19"/>
        <v>0</v>
      </c>
      <c r="AR41" s="95">
        <f t="shared" si="19"/>
        <v>0</v>
      </c>
      <c r="AS41" s="95">
        <f t="shared" si="19"/>
        <v>0</v>
      </c>
      <c r="AT41" s="95">
        <f t="shared" si="19"/>
        <v>0</v>
      </c>
      <c r="AU41" s="95">
        <f t="shared" si="19"/>
        <v>0</v>
      </c>
      <c r="AV41" s="95">
        <f t="shared" si="19"/>
        <v>0</v>
      </c>
      <c r="AW41" s="95">
        <f t="shared" si="19"/>
        <v>0</v>
      </c>
      <c r="AX41" s="95">
        <f t="shared" si="19"/>
        <v>0</v>
      </c>
      <c r="AY41" s="95">
        <f t="shared" si="19"/>
        <v>0</v>
      </c>
      <c r="AZ41" s="95">
        <f t="shared" si="19"/>
        <v>0</v>
      </c>
      <c r="BA41" s="8"/>
      <c r="BB41" s="8"/>
      <c r="BC41" s="8"/>
      <c r="BD41" s="8"/>
      <c r="BE41" s="8"/>
      <c r="BF41" s="8"/>
      <c r="BG41" s="8"/>
    </row>
    <row r="42" spans="1:59" x14ac:dyDescent="0.3">
      <c r="A42" s="95">
        <f t="shared" si="21"/>
        <v>2</v>
      </c>
      <c r="B42" s="95">
        <f t="shared" si="21"/>
        <v>1.5</v>
      </c>
      <c r="C42" s="95">
        <f t="shared" si="21"/>
        <v>2</v>
      </c>
      <c r="D42" s="95">
        <f t="shared" si="21"/>
        <v>1</v>
      </c>
      <c r="E42" s="95">
        <f t="shared" si="21"/>
        <v>1.5</v>
      </c>
      <c r="F42" s="95">
        <f t="shared" si="21"/>
        <v>2</v>
      </c>
      <c r="G42" s="95">
        <f t="shared" si="21"/>
        <v>1.5</v>
      </c>
      <c r="H42" s="95">
        <f t="shared" si="21"/>
        <v>1.5</v>
      </c>
      <c r="I42" s="95">
        <f t="shared" si="21"/>
        <v>1.5</v>
      </c>
      <c r="J42" s="95">
        <f t="shared" si="21"/>
        <v>1.5</v>
      </c>
      <c r="K42" s="95">
        <f t="shared" si="21"/>
        <v>11.5</v>
      </c>
      <c r="L42" s="95">
        <f t="shared" si="21"/>
        <v>12</v>
      </c>
      <c r="M42" s="95">
        <f t="shared" si="21"/>
        <v>9.5</v>
      </c>
      <c r="N42" s="95">
        <f t="shared" si="21"/>
        <v>8</v>
      </c>
      <c r="O42" s="95">
        <f t="shared" si="21"/>
        <v>12</v>
      </c>
      <c r="P42" s="95">
        <f t="shared" si="21"/>
        <v>10</v>
      </c>
      <c r="Q42" s="95">
        <f t="shared" si="20"/>
        <v>10</v>
      </c>
      <c r="R42" s="95">
        <f t="shared" si="20"/>
        <v>10</v>
      </c>
      <c r="S42" s="95">
        <f t="shared" si="20"/>
        <v>9.5</v>
      </c>
      <c r="T42" s="95">
        <f t="shared" si="19"/>
        <v>11.5</v>
      </c>
      <c r="U42" s="95">
        <f t="shared" si="19"/>
        <v>13</v>
      </c>
      <c r="V42" s="95">
        <f t="shared" si="19"/>
        <v>13</v>
      </c>
      <c r="W42" s="95">
        <f t="shared" si="19"/>
        <v>0</v>
      </c>
      <c r="X42" s="95">
        <f t="shared" si="19"/>
        <v>0</v>
      </c>
      <c r="Y42" s="95">
        <f t="shared" si="19"/>
        <v>0</v>
      </c>
      <c r="Z42" s="95">
        <f t="shared" si="19"/>
        <v>0</v>
      </c>
      <c r="AA42" s="95">
        <f t="shared" si="19"/>
        <v>0</v>
      </c>
      <c r="AB42" s="95">
        <f t="shared" si="19"/>
        <v>0</v>
      </c>
      <c r="AC42" s="95">
        <f t="shared" si="19"/>
        <v>0</v>
      </c>
      <c r="AD42" s="95">
        <f t="shared" si="19"/>
        <v>0</v>
      </c>
      <c r="AE42" s="95">
        <f t="shared" si="19"/>
        <v>0</v>
      </c>
      <c r="AF42" s="95">
        <f t="shared" si="19"/>
        <v>0</v>
      </c>
      <c r="AG42" s="95">
        <f t="shared" si="19"/>
        <v>0</v>
      </c>
      <c r="AH42" s="95">
        <f t="shared" si="19"/>
        <v>0</v>
      </c>
      <c r="AI42" s="95">
        <f t="shared" si="19"/>
        <v>0</v>
      </c>
      <c r="AJ42" s="95">
        <f t="shared" si="19"/>
        <v>0</v>
      </c>
      <c r="AK42" s="95">
        <f t="shared" si="19"/>
        <v>0</v>
      </c>
      <c r="AL42" s="95">
        <f t="shared" si="19"/>
        <v>0</v>
      </c>
      <c r="AM42" s="95">
        <f t="shared" si="19"/>
        <v>0</v>
      </c>
      <c r="AN42" s="95">
        <f t="shared" si="19"/>
        <v>0</v>
      </c>
      <c r="AO42" s="95">
        <f t="shared" si="19"/>
        <v>0</v>
      </c>
      <c r="AP42" s="95">
        <f t="shared" si="19"/>
        <v>0</v>
      </c>
      <c r="AQ42" s="95">
        <f t="shared" si="19"/>
        <v>0</v>
      </c>
      <c r="AR42" s="95">
        <f t="shared" si="19"/>
        <v>0</v>
      </c>
      <c r="AS42" s="95">
        <f t="shared" si="19"/>
        <v>0</v>
      </c>
      <c r="AT42" s="95">
        <f t="shared" si="19"/>
        <v>0</v>
      </c>
      <c r="AU42" s="95">
        <f t="shared" si="19"/>
        <v>0</v>
      </c>
      <c r="AV42" s="95">
        <f t="shared" si="19"/>
        <v>0</v>
      </c>
      <c r="AW42" s="95">
        <f t="shared" si="19"/>
        <v>0</v>
      </c>
      <c r="AX42" s="95">
        <f t="shared" si="19"/>
        <v>0</v>
      </c>
      <c r="AY42" s="95">
        <f t="shared" si="19"/>
        <v>0</v>
      </c>
      <c r="AZ42" s="95">
        <f t="shared" si="19"/>
        <v>0</v>
      </c>
      <c r="BA42" s="8"/>
      <c r="BB42" s="8"/>
      <c r="BC42" s="8"/>
      <c r="BD42" s="8"/>
      <c r="BE42" s="8"/>
      <c r="BF42" s="8"/>
      <c r="BG42" s="8"/>
    </row>
    <row r="43" spans="1:59" x14ac:dyDescent="0.3">
      <c r="A43" s="95">
        <f t="shared" si="21"/>
        <v>2</v>
      </c>
      <c r="B43" s="95">
        <f t="shared" si="21"/>
        <v>1.5</v>
      </c>
      <c r="C43" s="95">
        <f t="shared" si="21"/>
        <v>2</v>
      </c>
      <c r="D43" s="95">
        <f t="shared" si="21"/>
        <v>1</v>
      </c>
      <c r="E43" s="95">
        <f t="shared" si="21"/>
        <v>1.5</v>
      </c>
      <c r="F43" s="95">
        <f t="shared" si="21"/>
        <v>2</v>
      </c>
      <c r="G43" s="95">
        <f t="shared" si="21"/>
        <v>1.5</v>
      </c>
      <c r="H43" s="95">
        <f t="shared" si="21"/>
        <v>1.5</v>
      </c>
      <c r="I43" s="95">
        <f t="shared" si="21"/>
        <v>1.5</v>
      </c>
      <c r="J43" s="95">
        <f t="shared" si="21"/>
        <v>1.5</v>
      </c>
      <c r="K43" s="95">
        <f t="shared" si="21"/>
        <v>11.5</v>
      </c>
      <c r="L43" s="95">
        <f t="shared" si="21"/>
        <v>12</v>
      </c>
      <c r="M43" s="95">
        <f t="shared" si="21"/>
        <v>9.5</v>
      </c>
      <c r="N43" s="95">
        <f t="shared" si="21"/>
        <v>8</v>
      </c>
      <c r="O43" s="95">
        <f t="shared" si="21"/>
        <v>12</v>
      </c>
      <c r="P43" s="95">
        <f t="shared" si="21"/>
        <v>10</v>
      </c>
      <c r="Q43" s="95">
        <f t="shared" si="20"/>
        <v>10</v>
      </c>
      <c r="R43" s="95">
        <f t="shared" si="20"/>
        <v>10</v>
      </c>
      <c r="S43" s="95">
        <f t="shared" si="20"/>
        <v>9.5</v>
      </c>
      <c r="T43" s="95">
        <f t="shared" si="19"/>
        <v>11.5</v>
      </c>
      <c r="U43" s="95">
        <f t="shared" si="19"/>
        <v>13</v>
      </c>
      <c r="V43" s="95">
        <f t="shared" si="19"/>
        <v>13</v>
      </c>
      <c r="W43" s="95">
        <f t="shared" si="19"/>
        <v>0</v>
      </c>
      <c r="X43" s="95">
        <f t="shared" si="19"/>
        <v>0</v>
      </c>
      <c r="Y43" s="95">
        <f t="shared" si="19"/>
        <v>0</v>
      </c>
      <c r="Z43" s="95">
        <f t="shared" si="19"/>
        <v>0</v>
      </c>
      <c r="AA43" s="95">
        <f t="shared" si="19"/>
        <v>0</v>
      </c>
      <c r="AB43" s="95">
        <f t="shared" si="19"/>
        <v>0</v>
      </c>
      <c r="AC43" s="95">
        <f t="shared" si="19"/>
        <v>0</v>
      </c>
      <c r="AD43" s="95">
        <f t="shared" si="19"/>
        <v>0</v>
      </c>
      <c r="AE43" s="95">
        <f t="shared" si="19"/>
        <v>0</v>
      </c>
      <c r="AF43" s="95">
        <f t="shared" si="19"/>
        <v>0</v>
      </c>
      <c r="AG43" s="95">
        <f t="shared" si="19"/>
        <v>0</v>
      </c>
      <c r="AH43" s="95">
        <f t="shared" si="19"/>
        <v>0</v>
      </c>
      <c r="AI43" s="95">
        <f t="shared" si="19"/>
        <v>0</v>
      </c>
      <c r="AJ43" s="95">
        <f t="shared" si="19"/>
        <v>0</v>
      </c>
      <c r="AK43" s="95">
        <f t="shared" si="19"/>
        <v>0</v>
      </c>
      <c r="AL43" s="95">
        <f t="shared" si="19"/>
        <v>0</v>
      </c>
      <c r="AM43" s="95">
        <f t="shared" si="19"/>
        <v>0</v>
      </c>
      <c r="AN43" s="95">
        <f t="shared" si="19"/>
        <v>0</v>
      </c>
      <c r="AO43" s="95">
        <f t="shared" si="19"/>
        <v>0</v>
      </c>
      <c r="AP43" s="95">
        <f t="shared" si="19"/>
        <v>0</v>
      </c>
      <c r="AQ43" s="95">
        <f t="shared" si="19"/>
        <v>0</v>
      </c>
      <c r="AR43" s="95">
        <f t="shared" ref="AR43:AZ58" si="22">AR42</f>
        <v>0</v>
      </c>
      <c r="AS43" s="95">
        <f t="shared" si="22"/>
        <v>0</v>
      </c>
      <c r="AT43" s="95">
        <f t="shared" si="22"/>
        <v>0</v>
      </c>
      <c r="AU43" s="95">
        <f t="shared" si="22"/>
        <v>0</v>
      </c>
      <c r="AV43" s="95">
        <f t="shared" si="22"/>
        <v>0</v>
      </c>
      <c r="AW43" s="95">
        <f t="shared" si="22"/>
        <v>0</v>
      </c>
      <c r="AX43" s="95">
        <f t="shared" si="22"/>
        <v>0</v>
      </c>
      <c r="AY43" s="95">
        <f t="shared" si="22"/>
        <v>0</v>
      </c>
      <c r="AZ43" s="95">
        <f t="shared" si="22"/>
        <v>0</v>
      </c>
      <c r="BA43" s="8"/>
      <c r="BB43" s="8"/>
      <c r="BC43" s="8"/>
      <c r="BD43" s="8"/>
      <c r="BE43" s="8"/>
      <c r="BF43" s="8"/>
      <c r="BG43" s="8"/>
    </row>
    <row r="44" spans="1:59" x14ac:dyDescent="0.3">
      <c r="A44" s="95">
        <f t="shared" si="21"/>
        <v>2</v>
      </c>
      <c r="B44" s="95">
        <f t="shared" si="21"/>
        <v>1.5</v>
      </c>
      <c r="C44" s="95">
        <f t="shared" si="21"/>
        <v>2</v>
      </c>
      <c r="D44" s="95">
        <f t="shared" si="21"/>
        <v>1</v>
      </c>
      <c r="E44" s="95">
        <f t="shared" si="21"/>
        <v>1.5</v>
      </c>
      <c r="F44" s="95">
        <f t="shared" si="21"/>
        <v>2</v>
      </c>
      <c r="G44" s="95">
        <f t="shared" si="21"/>
        <v>1.5</v>
      </c>
      <c r="H44" s="95">
        <f t="shared" si="21"/>
        <v>1.5</v>
      </c>
      <c r="I44" s="95">
        <f t="shared" si="21"/>
        <v>1.5</v>
      </c>
      <c r="J44" s="95">
        <f t="shared" si="21"/>
        <v>1.5</v>
      </c>
      <c r="K44" s="95">
        <f t="shared" si="21"/>
        <v>11.5</v>
      </c>
      <c r="L44" s="95">
        <f t="shared" si="21"/>
        <v>12</v>
      </c>
      <c r="M44" s="95">
        <f t="shared" si="21"/>
        <v>9.5</v>
      </c>
      <c r="N44" s="95">
        <f t="shared" si="21"/>
        <v>8</v>
      </c>
      <c r="O44" s="95">
        <f t="shared" si="21"/>
        <v>12</v>
      </c>
      <c r="P44" s="95">
        <f t="shared" si="21"/>
        <v>10</v>
      </c>
      <c r="Q44" s="95">
        <f t="shared" si="20"/>
        <v>10</v>
      </c>
      <c r="R44" s="95">
        <f t="shared" si="20"/>
        <v>10</v>
      </c>
      <c r="S44" s="95">
        <f t="shared" si="20"/>
        <v>9.5</v>
      </c>
      <c r="T44" s="95">
        <f t="shared" si="20"/>
        <v>11.5</v>
      </c>
      <c r="U44" s="95">
        <f t="shared" si="20"/>
        <v>13</v>
      </c>
      <c r="V44" s="95">
        <f t="shared" si="20"/>
        <v>13</v>
      </c>
      <c r="W44" s="95">
        <f t="shared" si="20"/>
        <v>0</v>
      </c>
      <c r="X44" s="95">
        <f t="shared" si="20"/>
        <v>0</v>
      </c>
      <c r="Y44" s="95">
        <f t="shared" si="20"/>
        <v>0</v>
      </c>
      <c r="Z44" s="95">
        <f t="shared" si="20"/>
        <v>0</v>
      </c>
      <c r="AA44" s="95">
        <f t="shared" si="20"/>
        <v>0</v>
      </c>
      <c r="AB44" s="95">
        <f t="shared" si="20"/>
        <v>0</v>
      </c>
      <c r="AC44" s="95">
        <f t="shared" si="20"/>
        <v>0</v>
      </c>
      <c r="AD44" s="95">
        <f t="shared" si="20"/>
        <v>0</v>
      </c>
      <c r="AE44" s="95">
        <f t="shared" si="20"/>
        <v>0</v>
      </c>
      <c r="AF44" s="95">
        <f t="shared" si="20"/>
        <v>0</v>
      </c>
      <c r="AG44" s="95">
        <f t="shared" ref="AG44:AV59" si="23">AG43</f>
        <v>0</v>
      </c>
      <c r="AH44" s="95">
        <f t="shared" si="23"/>
        <v>0</v>
      </c>
      <c r="AI44" s="95">
        <f t="shared" si="23"/>
        <v>0</v>
      </c>
      <c r="AJ44" s="95">
        <f t="shared" si="23"/>
        <v>0</v>
      </c>
      <c r="AK44" s="95">
        <f t="shared" si="23"/>
        <v>0</v>
      </c>
      <c r="AL44" s="95">
        <f t="shared" si="23"/>
        <v>0</v>
      </c>
      <c r="AM44" s="95">
        <f t="shared" si="23"/>
        <v>0</v>
      </c>
      <c r="AN44" s="95">
        <f t="shared" si="23"/>
        <v>0</v>
      </c>
      <c r="AO44" s="95">
        <f t="shared" si="23"/>
        <v>0</v>
      </c>
      <c r="AP44" s="95">
        <f t="shared" si="23"/>
        <v>0</v>
      </c>
      <c r="AQ44" s="95">
        <f t="shared" si="23"/>
        <v>0</v>
      </c>
      <c r="AR44" s="95">
        <f t="shared" si="22"/>
        <v>0</v>
      </c>
      <c r="AS44" s="95">
        <f t="shared" si="22"/>
        <v>0</v>
      </c>
      <c r="AT44" s="95">
        <f t="shared" si="22"/>
        <v>0</v>
      </c>
      <c r="AU44" s="95">
        <f t="shared" si="22"/>
        <v>0</v>
      </c>
      <c r="AV44" s="95">
        <f t="shared" si="22"/>
        <v>0</v>
      </c>
      <c r="AW44" s="95">
        <f t="shared" si="22"/>
        <v>0</v>
      </c>
      <c r="AX44" s="95">
        <f t="shared" si="22"/>
        <v>0</v>
      </c>
      <c r="AY44" s="95">
        <f t="shared" si="22"/>
        <v>0</v>
      </c>
      <c r="AZ44" s="95">
        <f t="shared" si="22"/>
        <v>0</v>
      </c>
      <c r="BA44" s="8"/>
      <c r="BB44" s="8"/>
      <c r="BC44" s="8"/>
      <c r="BD44" s="8"/>
      <c r="BE44" s="8"/>
      <c r="BF44" s="8"/>
      <c r="BG44" s="8"/>
    </row>
    <row r="45" spans="1:59" x14ac:dyDescent="0.3">
      <c r="A45" s="95">
        <f t="shared" si="21"/>
        <v>2</v>
      </c>
      <c r="B45" s="95">
        <f t="shared" si="21"/>
        <v>1.5</v>
      </c>
      <c r="C45" s="95">
        <f t="shared" si="21"/>
        <v>2</v>
      </c>
      <c r="D45" s="95">
        <f t="shared" si="21"/>
        <v>1</v>
      </c>
      <c r="E45" s="95">
        <f t="shared" si="21"/>
        <v>1.5</v>
      </c>
      <c r="F45" s="95">
        <f t="shared" si="21"/>
        <v>2</v>
      </c>
      <c r="G45" s="95">
        <f t="shared" si="21"/>
        <v>1.5</v>
      </c>
      <c r="H45" s="95">
        <f t="shared" si="21"/>
        <v>1.5</v>
      </c>
      <c r="I45" s="95">
        <f t="shared" si="21"/>
        <v>1.5</v>
      </c>
      <c r="J45" s="95">
        <f t="shared" si="21"/>
        <v>1.5</v>
      </c>
      <c r="K45" s="95">
        <f t="shared" si="21"/>
        <v>11.5</v>
      </c>
      <c r="L45" s="95">
        <f t="shared" si="21"/>
        <v>12</v>
      </c>
      <c r="M45" s="95">
        <f t="shared" si="21"/>
        <v>9.5</v>
      </c>
      <c r="N45" s="95">
        <f t="shared" si="21"/>
        <v>8</v>
      </c>
      <c r="O45" s="95">
        <f t="shared" si="21"/>
        <v>12</v>
      </c>
      <c r="P45" s="95">
        <f t="shared" si="21"/>
        <v>10</v>
      </c>
      <c r="Q45" s="95">
        <f t="shared" si="20"/>
        <v>10</v>
      </c>
      <c r="R45" s="95">
        <f t="shared" si="20"/>
        <v>10</v>
      </c>
      <c r="S45" s="95">
        <f t="shared" si="20"/>
        <v>9.5</v>
      </c>
      <c r="T45" s="95">
        <f t="shared" si="20"/>
        <v>11.5</v>
      </c>
      <c r="U45" s="95">
        <f t="shared" si="20"/>
        <v>13</v>
      </c>
      <c r="V45" s="95">
        <f t="shared" si="20"/>
        <v>13</v>
      </c>
      <c r="W45" s="95">
        <f t="shared" si="20"/>
        <v>0</v>
      </c>
      <c r="X45" s="95">
        <f t="shared" si="20"/>
        <v>0</v>
      </c>
      <c r="Y45" s="95">
        <f t="shared" si="20"/>
        <v>0</v>
      </c>
      <c r="Z45" s="95">
        <f t="shared" si="20"/>
        <v>0</v>
      </c>
      <c r="AA45" s="95">
        <f t="shared" si="20"/>
        <v>0</v>
      </c>
      <c r="AB45" s="95">
        <f t="shared" si="20"/>
        <v>0</v>
      </c>
      <c r="AC45" s="95">
        <f t="shared" si="20"/>
        <v>0</v>
      </c>
      <c r="AD45" s="95">
        <f t="shared" si="20"/>
        <v>0</v>
      </c>
      <c r="AE45" s="95">
        <f t="shared" si="20"/>
        <v>0</v>
      </c>
      <c r="AF45" s="95">
        <f t="shared" si="20"/>
        <v>0</v>
      </c>
      <c r="AG45" s="95">
        <f t="shared" si="23"/>
        <v>0</v>
      </c>
      <c r="AH45" s="95">
        <f t="shared" si="23"/>
        <v>0</v>
      </c>
      <c r="AI45" s="95">
        <f t="shared" si="23"/>
        <v>0</v>
      </c>
      <c r="AJ45" s="95">
        <f t="shared" si="23"/>
        <v>0</v>
      </c>
      <c r="AK45" s="95">
        <f t="shared" si="23"/>
        <v>0</v>
      </c>
      <c r="AL45" s="95">
        <f t="shared" si="23"/>
        <v>0</v>
      </c>
      <c r="AM45" s="95">
        <f t="shared" si="23"/>
        <v>0</v>
      </c>
      <c r="AN45" s="95">
        <f t="shared" si="23"/>
        <v>0</v>
      </c>
      <c r="AO45" s="95">
        <f t="shared" si="23"/>
        <v>0</v>
      </c>
      <c r="AP45" s="95">
        <f t="shared" si="23"/>
        <v>0</v>
      </c>
      <c r="AQ45" s="95">
        <f t="shared" si="23"/>
        <v>0</v>
      </c>
      <c r="AR45" s="95">
        <f t="shared" si="22"/>
        <v>0</v>
      </c>
      <c r="AS45" s="95">
        <f t="shared" si="22"/>
        <v>0</v>
      </c>
      <c r="AT45" s="95">
        <f t="shared" si="22"/>
        <v>0</v>
      </c>
      <c r="AU45" s="95">
        <f t="shared" si="22"/>
        <v>0</v>
      </c>
      <c r="AV45" s="95">
        <f t="shared" si="22"/>
        <v>0</v>
      </c>
      <c r="AW45" s="95">
        <f t="shared" si="22"/>
        <v>0</v>
      </c>
      <c r="AX45" s="95">
        <f t="shared" si="22"/>
        <v>0</v>
      </c>
      <c r="AY45" s="95">
        <f t="shared" si="22"/>
        <v>0</v>
      </c>
      <c r="AZ45" s="95">
        <f t="shared" si="22"/>
        <v>0</v>
      </c>
      <c r="BA45" s="8"/>
      <c r="BB45" s="8"/>
      <c r="BC45" s="8"/>
      <c r="BD45" s="8"/>
      <c r="BE45" s="8"/>
      <c r="BF45" s="8"/>
      <c r="BG45" s="8"/>
    </row>
    <row r="46" spans="1:59" x14ac:dyDescent="0.3">
      <c r="A46" s="95">
        <f t="shared" si="21"/>
        <v>2</v>
      </c>
      <c r="B46" s="95">
        <f t="shared" si="21"/>
        <v>1.5</v>
      </c>
      <c r="C46" s="95">
        <f t="shared" si="21"/>
        <v>2</v>
      </c>
      <c r="D46" s="95">
        <f t="shared" si="21"/>
        <v>1</v>
      </c>
      <c r="E46" s="95">
        <f t="shared" si="21"/>
        <v>1.5</v>
      </c>
      <c r="F46" s="95">
        <f t="shared" si="21"/>
        <v>2</v>
      </c>
      <c r="G46" s="95">
        <f t="shared" si="21"/>
        <v>1.5</v>
      </c>
      <c r="H46" s="95">
        <f t="shared" si="21"/>
        <v>1.5</v>
      </c>
      <c r="I46" s="95">
        <f t="shared" si="21"/>
        <v>1.5</v>
      </c>
      <c r="J46" s="95">
        <f t="shared" si="21"/>
        <v>1.5</v>
      </c>
      <c r="K46" s="95">
        <f t="shared" si="21"/>
        <v>11.5</v>
      </c>
      <c r="L46" s="95">
        <f t="shared" si="21"/>
        <v>12</v>
      </c>
      <c r="M46" s="95">
        <f t="shared" si="21"/>
        <v>9.5</v>
      </c>
      <c r="N46" s="95">
        <f t="shared" si="21"/>
        <v>8</v>
      </c>
      <c r="O46" s="95">
        <f t="shared" si="21"/>
        <v>12</v>
      </c>
      <c r="P46" s="95">
        <f t="shared" si="21"/>
        <v>10</v>
      </c>
      <c r="Q46" s="95">
        <f t="shared" si="20"/>
        <v>10</v>
      </c>
      <c r="R46" s="95">
        <f t="shared" si="20"/>
        <v>10</v>
      </c>
      <c r="S46" s="95">
        <f t="shared" si="20"/>
        <v>9.5</v>
      </c>
      <c r="T46" s="95">
        <f t="shared" si="20"/>
        <v>11.5</v>
      </c>
      <c r="U46" s="95">
        <f t="shared" si="20"/>
        <v>13</v>
      </c>
      <c r="V46" s="95">
        <f t="shared" si="20"/>
        <v>13</v>
      </c>
      <c r="W46" s="95">
        <f t="shared" si="20"/>
        <v>0</v>
      </c>
      <c r="X46" s="95">
        <f t="shared" si="20"/>
        <v>0</v>
      </c>
      <c r="Y46" s="95">
        <f t="shared" si="20"/>
        <v>0</v>
      </c>
      <c r="Z46" s="95">
        <f t="shared" si="20"/>
        <v>0</v>
      </c>
      <c r="AA46" s="95">
        <f t="shared" si="20"/>
        <v>0</v>
      </c>
      <c r="AB46" s="95">
        <f t="shared" si="20"/>
        <v>0</v>
      </c>
      <c r="AC46" s="95">
        <f t="shared" si="20"/>
        <v>0</v>
      </c>
      <c r="AD46" s="95">
        <f t="shared" si="20"/>
        <v>0</v>
      </c>
      <c r="AE46" s="95">
        <f t="shared" si="20"/>
        <v>0</v>
      </c>
      <c r="AF46" s="95">
        <f t="shared" si="20"/>
        <v>0</v>
      </c>
      <c r="AG46" s="95">
        <f t="shared" si="23"/>
        <v>0</v>
      </c>
      <c r="AH46" s="95">
        <f t="shared" si="23"/>
        <v>0</v>
      </c>
      <c r="AI46" s="95">
        <f t="shared" si="23"/>
        <v>0</v>
      </c>
      <c r="AJ46" s="95">
        <f t="shared" si="23"/>
        <v>0</v>
      </c>
      <c r="AK46" s="95">
        <f t="shared" si="23"/>
        <v>0</v>
      </c>
      <c r="AL46" s="95">
        <f t="shared" si="23"/>
        <v>0</v>
      </c>
      <c r="AM46" s="95">
        <f t="shared" si="23"/>
        <v>0</v>
      </c>
      <c r="AN46" s="95">
        <f t="shared" si="23"/>
        <v>0</v>
      </c>
      <c r="AO46" s="95">
        <f t="shared" si="23"/>
        <v>0</v>
      </c>
      <c r="AP46" s="95">
        <f t="shared" si="23"/>
        <v>0</v>
      </c>
      <c r="AQ46" s="95">
        <f t="shared" si="23"/>
        <v>0</v>
      </c>
      <c r="AR46" s="95">
        <f t="shared" si="22"/>
        <v>0</v>
      </c>
      <c r="AS46" s="95">
        <f t="shared" si="22"/>
        <v>0</v>
      </c>
      <c r="AT46" s="95">
        <f t="shared" si="22"/>
        <v>0</v>
      </c>
      <c r="AU46" s="95">
        <f t="shared" si="22"/>
        <v>0</v>
      </c>
      <c r="AV46" s="95">
        <f t="shared" si="22"/>
        <v>0</v>
      </c>
      <c r="AW46" s="95">
        <f t="shared" si="22"/>
        <v>0</v>
      </c>
      <c r="AX46" s="95">
        <f t="shared" si="22"/>
        <v>0</v>
      </c>
      <c r="AY46" s="95">
        <f t="shared" si="22"/>
        <v>0</v>
      </c>
      <c r="AZ46" s="95">
        <f t="shared" si="22"/>
        <v>0</v>
      </c>
      <c r="BA46" s="8"/>
      <c r="BB46" s="8"/>
      <c r="BC46" s="8"/>
      <c r="BD46" s="8"/>
      <c r="BE46" s="8"/>
      <c r="BF46" s="8"/>
      <c r="BG46" s="8"/>
    </row>
    <row r="47" spans="1:59" x14ac:dyDescent="0.3">
      <c r="A47" s="95">
        <f t="shared" si="21"/>
        <v>2</v>
      </c>
      <c r="B47" s="95">
        <f t="shared" si="21"/>
        <v>1.5</v>
      </c>
      <c r="C47" s="95">
        <f t="shared" si="21"/>
        <v>2</v>
      </c>
      <c r="D47" s="95">
        <f t="shared" si="21"/>
        <v>1</v>
      </c>
      <c r="E47" s="95">
        <f t="shared" si="21"/>
        <v>1.5</v>
      </c>
      <c r="F47" s="95">
        <f t="shared" si="21"/>
        <v>2</v>
      </c>
      <c r="G47" s="95">
        <f t="shared" si="21"/>
        <v>1.5</v>
      </c>
      <c r="H47" s="95">
        <f t="shared" si="21"/>
        <v>1.5</v>
      </c>
      <c r="I47" s="95">
        <f t="shared" si="21"/>
        <v>1.5</v>
      </c>
      <c r="J47" s="95">
        <f t="shared" si="21"/>
        <v>1.5</v>
      </c>
      <c r="K47" s="95">
        <f t="shared" si="21"/>
        <v>11.5</v>
      </c>
      <c r="L47" s="95">
        <f t="shared" si="21"/>
        <v>12</v>
      </c>
      <c r="M47" s="95">
        <f t="shared" si="21"/>
        <v>9.5</v>
      </c>
      <c r="N47" s="95">
        <f t="shared" si="21"/>
        <v>8</v>
      </c>
      <c r="O47" s="95">
        <f t="shared" si="21"/>
        <v>12</v>
      </c>
      <c r="P47" s="95">
        <f t="shared" si="21"/>
        <v>10</v>
      </c>
      <c r="Q47" s="95">
        <f t="shared" si="20"/>
        <v>10</v>
      </c>
      <c r="R47" s="95">
        <f t="shared" si="20"/>
        <v>10</v>
      </c>
      <c r="S47" s="95">
        <f t="shared" si="20"/>
        <v>9.5</v>
      </c>
      <c r="T47" s="95">
        <f t="shared" si="20"/>
        <v>11.5</v>
      </c>
      <c r="U47" s="95">
        <f t="shared" si="20"/>
        <v>13</v>
      </c>
      <c r="V47" s="95">
        <f t="shared" si="20"/>
        <v>13</v>
      </c>
      <c r="W47" s="95">
        <f t="shared" si="20"/>
        <v>0</v>
      </c>
      <c r="X47" s="95">
        <f t="shared" si="20"/>
        <v>0</v>
      </c>
      <c r="Y47" s="95">
        <f t="shared" si="20"/>
        <v>0</v>
      </c>
      <c r="Z47" s="95">
        <f t="shared" si="20"/>
        <v>0</v>
      </c>
      <c r="AA47" s="95">
        <f t="shared" si="20"/>
        <v>0</v>
      </c>
      <c r="AB47" s="95">
        <f t="shared" si="20"/>
        <v>0</v>
      </c>
      <c r="AC47" s="95">
        <f t="shared" si="20"/>
        <v>0</v>
      </c>
      <c r="AD47" s="95">
        <f t="shared" si="20"/>
        <v>0</v>
      </c>
      <c r="AE47" s="95">
        <f t="shared" si="20"/>
        <v>0</v>
      </c>
      <c r="AF47" s="95">
        <f t="shared" si="20"/>
        <v>0</v>
      </c>
      <c r="AG47" s="95">
        <f t="shared" si="23"/>
        <v>0</v>
      </c>
      <c r="AH47" s="95">
        <f t="shared" si="23"/>
        <v>0</v>
      </c>
      <c r="AI47" s="95">
        <f t="shared" si="23"/>
        <v>0</v>
      </c>
      <c r="AJ47" s="95">
        <f t="shared" si="23"/>
        <v>0</v>
      </c>
      <c r="AK47" s="95">
        <f t="shared" si="23"/>
        <v>0</v>
      </c>
      <c r="AL47" s="95">
        <f t="shared" si="23"/>
        <v>0</v>
      </c>
      <c r="AM47" s="95">
        <f t="shared" si="23"/>
        <v>0</v>
      </c>
      <c r="AN47" s="95">
        <f t="shared" si="23"/>
        <v>0</v>
      </c>
      <c r="AO47" s="95">
        <f t="shared" si="23"/>
        <v>0</v>
      </c>
      <c r="AP47" s="95">
        <f t="shared" si="23"/>
        <v>0</v>
      </c>
      <c r="AQ47" s="95">
        <f t="shared" si="23"/>
        <v>0</v>
      </c>
      <c r="AR47" s="95">
        <f t="shared" si="22"/>
        <v>0</v>
      </c>
      <c r="AS47" s="95">
        <f t="shared" si="22"/>
        <v>0</v>
      </c>
      <c r="AT47" s="95">
        <f t="shared" si="22"/>
        <v>0</v>
      </c>
      <c r="AU47" s="95">
        <f t="shared" si="22"/>
        <v>0</v>
      </c>
      <c r="AV47" s="95">
        <f t="shared" si="22"/>
        <v>0</v>
      </c>
      <c r="AW47" s="95">
        <f t="shared" si="22"/>
        <v>0</v>
      </c>
      <c r="AX47" s="95">
        <f t="shared" si="22"/>
        <v>0</v>
      </c>
      <c r="AY47" s="95">
        <f t="shared" si="22"/>
        <v>0</v>
      </c>
      <c r="AZ47" s="95">
        <f t="shared" si="22"/>
        <v>0</v>
      </c>
      <c r="BA47" s="8"/>
      <c r="BB47" s="8"/>
      <c r="BC47" s="8"/>
      <c r="BD47" s="8"/>
      <c r="BE47" s="8"/>
      <c r="BF47" s="8"/>
      <c r="BG47" s="8"/>
    </row>
    <row r="48" spans="1:59" x14ac:dyDescent="0.3">
      <c r="A48" s="95">
        <f t="shared" si="21"/>
        <v>2</v>
      </c>
      <c r="B48" s="95">
        <f t="shared" si="21"/>
        <v>1.5</v>
      </c>
      <c r="C48" s="95">
        <f t="shared" si="21"/>
        <v>2</v>
      </c>
      <c r="D48" s="95">
        <f t="shared" si="21"/>
        <v>1</v>
      </c>
      <c r="E48" s="95">
        <f t="shared" si="21"/>
        <v>1.5</v>
      </c>
      <c r="F48" s="95">
        <f t="shared" si="21"/>
        <v>2</v>
      </c>
      <c r="G48" s="95">
        <f t="shared" si="21"/>
        <v>1.5</v>
      </c>
      <c r="H48" s="95">
        <f t="shared" si="21"/>
        <v>1.5</v>
      </c>
      <c r="I48" s="95">
        <f t="shared" si="21"/>
        <v>1.5</v>
      </c>
      <c r="J48" s="95">
        <f t="shared" si="21"/>
        <v>1.5</v>
      </c>
      <c r="K48" s="95">
        <f t="shared" si="21"/>
        <v>11.5</v>
      </c>
      <c r="L48" s="95">
        <f t="shared" si="21"/>
        <v>12</v>
      </c>
      <c r="M48" s="95">
        <f t="shared" si="21"/>
        <v>9.5</v>
      </c>
      <c r="N48" s="95">
        <f t="shared" si="21"/>
        <v>8</v>
      </c>
      <c r="O48" s="95">
        <f t="shared" si="21"/>
        <v>12</v>
      </c>
      <c r="P48" s="95">
        <f t="shared" si="21"/>
        <v>10</v>
      </c>
      <c r="Q48" s="95">
        <f t="shared" si="20"/>
        <v>10</v>
      </c>
      <c r="R48" s="95">
        <f t="shared" si="20"/>
        <v>10</v>
      </c>
      <c r="S48" s="95">
        <f t="shared" si="20"/>
        <v>9.5</v>
      </c>
      <c r="T48" s="95">
        <f t="shared" si="20"/>
        <v>11.5</v>
      </c>
      <c r="U48" s="95">
        <f t="shared" si="20"/>
        <v>13</v>
      </c>
      <c r="V48" s="95">
        <f t="shared" si="20"/>
        <v>13</v>
      </c>
      <c r="W48" s="95">
        <f t="shared" si="20"/>
        <v>0</v>
      </c>
      <c r="X48" s="95">
        <f t="shared" si="20"/>
        <v>0</v>
      </c>
      <c r="Y48" s="95">
        <f t="shared" si="20"/>
        <v>0</v>
      </c>
      <c r="Z48" s="95">
        <f t="shared" si="20"/>
        <v>0</v>
      </c>
      <c r="AA48" s="95">
        <f t="shared" si="20"/>
        <v>0</v>
      </c>
      <c r="AB48" s="95">
        <f t="shared" si="20"/>
        <v>0</v>
      </c>
      <c r="AC48" s="95">
        <f t="shared" si="20"/>
        <v>0</v>
      </c>
      <c r="AD48" s="95">
        <f t="shared" si="20"/>
        <v>0</v>
      </c>
      <c r="AE48" s="95">
        <f t="shared" si="20"/>
        <v>0</v>
      </c>
      <c r="AF48" s="95">
        <f t="shared" si="20"/>
        <v>0</v>
      </c>
      <c r="AG48" s="95">
        <f t="shared" si="23"/>
        <v>0</v>
      </c>
      <c r="AH48" s="95">
        <f t="shared" si="23"/>
        <v>0</v>
      </c>
      <c r="AI48" s="95">
        <f t="shared" si="23"/>
        <v>0</v>
      </c>
      <c r="AJ48" s="95">
        <f t="shared" si="23"/>
        <v>0</v>
      </c>
      <c r="AK48" s="95">
        <f t="shared" si="23"/>
        <v>0</v>
      </c>
      <c r="AL48" s="95">
        <f t="shared" si="23"/>
        <v>0</v>
      </c>
      <c r="AM48" s="95">
        <f t="shared" si="23"/>
        <v>0</v>
      </c>
      <c r="AN48" s="95">
        <f t="shared" si="23"/>
        <v>0</v>
      </c>
      <c r="AO48" s="95">
        <f t="shared" si="23"/>
        <v>0</v>
      </c>
      <c r="AP48" s="95">
        <f t="shared" si="23"/>
        <v>0</v>
      </c>
      <c r="AQ48" s="95">
        <f t="shared" si="23"/>
        <v>0</v>
      </c>
      <c r="AR48" s="95">
        <f t="shared" si="22"/>
        <v>0</v>
      </c>
      <c r="AS48" s="95">
        <f t="shared" si="22"/>
        <v>0</v>
      </c>
      <c r="AT48" s="95">
        <f t="shared" si="22"/>
        <v>0</v>
      </c>
      <c r="AU48" s="95">
        <f t="shared" si="22"/>
        <v>0</v>
      </c>
      <c r="AV48" s="95">
        <f t="shared" si="22"/>
        <v>0</v>
      </c>
      <c r="AW48" s="95">
        <f t="shared" si="22"/>
        <v>0</v>
      </c>
      <c r="AX48" s="95">
        <f t="shared" si="22"/>
        <v>0</v>
      </c>
      <c r="AY48" s="95">
        <f t="shared" si="22"/>
        <v>0</v>
      </c>
      <c r="AZ48" s="95">
        <f t="shared" si="22"/>
        <v>0</v>
      </c>
      <c r="BA48" s="8"/>
      <c r="BB48" s="8"/>
      <c r="BC48" s="8"/>
      <c r="BD48" s="8"/>
      <c r="BE48" s="8"/>
      <c r="BF48" s="8"/>
      <c r="BG48" s="8"/>
    </row>
    <row r="49" spans="1:59" x14ac:dyDescent="0.3">
      <c r="A49" s="95">
        <f t="shared" si="21"/>
        <v>2</v>
      </c>
      <c r="B49" s="95">
        <f t="shared" si="21"/>
        <v>1.5</v>
      </c>
      <c r="C49" s="95">
        <f t="shared" si="21"/>
        <v>2</v>
      </c>
      <c r="D49" s="95">
        <f t="shared" si="21"/>
        <v>1</v>
      </c>
      <c r="E49" s="95">
        <f t="shared" si="21"/>
        <v>1.5</v>
      </c>
      <c r="F49" s="95">
        <f t="shared" si="21"/>
        <v>2</v>
      </c>
      <c r="G49" s="95">
        <f t="shared" si="21"/>
        <v>1.5</v>
      </c>
      <c r="H49" s="95">
        <f t="shared" si="21"/>
        <v>1.5</v>
      </c>
      <c r="I49" s="95">
        <f t="shared" si="21"/>
        <v>1.5</v>
      </c>
      <c r="J49" s="95">
        <f t="shared" si="21"/>
        <v>1.5</v>
      </c>
      <c r="K49" s="95">
        <f t="shared" si="21"/>
        <v>11.5</v>
      </c>
      <c r="L49" s="95">
        <f t="shared" si="21"/>
        <v>12</v>
      </c>
      <c r="M49" s="95">
        <f t="shared" si="21"/>
        <v>9.5</v>
      </c>
      <c r="N49" s="95">
        <f t="shared" si="21"/>
        <v>8</v>
      </c>
      <c r="O49" s="95">
        <f t="shared" si="21"/>
        <v>12</v>
      </c>
      <c r="P49" s="95">
        <f t="shared" si="21"/>
        <v>10</v>
      </c>
      <c r="Q49" s="95">
        <f t="shared" si="20"/>
        <v>10</v>
      </c>
      <c r="R49" s="95">
        <f t="shared" si="20"/>
        <v>10</v>
      </c>
      <c r="S49" s="95">
        <f t="shared" si="20"/>
        <v>9.5</v>
      </c>
      <c r="T49" s="95">
        <f t="shared" si="20"/>
        <v>11.5</v>
      </c>
      <c r="U49" s="95">
        <f t="shared" si="20"/>
        <v>13</v>
      </c>
      <c r="V49" s="95">
        <f t="shared" si="20"/>
        <v>13</v>
      </c>
      <c r="W49" s="95">
        <f t="shared" si="20"/>
        <v>0</v>
      </c>
      <c r="X49" s="95">
        <f t="shared" si="20"/>
        <v>0</v>
      </c>
      <c r="Y49" s="95">
        <f t="shared" si="20"/>
        <v>0</v>
      </c>
      <c r="Z49" s="95">
        <f t="shared" si="20"/>
        <v>0</v>
      </c>
      <c r="AA49" s="95">
        <f t="shared" si="20"/>
        <v>0</v>
      </c>
      <c r="AB49" s="95">
        <f t="shared" si="20"/>
        <v>0</v>
      </c>
      <c r="AC49" s="95">
        <f t="shared" si="20"/>
        <v>0</v>
      </c>
      <c r="AD49" s="95">
        <f t="shared" si="20"/>
        <v>0</v>
      </c>
      <c r="AE49" s="95">
        <f t="shared" si="20"/>
        <v>0</v>
      </c>
      <c r="AF49" s="95">
        <f t="shared" si="20"/>
        <v>0</v>
      </c>
      <c r="AG49" s="95">
        <f t="shared" si="23"/>
        <v>0</v>
      </c>
      <c r="AH49" s="95">
        <f t="shared" si="23"/>
        <v>0</v>
      </c>
      <c r="AI49" s="95">
        <f t="shared" si="23"/>
        <v>0</v>
      </c>
      <c r="AJ49" s="95">
        <f t="shared" si="23"/>
        <v>0</v>
      </c>
      <c r="AK49" s="95">
        <f t="shared" si="23"/>
        <v>0</v>
      </c>
      <c r="AL49" s="95">
        <f t="shared" si="23"/>
        <v>0</v>
      </c>
      <c r="AM49" s="95">
        <f t="shared" si="23"/>
        <v>0</v>
      </c>
      <c r="AN49" s="95">
        <f t="shared" si="23"/>
        <v>0</v>
      </c>
      <c r="AO49" s="95">
        <f t="shared" si="23"/>
        <v>0</v>
      </c>
      <c r="AP49" s="95">
        <f t="shared" si="23"/>
        <v>0</v>
      </c>
      <c r="AQ49" s="95">
        <f t="shared" si="23"/>
        <v>0</v>
      </c>
      <c r="AR49" s="95">
        <f t="shared" si="22"/>
        <v>0</v>
      </c>
      <c r="AS49" s="95">
        <f t="shared" si="22"/>
        <v>0</v>
      </c>
      <c r="AT49" s="95">
        <f t="shared" si="22"/>
        <v>0</v>
      </c>
      <c r="AU49" s="95">
        <f t="shared" si="22"/>
        <v>0</v>
      </c>
      <c r="AV49" s="95">
        <f t="shared" si="22"/>
        <v>0</v>
      </c>
      <c r="AW49" s="95">
        <f t="shared" si="22"/>
        <v>0</v>
      </c>
      <c r="AX49" s="95">
        <f t="shared" si="22"/>
        <v>0</v>
      </c>
      <c r="AY49" s="95">
        <f t="shared" si="22"/>
        <v>0</v>
      </c>
      <c r="AZ49" s="95">
        <f t="shared" si="22"/>
        <v>0</v>
      </c>
      <c r="BA49" s="8"/>
      <c r="BB49" s="8"/>
      <c r="BC49" s="8"/>
      <c r="BD49" s="8"/>
      <c r="BE49" s="8"/>
      <c r="BF49" s="8"/>
      <c r="BG49" s="8"/>
    </row>
    <row r="50" spans="1:59" x14ac:dyDescent="0.3">
      <c r="A50" s="95">
        <f t="shared" si="21"/>
        <v>2</v>
      </c>
      <c r="B50" s="95">
        <f t="shared" si="21"/>
        <v>1.5</v>
      </c>
      <c r="C50" s="95">
        <f t="shared" si="21"/>
        <v>2</v>
      </c>
      <c r="D50" s="95">
        <f t="shared" si="21"/>
        <v>1</v>
      </c>
      <c r="E50" s="95">
        <f t="shared" si="21"/>
        <v>1.5</v>
      </c>
      <c r="F50" s="95">
        <f t="shared" si="21"/>
        <v>2</v>
      </c>
      <c r="G50" s="95">
        <f t="shared" si="21"/>
        <v>1.5</v>
      </c>
      <c r="H50" s="95">
        <f t="shared" si="21"/>
        <v>1.5</v>
      </c>
      <c r="I50" s="95">
        <f t="shared" si="21"/>
        <v>1.5</v>
      </c>
      <c r="J50" s="95">
        <f t="shared" si="21"/>
        <v>1.5</v>
      </c>
      <c r="K50" s="95">
        <f t="shared" si="21"/>
        <v>11.5</v>
      </c>
      <c r="L50" s="95">
        <f t="shared" si="21"/>
        <v>12</v>
      </c>
      <c r="M50" s="95">
        <f t="shared" si="21"/>
        <v>9.5</v>
      </c>
      <c r="N50" s="95">
        <f t="shared" si="21"/>
        <v>8</v>
      </c>
      <c r="O50" s="95">
        <f t="shared" si="21"/>
        <v>12</v>
      </c>
      <c r="P50" s="95">
        <f t="shared" si="21"/>
        <v>10</v>
      </c>
      <c r="Q50" s="95">
        <f t="shared" si="20"/>
        <v>10</v>
      </c>
      <c r="R50" s="95">
        <f t="shared" si="20"/>
        <v>10</v>
      </c>
      <c r="S50" s="95">
        <f t="shared" si="20"/>
        <v>9.5</v>
      </c>
      <c r="T50" s="95">
        <f t="shared" si="20"/>
        <v>11.5</v>
      </c>
      <c r="U50" s="95">
        <f t="shared" si="20"/>
        <v>13</v>
      </c>
      <c r="V50" s="95">
        <f t="shared" si="20"/>
        <v>13</v>
      </c>
      <c r="W50" s="95">
        <f t="shared" si="20"/>
        <v>0</v>
      </c>
      <c r="X50" s="95">
        <f t="shared" si="20"/>
        <v>0</v>
      </c>
      <c r="Y50" s="95">
        <f t="shared" si="20"/>
        <v>0</v>
      </c>
      <c r="Z50" s="95">
        <f t="shared" si="20"/>
        <v>0</v>
      </c>
      <c r="AA50" s="95">
        <f t="shared" si="20"/>
        <v>0</v>
      </c>
      <c r="AB50" s="95">
        <f t="shared" si="20"/>
        <v>0</v>
      </c>
      <c r="AC50" s="95">
        <f t="shared" si="20"/>
        <v>0</v>
      </c>
      <c r="AD50" s="95">
        <f t="shared" si="20"/>
        <v>0</v>
      </c>
      <c r="AE50" s="95">
        <f t="shared" si="20"/>
        <v>0</v>
      </c>
      <c r="AF50" s="95">
        <f t="shared" si="20"/>
        <v>0</v>
      </c>
      <c r="AG50" s="95">
        <f t="shared" si="23"/>
        <v>0</v>
      </c>
      <c r="AH50" s="95">
        <f t="shared" si="23"/>
        <v>0</v>
      </c>
      <c r="AI50" s="95">
        <f t="shared" si="23"/>
        <v>0</v>
      </c>
      <c r="AJ50" s="95">
        <f t="shared" si="23"/>
        <v>0</v>
      </c>
      <c r="AK50" s="95">
        <f t="shared" si="23"/>
        <v>0</v>
      </c>
      <c r="AL50" s="95">
        <f t="shared" si="23"/>
        <v>0</v>
      </c>
      <c r="AM50" s="95">
        <f t="shared" si="23"/>
        <v>0</v>
      </c>
      <c r="AN50" s="95">
        <f t="shared" si="23"/>
        <v>0</v>
      </c>
      <c r="AO50" s="95">
        <f t="shared" si="23"/>
        <v>0</v>
      </c>
      <c r="AP50" s="95">
        <f t="shared" si="23"/>
        <v>0</v>
      </c>
      <c r="AQ50" s="95">
        <f t="shared" si="23"/>
        <v>0</v>
      </c>
      <c r="AR50" s="95">
        <f t="shared" si="22"/>
        <v>0</v>
      </c>
      <c r="AS50" s="95">
        <f t="shared" si="22"/>
        <v>0</v>
      </c>
      <c r="AT50" s="95">
        <f t="shared" si="22"/>
        <v>0</v>
      </c>
      <c r="AU50" s="95">
        <f t="shared" si="22"/>
        <v>0</v>
      </c>
      <c r="AV50" s="95">
        <f t="shared" si="22"/>
        <v>0</v>
      </c>
      <c r="AW50" s="95">
        <f t="shared" si="22"/>
        <v>0</v>
      </c>
      <c r="AX50" s="95">
        <f t="shared" si="22"/>
        <v>0</v>
      </c>
      <c r="AY50" s="95">
        <f t="shared" si="22"/>
        <v>0</v>
      </c>
      <c r="AZ50" s="95">
        <f t="shared" si="22"/>
        <v>0</v>
      </c>
      <c r="BA50" s="8"/>
      <c r="BB50" s="8"/>
      <c r="BC50" s="8"/>
      <c r="BD50" s="8"/>
      <c r="BE50" s="8"/>
      <c r="BF50" s="8"/>
      <c r="BG50" s="8"/>
    </row>
    <row r="51" spans="1:59" x14ac:dyDescent="0.3">
      <c r="A51" s="95">
        <f t="shared" si="21"/>
        <v>2</v>
      </c>
      <c r="B51" s="95">
        <f t="shared" si="21"/>
        <v>1.5</v>
      </c>
      <c r="C51" s="95">
        <f t="shared" si="21"/>
        <v>2</v>
      </c>
      <c r="D51" s="95">
        <f t="shared" si="21"/>
        <v>1</v>
      </c>
      <c r="E51" s="95">
        <f t="shared" si="21"/>
        <v>1.5</v>
      </c>
      <c r="F51" s="95">
        <f t="shared" si="21"/>
        <v>2</v>
      </c>
      <c r="G51" s="95">
        <f t="shared" si="21"/>
        <v>1.5</v>
      </c>
      <c r="H51" s="95">
        <f t="shared" si="21"/>
        <v>1.5</v>
      </c>
      <c r="I51" s="95">
        <f t="shared" si="21"/>
        <v>1.5</v>
      </c>
      <c r="J51" s="95">
        <f t="shared" si="21"/>
        <v>1.5</v>
      </c>
      <c r="K51" s="95">
        <f t="shared" si="21"/>
        <v>11.5</v>
      </c>
      <c r="L51" s="95">
        <f t="shared" si="21"/>
        <v>12</v>
      </c>
      <c r="M51" s="95">
        <f t="shared" si="21"/>
        <v>9.5</v>
      </c>
      <c r="N51" s="95">
        <f t="shared" si="21"/>
        <v>8</v>
      </c>
      <c r="O51" s="95">
        <f t="shared" si="21"/>
        <v>12</v>
      </c>
      <c r="P51" s="95">
        <f t="shared" si="21"/>
        <v>10</v>
      </c>
      <c r="Q51" s="95">
        <f t="shared" si="20"/>
        <v>10</v>
      </c>
      <c r="R51" s="95">
        <f t="shared" si="20"/>
        <v>10</v>
      </c>
      <c r="S51" s="95">
        <f t="shared" si="20"/>
        <v>9.5</v>
      </c>
      <c r="T51" s="95">
        <f t="shared" si="20"/>
        <v>11.5</v>
      </c>
      <c r="U51" s="95">
        <f t="shared" si="20"/>
        <v>13</v>
      </c>
      <c r="V51" s="95">
        <f t="shared" si="20"/>
        <v>13</v>
      </c>
      <c r="W51" s="95">
        <f t="shared" si="20"/>
        <v>0</v>
      </c>
      <c r="X51" s="95">
        <f t="shared" si="20"/>
        <v>0</v>
      </c>
      <c r="Y51" s="95">
        <f t="shared" si="20"/>
        <v>0</v>
      </c>
      <c r="Z51" s="95">
        <f t="shared" si="20"/>
        <v>0</v>
      </c>
      <c r="AA51" s="95">
        <f t="shared" si="20"/>
        <v>0</v>
      </c>
      <c r="AB51" s="95">
        <f t="shared" si="20"/>
        <v>0</v>
      </c>
      <c r="AC51" s="95">
        <f t="shared" si="20"/>
        <v>0</v>
      </c>
      <c r="AD51" s="95">
        <f t="shared" si="20"/>
        <v>0</v>
      </c>
      <c r="AE51" s="95">
        <f t="shared" si="20"/>
        <v>0</v>
      </c>
      <c r="AF51" s="95">
        <f t="shared" si="20"/>
        <v>0</v>
      </c>
      <c r="AG51" s="95">
        <f t="shared" si="23"/>
        <v>0</v>
      </c>
      <c r="AH51" s="95">
        <f t="shared" si="23"/>
        <v>0</v>
      </c>
      <c r="AI51" s="95">
        <f t="shared" si="23"/>
        <v>0</v>
      </c>
      <c r="AJ51" s="95">
        <f t="shared" si="23"/>
        <v>0</v>
      </c>
      <c r="AK51" s="95">
        <f t="shared" si="23"/>
        <v>0</v>
      </c>
      <c r="AL51" s="95">
        <f t="shared" si="23"/>
        <v>0</v>
      </c>
      <c r="AM51" s="95">
        <f t="shared" si="23"/>
        <v>0</v>
      </c>
      <c r="AN51" s="95">
        <f t="shared" si="23"/>
        <v>0</v>
      </c>
      <c r="AO51" s="95">
        <f t="shared" si="23"/>
        <v>0</v>
      </c>
      <c r="AP51" s="95">
        <f t="shared" si="23"/>
        <v>0</v>
      </c>
      <c r="AQ51" s="95">
        <f t="shared" si="23"/>
        <v>0</v>
      </c>
      <c r="AR51" s="95">
        <f t="shared" si="22"/>
        <v>0</v>
      </c>
      <c r="AS51" s="95">
        <f t="shared" si="22"/>
        <v>0</v>
      </c>
      <c r="AT51" s="95">
        <f t="shared" si="22"/>
        <v>0</v>
      </c>
      <c r="AU51" s="95">
        <f t="shared" si="22"/>
        <v>0</v>
      </c>
      <c r="AV51" s="95">
        <f t="shared" si="22"/>
        <v>0</v>
      </c>
      <c r="AW51" s="95">
        <f t="shared" si="22"/>
        <v>0</v>
      </c>
      <c r="AX51" s="95">
        <f t="shared" si="22"/>
        <v>0</v>
      </c>
      <c r="AY51" s="95">
        <f t="shared" si="22"/>
        <v>0</v>
      </c>
      <c r="AZ51" s="95">
        <f t="shared" si="22"/>
        <v>0</v>
      </c>
      <c r="BA51" s="8"/>
      <c r="BB51" s="8"/>
      <c r="BC51" s="8"/>
      <c r="BD51" s="8"/>
      <c r="BE51" s="8"/>
      <c r="BF51" s="8"/>
      <c r="BG51" s="8"/>
    </row>
    <row r="52" spans="1:59" x14ac:dyDescent="0.3">
      <c r="A52" s="95">
        <f t="shared" si="21"/>
        <v>2</v>
      </c>
      <c r="B52" s="95">
        <f t="shared" si="21"/>
        <v>1.5</v>
      </c>
      <c r="C52" s="95">
        <f t="shared" si="21"/>
        <v>2</v>
      </c>
      <c r="D52" s="95">
        <f t="shared" si="21"/>
        <v>1</v>
      </c>
      <c r="E52" s="95">
        <f t="shared" si="21"/>
        <v>1.5</v>
      </c>
      <c r="F52" s="95">
        <f t="shared" si="21"/>
        <v>2</v>
      </c>
      <c r="G52" s="95">
        <f t="shared" si="21"/>
        <v>1.5</v>
      </c>
      <c r="H52" s="95">
        <f t="shared" si="21"/>
        <v>1.5</v>
      </c>
      <c r="I52" s="95">
        <f t="shared" si="21"/>
        <v>1.5</v>
      </c>
      <c r="J52" s="95">
        <f t="shared" si="21"/>
        <v>1.5</v>
      </c>
      <c r="K52" s="95">
        <f t="shared" si="21"/>
        <v>11.5</v>
      </c>
      <c r="L52" s="95">
        <f t="shared" si="21"/>
        <v>12</v>
      </c>
      <c r="M52" s="95">
        <f t="shared" si="21"/>
        <v>9.5</v>
      </c>
      <c r="N52" s="95">
        <f t="shared" si="21"/>
        <v>8</v>
      </c>
      <c r="O52" s="95">
        <f t="shared" si="21"/>
        <v>12</v>
      </c>
      <c r="P52" s="95">
        <f t="shared" si="21"/>
        <v>10</v>
      </c>
      <c r="Q52" s="95">
        <f t="shared" si="20"/>
        <v>10</v>
      </c>
      <c r="R52" s="95">
        <f t="shared" si="20"/>
        <v>10</v>
      </c>
      <c r="S52" s="95">
        <f t="shared" si="20"/>
        <v>9.5</v>
      </c>
      <c r="T52" s="95">
        <f t="shared" si="20"/>
        <v>11.5</v>
      </c>
      <c r="U52" s="95">
        <f t="shared" si="20"/>
        <v>13</v>
      </c>
      <c r="V52" s="95">
        <f t="shared" si="20"/>
        <v>13</v>
      </c>
      <c r="W52" s="95">
        <f t="shared" si="20"/>
        <v>0</v>
      </c>
      <c r="X52" s="95">
        <f t="shared" si="20"/>
        <v>0</v>
      </c>
      <c r="Y52" s="95">
        <f t="shared" si="20"/>
        <v>0</v>
      </c>
      <c r="Z52" s="95">
        <f t="shared" si="20"/>
        <v>0</v>
      </c>
      <c r="AA52" s="95">
        <f t="shared" si="20"/>
        <v>0</v>
      </c>
      <c r="AB52" s="95">
        <f t="shared" si="20"/>
        <v>0</v>
      </c>
      <c r="AC52" s="95">
        <f t="shared" si="20"/>
        <v>0</v>
      </c>
      <c r="AD52" s="95">
        <f t="shared" si="20"/>
        <v>0</v>
      </c>
      <c r="AE52" s="95">
        <f t="shared" si="20"/>
        <v>0</v>
      </c>
      <c r="AF52" s="95">
        <f t="shared" si="20"/>
        <v>0</v>
      </c>
      <c r="AG52" s="95">
        <f t="shared" si="23"/>
        <v>0</v>
      </c>
      <c r="AH52" s="95">
        <f t="shared" si="23"/>
        <v>0</v>
      </c>
      <c r="AI52" s="95">
        <f t="shared" si="23"/>
        <v>0</v>
      </c>
      <c r="AJ52" s="95">
        <f t="shared" si="23"/>
        <v>0</v>
      </c>
      <c r="AK52" s="95">
        <f t="shared" si="23"/>
        <v>0</v>
      </c>
      <c r="AL52" s="95">
        <f t="shared" si="23"/>
        <v>0</v>
      </c>
      <c r="AM52" s="95">
        <f t="shared" si="23"/>
        <v>0</v>
      </c>
      <c r="AN52" s="95">
        <f t="shared" si="23"/>
        <v>0</v>
      </c>
      <c r="AO52" s="95">
        <f t="shared" si="23"/>
        <v>0</v>
      </c>
      <c r="AP52" s="95">
        <f t="shared" si="23"/>
        <v>0</v>
      </c>
      <c r="AQ52" s="95">
        <f t="shared" si="23"/>
        <v>0</v>
      </c>
      <c r="AR52" s="95">
        <f t="shared" si="22"/>
        <v>0</v>
      </c>
      <c r="AS52" s="95">
        <f t="shared" si="22"/>
        <v>0</v>
      </c>
      <c r="AT52" s="95">
        <f t="shared" si="22"/>
        <v>0</v>
      </c>
      <c r="AU52" s="95">
        <f t="shared" si="22"/>
        <v>0</v>
      </c>
      <c r="AV52" s="95">
        <f t="shared" si="22"/>
        <v>0</v>
      </c>
      <c r="AW52" s="95">
        <f t="shared" si="22"/>
        <v>0</v>
      </c>
      <c r="AX52" s="95">
        <f t="shared" si="22"/>
        <v>0</v>
      </c>
      <c r="AY52" s="95">
        <f t="shared" si="22"/>
        <v>0</v>
      </c>
      <c r="AZ52" s="95">
        <f t="shared" si="22"/>
        <v>0</v>
      </c>
      <c r="BA52" s="8"/>
      <c r="BB52" s="8"/>
      <c r="BC52" s="8"/>
      <c r="BD52" s="8"/>
      <c r="BE52" s="8"/>
      <c r="BF52" s="8"/>
      <c r="BG52" s="8"/>
    </row>
    <row r="53" spans="1:59" x14ac:dyDescent="0.3">
      <c r="A53" s="95">
        <f t="shared" si="21"/>
        <v>2</v>
      </c>
      <c r="B53" s="95">
        <f t="shared" si="21"/>
        <v>1.5</v>
      </c>
      <c r="C53" s="95">
        <f t="shared" si="21"/>
        <v>2</v>
      </c>
      <c r="D53" s="95">
        <f t="shared" si="21"/>
        <v>1</v>
      </c>
      <c r="E53" s="95">
        <f t="shared" si="21"/>
        <v>1.5</v>
      </c>
      <c r="F53" s="95">
        <f t="shared" si="21"/>
        <v>2</v>
      </c>
      <c r="G53" s="95">
        <f t="shared" si="21"/>
        <v>1.5</v>
      </c>
      <c r="H53" s="95">
        <f t="shared" si="21"/>
        <v>1.5</v>
      </c>
      <c r="I53" s="95">
        <f t="shared" si="21"/>
        <v>1.5</v>
      </c>
      <c r="J53" s="95">
        <f t="shared" si="21"/>
        <v>1.5</v>
      </c>
      <c r="K53" s="95">
        <f t="shared" si="21"/>
        <v>11.5</v>
      </c>
      <c r="L53" s="95">
        <f t="shared" si="21"/>
        <v>12</v>
      </c>
      <c r="M53" s="95">
        <f t="shared" si="21"/>
        <v>9.5</v>
      </c>
      <c r="N53" s="95">
        <f t="shared" si="21"/>
        <v>8</v>
      </c>
      <c r="O53" s="95">
        <f t="shared" si="21"/>
        <v>12</v>
      </c>
      <c r="P53" s="95">
        <f t="shared" si="21"/>
        <v>10</v>
      </c>
      <c r="Q53" s="95">
        <f t="shared" ref="Q53:AF68" si="24">Q52</f>
        <v>10</v>
      </c>
      <c r="R53" s="95">
        <f t="shared" si="24"/>
        <v>10</v>
      </c>
      <c r="S53" s="95">
        <f t="shared" si="24"/>
        <v>9.5</v>
      </c>
      <c r="T53" s="95">
        <f t="shared" si="24"/>
        <v>11.5</v>
      </c>
      <c r="U53" s="95">
        <f t="shared" si="24"/>
        <v>13</v>
      </c>
      <c r="V53" s="95">
        <f t="shared" si="24"/>
        <v>13</v>
      </c>
      <c r="W53" s="95">
        <f t="shared" si="24"/>
        <v>0</v>
      </c>
      <c r="X53" s="95">
        <f t="shared" si="24"/>
        <v>0</v>
      </c>
      <c r="Y53" s="95">
        <f t="shared" si="24"/>
        <v>0</v>
      </c>
      <c r="Z53" s="95">
        <f t="shared" si="24"/>
        <v>0</v>
      </c>
      <c r="AA53" s="95">
        <f t="shared" si="24"/>
        <v>0</v>
      </c>
      <c r="AB53" s="95">
        <f t="shared" si="24"/>
        <v>0</v>
      </c>
      <c r="AC53" s="95">
        <f t="shared" si="24"/>
        <v>0</v>
      </c>
      <c r="AD53" s="95">
        <f t="shared" si="24"/>
        <v>0</v>
      </c>
      <c r="AE53" s="95">
        <f t="shared" si="24"/>
        <v>0</v>
      </c>
      <c r="AF53" s="95">
        <f t="shared" si="24"/>
        <v>0</v>
      </c>
      <c r="AG53" s="95">
        <f t="shared" si="23"/>
        <v>0</v>
      </c>
      <c r="AH53" s="95">
        <f t="shared" si="23"/>
        <v>0</v>
      </c>
      <c r="AI53" s="95">
        <f t="shared" si="23"/>
        <v>0</v>
      </c>
      <c r="AJ53" s="95">
        <f t="shared" si="23"/>
        <v>0</v>
      </c>
      <c r="AK53" s="95">
        <f t="shared" si="23"/>
        <v>0</v>
      </c>
      <c r="AL53" s="95">
        <f t="shared" si="23"/>
        <v>0</v>
      </c>
      <c r="AM53" s="95">
        <f t="shared" si="23"/>
        <v>0</v>
      </c>
      <c r="AN53" s="95">
        <f t="shared" si="23"/>
        <v>0</v>
      </c>
      <c r="AO53" s="95">
        <f t="shared" si="23"/>
        <v>0</v>
      </c>
      <c r="AP53" s="95">
        <f t="shared" si="23"/>
        <v>0</v>
      </c>
      <c r="AQ53" s="95">
        <f t="shared" si="23"/>
        <v>0</v>
      </c>
      <c r="AR53" s="95">
        <f t="shared" si="22"/>
        <v>0</v>
      </c>
      <c r="AS53" s="95">
        <f t="shared" si="22"/>
        <v>0</v>
      </c>
      <c r="AT53" s="95">
        <f t="shared" si="22"/>
        <v>0</v>
      </c>
      <c r="AU53" s="95">
        <f t="shared" si="22"/>
        <v>0</v>
      </c>
      <c r="AV53" s="95">
        <f t="shared" si="22"/>
        <v>0</v>
      </c>
      <c r="AW53" s="95">
        <f t="shared" si="22"/>
        <v>0</v>
      </c>
      <c r="AX53" s="95">
        <f t="shared" si="22"/>
        <v>0</v>
      </c>
      <c r="AY53" s="95">
        <f t="shared" si="22"/>
        <v>0</v>
      </c>
      <c r="AZ53" s="95">
        <f t="shared" si="22"/>
        <v>0</v>
      </c>
      <c r="BA53" s="8"/>
      <c r="BB53" s="8"/>
      <c r="BC53" s="8"/>
      <c r="BD53" s="8"/>
      <c r="BE53" s="8"/>
      <c r="BF53" s="8"/>
      <c r="BG53" s="8"/>
    </row>
    <row r="54" spans="1:59" x14ac:dyDescent="0.3">
      <c r="A54" s="95">
        <f t="shared" si="21"/>
        <v>2</v>
      </c>
      <c r="B54" s="95">
        <f t="shared" si="21"/>
        <v>1.5</v>
      </c>
      <c r="C54" s="95">
        <f t="shared" si="21"/>
        <v>2</v>
      </c>
      <c r="D54" s="95">
        <f t="shared" si="21"/>
        <v>1</v>
      </c>
      <c r="E54" s="95">
        <f t="shared" si="21"/>
        <v>1.5</v>
      </c>
      <c r="F54" s="95">
        <f t="shared" si="21"/>
        <v>2</v>
      </c>
      <c r="G54" s="95">
        <f t="shared" si="21"/>
        <v>1.5</v>
      </c>
      <c r="H54" s="95">
        <f t="shared" si="21"/>
        <v>1.5</v>
      </c>
      <c r="I54" s="95">
        <f t="shared" si="21"/>
        <v>1.5</v>
      </c>
      <c r="J54" s="95">
        <f t="shared" si="21"/>
        <v>1.5</v>
      </c>
      <c r="K54" s="95">
        <f t="shared" si="21"/>
        <v>11.5</v>
      </c>
      <c r="L54" s="95">
        <f t="shared" si="21"/>
        <v>12</v>
      </c>
      <c r="M54" s="95">
        <f t="shared" si="21"/>
        <v>9.5</v>
      </c>
      <c r="N54" s="95">
        <f t="shared" si="21"/>
        <v>8</v>
      </c>
      <c r="O54" s="95">
        <f t="shared" si="21"/>
        <v>12</v>
      </c>
      <c r="P54" s="95">
        <f t="shared" si="21"/>
        <v>10</v>
      </c>
      <c r="Q54" s="95">
        <f t="shared" si="24"/>
        <v>10</v>
      </c>
      <c r="R54" s="95">
        <f t="shared" si="24"/>
        <v>10</v>
      </c>
      <c r="S54" s="95">
        <f t="shared" si="24"/>
        <v>9.5</v>
      </c>
      <c r="T54" s="95">
        <f t="shared" si="24"/>
        <v>11.5</v>
      </c>
      <c r="U54" s="95">
        <f t="shared" si="24"/>
        <v>13</v>
      </c>
      <c r="V54" s="95">
        <f t="shared" si="24"/>
        <v>13</v>
      </c>
      <c r="W54" s="95">
        <f t="shared" si="24"/>
        <v>0</v>
      </c>
      <c r="X54" s="95">
        <f t="shared" si="24"/>
        <v>0</v>
      </c>
      <c r="Y54" s="95">
        <f t="shared" si="24"/>
        <v>0</v>
      </c>
      <c r="Z54" s="95">
        <f t="shared" si="24"/>
        <v>0</v>
      </c>
      <c r="AA54" s="95">
        <f t="shared" si="24"/>
        <v>0</v>
      </c>
      <c r="AB54" s="95">
        <f t="shared" si="24"/>
        <v>0</v>
      </c>
      <c r="AC54" s="95">
        <f t="shared" si="24"/>
        <v>0</v>
      </c>
      <c r="AD54" s="95">
        <f t="shared" si="24"/>
        <v>0</v>
      </c>
      <c r="AE54" s="95">
        <f t="shared" si="24"/>
        <v>0</v>
      </c>
      <c r="AF54" s="95">
        <f t="shared" si="24"/>
        <v>0</v>
      </c>
      <c r="AG54" s="95">
        <f t="shared" si="23"/>
        <v>0</v>
      </c>
      <c r="AH54" s="95">
        <f t="shared" si="23"/>
        <v>0</v>
      </c>
      <c r="AI54" s="95">
        <f t="shared" si="23"/>
        <v>0</v>
      </c>
      <c r="AJ54" s="95">
        <f t="shared" si="23"/>
        <v>0</v>
      </c>
      <c r="AK54" s="95">
        <f t="shared" si="23"/>
        <v>0</v>
      </c>
      <c r="AL54" s="95">
        <f t="shared" si="23"/>
        <v>0</v>
      </c>
      <c r="AM54" s="95">
        <f t="shared" si="23"/>
        <v>0</v>
      </c>
      <c r="AN54" s="95">
        <f t="shared" si="23"/>
        <v>0</v>
      </c>
      <c r="AO54" s="95">
        <f t="shared" si="23"/>
        <v>0</v>
      </c>
      <c r="AP54" s="95">
        <f t="shared" si="23"/>
        <v>0</v>
      </c>
      <c r="AQ54" s="95">
        <f t="shared" si="23"/>
        <v>0</v>
      </c>
      <c r="AR54" s="95">
        <f t="shared" si="22"/>
        <v>0</v>
      </c>
      <c r="AS54" s="95">
        <f t="shared" si="22"/>
        <v>0</v>
      </c>
      <c r="AT54" s="95">
        <f t="shared" si="22"/>
        <v>0</v>
      </c>
      <c r="AU54" s="95">
        <f t="shared" si="22"/>
        <v>0</v>
      </c>
      <c r="AV54" s="95">
        <f t="shared" si="22"/>
        <v>0</v>
      </c>
      <c r="AW54" s="95">
        <f t="shared" si="22"/>
        <v>0</v>
      </c>
      <c r="AX54" s="95">
        <f t="shared" si="22"/>
        <v>0</v>
      </c>
      <c r="AY54" s="95">
        <f t="shared" si="22"/>
        <v>0</v>
      </c>
      <c r="AZ54" s="95">
        <f t="shared" si="22"/>
        <v>0</v>
      </c>
      <c r="BA54" s="8"/>
      <c r="BB54" s="8"/>
      <c r="BC54" s="8"/>
      <c r="BD54" s="8"/>
      <c r="BE54" s="8"/>
      <c r="BF54" s="8"/>
      <c r="BG54" s="8"/>
    </row>
    <row r="55" spans="1:59" x14ac:dyDescent="0.3">
      <c r="A55" s="95">
        <f t="shared" si="21"/>
        <v>2</v>
      </c>
      <c r="B55" s="95">
        <f t="shared" si="21"/>
        <v>1.5</v>
      </c>
      <c r="C55" s="95">
        <f t="shared" si="21"/>
        <v>2</v>
      </c>
      <c r="D55" s="95">
        <f t="shared" si="21"/>
        <v>1</v>
      </c>
      <c r="E55" s="95">
        <f t="shared" si="21"/>
        <v>1.5</v>
      </c>
      <c r="F55" s="95">
        <f t="shared" si="21"/>
        <v>2</v>
      </c>
      <c r="G55" s="95">
        <f t="shared" si="21"/>
        <v>1.5</v>
      </c>
      <c r="H55" s="95">
        <f t="shared" si="21"/>
        <v>1.5</v>
      </c>
      <c r="I55" s="95">
        <f t="shared" si="21"/>
        <v>1.5</v>
      </c>
      <c r="J55" s="95">
        <f t="shared" si="21"/>
        <v>1.5</v>
      </c>
      <c r="K55" s="95">
        <f t="shared" si="21"/>
        <v>11.5</v>
      </c>
      <c r="L55" s="95">
        <f t="shared" si="21"/>
        <v>12</v>
      </c>
      <c r="M55" s="95">
        <f t="shared" si="21"/>
        <v>9.5</v>
      </c>
      <c r="N55" s="95">
        <f t="shared" si="21"/>
        <v>8</v>
      </c>
      <c r="O55" s="95">
        <f t="shared" si="21"/>
        <v>12</v>
      </c>
      <c r="P55" s="95">
        <f t="shared" si="21"/>
        <v>10</v>
      </c>
      <c r="Q55" s="95">
        <f t="shared" si="24"/>
        <v>10</v>
      </c>
      <c r="R55" s="95">
        <f t="shared" si="24"/>
        <v>10</v>
      </c>
      <c r="S55" s="95">
        <f t="shared" si="24"/>
        <v>9.5</v>
      </c>
      <c r="T55" s="95">
        <f t="shared" si="24"/>
        <v>11.5</v>
      </c>
      <c r="U55" s="95">
        <f t="shared" si="24"/>
        <v>13</v>
      </c>
      <c r="V55" s="95">
        <f t="shared" si="24"/>
        <v>13</v>
      </c>
      <c r="W55" s="95">
        <f t="shared" si="24"/>
        <v>0</v>
      </c>
      <c r="X55" s="95">
        <f t="shared" si="24"/>
        <v>0</v>
      </c>
      <c r="Y55" s="95">
        <f t="shared" si="24"/>
        <v>0</v>
      </c>
      <c r="Z55" s="95">
        <f t="shared" si="24"/>
        <v>0</v>
      </c>
      <c r="AA55" s="95">
        <f t="shared" si="24"/>
        <v>0</v>
      </c>
      <c r="AB55" s="95">
        <f t="shared" si="24"/>
        <v>0</v>
      </c>
      <c r="AC55" s="95">
        <f t="shared" si="24"/>
        <v>0</v>
      </c>
      <c r="AD55" s="95">
        <f t="shared" si="24"/>
        <v>0</v>
      </c>
      <c r="AE55" s="95">
        <f t="shared" si="24"/>
        <v>0</v>
      </c>
      <c r="AF55" s="95">
        <f t="shared" si="24"/>
        <v>0</v>
      </c>
      <c r="AG55" s="95">
        <f t="shared" si="23"/>
        <v>0</v>
      </c>
      <c r="AH55" s="95">
        <f t="shared" si="23"/>
        <v>0</v>
      </c>
      <c r="AI55" s="95">
        <f t="shared" si="23"/>
        <v>0</v>
      </c>
      <c r="AJ55" s="95">
        <f t="shared" si="23"/>
        <v>0</v>
      </c>
      <c r="AK55" s="95">
        <f t="shared" si="23"/>
        <v>0</v>
      </c>
      <c r="AL55" s="95">
        <f t="shared" si="23"/>
        <v>0</v>
      </c>
      <c r="AM55" s="95">
        <f t="shared" si="23"/>
        <v>0</v>
      </c>
      <c r="AN55" s="95">
        <f t="shared" si="23"/>
        <v>0</v>
      </c>
      <c r="AO55" s="95">
        <f t="shared" si="23"/>
        <v>0</v>
      </c>
      <c r="AP55" s="95">
        <f t="shared" si="23"/>
        <v>0</v>
      </c>
      <c r="AQ55" s="95">
        <f t="shared" si="23"/>
        <v>0</v>
      </c>
      <c r="AR55" s="95">
        <f t="shared" si="22"/>
        <v>0</v>
      </c>
      <c r="AS55" s="95">
        <f t="shared" si="22"/>
        <v>0</v>
      </c>
      <c r="AT55" s="95">
        <f t="shared" si="22"/>
        <v>0</v>
      </c>
      <c r="AU55" s="95">
        <f t="shared" si="22"/>
        <v>0</v>
      </c>
      <c r="AV55" s="95">
        <f t="shared" si="22"/>
        <v>0</v>
      </c>
      <c r="AW55" s="95">
        <f t="shared" si="22"/>
        <v>0</v>
      </c>
      <c r="AX55" s="95">
        <f t="shared" si="22"/>
        <v>0</v>
      </c>
      <c r="AY55" s="95">
        <f t="shared" si="22"/>
        <v>0</v>
      </c>
      <c r="AZ55" s="95">
        <f t="shared" si="22"/>
        <v>0</v>
      </c>
      <c r="BA55" s="8"/>
      <c r="BB55" s="8"/>
      <c r="BC55" s="8"/>
      <c r="BD55" s="8"/>
      <c r="BE55" s="8"/>
      <c r="BF55" s="8"/>
      <c r="BG55" s="8"/>
    </row>
    <row r="56" spans="1:59" x14ac:dyDescent="0.3">
      <c r="A56" s="95">
        <f t="shared" si="21"/>
        <v>2</v>
      </c>
      <c r="B56" s="95">
        <f t="shared" si="21"/>
        <v>1.5</v>
      </c>
      <c r="C56" s="95">
        <f t="shared" si="21"/>
        <v>2</v>
      </c>
      <c r="D56" s="95">
        <f t="shared" si="21"/>
        <v>1</v>
      </c>
      <c r="E56" s="95">
        <f t="shared" si="21"/>
        <v>1.5</v>
      </c>
      <c r="F56" s="95">
        <f t="shared" si="21"/>
        <v>2</v>
      </c>
      <c r="G56" s="95">
        <f t="shared" si="21"/>
        <v>1.5</v>
      </c>
      <c r="H56" s="95">
        <f t="shared" si="21"/>
        <v>1.5</v>
      </c>
      <c r="I56" s="95">
        <f t="shared" si="21"/>
        <v>1.5</v>
      </c>
      <c r="J56" s="95">
        <f t="shared" si="21"/>
        <v>1.5</v>
      </c>
      <c r="K56" s="95">
        <f t="shared" si="21"/>
        <v>11.5</v>
      </c>
      <c r="L56" s="95">
        <f t="shared" si="21"/>
        <v>12</v>
      </c>
      <c r="M56" s="95">
        <f t="shared" si="21"/>
        <v>9.5</v>
      </c>
      <c r="N56" s="95">
        <f t="shared" si="21"/>
        <v>8</v>
      </c>
      <c r="O56" s="95">
        <f t="shared" si="21"/>
        <v>12</v>
      </c>
      <c r="P56" s="95">
        <f t="shared" ref="P56:AE71" si="25">P55</f>
        <v>10</v>
      </c>
      <c r="Q56" s="95">
        <f t="shared" si="24"/>
        <v>10</v>
      </c>
      <c r="R56" s="95">
        <f t="shared" si="24"/>
        <v>10</v>
      </c>
      <c r="S56" s="95">
        <f t="shared" si="24"/>
        <v>9.5</v>
      </c>
      <c r="T56" s="95">
        <f t="shared" si="24"/>
        <v>11.5</v>
      </c>
      <c r="U56" s="95">
        <f t="shared" si="24"/>
        <v>13</v>
      </c>
      <c r="V56" s="95">
        <f t="shared" si="24"/>
        <v>13</v>
      </c>
      <c r="W56" s="95">
        <f t="shared" si="24"/>
        <v>0</v>
      </c>
      <c r="X56" s="95">
        <f t="shared" si="24"/>
        <v>0</v>
      </c>
      <c r="Y56" s="95">
        <f t="shared" si="24"/>
        <v>0</v>
      </c>
      <c r="Z56" s="95">
        <f t="shared" si="24"/>
        <v>0</v>
      </c>
      <c r="AA56" s="95">
        <f t="shared" si="24"/>
        <v>0</v>
      </c>
      <c r="AB56" s="95">
        <f t="shared" si="24"/>
        <v>0</v>
      </c>
      <c r="AC56" s="95">
        <f t="shared" si="24"/>
        <v>0</v>
      </c>
      <c r="AD56" s="95">
        <f t="shared" si="24"/>
        <v>0</v>
      </c>
      <c r="AE56" s="95">
        <f t="shared" si="24"/>
        <v>0</v>
      </c>
      <c r="AF56" s="95">
        <f t="shared" si="24"/>
        <v>0</v>
      </c>
      <c r="AG56" s="95">
        <f t="shared" si="23"/>
        <v>0</v>
      </c>
      <c r="AH56" s="95">
        <f t="shared" si="23"/>
        <v>0</v>
      </c>
      <c r="AI56" s="95">
        <f t="shared" si="23"/>
        <v>0</v>
      </c>
      <c r="AJ56" s="95">
        <f t="shared" si="23"/>
        <v>0</v>
      </c>
      <c r="AK56" s="95">
        <f t="shared" si="23"/>
        <v>0</v>
      </c>
      <c r="AL56" s="95">
        <f t="shared" si="23"/>
        <v>0</v>
      </c>
      <c r="AM56" s="95">
        <f t="shared" si="23"/>
        <v>0</v>
      </c>
      <c r="AN56" s="95">
        <f t="shared" si="23"/>
        <v>0</v>
      </c>
      <c r="AO56" s="95">
        <f t="shared" si="23"/>
        <v>0</v>
      </c>
      <c r="AP56" s="95">
        <f t="shared" si="23"/>
        <v>0</v>
      </c>
      <c r="AQ56" s="95">
        <f t="shared" si="23"/>
        <v>0</v>
      </c>
      <c r="AR56" s="95">
        <f t="shared" si="22"/>
        <v>0</v>
      </c>
      <c r="AS56" s="95">
        <f t="shared" si="22"/>
        <v>0</v>
      </c>
      <c r="AT56" s="95">
        <f t="shared" si="22"/>
        <v>0</v>
      </c>
      <c r="AU56" s="95">
        <f t="shared" si="22"/>
        <v>0</v>
      </c>
      <c r="AV56" s="95">
        <f t="shared" si="22"/>
        <v>0</v>
      </c>
      <c r="AW56" s="95">
        <f t="shared" si="22"/>
        <v>0</v>
      </c>
      <c r="AX56" s="95">
        <f t="shared" si="22"/>
        <v>0</v>
      </c>
      <c r="AY56" s="95">
        <f t="shared" si="22"/>
        <v>0</v>
      </c>
      <c r="AZ56" s="95">
        <f t="shared" si="22"/>
        <v>0</v>
      </c>
      <c r="BA56" s="8"/>
      <c r="BB56" s="8"/>
      <c r="BC56" s="8"/>
      <c r="BD56" s="8"/>
      <c r="BE56" s="8"/>
      <c r="BF56" s="8"/>
      <c r="BG56" s="8"/>
    </row>
    <row r="57" spans="1:59" x14ac:dyDescent="0.3">
      <c r="A57" s="95">
        <f t="shared" ref="A57:P72" si="26">A56</f>
        <v>2</v>
      </c>
      <c r="B57" s="95">
        <f t="shared" si="26"/>
        <v>1.5</v>
      </c>
      <c r="C57" s="95">
        <f t="shared" si="26"/>
        <v>2</v>
      </c>
      <c r="D57" s="95">
        <f t="shared" si="26"/>
        <v>1</v>
      </c>
      <c r="E57" s="95">
        <f t="shared" si="26"/>
        <v>1.5</v>
      </c>
      <c r="F57" s="95">
        <f t="shared" si="26"/>
        <v>2</v>
      </c>
      <c r="G57" s="95">
        <f t="shared" si="26"/>
        <v>1.5</v>
      </c>
      <c r="H57" s="95">
        <f t="shared" si="26"/>
        <v>1.5</v>
      </c>
      <c r="I57" s="95">
        <f t="shared" si="26"/>
        <v>1.5</v>
      </c>
      <c r="J57" s="95">
        <f t="shared" si="26"/>
        <v>1.5</v>
      </c>
      <c r="K57" s="95">
        <f t="shared" si="26"/>
        <v>11.5</v>
      </c>
      <c r="L57" s="95">
        <f t="shared" si="26"/>
        <v>12</v>
      </c>
      <c r="M57" s="95">
        <f t="shared" si="26"/>
        <v>9.5</v>
      </c>
      <c r="N57" s="95">
        <f t="shared" si="26"/>
        <v>8</v>
      </c>
      <c r="O57" s="95">
        <f t="shared" si="26"/>
        <v>12</v>
      </c>
      <c r="P57" s="95">
        <f t="shared" si="25"/>
        <v>10</v>
      </c>
      <c r="Q57" s="95">
        <f t="shared" si="24"/>
        <v>10</v>
      </c>
      <c r="R57" s="95">
        <f t="shared" si="24"/>
        <v>10</v>
      </c>
      <c r="S57" s="95">
        <f t="shared" si="24"/>
        <v>9.5</v>
      </c>
      <c r="T57" s="95">
        <f t="shared" si="24"/>
        <v>11.5</v>
      </c>
      <c r="U57" s="95">
        <f t="shared" si="24"/>
        <v>13</v>
      </c>
      <c r="V57" s="95">
        <f t="shared" si="24"/>
        <v>13</v>
      </c>
      <c r="W57" s="95">
        <f t="shared" si="24"/>
        <v>0</v>
      </c>
      <c r="X57" s="95">
        <f t="shared" si="24"/>
        <v>0</v>
      </c>
      <c r="Y57" s="95">
        <f t="shared" si="24"/>
        <v>0</v>
      </c>
      <c r="Z57" s="95">
        <f t="shared" si="24"/>
        <v>0</v>
      </c>
      <c r="AA57" s="95">
        <f t="shared" si="24"/>
        <v>0</v>
      </c>
      <c r="AB57" s="95">
        <f t="shared" si="24"/>
        <v>0</v>
      </c>
      <c r="AC57" s="95">
        <f t="shared" si="24"/>
        <v>0</v>
      </c>
      <c r="AD57" s="95">
        <f t="shared" si="24"/>
        <v>0</v>
      </c>
      <c r="AE57" s="95">
        <f t="shared" si="24"/>
        <v>0</v>
      </c>
      <c r="AF57" s="95">
        <f t="shared" si="24"/>
        <v>0</v>
      </c>
      <c r="AG57" s="95">
        <f t="shared" si="23"/>
        <v>0</v>
      </c>
      <c r="AH57" s="95">
        <f t="shared" si="23"/>
        <v>0</v>
      </c>
      <c r="AI57" s="95">
        <f t="shared" si="23"/>
        <v>0</v>
      </c>
      <c r="AJ57" s="95">
        <f t="shared" si="23"/>
        <v>0</v>
      </c>
      <c r="AK57" s="95">
        <f t="shared" si="23"/>
        <v>0</v>
      </c>
      <c r="AL57" s="95">
        <f t="shared" si="23"/>
        <v>0</v>
      </c>
      <c r="AM57" s="95">
        <f t="shared" si="23"/>
        <v>0</v>
      </c>
      <c r="AN57" s="95">
        <f t="shared" si="23"/>
        <v>0</v>
      </c>
      <c r="AO57" s="95">
        <f t="shared" si="23"/>
        <v>0</v>
      </c>
      <c r="AP57" s="95">
        <f t="shared" si="23"/>
        <v>0</v>
      </c>
      <c r="AQ57" s="95">
        <f t="shared" si="23"/>
        <v>0</v>
      </c>
      <c r="AR57" s="95">
        <f t="shared" si="22"/>
        <v>0</v>
      </c>
      <c r="AS57" s="95">
        <f t="shared" si="22"/>
        <v>0</v>
      </c>
      <c r="AT57" s="95">
        <f t="shared" si="22"/>
        <v>0</v>
      </c>
      <c r="AU57" s="95">
        <f t="shared" si="22"/>
        <v>0</v>
      </c>
      <c r="AV57" s="95">
        <f t="shared" si="22"/>
        <v>0</v>
      </c>
      <c r="AW57" s="95">
        <f t="shared" si="22"/>
        <v>0</v>
      </c>
      <c r="AX57" s="95">
        <f t="shared" si="22"/>
        <v>0</v>
      </c>
      <c r="AY57" s="95">
        <f t="shared" si="22"/>
        <v>0</v>
      </c>
      <c r="AZ57" s="95">
        <f t="shared" si="22"/>
        <v>0</v>
      </c>
      <c r="BA57" s="8"/>
      <c r="BB57" s="8"/>
      <c r="BC57" s="8"/>
      <c r="BD57" s="8"/>
      <c r="BE57" s="8"/>
      <c r="BF57" s="8"/>
      <c r="BG57" s="8"/>
    </row>
    <row r="58" spans="1:59" x14ac:dyDescent="0.3">
      <c r="A58" s="95">
        <f t="shared" si="26"/>
        <v>2</v>
      </c>
      <c r="B58" s="95">
        <f t="shared" si="26"/>
        <v>1.5</v>
      </c>
      <c r="C58" s="95">
        <f t="shared" si="26"/>
        <v>2</v>
      </c>
      <c r="D58" s="95">
        <f t="shared" si="26"/>
        <v>1</v>
      </c>
      <c r="E58" s="95">
        <f t="shared" si="26"/>
        <v>1.5</v>
      </c>
      <c r="F58" s="95">
        <f t="shared" si="26"/>
        <v>2</v>
      </c>
      <c r="G58" s="95">
        <f t="shared" si="26"/>
        <v>1.5</v>
      </c>
      <c r="H58" s="95">
        <f t="shared" si="26"/>
        <v>1.5</v>
      </c>
      <c r="I58" s="95">
        <f t="shared" si="26"/>
        <v>1.5</v>
      </c>
      <c r="J58" s="95">
        <f t="shared" si="26"/>
        <v>1.5</v>
      </c>
      <c r="K58" s="95">
        <f t="shared" si="26"/>
        <v>11.5</v>
      </c>
      <c r="L58" s="95">
        <f t="shared" si="26"/>
        <v>12</v>
      </c>
      <c r="M58" s="95">
        <f t="shared" si="26"/>
        <v>9.5</v>
      </c>
      <c r="N58" s="95">
        <f t="shared" si="26"/>
        <v>8</v>
      </c>
      <c r="O58" s="95">
        <f t="shared" si="26"/>
        <v>12</v>
      </c>
      <c r="P58" s="95">
        <f t="shared" si="25"/>
        <v>10</v>
      </c>
      <c r="Q58" s="95">
        <f t="shared" si="24"/>
        <v>10</v>
      </c>
      <c r="R58" s="95">
        <f t="shared" si="24"/>
        <v>10</v>
      </c>
      <c r="S58" s="95">
        <f t="shared" si="24"/>
        <v>9.5</v>
      </c>
      <c r="T58" s="95">
        <f t="shared" si="24"/>
        <v>11.5</v>
      </c>
      <c r="U58" s="95">
        <f t="shared" si="24"/>
        <v>13</v>
      </c>
      <c r="V58" s="95">
        <f t="shared" si="24"/>
        <v>13</v>
      </c>
      <c r="W58" s="95">
        <f t="shared" si="24"/>
        <v>0</v>
      </c>
      <c r="X58" s="95">
        <f t="shared" si="24"/>
        <v>0</v>
      </c>
      <c r="Y58" s="95">
        <f t="shared" si="24"/>
        <v>0</v>
      </c>
      <c r="Z58" s="95">
        <f t="shared" si="24"/>
        <v>0</v>
      </c>
      <c r="AA58" s="95">
        <f t="shared" si="24"/>
        <v>0</v>
      </c>
      <c r="AB58" s="95">
        <f t="shared" si="24"/>
        <v>0</v>
      </c>
      <c r="AC58" s="95">
        <f t="shared" si="24"/>
        <v>0</v>
      </c>
      <c r="AD58" s="95">
        <f t="shared" si="24"/>
        <v>0</v>
      </c>
      <c r="AE58" s="95">
        <f t="shared" si="24"/>
        <v>0</v>
      </c>
      <c r="AF58" s="95">
        <f t="shared" si="24"/>
        <v>0</v>
      </c>
      <c r="AG58" s="95">
        <f t="shared" si="23"/>
        <v>0</v>
      </c>
      <c r="AH58" s="95">
        <f t="shared" si="23"/>
        <v>0</v>
      </c>
      <c r="AI58" s="95">
        <f t="shared" si="23"/>
        <v>0</v>
      </c>
      <c r="AJ58" s="95">
        <f t="shared" si="23"/>
        <v>0</v>
      </c>
      <c r="AK58" s="95">
        <f t="shared" si="23"/>
        <v>0</v>
      </c>
      <c r="AL58" s="95">
        <f t="shared" si="23"/>
        <v>0</v>
      </c>
      <c r="AM58" s="95">
        <f t="shared" si="23"/>
        <v>0</v>
      </c>
      <c r="AN58" s="95">
        <f t="shared" si="23"/>
        <v>0</v>
      </c>
      <c r="AO58" s="95">
        <f t="shared" si="23"/>
        <v>0</v>
      </c>
      <c r="AP58" s="95">
        <f t="shared" si="23"/>
        <v>0</v>
      </c>
      <c r="AQ58" s="95">
        <f t="shared" si="23"/>
        <v>0</v>
      </c>
      <c r="AR58" s="95">
        <f t="shared" si="22"/>
        <v>0</v>
      </c>
      <c r="AS58" s="95">
        <f t="shared" si="22"/>
        <v>0</v>
      </c>
      <c r="AT58" s="95">
        <f t="shared" si="22"/>
        <v>0</v>
      </c>
      <c r="AU58" s="95">
        <f t="shared" si="22"/>
        <v>0</v>
      </c>
      <c r="AV58" s="95">
        <f t="shared" si="22"/>
        <v>0</v>
      </c>
      <c r="AW58" s="95">
        <f t="shared" si="22"/>
        <v>0</v>
      </c>
      <c r="AX58" s="95">
        <f t="shared" si="22"/>
        <v>0</v>
      </c>
      <c r="AY58" s="95">
        <f t="shared" si="22"/>
        <v>0</v>
      </c>
      <c r="AZ58" s="95">
        <f t="shared" si="22"/>
        <v>0</v>
      </c>
      <c r="BA58" s="8"/>
      <c r="BB58" s="8"/>
      <c r="BC58" s="8"/>
      <c r="BD58" s="8"/>
      <c r="BE58" s="8"/>
      <c r="BF58" s="8"/>
      <c r="BG58" s="8"/>
    </row>
    <row r="59" spans="1:59" x14ac:dyDescent="0.3">
      <c r="A59" s="95">
        <f t="shared" si="26"/>
        <v>2</v>
      </c>
      <c r="B59" s="95">
        <f t="shared" si="26"/>
        <v>1.5</v>
      </c>
      <c r="C59" s="95">
        <f t="shared" si="26"/>
        <v>2</v>
      </c>
      <c r="D59" s="95">
        <f t="shared" si="26"/>
        <v>1</v>
      </c>
      <c r="E59" s="95">
        <f t="shared" si="26"/>
        <v>1.5</v>
      </c>
      <c r="F59" s="95">
        <f t="shared" si="26"/>
        <v>2</v>
      </c>
      <c r="G59" s="95">
        <f t="shared" si="26"/>
        <v>1.5</v>
      </c>
      <c r="H59" s="95">
        <f t="shared" si="26"/>
        <v>1.5</v>
      </c>
      <c r="I59" s="95">
        <f t="shared" si="26"/>
        <v>1.5</v>
      </c>
      <c r="J59" s="95">
        <f t="shared" si="26"/>
        <v>1.5</v>
      </c>
      <c r="K59" s="95">
        <f t="shared" si="26"/>
        <v>11.5</v>
      </c>
      <c r="L59" s="95">
        <f t="shared" si="26"/>
        <v>12</v>
      </c>
      <c r="M59" s="95">
        <f t="shared" si="26"/>
        <v>9.5</v>
      </c>
      <c r="N59" s="95">
        <f t="shared" si="26"/>
        <v>8</v>
      </c>
      <c r="O59" s="95">
        <f t="shared" si="26"/>
        <v>12</v>
      </c>
      <c r="P59" s="95">
        <f t="shared" si="25"/>
        <v>10</v>
      </c>
      <c r="Q59" s="95">
        <f t="shared" si="24"/>
        <v>10</v>
      </c>
      <c r="R59" s="95">
        <f t="shared" si="24"/>
        <v>10</v>
      </c>
      <c r="S59" s="95">
        <f t="shared" si="24"/>
        <v>9.5</v>
      </c>
      <c r="T59" s="95">
        <f t="shared" si="24"/>
        <v>11.5</v>
      </c>
      <c r="U59" s="95">
        <f t="shared" si="24"/>
        <v>13</v>
      </c>
      <c r="V59" s="95">
        <f t="shared" si="24"/>
        <v>13</v>
      </c>
      <c r="W59" s="95">
        <f t="shared" si="24"/>
        <v>0</v>
      </c>
      <c r="X59" s="95">
        <f t="shared" si="24"/>
        <v>0</v>
      </c>
      <c r="Y59" s="95">
        <f t="shared" si="24"/>
        <v>0</v>
      </c>
      <c r="Z59" s="95">
        <f t="shared" si="24"/>
        <v>0</v>
      </c>
      <c r="AA59" s="95">
        <f t="shared" si="24"/>
        <v>0</v>
      </c>
      <c r="AB59" s="95">
        <f t="shared" si="24"/>
        <v>0</v>
      </c>
      <c r="AC59" s="95">
        <f t="shared" si="24"/>
        <v>0</v>
      </c>
      <c r="AD59" s="95">
        <f t="shared" si="24"/>
        <v>0</v>
      </c>
      <c r="AE59" s="95">
        <f t="shared" si="24"/>
        <v>0</v>
      </c>
      <c r="AF59" s="95">
        <f t="shared" si="24"/>
        <v>0</v>
      </c>
      <c r="AG59" s="95">
        <f t="shared" si="23"/>
        <v>0</v>
      </c>
      <c r="AH59" s="95">
        <f t="shared" si="23"/>
        <v>0</v>
      </c>
      <c r="AI59" s="95">
        <f t="shared" si="23"/>
        <v>0</v>
      </c>
      <c r="AJ59" s="95">
        <f t="shared" si="23"/>
        <v>0</v>
      </c>
      <c r="AK59" s="95">
        <f t="shared" si="23"/>
        <v>0</v>
      </c>
      <c r="AL59" s="95">
        <f t="shared" si="23"/>
        <v>0</v>
      </c>
      <c r="AM59" s="95">
        <f t="shared" si="23"/>
        <v>0</v>
      </c>
      <c r="AN59" s="95">
        <f t="shared" si="23"/>
        <v>0</v>
      </c>
      <c r="AO59" s="95">
        <f t="shared" si="23"/>
        <v>0</v>
      </c>
      <c r="AP59" s="95">
        <f t="shared" si="23"/>
        <v>0</v>
      </c>
      <c r="AQ59" s="95">
        <f t="shared" si="23"/>
        <v>0</v>
      </c>
      <c r="AR59" s="95">
        <f t="shared" si="23"/>
        <v>0</v>
      </c>
      <c r="AS59" s="95">
        <f t="shared" si="23"/>
        <v>0</v>
      </c>
      <c r="AT59" s="95">
        <f t="shared" si="23"/>
        <v>0</v>
      </c>
      <c r="AU59" s="95">
        <f t="shared" si="23"/>
        <v>0</v>
      </c>
      <c r="AV59" s="95">
        <f t="shared" si="23"/>
        <v>0</v>
      </c>
      <c r="AW59" s="95">
        <f t="shared" ref="AW59:AZ74" si="27">AW58</f>
        <v>0</v>
      </c>
      <c r="AX59" s="95">
        <f t="shared" si="27"/>
        <v>0</v>
      </c>
      <c r="AY59" s="95">
        <f t="shared" si="27"/>
        <v>0</v>
      </c>
      <c r="AZ59" s="95">
        <f t="shared" si="27"/>
        <v>0</v>
      </c>
      <c r="BA59" s="8"/>
      <c r="BB59" s="8"/>
      <c r="BC59" s="8"/>
      <c r="BD59" s="8"/>
      <c r="BE59" s="8"/>
      <c r="BF59" s="8"/>
      <c r="BG59" s="8"/>
    </row>
    <row r="60" spans="1:59" x14ac:dyDescent="0.3">
      <c r="A60" s="95">
        <f t="shared" si="26"/>
        <v>2</v>
      </c>
      <c r="B60" s="95">
        <f t="shared" si="26"/>
        <v>1.5</v>
      </c>
      <c r="C60" s="95">
        <f t="shared" si="26"/>
        <v>2</v>
      </c>
      <c r="D60" s="95">
        <f t="shared" si="26"/>
        <v>1</v>
      </c>
      <c r="E60" s="95">
        <f t="shared" si="26"/>
        <v>1.5</v>
      </c>
      <c r="F60" s="95">
        <f t="shared" si="26"/>
        <v>2</v>
      </c>
      <c r="G60" s="95">
        <f t="shared" si="26"/>
        <v>1.5</v>
      </c>
      <c r="H60" s="95">
        <f t="shared" si="26"/>
        <v>1.5</v>
      </c>
      <c r="I60" s="95">
        <f t="shared" si="26"/>
        <v>1.5</v>
      </c>
      <c r="J60" s="95">
        <f t="shared" si="26"/>
        <v>1.5</v>
      </c>
      <c r="K60" s="95">
        <f t="shared" si="26"/>
        <v>11.5</v>
      </c>
      <c r="L60" s="95">
        <f t="shared" si="26"/>
        <v>12</v>
      </c>
      <c r="M60" s="95">
        <f t="shared" si="26"/>
        <v>9.5</v>
      </c>
      <c r="N60" s="95">
        <f t="shared" si="26"/>
        <v>8</v>
      </c>
      <c r="O60" s="95">
        <f t="shared" si="26"/>
        <v>12</v>
      </c>
      <c r="P60" s="95">
        <f t="shared" si="25"/>
        <v>10</v>
      </c>
      <c r="Q60" s="95">
        <f t="shared" si="24"/>
        <v>10</v>
      </c>
      <c r="R60" s="95">
        <f t="shared" si="24"/>
        <v>10</v>
      </c>
      <c r="S60" s="95">
        <f t="shared" si="24"/>
        <v>9.5</v>
      </c>
      <c r="T60" s="95">
        <f t="shared" si="24"/>
        <v>11.5</v>
      </c>
      <c r="U60" s="95">
        <f t="shared" si="24"/>
        <v>13</v>
      </c>
      <c r="V60" s="95">
        <f t="shared" si="24"/>
        <v>13</v>
      </c>
      <c r="W60" s="95">
        <f t="shared" si="24"/>
        <v>0</v>
      </c>
      <c r="X60" s="95">
        <f t="shared" si="24"/>
        <v>0</v>
      </c>
      <c r="Y60" s="95">
        <f t="shared" si="24"/>
        <v>0</v>
      </c>
      <c r="Z60" s="95">
        <f t="shared" si="24"/>
        <v>0</v>
      </c>
      <c r="AA60" s="95">
        <f t="shared" si="24"/>
        <v>0</v>
      </c>
      <c r="AB60" s="95">
        <f t="shared" si="24"/>
        <v>0</v>
      </c>
      <c r="AC60" s="95">
        <f t="shared" si="24"/>
        <v>0</v>
      </c>
      <c r="AD60" s="95">
        <f t="shared" si="24"/>
        <v>0</v>
      </c>
      <c r="AE60" s="95">
        <f t="shared" si="24"/>
        <v>0</v>
      </c>
      <c r="AF60" s="95">
        <f t="shared" si="24"/>
        <v>0</v>
      </c>
      <c r="AG60" s="95">
        <f t="shared" ref="AG60:AV75" si="28">AG59</f>
        <v>0</v>
      </c>
      <c r="AH60" s="95">
        <f t="shared" si="28"/>
        <v>0</v>
      </c>
      <c r="AI60" s="95">
        <f t="shared" si="28"/>
        <v>0</v>
      </c>
      <c r="AJ60" s="95">
        <f t="shared" si="28"/>
        <v>0</v>
      </c>
      <c r="AK60" s="95">
        <f t="shared" si="28"/>
        <v>0</v>
      </c>
      <c r="AL60" s="95">
        <f t="shared" si="28"/>
        <v>0</v>
      </c>
      <c r="AM60" s="95">
        <f t="shared" si="28"/>
        <v>0</v>
      </c>
      <c r="AN60" s="95">
        <f t="shared" si="28"/>
        <v>0</v>
      </c>
      <c r="AO60" s="95">
        <f t="shared" si="28"/>
        <v>0</v>
      </c>
      <c r="AP60" s="95">
        <f t="shared" si="28"/>
        <v>0</v>
      </c>
      <c r="AQ60" s="95">
        <f t="shared" si="28"/>
        <v>0</v>
      </c>
      <c r="AR60" s="95">
        <f t="shared" si="28"/>
        <v>0</v>
      </c>
      <c r="AS60" s="95">
        <f t="shared" si="28"/>
        <v>0</v>
      </c>
      <c r="AT60" s="95">
        <f t="shared" si="28"/>
        <v>0</v>
      </c>
      <c r="AU60" s="95">
        <f t="shared" si="28"/>
        <v>0</v>
      </c>
      <c r="AV60" s="95">
        <f t="shared" si="28"/>
        <v>0</v>
      </c>
      <c r="AW60" s="95">
        <f t="shared" si="27"/>
        <v>0</v>
      </c>
      <c r="AX60" s="95">
        <f t="shared" si="27"/>
        <v>0</v>
      </c>
      <c r="AY60" s="95">
        <f t="shared" si="27"/>
        <v>0</v>
      </c>
      <c r="AZ60" s="95">
        <f t="shared" si="27"/>
        <v>0</v>
      </c>
      <c r="BA60" s="8"/>
      <c r="BB60" s="8"/>
      <c r="BC60" s="8"/>
      <c r="BD60" s="8"/>
      <c r="BE60" s="8"/>
      <c r="BF60" s="8"/>
      <c r="BG60" s="8"/>
    </row>
    <row r="61" spans="1:59" x14ac:dyDescent="0.3">
      <c r="A61" s="95">
        <f t="shared" si="26"/>
        <v>2</v>
      </c>
      <c r="B61" s="95">
        <f t="shared" si="26"/>
        <v>1.5</v>
      </c>
      <c r="C61" s="95">
        <f t="shared" si="26"/>
        <v>2</v>
      </c>
      <c r="D61" s="95">
        <f t="shared" si="26"/>
        <v>1</v>
      </c>
      <c r="E61" s="95">
        <f t="shared" si="26"/>
        <v>1.5</v>
      </c>
      <c r="F61" s="95">
        <f t="shared" si="26"/>
        <v>2</v>
      </c>
      <c r="G61" s="95">
        <f t="shared" si="26"/>
        <v>1.5</v>
      </c>
      <c r="H61" s="95">
        <f t="shared" si="26"/>
        <v>1.5</v>
      </c>
      <c r="I61" s="95">
        <f t="shared" si="26"/>
        <v>1.5</v>
      </c>
      <c r="J61" s="95">
        <f t="shared" si="26"/>
        <v>1.5</v>
      </c>
      <c r="K61" s="95">
        <f t="shared" si="26"/>
        <v>11.5</v>
      </c>
      <c r="L61" s="95">
        <f t="shared" si="26"/>
        <v>12</v>
      </c>
      <c r="M61" s="95">
        <f t="shared" si="26"/>
        <v>9.5</v>
      </c>
      <c r="N61" s="95">
        <f t="shared" si="26"/>
        <v>8</v>
      </c>
      <c r="O61" s="95">
        <f t="shared" si="26"/>
        <v>12</v>
      </c>
      <c r="P61" s="95">
        <f t="shared" si="25"/>
        <v>10</v>
      </c>
      <c r="Q61" s="95">
        <f t="shared" si="24"/>
        <v>10</v>
      </c>
      <c r="R61" s="95">
        <f t="shared" si="24"/>
        <v>10</v>
      </c>
      <c r="S61" s="95">
        <f t="shared" si="24"/>
        <v>9.5</v>
      </c>
      <c r="T61" s="95">
        <f t="shared" si="24"/>
        <v>11.5</v>
      </c>
      <c r="U61" s="95">
        <f t="shared" si="24"/>
        <v>13</v>
      </c>
      <c r="V61" s="95">
        <f t="shared" si="24"/>
        <v>13</v>
      </c>
      <c r="W61" s="95">
        <f t="shared" si="24"/>
        <v>0</v>
      </c>
      <c r="X61" s="95">
        <f t="shared" si="24"/>
        <v>0</v>
      </c>
      <c r="Y61" s="95">
        <f t="shared" si="24"/>
        <v>0</v>
      </c>
      <c r="Z61" s="95">
        <f t="shared" si="24"/>
        <v>0</v>
      </c>
      <c r="AA61" s="95">
        <f t="shared" si="24"/>
        <v>0</v>
      </c>
      <c r="AB61" s="95">
        <f t="shared" si="24"/>
        <v>0</v>
      </c>
      <c r="AC61" s="95">
        <f t="shared" si="24"/>
        <v>0</v>
      </c>
      <c r="AD61" s="95">
        <f t="shared" si="24"/>
        <v>0</v>
      </c>
      <c r="AE61" s="95">
        <f t="shared" si="24"/>
        <v>0</v>
      </c>
      <c r="AF61" s="95">
        <f t="shared" si="24"/>
        <v>0</v>
      </c>
      <c r="AG61" s="95">
        <f t="shared" si="28"/>
        <v>0</v>
      </c>
      <c r="AH61" s="95">
        <f t="shared" si="28"/>
        <v>0</v>
      </c>
      <c r="AI61" s="95">
        <f t="shared" si="28"/>
        <v>0</v>
      </c>
      <c r="AJ61" s="95">
        <f t="shared" si="28"/>
        <v>0</v>
      </c>
      <c r="AK61" s="95">
        <f t="shared" si="28"/>
        <v>0</v>
      </c>
      <c r="AL61" s="95">
        <f t="shared" si="28"/>
        <v>0</v>
      </c>
      <c r="AM61" s="95">
        <f t="shared" si="28"/>
        <v>0</v>
      </c>
      <c r="AN61" s="95">
        <f t="shared" si="28"/>
        <v>0</v>
      </c>
      <c r="AO61" s="95">
        <f t="shared" si="28"/>
        <v>0</v>
      </c>
      <c r="AP61" s="95">
        <f t="shared" si="28"/>
        <v>0</v>
      </c>
      <c r="AQ61" s="95">
        <f t="shared" si="28"/>
        <v>0</v>
      </c>
      <c r="AR61" s="95">
        <f t="shared" si="28"/>
        <v>0</v>
      </c>
      <c r="AS61" s="95">
        <f t="shared" si="28"/>
        <v>0</v>
      </c>
      <c r="AT61" s="95">
        <f t="shared" si="28"/>
        <v>0</v>
      </c>
      <c r="AU61" s="95">
        <f t="shared" si="28"/>
        <v>0</v>
      </c>
      <c r="AV61" s="95">
        <f t="shared" si="28"/>
        <v>0</v>
      </c>
      <c r="AW61" s="95">
        <f t="shared" si="27"/>
        <v>0</v>
      </c>
      <c r="AX61" s="95">
        <f t="shared" si="27"/>
        <v>0</v>
      </c>
      <c r="AY61" s="95">
        <f t="shared" si="27"/>
        <v>0</v>
      </c>
      <c r="AZ61" s="95">
        <f t="shared" si="27"/>
        <v>0</v>
      </c>
      <c r="BA61" s="8"/>
      <c r="BB61" s="8"/>
      <c r="BC61" s="8"/>
      <c r="BD61" s="8"/>
      <c r="BE61" s="8"/>
      <c r="BF61" s="8"/>
      <c r="BG61" s="8"/>
    </row>
    <row r="62" spans="1:59" x14ac:dyDescent="0.3">
      <c r="A62" s="95">
        <f t="shared" si="26"/>
        <v>2</v>
      </c>
      <c r="B62" s="95">
        <f t="shared" si="26"/>
        <v>1.5</v>
      </c>
      <c r="C62" s="95">
        <f t="shared" si="26"/>
        <v>2</v>
      </c>
      <c r="D62" s="95">
        <f t="shared" si="26"/>
        <v>1</v>
      </c>
      <c r="E62" s="95">
        <f t="shared" si="26"/>
        <v>1.5</v>
      </c>
      <c r="F62" s="95">
        <f t="shared" si="26"/>
        <v>2</v>
      </c>
      <c r="G62" s="95">
        <f t="shared" si="26"/>
        <v>1.5</v>
      </c>
      <c r="H62" s="95">
        <f t="shared" si="26"/>
        <v>1.5</v>
      </c>
      <c r="I62" s="95">
        <f t="shared" si="26"/>
        <v>1.5</v>
      </c>
      <c r="J62" s="95">
        <f t="shared" si="26"/>
        <v>1.5</v>
      </c>
      <c r="K62" s="95">
        <f t="shared" si="26"/>
        <v>11.5</v>
      </c>
      <c r="L62" s="95">
        <f t="shared" si="26"/>
        <v>12</v>
      </c>
      <c r="M62" s="95">
        <f t="shared" si="26"/>
        <v>9.5</v>
      </c>
      <c r="N62" s="95">
        <f t="shared" si="26"/>
        <v>8</v>
      </c>
      <c r="O62" s="95">
        <f t="shared" si="26"/>
        <v>12</v>
      </c>
      <c r="P62" s="95">
        <f t="shared" si="25"/>
        <v>10</v>
      </c>
      <c r="Q62" s="95">
        <f t="shared" si="24"/>
        <v>10</v>
      </c>
      <c r="R62" s="95">
        <f t="shared" si="24"/>
        <v>10</v>
      </c>
      <c r="S62" s="95">
        <f t="shared" si="24"/>
        <v>9.5</v>
      </c>
      <c r="T62" s="95">
        <f t="shared" si="24"/>
        <v>11.5</v>
      </c>
      <c r="U62" s="95">
        <f t="shared" si="24"/>
        <v>13</v>
      </c>
      <c r="V62" s="95">
        <f t="shared" si="24"/>
        <v>13</v>
      </c>
      <c r="W62" s="95">
        <f t="shared" si="24"/>
        <v>0</v>
      </c>
      <c r="X62" s="95">
        <f t="shared" si="24"/>
        <v>0</v>
      </c>
      <c r="Y62" s="95">
        <f t="shared" si="24"/>
        <v>0</v>
      </c>
      <c r="Z62" s="95">
        <f t="shared" si="24"/>
        <v>0</v>
      </c>
      <c r="AA62" s="95">
        <f t="shared" si="24"/>
        <v>0</v>
      </c>
      <c r="AB62" s="95">
        <f t="shared" si="24"/>
        <v>0</v>
      </c>
      <c r="AC62" s="95">
        <f t="shared" si="24"/>
        <v>0</v>
      </c>
      <c r="AD62" s="95">
        <f t="shared" si="24"/>
        <v>0</v>
      </c>
      <c r="AE62" s="95">
        <f t="shared" si="24"/>
        <v>0</v>
      </c>
      <c r="AF62" s="95">
        <f t="shared" si="24"/>
        <v>0</v>
      </c>
      <c r="AG62" s="95">
        <f t="shared" si="28"/>
        <v>0</v>
      </c>
      <c r="AH62" s="95">
        <f t="shared" si="28"/>
        <v>0</v>
      </c>
      <c r="AI62" s="95">
        <f t="shared" si="28"/>
        <v>0</v>
      </c>
      <c r="AJ62" s="95">
        <f t="shared" si="28"/>
        <v>0</v>
      </c>
      <c r="AK62" s="95">
        <f t="shared" si="28"/>
        <v>0</v>
      </c>
      <c r="AL62" s="95">
        <f t="shared" si="28"/>
        <v>0</v>
      </c>
      <c r="AM62" s="95">
        <f t="shared" si="28"/>
        <v>0</v>
      </c>
      <c r="AN62" s="95">
        <f t="shared" si="28"/>
        <v>0</v>
      </c>
      <c r="AO62" s="95">
        <f t="shared" si="28"/>
        <v>0</v>
      </c>
      <c r="AP62" s="95">
        <f t="shared" si="28"/>
        <v>0</v>
      </c>
      <c r="AQ62" s="95">
        <f t="shared" si="28"/>
        <v>0</v>
      </c>
      <c r="AR62" s="95">
        <f t="shared" si="28"/>
        <v>0</v>
      </c>
      <c r="AS62" s="95">
        <f t="shared" si="28"/>
        <v>0</v>
      </c>
      <c r="AT62" s="95">
        <f t="shared" si="28"/>
        <v>0</v>
      </c>
      <c r="AU62" s="95">
        <f t="shared" si="28"/>
        <v>0</v>
      </c>
      <c r="AV62" s="95">
        <f t="shared" si="28"/>
        <v>0</v>
      </c>
      <c r="AW62" s="95">
        <f t="shared" si="27"/>
        <v>0</v>
      </c>
      <c r="AX62" s="95">
        <f t="shared" si="27"/>
        <v>0</v>
      </c>
      <c r="AY62" s="95">
        <f t="shared" si="27"/>
        <v>0</v>
      </c>
      <c r="AZ62" s="95">
        <f t="shared" si="27"/>
        <v>0</v>
      </c>
      <c r="BA62" s="8"/>
      <c r="BB62" s="8"/>
      <c r="BC62" s="8"/>
      <c r="BD62" s="8"/>
      <c r="BE62" s="8"/>
      <c r="BF62" s="8"/>
      <c r="BG62" s="8"/>
    </row>
    <row r="63" spans="1:59" x14ac:dyDescent="0.3">
      <c r="A63" s="95">
        <f t="shared" si="26"/>
        <v>2</v>
      </c>
      <c r="B63" s="95">
        <f t="shared" si="26"/>
        <v>1.5</v>
      </c>
      <c r="C63" s="95">
        <f t="shared" si="26"/>
        <v>2</v>
      </c>
      <c r="D63" s="95">
        <f t="shared" si="26"/>
        <v>1</v>
      </c>
      <c r="E63" s="95">
        <f t="shared" si="26"/>
        <v>1.5</v>
      </c>
      <c r="F63" s="95">
        <f t="shared" si="26"/>
        <v>2</v>
      </c>
      <c r="G63" s="95">
        <f t="shared" si="26"/>
        <v>1.5</v>
      </c>
      <c r="H63" s="95">
        <f t="shared" si="26"/>
        <v>1.5</v>
      </c>
      <c r="I63" s="95">
        <f t="shared" si="26"/>
        <v>1.5</v>
      </c>
      <c r="J63" s="95">
        <f t="shared" si="26"/>
        <v>1.5</v>
      </c>
      <c r="K63" s="95">
        <f t="shared" si="26"/>
        <v>11.5</v>
      </c>
      <c r="L63" s="95">
        <f t="shared" si="26"/>
        <v>12</v>
      </c>
      <c r="M63" s="95">
        <f t="shared" si="26"/>
        <v>9.5</v>
      </c>
      <c r="N63" s="95">
        <f t="shared" si="26"/>
        <v>8</v>
      </c>
      <c r="O63" s="95">
        <f t="shared" si="26"/>
        <v>12</v>
      </c>
      <c r="P63" s="95">
        <f t="shared" si="25"/>
        <v>10</v>
      </c>
      <c r="Q63" s="95">
        <f t="shared" si="24"/>
        <v>10</v>
      </c>
      <c r="R63" s="95">
        <f t="shared" si="24"/>
        <v>10</v>
      </c>
      <c r="S63" s="95">
        <f t="shared" si="24"/>
        <v>9.5</v>
      </c>
      <c r="T63" s="95">
        <f t="shared" si="24"/>
        <v>11.5</v>
      </c>
      <c r="U63" s="95">
        <f t="shared" si="24"/>
        <v>13</v>
      </c>
      <c r="V63" s="95">
        <f t="shared" si="24"/>
        <v>13</v>
      </c>
      <c r="W63" s="95">
        <f t="shared" si="24"/>
        <v>0</v>
      </c>
      <c r="X63" s="95">
        <f t="shared" si="24"/>
        <v>0</v>
      </c>
      <c r="Y63" s="95">
        <f t="shared" si="24"/>
        <v>0</v>
      </c>
      <c r="Z63" s="95">
        <f t="shared" si="24"/>
        <v>0</v>
      </c>
      <c r="AA63" s="95">
        <f t="shared" si="24"/>
        <v>0</v>
      </c>
      <c r="AB63" s="95">
        <f t="shared" si="24"/>
        <v>0</v>
      </c>
      <c r="AC63" s="95">
        <f t="shared" si="24"/>
        <v>0</v>
      </c>
      <c r="AD63" s="95">
        <f t="shared" si="24"/>
        <v>0</v>
      </c>
      <c r="AE63" s="95">
        <f t="shared" si="24"/>
        <v>0</v>
      </c>
      <c r="AF63" s="95">
        <f t="shared" si="24"/>
        <v>0</v>
      </c>
      <c r="AG63" s="95">
        <f t="shared" si="28"/>
        <v>0</v>
      </c>
      <c r="AH63" s="95">
        <f t="shared" si="28"/>
        <v>0</v>
      </c>
      <c r="AI63" s="95">
        <f t="shared" si="28"/>
        <v>0</v>
      </c>
      <c r="AJ63" s="95">
        <f t="shared" si="28"/>
        <v>0</v>
      </c>
      <c r="AK63" s="95">
        <f t="shared" si="28"/>
        <v>0</v>
      </c>
      <c r="AL63" s="95">
        <f t="shared" si="28"/>
        <v>0</v>
      </c>
      <c r="AM63" s="95">
        <f t="shared" si="28"/>
        <v>0</v>
      </c>
      <c r="AN63" s="95">
        <f t="shared" si="28"/>
        <v>0</v>
      </c>
      <c r="AO63" s="95">
        <f t="shared" si="28"/>
        <v>0</v>
      </c>
      <c r="AP63" s="95">
        <f t="shared" si="28"/>
        <v>0</v>
      </c>
      <c r="AQ63" s="95">
        <f t="shared" si="28"/>
        <v>0</v>
      </c>
      <c r="AR63" s="95">
        <f t="shared" si="28"/>
        <v>0</v>
      </c>
      <c r="AS63" s="95">
        <f t="shared" si="28"/>
        <v>0</v>
      </c>
      <c r="AT63" s="95">
        <f t="shared" si="28"/>
        <v>0</v>
      </c>
      <c r="AU63" s="95">
        <f t="shared" si="28"/>
        <v>0</v>
      </c>
      <c r="AV63" s="95">
        <f t="shared" si="28"/>
        <v>0</v>
      </c>
      <c r="AW63" s="95">
        <f t="shared" si="27"/>
        <v>0</v>
      </c>
      <c r="AX63" s="95">
        <f t="shared" si="27"/>
        <v>0</v>
      </c>
      <c r="AY63" s="95">
        <f t="shared" si="27"/>
        <v>0</v>
      </c>
      <c r="AZ63" s="95">
        <f t="shared" si="27"/>
        <v>0</v>
      </c>
      <c r="BA63" s="8"/>
      <c r="BB63" s="8"/>
      <c r="BC63" s="8"/>
      <c r="BD63" s="8"/>
      <c r="BE63" s="8"/>
      <c r="BF63" s="8"/>
      <c r="BG63" s="8"/>
    </row>
    <row r="64" spans="1:59" x14ac:dyDescent="0.3">
      <c r="A64" s="95">
        <f t="shared" si="26"/>
        <v>2</v>
      </c>
      <c r="B64" s="95">
        <f t="shared" si="26"/>
        <v>1.5</v>
      </c>
      <c r="C64" s="95">
        <f t="shared" si="26"/>
        <v>2</v>
      </c>
      <c r="D64" s="95">
        <f t="shared" si="26"/>
        <v>1</v>
      </c>
      <c r="E64" s="95">
        <f t="shared" si="26"/>
        <v>1.5</v>
      </c>
      <c r="F64" s="95">
        <f t="shared" si="26"/>
        <v>2</v>
      </c>
      <c r="G64" s="95">
        <f t="shared" si="26"/>
        <v>1.5</v>
      </c>
      <c r="H64" s="95">
        <f t="shared" si="26"/>
        <v>1.5</v>
      </c>
      <c r="I64" s="95">
        <f t="shared" si="26"/>
        <v>1.5</v>
      </c>
      <c r="J64" s="95">
        <f t="shared" si="26"/>
        <v>1.5</v>
      </c>
      <c r="K64" s="95">
        <f t="shared" si="26"/>
        <v>11.5</v>
      </c>
      <c r="L64" s="95">
        <f t="shared" si="26"/>
        <v>12</v>
      </c>
      <c r="M64" s="95">
        <f t="shared" si="26"/>
        <v>9.5</v>
      </c>
      <c r="N64" s="95">
        <f t="shared" si="26"/>
        <v>8</v>
      </c>
      <c r="O64" s="95">
        <f t="shared" si="26"/>
        <v>12</v>
      </c>
      <c r="P64" s="95">
        <f t="shared" si="25"/>
        <v>10</v>
      </c>
      <c r="Q64" s="95">
        <f t="shared" si="24"/>
        <v>10</v>
      </c>
      <c r="R64" s="95">
        <f t="shared" si="24"/>
        <v>10</v>
      </c>
      <c r="S64" s="95">
        <f t="shared" si="24"/>
        <v>9.5</v>
      </c>
      <c r="T64" s="95">
        <f t="shared" si="24"/>
        <v>11.5</v>
      </c>
      <c r="U64" s="95">
        <f t="shared" si="24"/>
        <v>13</v>
      </c>
      <c r="V64" s="95">
        <f t="shared" si="24"/>
        <v>13</v>
      </c>
      <c r="W64" s="95">
        <f t="shared" si="24"/>
        <v>0</v>
      </c>
      <c r="X64" s="95">
        <f t="shared" si="24"/>
        <v>0</v>
      </c>
      <c r="Y64" s="95">
        <f t="shared" si="24"/>
        <v>0</v>
      </c>
      <c r="Z64" s="95">
        <f t="shared" si="24"/>
        <v>0</v>
      </c>
      <c r="AA64" s="95">
        <f t="shared" si="24"/>
        <v>0</v>
      </c>
      <c r="AB64" s="95">
        <f t="shared" si="24"/>
        <v>0</v>
      </c>
      <c r="AC64" s="95">
        <f t="shared" si="24"/>
        <v>0</v>
      </c>
      <c r="AD64" s="95">
        <f t="shared" si="24"/>
        <v>0</v>
      </c>
      <c r="AE64" s="95">
        <f t="shared" si="24"/>
        <v>0</v>
      </c>
      <c r="AF64" s="95">
        <f t="shared" si="24"/>
        <v>0</v>
      </c>
      <c r="AG64" s="95">
        <f t="shared" si="28"/>
        <v>0</v>
      </c>
      <c r="AH64" s="95">
        <f t="shared" si="28"/>
        <v>0</v>
      </c>
      <c r="AI64" s="95">
        <f t="shared" si="28"/>
        <v>0</v>
      </c>
      <c r="AJ64" s="95">
        <f t="shared" si="28"/>
        <v>0</v>
      </c>
      <c r="AK64" s="95">
        <f t="shared" si="28"/>
        <v>0</v>
      </c>
      <c r="AL64" s="95">
        <f t="shared" si="28"/>
        <v>0</v>
      </c>
      <c r="AM64" s="95">
        <f t="shared" si="28"/>
        <v>0</v>
      </c>
      <c r="AN64" s="95">
        <f t="shared" si="28"/>
        <v>0</v>
      </c>
      <c r="AO64" s="95">
        <f t="shared" si="28"/>
        <v>0</v>
      </c>
      <c r="AP64" s="95">
        <f t="shared" si="28"/>
        <v>0</v>
      </c>
      <c r="AQ64" s="95">
        <f t="shared" si="28"/>
        <v>0</v>
      </c>
      <c r="AR64" s="95">
        <f t="shared" si="28"/>
        <v>0</v>
      </c>
      <c r="AS64" s="95">
        <f t="shared" si="28"/>
        <v>0</v>
      </c>
      <c r="AT64" s="95">
        <f t="shared" si="28"/>
        <v>0</v>
      </c>
      <c r="AU64" s="95">
        <f t="shared" si="28"/>
        <v>0</v>
      </c>
      <c r="AV64" s="95">
        <f t="shared" si="28"/>
        <v>0</v>
      </c>
      <c r="AW64" s="95">
        <f t="shared" si="27"/>
        <v>0</v>
      </c>
      <c r="AX64" s="95">
        <f t="shared" si="27"/>
        <v>0</v>
      </c>
      <c r="AY64" s="95">
        <f t="shared" si="27"/>
        <v>0</v>
      </c>
      <c r="AZ64" s="95">
        <f t="shared" si="27"/>
        <v>0</v>
      </c>
      <c r="BA64" s="8"/>
      <c r="BB64" s="8"/>
      <c r="BC64" s="8"/>
      <c r="BD64" s="8"/>
      <c r="BE64" s="8"/>
      <c r="BF64" s="8"/>
      <c r="BG64" s="8"/>
    </row>
    <row r="65" spans="1:59" x14ac:dyDescent="0.3">
      <c r="A65" s="95">
        <f t="shared" si="26"/>
        <v>2</v>
      </c>
      <c r="B65" s="95">
        <f t="shared" si="26"/>
        <v>1.5</v>
      </c>
      <c r="C65" s="95">
        <f t="shared" si="26"/>
        <v>2</v>
      </c>
      <c r="D65" s="95">
        <f t="shared" si="26"/>
        <v>1</v>
      </c>
      <c r="E65" s="95">
        <f t="shared" si="26"/>
        <v>1.5</v>
      </c>
      <c r="F65" s="95">
        <f t="shared" si="26"/>
        <v>2</v>
      </c>
      <c r="G65" s="95">
        <f t="shared" si="26"/>
        <v>1.5</v>
      </c>
      <c r="H65" s="95">
        <f t="shared" si="26"/>
        <v>1.5</v>
      </c>
      <c r="I65" s="95">
        <f t="shared" si="26"/>
        <v>1.5</v>
      </c>
      <c r="J65" s="95">
        <f t="shared" si="26"/>
        <v>1.5</v>
      </c>
      <c r="K65" s="95">
        <f t="shared" si="26"/>
        <v>11.5</v>
      </c>
      <c r="L65" s="95">
        <f t="shared" si="26"/>
        <v>12</v>
      </c>
      <c r="M65" s="95">
        <f t="shared" si="26"/>
        <v>9.5</v>
      </c>
      <c r="N65" s="95">
        <f t="shared" si="26"/>
        <v>8</v>
      </c>
      <c r="O65" s="95">
        <f t="shared" si="26"/>
        <v>12</v>
      </c>
      <c r="P65" s="95">
        <f t="shared" si="25"/>
        <v>10</v>
      </c>
      <c r="Q65" s="95">
        <f t="shared" si="24"/>
        <v>10</v>
      </c>
      <c r="R65" s="95">
        <f t="shared" si="24"/>
        <v>10</v>
      </c>
      <c r="S65" s="95">
        <f t="shared" si="24"/>
        <v>9.5</v>
      </c>
      <c r="T65" s="95">
        <f t="shared" si="24"/>
        <v>11.5</v>
      </c>
      <c r="U65" s="95">
        <f t="shared" si="24"/>
        <v>13</v>
      </c>
      <c r="V65" s="95">
        <f t="shared" si="24"/>
        <v>13</v>
      </c>
      <c r="W65" s="95">
        <f t="shared" si="24"/>
        <v>0</v>
      </c>
      <c r="X65" s="95">
        <f t="shared" si="24"/>
        <v>0</v>
      </c>
      <c r="Y65" s="95">
        <f t="shared" si="24"/>
        <v>0</v>
      </c>
      <c r="Z65" s="95">
        <f t="shared" si="24"/>
        <v>0</v>
      </c>
      <c r="AA65" s="95">
        <f t="shared" si="24"/>
        <v>0</v>
      </c>
      <c r="AB65" s="95">
        <f t="shared" si="24"/>
        <v>0</v>
      </c>
      <c r="AC65" s="95">
        <f t="shared" si="24"/>
        <v>0</v>
      </c>
      <c r="AD65" s="95">
        <f t="shared" si="24"/>
        <v>0</v>
      </c>
      <c r="AE65" s="95">
        <f t="shared" si="24"/>
        <v>0</v>
      </c>
      <c r="AF65" s="95">
        <f t="shared" si="24"/>
        <v>0</v>
      </c>
      <c r="AG65" s="95">
        <f t="shared" si="28"/>
        <v>0</v>
      </c>
      <c r="AH65" s="95">
        <f t="shared" si="28"/>
        <v>0</v>
      </c>
      <c r="AI65" s="95">
        <f t="shared" si="28"/>
        <v>0</v>
      </c>
      <c r="AJ65" s="95">
        <f t="shared" si="28"/>
        <v>0</v>
      </c>
      <c r="AK65" s="95">
        <f t="shared" si="28"/>
        <v>0</v>
      </c>
      <c r="AL65" s="95">
        <f t="shared" si="28"/>
        <v>0</v>
      </c>
      <c r="AM65" s="95">
        <f t="shared" si="28"/>
        <v>0</v>
      </c>
      <c r="AN65" s="95">
        <f t="shared" si="28"/>
        <v>0</v>
      </c>
      <c r="AO65" s="95">
        <f t="shared" si="28"/>
        <v>0</v>
      </c>
      <c r="AP65" s="95">
        <f t="shared" si="28"/>
        <v>0</v>
      </c>
      <c r="AQ65" s="95">
        <f t="shared" si="28"/>
        <v>0</v>
      </c>
      <c r="AR65" s="95">
        <f t="shared" si="28"/>
        <v>0</v>
      </c>
      <c r="AS65" s="95">
        <f t="shared" si="28"/>
        <v>0</v>
      </c>
      <c r="AT65" s="95">
        <f t="shared" si="28"/>
        <v>0</v>
      </c>
      <c r="AU65" s="95">
        <f t="shared" si="28"/>
        <v>0</v>
      </c>
      <c r="AV65" s="95">
        <f t="shared" si="28"/>
        <v>0</v>
      </c>
      <c r="AW65" s="95">
        <f t="shared" si="27"/>
        <v>0</v>
      </c>
      <c r="AX65" s="95">
        <f t="shared" si="27"/>
        <v>0</v>
      </c>
      <c r="AY65" s="95">
        <f t="shared" si="27"/>
        <v>0</v>
      </c>
      <c r="AZ65" s="95">
        <f t="shared" si="27"/>
        <v>0</v>
      </c>
      <c r="BA65" s="8"/>
      <c r="BB65" s="8"/>
      <c r="BC65" s="8"/>
      <c r="BD65" s="8"/>
      <c r="BE65" s="8"/>
      <c r="BF65" s="8"/>
      <c r="BG65" s="8"/>
    </row>
    <row r="66" spans="1:59" x14ac:dyDescent="0.3">
      <c r="A66" s="95">
        <f t="shared" si="26"/>
        <v>2</v>
      </c>
      <c r="B66" s="95">
        <f t="shared" si="26"/>
        <v>1.5</v>
      </c>
      <c r="C66" s="95">
        <f t="shared" si="26"/>
        <v>2</v>
      </c>
      <c r="D66" s="95">
        <f t="shared" si="26"/>
        <v>1</v>
      </c>
      <c r="E66" s="95">
        <f t="shared" si="26"/>
        <v>1.5</v>
      </c>
      <c r="F66" s="95">
        <f t="shared" si="26"/>
        <v>2</v>
      </c>
      <c r="G66" s="95">
        <f t="shared" si="26"/>
        <v>1.5</v>
      </c>
      <c r="H66" s="95">
        <f t="shared" si="26"/>
        <v>1.5</v>
      </c>
      <c r="I66" s="95">
        <f t="shared" si="26"/>
        <v>1.5</v>
      </c>
      <c r="J66" s="95">
        <f t="shared" si="26"/>
        <v>1.5</v>
      </c>
      <c r="K66" s="95">
        <f t="shared" si="26"/>
        <v>11.5</v>
      </c>
      <c r="L66" s="95">
        <f t="shared" si="26"/>
        <v>12</v>
      </c>
      <c r="M66" s="95">
        <f t="shared" si="26"/>
        <v>9.5</v>
      </c>
      <c r="N66" s="95">
        <f t="shared" si="26"/>
        <v>8</v>
      </c>
      <c r="O66" s="95">
        <f t="shared" si="26"/>
        <v>12</v>
      </c>
      <c r="P66" s="95">
        <f t="shared" si="25"/>
        <v>10</v>
      </c>
      <c r="Q66" s="95">
        <f t="shared" si="24"/>
        <v>10</v>
      </c>
      <c r="R66" s="95">
        <f t="shared" si="24"/>
        <v>10</v>
      </c>
      <c r="S66" s="95">
        <f t="shared" si="24"/>
        <v>9.5</v>
      </c>
      <c r="T66" s="95">
        <f t="shared" si="24"/>
        <v>11.5</v>
      </c>
      <c r="U66" s="95">
        <f t="shared" si="24"/>
        <v>13</v>
      </c>
      <c r="V66" s="95">
        <f t="shared" si="24"/>
        <v>13</v>
      </c>
      <c r="W66" s="95">
        <f t="shared" si="24"/>
        <v>0</v>
      </c>
      <c r="X66" s="95">
        <f t="shared" si="24"/>
        <v>0</v>
      </c>
      <c r="Y66" s="95">
        <f t="shared" si="24"/>
        <v>0</v>
      </c>
      <c r="Z66" s="95">
        <f t="shared" si="24"/>
        <v>0</v>
      </c>
      <c r="AA66" s="95">
        <f t="shared" si="24"/>
        <v>0</v>
      </c>
      <c r="AB66" s="95">
        <f t="shared" si="24"/>
        <v>0</v>
      </c>
      <c r="AC66" s="95">
        <f t="shared" si="24"/>
        <v>0</v>
      </c>
      <c r="AD66" s="95">
        <f t="shared" si="24"/>
        <v>0</v>
      </c>
      <c r="AE66" s="95">
        <f t="shared" si="24"/>
        <v>0</v>
      </c>
      <c r="AF66" s="95">
        <f t="shared" si="24"/>
        <v>0</v>
      </c>
      <c r="AG66" s="95">
        <f t="shared" si="28"/>
        <v>0</v>
      </c>
      <c r="AH66" s="95">
        <f t="shared" si="28"/>
        <v>0</v>
      </c>
      <c r="AI66" s="95">
        <f t="shared" si="28"/>
        <v>0</v>
      </c>
      <c r="AJ66" s="95">
        <f t="shared" si="28"/>
        <v>0</v>
      </c>
      <c r="AK66" s="95">
        <f t="shared" si="28"/>
        <v>0</v>
      </c>
      <c r="AL66" s="95">
        <f t="shared" si="28"/>
        <v>0</v>
      </c>
      <c r="AM66" s="95">
        <f t="shared" si="28"/>
        <v>0</v>
      </c>
      <c r="AN66" s="95">
        <f t="shared" si="28"/>
        <v>0</v>
      </c>
      <c r="AO66" s="95">
        <f t="shared" si="28"/>
        <v>0</v>
      </c>
      <c r="AP66" s="95">
        <f t="shared" si="28"/>
        <v>0</v>
      </c>
      <c r="AQ66" s="95">
        <f t="shared" si="28"/>
        <v>0</v>
      </c>
      <c r="AR66" s="95">
        <f t="shared" si="28"/>
        <v>0</v>
      </c>
      <c r="AS66" s="95">
        <f t="shared" si="28"/>
        <v>0</v>
      </c>
      <c r="AT66" s="95">
        <f t="shared" si="28"/>
        <v>0</v>
      </c>
      <c r="AU66" s="95">
        <f t="shared" si="28"/>
        <v>0</v>
      </c>
      <c r="AV66" s="95">
        <f t="shared" si="28"/>
        <v>0</v>
      </c>
      <c r="AW66" s="95">
        <f t="shared" si="27"/>
        <v>0</v>
      </c>
      <c r="AX66" s="95">
        <f t="shared" si="27"/>
        <v>0</v>
      </c>
      <c r="AY66" s="95">
        <f t="shared" si="27"/>
        <v>0</v>
      </c>
      <c r="AZ66" s="95">
        <f t="shared" si="27"/>
        <v>0</v>
      </c>
      <c r="BA66" s="8"/>
      <c r="BB66" s="8"/>
      <c r="BC66" s="8"/>
      <c r="BD66" s="8"/>
      <c r="BE66" s="8"/>
      <c r="BF66" s="8"/>
      <c r="BG66" s="8"/>
    </row>
    <row r="67" spans="1:59" x14ac:dyDescent="0.3">
      <c r="A67" s="95">
        <f t="shared" si="26"/>
        <v>2</v>
      </c>
      <c r="B67" s="95">
        <f t="shared" si="26"/>
        <v>1.5</v>
      </c>
      <c r="C67" s="95">
        <f t="shared" si="26"/>
        <v>2</v>
      </c>
      <c r="D67" s="95">
        <f t="shared" si="26"/>
        <v>1</v>
      </c>
      <c r="E67" s="95">
        <f t="shared" si="26"/>
        <v>1.5</v>
      </c>
      <c r="F67" s="95">
        <f t="shared" si="26"/>
        <v>2</v>
      </c>
      <c r="G67" s="95">
        <f t="shared" si="26"/>
        <v>1.5</v>
      </c>
      <c r="H67" s="95">
        <f t="shared" si="26"/>
        <v>1.5</v>
      </c>
      <c r="I67" s="95">
        <f t="shared" si="26"/>
        <v>1.5</v>
      </c>
      <c r="J67" s="95">
        <f t="shared" si="26"/>
        <v>1.5</v>
      </c>
      <c r="K67" s="95">
        <f t="shared" si="26"/>
        <v>11.5</v>
      </c>
      <c r="L67" s="95">
        <f t="shared" si="26"/>
        <v>12</v>
      </c>
      <c r="M67" s="95">
        <f t="shared" si="26"/>
        <v>9.5</v>
      </c>
      <c r="N67" s="95">
        <f t="shared" si="26"/>
        <v>8</v>
      </c>
      <c r="O67" s="95">
        <f t="shared" si="26"/>
        <v>12</v>
      </c>
      <c r="P67" s="95">
        <f t="shared" si="25"/>
        <v>10</v>
      </c>
      <c r="Q67" s="95">
        <f t="shared" si="24"/>
        <v>10</v>
      </c>
      <c r="R67" s="95">
        <f t="shared" si="24"/>
        <v>10</v>
      </c>
      <c r="S67" s="95">
        <f t="shared" si="24"/>
        <v>9.5</v>
      </c>
      <c r="T67" s="95">
        <f t="shared" si="24"/>
        <v>11.5</v>
      </c>
      <c r="U67" s="95">
        <f t="shared" si="24"/>
        <v>13</v>
      </c>
      <c r="V67" s="95">
        <f t="shared" si="24"/>
        <v>13</v>
      </c>
      <c r="W67" s="95">
        <f t="shared" si="24"/>
        <v>0</v>
      </c>
      <c r="X67" s="95">
        <f t="shared" si="24"/>
        <v>0</v>
      </c>
      <c r="Y67" s="95">
        <f t="shared" si="24"/>
        <v>0</v>
      </c>
      <c r="Z67" s="95">
        <f t="shared" si="24"/>
        <v>0</v>
      </c>
      <c r="AA67" s="95">
        <f t="shared" si="24"/>
        <v>0</v>
      </c>
      <c r="AB67" s="95">
        <f t="shared" si="24"/>
        <v>0</v>
      </c>
      <c r="AC67" s="95">
        <f t="shared" si="24"/>
        <v>0</v>
      </c>
      <c r="AD67" s="95">
        <f t="shared" si="24"/>
        <v>0</v>
      </c>
      <c r="AE67" s="95">
        <f t="shared" si="24"/>
        <v>0</v>
      </c>
      <c r="AF67" s="95">
        <f t="shared" si="24"/>
        <v>0</v>
      </c>
      <c r="AG67" s="95">
        <f t="shared" si="28"/>
        <v>0</v>
      </c>
      <c r="AH67" s="95">
        <f t="shared" si="28"/>
        <v>0</v>
      </c>
      <c r="AI67" s="95">
        <f t="shared" si="28"/>
        <v>0</v>
      </c>
      <c r="AJ67" s="95">
        <f t="shared" si="28"/>
        <v>0</v>
      </c>
      <c r="AK67" s="95">
        <f t="shared" si="28"/>
        <v>0</v>
      </c>
      <c r="AL67" s="95">
        <f t="shared" si="28"/>
        <v>0</v>
      </c>
      <c r="AM67" s="95">
        <f t="shared" si="28"/>
        <v>0</v>
      </c>
      <c r="AN67" s="95">
        <f t="shared" si="28"/>
        <v>0</v>
      </c>
      <c r="AO67" s="95">
        <f t="shared" si="28"/>
        <v>0</v>
      </c>
      <c r="AP67" s="95">
        <f t="shared" si="28"/>
        <v>0</v>
      </c>
      <c r="AQ67" s="95">
        <f t="shared" si="28"/>
        <v>0</v>
      </c>
      <c r="AR67" s="95">
        <f t="shared" si="28"/>
        <v>0</v>
      </c>
      <c r="AS67" s="95">
        <f t="shared" si="28"/>
        <v>0</v>
      </c>
      <c r="AT67" s="95">
        <f t="shared" si="28"/>
        <v>0</v>
      </c>
      <c r="AU67" s="95">
        <f t="shared" si="28"/>
        <v>0</v>
      </c>
      <c r="AV67" s="95">
        <f t="shared" si="28"/>
        <v>0</v>
      </c>
      <c r="AW67" s="95">
        <f t="shared" si="27"/>
        <v>0</v>
      </c>
      <c r="AX67" s="95">
        <f t="shared" si="27"/>
        <v>0</v>
      </c>
      <c r="AY67" s="95">
        <f t="shared" si="27"/>
        <v>0</v>
      </c>
      <c r="AZ67" s="95">
        <f t="shared" si="27"/>
        <v>0</v>
      </c>
      <c r="BA67" s="8"/>
      <c r="BB67" s="8"/>
      <c r="BC67" s="8"/>
      <c r="BD67" s="8"/>
      <c r="BE67" s="8"/>
      <c r="BF67" s="8"/>
      <c r="BG67" s="8"/>
    </row>
    <row r="68" spans="1:59" x14ac:dyDescent="0.3">
      <c r="A68" s="95">
        <f t="shared" si="26"/>
        <v>2</v>
      </c>
      <c r="B68" s="95">
        <f t="shared" si="26"/>
        <v>1.5</v>
      </c>
      <c r="C68" s="95">
        <f t="shared" si="26"/>
        <v>2</v>
      </c>
      <c r="D68" s="95">
        <f t="shared" si="26"/>
        <v>1</v>
      </c>
      <c r="E68" s="95">
        <f t="shared" si="26"/>
        <v>1.5</v>
      </c>
      <c r="F68" s="95">
        <f t="shared" si="26"/>
        <v>2</v>
      </c>
      <c r="G68" s="95">
        <f t="shared" si="26"/>
        <v>1.5</v>
      </c>
      <c r="H68" s="95">
        <f t="shared" si="26"/>
        <v>1.5</v>
      </c>
      <c r="I68" s="95">
        <f t="shared" si="26"/>
        <v>1.5</v>
      </c>
      <c r="J68" s="95">
        <f t="shared" si="26"/>
        <v>1.5</v>
      </c>
      <c r="K68" s="95">
        <f t="shared" si="26"/>
        <v>11.5</v>
      </c>
      <c r="L68" s="95">
        <f t="shared" si="26"/>
        <v>12</v>
      </c>
      <c r="M68" s="95">
        <f t="shared" si="26"/>
        <v>9.5</v>
      </c>
      <c r="N68" s="95">
        <f t="shared" si="26"/>
        <v>8</v>
      </c>
      <c r="O68" s="95">
        <f t="shared" si="26"/>
        <v>12</v>
      </c>
      <c r="P68" s="95">
        <f t="shared" si="25"/>
        <v>10</v>
      </c>
      <c r="Q68" s="95">
        <f t="shared" si="24"/>
        <v>10</v>
      </c>
      <c r="R68" s="95">
        <f t="shared" si="24"/>
        <v>10</v>
      </c>
      <c r="S68" s="95">
        <f t="shared" si="24"/>
        <v>9.5</v>
      </c>
      <c r="T68" s="95">
        <f t="shared" si="24"/>
        <v>11.5</v>
      </c>
      <c r="U68" s="95">
        <f t="shared" si="24"/>
        <v>13</v>
      </c>
      <c r="V68" s="95">
        <f t="shared" si="24"/>
        <v>13</v>
      </c>
      <c r="W68" s="95">
        <f t="shared" si="24"/>
        <v>0</v>
      </c>
      <c r="X68" s="95">
        <f t="shared" si="24"/>
        <v>0</v>
      </c>
      <c r="Y68" s="95">
        <f t="shared" si="24"/>
        <v>0</v>
      </c>
      <c r="Z68" s="95">
        <f t="shared" si="24"/>
        <v>0</v>
      </c>
      <c r="AA68" s="95">
        <f t="shared" si="24"/>
        <v>0</v>
      </c>
      <c r="AB68" s="95">
        <f t="shared" si="24"/>
        <v>0</v>
      </c>
      <c r="AC68" s="95">
        <f t="shared" si="24"/>
        <v>0</v>
      </c>
      <c r="AD68" s="95">
        <f t="shared" si="24"/>
        <v>0</v>
      </c>
      <c r="AE68" s="95">
        <f t="shared" si="24"/>
        <v>0</v>
      </c>
      <c r="AF68" s="95">
        <f t="shared" ref="AF68:AU83" si="29">AF67</f>
        <v>0</v>
      </c>
      <c r="AG68" s="95">
        <f t="shared" si="28"/>
        <v>0</v>
      </c>
      <c r="AH68" s="95">
        <f t="shared" si="28"/>
        <v>0</v>
      </c>
      <c r="AI68" s="95">
        <f t="shared" si="28"/>
        <v>0</v>
      </c>
      <c r="AJ68" s="95">
        <f t="shared" si="28"/>
        <v>0</v>
      </c>
      <c r="AK68" s="95">
        <f t="shared" si="28"/>
        <v>0</v>
      </c>
      <c r="AL68" s="95">
        <f t="shared" si="28"/>
        <v>0</v>
      </c>
      <c r="AM68" s="95">
        <f t="shared" si="28"/>
        <v>0</v>
      </c>
      <c r="AN68" s="95">
        <f t="shared" si="28"/>
        <v>0</v>
      </c>
      <c r="AO68" s="95">
        <f t="shared" si="28"/>
        <v>0</v>
      </c>
      <c r="AP68" s="95">
        <f t="shared" si="28"/>
        <v>0</v>
      </c>
      <c r="AQ68" s="95">
        <f t="shared" si="28"/>
        <v>0</v>
      </c>
      <c r="AR68" s="95">
        <f t="shared" si="28"/>
        <v>0</v>
      </c>
      <c r="AS68" s="95">
        <f t="shared" si="28"/>
        <v>0</v>
      </c>
      <c r="AT68" s="95">
        <f t="shared" si="28"/>
        <v>0</v>
      </c>
      <c r="AU68" s="95">
        <f t="shared" si="28"/>
        <v>0</v>
      </c>
      <c r="AV68" s="95">
        <f t="shared" si="28"/>
        <v>0</v>
      </c>
      <c r="AW68" s="95">
        <f t="shared" si="27"/>
        <v>0</v>
      </c>
      <c r="AX68" s="95">
        <f t="shared" si="27"/>
        <v>0</v>
      </c>
      <c r="AY68" s="95">
        <f t="shared" si="27"/>
        <v>0</v>
      </c>
      <c r="AZ68" s="95">
        <f t="shared" si="27"/>
        <v>0</v>
      </c>
      <c r="BA68" s="8"/>
      <c r="BB68" s="8"/>
      <c r="BC68" s="8"/>
      <c r="BD68" s="8"/>
      <c r="BE68" s="8"/>
      <c r="BF68" s="8"/>
      <c r="BG68" s="8"/>
    </row>
    <row r="69" spans="1:59" x14ac:dyDescent="0.3">
      <c r="A69" s="95">
        <f t="shared" si="26"/>
        <v>2</v>
      </c>
      <c r="B69" s="95">
        <f t="shared" si="26"/>
        <v>1.5</v>
      </c>
      <c r="C69" s="95">
        <f t="shared" si="26"/>
        <v>2</v>
      </c>
      <c r="D69" s="95">
        <f t="shared" si="26"/>
        <v>1</v>
      </c>
      <c r="E69" s="95">
        <f t="shared" si="26"/>
        <v>1.5</v>
      </c>
      <c r="F69" s="95">
        <f t="shared" si="26"/>
        <v>2</v>
      </c>
      <c r="G69" s="95">
        <f t="shared" si="26"/>
        <v>1.5</v>
      </c>
      <c r="H69" s="95">
        <f t="shared" si="26"/>
        <v>1.5</v>
      </c>
      <c r="I69" s="95">
        <f t="shared" si="26"/>
        <v>1.5</v>
      </c>
      <c r="J69" s="95">
        <f t="shared" si="26"/>
        <v>1.5</v>
      </c>
      <c r="K69" s="95">
        <f t="shared" si="26"/>
        <v>11.5</v>
      </c>
      <c r="L69" s="95">
        <f t="shared" si="26"/>
        <v>12</v>
      </c>
      <c r="M69" s="95">
        <f t="shared" si="26"/>
        <v>9.5</v>
      </c>
      <c r="N69" s="95">
        <f t="shared" si="26"/>
        <v>8</v>
      </c>
      <c r="O69" s="95">
        <f t="shared" si="26"/>
        <v>12</v>
      </c>
      <c r="P69" s="95">
        <f t="shared" si="25"/>
        <v>10</v>
      </c>
      <c r="Q69" s="95">
        <f t="shared" si="25"/>
        <v>10</v>
      </c>
      <c r="R69" s="95">
        <f t="shared" si="25"/>
        <v>10</v>
      </c>
      <c r="S69" s="95">
        <f t="shared" si="25"/>
        <v>9.5</v>
      </c>
      <c r="T69" s="95">
        <f t="shared" si="25"/>
        <v>11.5</v>
      </c>
      <c r="U69" s="95">
        <f t="shared" si="25"/>
        <v>13</v>
      </c>
      <c r="V69" s="95">
        <f t="shared" si="25"/>
        <v>13</v>
      </c>
      <c r="W69" s="95">
        <f t="shared" si="25"/>
        <v>0</v>
      </c>
      <c r="X69" s="95">
        <f t="shared" si="25"/>
        <v>0</v>
      </c>
      <c r="Y69" s="95">
        <f t="shared" si="25"/>
        <v>0</v>
      </c>
      <c r="Z69" s="95">
        <f t="shared" si="25"/>
        <v>0</v>
      </c>
      <c r="AA69" s="95">
        <f t="shared" si="25"/>
        <v>0</v>
      </c>
      <c r="AB69" s="95">
        <f t="shared" si="25"/>
        <v>0</v>
      </c>
      <c r="AC69" s="95">
        <f t="shared" si="25"/>
        <v>0</v>
      </c>
      <c r="AD69" s="95">
        <f t="shared" si="25"/>
        <v>0</v>
      </c>
      <c r="AE69" s="95">
        <f t="shared" si="25"/>
        <v>0</v>
      </c>
      <c r="AF69" s="95">
        <f t="shared" si="29"/>
        <v>0</v>
      </c>
      <c r="AG69" s="95">
        <f t="shared" si="28"/>
        <v>0</v>
      </c>
      <c r="AH69" s="95">
        <f t="shared" si="28"/>
        <v>0</v>
      </c>
      <c r="AI69" s="95">
        <f t="shared" si="28"/>
        <v>0</v>
      </c>
      <c r="AJ69" s="95">
        <f t="shared" si="28"/>
        <v>0</v>
      </c>
      <c r="AK69" s="95">
        <f t="shared" si="28"/>
        <v>0</v>
      </c>
      <c r="AL69" s="95">
        <f t="shared" si="28"/>
        <v>0</v>
      </c>
      <c r="AM69" s="95">
        <f t="shared" si="28"/>
        <v>0</v>
      </c>
      <c r="AN69" s="95">
        <f t="shared" si="28"/>
        <v>0</v>
      </c>
      <c r="AO69" s="95">
        <f t="shared" si="28"/>
        <v>0</v>
      </c>
      <c r="AP69" s="95">
        <f t="shared" si="28"/>
        <v>0</v>
      </c>
      <c r="AQ69" s="95">
        <f t="shared" si="28"/>
        <v>0</v>
      </c>
      <c r="AR69" s="95">
        <f t="shared" si="28"/>
        <v>0</v>
      </c>
      <c r="AS69" s="95">
        <f t="shared" si="28"/>
        <v>0</v>
      </c>
      <c r="AT69" s="95">
        <f t="shared" si="28"/>
        <v>0</v>
      </c>
      <c r="AU69" s="95">
        <f t="shared" si="28"/>
        <v>0</v>
      </c>
      <c r="AV69" s="95">
        <f t="shared" si="28"/>
        <v>0</v>
      </c>
      <c r="AW69" s="95">
        <f t="shared" si="27"/>
        <v>0</v>
      </c>
      <c r="AX69" s="95">
        <f t="shared" si="27"/>
        <v>0</v>
      </c>
      <c r="AY69" s="95">
        <f t="shared" si="27"/>
        <v>0</v>
      </c>
      <c r="AZ69" s="95">
        <f t="shared" si="27"/>
        <v>0</v>
      </c>
      <c r="BA69" s="8"/>
      <c r="BB69" s="8"/>
      <c r="BC69" s="8"/>
      <c r="BD69" s="8"/>
      <c r="BE69" s="8"/>
      <c r="BF69" s="8"/>
      <c r="BG69" s="8"/>
    </row>
    <row r="70" spans="1:59" x14ac:dyDescent="0.3">
      <c r="A70" s="95">
        <f t="shared" si="26"/>
        <v>2</v>
      </c>
      <c r="B70" s="95">
        <f t="shared" si="26"/>
        <v>1.5</v>
      </c>
      <c r="C70" s="95">
        <f t="shared" si="26"/>
        <v>2</v>
      </c>
      <c r="D70" s="95">
        <f t="shared" si="26"/>
        <v>1</v>
      </c>
      <c r="E70" s="95">
        <f t="shared" si="26"/>
        <v>1.5</v>
      </c>
      <c r="F70" s="95">
        <f t="shared" si="26"/>
        <v>2</v>
      </c>
      <c r="G70" s="95">
        <f t="shared" si="26"/>
        <v>1.5</v>
      </c>
      <c r="H70" s="95">
        <f t="shared" si="26"/>
        <v>1.5</v>
      </c>
      <c r="I70" s="95">
        <f t="shared" si="26"/>
        <v>1.5</v>
      </c>
      <c r="J70" s="95">
        <f t="shared" si="26"/>
        <v>1.5</v>
      </c>
      <c r="K70" s="95">
        <f t="shared" si="26"/>
        <v>11.5</v>
      </c>
      <c r="L70" s="95">
        <f t="shared" si="26"/>
        <v>12</v>
      </c>
      <c r="M70" s="95">
        <f t="shared" si="26"/>
        <v>9.5</v>
      </c>
      <c r="N70" s="95">
        <f t="shared" si="26"/>
        <v>8</v>
      </c>
      <c r="O70" s="95">
        <f t="shared" si="26"/>
        <v>12</v>
      </c>
      <c r="P70" s="95">
        <f t="shared" si="25"/>
        <v>10</v>
      </c>
      <c r="Q70" s="95">
        <f t="shared" si="25"/>
        <v>10</v>
      </c>
      <c r="R70" s="95">
        <f t="shared" si="25"/>
        <v>10</v>
      </c>
      <c r="S70" s="95">
        <f t="shared" si="25"/>
        <v>9.5</v>
      </c>
      <c r="T70" s="95">
        <f t="shared" si="25"/>
        <v>11.5</v>
      </c>
      <c r="U70" s="95">
        <f t="shared" si="25"/>
        <v>13</v>
      </c>
      <c r="V70" s="95">
        <f t="shared" si="25"/>
        <v>13</v>
      </c>
      <c r="W70" s="95">
        <f t="shared" si="25"/>
        <v>0</v>
      </c>
      <c r="X70" s="95">
        <f t="shared" si="25"/>
        <v>0</v>
      </c>
      <c r="Y70" s="95">
        <f t="shared" si="25"/>
        <v>0</v>
      </c>
      <c r="Z70" s="95">
        <f t="shared" si="25"/>
        <v>0</v>
      </c>
      <c r="AA70" s="95">
        <f t="shared" si="25"/>
        <v>0</v>
      </c>
      <c r="AB70" s="95">
        <f t="shared" si="25"/>
        <v>0</v>
      </c>
      <c r="AC70" s="95">
        <f t="shared" si="25"/>
        <v>0</v>
      </c>
      <c r="AD70" s="95">
        <f t="shared" si="25"/>
        <v>0</v>
      </c>
      <c r="AE70" s="95">
        <f t="shared" si="25"/>
        <v>0</v>
      </c>
      <c r="AF70" s="95">
        <f t="shared" si="29"/>
        <v>0</v>
      </c>
      <c r="AG70" s="95">
        <f t="shared" si="28"/>
        <v>0</v>
      </c>
      <c r="AH70" s="95">
        <f t="shared" si="28"/>
        <v>0</v>
      </c>
      <c r="AI70" s="95">
        <f t="shared" si="28"/>
        <v>0</v>
      </c>
      <c r="AJ70" s="95">
        <f t="shared" si="28"/>
        <v>0</v>
      </c>
      <c r="AK70" s="95">
        <f t="shared" si="28"/>
        <v>0</v>
      </c>
      <c r="AL70" s="95">
        <f t="shared" si="28"/>
        <v>0</v>
      </c>
      <c r="AM70" s="95">
        <f t="shared" si="28"/>
        <v>0</v>
      </c>
      <c r="AN70" s="95">
        <f t="shared" si="28"/>
        <v>0</v>
      </c>
      <c r="AO70" s="95">
        <f t="shared" si="28"/>
        <v>0</v>
      </c>
      <c r="AP70" s="95">
        <f t="shared" si="28"/>
        <v>0</v>
      </c>
      <c r="AQ70" s="95">
        <f t="shared" si="28"/>
        <v>0</v>
      </c>
      <c r="AR70" s="95">
        <f t="shared" si="28"/>
        <v>0</v>
      </c>
      <c r="AS70" s="95">
        <f t="shared" si="28"/>
        <v>0</v>
      </c>
      <c r="AT70" s="95">
        <f t="shared" si="28"/>
        <v>0</v>
      </c>
      <c r="AU70" s="95">
        <f t="shared" si="28"/>
        <v>0</v>
      </c>
      <c r="AV70" s="95">
        <f t="shared" si="28"/>
        <v>0</v>
      </c>
      <c r="AW70" s="95">
        <f t="shared" si="27"/>
        <v>0</v>
      </c>
      <c r="AX70" s="95">
        <f t="shared" si="27"/>
        <v>0</v>
      </c>
      <c r="AY70" s="95">
        <f t="shared" si="27"/>
        <v>0</v>
      </c>
      <c r="AZ70" s="95">
        <f t="shared" si="27"/>
        <v>0</v>
      </c>
      <c r="BA70" s="8"/>
      <c r="BB70" s="8"/>
      <c r="BC70" s="8"/>
      <c r="BD70" s="8"/>
      <c r="BE70" s="8"/>
      <c r="BF70" s="8"/>
      <c r="BG70" s="8"/>
    </row>
    <row r="71" spans="1:59" x14ac:dyDescent="0.3">
      <c r="A71" s="95">
        <f t="shared" si="26"/>
        <v>2</v>
      </c>
      <c r="B71" s="95">
        <f t="shared" si="26"/>
        <v>1.5</v>
      </c>
      <c r="C71" s="95">
        <f t="shared" si="26"/>
        <v>2</v>
      </c>
      <c r="D71" s="95">
        <f t="shared" si="26"/>
        <v>1</v>
      </c>
      <c r="E71" s="95">
        <f t="shared" si="26"/>
        <v>1.5</v>
      </c>
      <c r="F71" s="95">
        <f t="shared" si="26"/>
        <v>2</v>
      </c>
      <c r="G71" s="95">
        <f t="shared" si="26"/>
        <v>1.5</v>
      </c>
      <c r="H71" s="95">
        <f t="shared" si="26"/>
        <v>1.5</v>
      </c>
      <c r="I71" s="95">
        <f t="shared" si="26"/>
        <v>1.5</v>
      </c>
      <c r="J71" s="95">
        <f t="shared" si="26"/>
        <v>1.5</v>
      </c>
      <c r="K71" s="95">
        <f t="shared" si="26"/>
        <v>11.5</v>
      </c>
      <c r="L71" s="95">
        <f t="shared" si="26"/>
        <v>12</v>
      </c>
      <c r="M71" s="95">
        <f t="shared" si="26"/>
        <v>9.5</v>
      </c>
      <c r="N71" s="95">
        <f t="shared" si="26"/>
        <v>8</v>
      </c>
      <c r="O71" s="95">
        <f t="shared" si="26"/>
        <v>12</v>
      </c>
      <c r="P71" s="95">
        <f t="shared" si="25"/>
        <v>10</v>
      </c>
      <c r="Q71" s="95">
        <f t="shared" si="25"/>
        <v>10</v>
      </c>
      <c r="R71" s="95">
        <f t="shared" si="25"/>
        <v>10</v>
      </c>
      <c r="S71" s="95">
        <f t="shared" si="25"/>
        <v>9.5</v>
      </c>
      <c r="T71" s="95">
        <f t="shared" si="25"/>
        <v>11.5</v>
      </c>
      <c r="U71" s="95">
        <f t="shared" si="25"/>
        <v>13</v>
      </c>
      <c r="V71" s="95">
        <f t="shared" si="25"/>
        <v>13</v>
      </c>
      <c r="W71" s="95">
        <f t="shared" si="25"/>
        <v>0</v>
      </c>
      <c r="X71" s="95">
        <f t="shared" si="25"/>
        <v>0</v>
      </c>
      <c r="Y71" s="95">
        <f t="shared" si="25"/>
        <v>0</v>
      </c>
      <c r="Z71" s="95">
        <f t="shared" si="25"/>
        <v>0</v>
      </c>
      <c r="AA71" s="95">
        <f t="shared" si="25"/>
        <v>0</v>
      </c>
      <c r="AB71" s="95">
        <f t="shared" si="25"/>
        <v>0</v>
      </c>
      <c r="AC71" s="95">
        <f t="shared" si="25"/>
        <v>0</v>
      </c>
      <c r="AD71" s="95">
        <f t="shared" si="25"/>
        <v>0</v>
      </c>
      <c r="AE71" s="95">
        <f t="shared" si="25"/>
        <v>0</v>
      </c>
      <c r="AF71" s="95">
        <f t="shared" si="29"/>
        <v>0</v>
      </c>
      <c r="AG71" s="95">
        <f t="shared" si="28"/>
        <v>0</v>
      </c>
      <c r="AH71" s="95">
        <f t="shared" si="28"/>
        <v>0</v>
      </c>
      <c r="AI71" s="95">
        <f t="shared" si="28"/>
        <v>0</v>
      </c>
      <c r="AJ71" s="95">
        <f t="shared" si="28"/>
        <v>0</v>
      </c>
      <c r="AK71" s="95">
        <f t="shared" si="28"/>
        <v>0</v>
      </c>
      <c r="AL71" s="95">
        <f t="shared" si="28"/>
        <v>0</v>
      </c>
      <c r="AM71" s="95">
        <f t="shared" si="28"/>
        <v>0</v>
      </c>
      <c r="AN71" s="95">
        <f t="shared" si="28"/>
        <v>0</v>
      </c>
      <c r="AO71" s="95">
        <f t="shared" si="28"/>
        <v>0</v>
      </c>
      <c r="AP71" s="95">
        <f t="shared" si="28"/>
        <v>0</v>
      </c>
      <c r="AQ71" s="95">
        <f t="shared" si="28"/>
        <v>0</v>
      </c>
      <c r="AR71" s="95">
        <f t="shared" si="28"/>
        <v>0</v>
      </c>
      <c r="AS71" s="95">
        <f t="shared" si="28"/>
        <v>0</v>
      </c>
      <c r="AT71" s="95">
        <f t="shared" si="28"/>
        <v>0</v>
      </c>
      <c r="AU71" s="95">
        <f t="shared" si="28"/>
        <v>0</v>
      </c>
      <c r="AV71" s="95">
        <f t="shared" si="28"/>
        <v>0</v>
      </c>
      <c r="AW71" s="95">
        <f t="shared" si="27"/>
        <v>0</v>
      </c>
      <c r="AX71" s="95">
        <f t="shared" si="27"/>
        <v>0</v>
      </c>
      <c r="AY71" s="95">
        <f t="shared" si="27"/>
        <v>0</v>
      </c>
      <c r="AZ71" s="95">
        <f t="shared" si="27"/>
        <v>0</v>
      </c>
      <c r="BA71" s="8"/>
      <c r="BB71" s="8"/>
      <c r="BC71" s="8"/>
      <c r="BD71" s="8"/>
      <c r="BE71" s="8"/>
      <c r="BF71" s="8"/>
      <c r="BG71" s="8"/>
    </row>
    <row r="72" spans="1:59" x14ac:dyDescent="0.3">
      <c r="A72" s="95">
        <f t="shared" si="26"/>
        <v>2</v>
      </c>
      <c r="B72" s="95">
        <f t="shared" si="26"/>
        <v>1.5</v>
      </c>
      <c r="C72" s="95">
        <f t="shared" si="26"/>
        <v>2</v>
      </c>
      <c r="D72" s="95">
        <f t="shared" si="26"/>
        <v>1</v>
      </c>
      <c r="E72" s="95">
        <f t="shared" si="26"/>
        <v>1.5</v>
      </c>
      <c r="F72" s="95">
        <f t="shared" si="26"/>
        <v>2</v>
      </c>
      <c r="G72" s="95">
        <f t="shared" si="26"/>
        <v>1.5</v>
      </c>
      <c r="H72" s="95">
        <f t="shared" si="26"/>
        <v>1.5</v>
      </c>
      <c r="I72" s="95">
        <f t="shared" si="26"/>
        <v>1.5</v>
      </c>
      <c r="J72" s="95">
        <f t="shared" si="26"/>
        <v>1.5</v>
      </c>
      <c r="K72" s="95">
        <f t="shared" si="26"/>
        <v>11.5</v>
      </c>
      <c r="L72" s="95">
        <f t="shared" si="26"/>
        <v>12</v>
      </c>
      <c r="M72" s="95">
        <f t="shared" si="26"/>
        <v>9.5</v>
      </c>
      <c r="N72" s="95">
        <f t="shared" si="26"/>
        <v>8</v>
      </c>
      <c r="O72" s="95">
        <f t="shared" si="26"/>
        <v>12</v>
      </c>
      <c r="P72" s="95">
        <f t="shared" si="26"/>
        <v>10</v>
      </c>
      <c r="Q72" s="95">
        <f t="shared" ref="Q72:AF87" si="30">Q71</f>
        <v>10</v>
      </c>
      <c r="R72" s="95">
        <f t="shared" si="30"/>
        <v>10</v>
      </c>
      <c r="S72" s="95">
        <f t="shared" si="30"/>
        <v>9.5</v>
      </c>
      <c r="T72" s="95">
        <f t="shared" si="30"/>
        <v>11.5</v>
      </c>
      <c r="U72" s="95">
        <f t="shared" si="30"/>
        <v>13</v>
      </c>
      <c r="V72" s="95">
        <f t="shared" si="30"/>
        <v>13</v>
      </c>
      <c r="W72" s="95">
        <f t="shared" si="30"/>
        <v>0</v>
      </c>
      <c r="X72" s="95">
        <f t="shared" si="30"/>
        <v>0</v>
      </c>
      <c r="Y72" s="95">
        <f t="shared" si="30"/>
        <v>0</v>
      </c>
      <c r="Z72" s="95">
        <f t="shared" si="30"/>
        <v>0</v>
      </c>
      <c r="AA72" s="95">
        <f t="shared" si="30"/>
        <v>0</v>
      </c>
      <c r="AB72" s="95">
        <f t="shared" si="30"/>
        <v>0</v>
      </c>
      <c r="AC72" s="95">
        <f t="shared" si="30"/>
        <v>0</v>
      </c>
      <c r="AD72" s="95">
        <f t="shared" si="30"/>
        <v>0</v>
      </c>
      <c r="AE72" s="95">
        <f t="shared" si="30"/>
        <v>0</v>
      </c>
      <c r="AF72" s="95">
        <f t="shared" si="29"/>
        <v>0</v>
      </c>
      <c r="AG72" s="95">
        <f t="shared" si="28"/>
        <v>0</v>
      </c>
      <c r="AH72" s="95">
        <f t="shared" si="28"/>
        <v>0</v>
      </c>
      <c r="AI72" s="95">
        <f t="shared" si="28"/>
        <v>0</v>
      </c>
      <c r="AJ72" s="95">
        <f t="shared" si="28"/>
        <v>0</v>
      </c>
      <c r="AK72" s="95">
        <f t="shared" si="28"/>
        <v>0</v>
      </c>
      <c r="AL72" s="95">
        <f t="shared" si="28"/>
        <v>0</v>
      </c>
      <c r="AM72" s="95">
        <f t="shared" si="28"/>
        <v>0</v>
      </c>
      <c r="AN72" s="95">
        <f t="shared" si="28"/>
        <v>0</v>
      </c>
      <c r="AO72" s="95">
        <f t="shared" si="28"/>
        <v>0</v>
      </c>
      <c r="AP72" s="95">
        <f t="shared" si="28"/>
        <v>0</v>
      </c>
      <c r="AQ72" s="95">
        <f t="shared" si="28"/>
        <v>0</v>
      </c>
      <c r="AR72" s="95">
        <f t="shared" si="28"/>
        <v>0</v>
      </c>
      <c r="AS72" s="95">
        <f t="shared" si="28"/>
        <v>0</v>
      </c>
      <c r="AT72" s="95">
        <f t="shared" si="28"/>
        <v>0</v>
      </c>
      <c r="AU72" s="95">
        <f t="shared" si="28"/>
        <v>0</v>
      </c>
      <c r="AV72" s="95">
        <f t="shared" si="28"/>
        <v>0</v>
      </c>
      <c r="AW72" s="95">
        <f t="shared" si="27"/>
        <v>0</v>
      </c>
      <c r="AX72" s="95">
        <f t="shared" si="27"/>
        <v>0</v>
      </c>
      <c r="AY72" s="95">
        <f t="shared" si="27"/>
        <v>0</v>
      </c>
      <c r="AZ72" s="95">
        <f t="shared" si="27"/>
        <v>0</v>
      </c>
      <c r="BA72" s="8"/>
      <c r="BB72" s="8"/>
      <c r="BC72" s="8"/>
      <c r="BD72" s="8"/>
      <c r="BE72" s="8"/>
      <c r="BF72" s="8"/>
      <c r="BG72" s="8"/>
    </row>
    <row r="73" spans="1:59" x14ac:dyDescent="0.3">
      <c r="A73" s="95">
        <f t="shared" ref="A73:P88" si="31">A72</f>
        <v>2</v>
      </c>
      <c r="B73" s="95">
        <f t="shared" si="31"/>
        <v>1.5</v>
      </c>
      <c r="C73" s="95">
        <f t="shared" si="31"/>
        <v>2</v>
      </c>
      <c r="D73" s="95">
        <f t="shared" si="31"/>
        <v>1</v>
      </c>
      <c r="E73" s="95">
        <f t="shared" si="31"/>
        <v>1.5</v>
      </c>
      <c r="F73" s="95">
        <f t="shared" si="31"/>
        <v>2</v>
      </c>
      <c r="G73" s="95">
        <f t="shared" si="31"/>
        <v>1.5</v>
      </c>
      <c r="H73" s="95">
        <f t="shared" si="31"/>
        <v>1.5</v>
      </c>
      <c r="I73" s="95">
        <f t="shared" si="31"/>
        <v>1.5</v>
      </c>
      <c r="J73" s="95">
        <f t="shared" si="31"/>
        <v>1.5</v>
      </c>
      <c r="K73" s="95">
        <f t="shared" si="31"/>
        <v>11.5</v>
      </c>
      <c r="L73" s="95">
        <f t="shared" si="31"/>
        <v>12</v>
      </c>
      <c r="M73" s="95">
        <f t="shared" si="31"/>
        <v>9.5</v>
      </c>
      <c r="N73" s="95">
        <f t="shared" si="31"/>
        <v>8</v>
      </c>
      <c r="O73" s="95">
        <f t="shared" si="31"/>
        <v>12</v>
      </c>
      <c r="P73" s="95">
        <f t="shared" si="31"/>
        <v>10</v>
      </c>
      <c r="Q73" s="95">
        <f t="shared" si="30"/>
        <v>10</v>
      </c>
      <c r="R73" s="95">
        <f t="shared" si="30"/>
        <v>10</v>
      </c>
      <c r="S73" s="95">
        <f t="shared" si="30"/>
        <v>9.5</v>
      </c>
      <c r="T73" s="95">
        <f t="shared" si="30"/>
        <v>11.5</v>
      </c>
      <c r="U73" s="95">
        <f t="shared" si="30"/>
        <v>13</v>
      </c>
      <c r="V73" s="95">
        <f t="shared" si="30"/>
        <v>13</v>
      </c>
      <c r="W73" s="95">
        <f t="shared" si="30"/>
        <v>0</v>
      </c>
      <c r="X73" s="95">
        <f t="shared" si="30"/>
        <v>0</v>
      </c>
      <c r="Y73" s="95">
        <f t="shared" si="30"/>
        <v>0</v>
      </c>
      <c r="Z73" s="95">
        <f t="shared" si="30"/>
        <v>0</v>
      </c>
      <c r="AA73" s="95">
        <f t="shared" si="30"/>
        <v>0</v>
      </c>
      <c r="AB73" s="95">
        <f t="shared" si="30"/>
        <v>0</v>
      </c>
      <c r="AC73" s="95">
        <f t="shared" si="30"/>
        <v>0</v>
      </c>
      <c r="AD73" s="95">
        <f t="shared" si="30"/>
        <v>0</v>
      </c>
      <c r="AE73" s="95">
        <f t="shared" si="30"/>
        <v>0</v>
      </c>
      <c r="AF73" s="95">
        <f t="shared" si="29"/>
        <v>0</v>
      </c>
      <c r="AG73" s="95">
        <f t="shared" si="28"/>
        <v>0</v>
      </c>
      <c r="AH73" s="95">
        <f t="shared" si="28"/>
        <v>0</v>
      </c>
      <c r="AI73" s="95">
        <f t="shared" si="28"/>
        <v>0</v>
      </c>
      <c r="AJ73" s="95">
        <f t="shared" si="28"/>
        <v>0</v>
      </c>
      <c r="AK73" s="95">
        <f t="shared" si="28"/>
        <v>0</v>
      </c>
      <c r="AL73" s="95">
        <f t="shared" si="28"/>
        <v>0</v>
      </c>
      <c r="AM73" s="95">
        <f t="shared" si="28"/>
        <v>0</v>
      </c>
      <c r="AN73" s="95">
        <f t="shared" si="28"/>
        <v>0</v>
      </c>
      <c r="AO73" s="95">
        <f t="shared" si="28"/>
        <v>0</v>
      </c>
      <c r="AP73" s="95">
        <f t="shared" si="28"/>
        <v>0</v>
      </c>
      <c r="AQ73" s="95">
        <f t="shared" si="28"/>
        <v>0</v>
      </c>
      <c r="AR73" s="95">
        <f t="shared" si="28"/>
        <v>0</v>
      </c>
      <c r="AS73" s="95">
        <f t="shared" si="28"/>
        <v>0</v>
      </c>
      <c r="AT73" s="95">
        <f t="shared" si="28"/>
        <v>0</v>
      </c>
      <c r="AU73" s="95">
        <f t="shared" si="28"/>
        <v>0</v>
      </c>
      <c r="AV73" s="95">
        <f t="shared" si="28"/>
        <v>0</v>
      </c>
      <c r="AW73" s="95">
        <f t="shared" si="27"/>
        <v>0</v>
      </c>
      <c r="AX73" s="95">
        <f t="shared" si="27"/>
        <v>0</v>
      </c>
      <c r="AY73" s="95">
        <f t="shared" si="27"/>
        <v>0</v>
      </c>
      <c r="AZ73" s="95">
        <f t="shared" si="27"/>
        <v>0</v>
      </c>
      <c r="BA73" s="8"/>
      <c r="BB73" s="8"/>
      <c r="BC73" s="8"/>
      <c r="BD73" s="8"/>
      <c r="BE73" s="8"/>
      <c r="BF73" s="8"/>
      <c r="BG73" s="8"/>
    </row>
    <row r="74" spans="1:59" x14ac:dyDescent="0.3">
      <c r="A74" s="95">
        <f t="shared" si="31"/>
        <v>2</v>
      </c>
      <c r="B74" s="95">
        <f t="shared" si="31"/>
        <v>1.5</v>
      </c>
      <c r="C74" s="95">
        <f t="shared" si="31"/>
        <v>2</v>
      </c>
      <c r="D74" s="95">
        <f t="shared" si="31"/>
        <v>1</v>
      </c>
      <c r="E74" s="95">
        <f t="shared" si="31"/>
        <v>1.5</v>
      </c>
      <c r="F74" s="95">
        <f t="shared" si="31"/>
        <v>2</v>
      </c>
      <c r="G74" s="95">
        <f t="shared" si="31"/>
        <v>1.5</v>
      </c>
      <c r="H74" s="95">
        <f t="shared" si="31"/>
        <v>1.5</v>
      </c>
      <c r="I74" s="95">
        <f t="shared" si="31"/>
        <v>1.5</v>
      </c>
      <c r="J74" s="95">
        <f t="shared" si="31"/>
        <v>1.5</v>
      </c>
      <c r="K74" s="95">
        <f t="shared" si="31"/>
        <v>11.5</v>
      </c>
      <c r="L74" s="95">
        <f t="shared" si="31"/>
        <v>12</v>
      </c>
      <c r="M74" s="95">
        <f t="shared" si="31"/>
        <v>9.5</v>
      </c>
      <c r="N74" s="95">
        <f t="shared" si="31"/>
        <v>8</v>
      </c>
      <c r="O74" s="95">
        <f t="shared" si="31"/>
        <v>12</v>
      </c>
      <c r="P74" s="95">
        <f t="shared" si="31"/>
        <v>10</v>
      </c>
      <c r="Q74" s="95">
        <f t="shared" si="30"/>
        <v>10</v>
      </c>
      <c r="R74" s="95">
        <f t="shared" si="30"/>
        <v>10</v>
      </c>
      <c r="S74" s="95">
        <f t="shared" si="30"/>
        <v>9.5</v>
      </c>
      <c r="T74" s="95">
        <f t="shared" si="30"/>
        <v>11.5</v>
      </c>
      <c r="U74" s="95">
        <f t="shared" si="30"/>
        <v>13</v>
      </c>
      <c r="V74" s="95">
        <f t="shared" si="30"/>
        <v>13</v>
      </c>
      <c r="W74" s="95">
        <f t="shared" si="30"/>
        <v>0</v>
      </c>
      <c r="X74" s="95">
        <f t="shared" si="30"/>
        <v>0</v>
      </c>
      <c r="Y74" s="95">
        <f t="shared" si="30"/>
        <v>0</v>
      </c>
      <c r="Z74" s="95">
        <f t="shared" si="30"/>
        <v>0</v>
      </c>
      <c r="AA74" s="95">
        <f t="shared" si="30"/>
        <v>0</v>
      </c>
      <c r="AB74" s="95">
        <f t="shared" si="30"/>
        <v>0</v>
      </c>
      <c r="AC74" s="95">
        <f t="shared" si="30"/>
        <v>0</v>
      </c>
      <c r="AD74" s="95">
        <f t="shared" si="30"/>
        <v>0</v>
      </c>
      <c r="AE74" s="95">
        <f t="shared" si="30"/>
        <v>0</v>
      </c>
      <c r="AF74" s="95">
        <f t="shared" si="29"/>
        <v>0</v>
      </c>
      <c r="AG74" s="95">
        <f t="shared" si="28"/>
        <v>0</v>
      </c>
      <c r="AH74" s="95">
        <f t="shared" si="28"/>
        <v>0</v>
      </c>
      <c r="AI74" s="95">
        <f t="shared" si="28"/>
        <v>0</v>
      </c>
      <c r="AJ74" s="95">
        <f t="shared" si="28"/>
        <v>0</v>
      </c>
      <c r="AK74" s="95">
        <f t="shared" si="28"/>
        <v>0</v>
      </c>
      <c r="AL74" s="95">
        <f t="shared" si="28"/>
        <v>0</v>
      </c>
      <c r="AM74" s="95">
        <f t="shared" si="28"/>
        <v>0</v>
      </c>
      <c r="AN74" s="95">
        <f t="shared" si="28"/>
        <v>0</v>
      </c>
      <c r="AO74" s="95">
        <f t="shared" si="28"/>
        <v>0</v>
      </c>
      <c r="AP74" s="95">
        <f t="shared" si="28"/>
        <v>0</v>
      </c>
      <c r="AQ74" s="95">
        <f t="shared" si="28"/>
        <v>0</v>
      </c>
      <c r="AR74" s="95">
        <f t="shared" si="28"/>
        <v>0</v>
      </c>
      <c r="AS74" s="95">
        <f t="shared" si="28"/>
        <v>0</v>
      </c>
      <c r="AT74" s="95">
        <f t="shared" si="28"/>
        <v>0</v>
      </c>
      <c r="AU74" s="95">
        <f t="shared" si="28"/>
        <v>0</v>
      </c>
      <c r="AV74" s="95">
        <f t="shared" si="28"/>
        <v>0</v>
      </c>
      <c r="AW74" s="95">
        <f t="shared" si="27"/>
        <v>0</v>
      </c>
      <c r="AX74" s="95">
        <f t="shared" si="27"/>
        <v>0</v>
      </c>
      <c r="AY74" s="95">
        <f t="shared" si="27"/>
        <v>0</v>
      </c>
      <c r="AZ74" s="95">
        <f t="shared" si="27"/>
        <v>0</v>
      </c>
      <c r="BA74" s="8"/>
      <c r="BB74" s="8"/>
      <c r="BC74" s="8"/>
      <c r="BD74" s="8"/>
      <c r="BE74" s="8"/>
      <c r="BF74" s="8"/>
      <c r="BG74" s="8"/>
    </row>
    <row r="75" spans="1:59" x14ac:dyDescent="0.3">
      <c r="A75" s="95">
        <f t="shared" si="31"/>
        <v>2</v>
      </c>
      <c r="B75" s="95">
        <f t="shared" si="31"/>
        <v>1.5</v>
      </c>
      <c r="C75" s="95">
        <f t="shared" si="31"/>
        <v>2</v>
      </c>
      <c r="D75" s="95">
        <f t="shared" si="31"/>
        <v>1</v>
      </c>
      <c r="E75" s="95">
        <f t="shared" si="31"/>
        <v>1.5</v>
      </c>
      <c r="F75" s="95">
        <f t="shared" si="31"/>
        <v>2</v>
      </c>
      <c r="G75" s="95">
        <f t="shared" si="31"/>
        <v>1.5</v>
      </c>
      <c r="H75" s="95">
        <f t="shared" si="31"/>
        <v>1.5</v>
      </c>
      <c r="I75" s="95">
        <f t="shared" si="31"/>
        <v>1.5</v>
      </c>
      <c r="J75" s="95">
        <f t="shared" si="31"/>
        <v>1.5</v>
      </c>
      <c r="K75" s="95">
        <f t="shared" si="31"/>
        <v>11.5</v>
      </c>
      <c r="L75" s="95">
        <f t="shared" si="31"/>
        <v>12</v>
      </c>
      <c r="M75" s="95">
        <f t="shared" si="31"/>
        <v>9.5</v>
      </c>
      <c r="N75" s="95">
        <f t="shared" si="31"/>
        <v>8</v>
      </c>
      <c r="O75" s="95">
        <f t="shared" si="31"/>
        <v>12</v>
      </c>
      <c r="P75" s="95">
        <f t="shared" si="31"/>
        <v>10</v>
      </c>
      <c r="Q75" s="95">
        <f t="shared" si="30"/>
        <v>10</v>
      </c>
      <c r="R75" s="95">
        <f t="shared" si="30"/>
        <v>10</v>
      </c>
      <c r="S75" s="95">
        <f t="shared" si="30"/>
        <v>9.5</v>
      </c>
      <c r="T75" s="95">
        <f t="shared" si="30"/>
        <v>11.5</v>
      </c>
      <c r="U75" s="95">
        <f t="shared" si="30"/>
        <v>13</v>
      </c>
      <c r="V75" s="95">
        <f t="shared" si="30"/>
        <v>13</v>
      </c>
      <c r="W75" s="95">
        <f t="shared" si="30"/>
        <v>0</v>
      </c>
      <c r="X75" s="95">
        <f t="shared" si="30"/>
        <v>0</v>
      </c>
      <c r="Y75" s="95">
        <f t="shared" si="30"/>
        <v>0</v>
      </c>
      <c r="Z75" s="95">
        <f t="shared" si="30"/>
        <v>0</v>
      </c>
      <c r="AA75" s="95">
        <f t="shared" si="30"/>
        <v>0</v>
      </c>
      <c r="AB75" s="95">
        <f t="shared" si="30"/>
        <v>0</v>
      </c>
      <c r="AC75" s="95">
        <f t="shared" si="30"/>
        <v>0</v>
      </c>
      <c r="AD75" s="95">
        <f t="shared" si="30"/>
        <v>0</v>
      </c>
      <c r="AE75" s="95">
        <f t="shared" si="30"/>
        <v>0</v>
      </c>
      <c r="AF75" s="95">
        <f t="shared" si="29"/>
        <v>0</v>
      </c>
      <c r="AG75" s="95">
        <f t="shared" si="28"/>
        <v>0</v>
      </c>
      <c r="AH75" s="95">
        <f t="shared" si="28"/>
        <v>0</v>
      </c>
      <c r="AI75" s="95">
        <f t="shared" si="28"/>
        <v>0</v>
      </c>
      <c r="AJ75" s="95">
        <f t="shared" si="28"/>
        <v>0</v>
      </c>
      <c r="AK75" s="95">
        <f t="shared" si="28"/>
        <v>0</v>
      </c>
      <c r="AL75" s="95">
        <f t="shared" si="28"/>
        <v>0</v>
      </c>
      <c r="AM75" s="95">
        <f t="shared" si="28"/>
        <v>0</v>
      </c>
      <c r="AN75" s="95">
        <f t="shared" si="28"/>
        <v>0</v>
      </c>
      <c r="AO75" s="95">
        <f t="shared" si="28"/>
        <v>0</v>
      </c>
      <c r="AP75" s="95">
        <f t="shared" si="28"/>
        <v>0</v>
      </c>
      <c r="AQ75" s="95">
        <f t="shared" si="28"/>
        <v>0</v>
      </c>
      <c r="AR75" s="95">
        <f t="shared" si="28"/>
        <v>0</v>
      </c>
      <c r="AS75" s="95">
        <f t="shared" si="28"/>
        <v>0</v>
      </c>
      <c r="AT75" s="95">
        <f t="shared" si="28"/>
        <v>0</v>
      </c>
      <c r="AU75" s="95">
        <f t="shared" si="28"/>
        <v>0</v>
      </c>
      <c r="AV75" s="95">
        <f t="shared" ref="AV75:AZ90" si="32">AV74</f>
        <v>0</v>
      </c>
      <c r="AW75" s="95">
        <f t="shared" si="32"/>
        <v>0</v>
      </c>
      <c r="AX75" s="95">
        <f t="shared" si="32"/>
        <v>0</v>
      </c>
      <c r="AY75" s="95">
        <f t="shared" si="32"/>
        <v>0</v>
      </c>
      <c r="AZ75" s="95">
        <f t="shared" si="32"/>
        <v>0</v>
      </c>
      <c r="BA75" s="8"/>
      <c r="BB75" s="8"/>
      <c r="BC75" s="8"/>
      <c r="BD75" s="8"/>
      <c r="BE75" s="8"/>
      <c r="BF75" s="8"/>
      <c r="BG75" s="8"/>
    </row>
    <row r="76" spans="1:59" x14ac:dyDescent="0.3">
      <c r="A76" s="95">
        <f t="shared" si="31"/>
        <v>2</v>
      </c>
      <c r="B76" s="95">
        <f t="shared" si="31"/>
        <v>1.5</v>
      </c>
      <c r="C76" s="95">
        <f t="shared" si="31"/>
        <v>2</v>
      </c>
      <c r="D76" s="95">
        <f t="shared" si="31"/>
        <v>1</v>
      </c>
      <c r="E76" s="95">
        <f t="shared" si="31"/>
        <v>1.5</v>
      </c>
      <c r="F76" s="95">
        <f t="shared" si="31"/>
        <v>2</v>
      </c>
      <c r="G76" s="95">
        <f t="shared" si="31"/>
        <v>1.5</v>
      </c>
      <c r="H76" s="95">
        <f t="shared" si="31"/>
        <v>1.5</v>
      </c>
      <c r="I76" s="95">
        <f t="shared" si="31"/>
        <v>1.5</v>
      </c>
      <c r="J76" s="95">
        <f t="shared" si="31"/>
        <v>1.5</v>
      </c>
      <c r="K76" s="95">
        <f t="shared" si="31"/>
        <v>11.5</v>
      </c>
      <c r="L76" s="95">
        <f t="shared" si="31"/>
        <v>12</v>
      </c>
      <c r="M76" s="95">
        <f t="shared" si="31"/>
        <v>9.5</v>
      </c>
      <c r="N76" s="95">
        <f t="shared" si="31"/>
        <v>8</v>
      </c>
      <c r="O76" s="95">
        <f t="shared" si="31"/>
        <v>12</v>
      </c>
      <c r="P76" s="95">
        <f t="shared" si="31"/>
        <v>10</v>
      </c>
      <c r="Q76" s="95">
        <f t="shared" si="30"/>
        <v>10</v>
      </c>
      <c r="R76" s="95">
        <f t="shared" si="30"/>
        <v>10</v>
      </c>
      <c r="S76" s="95">
        <f t="shared" si="30"/>
        <v>9.5</v>
      </c>
      <c r="T76" s="95">
        <f t="shared" si="30"/>
        <v>11.5</v>
      </c>
      <c r="U76" s="95">
        <f t="shared" si="30"/>
        <v>13</v>
      </c>
      <c r="V76" s="95">
        <f t="shared" si="30"/>
        <v>13</v>
      </c>
      <c r="W76" s="95">
        <f t="shared" si="30"/>
        <v>0</v>
      </c>
      <c r="X76" s="95">
        <f t="shared" si="30"/>
        <v>0</v>
      </c>
      <c r="Y76" s="95">
        <f t="shared" si="30"/>
        <v>0</v>
      </c>
      <c r="Z76" s="95">
        <f t="shared" si="30"/>
        <v>0</v>
      </c>
      <c r="AA76" s="95">
        <f t="shared" si="30"/>
        <v>0</v>
      </c>
      <c r="AB76" s="95">
        <f t="shared" si="30"/>
        <v>0</v>
      </c>
      <c r="AC76" s="95">
        <f t="shared" si="30"/>
        <v>0</v>
      </c>
      <c r="AD76" s="95">
        <f t="shared" si="30"/>
        <v>0</v>
      </c>
      <c r="AE76" s="95">
        <f t="shared" si="30"/>
        <v>0</v>
      </c>
      <c r="AF76" s="95">
        <f t="shared" si="29"/>
        <v>0</v>
      </c>
      <c r="AG76" s="95">
        <f t="shared" si="29"/>
        <v>0</v>
      </c>
      <c r="AH76" s="95">
        <f t="shared" si="29"/>
        <v>0</v>
      </c>
      <c r="AI76" s="95">
        <f t="shared" si="29"/>
        <v>0</v>
      </c>
      <c r="AJ76" s="95">
        <f t="shared" si="29"/>
        <v>0</v>
      </c>
      <c r="AK76" s="95">
        <f t="shared" si="29"/>
        <v>0</v>
      </c>
      <c r="AL76" s="95">
        <f t="shared" si="29"/>
        <v>0</v>
      </c>
      <c r="AM76" s="95">
        <f t="shared" si="29"/>
        <v>0</v>
      </c>
      <c r="AN76" s="95">
        <f t="shared" si="29"/>
        <v>0</v>
      </c>
      <c r="AO76" s="95">
        <f t="shared" si="29"/>
        <v>0</v>
      </c>
      <c r="AP76" s="95">
        <f t="shared" si="29"/>
        <v>0</v>
      </c>
      <c r="AQ76" s="95">
        <f t="shared" si="29"/>
        <v>0</v>
      </c>
      <c r="AR76" s="95">
        <f t="shared" si="29"/>
        <v>0</v>
      </c>
      <c r="AS76" s="95">
        <f t="shared" si="29"/>
        <v>0</v>
      </c>
      <c r="AT76" s="95">
        <f t="shared" si="29"/>
        <v>0</v>
      </c>
      <c r="AU76" s="95">
        <f t="shared" si="29"/>
        <v>0</v>
      </c>
      <c r="AV76" s="95">
        <f t="shared" si="32"/>
        <v>0</v>
      </c>
      <c r="AW76" s="95">
        <f t="shared" si="32"/>
        <v>0</v>
      </c>
      <c r="AX76" s="95">
        <f t="shared" si="32"/>
        <v>0</v>
      </c>
      <c r="AY76" s="95">
        <f t="shared" si="32"/>
        <v>0</v>
      </c>
      <c r="AZ76" s="95">
        <f t="shared" si="32"/>
        <v>0</v>
      </c>
      <c r="BA76" s="8"/>
      <c r="BB76" s="8"/>
      <c r="BC76" s="8"/>
      <c r="BD76" s="8"/>
      <c r="BE76" s="8"/>
      <c r="BF76" s="8"/>
      <c r="BG76" s="8"/>
    </row>
    <row r="77" spans="1:59" x14ac:dyDescent="0.3">
      <c r="A77" s="95">
        <f t="shared" si="31"/>
        <v>2</v>
      </c>
      <c r="B77" s="95">
        <f t="shared" si="31"/>
        <v>1.5</v>
      </c>
      <c r="C77" s="95">
        <f t="shared" si="31"/>
        <v>2</v>
      </c>
      <c r="D77" s="95">
        <f t="shared" si="31"/>
        <v>1</v>
      </c>
      <c r="E77" s="95">
        <f t="shared" si="31"/>
        <v>1.5</v>
      </c>
      <c r="F77" s="95">
        <f t="shared" si="31"/>
        <v>2</v>
      </c>
      <c r="G77" s="95">
        <f t="shared" si="31"/>
        <v>1.5</v>
      </c>
      <c r="H77" s="95">
        <f t="shared" si="31"/>
        <v>1.5</v>
      </c>
      <c r="I77" s="95">
        <f t="shared" si="31"/>
        <v>1.5</v>
      </c>
      <c r="J77" s="95">
        <f t="shared" si="31"/>
        <v>1.5</v>
      </c>
      <c r="K77" s="95">
        <f t="shared" si="31"/>
        <v>11.5</v>
      </c>
      <c r="L77" s="95">
        <f t="shared" si="31"/>
        <v>12</v>
      </c>
      <c r="M77" s="95">
        <f t="shared" si="31"/>
        <v>9.5</v>
      </c>
      <c r="N77" s="95">
        <f t="shared" si="31"/>
        <v>8</v>
      </c>
      <c r="O77" s="95">
        <f t="shared" si="31"/>
        <v>12</v>
      </c>
      <c r="P77" s="95">
        <f t="shared" si="31"/>
        <v>10</v>
      </c>
      <c r="Q77" s="95">
        <f t="shared" si="30"/>
        <v>10</v>
      </c>
      <c r="R77" s="95">
        <f t="shared" si="30"/>
        <v>10</v>
      </c>
      <c r="S77" s="95">
        <f t="shared" si="30"/>
        <v>9.5</v>
      </c>
      <c r="T77" s="95">
        <f t="shared" si="30"/>
        <v>11.5</v>
      </c>
      <c r="U77" s="95">
        <f t="shared" si="30"/>
        <v>13</v>
      </c>
      <c r="V77" s="95">
        <f t="shared" si="30"/>
        <v>13</v>
      </c>
      <c r="W77" s="95">
        <f t="shared" si="30"/>
        <v>0</v>
      </c>
      <c r="X77" s="95">
        <f t="shared" si="30"/>
        <v>0</v>
      </c>
      <c r="Y77" s="95">
        <f t="shared" si="30"/>
        <v>0</v>
      </c>
      <c r="Z77" s="95">
        <f t="shared" si="30"/>
        <v>0</v>
      </c>
      <c r="AA77" s="95">
        <f t="shared" si="30"/>
        <v>0</v>
      </c>
      <c r="AB77" s="95">
        <f t="shared" si="30"/>
        <v>0</v>
      </c>
      <c r="AC77" s="95">
        <f t="shared" si="30"/>
        <v>0</v>
      </c>
      <c r="AD77" s="95">
        <f t="shared" si="30"/>
        <v>0</v>
      </c>
      <c r="AE77" s="95">
        <f t="shared" si="30"/>
        <v>0</v>
      </c>
      <c r="AF77" s="95">
        <f t="shared" si="29"/>
        <v>0</v>
      </c>
      <c r="AG77" s="95">
        <f t="shared" si="29"/>
        <v>0</v>
      </c>
      <c r="AH77" s="95">
        <f t="shared" si="29"/>
        <v>0</v>
      </c>
      <c r="AI77" s="95">
        <f t="shared" si="29"/>
        <v>0</v>
      </c>
      <c r="AJ77" s="95">
        <f t="shared" si="29"/>
        <v>0</v>
      </c>
      <c r="AK77" s="95">
        <f t="shared" si="29"/>
        <v>0</v>
      </c>
      <c r="AL77" s="95">
        <f t="shared" si="29"/>
        <v>0</v>
      </c>
      <c r="AM77" s="95">
        <f t="shared" si="29"/>
        <v>0</v>
      </c>
      <c r="AN77" s="95">
        <f t="shared" si="29"/>
        <v>0</v>
      </c>
      <c r="AO77" s="95">
        <f t="shared" si="29"/>
        <v>0</v>
      </c>
      <c r="AP77" s="95">
        <f t="shared" si="29"/>
        <v>0</v>
      </c>
      <c r="AQ77" s="95">
        <f t="shared" si="29"/>
        <v>0</v>
      </c>
      <c r="AR77" s="95">
        <f t="shared" si="29"/>
        <v>0</v>
      </c>
      <c r="AS77" s="95">
        <f t="shared" si="29"/>
        <v>0</v>
      </c>
      <c r="AT77" s="95">
        <f t="shared" si="29"/>
        <v>0</v>
      </c>
      <c r="AU77" s="95">
        <f t="shared" si="29"/>
        <v>0</v>
      </c>
      <c r="AV77" s="95">
        <f t="shared" si="32"/>
        <v>0</v>
      </c>
      <c r="AW77" s="95">
        <f t="shared" si="32"/>
        <v>0</v>
      </c>
      <c r="AX77" s="95">
        <f t="shared" si="32"/>
        <v>0</v>
      </c>
      <c r="AY77" s="95">
        <f t="shared" si="32"/>
        <v>0</v>
      </c>
      <c r="AZ77" s="95">
        <f t="shared" si="32"/>
        <v>0</v>
      </c>
      <c r="BA77" s="8"/>
      <c r="BB77" s="8"/>
      <c r="BC77" s="8"/>
      <c r="BD77" s="8"/>
      <c r="BE77" s="8"/>
      <c r="BF77" s="8"/>
      <c r="BG77" s="8"/>
    </row>
    <row r="78" spans="1:59" x14ac:dyDescent="0.3">
      <c r="A78" s="95">
        <f t="shared" si="31"/>
        <v>2</v>
      </c>
      <c r="B78" s="95">
        <f t="shared" si="31"/>
        <v>1.5</v>
      </c>
      <c r="C78" s="95">
        <f t="shared" si="31"/>
        <v>2</v>
      </c>
      <c r="D78" s="95">
        <f t="shared" si="31"/>
        <v>1</v>
      </c>
      <c r="E78" s="95">
        <f t="shared" si="31"/>
        <v>1.5</v>
      </c>
      <c r="F78" s="95">
        <f t="shared" si="31"/>
        <v>2</v>
      </c>
      <c r="G78" s="95">
        <f t="shared" si="31"/>
        <v>1.5</v>
      </c>
      <c r="H78" s="95">
        <f t="shared" si="31"/>
        <v>1.5</v>
      </c>
      <c r="I78" s="95">
        <f t="shared" si="31"/>
        <v>1.5</v>
      </c>
      <c r="J78" s="95">
        <f t="shared" si="31"/>
        <v>1.5</v>
      </c>
      <c r="K78" s="95">
        <f t="shared" si="31"/>
        <v>11.5</v>
      </c>
      <c r="L78" s="95">
        <f t="shared" si="31"/>
        <v>12</v>
      </c>
      <c r="M78" s="95">
        <f t="shared" si="31"/>
        <v>9.5</v>
      </c>
      <c r="N78" s="95">
        <f t="shared" si="31"/>
        <v>8</v>
      </c>
      <c r="O78" s="95">
        <f t="shared" si="31"/>
        <v>12</v>
      </c>
      <c r="P78" s="95">
        <f t="shared" si="31"/>
        <v>10</v>
      </c>
      <c r="Q78" s="95">
        <f t="shared" si="30"/>
        <v>10</v>
      </c>
      <c r="R78" s="95">
        <f t="shared" si="30"/>
        <v>10</v>
      </c>
      <c r="S78" s="95">
        <f t="shared" si="30"/>
        <v>9.5</v>
      </c>
      <c r="T78" s="95">
        <f t="shared" si="30"/>
        <v>11.5</v>
      </c>
      <c r="U78" s="95">
        <f t="shared" si="30"/>
        <v>13</v>
      </c>
      <c r="V78" s="95">
        <f t="shared" si="30"/>
        <v>13</v>
      </c>
      <c r="W78" s="95">
        <f t="shared" si="30"/>
        <v>0</v>
      </c>
      <c r="X78" s="95">
        <f t="shared" si="30"/>
        <v>0</v>
      </c>
      <c r="Y78" s="95">
        <f t="shared" si="30"/>
        <v>0</v>
      </c>
      <c r="Z78" s="95">
        <f t="shared" si="30"/>
        <v>0</v>
      </c>
      <c r="AA78" s="95">
        <f t="shared" si="30"/>
        <v>0</v>
      </c>
      <c r="AB78" s="95">
        <f t="shared" si="30"/>
        <v>0</v>
      </c>
      <c r="AC78" s="95">
        <f t="shared" si="30"/>
        <v>0</v>
      </c>
      <c r="AD78" s="95">
        <f t="shared" si="30"/>
        <v>0</v>
      </c>
      <c r="AE78" s="95">
        <f t="shared" si="30"/>
        <v>0</v>
      </c>
      <c r="AF78" s="95">
        <f t="shared" si="29"/>
        <v>0</v>
      </c>
      <c r="AG78" s="95">
        <f t="shared" si="29"/>
        <v>0</v>
      </c>
      <c r="AH78" s="95">
        <f t="shared" si="29"/>
        <v>0</v>
      </c>
      <c r="AI78" s="95">
        <f t="shared" si="29"/>
        <v>0</v>
      </c>
      <c r="AJ78" s="95">
        <f t="shared" si="29"/>
        <v>0</v>
      </c>
      <c r="AK78" s="95">
        <f t="shared" si="29"/>
        <v>0</v>
      </c>
      <c r="AL78" s="95">
        <f t="shared" si="29"/>
        <v>0</v>
      </c>
      <c r="AM78" s="95">
        <f t="shared" si="29"/>
        <v>0</v>
      </c>
      <c r="AN78" s="95">
        <f t="shared" si="29"/>
        <v>0</v>
      </c>
      <c r="AO78" s="95">
        <f t="shared" si="29"/>
        <v>0</v>
      </c>
      <c r="AP78" s="95">
        <f t="shared" si="29"/>
        <v>0</v>
      </c>
      <c r="AQ78" s="95">
        <f t="shared" si="29"/>
        <v>0</v>
      </c>
      <c r="AR78" s="95">
        <f t="shared" si="29"/>
        <v>0</v>
      </c>
      <c r="AS78" s="95">
        <f t="shared" si="29"/>
        <v>0</v>
      </c>
      <c r="AT78" s="95">
        <f t="shared" si="29"/>
        <v>0</v>
      </c>
      <c r="AU78" s="95">
        <f t="shared" si="29"/>
        <v>0</v>
      </c>
      <c r="AV78" s="95">
        <f t="shared" si="32"/>
        <v>0</v>
      </c>
      <c r="AW78" s="95">
        <f t="shared" si="32"/>
        <v>0</v>
      </c>
      <c r="AX78" s="95">
        <f t="shared" si="32"/>
        <v>0</v>
      </c>
      <c r="AY78" s="95">
        <f t="shared" si="32"/>
        <v>0</v>
      </c>
      <c r="AZ78" s="95">
        <f t="shared" si="32"/>
        <v>0</v>
      </c>
      <c r="BA78" s="8"/>
      <c r="BB78" s="8"/>
      <c r="BC78" s="8"/>
      <c r="BD78" s="8"/>
      <c r="BE78" s="8"/>
      <c r="BF78" s="8"/>
      <c r="BG78" s="8"/>
    </row>
    <row r="79" spans="1:59" x14ac:dyDescent="0.3">
      <c r="A79" s="95">
        <f t="shared" si="31"/>
        <v>2</v>
      </c>
      <c r="B79" s="95">
        <f t="shared" si="31"/>
        <v>1.5</v>
      </c>
      <c r="C79" s="95">
        <f t="shared" si="31"/>
        <v>2</v>
      </c>
      <c r="D79" s="95">
        <f t="shared" si="31"/>
        <v>1</v>
      </c>
      <c r="E79" s="95">
        <f t="shared" si="31"/>
        <v>1.5</v>
      </c>
      <c r="F79" s="95">
        <f t="shared" si="31"/>
        <v>2</v>
      </c>
      <c r="G79" s="95">
        <f t="shared" si="31"/>
        <v>1.5</v>
      </c>
      <c r="H79" s="95">
        <f t="shared" si="31"/>
        <v>1.5</v>
      </c>
      <c r="I79" s="95">
        <f t="shared" si="31"/>
        <v>1.5</v>
      </c>
      <c r="J79" s="95">
        <f t="shared" si="31"/>
        <v>1.5</v>
      </c>
      <c r="K79" s="95">
        <f t="shared" si="31"/>
        <v>11.5</v>
      </c>
      <c r="L79" s="95">
        <f t="shared" si="31"/>
        <v>12</v>
      </c>
      <c r="M79" s="95">
        <f t="shared" si="31"/>
        <v>9.5</v>
      </c>
      <c r="N79" s="95">
        <f t="shared" si="31"/>
        <v>8</v>
      </c>
      <c r="O79" s="95">
        <f t="shared" si="31"/>
        <v>12</v>
      </c>
      <c r="P79" s="95">
        <f t="shared" si="31"/>
        <v>10</v>
      </c>
      <c r="Q79" s="95">
        <f t="shared" si="30"/>
        <v>10</v>
      </c>
      <c r="R79" s="95">
        <f t="shared" si="30"/>
        <v>10</v>
      </c>
      <c r="S79" s="95">
        <f t="shared" si="30"/>
        <v>9.5</v>
      </c>
      <c r="T79" s="95">
        <f t="shared" si="30"/>
        <v>11.5</v>
      </c>
      <c r="U79" s="95">
        <f t="shared" si="30"/>
        <v>13</v>
      </c>
      <c r="V79" s="95">
        <f t="shared" si="30"/>
        <v>13</v>
      </c>
      <c r="W79" s="95">
        <f t="shared" si="30"/>
        <v>0</v>
      </c>
      <c r="X79" s="95">
        <f t="shared" si="30"/>
        <v>0</v>
      </c>
      <c r="Y79" s="95">
        <f t="shared" si="30"/>
        <v>0</v>
      </c>
      <c r="Z79" s="95">
        <f t="shared" si="30"/>
        <v>0</v>
      </c>
      <c r="AA79" s="95">
        <f t="shared" si="30"/>
        <v>0</v>
      </c>
      <c r="AB79" s="95">
        <f t="shared" si="30"/>
        <v>0</v>
      </c>
      <c r="AC79" s="95">
        <f t="shared" si="30"/>
        <v>0</v>
      </c>
      <c r="AD79" s="95">
        <f t="shared" si="30"/>
        <v>0</v>
      </c>
      <c r="AE79" s="95">
        <f t="shared" si="30"/>
        <v>0</v>
      </c>
      <c r="AF79" s="95">
        <f t="shared" si="29"/>
        <v>0</v>
      </c>
      <c r="AG79" s="95">
        <f t="shared" si="29"/>
        <v>0</v>
      </c>
      <c r="AH79" s="95">
        <f t="shared" si="29"/>
        <v>0</v>
      </c>
      <c r="AI79" s="95">
        <f t="shared" si="29"/>
        <v>0</v>
      </c>
      <c r="AJ79" s="95">
        <f t="shared" si="29"/>
        <v>0</v>
      </c>
      <c r="AK79" s="95">
        <f t="shared" si="29"/>
        <v>0</v>
      </c>
      <c r="AL79" s="95">
        <f t="shared" si="29"/>
        <v>0</v>
      </c>
      <c r="AM79" s="95">
        <f t="shared" si="29"/>
        <v>0</v>
      </c>
      <c r="AN79" s="95">
        <f t="shared" si="29"/>
        <v>0</v>
      </c>
      <c r="AO79" s="95">
        <f t="shared" si="29"/>
        <v>0</v>
      </c>
      <c r="AP79" s="95">
        <f t="shared" si="29"/>
        <v>0</v>
      </c>
      <c r="AQ79" s="95">
        <f t="shared" si="29"/>
        <v>0</v>
      </c>
      <c r="AR79" s="95">
        <f t="shared" si="29"/>
        <v>0</v>
      </c>
      <c r="AS79" s="95">
        <f t="shared" si="29"/>
        <v>0</v>
      </c>
      <c r="AT79" s="95">
        <f t="shared" si="29"/>
        <v>0</v>
      </c>
      <c r="AU79" s="95">
        <f t="shared" si="29"/>
        <v>0</v>
      </c>
      <c r="AV79" s="95">
        <f t="shared" si="32"/>
        <v>0</v>
      </c>
      <c r="AW79" s="95">
        <f t="shared" si="32"/>
        <v>0</v>
      </c>
      <c r="AX79" s="95">
        <f t="shared" si="32"/>
        <v>0</v>
      </c>
      <c r="AY79" s="95">
        <f t="shared" si="32"/>
        <v>0</v>
      </c>
      <c r="AZ79" s="95">
        <f t="shared" si="32"/>
        <v>0</v>
      </c>
      <c r="BA79" s="8"/>
      <c r="BB79" s="8"/>
      <c r="BC79" s="8"/>
      <c r="BD79" s="8"/>
      <c r="BE79" s="8"/>
      <c r="BF79" s="8"/>
      <c r="BG79" s="8"/>
    </row>
    <row r="80" spans="1:59" x14ac:dyDescent="0.3">
      <c r="A80" s="95">
        <f t="shared" si="31"/>
        <v>2</v>
      </c>
      <c r="B80" s="95">
        <f t="shared" si="31"/>
        <v>1.5</v>
      </c>
      <c r="C80" s="95">
        <f t="shared" si="31"/>
        <v>2</v>
      </c>
      <c r="D80" s="95">
        <f t="shared" si="31"/>
        <v>1</v>
      </c>
      <c r="E80" s="95">
        <f t="shared" si="31"/>
        <v>1.5</v>
      </c>
      <c r="F80" s="95">
        <f t="shared" si="31"/>
        <v>2</v>
      </c>
      <c r="G80" s="95">
        <f t="shared" si="31"/>
        <v>1.5</v>
      </c>
      <c r="H80" s="95">
        <f t="shared" si="31"/>
        <v>1.5</v>
      </c>
      <c r="I80" s="95">
        <f t="shared" si="31"/>
        <v>1.5</v>
      </c>
      <c r="J80" s="95">
        <f t="shared" si="31"/>
        <v>1.5</v>
      </c>
      <c r="K80" s="95">
        <f t="shared" si="31"/>
        <v>11.5</v>
      </c>
      <c r="L80" s="95">
        <f t="shared" si="31"/>
        <v>12</v>
      </c>
      <c r="M80" s="95">
        <f t="shared" si="31"/>
        <v>9.5</v>
      </c>
      <c r="N80" s="95">
        <f t="shared" si="31"/>
        <v>8</v>
      </c>
      <c r="O80" s="95">
        <f t="shared" si="31"/>
        <v>12</v>
      </c>
      <c r="P80" s="95">
        <f t="shared" si="31"/>
        <v>10</v>
      </c>
      <c r="Q80" s="95">
        <f t="shared" si="30"/>
        <v>10</v>
      </c>
      <c r="R80" s="95">
        <f t="shared" si="30"/>
        <v>10</v>
      </c>
      <c r="S80" s="95">
        <f t="shared" si="30"/>
        <v>9.5</v>
      </c>
      <c r="T80" s="95">
        <f t="shared" si="30"/>
        <v>11.5</v>
      </c>
      <c r="U80" s="95">
        <f t="shared" si="30"/>
        <v>13</v>
      </c>
      <c r="V80" s="95">
        <f t="shared" si="30"/>
        <v>13</v>
      </c>
      <c r="W80" s="95">
        <f t="shared" si="30"/>
        <v>0</v>
      </c>
      <c r="X80" s="95">
        <f t="shared" si="30"/>
        <v>0</v>
      </c>
      <c r="Y80" s="95">
        <f t="shared" si="30"/>
        <v>0</v>
      </c>
      <c r="Z80" s="95">
        <f t="shared" si="30"/>
        <v>0</v>
      </c>
      <c r="AA80" s="95">
        <f t="shared" si="30"/>
        <v>0</v>
      </c>
      <c r="AB80" s="95">
        <f t="shared" si="30"/>
        <v>0</v>
      </c>
      <c r="AC80" s="95">
        <f t="shared" si="30"/>
        <v>0</v>
      </c>
      <c r="AD80" s="95">
        <f t="shared" si="30"/>
        <v>0</v>
      </c>
      <c r="AE80" s="95">
        <f t="shared" si="30"/>
        <v>0</v>
      </c>
      <c r="AF80" s="95">
        <f t="shared" si="29"/>
        <v>0</v>
      </c>
      <c r="AG80" s="95">
        <f t="shared" si="29"/>
        <v>0</v>
      </c>
      <c r="AH80" s="95">
        <f t="shared" si="29"/>
        <v>0</v>
      </c>
      <c r="AI80" s="95">
        <f t="shared" si="29"/>
        <v>0</v>
      </c>
      <c r="AJ80" s="95">
        <f t="shared" si="29"/>
        <v>0</v>
      </c>
      <c r="AK80" s="95">
        <f t="shared" si="29"/>
        <v>0</v>
      </c>
      <c r="AL80" s="95">
        <f t="shared" si="29"/>
        <v>0</v>
      </c>
      <c r="AM80" s="95">
        <f t="shared" si="29"/>
        <v>0</v>
      </c>
      <c r="AN80" s="95">
        <f t="shared" si="29"/>
        <v>0</v>
      </c>
      <c r="AO80" s="95">
        <f t="shared" si="29"/>
        <v>0</v>
      </c>
      <c r="AP80" s="95">
        <f t="shared" si="29"/>
        <v>0</v>
      </c>
      <c r="AQ80" s="95">
        <f t="shared" si="29"/>
        <v>0</v>
      </c>
      <c r="AR80" s="95">
        <f t="shared" si="29"/>
        <v>0</v>
      </c>
      <c r="AS80" s="95">
        <f t="shared" si="29"/>
        <v>0</v>
      </c>
      <c r="AT80" s="95">
        <f t="shared" si="29"/>
        <v>0</v>
      </c>
      <c r="AU80" s="95">
        <f t="shared" si="29"/>
        <v>0</v>
      </c>
      <c r="AV80" s="95">
        <f t="shared" si="32"/>
        <v>0</v>
      </c>
      <c r="AW80" s="95">
        <f t="shared" si="32"/>
        <v>0</v>
      </c>
      <c r="AX80" s="95">
        <f t="shared" si="32"/>
        <v>0</v>
      </c>
      <c r="AY80" s="95">
        <f t="shared" si="32"/>
        <v>0</v>
      </c>
      <c r="AZ80" s="95">
        <f t="shared" si="32"/>
        <v>0</v>
      </c>
      <c r="BA80" s="8"/>
      <c r="BB80" s="8"/>
      <c r="BC80" s="8"/>
      <c r="BD80" s="8"/>
      <c r="BE80" s="8"/>
      <c r="BF80" s="8"/>
      <c r="BG80" s="8"/>
    </row>
    <row r="81" spans="1:59" x14ac:dyDescent="0.3">
      <c r="A81" s="95">
        <f t="shared" si="31"/>
        <v>2</v>
      </c>
      <c r="B81" s="95">
        <f t="shared" si="31"/>
        <v>1.5</v>
      </c>
      <c r="C81" s="95">
        <f t="shared" si="31"/>
        <v>2</v>
      </c>
      <c r="D81" s="95">
        <f t="shared" si="31"/>
        <v>1</v>
      </c>
      <c r="E81" s="95">
        <f t="shared" si="31"/>
        <v>1.5</v>
      </c>
      <c r="F81" s="95">
        <f t="shared" si="31"/>
        <v>2</v>
      </c>
      <c r="G81" s="95">
        <f t="shared" si="31"/>
        <v>1.5</v>
      </c>
      <c r="H81" s="95">
        <f t="shared" si="31"/>
        <v>1.5</v>
      </c>
      <c r="I81" s="95">
        <f t="shared" si="31"/>
        <v>1.5</v>
      </c>
      <c r="J81" s="95">
        <f t="shared" si="31"/>
        <v>1.5</v>
      </c>
      <c r="K81" s="95">
        <f t="shared" si="31"/>
        <v>11.5</v>
      </c>
      <c r="L81" s="95">
        <f t="shared" si="31"/>
        <v>12</v>
      </c>
      <c r="M81" s="95">
        <f t="shared" si="31"/>
        <v>9.5</v>
      </c>
      <c r="N81" s="95">
        <f t="shared" si="31"/>
        <v>8</v>
      </c>
      <c r="O81" s="95">
        <f t="shared" si="31"/>
        <v>12</v>
      </c>
      <c r="P81" s="95">
        <f t="shared" si="31"/>
        <v>10</v>
      </c>
      <c r="Q81" s="95">
        <f t="shared" si="30"/>
        <v>10</v>
      </c>
      <c r="R81" s="95">
        <f t="shared" si="30"/>
        <v>10</v>
      </c>
      <c r="S81" s="95">
        <f t="shared" si="30"/>
        <v>9.5</v>
      </c>
      <c r="T81" s="95">
        <f t="shared" si="30"/>
        <v>11.5</v>
      </c>
      <c r="U81" s="95">
        <f t="shared" si="30"/>
        <v>13</v>
      </c>
      <c r="V81" s="95">
        <f t="shared" si="30"/>
        <v>13</v>
      </c>
      <c r="W81" s="95">
        <f t="shared" si="30"/>
        <v>0</v>
      </c>
      <c r="X81" s="95">
        <f t="shared" si="30"/>
        <v>0</v>
      </c>
      <c r="Y81" s="95">
        <f t="shared" si="30"/>
        <v>0</v>
      </c>
      <c r="Z81" s="95">
        <f t="shared" si="30"/>
        <v>0</v>
      </c>
      <c r="AA81" s="95">
        <f t="shared" si="30"/>
        <v>0</v>
      </c>
      <c r="AB81" s="95">
        <f t="shared" si="30"/>
        <v>0</v>
      </c>
      <c r="AC81" s="95">
        <f t="shared" si="30"/>
        <v>0</v>
      </c>
      <c r="AD81" s="95">
        <f t="shared" si="30"/>
        <v>0</v>
      </c>
      <c r="AE81" s="95">
        <f t="shared" si="30"/>
        <v>0</v>
      </c>
      <c r="AF81" s="95">
        <f t="shared" si="29"/>
        <v>0</v>
      </c>
      <c r="AG81" s="95">
        <f t="shared" si="29"/>
        <v>0</v>
      </c>
      <c r="AH81" s="95">
        <f t="shared" si="29"/>
        <v>0</v>
      </c>
      <c r="AI81" s="95">
        <f t="shared" si="29"/>
        <v>0</v>
      </c>
      <c r="AJ81" s="95">
        <f t="shared" si="29"/>
        <v>0</v>
      </c>
      <c r="AK81" s="95">
        <f t="shared" si="29"/>
        <v>0</v>
      </c>
      <c r="AL81" s="95">
        <f t="shared" si="29"/>
        <v>0</v>
      </c>
      <c r="AM81" s="95">
        <f t="shared" si="29"/>
        <v>0</v>
      </c>
      <c r="AN81" s="95">
        <f t="shared" si="29"/>
        <v>0</v>
      </c>
      <c r="AO81" s="95">
        <f t="shared" si="29"/>
        <v>0</v>
      </c>
      <c r="AP81" s="95">
        <f t="shared" si="29"/>
        <v>0</v>
      </c>
      <c r="AQ81" s="95">
        <f t="shared" si="29"/>
        <v>0</v>
      </c>
      <c r="AR81" s="95">
        <f t="shared" si="29"/>
        <v>0</v>
      </c>
      <c r="AS81" s="95">
        <f t="shared" si="29"/>
        <v>0</v>
      </c>
      <c r="AT81" s="95">
        <f t="shared" si="29"/>
        <v>0</v>
      </c>
      <c r="AU81" s="95">
        <f t="shared" si="29"/>
        <v>0</v>
      </c>
      <c r="AV81" s="95">
        <f t="shared" si="32"/>
        <v>0</v>
      </c>
      <c r="AW81" s="95">
        <f t="shared" si="32"/>
        <v>0</v>
      </c>
      <c r="AX81" s="95">
        <f t="shared" si="32"/>
        <v>0</v>
      </c>
      <c r="AY81" s="95">
        <f t="shared" si="32"/>
        <v>0</v>
      </c>
      <c r="AZ81" s="95">
        <f t="shared" si="32"/>
        <v>0</v>
      </c>
      <c r="BA81" s="8"/>
      <c r="BB81" s="8"/>
      <c r="BC81" s="8"/>
      <c r="BD81" s="8"/>
      <c r="BE81" s="8"/>
      <c r="BF81" s="8"/>
      <c r="BG81" s="8"/>
    </row>
    <row r="82" spans="1:59" x14ac:dyDescent="0.3">
      <c r="A82" s="95">
        <f t="shared" si="31"/>
        <v>2</v>
      </c>
      <c r="B82" s="95">
        <f t="shared" si="31"/>
        <v>1.5</v>
      </c>
      <c r="C82" s="95">
        <f t="shared" si="31"/>
        <v>2</v>
      </c>
      <c r="D82" s="95">
        <f t="shared" si="31"/>
        <v>1</v>
      </c>
      <c r="E82" s="95">
        <f t="shared" si="31"/>
        <v>1.5</v>
      </c>
      <c r="F82" s="95">
        <f t="shared" si="31"/>
        <v>2</v>
      </c>
      <c r="G82" s="95">
        <f t="shared" si="31"/>
        <v>1.5</v>
      </c>
      <c r="H82" s="95">
        <f t="shared" si="31"/>
        <v>1.5</v>
      </c>
      <c r="I82" s="95">
        <f t="shared" si="31"/>
        <v>1.5</v>
      </c>
      <c r="J82" s="95">
        <f t="shared" si="31"/>
        <v>1.5</v>
      </c>
      <c r="K82" s="95">
        <f t="shared" si="31"/>
        <v>11.5</v>
      </c>
      <c r="L82" s="95">
        <f t="shared" si="31"/>
        <v>12</v>
      </c>
      <c r="M82" s="95">
        <f t="shared" si="31"/>
        <v>9.5</v>
      </c>
      <c r="N82" s="95">
        <f t="shared" si="31"/>
        <v>8</v>
      </c>
      <c r="O82" s="95">
        <f t="shared" si="31"/>
        <v>12</v>
      </c>
      <c r="P82" s="95">
        <f t="shared" si="31"/>
        <v>10</v>
      </c>
      <c r="Q82" s="95">
        <f t="shared" si="30"/>
        <v>10</v>
      </c>
      <c r="R82" s="95">
        <f t="shared" si="30"/>
        <v>10</v>
      </c>
      <c r="S82" s="95">
        <f t="shared" si="30"/>
        <v>9.5</v>
      </c>
      <c r="T82" s="95">
        <f t="shared" si="30"/>
        <v>11.5</v>
      </c>
      <c r="U82" s="95">
        <f t="shared" si="30"/>
        <v>13</v>
      </c>
      <c r="V82" s="95">
        <f t="shared" si="30"/>
        <v>13</v>
      </c>
      <c r="W82" s="95">
        <f t="shared" si="30"/>
        <v>0</v>
      </c>
      <c r="X82" s="95">
        <f t="shared" si="30"/>
        <v>0</v>
      </c>
      <c r="Y82" s="95">
        <f t="shared" si="30"/>
        <v>0</v>
      </c>
      <c r="Z82" s="95">
        <f t="shared" si="30"/>
        <v>0</v>
      </c>
      <c r="AA82" s="95">
        <f t="shared" si="30"/>
        <v>0</v>
      </c>
      <c r="AB82" s="95">
        <f t="shared" si="30"/>
        <v>0</v>
      </c>
      <c r="AC82" s="95">
        <f t="shared" si="30"/>
        <v>0</v>
      </c>
      <c r="AD82" s="95">
        <f t="shared" si="30"/>
        <v>0</v>
      </c>
      <c r="AE82" s="95">
        <f t="shared" si="30"/>
        <v>0</v>
      </c>
      <c r="AF82" s="95">
        <f t="shared" si="29"/>
        <v>0</v>
      </c>
      <c r="AG82" s="95">
        <f t="shared" si="29"/>
        <v>0</v>
      </c>
      <c r="AH82" s="95">
        <f t="shared" si="29"/>
        <v>0</v>
      </c>
      <c r="AI82" s="95">
        <f t="shared" si="29"/>
        <v>0</v>
      </c>
      <c r="AJ82" s="95">
        <f t="shared" si="29"/>
        <v>0</v>
      </c>
      <c r="AK82" s="95">
        <f t="shared" si="29"/>
        <v>0</v>
      </c>
      <c r="AL82" s="95">
        <f t="shared" si="29"/>
        <v>0</v>
      </c>
      <c r="AM82" s="95">
        <f t="shared" si="29"/>
        <v>0</v>
      </c>
      <c r="AN82" s="95">
        <f t="shared" si="29"/>
        <v>0</v>
      </c>
      <c r="AO82" s="95">
        <f t="shared" si="29"/>
        <v>0</v>
      </c>
      <c r="AP82" s="95">
        <f t="shared" si="29"/>
        <v>0</v>
      </c>
      <c r="AQ82" s="95">
        <f t="shared" si="29"/>
        <v>0</v>
      </c>
      <c r="AR82" s="95">
        <f t="shared" si="29"/>
        <v>0</v>
      </c>
      <c r="AS82" s="95">
        <f t="shared" si="29"/>
        <v>0</v>
      </c>
      <c r="AT82" s="95">
        <f t="shared" si="29"/>
        <v>0</v>
      </c>
      <c r="AU82" s="95">
        <f t="shared" si="29"/>
        <v>0</v>
      </c>
      <c r="AV82" s="95">
        <f t="shared" si="32"/>
        <v>0</v>
      </c>
      <c r="AW82" s="95">
        <f t="shared" si="32"/>
        <v>0</v>
      </c>
      <c r="AX82" s="95">
        <f t="shared" si="32"/>
        <v>0</v>
      </c>
      <c r="AY82" s="95">
        <f t="shared" si="32"/>
        <v>0</v>
      </c>
      <c r="AZ82" s="95">
        <f t="shared" si="32"/>
        <v>0</v>
      </c>
      <c r="BA82" s="8"/>
      <c r="BB82" s="8"/>
      <c r="BC82" s="8"/>
      <c r="BD82" s="8"/>
      <c r="BE82" s="8"/>
      <c r="BF82" s="8"/>
      <c r="BG82" s="8"/>
    </row>
    <row r="83" spans="1:59" x14ac:dyDescent="0.3">
      <c r="A83" s="95">
        <f t="shared" si="31"/>
        <v>2</v>
      </c>
      <c r="B83" s="95">
        <f t="shared" si="31"/>
        <v>1.5</v>
      </c>
      <c r="C83" s="95">
        <f t="shared" si="31"/>
        <v>2</v>
      </c>
      <c r="D83" s="95">
        <f t="shared" si="31"/>
        <v>1</v>
      </c>
      <c r="E83" s="95">
        <f t="shared" si="31"/>
        <v>1.5</v>
      </c>
      <c r="F83" s="95">
        <f t="shared" si="31"/>
        <v>2</v>
      </c>
      <c r="G83" s="95">
        <f t="shared" si="31"/>
        <v>1.5</v>
      </c>
      <c r="H83" s="95">
        <f t="shared" si="31"/>
        <v>1.5</v>
      </c>
      <c r="I83" s="95">
        <f t="shared" si="31"/>
        <v>1.5</v>
      </c>
      <c r="J83" s="95">
        <f t="shared" si="31"/>
        <v>1.5</v>
      </c>
      <c r="K83" s="95">
        <f t="shared" si="31"/>
        <v>11.5</v>
      </c>
      <c r="L83" s="95">
        <f t="shared" si="31"/>
        <v>12</v>
      </c>
      <c r="M83" s="95">
        <f t="shared" si="31"/>
        <v>9.5</v>
      </c>
      <c r="N83" s="95">
        <f t="shared" si="31"/>
        <v>8</v>
      </c>
      <c r="O83" s="95">
        <f t="shared" si="31"/>
        <v>12</v>
      </c>
      <c r="P83" s="95">
        <f t="shared" si="31"/>
        <v>10</v>
      </c>
      <c r="Q83" s="95">
        <f t="shared" si="30"/>
        <v>10</v>
      </c>
      <c r="R83" s="95">
        <f t="shared" si="30"/>
        <v>10</v>
      </c>
      <c r="S83" s="95">
        <f t="shared" si="30"/>
        <v>9.5</v>
      </c>
      <c r="T83" s="95">
        <f t="shared" si="30"/>
        <v>11.5</v>
      </c>
      <c r="U83" s="95">
        <f t="shared" si="30"/>
        <v>13</v>
      </c>
      <c r="V83" s="95">
        <f t="shared" si="30"/>
        <v>13</v>
      </c>
      <c r="W83" s="95">
        <f t="shared" si="30"/>
        <v>0</v>
      </c>
      <c r="X83" s="95">
        <f t="shared" si="30"/>
        <v>0</v>
      </c>
      <c r="Y83" s="95">
        <f t="shared" si="30"/>
        <v>0</v>
      </c>
      <c r="Z83" s="95">
        <f t="shared" si="30"/>
        <v>0</v>
      </c>
      <c r="AA83" s="95">
        <f t="shared" si="30"/>
        <v>0</v>
      </c>
      <c r="AB83" s="95">
        <f t="shared" si="30"/>
        <v>0</v>
      </c>
      <c r="AC83" s="95">
        <f t="shared" si="30"/>
        <v>0</v>
      </c>
      <c r="AD83" s="95">
        <f t="shared" si="30"/>
        <v>0</v>
      </c>
      <c r="AE83" s="95">
        <f t="shared" si="30"/>
        <v>0</v>
      </c>
      <c r="AF83" s="95">
        <f t="shared" si="29"/>
        <v>0</v>
      </c>
      <c r="AG83" s="95">
        <f t="shared" si="29"/>
        <v>0</v>
      </c>
      <c r="AH83" s="95">
        <f t="shared" si="29"/>
        <v>0</v>
      </c>
      <c r="AI83" s="95">
        <f t="shared" si="29"/>
        <v>0</v>
      </c>
      <c r="AJ83" s="95">
        <f t="shared" si="29"/>
        <v>0</v>
      </c>
      <c r="AK83" s="95">
        <f t="shared" si="29"/>
        <v>0</v>
      </c>
      <c r="AL83" s="95">
        <f t="shared" si="29"/>
        <v>0</v>
      </c>
      <c r="AM83" s="95">
        <f t="shared" si="29"/>
        <v>0</v>
      </c>
      <c r="AN83" s="95">
        <f t="shared" si="29"/>
        <v>0</v>
      </c>
      <c r="AO83" s="95">
        <f t="shared" si="29"/>
        <v>0</v>
      </c>
      <c r="AP83" s="95">
        <f t="shared" si="29"/>
        <v>0</v>
      </c>
      <c r="AQ83" s="95">
        <f t="shared" si="29"/>
        <v>0</v>
      </c>
      <c r="AR83" s="95">
        <f t="shared" si="29"/>
        <v>0</v>
      </c>
      <c r="AS83" s="95">
        <f t="shared" si="29"/>
        <v>0</v>
      </c>
      <c r="AT83" s="95">
        <f t="shared" si="29"/>
        <v>0</v>
      </c>
      <c r="AU83" s="95">
        <f t="shared" si="29"/>
        <v>0</v>
      </c>
      <c r="AV83" s="95">
        <f t="shared" si="32"/>
        <v>0</v>
      </c>
      <c r="AW83" s="95">
        <f t="shared" si="32"/>
        <v>0</v>
      </c>
      <c r="AX83" s="95">
        <f t="shared" si="32"/>
        <v>0</v>
      </c>
      <c r="AY83" s="95">
        <f t="shared" si="32"/>
        <v>0</v>
      </c>
      <c r="AZ83" s="95">
        <f t="shared" si="32"/>
        <v>0</v>
      </c>
      <c r="BA83" s="8"/>
      <c r="BB83" s="8"/>
      <c r="BC83" s="8"/>
      <c r="BD83" s="8"/>
      <c r="BE83" s="8"/>
      <c r="BF83" s="8"/>
      <c r="BG83" s="8"/>
    </row>
    <row r="84" spans="1:59" x14ac:dyDescent="0.3">
      <c r="A84" s="95">
        <f t="shared" si="31"/>
        <v>2</v>
      </c>
      <c r="B84" s="95">
        <f t="shared" si="31"/>
        <v>1.5</v>
      </c>
      <c r="C84" s="95">
        <f t="shared" si="31"/>
        <v>2</v>
      </c>
      <c r="D84" s="95">
        <f t="shared" si="31"/>
        <v>1</v>
      </c>
      <c r="E84" s="95">
        <f t="shared" si="31"/>
        <v>1.5</v>
      </c>
      <c r="F84" s="95">
        <f t="shared" si="31"/>
        <v>2</v>
      </c>
      <c r="G84" s="95">
        <f t="shared" si="31"/>
        <v>1.5</v>
      </c>
      <c r="H84" s="95">
        <f t="shared" si="31"/>
        <v>1.5</v>
      </c>
      <c r="I84" s="95">
        <f t="shared" si="31"/>
        <v>1.5</v>
      </c>
      <c r="J84" s="95">
        <f t="shared" si="31"/>
        <v>1.5</v>
      </c>
      <c r="K84" s="95">
        <f t="shared" si="31"/>
        <v>11.5</v>
      </c>
      <c r="L84" s="95">
        <f t="shared" si="31"/>
        <v>12</v>
      </c>
      <c r="M84" s="95">
        <f t="shared" si="31"/>
        <v>9.5</v>
      </c>
      <c r="N84" s="95">
        <f t="shared" si="31"/>
        <v>8</v>
      </c>
      <c r="O84" s="95">
        <f t="shared" si="31"/>
        <v>12</v>
      </c>
      <c r="P84" s="95">
        <f t="shared" si="31"/>
        <v>10</v>
      </c>
      <c r="Q84" s="95">
        <f t="shared" si="30"/>
        <v>10</v>
      </c>
      <c r="R84" s="95">
        <f t="shared" si="30"/>
        <v>10</v>
      </c>
      <c r="S84" s="95">
        <f t="shared" si="30"/>
        <v>9.5</v>
      </c>
      <c r="T84" s="95">
        <f t="shared" si="30"/>
        <v>11.5</v>
      </c>
      <c r="U84" s="95">
        <f t="shared" si="30"/>
        <v>13</v>
      </c>
      <c r="V84" s="95">
        <f t="shared" si="30"/>
        <v>13</v>
      </c>
      <c r="W84" s="95">
        <f t="shared" si="30"/>
        <v>0</v>
      </c>
      <c r="X84" s="95">
        <f t="shared" si="30"/>
        <v>0</v>
      </c>
      <c r="Y84" s="95">
        <f t="shared" si="30"/>
        <v>0</v>
      </c>
      <c r="Z84" s="95">
        <f t="shared" si="30"/>
        <v>0</v>
      </c>
      <c r="AA84" s="95">
        <f t="shared" si="30"/>
        <v>0</v>
      </c>
      <c r="AB84" s="95">
        <f t="shared" si="30"/>
        <v>0</v>
      </c>
      <c r="AC84" s="95">
        <f t="shared" si="30"/>
        <v>0</v>
      </c>
      <c r="AD84" s="95">
        <f t="shared" si="30"/>
        <v>0</v>
      </c>
      <c r="AE84" s="95">
        <f t="shared" si="30"/>
        <v>0</v>
      </c>
      <c r="AF84" s="95">
        <f t="shared" si="30"/>
        <v>0</v>
      </c>
      <c r="AG84" s="95">
        <f t="shared" ref="AG84:AV99" si="33">AG83</f>
        <v>0</v>
      </c>
      <c r="AH84" s="95">
        <f t="shared" si="33"/>
        <v>0</v>
      </c>
      <c r="AI84" s="95">
        <f t="shared" si="33"/>
        <v>0</v>
      </c>
      <c r="AJ84" s="95">
        <f t="shared" si="33"/>
        <v>0</v>
      </c>
      <c r="AK84" s="95">
        <f t="shared" si="33"/>
        <v>0</v>
      </c>
      <c r="AL84" s="95">
        <f t="shared" si="33"/>
        <v>0</v>
      </c>
      <c r="AM84" s="95">
        <f t="shared" si="33"/>
        <v>0</v>
      </c>
      <c r="AN84" s="95">
        <f t="shared" si="33"/>
        <v>0</v>
      </c>
      <c r="AO84" s="95">
        <f t="shared" si="33"/>
        <v>0</v>
      </c>
      <c r="AP84" s="95">
        <f t="shared" si="33"/>
        <v>0</v>
      </c>
      <c r="AQ84" s="95">
        <f t="shared" si="33"/>
        <v>0</v>
      </c>
      <c r="AR84" s="95">
        <f t="shared" si="33"/>
        <v>0</v>
      </c>
      <c r="AS84" s="95">
        <f t="shared" si="33"/>
        <v>0</v>
      </c>
      <c r="AT84" s="95">
        <f t="shared" si="33"/>
        <v>0</v>
      </c>
      <c r="AU84" s="95">
        <f t="shared" si="33"/>
        <v>0</v>
      </c>
      <c r="AV84" s="95">
        <f t="shared" si="32"/>
        <v>0</v>
      </c>
      <c r="AW84" s="95">
        <f t="shared" si="32"/>
        <v>0</v>
      </c>
      <c r="AX84" s="95">
        <f t="shared" si="32"/>
        <v>0</v>
      </c>
      <c r="AY84" s="95">
        <f t="shared" si="32"/>
        <v>0</v>
      </c>
      <c r="AZ84" s="95">
        <f t="shared" si="32"/>
        <v>0</v>
      </c>
      <c r="BA84" s="8"/>
      <c r="BB84" s="8"/>
      <c r="BC84" s="8"/>
      <c r="BD84" s="8"/>
      <c r="BE84" s="8"/>
      <c r="BF84" s="8"/>
      <c r="BG84" s="8"/>
    </row>
    <row r="85" spans="1:59" x14ac:dyDescent="0.3">
      <c r="A85" s="95">
        <f t="shared" si="31"/>
        <v>2</v>
      </c>
      <c r="B85" s="95">
        <f t="shared" si="31"/>
        <v>1.5</v>
      </c>
      <c r="C85" s="95">
        <f t="shared" si="31"/>
        <v>2</v>
      </c>
      <c r="D85" s="95">
        <f t="shared" si="31"/>
        <v>1</v>
      </c>
      <c r="E85" s="95">
        <f t="shared" si="31"/>
        <v>1.5</v>
      </c>
      <c r="F85" s="95">
        <f t="shared" si="31"/>
        <v>2</v>
      </c>
      <c r="G85" s="95">
        <f t="shared" si="31"/>
        <v>1.5</v>
      </c>
      <c r="H85" s="95">
        <f t="shared" si="31"/>
        <v>1.5</v>
      </c>
      <c r="I85" s="95">
        <f t="shared" si="31"/>
        <v>1.5</v>
      </c>
      <c r="J85" s="95">
        <f t="shared" si="31"/>
        <v>1.5</v>
      </c>
      <c r="K85" s="95">
        <f t="shared" si="31"/>
        <v>11.5</v>
      </c>
      <c r="L85" s="95">
        <f t="shared" si="31"/>
        <v>12</v>
      </c>
      <c r="M85" s="95">
        <f t="shared" si="31"/>
        <v>9.5</v>
      </c>
      <c r="N85" s="95">
        <f t="shared" si="31"/>
        <v>8</v>
      </c>
      <c r="O85" s="95">
        <f t="shared" si="31"/>
        <v>12</v>
      </c>
      <c r="P85" s="95">
        <f t="shared" si="31"/>
        <v>10</v>
      </c>
      <c r="Q85" s="95">
        <f t="shared" si="30"/>
        <v>10</v>
      </c>
      <c r="R85" s="95">
        <f t="shared" si="30"/>
        <v>10</v>
      </c>
      <c r="S85" s="95">
        <f t="shared" si="30"/>
        <v>9.5</v>
      </c>
      <c r="T85" s="95">
        <f t="shared" si="30"/>
        <v>11.5</v>
      </c>
      <c r="U85" s="95">
        <f t="shared" si="30"/>
        <v>13</v>
      </c>
      <c r="V85" s="95">
        <f t="shared" si="30"/>
        <v>13</v>
      </c>
      <c r="W85" s="95">
        <f t="shared" si="30"/>
        <v>0</v>
      </c>
      <c r="X85" s="95">
        <f t="shared" si="30"/>
        <v>0</v>
      </c>
      <c r="Y85" s="95">
        <f t="shared" si="30"/>
        <v>0</v>
      </c>
      <c r="Z85" s="95">
        <f t="shared" si="30"/>
        <v>0</v>
      </c>
      <c r="AA85" s="95">
        <f t="shared" si="30"/>
        <v>0</v>
      </c>
      <c r="AB85" s="95">
        <f t="shared" si="30"/>
        <v>0</v>
      </c>
      <c r="AC85" s="95">
        <f t="shared" si="30"/>
        <v>0</v>
      </c>
      <c r="AD85" s="95">
        <f t="shared" si="30"/>
        <v>0</v>
      </c>
      <c r="AE85" s="95">
        <f t="shared" si="30"/>
        <v>0</v>
      </c>
      <c r="AF85" s="95">
        <f t="shared" si="30"/>
        <v>0</v>
      </c>
      <c r="AG85" s="95">
        <f t="shared" si="33"/>
        <v>0</v>
      </c>
      <c r="AH85" s="95">
        <f t="shared" si="33"/>
        <v>0</v>
      </c>
      <c r="AI85" s="95">
        <f t="shared" si="33"/>
        <v>0</v>
      </c>
      <c r="AJ85" s="95">
        <f t="shared" si="33"/>
        <v>0</v>
      </c>
      <c r="AK85" s="95">
        <f t="shared" si="33"/>
        <v>0</v>
      </c>
      <c r="AL85" s="95">
        <f t="shared" si="33"/>
        <v>0</v>
      </c>
      <c r="AM85" s="95">
        <f t="shared" si="33"/>
        <v>0</v>
      </c>
      <c r="AN85" s="95">
        <f t="shared" si="33"/>
        <v>0</v>
      </c>
      <c r="AO85" s="95">
        <f t="shared" si="33"/>
        <v>0</v>
      </c>
      <c r="AP85" s="95">
        <f t="shared" si="33"/>
        <v>0</v>
      </c>
      <c r="AQ85" s="95">
        <f t="shared" si="33"/>
        <v>0</v>
      </c>
      <c r="AR85" s="95">
        <f t="shared" si="33"/>
        <v>0</v>
      </c>
      <c r="AS85" s="95">
        <f t="shared" si="33"/>
        <v>0</v>
      </c>
      <c r="AT85" s="95">
        <f t="shared" si="33"/>
        <v>0</v>
      </c>
      <c r="AU85" s="95">
        <f t="shared" si="33"/>
        <v>0</v>
      </c>
      <c r="AV85" s="95">
        <f t="shared" si="32"/>
        <v>0</v>
      </c>
      <c r="AW85" s="95">
        <f t="shared" si="32"/>
        <v>0</v>
      </c>
      <c r="AX85" s="95">
        <f t="shared" si="32"/>
        <v>0</v>
      </c>
      <c r="AY85" s="95">
        <f t="shared" si="32"/>
        <v>0</v>
      </c>
      <c r="AZ85" s="95">
        <f t="shared" si="32"/>
        <v>0</v>
      </c>
      <c r="BA85" s="8"/>
      <c r="BB85" s="8"/>
      <c r="BC85" s="8"/>
      <c r="BD85" s="8"/>
      <c r="BE85" s="8"/>
      <c r="BF85" s="8"/>
      <c r="BG85" s="8"/>
    </row>
    <row r="86" spans="1:59" x14ac:dyDescent="0.3">
      <c r="A86" s="95">
        <f t="shared" si="31"/>
        <v>2</v>
      </c>
      <c r="B86" s="95">
        <f t="shared" si="31"/>
        <v>1.5</v>
      </c>
      <c r="C86" s="95">
        <f t="shared" si="31"/>
        <v>2</v>
      </c>
      <c r="D86" s="95">
        <f t="shared" si="31"/>
        <v>1</v>
      </c>
      <c r="E86" s="95">
        <f t="shared" si="31"/>
        <v>1.5</v>
      </c>
      <c r="F86" s="95">
        <f t="shared" si="31"/>
        <v>2</v>
      </c>
      <c r="G86" s="95">
        <f t="shared" si="31"/>
        <v>1.5</v>
      </c>
      <c r="H86" s="95">
        <f t="shared" si="31"/>
        <v>1.5</v>
      </c>
      <c r="I86" s="95">
        <f t="shared" si="31"/>
        <v>1.5</v>
      </c>
      <c r="J86" s="95">
        <f t="shared" si="31"/>
        <v>1.5</v>
      </c>
      <c r="K86" s="95">
        <f t="shared" si="31"/>
        <v>11.5</v>
      </c>
      <c r="L86" s="95">
        <f t="shared" si="31"/>
        <v>12</v>
      </c>
      <c r="M86" s="95">
        <f t="shared" si="31"/>
        <v>9.5</v>
      </c>
      <c r="N86" s="95">
        <f t="shared" si="31"/>
        <v>8</v>
      </c>
      <c r="O86" s="95">
        <f t="shared" si="31"/>
        <v>12</v>
      </c>
      <c r="P86" s="95">
        <f t="shared" si="31"/>
        <v>10</v>
      </c>
      <c r="Q86" s="95">
        <f t="shared" si="30"/>
        <v>10</v>
      </c>
      <c r="R86" s="95">
        <f t="shared" si="30"/>
        <v>10</v>
      </c>
      <c r="S86" s="95">
        <f t="shared" si="30"/>
        <v>9.5</v>
      </c>
      <c r="T86" s="95">
        <f t="shared" si="30"/>
        <v>11.5</v>
      </c>
      <c r="U86" s="95">
        <f t="shared" si="30"/>
        <v>13</v>
      </c>
      <c r="V86" s="95">
        <f t="shared" si="30"/>
        <v>13</v>
      </c>
      <c r="W86" s="95">
        <f t="shared" si="30"/>
        <v>0</v>
      </c>
      <c r="X86" s="95">
        <f t="shared" si="30"/>
        <v>0</v>
      </c>
      <c r="Y86" s="95">
        <f t="shared" si="30"/>
        <v>0</v>
      </c>
      <c r="Z86" s="95">
        <f t="shared" si="30"/>
        <v>0</v>
      </c>
      <c r="AA86" s="95">
        <f t="shared" si="30"/>
        <v>0</v>
      </c>
      <c r="AB86" s="95">
        <f t="shared" si="30"/>
        <v>0</v>
      </c>
      <c r="AC86" s="95">
        <f t="shared" si="30"/>
        <v>0</v>
      </c>
      <c r="AD86" s="95">
        <f t="shared" si="30"/>
        <v>0</v>
      </c>
      <c r="AE86" s="95">
        <f t="shared" si="30"/>
        <v>0</v>
      </c>
      <c r="AF86" s="95">
        <f t="shared" si="30"/>
        <v>0</v>
      </c>
      <c r="AG86" s="95">
        <f t="shared" si="33"/>
        <v>0</v>
      </c>
      <c r="AH86" s="95">
        <f t="shared" si="33"/>
        <v>0</v>
      </c>
      <c r="AI86" s="95">
        <f t="shared" si="33"/>
        <v>0</v>
      </c>
      <c r="AJ86" s="95">
        <f t="shared" si="33"/>
        <v>0</v>
      </c>
      <c r="AK86" s="95">
        <f t="shared" si="33"/>
        <v>0</v>
      </c>
      <c r="AL86" s="95">
        <f t="shared" si="33"/>
        <v>0</v>
      </c>
      <c r="AM86" s="95">
        <f t="shared" si="33"/>
        <v>0</v>
      </c>
      <c r="AN86" s="95">
        <f t="shared" si="33"/>
        <v>0</v>
      </c>
      <c r="AO86" s="95">
        <f t="shared" si="33"/>
        <v>0</v>
      </c>
      <c r="AP86" s="95">
        <f t="shared" si="33"/>
        <v>0</v>
      </c>
      <c r="AQ86" s="95">
        <f t="shared" si="33"/>
        <v>0</v>
      </c>
      <c r="AR86" s="95">
        <f t="shared" si="33"/>
        <v>0</v>
      </c>
      <c r="AS86" s="95">
        <f t="shared" si="33"/>
        <v>0</v>
      </c>
      <c r="AT86" s="95">
        <f t="shared" si="33"/>
        <v>0</v>
      </c>
      <c r="AU86" s="95">
        <f t="shared" si="33"/>
        <v>0</v>
      </c>
      <c r="AV86" s="95">
        <f t="shared" si="32"/>
        <v>0</v>
      </c>
      <c r="AW86" s="95">
        <f t="shared" si="32"/>
        <v>0</v>
      </c>
      <c r="AX86" s="95">
        <f t="shared" si="32"/>
        <v>0</v>
      </c>
      <c r="AY86" s="95">
        <f t="shared" si="32"/>
        <v>0</v>
      </c>
      <c r="AZ86" s="95">
        <f t="shared" si="32"/>
        <v>0</v>
      </c>
      <c r="BA86" s="8"/>
      <c r="BB86" s="8"/>
      <c r="BC86" s="8"/>
      <c r="BD86" s="8"/>
      <c r="BE86" s="8"/>
      <c r="BF86" s="8"/>
      <c r="BG86" s="8"/>
    </row>
    <row r="87" spans="1:59" x14ac:dyDescent="0.3">
      <c r="A87" s="95">
        <f t="shared" si="31"/>
        <v>2</v>
      </c>
      <c r="B87" s="95">
        <f t="shared" si="31"/>
        <v>1.5</v>
      </c>
      <c r="C87" s="95">
        <f t="shared" si="31"/>
        <v>2</v>
      </c>
      <c r="D87" s="95">
        <f t="shared" si="31"/>
        <v>1</v>
      </c>
      <c r="E87" s="95">
        <f t="shared" si="31"/>
        <v>1.5</v>
      </c>
      <c r="F87" s="95">
        <f t="shared" si="31"/>
        <v>2</v>
      </c>
      <c r="G87" s="95">
        <f t="shared" si="31"/>
        <v>1.5</v>
      </c>
      <c r="H87" s="95">
        <f t="shared" si="31"/>
        <v>1.5</v>
      </c>
      <c r="I87" s="95">
        <f t="shared" si="31"/>
        <v>1.5</v>
      </c>
      <c r="J87" s="95">
        <f t="shared" si="31"/>
        <v>1.5</v>
      </c>
      <c r="K87" s="95">
        <f t="shared" si="31"/>
        <v>11.5</v>
      </c>
      <c r="L87" s="95">
        <f t="shared" si="31"/>
        <v>12</v>
      </c>
      <c r="M87" s="95">
        <f t="shared" si="31"/>
        <v>9.5</v>
      </c>
      <c r="N87" s="95">
        <f t="shared" si="31"/>
        <v>8</v>
      </c>
      <c r="O87" s="95">
        <f t="shared" si="31"/>
        <v>12</v>
      </c>
      <c r="P87" s="95">
        <f t="shared" si="31"/>
        <v>10</v>
      </c>
      <c r="Q87" s="95">
        <f t="shared" si="30"/>
        <v>10</v>
      </c>
      <c r="R87" s="95">
        <f t="shared" si="30"/>
        <v>10</v>
      </c>
      <c r="S87" s="95">
        <f t="shared" si="30"/>
        <v>9.5</v>
      </c>
      <c r="T87" s="95">
        <f t="shared" si="30"/>
        <v>11.5</v>
      </c>
      <c r="U87" s="95">
        <f t="shared" si="30"/>
        <v>13</v>
      </c>
      <c r="V87" s="95">
        <f t="shared" si="30"/>
        <v>13</v>
      </c>
      <c r="W87" s="95">
        <f t="shared" si="30"/>
        <v>0</v>
      </c>
      <c r="X87" s="95">
        <f t="shared" si="30"/>
        <v>0</v>
      </c>
      <c r="Y87" s="95">
        <f t="shared" si="30"/>
        <v>0</v>
      </c>
      <c r="Z87" s="95">
        <f t="shared" si="30"/>
        <v>0</v>
      </c>
      <c r="AA87" s="95">
        <f t="shared" si="30"/>
        <v>0</v>
      </c>
      <c r="AB87" s="95">
        <f t="shared" si="30"/>
        <v>0</v>
      </c>
      <c r="AC87" s="95">
        <f t="shared" si="30"/>
        <v>0</v>
      </c>
      <c r="AD87" s="95">
        <f t="shared" si="30"/>
        <v>0</v>
      </c>
      <c r="AE87" s="95">
        <f t="shared" si="30"/>
        <v>0</v>
      </c>
      <c r="AF87" s="95">
        <f t="shared" si="30"/>
        <v>0</v>
      </c>
      <c r="AG87" s="95">
        <f t="shared" si="33"/>
        <v>0</v>
      </c>
      <c r="AH87" s="95">
        <f t="shared" si="33"/>
        <v>0</v>
      </c>
      <c r="AI87" s="95">
        <f t="shared" si="33"/>
        <v>0</v>
      </c>
      <c r="AJ87" s="95">
        <f t="shared" si="33"/>
        <v>0</v>
      </c>
      <c r="AK87" s="95">
        <f t="shared" si="33"/>
        <v>0</v>
      </c>
      <c r="AL87" s="95">
        <f t="shared" si="33"/>
        <v>0</v>
      </c>
      <c r="AM87" s="95">
        <f t="shared" si="33"/>
        <v>0</v>
      </c>
      <c r="AN87" s="95">
        <f t="shared" si="33"/>
        <v>0</v>
      </c>
      <c r="AO87" s="95">
        <f t="shared" si="33"/>
        <v>0</v>
      </c>
      <c r="AP87" s="95">
        <f t="shared" si="33"/>
        <v>0</v>
      </c>
      <c r="AQ87" s="95">
        <f t="shared" si="33"/>
        <v>0</v>
      </c>
      <c r="AR87" s="95">
        <f t="shared" si="33"/>
        <v>0</v>
      </c>
      <c r="AS87" s="95">
        <f t="shared" si="33"/>
        <v>0</v>
      </c>
      <c r="AT87" s="95">
        <f t="shared" si="33"/>
        <v>0</v>
      </c>
      <c r="AU87" s="95">
        <f t="shared" si="33"/>
        <v>0</v>
      </c>
      <c r="AV87" s="95">
        <f t="shared" si="32"/>
        <v>0</v>
      </c>
      <c r="AW87" s="95">
        <f t="shared" si="32"/>
        <v>0</v>
      </c>
      <c r="AX87" s="95">
        <f t="shared" si="32"/>
        <v>0</v>
      </c>
      <c r="AY87" s="95">
        <f t="shared" si="32"/>
        <v>0</v>
      </c>
      <c r="AZ87" s="95">
        <f t="shared" si="32"/>
        <v>0</v>
      </c>
      <c r="BA87" s="8"/>
      <c r="BB87" s="8"/>
      <c r="BC87" s="8"/>
      <c r="BD87" s="8"/>
      <c r="BE87" s="8"/>
      <c r="BF87" s="8"/>
      <c r="BG87" s="8"/>
    </row>
    <row r="88" spans="1:59" x14ac:dyDescent="0.3">
      <c r="A88" s="95">
        <f t="shared" si="31"/>
        <v>2</v>
      </c>
      <c r="B88" s="95">
        <f t="shared" si="31"/>
        <v>1.5</v>
      </c>
      <c r="C88" s="95">
        <f t="shared" si="31"/>
        <v>2</v>
      </c>
      <c r="D88" s="95">
        <f t="shared" si="31"/>
        <v>1</v>
      </c>
      <c r="E88" s="95">
        <f t="shared" si="31"/>
        <v>1.5</v>
      </c>
      <c r="F88" s="95">
        <f t="shared" si="31"/>
        <v>2</v>
      </c>
      <c r="G88" s="95">
        <f t="shared" si="31"/>
        <v>1.5</v>
      </c>
      <c r="H88" s="95">
        <f t="shared" si="31"/>
        <v>1.5</v>
      </c>
      <c r="I88" s="95">
        <f t="shared" si="31"/>
        <v>1.5</v>
      </c>
      <c r="J88" s="95">
        <f t="shared" si="31"/>
        <v>1.5</v>
      </c>
      <c r="K88" s="95">
        <f t="shared" si="31"/>
        <v>11.5</v>
      </c>
      <c r="L88" s="95">
        <f t="shared" si="31"/>
        <v>12</v>
      </c>
      <c r="M88" s="95">
        <f t="shared" si="31"/>
        <v>9.5</v>
      </c>
      <c r="N88" s="95">
        <f t="shared" si="31"/>
        <v>8</v>
      </c>
      <c r="O88" s="95">
        <f t="shared" si="31"/>
        <v>12</v>
      </c>
      <c r="P88" s="95">
        <f t="shared" ref="P88:AF102" si="34">P87</f>
        <v>10</v>
      </c>
      <c r="Q88" s="95">
        <f t="shared" si="34"/>
        <v>10</v>
      </c>
      <c r="R88" s="95">
        <f t="shared" si="34"/>
        <v>10</v>
      </c>
      <c r="S88" s="95">
        <f t="shared" si="34"/>
        <v>9.5</v>
      </c>
      <c r="T88" s="95">
        <f t="shared" si="34"/>
        <v>11.5</v>
      </c>
      <c r="U88" s="95">
        <f t="shared" si="34"/>
        <v>13</v>
      </c>
      <c r="V88" s="95">
        <f t="shared" si="34"/>
        <v>13</v>
      </c>
      <c r="W88" s="95">
        <f t="shared" si="34"/>
        <v>0</v>
      </c>
      <c r="X88" s="95">
        <f t="shared" si="34"/>
        <v>0</v>
      </c>
      <c r="Y88" s="95">
        <f t="shared" si="34"/>
        <v>0</v>
      </c>
      <c r="Z88" s="95">
        <f t="shared" si="34"/>
        <v>0</v>
      </c>
      <c r="AA88" s="95">
        <f t="shared" si="34"/>
        <v>0</v>
      </c>
      <c r="AB88" s="95">
        <f t="shared" si="34"/>
        <v>0</v>
      </c>
      <c r="AC88" s="95">
        <f t="shared" si="34"/>
        <v>0</v>
      </c>
      <c r="AD88" s="95">
        <f t="shared" si="34"/>
        <v>0</v>
      </c>
      <c r="AE88" s="95">
        <f t="shared" si="34"/>
        <v>0</v>
      </c>
      <c r="AF88" s="95">
        <f t="shared" si="34"/>
        <v>0</v>
      </c>
      <c r="AG88" s="95">
        <f t="shared" si="33"/>
        <v>0</v>
      </c>
      <c r="AH88" s="95">
        <f t="shared" si="33"/>
        <v>0</v>
      </c>
      <c r="AI88" s="95">
        <f t="shared" si="33"/>
        <v>0</v>
      </c>
      <c r="AJ88" s="95">
        <f t="shared" si="33"/>
        <v>0</v>
      </c>
      <c r="AK88" s="95">
        <f t="shared" si="33"/>
        <v>0</v>
      </c>
      <c r="AL88" s="95">
        <f t="shared" si="33"/>
        <v>0</v>
      </c>
      <c r="AM88" s="95">
        <f t="shared" si="33"/>
        <v>0</v>
      </c>
      <c r="AN88" s="95">
        <f t="shared" si="33"/>
        <v>0</v>
      </c>
      <c r="AO88" s="95">
        <f t="shared" si="33"/>
        <v>0</v>
      </c>
      <c r="AP88" s="95">
        <f t="shared" si="33"/>
        <v>0</v>
      </c>
      <c r="AQ88" s="95">
        <f t="shared" si="33"/>
        <v>0</v>
      </c>
      <c r="AR88" s="95">
        <f t="shared" si="33"/>
        <v>0</v>
      </c>
      <c r="AS88" s="95">
        <f t="shared" si="33"/>
        <v>0</v>
      </c>
      <c r="AT88" s="95">
        <f t="shared" si="33"/>
        <v>0</v>
      </c>
      <c r="AU88" s="95">
        <f t="shared" si="33"/>
        <v>0</v>
      </c>
      <c r="AV88" s="95">
        <f t="shared" si="32"/>
        <v>0</v>
      </c>
      <c r="AW88" s="95">
        <f t="shared" si="32"/>
        <v>0</v>
      </c>
      <c r="AX88" s="95">
        <f t="shared" si="32"/>
        <v>0</v>
      </c>
      <c r="AY88" s="95">
        <f t="shared" si="32"/>
        <v>0</v>
      </c>
      <c r="AZ88" s="95">
        <f t="shared" si="32"/>
        <v>0</v>
      </c>
      <c r="BA88" s="8"/>
      <c r="BB88" s="8"/>
      <c r="BC88" s="8"/>
      <c r="BD88" s="8"/>
      <c r="BE88" s="8"/>
      <c r="BF88" s="8"/>
      <c r="BG88" s="8"/>
    </row>
    <row r="89" spans="1:59" x14ac:dyDescent="0.3">
      <c r="A89" s="95">
        <f t="shared" ref="A89:P104" si="35">A88</f>
        <v>2</v>
      </c>
      <c r="B89" s="95">
        <f t="shared" si="35"/>
        <v>1.5</v>
      </c>
      <c r="C89" s="95">
        <f t="shared" si="35"/>
        <v>2</v>
      </c>
      <c r="D89" s="95">
        <f t="shared" si="35"/>
        <v>1</v>
      </c>
      <c r="E89" s="95">
        <f t="shared" si="35"/>
        <v>1.5</v>
      </c>
      <c r="F89" s="95">
        <f t="shared" si="35"/>
        <v>2</v>
      </c>
      <c r="G89" s="95">
        <f t="shared" si="35"/>
        <v>1.5</v>
      </c>
      <c r="H89" s="95">
        <f t="shared" si="35"/>
        <v>1.5</v>
      </c>
      <c r="I89" s="95">
        <f t="shared" si="35"/>
        <v>1.5</v>
      </c>
      <c r="J89" s="95">
        <f t="shared" si="35"/>
        <v>1.5</v>
      </c>
      <c r="K89" s="95">
        <f t="shared" si="35"/>
        <v>11.5</v>
      </c>
      <c r="L89" s="95">
        <f t="shared" si="35"/>
        <v>12</v>
      </c>
      <c r="M89" s="95">
        <f t="shared" si="35"/>
        <v>9.5</v>
      </c>
      <c r="N89" s="95">
        <f t="shared" si="35"/>
        <v>8</v>
      </c>
      <c r="O89" s="95">
        <f t="shared" si="35"/>
        <v>12</v>
      </c>
      <c r="P89" s="95">
        <f t="shared" si="34"/>
        <v>10</v>
      </c>
      <c r="Q89" s="95">
        <f t="shared" si="34"/>
        <v>10</v>
      </c>
      <c r="R89" s="95">
        <f t="shared" si="34"/>
        <v>10</v>
      </c>
      <c r="S89" s="95">
        <f t="shared" si="34"/>
        <v>9.5</v>
      </c>
      <c r="T89" s="95">
        <f t="shared" si="34"/>
        <v>11.5</v>
      </c>
      <c r="U89" s="95">
        <f t="shared" si="34"/>
        <v>13</v>
      </c>
      <c r="V89" s="95">
        <f t="shared" si="34"/>
        <v>13</v>
      </c>
      <c r="W89" s="95">
        <f t="shared" si="34"/>
        <v>0</v>
      </c>
      <c r="X89" s="95">
        <f t="shared" si="34"/>
        <v>0</v>
      </c>
      <c r="Y89" s="95">
        <f t="shared" si="34"/>
        <v>0</v>
      </c>
      <c r="Z89" s="95">
        <f t="shared" si="34"/>
        <v>0</v>
      </c>
      <c r="AA89" s="95">
        <f t="shared" si="34"/>
        <v>0</v>
      </c>
      <c r="AB89" s="95">
        <f t="shared" si="34"/>
        <v>0</v>
      </c>
      <c r="AC89" s="95">
        <f t="shared" si="34"/>
        <v>0</v>
      </c>
      <c r="AD89" s="95">
        <f t="shared" si="34"/>
        <v>0</v>
      </c>
      <c r="AE89" s="95">
        <f t="shared" si="34"/>
        <v>0</v>
      </c>
      <c r="AF89" s="95">
        <f t="shared" si="34"/>
        <v>0</v>
      </c>
      <c r="AG89" s="95">
        <f t="shared" si="33"/>
        <v>0</v>
      </c>
      <c r="AH89" s="95">
        <f t="shared" si="33"/>
        <v>0</v>
      </c>
      <c r="AI89" s="95">
        <f t="shared" si="33"/>
        <v>0</v>
      </c>
      <c r="AJ89" s="95">
        <f t="shared" si="33"/>
        <v>0</v>
      </c>
      <c r="AK89" s="95">
        <f t="shared" si="33"/>
        <v>0</v>
      </c>
      <c r="AL89" s="95">
        <f t="shared" si="33"/>
        <v>0</v>
      </c>
      <c r="AM89" s="95">
        <f t="shared" si="33"/>
        <v>0</v>
      </c>
      <c r="AN89" s="95">
        <f t="shared" si="33"/>
        <v>0</v>
      </c>
      <c r="AO89" s="95">
        <f t="shared" si="33"/>
        <v>0</v>
      </c>
      <c r="AP89" s="95">
        <f t="shared" si="33"/>
        <v>0</v>
      </c>
      <c r="AQ89" s="95">
        <f t="shared" si="33"/>
        <v>0</v>
      </c>
      <c r="AR89" s="95">
        <f t="shared" si="33"/>
        <v>0</v>
      </c>
      <c r="AS89" s="95">
        <f t="shared" si="33"/>
        <v>0</v>
      </c>
      <c r="AT89" s="95">
        <f t="shared" si="33"/>
        <v>0</v>
      </c>
      <c r="AU89" s="95">
        <f t="shared" si="33"/>
        <v>0</v>
      </c>
      <c r="AV89" s="95">
        <f t="shared" si="32"/>
        <v>0</v>
      </c>
      <c r="AW89" s="95">
        <f t="shared" si="32"/>
        <v>0</v>
      </c>
      <c r="AX89" s="95">
        <f t="shared" si="32"/>
        <v>0</v>
      </c>
      <c r="AY89" s="95">
        <f t="shared" si="32"/>
        <v>0</v>
      </c>
      <c r="AZ89" s="95">
        <f t="shared" si="32"/>
        <v>0</v>
      </c>
      <c r="BA89" s="8"/>
      <c r="BB89" s="8"/>
      <c r="BC89" s="8"/>
      <c r="BD89" s="8"/>
      <c r="BE89" s="8"/>
      <c r="BF89" s="8"/>
      <c r="BG89" s="8"/>
    </row>
    <row r="90" spans="1:59" x14ac:dyDescent="0.3">
      <c r="A90" s="95">
        <f t="shared" si="35"/>
        <v>2</v>
      </c>
      <c r="B90" s="95">
        <f t="shared" si="35"/>
        <v>1.5</v>
      </c>
      <c r="C90" s="95">
        <f t="shared" si="35"/>
        <v>2</v>
      </c>
      <c r="D90" s="95">
        <f t="shared" si="35"/>
        <v>1</v>
      </c>
      <c r="E90" s="95">
        <f t="shared" si="35"/>
        <v>1.5</v>
      </c>
      <c r="F90" s="95">
        <f t="shared" si="35"/>
        <v>2</v>
      </c>
      <c r="G90" s="95">
        <f t="shared" si="35"/>
        <v>1.5</v>
      </c>
      <c r="H90" s="95">
        <f t="shared" si="35"/>
        <v>1.5</v>
      </c>
      <c r="I90" s="95">
        <f t="shared" si="35"/>
        <v>1.5</v>
      </c>
      <c r="J90" s="95">
        <f t="shared" si="35"/>
        <v>1.5</v>
      </c>
      <c r="K90" s="95">
        <f t="shared" si="35"/>
        <v>11.5</v>
      </c>
      <c r="L90" s="95">
        <f t="shared" si="35"/>
        <v>12</v>
      </c>
      <c r="M90" s="95">
        <f t="shared" si="35"/>
        <v>9.5</v>
      </c>
      <c r="N90" s="95">
        <f t="shared" si="35"/>
        <v>8</v>
      </c>
      <c r="O90" s="95">
        <f t="shared" si="35"/>
        <v>12</v>
      </c>
      <c r="P90" s="95">
        <f t="shared" si="34"/>
        <v>10</v>
      </c>
      <c r="Q90" s="95">
        <f t="shared" si="34"/>
        <v>10</v>
      </c>
      <c r="R90" s="95">
        <f t="shared" si="34"/>
        <v>10</v>
      </c>
      <c r="S90" s="95">
        <f t="shared" si="34"/>
        <v>9.5</v>
      </c>
      <c r="T90" s="95">
        <f t="shared" si="34"/>
        <v>11.5</v>
      </c>
      <c r="U90" s="95">
        <f t="shared" si="34"/>
        <v>13</v>
      </c>
      <c r="V90" s="95">
        <f t="shared" si="34"/>
        <v>13</v>
      </c>
      <c r="W90" s="95">
        <f t="shared" si="34"/>
        <v>0</v>
      </c>
      <c r="X90" s="95">
        <f t="shared" si="34"/>
        <v>0</v>
      </c>
      <c r="Y90" s="95">
        <f t="shared" si="34"/>
        <v>0</v>
      </c>
      <c r="Z90" s="95">
        <f t="shared" si="34"/>
        <v>0</v>
      </c>
      <c r="AA90" s="95">
        <f t="shared" si="34"/>
        <v>0</v>
      </c>
      <c r="AB90" s="95">
        <f t="shared" si="34"/>
        <v>0</v>
      </c>
      <c r="AC90" s="95">
        <f t="shared" si="34"/>
        <v>0</v>
      </c>
      <c r="AD90" s="95">
        <f t="shared" si="34"/>
        <v>0</v>
      </c>
      <c r="AE90" s="95">
        <f t="shared" si="34"/>
        <v>0</v>
      </c>
      <c r="AF90" s="95">
        <f t="shared" si="34"/>
        <v>0</v>
      </c>
      <c r="AG90" s="95">
        <f t="shared" si="33"/>
        <v>0</v>
      </c>
      <c r="AH90" s="95">
        <f t="shared" si="33"/>
        <v>0</v>
      </c>
      <c r="AI90" s="95">
        <f t="shared" si="33"/>
        <v>0</v>
      </c>
      <c r="AJ90" s="95">
        <f t="shared" si="33"/>
        <v>0</v>
      </c>
      <c r="AK90" s="95">
        <f t="shared" si="33"/>
        <v>0</v>
      </c>
      <c r="AL90" s="95">
        <f t="shared" si="33"/>
        <v>0</v>
      </c>
      <c r="AM90" s="95">
        <f t="shared" si="33"/>
        <v>0</v>
      </c>
      <c r="AN90" s="95">
        <f t="shared" si="33"/>
        <v>0</v>
      </c>
      <c r="AO90" s="95">
        <f t="shared" si="33"/>
        <v>0</v>
      </c>
      <c r="AP90" s="95">
        <f t="shared" si="33"/>
        <v>0</v>
      </c>
      <c r="AQ90" s="95">
        <f t="shared" si="33"/>
        <v>0</v>
      </c>
      <c r="AR90" s="95">
        <f t="shared" si="33"/>
        <v>0</v>
      </c>
      <c r="AS90" s="95">
        <f t="shared" si="33"/>
        <v>0</v>
      </c>
      <c r="AT90" s="95">
        <f t="shared" si="33"/>
        <v>0</v>
      </c>
      <c r="AU90" s="95">
        <f t="shared" si="33"/>
        <v>0</v>
      </c>
      <c r="AV90" s="95">
        <f t="shared" si="32"/>
        <v>0</v>
      </c>
      <c r="AW90" s="95">
        <f t="shared" si="32"/>
        <v>0</v>
      </c>
      <c r="AX90" s="95">
        <f t="shared" si="32"/>
        <v>0</v>
      </c>
      <c r="AY90" s="95">
        <f t="shared" si="32"/>
        <v>0</v>
      </c>
      <c r="AZ90" s="95">
        <f t="shared" si="32"/>
        <v>0</v>
      </c>
      <c r="BA90" s="8"/>
      <c r="BB90" s="8"/>
      <c r="BC90" s="8"/>
      <c r="BD90" s="8"/>
      <c r="BE90" s="8"/>
      <c r="BF90" s="8"/>
      <c r="BG90" s="8"/>
    </row>
    <row r="91" spans="1:59" x14ac:dyDescent="0.3">
      <c r="A91" s="95">
        <f t="shared" si="35"/>
        <v>2</v>
      </c>
      <c r="B91" s="95">
        <f t="shared" si="35"/>
        <v>1.5</v>
      </c>
      <c r="C91" s="95">
        <f t="shared" si="35"/>
        <v>2</v>
      </c>
      <c r="D91" s="95">
        <f t="shared" si="35"/>
        <v>1</v>
      </c>
      <c r="E91" s="95">
        <f t="shared" si="35"/>
        <v>1.5</v>
      </c>
      <c r="F91" s="95">
        <f t="shared" si="35"/>
        <v>2</v>
      </c>
      <c r="G91" s="95">
        <f t="shared" si="35"/>
        <v>1.5</v>
      </c>
      <c r="H91" s="95">
        <f t="shared" si="35"/>
        <v>1.5</v>
      </c>
      <c r="I91" s="95">
        <f t="shared" si="35"/>
        <v>1.5</v>
      </c>
      <c r="J91" s="95">
        <f t="shared" si="35"/>
        <v>1.5</v>
      </c>
      <c r="K91" s="95">
        <f t="shared" si="35"/>
        <v>11.5</v>
      </c>
      <c r="L91" s="95">
        <f t="shared" si="35"/>
        <v>12</v>
      </c>
      <c r="M91" s="95">
        <f t="shared" si="35"/>
        <v>9.5</v>
      </c>
      <c r="N91" s="95">
        <f t="shared" si="35"/>
        <v>8</v>
      </c>
      <c r="O91" s="95">
        <f t="shared" si="35"/>
        <v>12</v>
      </c>
      <c r="P91" s="95">
        <f t="shared" si="34"/>
        <v>10</v>
      </c>
      <c r="Q91" s="95">
        <f t="shared" si="34"/>
        <v>10</v>
      </c>
      <c r="R91" s="95">
        <f t="shared" si="34"/>
        <v>10</v>
      </c>
      <c r="S91" s="95">
        <f t="shared" si="34"/>
        <v>9.5</v>
      </c>
      <c r="T91" s="95">
        <f t="shared" si="34"/>
        <v>11.5</v>
      </c>
      <c r="U91" s="95">
        <f t="shared" si="34"/>
        <v>13</v>
      </c>
      <c r="V91" s="95">
        <f t="shared" si="34"/>
        <v>13</v>
      </c>
      <c r="W91" s="95">
        <f t="shared" si="34"/>
        <v>0</v>
      </c>
      <c r="X91" s="95">
        <f t="shared" si="34"/>
        <v>0</v>
      </c>
      <c r="Y91" s="95">
        <f t="shared" si="34"/>
        <v>0</v>
      </c>
      <c r="Z91" s="95">
        <f t="shared" si="34"/>
        <v>0</v>
      </c>
      <c r="AA91" s="95">
        <f t="shared" si="34"/>
        <v>0</v>
      </c>
      <c r="AB91" s="95">
        <f t="shared" si="34"/>
        <v>0</v>
      </c>
      <c r="AC91" s="95">
        <f t="shared" si="34"/>
        <v>0</v>
      </c>
      <c r="AD91" s="95">
        <f t="shared" si="34"/>
        <v>0</v>
      </c>
      <c r="AE91" s="95">
        <f t="shared" si="34"/>
        <v>0</v>
      </c>
      <c r="AF91" s="95">
        <f t="shared" si="34"/>
        <v>0</v>
      </c>
      <c r="AG91" s="95">
        <f t="shared" si="33"/>
        <v>0</v>
      </c>
      <c r="AH91" s="95">
        <f t="shared" si="33"/>
        <v>0</v>
      </c>
      <c r="AI91" s="95">
        <f t="shared" si="33"/>
        <v>0</v>
      </c>
      <c r="AJ91" s="95">
        <f t="shared" si="33"/>
        <v>0</v>
      </c>
      <c r="AK91" s="95">
        <f t="shared" si="33"/>
        <v>0</v>
      </c>
      <c r="AL91" s="95">
        <f t="shared" si="33"/>
        <v>0</v>
      </c>
      <c r="AM91" s="95">
        <f t="shared" si="33"/>
        <v>0</v>
      </c>
      <c r="AN91" s="95">
        <f t="shared" si="33"/>
        <v>0</v>
      </c>
      <c r="AO91" s="95">
        <f t="shared" si="33"/>
        <v>0</v>
      </c>
      <c r="AP91" s="95">
        <f t="shared" si="33"/>
        <v>0</v>
      </c>
      <c r="AQ91" s="95">
        <f t="shared" si="33"/>
        <v>0</v>
      </c>
      <c r="AR91" s="95">
        <f t="shared" si="33"/>
        <v>0</v>
      </c>
      <c r="AS91" s="95">
        <f t="shared" si="33"/>
        <v>0</v>
      </c>
      <c r="AT91" s="95">
        <f t="shared" si="33"/>
        <v>0</v>
      </c>
      <c r="AU91" s="95">
        <f t="shared" si="33"/>
        <v>0</v>
      </c>
      <c r="AV91" s="95">
        <f t="shared" si="33"/>
        <v>0</v>
      </c>
      <c r="AW91" s="95">
        <f t="shared" ref="AW91:AZ106" si="36">AW90</f>
        <v>0</v>
      </c>
      <c r="AX91" s="95">
        <f t="shared" si="36"/>
        <v>0</v>
      </c>
      <c r="AY91" s="95">
        <f t="shared" si="36"/>
        <v>0</v>
      </c>
      <c r="AZ91" s="95">
        <f t="shared" si="36"/>
        <v>0</v>
      </c>
      <c r="BA91" s="8"/>
      <c r="BB91" s="8"/>
      <c r="BC91" s="8"/>
      <c r="BD91" s="8"/>
      <c r="BE91" s="8"/>
      <c r="BF91" s="8"/>
      <c r="BG91" s="8"/>
    </row>
    <row r="92" spans="1:59" x14ac:dyDescent="0.3">
      <c r="A92" s="95">
        <f t="shared" si="35"/>
        <v>2</v>
      </c>
      <c r="B92" s="95">
        <f t="shared" si="35"/>
        <v>1.5</v>
      </c>
      <c r="C92" s="95">
        <f t="shared" si="35"/>
        <v>2</v>
      </c>
      <c r="D92" s="95">
        <f t="shared" si="35"/>
        <v>1</v>
      </c>
      <c r="E92" s="95">
        <f t="shared" si="35"/>
        <v>1.5</v>
      </c>
      <c r="F92" s="95">
        <f t="shared" si="35"/>
        <v>2</v>
      </c>
      <c r="G92" s="95">
        <f t="shared" si="35"/>
        <v>1.5</v>
      </c>
      <c r="H92" s="95">
        <f t="shared" si="35"/>
        <v>1.5</v>
      </c>
      <c r="I92" s="95">
        <f t="shared" si="35"/>
        <v>1.5</v>
      </c>
      <c r="J92" s="95">
        <f t="shared" si="35"/>
        <v>1.5</v>
      </c>
      <c r="K92" s="95">
        <f t="shared" si="35"/>
        <v>11.5</v>
      </c>
      <c r="L92" s="95">
        <f t="shared" si="35"/>
        <v>12</v>
      </c>
      <c r="M92" s="95">
        <f t="shared" si="35"/>
        <v>9.5</v>
      </c>
      <c r="N92" s="95">
        <f t="shared" si="35"/>
        <v>8</v>
      </c>
      <c r="O92" s="95">
        <f t="shared" si="35"/>
        <v>12</v>
      </c>
      <c r="P92" s="95">
        <f t="shared" si="34"/>
        <v>10</v>
      </c>
      <c r="Q92" s="95">
        <f t="shared" si="34"/>
        <v>10</v>
      </c>
      <c r="R92" s="95">
        <f t="shared" si="34"/>
        <v>10</v>
      </c>
      <c r="S92" s="95">
        <f t="shared" si="34"/>
        <v>9.5</v>
      </c>
      <c r="T92" s="95">
        <f t="shared" si="34"/>
        <v>11.5</v>
      </c>
      <c r="U92" s="95">
        <f t="shared" si="34"/>
        <v>13</v>
      </c>
      <c r="V92" s="95">
        <f t="shared" si="34"/>
        <v>13</v>
      </c>
      <c r="W92" s="95">
        <f t="shared" si="34"/>
        <v>0</v>
      </c>
      <c r="X92" s="95">
        <f t="shared" si="34"/>
        <v>0</v>
      </c>
      <c r="Y92" s="95">
        <f t="shared" si="34"/>
        <v>0</v>
      </c>
      <c r="Z92" s="95">
        <f t="shared" si="34"/>
        <v>0</v>
      </c>
      <c r="AA92" s="95">
        <f t="shared" si="34"/>
        <v>0</v>
      </c>
      <c r="AB92" s="95">
        <f t="shared" si="34"/>
        <v>0</v>
      </c>
      <c r="AC92" s="95">
        <f t="shared" si="34"/>
        <v>0</v>
      </c>
      <c r="AD92" s="95">
        <f t="shared" si="34"/>
        <v>0</v>
      </c>
      <c r="AE92" s="95">
        <f t="shared" si="34"/>
        <v>0</v>
      </c>
      <c r="AF92" s="95">
        <f t="shared" si="34"/>
        <v>0</v>
      </c>
      <c r="AG92" s="95">
        <f t="shared" si="33"/>
        <v>0</v>
      </c>
      <c r="AH92" s="95">
        <f t="shared" si="33"/>
        <v>0</v>
      </c>
      <c r="AI92" s="95">
        <f t="shared" si="33"/>
        <v>0</v>
      </c>
      <c r="AJ92" s="95">
        <f t="shared" si="33"/>
        <v>0</v>
      </c>
      <c r="AK92" s="95">
        <f t="shared" si="33"/>
        <v>0</v>
      </c>
      <c r="AL92" s="95">
        <f t="shared" si="33"/>
        <v>0</v>
      </c>
      <c r="AM92" s="95">
        <f t="shared" si="33"/>
        <v>0</v>
      </c>
      <c r="AN92" s="95">
        <f t="shared" si="33"/>
        <v>0</v>
      </c>
      <c r="AO92" s="95">
        <f t="shared" si="33"/>
        <v>0</v>
      </c>
      <c r="AP92" s="95">
        <f t="shared" si="33"/>
        <v>0</v>
      </c>
      <c r="AQ92" s="95">
        <f t="shared" si="33"/>
        <v>0</v>
      </c>
      <c r="AR92" s="95">
        <f t="shared" si="33"/>
        <v>0</v>
      </c>
      <c r="AS92" s="95">
        <f t="shared" si="33"/>
        <v>0</v>
      </c>
      <c r="AT92" s="95">
        <f t="shared" si="33"/>
        <v>0</v>
      </c>
      <c r="AU92" s="95">
        <f t="shared" si="33"/>
        <v>0</v>
      </c>
      <c r="AV92" s="95">
        <f t="shared" si="33"/>
        <v>0</v>
      </c>
      <c r="AW92" s="95">
        <f t="shared" si="36"/>
        <v>0</v>
      </c>
      <c r="AX92" s="95">
        <f t="shared" si="36"/>
        <v>0</v>
      </c>
      <c r="AY92" s="95">
        <f t="shared" si="36"/>
        <v>0</v>
      </c>
      <c r="AZ92" s="95">
        <f t="shared" si="36"/>
        <v>0</v>
      </c>
      <c r="BA92" s="8"/>
      <c r="BB92" s="8"/>
      <c r="BC92" s="8"/>
      <c r="BD92" s="8"/>
      <c r="BE92" s="8"/>
      <c r="BF92" s="8"/>
      <c r="BG92" s="8"/>
    </row>
    <row r="93" spans="1:59" x14ac:dyDescent="0.3">
      <c r="A93" s="95">
        <f t="shared" si="35"/>
        <v>2</v>
      </c>
      <c r="B93" s="95">
        <f t="shared" si="35"/>
        <v>1.5</v>
      </c>
      <c r="C93" s="95">
        <f t="shared" si="35"/>
        <v>2</v>
      </c>
      <c r="D93" s="95">
        <f t="shared" si="35"/>
        <v>1</v>
      </c>
      <c r="E93" s="95">
        <f t="shared" si="35"/>
        <v>1.5</v>
      </c>
      <c r="F93" s="95">
        <f t="shared" si="35"/>
        <v>2</v>
      </c>
      <c r="G93" s="95">
        <f t="shared" si="35"/>
        <v>1.5</v>
      </c>
      <c r="H93" s="95">
        <f t="shared" si="35"/>
        <v>1.5</v>
      </c>
      <c r="I93" s="95">
        <f t="shared" si="35"/>
        <v>1.5</v>
      </c>
      <c r="J93" s="95">
        <f t="shared" si="35"/>
        <v>1.5</v>
      </c>
      <c r="K93" s="95">
        <f t="shared" si="35"/>
        <v>11.5</v>
      </c>
      <c r="L93" s="95">
        <f t="shared" si="35"/>
        <v>12</v>
      </c>
      <c r="M93" s="95">
        <f t="shared" si="35"/>
        <v>9.5</v>
      </c>
      <c r="N93" s="95">
        <f t="shared" si="35"/>
        <v>8</v>
      </c>
      <c r="O93" s="95">
        <f t="shared" si="35"/>
        <v>12</v>
      </c>
      <c r="P93" s="95">
        <f t="shared" si="34"/>
        <v>10</v>
      </c>
      <c r="Q93" s="95">
        <f t="shared" si="34"/>
        <v>10</v>
      </c>
      <c r="R93" s="95">
        <f t="shared" si="34"/>
        <v>10</v>
      </c>
      <c r="S93" s="95">
        <f t="shared" si="34"/>
        <v>9.5</v>
      </c>
      <c r="T93" s="95">
        <f t="shared" si="34"/>
        <v>11.5</v>
      </c>
      <c r="U93" s="95">
        <f t="shared" si="34"/>
        <v>13</v>
      </c>
      <c r="V93" s="95">
        <f t="shared" si="34"/>
        <v>13</v>
      </c>
      <c r="W93" s="95">
        <f t="shared" si="34"/>
        <v>0</v>
      </c>
      <c r="X93" s="95">
        <f t="shared" si="34"/>
        <v>0</v>
      </c>
      <c r="Y93" s="95">
        <f t="shared" si="34"/>
        <v>0</v>
      </c>
      <c r="Z93" s="95">
        <f t="shared" si="34"/>
        <v>0</v>
      </c>
      <c r="AA93" s="95">
        <f t="shared" si="34"/>
        <v>0</v>
      </c>
      <c r="AB93" s="95">
        <f t="shared" si="34"/>
        <v>0</v>
      </c>
      <c r="AC93" s="95">
        <f t="shared" si="34"/>
        <v>0</v>
      </c>
      <c r="AD93" s="95">
        <f t="shared" si="34"/>
        <v>0</v>
      </c>
      <c r="AE93" s="95">
        <f t="shared" si="34"/>
        <v>0</v>
      </c>
      <c r="AF93" s="95">
        <f t="shared" si="34"/>
        <v>0</v>
      </c>
      <c r="AG93" s="95">
        <f t="shared" si="33"/>
        <v>0</v>
      </c>
      <c r="AH93" s="95">
        <f t="shared" si="33"/>
        <v>0</v>
      </c>
      <c r="AI93" s="95">
        <f t="shared" si="33"/>
        <v>0</v>
      </c>
      <c r="AJ93" s="95">
        <f t="shared" si="33"/>
        <v>0</v>
      </c>
      <c r="AK93" s="95">
        <f t="shared" si="33"/>
        <v>0</v>
      </c>
      <c r="AL93" s="95">
        <f t="shared" si="33"/>
        <v>0</v>
      </c>
      <c r="AM93" s="95">
        <f t="shared" si="33"/>
        <v>0</v>
      </c>
      <c r="AN93" s="95">
        <f t="shared" si="33"/>
        <v>0</v>
      </c>
      <c r="AO93" s="95">
        <f t="shared" si="33"/>
        <v>0</v>
      </c>
      <c r="AP93" s="95">
        <f t="shared" si="33"/>
        <v>0</v>
      </c>
      <c r="AQ93" s="95">
        <f t="shared" si="33"/>
        <v>0</v>
      </c>
      <c r="AR93" s="95">
        <f t="shared" si="33"/>
        <v>0</v>
      </c>
      <c r="AS93" s="95">
        <f t="shared" si="33"/>
        <v>0</v>
      </c>
      <c r="AT93" s="95">
        <f t="shared" si="33"/>
        <v>0</v>
      </c>
      <c r="AU93" s="95">
        <f t="shared" si="33"/>
        <v>0</v>
      </c>
      <c r="AV93" s="95">
        <f t="shared" si="33"/>
        <v>0</v>
      </c>
      <c r="AW93" s="95">
        <f t="shared" si="36"/>
        <v>0</v>
      </c>
      <c r="AX93" s="95">
        <f t="shared" si="36"/>
        <v>0</v>
      </c>
      <c r="AY93" s="95">
        <f t="shared" si="36"/>
        <v>0</v>
      </c>
      <c r="AZ93" s="95">
        <f t="shared" si="36"/>
        <v>0</v>
      </c>
      <c r="BA93" s="8"/>
      <c r="BB93" s="8"/>
      <c r="BC93" s="8"/>
      <c r="BD93" s="8"/>
      <c r="BE93" s="8"/>
      <c r="BF93" s="8"/>
      <c r="BG93" s="8"/>
    </row>
    <row r="94" spans="1:59" x14ac:dyDescent="0.3">
      <c r="A94" s="95">
        <f t="shared" si="35"/>
        <v>2</v>
      </c>
      <c r="B94" s="95">
        <f t="shared" si="35"/>
        <v>1.5</v>
      </c>
      <c r="C94" s="95">
        <f t="shared" si="35"/>
        <v>2</v>
      </c>
      <c r="D94" s="95">
        <f t="shared" si="35"/>
        <v>1</v>
      </c>
      <c r="E94" s="95">
        <f t="shared" si="35"/>
        <v>1.5</v>
      </c>
      <c r="F94" s="95">
        <f t="shared" si="35"/>
        <v>2</v>
      </c>
      <c r="G94" s="95">
        <f t="shared" si="35"/>
        <v>1.5</v>
      </c>
      <c r="H94" s="95">
        <f t="shared" si="35"/>
        <v>1.5</v>
      </c>
      <c r="I94" s="95">
        <f t="shared" si="35"/>
        <v>1.5</v>
      </c>
      <c r="J94" s="95">
        <f t="shared" si="35"/>
        <v>1.5</v>
      </c>
      <c r="K94" s="95">
        <f t="shared" si="35"/>
        <v>11.5</v>
      </c>
      <c r="L94" s="95">
        <f t="shared" si="35"/>
        <v>12</v>
      </c>
      <c r="M94" s="95">
        <f t="shared" si="35"/>
        <v>9.5</v>
      </c>
      <c r="N94" s="95">
        <f t="shared" si="35"/>
        <v>8</v>
      </c>
      <c r="O94" s="95">
        <f t="shared" si="35"/>
        <v>12</v>
      </c>
      <c r="P94" s="95">
        <f t="shared" si="34"/>
        <v>10</v>
      </c>
      <c r="Q94" s="95">
        <f t="shared" si="34"/>
        <v>10</v>
      </c>
      <c r="R94" s="95">
        <f t="shared" si="34"/>
        <v>10</v>
      </c>
      <c r="S94" s="95">
        <f t="shared" si="34"/>
        <v>9.5</v>
      </c>
      <c r="T94" s="95">
        <f t="shared" si="34"/>
        <v>11.5</v>
      </c>
      <c r="U94" s="95">
        <f t="shared" si="34"/>
        <v>13</v>
      </c>
      <c r="V94" s="95">
        <f t="shared" si="34"/>
        <v>13</v>
      </c>
      <c r="W94" s="95">
        <f t="shared" si="34"/>
        <v>0</v>
      </c>
      <c r="X94" s="95">
        <f t="shared" si="34"/>
        <v>0</v>
      </c>
      <c r="Y94" s="95">
        <f t="shared" si="34"/>
        <v>0</v>
      </c>
      <c r="Z94" s="95">
        <f t="shared" si="34"/>
        <v>0</v>
      </c>
      <c r="AA94" s="95">
        <f t="shared" si="34"/>
        <v>0</v>
      </c>
      <c r="AB94" s="95">
        <f t="shared" si="34"/>
        <v>0</v>
      </c>
      <c r="AC94" s="95">
        <f t="shared" si="34"/>
        <v>0</v>
      </c>
      <c r="AD94" s="95">
        <f t="shared" si="34"/>
        <v>0</v>
      </c>
      <c r="AE94" s="95">
        <f t="shared" si="34"/>
        <v>0</v>
      </c>
      <c r="AF94" s="95">
        <f t="shared" si="34"/>
        <v>0</v>
      </c>
      <c r="AG94" s="95">
        <f t="shared" si="33"/>
        <v>0</v>
      </c>
      <c r="AH94" s="95">
        <f t="shared" si="33"/>
        <v>0</v>
      </c>
      <c r="AI94" s="95">
        <f t="shared" si="33"/>
        <v>0</v>
      </c>
      <c r="AJ94" s="95">
        <f t="shared" si="33"/>
        <v>0</v>
      </c>
      <c r="AK94" s="95">
        <f t="shared" si="33"/>
        <v>0</v>
      </c>
      <c r="AL94" s="95">
        <f t="shared" si="33"/>
        <v>0</v>
      </c>
      <c r="AM94" s="95">
        <f t="shared" si="33"/>
        <v>0</v>
      </c>
      <c r="AN94" s="95">
        <f t="shared" si="33"/>
        <v>0</v>
      </c>
      <c r="AO94" s="95">
        <f t="shared" si="33"/>
        <v>0</v>
      </c>
      <c r="AP94" s="95">
        <f t="shared" si="33"/>
        <v>0</v>
      </c>
      <c r="AQ94" s="95">
        <f t="shared" si="33"/>
        <v>0</v>
      </c>
      <c r="AR94" s="95">
        <f t="shared" si="33"/>
        <v>0</v>
      </c>
      <c r="AS94" s="95">
        <f t="shared" si="33"/>
        <v>0</v>
      </c>
      <c r="AT94" s="95">
        <f t="shared" si="33"/>
        <v>0</v>
      </c>
      <c r="AU94" s="95">
        <f t="shared" si="33"/>
        <v>0</v>
      </c>
      <c r="AV94" s="95">
        <f t="shared" si="33"/>
        <v>0</v>
      </c>
      <c r="AW94" s="95">
        <f t="shared" si="36"/>
        <v>0</v>
      </c>
      <c r="AX94" s="95">
        <f t="shared" si="36"/>
        <v>0</v>
      </c>
      <c r="AY94" s="95">
        <f t="shared" si="36"/>
        <v>0</v>
      </c>
      <c r="AZ94" s="95">
        <f t="shared" si="36"/>
        <v>0</v>
      </c>
      <c r="BA94" s="8"/>
      <c r="BB94" s="8"/>
      <c r="BC94" s="8"/>
      <c r="BD94" s="8"/>
      <c r="BE94" s="8"/>
      <c r="BF94" s="8"/>
      <c r="BG94" s="8"/>
    </row>
    <row r="95" spans="1:59" x14ac:dyDescent="0.3">
      <c r="A95" s="95">
        <f t="shared" si="35"/>
        <v>2</v>
      </c>
      <c r="B95" s="95">
        <f t="shared" si="35"/>
        <v>1.5</v>
      </c>
      <c r="C95" s="95">
        <f t="shared" si="35"/>
        <v>2</v>
      </c>
      <c r="D95" s="95">
        <f t="shared" si="35"/>
        <v>1</v>
      </c>
      <c r="E95" s="95">
        <f t="shared" si="35"/>
        <v>1.5</v>
      </c>
      <c r="F95" s="95">
        <f t="shared" si="35"/>
        <v>2</v>
      </c>
      <c r="G95" s="95">
        <f t="shared" si="35"/>
        <v>1.5</v>
      </c>
      <c r="H95" s="95">
        <f t="shared" si="35"/>
        <v>1.5</v>
      </c>
      <c r="I95" s="95">
        <f t="shared" si="35"/>
        <v>1.5</v>
      </c>
      <c r="J95" s="95">
        <f t="shared" si="35"/>
        <v>1.5</v>
      </c>
      <c r="K95" s="95">
        <f t="shared" si="35"/>
        <v>11.5</v>
      </c>
      <c r="L95" s="95">
        <f t="shared" si="35"/>
        <v>12</v>
      </c>
      <c r="M95" s="95">
        <f t="shared" si="35"/>
        <v>9.5</v>
      </c>
      <c r="N95" s="95">
        <f t="shared" si="35"/>
        <v>8</v>
      </c>
      <c r="O95" s="95">
        <f t="shared" si="35"/>
        <v>12</v>
      </c>
      <c r="P95" s="95">
        <f t="shared" si="34"/>
        <v>10</v>
      </c>
      <c r="Q95" s="95">
        <f t="shared" si="34"/>
        <v>10</v>
      </c>
      <c r="R95" s="95">
        <f t="shared" si="34"/>
        <v>10</v>
      </c>
      <c r="S95" s="95">
        <f t="shared" si="34"/>
        <v>9.5</v>
      </c>
      <c r="T95" s="95">
        <f t="shared" si="34"/>
        <v>11.5</v>
      </c>
      <c r="U95" s="95">
        <f t="shared" si="34"/>
        <v>13</v>
      </c>
      <c r="V95" s="95">
        <f t="shared" si="34"/>
        <v>13</v>
      </c>
      <c r="W95" s="95">
        <f t="shared" si="34"/>
        <v>0</v>
      </c>
      <c r="X95" s="95">
        <f t="shared" si="34"/>
        <v>0</v>
      </c>
      <c r="Y95" s="95">
        <f t="shared" si="34"/>
        <v>0</v>
      </c>
      <c r="Z95" s="95">
        <f t="shared" si="34"/>
        <v>0</v>
      </c>
      <c r="AA95" s="95">
        <f t="shared" si="34"/>
        <v>0</v>
      </c>
      <c r="AB95" s="95">
        <f t="shared" si="34"/>
        <v>0</v>
      </c>
      <c r="AC95" s="95">
        <f t="shared" si="34"/>
        <v>0</v>
      </c>
      <c r="AD95" s="95">
        <f t="shared" si="34"/>
        <v>0</v>
      </c>
      <c r="AE95" s="95">
        <f t="shared" si="34"/>
        <v>0</v>
      </c>
      <c r="AF95" s="95">
        <f t="shared" si="34"/>
        <v>0</v>
      </c>
      <c r="AG95" s="95">
        <f t="shared" si="33"/>
        <v>0</v>
      </c>
      <c r="AH95" s="95">
        <f t="shared" si="33"/>
        <v>0</v>
      </c>
      <c r="AI95" s="95">
        <f t="shared" si="33"/>
        <v>0</v>
      </c>
      <c r="AJ95" s="95">
        <f t="shared" si="33"/>
        <v>0</v>
      </c>
      <c r="AK95" s="95">
        <f t="shared" si="33"/>
        <v>0</v>
      </c>
      <c r="AL95" s="95">
        <f t="shared" si="33"/>
        <v>0</v>
      </c>
      <c r="AM95" s="95">
        <f t="shared" si="33"/>
        <v>0</v>
      </c>
      <c r="AN95" s="95">
        <f t="shared" si="33"/>
        <v>0</v>
      </c>
      <c r="AO95" s="95">
        <f t="shared" si="33"/>
        <v>0</v>
      </c>
      <c r="AP95" s="95">
        <f t="shared" si="33"/>
        <v>0</v>
      </c>
      <c r="AQ95" s="95">
        <f t="shared" si="33"/>
        <v>0</v>
      </c>
      <c r="AR95" s="95">
        <f t="shared" si="33"/>
        <v>0</v>
      </c>
      <c r="AS95" s="95">
        <f t="shared" si="33"/>
        <v>0</v>
      </c>
      <c r="AT95" s="95">
        <f t="shared" si="33"/>
        <v>0</v>
      </c>
      <c r="AU95" s="95">
        <f t="shared" si="33"/>
        <v>0</v>
      </c>
      <c r="AV95" s="95">
        <f t="shared" si="33"/>
        <v>0</v>
      </c>
      <c r="AW95" s="95">
        <f t="shared" si="36"/>
        <v>0</v>
      </c>
      <c r="AX95" s="95">
        <f t="shared" si="36"/>
        <v>0</v>
      </c>
      <c r="AY95" s="95">
        <f t="shared" si="36"/>
        <v>0</v>
      </c>
      <c r="AZ95" s="95">
        <f t="shared" si="36"/>
        <v>0</v>
      </c>
      <c r="BA95" s="8"/>
      <c r="BB95" s="8"/>
      <c r="BC95" s="8"/>
      <c r="BD95" s="8"/>
      <c r="BE95" s="8"/>
      <c r="BF95" s="8"/>
      <c r="BG95" s="8"/>
    </row>
    <row r="96" spans="1:59" x14ac:dyDescent="0.3">
      <c r="A96" s="95">
        <f t="shared" si="35"/>
        <v>2</v>
      </c>
      <c r="B96" s="95">
        <f t="shared" si="35"/>
        <v>1.5</v>
      </c>
      <c r="C96" s="95">
        <f t="shared" si="35"/>
        <v>2</v>
      </c>
      <c r="D96" s="95">
        <f t="shared" si="35"/>
        <v>1</v>
      </c>
      <c r="E96" s="95">
        <f t="shared" si="35"/>
        <v>1.5</v>
      </c>
      <c r="F96" s="95">
        <f t="shared" si="35"/>
        <v>2</v>
      </c>
      <c r="G96" s="95">
        <f t="shared" si="35"/>
        <v>1.5</v>
      </c>
      <c r="H96" s="95">
        <f t="shared" si="35"/>
        <v>1.5</v>
      </c>
      <c r="I96" s="95">
        <f t="shared" si="35"/>
        <v>1.5</v>
      </c>
      <c r="J96" s="95">
        <f t="shared" si="35"/>
        <v>1.5</v>
      </c>
      <c r="K96" s="95">
        <f t="shared" si="35"/>
        <v>11.5</v>
      </c>
      <c r="L96" s="95">
        <f t="shared" si="35"/>
        <v>12</v>
      </c>
      <c r="M96" s="95">
        <f t="shared" si="35"/>
        <v>9.5</v>
      </c>
      <c r="N96" s="95">
        <f t="shared" si="35"/>
        <v>8</v>
      </c>
      <c r="O96" s="95">
        <f t="shared" si="35"/>
        <v>12</v>
      </c>
      <c r="P96" s="95">
        <f t="shared" si="34"/>
        <v>10</v>
      </c>
      <c r="Q96" s="95">
        <f t="shared" si="34"/>
        <v>10</v>
      </c>
      <c r="R96" s="95">
        <f t="shared" si="34"/>
        <v>10</v>
      </c>
      <c r="S96" s="95">
        <f t="shared" si="34"/>
        <v>9.5</v>
      </c>
      <c r="T96" s="95">
        <f t="shared" si="34"/>
        <v>11.5</v>
      </c>
      <c r="U96" s="95">
        <f t="shared" si="34"/>
        <v>13</v>
      </c>
      <c r="V96" s="95">
        <f t="shared" si="34"/>
        <v>13</v>
      </c>
      <c r="W96" s="95">
        <f t="shared" si="34"/>
        <v>0</v>
      </c>
      <c r="X96" s="95">
        <f t="shared" si="34"/>
        <v>0</v>
      </c>
      <c r="Y96" s="95">
        <f t="shared" si="34"/>
        <v>0</v>
      </c>
      <c r="Z96" s="95">
        <f t="shared" si="34"/>
        <v>0</v>
      </c>
      <c r="AA96" s="95">
        <f t="shared" si="34"/>
        <v>0</v>
      </c>
      <c r="AB96" s="95">
        <f t="shared" si="34"/>
        <v>0</v>
      </c>
      <c r="AC96" s="95">
        <f t="shared" si="34"/>
        <v>0</v>
      </c>
      <c r="AD96" s="95">
        <f t="shared" si="34"/>
        <v>0</v>
      </c>
      <c r="AE96" s="95">
        <f t="shared" si="34"/>
        <v>0</v>
      </c>
      <c r="AF96" s="95">
        <f t="shared" si="34"/>
        <v>0</v>
      </c>
      <c r="AG96" s="95">
        <f t="shared" si="33"/>
        <v>0</v>
      </c>
      <c r="AH96" s="95">
        <f t="shared" si="33"/>
        <v>0</v>
      </c>
      <c r="AI96" s="95">
        <f t="shared" si="33"/>
        <v>0</v>
      </c>
      <c r="AJ96" s="95">
        <f t="shared" si="33"/>
        <v>0</v>
      </c>
      <c r="AK96" s="95">
        <f t="shared" si="33"/>
        <v>0</v>
      </c>
      <c r="AL96" s="95">
        <f t="shared" si="33"/>
        <v>0</v>
      </c>
      <c r="AM96" s="95">
        <f t="shared" si="33"/>
        <v>0</v>
      </c>
      <c r="AN96" s="95">
        <f t="shared" si="33"/>
        <v>0</v>
      </c>
      <c r="AO96" s="95">
        <f t="shared" si="33"/>
        <v>0</v>
      </c>
      <c r="AP96" s="95">
        <f t="shared" si="33"/>
        <v>0</v>
      </c>
      <c r="AQ96" s="95">
        <f t="shared" si="33"/>
        <v>0</v>
      </c>
      <c r="AR96" s="95">
        <f t="shared" si="33"/>
        <v>0</v>
      </c>
      <c r="AS96" s="95">
        <f t="shared" si="33"/>
        <v>0</v>
      </c>
      <c r="AT96" s="95">
        <f t="shared" si="33"/>
        <v>0</v>
      </c>
      <c r="AU96" s="95">
        <f t="shared" si="33"/>
        <v>0</v>
      </c>
      <c r="AV96" s="95">
        <f t="shared" si="33"/>
        <v>0</v>
      </c>
      <c r="AW96" s="95">
        <f t="shared" si="36"/>
        <v>0</v>
      </c>
      <c r="AX96" s="95">
        <f t="shared" si="36"/>
        <v>0</v>
      </c>
      <c r="AY96" s="95">
        <f t="shared" si="36"/>
        <v>0</v>
      </c>
      <c r="AZ96" s="95">
        <f t="shared" si="36"/>
        <v>0</v>
      </c>
      <c r="BA96" s="8"/>
      <c r="BB96" s="8"/>
      <c r="BC96" s="8"/>
      <c r="BD96" s="8"/>
      <c r="BE96" s="8"/>
      <c r="BF96" s="8"/>
      <c r="BG96" s="8"/>
    </row>
    <row r="97" spans="1:59" x14ac:dyDescent="0.3">
      <c r="A97" s="95">
        <f t="shared" si="35"/>
        <v>2</v>
      </c>
      <c r="B97" s="95">
        <f t="shared" si="35"/>
        <v>1.5</v>
      </c>
      <c r="C97" s="95">
        <f t="shared" si="35"/>
        <v>2</v>
      </c>
      <c r="D97" s="95">
        <f t="shared" si="35"/>
        <v>1</v>
      </c>
      <c r="E97" s="95">
        <f t="shared" si="35"/>
        <v>1.5</v>
      </c>
      <c r="F97" s="95">
        <f t="shared" si="35"/>
        <v>2</v>
      </c>
      <c r="G97" s="95">
        <f t="shared" si="35"/>
        <v>1.5</v>
      </c>
      <c r="H97" s="95">
        <f t="shared" si="35"/>
        <v>1.5</v>
      </c>
      <c r="I97" s="95">
        <f t="shared" si="35"/>
        <v>1.5</v>
      </c>
      <c r="J97" s="95">
        <f t="shared" si="35"/>
        <v>1.5</v>
      </c>
      <c r="K97" s="95">
        <f t="shared" si="35"/>
        <v>11.5</v>
      </c>
      <c r="L97" s="95">
        <f t="shared" si="35"/>
        <v>12</v>
      </c>
      <c r="M97" s="95">
        <f t="shared" si="35"/>
        <v>9.5</v>
      </c>
      <c r="N97" s="95">
        <f t="shared" si="35"/>
        <v>8</v>
      </c>
      <c r="O97" s="95">
        <f t="shared" si="35"/>
        <v>12</v>
      </c>
      <c r="P97" s="95">
        <f t="shared" si="34"/>
        <v>10</v>
      </c>
      <c r="Q97" s="95">
        <f t="shared" si="34"/>
        <v>10</v>
      </c>
      <c r="R97" s="95">
        <f t="shared" si="34"/>
        <v>10</v>
      </c>
      <c r="S97" s="95">
        <f t="shared" si="34"/>
        <v>9.5</v>
      </c>
      <c r="T97" s="95">
        <f t="shared" si="34"/>
        <v>11.5</v>
      </c>
      <c r="U97" s="95">
        <f t="shared" si="34"/>
        <v>13</v>
      </c>
      <c r="V97" s="95">
        <f t="shared" si="34"/>
        <v>13</v>
      </c>
      <c r="W97" s="95">
        <f t="shared" si="34"/>
        <v>0</v>
      </c>
      <c r="X97" s="95">
        <f t="shared" si="34"/>
        <v>0</v>
      </c>
      <c r="Y97" s="95">
        <f t="shared" si="34"/>
        <v>0</v>
      </c>
      <c r="Z97" s="95">
        <f t="shared" si="34"/>
        <v>0</v>
      </c>
      <c r="AA97" s="95">
        <f t="shared" si="34"/>
        <v>0</v>
      </c>
      <c r="AB97" s="95">
        <f t="shared" si="34"/>
        <v>0</v>
      </c>
      <c r="AC97" s="95">
        <f t="shared" si="34"/>
        <v>0</v>
      </c>
      <c r="AD97" s="95">
        <f t="shared" si="34"/>
        <v>0</v>
      </c>
      <c r="AE97" s="95">
        <f t="shared" si="34"/>
        <v>0</v>
      </c>
      <c r="AF97" s="95">
        <f t="shared" si="34"/>
        <v>0</v>
      </c>
      <c r="AG97" s="95">
        <f t="shared" si="33"/>
        <v>0</v>
      </c>
      <c r="AH97" s="95">
        <f t="shared" si="33"/>
        <v>0</v>
      </c>
      <c r="AI97" s="95">
        <f t="shared" si="33"/>
        <v>0</v>
      </c>
      <c r="AJ97" s="95">
        <f t="shared" si="33"/>
        <v>0</v>
      </c>
      <c r="AK97" s="95">
        <f t="shared" si="33"/>
        <v>0</v>
      </c>
      <c r="AL97" s="95">
        <f t="shared" si="33"/>
        <v>0</v>
      </c>
      <c r="AM97" s="95">
        <f t="shared" si="33"/>
        <v>0</v>
      </c>
      <c r="AN97" s="95">
        <f t="shared" si="33"/>
        <v>0</v>
      </c>
      <c r="AO97" s="95">
        <f t="shared" si="33"/>
        <v>0</v>
      </c>
      <c r="AP97" s="95">
        <f t="shared" si="33"/>
        <v>0</v>
      </c>
      <c r="AQ97" s="95">
        <f t="shared" si="33"/>
        <v>0</v>
      </c>
      <c r="AR97" s="95">
        <f t="shared" si="33"/>
        <v>0</v>
      </c>
      <c r="AS97" s="95">
        <f t="shared" si="33"/>
        <v>0</v>
      </c>
      <c r="AT97" s="95">
        <f t="shared" si="33"/>
        <v>0</v>
      </c>
      <c r="AU97" s="95">
        <f t="shared" si="33"/>
        <v>0</v>
      </c>
      <c r="AV97" s="95">
        <f t="shared" si="33"/>
        <v>0</v>
      </c>
      <c r="AW97" s="95">
        <f t="shared" si="36"/>
        <v>0</v>
      </c>
      <c r="AX97" s="95">
        <f t="shared" si="36"/>
        <v>0</v>
      </c>
      <c r="AY97" s="95">
        <f t="shared" si="36"/>
        <v>0</v>
      </c>
      <c r="AZ97" s="95">
        <f t="shared" si="36"/>
        <v>0</v>
      </c>
      <c r="BA97" s="8"/>
      <c r="BB97" s="8"/>
      <c r="BC97" s="8"/>
      <c r="BD97" s="8"/>
      <c r="BE97" s="8"/>
      <c r="BF97" s="8"/>
      <c r="BG97" s="8"/>
    </row>
    <row r="98" spans="1:59" x14ac:dyDescent="0.3">
      <c r="A98" s="95">
        <f t="shared" si="35"/>
        <v>2</v>
      </c>
      <c r="B98" s="95">
        <f t="shared" si="35"/>
        <v>1.5</v>
      </c>
      <c r="C98" s="95">
        <f t="shared" si="35"/>
        <v>2</v>
      </c>
      <c r="D98" s="95">
        <f t="shared" si="35"/>
        <v>1</v>
      </c>
      <c r="E98" s="95">
        <f t="shared" si="35"/>
        <v>1.5</v>
      </c>
      <c r="F98" s="95">
        <f t="shared" si="35"/>
        <v>2</v>
      </c>
      <c r="G98" s="95">
        <f t="shared" si="35"/>
        <v>1.5</v>
      </c>
      <c r="H98" s="95">
        <f t="shared" si="35"/>
        <v>1.5</v>
      </c>
      <c r="I98" s="95">
        <f t="shared" si="35"/>
        <v>1.5</v>
      </c>
      <c r="J98" s="95">
        <f t="shared" si="35"/>
        <v>1.5</v>
      </c>
      <c r="K98" s="95">
        <f t="shared" si="35"/>
        <v>11.5</v>
      </c>
      <c r="L98" s="95">
        <f t="shared" si="35"/>
        <v>12</v>
      </c>
      <c r="M98" s="95">
        <f t="shared" si="35"/>
        <v>9.5</v>
      </c>
      <c r="N98" s="95">
        <f t="shared" si="35"/>
        <v>8</v>
      </c>
      <c r="O98" s="95">
        <f t="shared" si="35"/>
        <v>12</v>
      </c>
      <c r="P98" s="95">
        <f t="shared" si="34"/>
        <v>10</v>
      </c>
      <c r="Q98" s="95">
        <f t="shared" si="34"/>
        <v>10</v>
      </c>
      <c r="R98" s="95">
        <f t="shared" si="34"/>
        <v>10</v>
      </c>
      <c r="S98" s="95">
        <f t="shared" si="34"/>
        <v>9.5</v>
      </c>
      <c r="T98" s="95">
        <f t="shared" si="34"/>
        <v>11.5</v>
      </c>
      <c r="U98" s="95">
        <f t="shared" si="34"/>
        <v>13</v>
      </c>
      <c r="V98" s="95">
        <f t="shared" si="34"/>
        <v>13</v>
      </c>
      <c r="W98" s="95">
        <f t="shared" si="34"/>
        <v>0</v>
      </c>
      <c r="X98" s="95">
        <f t="shared" si="34"/>
        <v>0</v>
      </c>
      <c r="Y98" s="95">
        <f t="shared" si="34"/>
        <v>0</v>
      </c>
      <c r="Z98" s="95">
        <f t="shared" si="34"/>
        <v>0</v>
      </c>
      <c r="AA98" s="95">
        <f t="shared" si="34"/>
        <v>0</v>
      </c>
      <c r="AB98" s="95">
        <f t="shared" si="34"/>
        <v>0</v>
      </c>
      <c r="AC98" s="95">
        <f t="shared" si="34"/>
        <v>0</v>
      </c>
      <c r="AD98" s="95">
        <f t="shared" si="34"/>
        <v>0</v>
      </c>
      <c r="AE98" s="95">
        <f t="shared" si="34"/>
        <v>0</v>
      </c>
      <c r="AF98" s="95">
        <f t="shared" si="34"/>
        <v>0</v>
      </c>
      <c r="AG98" s="95">
        <f t="shared" si="33"/>
        <v>0</v>
      </c>
      <c r="AH98" s="95">
        <f t="shared" si="33"/>
        <v>0</v>
      </c>
      <c r="AI98" s="95">
        <f t="shared" si="33"/>
        <v>0</v>
      </c>
      <c r="AJ98" s="95">
        <f t="shared" si="33"/>
        <v>0</v>
      </c>
      <c r="AK98" s="95">
        <f t="shared" si="33"/>
        <v>0</v>
      </c>
      <c r="AL98" s="95">
        <f t="shared" si="33"/>
        <v>0</v>
      </c>
      <c r="AM98" s="95">
        <f t="shared" si="33"/>
        <v>0</v>
      </c>
      <c r="AN98" s="95">
        <f t="shared" si="33"/>
        <v>0</v>
      </c>
      <c r="AO98" s="95">
        <f t="shared" si="33"/>
        <v>0</v>
      </c>
      <c r="AP98" s="95">
        <f t="shared" si="33"/>
        <v>0</v>
      </c>
      <c r="AQ98" s="95">
        <f t="shared" si="33"/>
        <v>0</v>
      </c>
      <c r="AR98" s="95">
        <f t="shared" si="33"/>
        <v>0</v>
      </c>
      <c r="AS98" s="95">
        <f t="shared" si="33"/>
        <v>0</v>
      </c>
      <c r="AT98" s="95">
        <f t="shared" si="33"/>
        <v>0</v>
      </c>
      <c r="AU98" s="95">
        <f t="shared" si="33"/>
        <v>0</v>
      </c>
      <c r="AV98" s="95">
        <f t="shared" si="33"/>
        <v>0</v>
      </c>
      <c r="AW98" s="95">
        <f t="shared" si="36"/>
        <v>0</v>
      </c>
      <c r="AX98" s="95">
        <f t="shared" si="36"/>
        <v>0</v>
      </c>
      <c r="AY98" s="95">
        <f t="shared" si="36"/>
        <v>0</v>
      </c>
      <c r="AZ98" s="95">
        <f t="shared" si="36"/>
        <v>0</v>
      </c>
      <c r="BA98" s="8"/>
      <c r="BB98" s="8"/>
      <c r="BC98" s="8"/>
      <c r="BD98" s="8"/>
      <c r="BE98" s="8"/>
      <c r="BF98" s="8"/>
      <c r="BG98" s="8"/>
    </row>
    <row r="99" spans="1:59" x14ac:dyDescent="0.3">
      <c r="A99" s="95">
        <f t="shared" si="35"/>
        <v>2</v>
      </c>
      <c r="B99" s="95">
        <f t="shared" si="35"/>
        <v>1.5</v>
      </c>
      <c r="C99" s="95">
        <f t="shared" si="35"/>
        <v>2</v>
      </c>
      <c r="D99" s="95">
        <f t="shared" si="35"/>
        <v>1</v>
      </c>
      <c r="E99" s="95">
        <f t="shared" si="35"/>
        <v>1.5</v>
      </c>
      <c r="F99" s="95">
        <f t="shared" si="35"/>
        <v>2</v>
      </c>
      <c r="G99" s="95">
        <f t="shared" si="35"/>
        <v>1.5</v>
      </c>
      <c r="H99" s="95">
        <f t="shared" si="35"/>
        <v>1.5</v>
      </c>
      <c r="I99" s="95">
        <f t="shared" si="35"/>
        <v>1.5</v>
      </c>
      <c r="J99" s="95">
        <f t="shared" si="35"/>
        <v>1.5</v>
      </c>
      <c r="K99" s="95">
        <f t="shared" si="35"/>
        <v>11.5</v>
      </c>
      <c r="L99" s="95">
        <f t="shared" si="35"/>
        <v>12</v>
      </c>
      <c r="M99" s="95">
        <f t="shared" si="35"/>
        <v>9.5</v>
      </c>
      <c r="N99" s="95">
        <f t="shared" si="35"/>
        <v>8</v>
      </c>
      <c r="O99" s="95">
        <f t="shared" si="35"/>
        <v>12</v>
      </c>
      <c r="P99" s="95">
        <f t="shared" si="34"/>
        <v>10</v>
      </c>
      <c r="Q99" s="95">
        <f t="shared" si="34"/>
        <v>10</v>
      </c>
      <c r="R99" s="95">
        <f t="shared" si="34"/>
        <v>10</v>
      </c>
      <c r="S99" s="95">
        <f t="shared" si="34"/>
        <v>9.5</v>
      </c>
      <c r="T99" s="95">
        <f t="shared" si="34"/>
        <v>11.5</v>
      </c>
      <c r="U99" s="95">
        <f t="shared" si="34"/>
        <v>13</v>
      </c>
      <c r="V99" s="95">
        <f t="shared" si="34"/>
        <v>13</v>
      </c>
      <c r="W99" s="95">
        <f t="shared" si="34"/>
        <v>0</v>
      </c>
      <c r="X99" s="95">
        <f t="shared" si="34"/>
        <v>0</v>
      </c>
      <c r="Y99" s="95">
        <f t="shared" si="34"/>
        <v>0</v>
      </c>
      <c r="Z99" s="95">
        <f t="shared" si="34"/>
        <v>0</v>
      </c>
      <c r="AA99" s="95">
        <f t="shared" si="34"/>
        <v>0</v>
      </c>
      <c r="AB99" s="95">
        <f t="shared" si="34"/>
        <v>0</v>
      </c>
      <c r="AC99" s="95">
        <f t="shared" si="34"/>
        <v>0</v>
      </c>
      <c r="AD99" s="95">
        <f t="shared" si="34"/>
        <v>0</v>
      </c>
      <c r="AE99" s="95">
        <f t="shared" si="34"/>
        <v>0</v>
      </c>
      <c r="AF99" s="95">
        <f t="shared" si="34"/>
        <v>0</v>
      </c>
      <c r="AG99" s="95">
        <f t="shared" si="33"/>
        <v>0</v>
      </c>
      <c r="AH99" s="95">
        <f t="shared" si="33"/>
        <v>0</v>
      </c>
      <c r="AI99" s="95">
        <f t="shared" si="33"/>
        <v>0</v>
      </c>
      <c r="AJ99" s="95">
        <f t="shared" si="33"/>
        <v>0</v>
      </c>
      <c r="AK99" s="95">
        <f t="shared" si="33"/>
        <v>0</v>
      </c>
      <c r="AL99" s="95">
        <f t="shared" si="33"/>
        <v>0</v>
      </c>
      <c r="AM99" s="95">
        <f t="shared" si="33"/>
        <v>0</v>
      </c>
      <c r="AN99" s="95">
        <f t="shared" si="33"/>
        <v>0</v>
      </c>
      <c r="AO99" s="95">
        <f t="shared" si="33"/>
        <v>0</v>
      </c>
      <c r="AP99" s="95">
        <f t="shared" si="33"/>
        <v>0</v>
      </c>
      <c r="AQ99" s="95">
        <f t="shared" si="33"/>
        <v>0</v>
      </c>
      <c r="AR99" s="95">
        <f t="shared" si="33"/>
        <v>0</v>
      </c>
      <c r="AS99" s="95">
        <f t="shared" si="33"/>
        <v>0</v>
      </c>
      <c r="AT99" s="95">
        <f t="shared" si="33"/>
        <v>0</v>
      </c>
      <c r="AU99" s="95">
        <f t="shared" si="33"/>
        <v>0</v>
      </c>
      <c r="AV99" s="95">
        <f t="shared" si="33"/>
        <v>0</v>
      </c>
      <c r="AW99" s="95">
        <f t="shared" si="36"/>
        <v>0</v>
      </c>
      <c r="AX99" s="95">
        <f t="shared" si="36"/>
        <v>0</v>
      </c>
      <c r="AY99" s="95">
        <f t="shared" si="36"/>
        <v>0</v>
      </c>
      <c r="AZ99" s="95">
        <f t="shared" si="36"/>
        <v>0</v>
      </c>
      <c r="BA99" s="8"/>
      <c r="BB99" s="8"/>
      <c r="BC99" s="8"/>
      <c r="BD99" s="8"/>
      <c r="BE99" s="8"/>
      <c r="BF99" s="8"/>
      <c r="BG99" s="8"/>
    </row>
    <row r="100" spans="1:59" x14ac:dyDescent="0.3">
      <c r="A100" s="95">
        <f t="shared" si="35"/>
        <v>2</v>
      </c>
      <c r="B100" s="95">
        <f t="shared" si="35"/>
        <v>1.5</v>
      </c>
      <c r="C100" s="95">
        <f t="shared" si="35"/>
        <v>2</v>
      </c>
      <c r="D100" s="95">
        <f t="shared" si="35"/>
        <v>1</v>
      </c>
      <c r="E100" s="95">
        <f t="shared" si="35"/>
        <v>1.5</v>
      </c>
      <c r="F100" s="95">
        <f t="shared" si="35"/>
        <v>2</v>
      </c>
      <c r="G100" s="95">
        <f t="shared" si="35"/>
        <v>1.5</v>
      </c>
      <c r="H100" s="95">
        <f t="shared" si="35"/>
        <v>1.5</v>
      </c>
      <c r="I100" s="95">
        <f t="shared" si="35"/>
        <v>1.5</v>
      </c>
      <c r="J100" s="95">
        <f t="shared" si="35"/>
        <v>1.5</v>
      </c>
      <c r="K100" s="95">
        <f t="shared" si="35"/>
        <v>11.5</v>
      </c>
      <c r="L100" s="95">
        <f t="shared" si="35"/>
        <v>12</v>
      </c>
      <c r="M100" s="95">
        <f t="shared" si="35"/>
        <v>9.5</v>
      </c>
      <c r="N100" s="95">
        <f t="shared" si="35"/>
        <v>8</v>
      </c>
      <c r="O100" s="95">
        <f t="shared" si="35"/>
        <v>12</v>
      </c>
      <c r="P100" s="95">
        <f t="shared" si="34"/>
        <v>10</v>
      </c>
      <c r="Q100" s="95">
        <f t="shared" si="34"/>
        <v>10</v>
      </c>
      <c r="R100" s="95">
        <f t="shared" si="34"/>
        <v>10</v>
      </c>
      <c r="S100" s="95">
        <f t="shared" si="34"/>
        <v>9.5</v>
      </c>
      <c r="T100" s="95">
        <f t="shared" si="34"/>
        <v>11.5</v>
      </c>
      <c r="U100" s="95">
        <f t="shared" si="34"/>
        <v>13</v>
      </c>
      <c r="V100" s="95">
        <f t="shared" si="34"/>
        <v>13</v>
      </c>
      <c r="W100" s="95">
        <f t="shared" si="34"/>
        <v>0</v>
      </c>
      <c r="X100" s="95">
        <f t="shared" si="34"/>
        <v>0</v>
      </c>
      <c r="Y100" s="95">
        <f t="shared" si="34"/>
        <v>0</v>
      </c>
      <c r="Z100" s="95">
        <f t="shared" si="34"/>
        <v>0</v>
      </c>
      <c r="AA100" s="95">
        <f t="shared" si="34"/>
        <v>0</v>
      </c>
      <c r="AB100" s="95">
        <f t="shared" si="34"/>
        <v>0</v>
      </c>
      <c r="AC100" s="95">
        <f t="shared" si="34"/>
        <v>0</v>
      </c>
      <c r="AD100" s="95">
        <f t="shared" si="34"/>
        <v>0</v>
      </c>
      <c r="AE100" s="95">
        <f t="shared" si="34"/>
        <v>0</v>
      </c>
      <c r="AF100" s="95">
        <f t="shared" si="34"/>
        <v>0</v>
      </c>
      <c r="AG100" s="95">
        <f t="shared" ref="AG100:AV115" si="37">AG99</f>
        <v>0</v>
      </c>
      <c r="AH100" s="95">
        <f t="shared" si="37"/>
        <v>0</v>
      </c>
      <c r="AI100" s="95">
        <f t="shared" si="37"/>
        <v>0</v>
      </c>
      <c r="AJ100" s="95">
        <f t="shared" si="37"/>
        <v>0</v>
      </c>
      <c r="AK100" s="95">
        <f t="shared" si="37"/>
        <v>0</v>
      </c>
      <c r="AL100" s="95">
        <f t="shared" si="37"/>
        <v>0</v>
      </c>
      <c r="AM100" s="95">
        <f t="shared" si="37"/>
        <v>0</v>
      </c>
      <c r="AN100" s="95">
        <f t="shared" si="37"/>
        <v>0</v>
      </c>
      <c r="AO100" s="95">
        <f t="shared" si="37"/>
        <v>0</v>
      </c>
      <c r="AP100" s="95">
        <f t="shared" si="37"/>
        <v>0</v>
      </c>
      <c r="AQ100" s="95">
        <f t="shared" si="37"/>
        <v>0</v>
      </c>
      <c r="AR100" s="95">
        <f t="shared" si="37"/>
        <v>0</v>
      </c>
      <c r="AS100" s="95">
        <f t="shared" si="37"/>
        <v>0</v>
      </c>
      <c r="AT100" s="95">
        <f t="shared" si="37"/>
        <v>0</v>
      </c>
      <c r="AU100" s="95">
        <f t="shared" si="37"/>
        <v>0</v>
      </c>
      <c r="AV100" s="95">
        <f t="shared" si="37"/>
        <v>0</v>
      </c>
      <c r="AW100" s="95">
        <f t="shared" si="36"/>
        <v>0</v>
      </c>
      <c r="AX100" s="95">
        <f t="shared" si="36"/>
        <v>0</v>
      </c>
      <c r="AY100" s="95">
        <f t="shared" si="36"/>
        <v>0</v>
      </c>
      <c r="AZ100" s="95">
        <f t="shared" si="36"/>
        <v>0</v>
      </c>
      <c r="BA100" s="8"/>
      <c r="BB100" s="8"/>
      <c r="BC100" s="8"/>
      <c r="BD100" s="8"/>
      <c r="BE100" s="8"/>
      <c r="BF100" s="8"/>
      <c r="BG100" s="8"/>
    </row>
    <row r="101" spans="1:59" x14ac:dyDescent="0.3">
      <c r="A101" s="95">
        <f t="shared" si="35"/>
        <v>2</v>
      </c>
      <c r="B101" s="95">
        <f t="shared" si="35"/>
        <v>1.5</v>
      </c>
      <c r="C101" s="95">
        <f t="shared" si="35"/>
        <v>2</v>
      </c>
      <c r="D101" s="95">
        <f t="shared" si="35"/>
        <v>1</v>
      </c>
      <c r="E101" s="95">
        <f t="shared" si="35"/>
        <v>1.5</v>
      </c>
      <c r="F101" s="95">
        <f t="shared" si="35"/>
        <v>2</v>
      </c>
      <c r="G101" s="95">
        <f t="shared" si="35"/>
        <v>1.5</v>
      </c>
      <c r="H101" s="95">
        <f t="shared" si="35"/>
        <v>1.5</v>
      </c>
      <c r="I101" s="95">
        <f t="shared" si="35"/>
        <v>1.5</v>
      </c>
      <c r="J101" s="95">
        <f t="shared" si="35"/>
        <v>1.5</v>
      </c>
      <c r="K101" s="95">
        <f t="shared" si="35"/>
        <v>11.5</v>
      </c>
      <c r="L101" s="95">
        <f t="shared" si="35"/>
        <v>12</v>
      </c>
      <c r="M101" s="95">
        <f t="shared" si="35"/>
        <v>9.5</v>
      </c>
      <c r="N101" s="95">
        <f t="shared" si="35"/>
        <v>8</v>
      </c>
      <c r="O101" s="95">
        <f t="shared" si="35"/>
        <v>12</v>
      </c>
      <c r="P101" s="95">
        <f t="shared" si="34"/>
        <v>10</v>
      </c>
      <c r="Q101" s="95">
        <f t="shared" si="34"/>
        <v>10</v>
      </c>
      <c r="R101" s="95">
        <f t="shared" si="34"/>
        <v>10</v>
      </c>
      <c r="S101" s="95">
        <f t="shared" si="34"/>
        <v>9.5</v>
      </c>
      <c r="T101" s="95">
        <f t="shared" si="34"/>
        <v>11.5</v>
      </c>
      <c r="U101" s="95">
        <f t="shared" si="34"/>
        <v>13</v>
      </c>
      <c r="V101" s="95">
        <f t="shared" si="34"/>
        <v>13</v>
      </c>
      <c r="W101" s="95">
        <f t="shared" si="34"/>
        <v>0</v>
      </c>
      <c r="X101" s="95">
        <f t="shared" si="34"/>
        <v>0</v>
      </c>
      <c r="Y101" s="95">
        <f t="shared" si="34"/>
        <v>0</v>
      </c>
      <c r="Z101" s="95">
        <f t="shared" si="34"/>
        <v>0</v>
      </c>
      <c r="AA101" s="95">
        <f t="shared" si="34"/>
        <v>0</v>
      </c>
      <c r="AB101" s="95">
        <f t="shared" si="34"/>
        <v>0</v>
      </c>
      <c r="AC101" s="95">
        <f t="shared" si="34"/>
        <v>0</v>
      </c>
      <c r="AD101" s="95">
        <f t="shared" si="34"/>
        <v>0</v>
      </c>
      <c r="AE101" s="95">
        <f t="shared" si="34"/>
        <v>0</v>
      </c>
      <c r="AF101" s="95">
        <f t="shared" si="34"/>
        <v>0</v>
      </c>
      <c r="AG101" s="95">
        <f t="shared" si="37"/>
        <v>0</v>
      </c>
      <c r="AH101" s="95">
        <f t="shared" si="37"/>
        <v>0</v>
      </c>
      <c r="AI101" s="95">
        <f t="shared" si="37"/>
        <v>0</v>
      </c>
      <c r="AJ101" s="95">
        <f t="shared" si="37"/>
        <v>0</v>
      </c>
      <c r="AK101" s="95">
        <f t="shared" si="37"/>
        <v>0</v>
      </c>
      <c r="AL101" s="95">
        <f t="shared" si="37"/>
        <v>0</v>
      </c>
      <c r="AM101" s="95">
        <f t="shared" si="37"/>
        <v>0</v>
      </c>
      <c r="AN101" s="95">
        <f t="shared" si="37"/>
        <v>0</v>
      </c>
      <c r="AO101" s="95">
        <f t="shared" si="37"/>
        <v>0</v>
      </c>
      <c r="AP101" s="95">
        <f t="shared" si="37"/>
        <v>0</v>
      </c>
      <c r="AQ101" s="95">
        <f t="shared" si="37"/>
        <v>0</v>
      </c>
      <c r="AR101" s="95">
        <f t="shared" si="37"/>
        <v>0</v>
      </c>
      <c r="AS101" s="95">
        <f t="shared" si="37"/>
        <v>0</v>
      </c>
      <c r="AT101" s="95">
        <f t="shared" si="37"/>
        <v>0</v>
      </c>
      <c r="AU101" s="95">
        <f t="shared" si="37"/>
        <v>0</v>
      </c>
      <c r="AV101" s="95">
        <f t="shared" si="37"/>
        <v>0</v>
      </c>
      <c r="AW101" s="95">
        <f t="shared" si="36"/>
        <v>0</v>
      </c>
      <c r="AX101" s="95">
        <f t="shared" si="36"/>
        <v>0</v>
      </c>
      <c r="AY101" s="95">
        <f t="shared" si="36"/>
        <v>0</v>
      </c>
      <c r="AZ101" s="95">
        <f t="shared" si="36"/>
        <v>0</v>
      </c>
      <c r="BA101" s="8"/>
      <c r="BB101" s="8"/>
      <c r="BC101" s="8"/>
      <c r="BD101" s="8"/>
      <c r="BE101" s="8"/>
      <c r="BF101" s="8"/>
      <c r="BG101" s="8"/>
    </row>
    <row r="102" spans="1:59" x14ac:dyDescent="0.3">
      <c r="A102" s="95">
        <f t="shared" si="35"/>
        <v>2</v>
      </c>
      <c r="B102" s="95">
        <f t="shared" si="35"/>
        <v>1.5</v>
      </c>
      <c r="C102" s="95">
        <f t="shared" si="35"/>
        <v>2</v>
      </c>
      <c r="D102" s="95">
        <f t="shared" si="35"/>
        <v>1</v>
      </c>
      <c r="E102" s="95">
        <f t="shared" si="35"/>
        <v>1.5</v>
      </c>
      <c r="F102" s="95">
        <f t="shared" si="35"/>
        <v>2</v>
      </c>
      <c r="G102" s="95">
        <f t="shared" si="35"/>
        <v>1.5</v>
      </c>
      <c r="H102" s="95">
        <f t="shared" si="35"/>
        <v>1.5</v>
      </c>
      <c r="I102" s="95">
        <f t="shared" si="35"/>
        <v>1.5</v>
      </c>
      <c r="J102" s="95">
        <f t="shared" si="35"/>
        <v>1.5</v>
      </c>
      <c r="K102" s="95">
        <f t="shared" si="35"/>
        <v>11.5</v>
      </c>
      <c r="L102" s="95">
        <f t="shared" si="35"/>
        <v>12</v>
      </c>
      <c r="M102" s="95">
        <f t="shared" si="35"/>
        <v>9.5</v>
      </c>
      <c r="N102" s="95">
        <f t="shared" si="35"/>
        <v>8</v>
      </c>
      <c r="O102" s="95">
        <f t="shared" si="35"/>
        <v>12</v>
      </c>
      <c r="P102" s="95">
        <f t="shared" si="34"/>
        <v>10</v>
      </c>
      <c r="Q102" s="95">
        <f t="shared" si="34"/>
        <v>10</v>
      </c>
      <c r="R102" s="95">
        <f t="shared" si="34"/>
        <v>10</v>
      </c>
      <c r="S102" s="95">
        <f t="shared" si="34"/>
        <v>9.5</v>
      </c>
      <c r="T102" s="95">
        <f t="shared" si="34"/>
        <v>11.5</v>
      </c>
      <c r="U102" s="95">
        <f t="shared" si="34"/>
        <v>13</v>
      </c>
      <c r="V102" s="95">
        <f t="shared" si="34"/>
        <v>13</v>
      </c>
      <c r="W102" s="95">
        <f t="shared" si="34"/>
        <v>0</v>
      </c>
      <c r="X102" s="95">
        <f t="shared" si="34"/>
        <v>0</v>
      </c>
      <c r="Y102" s="95">
        <f t="shared" si="34"/>
        <v>0</v>
      </c>
      <c r="Z102" s="95">
        <f t="shared" si="34"/>
        <v>0</v>
      </c>
      <c r="AA102" s="95">
        <f t="shared" si="34"/>
        <v>0</v>
      </c>
      <c r="AB102" s="95">
        <f t="shared" si="34"/>
        <v>0</v>
      </c>
      <c r="AC102" s="95">
        <f t="shared" si="34"/>
        <v>0</v>
      </c>
      <c r="AD102" s="95">
        <f t="shared" si="34"/>
        <v>0</v>
      </c>
      <c r="AE102" s="95">
        <f t="shared" si="34"/>
        <v>0</v>
      </c>
      <c r="AF102" s="95">
        <f t="shared" si="34"/>
        <v>0</v>
      </c>
      <c r="AG102" s="95">
        <f t="shared" si="37"/>
        <v>0</v>
      </c>
      <c r="AH102" s="95">
        <f t="shared" si="37"/>
        <v>0</v>
      </c>
      <c r="AI102" s="95">
        <f t="shared" si="37"/>
        <v>0</v>
      </c>
      <c r="AJ102" s="95">
        <f t="shared" si="37"/>
        <v>0</v>
      </c>
      <c r="AK102" s="95">
        <f t="shared" si="37"/>
        <v>0</v>
      </c>
      <c r="AL102" s="95">
        <f t="shared" si="37"/>
        <v>0</v>
      </c>
      <c r="AM102" s="95">
        <f t="shared" si="37"/>
        <v>0</v>
      </c>
      <c r="AN102" s="95">
        <f t="shared" si="37"/>
        <v>0</v>
      </c>
      <c r="AO102" s="95">
        <f t="shared" si="37"/>
        <v>0</v>
      </c>
      <c r="AP102" s="95">
        <f t="shared" si="37"/>
        <v>0</v>
      </c>
      <c r="AQ102" s="95">
        <f t="shared" si="37"/>
        <v>0</v>
      </c>
      <c r="AR102" s="95">
        <f t="shared" si="37"/>
        <v>0</v>
      </c>
      <c r="AS102" s="95">
        <f t="shared" si="37"/>
        <v>0</v>
      </c>
      <c r="AT102" s="95">
        <f t="shared" si="37"/>
        <v>0</v>
      </c>
      <c r="AU102" s="95">
        <f t="shared" si="37"/>
        <v>0</v>
      </c>
      <c r="AV102" s="95">
        <f t="shared" si="37"/>
        <v>0</v>
      </c>
      <c r="AW102" s="95">
        <f t="shared" si="36"/>
        <v>0</v>
      </c>
      <c r="AX102" s="95">
        <f t="shared" si="36"/>
        <v>0</v>
      </c>
      <c r="AY102" s="95">
        <f t="shared" si="36"/>
        <v>0</v>
      </c>
      <c r="AZ102" s="95">
        <f t="shared" si="36"/>
        <v>0</v>
      </c>
      <c r="BA102" s="8"/>
      <c r="BB102" s="8"/>
      <c r="BC102" s="8"/>
      <c r="BD102" s="8"/>
      <c r="BE102" s="8"/>
      <c r="BF102" s="8"/>
      <c r="BG102" s="8"/>
    </row>
    <row r="103" spans="1:59" x14ac:dyDescent="0.3">
      <c r="A103" s="95">
        <f t="shared" si="35"/>
        <v>2</v>
      </c>
      <c r="B103" s="95">
        <f t="shared" si="35"/>
        <v>1.5</v>
      </c>
      <c r="C103" s="95">
        <f t="shared" si="35"/>
        <v>2</v>
      </c>
      <c r="D103" s="95">
        <f t="shared" si="35"/>
        <v>1</v>
      </c>
      <c r="E103" s="95">
        <f t="shared" si="35"/>
        <v>1.5</v>
      </c>
      <c r="F103" s="95">
        <f t="shared" si="35"/>
        <v>2</v>
      </c>
      <c r="G103" s="95">
        <f t="shared" si="35"/>
        <v>1.5</v>
      </c>
      <c r="H103" s="95">
        <f t="shared" si="35"/>
        <v>1.5</v>
      </c>
      <c r="I103" s="95">
        <f t="shared" si="35"/>
        <v>1.5</v>
      </c>
      <c r="J103" s="95">
        <f t="shared" si="35"/>
        <v>1.5</v>
      </c>
      <c r="K103" s="95">
        <f t="shared" si="35"/>
        <v>11.5</v>
      </c>
      <c r="L103" s="95">
        <f t="shared" si="35"/>
        <v>12</v>
      </c>
      <c r="M103" s="95">
        <f t="shared" si="35"/>
        <v>9.5</v>
      </c>
      <c r="N103" s="95">
        <f t="shared" si="35"/>
        <v>8</v>
      </c>
      <c r="O103" s="95">
        <f t="shared" si="35"/>
        <v>12</v>
      </c>
      <c r="P103" s="95">
        <f t="shared" si="35"/>
        <v>10</v>
      </c>
      <c r="Q103" s="95">
        <f t="shared" ref="Q103:AF118" si="38">Q102</f>
        <v>10</v>
      </c>
      <c r="R103" s="95">
        <f t="shared" si="38"/>
        <v>10</v>
      </c>
      <c r="S103" s="95">
        <f t="shared" si="38"/>
        <v>9.5</v>
      </c>
      <c r="T103" s="95">
        <f t="shared" si="38"/>
        <v>11.5</v>
      </c>
      <c r="U103" s="95">
        <f t="shared" si="38"/>
        <v>13</v>
      </c>
      <c r="V103" s="95">
        <f t="shared" si="38"/>
        <v>13</v>
      </c>
      <c r="W103" s="95">
        <f t="shared" si="38"/>
        <v>0</v>
      </c>
      <c r="X103" s="95">
        <f t="shared" si="38"/>
        <v>0</v>
      </c>
      <c r="Y103" s="95">
        <f t="shared" si="38"/>
        <v>0</v>
      </c>
      <c r="Z103" s="95">
        <f t="shared" si="38"/>
        <v>0</v>
      </c>
      <c r="AA103" s="95">
        <f t="shared" si="38"/>
        <v>0</v>
      </c>
      <c r="AB103" s="95">
        <f t="shared" si="38"/>
        <v>0</v>
      </c>
      <c r="AC103" s="95">
        <f t="shared" si="38"/>
        <v>0</v>
      </c>
      <c r="AD103" s="95">
        <f t="shared" si="38"/>
        <v>0</v>
      </c>
      <c r="AE103" s="95">
        <f t="shared" si="38"/>
        <v>0</v>
      </c>
      <c r="AF103" s="95">
        <f t="shared" si="38"/>
        <v>0</v>
      </c>
      <c r="AG103" s="95">
        <f t="shared" si="37"/>
        <v>0</v>
      </c>
      <c r="AH103" s="95">
        <f t="shared" si="37"/>
        <v>0</v>
      </c>
      <c r="AI103" s="95">
        <f t="shared" si="37"/>
        <v>0</v>
      </c>
      <c r="AJ103" s="95">
        <f t="shared" si="37"/>
        <v>0</v>
      </c>
      <c r="AK103" s="95">
        <f t="shared" si="37"/>
        <v>0</v>
      </c>
      <c r="AL103" s="95">
        <f t="shared" si="37"/>
        <v>0</v>
      </c>
      <c r="AM103" s="95">
        <f t="shared" si="37"/>
        <v>0</v>
      </c>
      <c r="AN103" s="95">
        <f t="shared" si="37"/>
        <v>0</v>
      </c>
      <c r="AO103" s="95">
        <f t="shared" si="37"/>
        <v>0</v>
      </c>
      <c r="AP103" s="95">
        <f t="shared" si="37"/>
        <v>0</v>
      </c>
      <c r="AQ103" s="95">
        <f t="shared" si="37"/>
        <v>0</v>
      </c>
      <c r="AR103" s="95">
        <f t="shared" si="37"/>
        <v>0</v>
      </c>
      <c r="AS103" s="95">
        <f t="shared" si="37"/>
        <v>0</v>
      </c>
      <c r="AT103" s="95">
        <f t="shared" si="37"/>
        <v>0</v>
      </c>
      <c r="AU103" s="95">
        <f t="shared" si="37"/>
        <v>0</v>
      </c>
      <c r="AV103" s="95">
        <f t="shared" si="37"/>
        <v>0</v>
      </c>
      <c r="AW103" s="95">
        <f t="shared" si="36"/>
        <v>0</v>
      </c>
      <c r="AX103" s="95">
        <f t="shared" si="36"/>
        <v>0</v>
      </c>
      <c r="AY103" s="95">
        <f t="shared" si="36"/>
        <v>0</v>
      </c>
      <c r="AZ103" s="95">
        <f t="shared" si="36"/>
        <v>0</v>
      </c>
      <c r="BA103" s="8"/>
      <c r="BB103" s="8"/>
      <c r="BC103" s="8"/>
      <c r="BD103" s="8"/>
      <c r="BE103" s="8"/>
      <c r="BF103" s="8"/>
      <c r="BG103" s="8"/>
    </row>
    <row r="104" spans="1:59" x14ac:dyDescent="0.3">
      <c r="A104" s="95">
        <f t="shared" si="35"/>
        <v>2</v>
      </c>
      <c r="B104" s="95">
        <f t="shared" si="35"/>
        <v>1.5</v>
      </c>
      <c r="C104" s="95">
        <f t="shared" si="35"/>
        <v>2</v>
      </c>
      <c r="D104" s="95">
        <f t="shared" si="35"/>
        <v>1</v>
      </c>
      <c r="E104" s="95">
        <f t="shared" si="35"/>
        <v>1.5</v>
      </c>
      <c r="F104" s="95">
        <f t="shared" si="35"/>
        <v>2</v>
      </c>
      <c r="G104" s="95">
        <f t="shared" si="35"/>
        <v>1.5</v>
      </c>
      <c r="H104" s="95">
        <f t="shared" si="35"/>
        <v>1.5</v>
      </c>
      <c r="I104" s="95">
        <f t="shared" si="35"/>
        <v>1.5</v>
      </c>
      <c r="J104" s="95">
        <f t="shared" si="35"/>
        <v>1.5</v>
      </c>
      <c r="K104" s="95">
        <f t="shared" si="35"/>
        <v>11.5</v>
      </c>
      <c r="L104" s="95">
        <f t="shared" si="35"/>
        <v>12</v>
      </c>
      <c r="M104" s="95">
        <f t="shared" si="35"/>
        <v>9.5</v>
      </c>
      <c r="N104" s="95">
        <f t="shared" si="35"/>
        <v>8</v>
      </c>
      <c r="O104" s="95">
        <f t="shared" si="35"/>
        <v>12</v>
      </c>
      <c r="P104" s="95">
        <f t="shared" si="35"/>
        <v>10</v>
      </c>
      <c r="Q104" s="95">
        <f t="shared" si="38"/>
        <v>10</v>
      </c>
      <c r="R104" s="95">
        <f t="shared" si="38"/>
        <v>10</v>
      </c>
      <c r="S104" s="95">
        <f t="shared" si="38"/>
        <v>9.5</v>
      </c>
      <c r="T104" s="95">
        <f t="shared" si="38"/>
        <v>11.5</v>
      </c>
      <c r="U104" s="95">
        <f t="shared" si="38"/>
        <v>13</v>
      </c>
      <c r="V104" s="95">
        <f t="shared" si="38"/>
        <v>13</v>
      </c>
      <c r="W104" s="95">
        <f t="shared" si="38"/>
        <v>0</v>
      </c>
      <c r="X104" s="95">
        <f t="shared" si="38"/>
        <v>0</v>
      </c>
      <c r="Y104" s="95">
        <f t="shared" si="38"/>
        <v>0</v>
      </c>
      <c r="Z104" s="95">
        <f t="shared" si="38"/>
        <v>0</v>
      </c>
      <c r="AA104" s="95">
        <f t="shared" si="38"/>
        <v>0</v>
      </c>
      <c r="AB104" s="95">
        <f t="shared" si="38"/>
        <v>0</v>
      </c>
      <c r="AC104" s="95">
        <f t="shared" si="38"/>
        <v>0</v>
      </c>
      <c r="AD104" s="95">
        <f t="shared" si="38"/>
        <v>0</v>
      </c>
      <c r="AE104" s="95">
        <f t="shared" si="38"/>
        <v>0</v>
      </c>
      <c r="AF104" s="95">
        <f t="shared" si="38"/>
        <v>0</v>
      </c>
      <c r="AG104" s="95">
        <f t="shared" si="37"/>
        <v>0</v>
      </c>
      <c r="AH104" s="95">
        <f t="shared" si="37"/>
        <v>0</v>
      </c>
      <c r="AI104" s="95">
        <f t="shared" si="37"/>
        <v>0</v>
      </c>
      <c r="AJ104" s="95">
        <f t="shared" si="37"/>
        <v>0</v>
      </c>
      <c r="AK104" s="95">
        <f t="shared" si="37"/>
        <v>0</v>
      </c>
      <c r="AL104" s="95">
        <f t="shared" si="37"/>
        <v>0</v>
      </c>
      <c r="AM104" s="95">
        <f t="shared" si="37"/>
        <v>0</v>
      </c>
      <c r="AN104" s="95">
        <f t="shared" si="37"/>
        <v>0</v>
      </c>
      <c r="AO104" s="95">
        <f t="shared" si="37"/>
        <v>0</v>
      </c>
      <c r="AP104" s="95">
        <f t="shared" si="37"/>
        <v>0</v>
      </c>
      <c r="AQ104" s="95">
        <f t="shared" si="37"/>
        <v>0</v>
      </c>
      <c r="AR104" s="95">
        <f t="shared" si="37"/>
        <v>0</v>
      </c>
      <c r="AS104" s="95">
        <f t="shared" si="37"/>
        <v>0</v>
      </c>
      <c r="AT104" s="95">
        <f t="shared" si="37"/>
        <v>0</v>
      </c>
      <c r="AU104" s="95">
        <f t="shared" si="37"/>
        <v>0</v>
      </c>
      <c r="AV104" s="95">
        <f t="shared" si="37"/>
        <v>0</v>
      </c>
      <c r="AW104" s="95">
        <f t="shared" si="36"/>
        <v>0</v>
      </c>
      <c r="AX104" s="95">
        <f t="shared" si="36"/>
        <v>0</v>
      </c>
      <c r="AY104" s="95">
        <f t="shared" si="36"/>
        <v>0</v>
      </c>
      <c r="AZ104" s="95">
        <f t="shared" si="36"/>
        <v>0</v>
      </c>
      <c r="BA104" s="8"/>
      <c r="BB104" s="8"/>
      <c r="BC104" s="8"/>
      <c r="BD104" s="8"/>
      <c r="BE104" s="8"/>
      <c r="BF104" s="8"/>
      <c r="BG104" s="8"/>
    </row>
    <row r="105" spans="1:59" x14ac:dyDescent="0.3">
      <c r="A105" s="95">
        <f t="shared" ref="A105:P120" si="39">A104</f>
        <v>2</v>
      </c>
      <c r="B105" s="95">
        <f t="shared" si="39"/>
        <v>1.5</v>
      </c>
      <c r="C105" s="95">
        <f t="shared" si="39"/>
        <v>2</v>
      </c>
      <c r="D105" s="95">
        <f t="shared" si="39"/>
        <v>1</v>
      </c>
      <c r="E105" s="95">
        <f t="shared" si="39"/>
        <v>1.5</v>
      </c>
      <c r="F105" s="95">
        <f t="shared" si="39"/>
        <v>2</v>
      </c>
      <c r="G105" s="95">
        <f t="shared" si="39"/>
        <v>1.5</v>
      </c>
      <c r="H105" s="95">
        <f t="shared" si="39"/>
        <v>1.5</v>
      </c>
      <c r="I105" s="95">
        <f t="shared" si="39"/>
        <v>1.5</v>
      </c>
      <c r="J105" s="95">
        <f t="shared" si="39"/>
        <v>1.5</v>
      </c>
      <c r="K105" s="95">
        <f t="shared" si="39"/>
        <v>11.5</v>
      </c>
      <c r="L105" s="95">
        <f t="shared" si="39"/>
        <v>12</v>
      </c>
      <c r="M105" s="95">
        <f t="shared" si="39"/>
        <v>9.5</v>
      </c>
      <c r="N105" s="95">
        <f t="shared" si="39"/>
        <v>8</v>
      </c>
      <c r="O105" s="95">
        <f t="shared" si="39"/>
        <v>12</v>
      </c>
      <c r="P105" s="95">
        <f t="shared" si="39"/>
        <v>10</v>
      </c>
      <c r="Q105" s="95">
        <f t="shared" si="38"/>
        <v>10</v>
      </c>
      <c r="R105" s="95">
        <f t="shared" si="38"/>
        <v>10</v>
      </c>
      <c r="S105" s="95">
        <f t="shared" si="38"/>
        <v>9.5</v>
      </c>
      <c r="T105" s="95">
        <f t="shared" si="38"/>
        <v>11.5</v>
      </c>
      <c r="U105" s="95">
        <f t="shared" si="38"/>
        <v>13</v>
      </c>
      <c r="V105" s="95">
        <f t="shared" si="38"/>
        <v>13</v>
      </c>
      <c r="W105" s="95">
        <f t="shared" si="38"/>
        <v>0</v>
      </c>
      <c r="X105" s="95">
        <f t="shared" si="38"/>
        <v>0</v>
      </c>
      <c r="Y105" s="95">
        <f t="shared" si="38"/>
        <v>0</v>
      </c>
      <c r="Z105" s="95">
        <f t="shared" si="38"/>
        <v>0</v>
      </c>
      <c r="AA105" s="95">
        <f t="shared" si="38"/>
        <v>0</v>
      </c>
      <c r="AB105" s="95">
        <f t="shared" si="38"/>
        <v>0</v>
      </c>
      <c r="AC105" s="95">
        <f t="shared" si="38"/>
        <v>0</v>
      </c>
      <c r="AD105" s="95">
        <f t="shared" si="38"/>
        <v>0</v>
      </c>
      <c r="AE105" s="95">
        <f t="shared" si="38"/>
        <v>0</v>
      </c>
      <c r="AF105" s="95">
        <f t="shared" si="38"/>
        <v>0</v>
      </c>
      <c r="AG105" s="95">
        <f t="shared" si="37"/>
        <v>0</v>
      </c>
      <c r="AH105" s="95">
        <f t="shared" si="37"/>
        <v>0</v>
      </c>
      <c r="AI105" s="95">
        <f t="shared" si="37"/>
        <v>0</v>
      </c>
      <c r="AJ105" s="95">
        <f t="shared" si="37"/>
        <v>0</v>
      </c>
      <c r="AK105" s="95">
        <f t="shared" si="37"/>
        <v>0</v>
      </c>
      <c r="AL105" s="95">
        <f t="shared" si="37"/>
        <v>0</v>
      </c>
      <c r="AM105" s="95">
        <f t="shared" si="37"/>
        <v>0</v>
      </c>
      <c r="AN105" s="95">
        <f t="shared" si="37"/>
        <v>0</v>
      </c>
      <c r="AO105" s="95">
        <f t="shared" si="37"/>
        <v>0</v>
      </c>
      <c r="AP105" s="95">
        <f t="shared" si="37"/>
        <v>0</v>
      </c>
      <c r="AQ105" s="95">
        <f t="shared" si="37"/>
        <v>0</v>
      </c>
      <c r="AR105" s="95">
        <f t="shared" si="37"/>
        <v>0</v>
      </c>
      <c r="AS105" s="95">
        <f t="shared" si="37"/>
        <v>0</v>
      </c>
      <c r="AT105" s="95">
        <f t="shared" si="37"/>
        <v>0</v>
      </c>
      <c r="AU105" s="95">
        <f t="shared" si="37"/>
        <v>0</v>
      </c>
      <c r="AV105" s="95">
        <f t="shared" si="37"/>
        <v>0</v>
      </c>
      <c r="AW105" s="95">
        <f t="shared" si="36"/>
        <v>0</v>
      </c>
      <c r="AX105" s="95">
        <f t="shared" si="36"/>
        <v>0</v>
      </c>
      <c r="AY105" s="95">
        <f t="shared" si="36"/>
        <v>0</v>
      </c>
      <c r="AZ105" s="95">
        <f t="shared" si="36"/>
        <v>0</v>
      </c>
      <c r="BA105" s="8"/>
      <c r="BB105" s="8"/>
      <c r="BC105" s="8"/>
      <c r="BD105" s="8"/>
      <c r="BE105" s="8"/>
      <c r="BF105" s="8"/>
      <c r="BG105" s="8"/>
    </row>
    <row r="106" spans="1:59" x14ac:dyDescent="0.3">
      <c r="A106" s="95">
        <f t="shared" si="39"/>
        <v>2</v>
      </c>
      <c r="B106" s="95">
        <f t="shared" si="39"/>
        <v>1.5</v>
      </c>
      <c r="C106" s="95">
        <f t="shared" si="39"/>
        <v>2</v>
      </c>
      <c r="D106" s="95">
        <f t="shared" si="39"/>
        <v>1</v>
      </c>
      <c r="E106" s="95">
        <f t="shared" si="39"/>
        <v>1.5</v>
      </c>
      <c r="F106" s="95">
        <f t="shared" si="39"/>
        <v>2</v>
      </c>
      <c r="G106" s="95">
        <f t="shared" si="39"/>
        <v>1.5</v>
      </c>
      <c r="H106" s="95">
        <f t="shared" si="39"/>
        <v>1.5</v>
      </c>
      <c r="I106" s="95">
        <f t="shared" si="39"/>
        <v>1.5</v>
      </c>
      <c r="J106" s="95">
        <f t="shared" si="39"/>
        <v>1.5</v>
      </c>
      <c r="K106" s="95">
        <f t="shared" si="39"/>
        <v>11.5</v>
      </c>
      <c r="L106" s="95">
        <f t="shared" si="39"/>
        <v>12</v>
      </c>
      <c r="M106" s="95">
        <f t="shared" si="39"/>
        <v>9.5</v>
      </c>
      <c r="N106" s="95">
        <f t="shared" si="39"/>
        <v>8</v>
      </c>
      <c r="O106" s="95">
        <f t="shared" si="39"/>
        <v>12</v>
      </c>
      <c r="P106" s="95">
        <f t="shared" si="39"/>
        <v>10</v>
      </c>
      <c r="Q106" s="95">
        <f t="shared" si="38"/>
        <v>10</v>
      </c>
      <c r="R106" s="95">
        <f t="shared" si="38"/>
        <v>10</v>
      </c>
      <c r="S106" s="95">
        <f t="shared" si="38"/>
        <v>9.5</v>
      </c>
      <c r="T106" s="95">
        <f t="shared" si="38"/>
        <v>11.5</v>
      </c>
      <c r="U106" s="95">
        <f t="shared" si="38"/>
        <v>13</v>
      </c>
      <c r="V106" s="95">
        <f t="shared" si="38"/>
        <v>13</v>
      </c>
      <c r="W106" s="95">
        <f t="shared" si="38"/>
        <v>0</v>
      </c>
      <c r="X106" s="95">
        <f t="shared" si="38"/>
        <v>0</v>
      </c>
      <c r="Y106" s="95">
        <f t="shared" si="38"/>
        <v>0</v>
      </c>
      <c r="Z106" s="95">
        <f t="shared" si="38"/>
        <v>0</v>
      </c>
      <c r="AA106" s="95">
        <f t="shared" si="38"/>
        <v>0</v>
      </c>
      <c r="AB106" s="95">
        <f t="shared" si="38"/>
        <v>0</v>
      </c>
      <c r="AC106" s="95">
        <f t="shared" si="38"/>
        <v>0</v>
      </c>
      <c r="AD106" s="95">
        <f t="shared" si="38"/>
        <v>0</v>
      </c>
      <c r="AE106" s="95">
        <f t="shared" si="38"/>
        <v>0</v>
      </c>
      <c r="AF106" s="95">
        <f t="shared" si="38"/>
        <v>0</v>
      </c>
      <c r="AG106" s="95">
        <f t="shared" si="37"/>
        <v>0</v>
      </c>
      <c r="AH106" s="95">
        <f t="shared" si="37"/>
        <v>0</v>
      </c>
      <c r="AI106" s="95">
        <f t="shared" si="37"/>
        <v>0</v>
      </c>
      <c r="AJ106" s="95">
        <f t="shared" si="37"/>
        <v>0</v>
      </c>
      <c r="AK106" s="95">
        <f t="shared" si="37"/>
        <v>0</v>
      </c>
      <c r="AL106" s="95">
        <f t="shared" si="37"/>
        <v>0</v>
      </c>
      <c r="AM106" s="95">
        <f t="shared" si="37"/>
        <v>0</v>
      </c>
      <c r="AN106" s="95">
        <f t="shared" si="37"/>
        <v>0</v>
      </c>
      <c r="AO106" s="95">
        <f t="shared" si="37"/>
        <v>0</v>
      </c>
      <c r="AP106" s="95">
        <f t="shared" si="37"/>
        <v>0</v>
      </c>
      <c r="AQ106" s="95">
        <f t="shared" si="37"/>
        <v>0</v>
      </c>
      <c r="AR106" s="95">
        <f t="shared" si="37"/>
        <v>0</v>
      </c>
      <c r="AS106" s="95">
        <f t="shared" si="37"/>
        <v>0</v>
      </c>
      <c r="AT106" s="95">
        <f t="shared" si="37"/>
        <v>0</v>
      </c>
      <c r="AU106" s="95">
        <f t="shared" si="37"/>
        <v>0</v>
      </c>
      <c r="AV106" s="95">
        <f t="shared" si="37"/>
        <v>0</v>
      </c>
      <c r="AW106" s="95">
        <f t="shared" si="36"/>
        <v>0</v>
      </c>
      <c r="AX106" s="95">
        <f t="shared" si="36"/>
        <v>0</v>
      </c>
      <c r="AY106" s="95">
        <f t="shared" si="36"/>
        <v>0</v>
      </c>
      <c r="AZ106" s="95">
        <f t="shared" si="36"/>
        <v>0</v>
      </c>
      <c r="BA106" s="8"/>
      <c r="BB106" s="8"/>
      <c r="BC106" s="8"/>
      <c r="BD106" s="8"/>
      <c r="BE106" s="8"/>
      <c r="BF106" s="8"/>
      <c r="BG106" s="8"/>
    </row>
    <row r="107" spans="1:59" x14ac:dyDescent="0.3">
      <c r="A107" s="95">
        <f t="shared" si="39"/>
        <v>2</v>
      </c>
      <c r="B107" s="95">
        <f t="shared" si="39"/>
        <v>1.5</v>
      </c>
      <c r="C107" s="95">
        <f t="shared" si="39"/>
        <v>2</v>
      </c>
      <c r="D107" s="95">
        <f t="shared" si="39"/>
        <v>1</v>
      </c>
      <c r="E107" s="95">
        <f t="shared" si="39"/>
        <v>1.5</v>
      </c>
      <c r="F107" s="95">
        <f t="shared" si="39"/>
        <v>2</v>
      </c>
      <c r="G107" s="95">
        <f t="shared" si="39"/>
        <v>1.5</v>
      </c>
      <c r="H107" s="95">
        <f t="shared" si="39"/>
        <v>1.5</v>
      </c>
      <c r="I107" s="95">
        <f t="shared" si="39"/>
        <v>1.5</v>
      </c>
      <c r="J107" s="95">
        <f t="shared" si="39"/>
        <v>1.5</v>
      </c>
      <c r="K107" s="95">
        <f t="shared" si="39"/>
        <v>11.5</v>
      </c>
      <c r="L107" s="95">
        <f t="shared" si="39"/>
        <v>12</v>
      </c>
      <c r="M107" s="95">
        <f t="shared" si="39"/>
        <v>9.5</v>
      </c>
      <c r="N107" s="95">
        <f t="shared" si="39"/>
        <v>8</v>
      </c>
      <c r="O107" s="95">
        <f t="shared" si="39"/>
        <v>12</v>
      </c>
      <c r="P107" s="95">
        <f t="shared" si="39"/>
        <v>10</v>
      </c>
      <c r="Q107" s="95">
        <f t="shared" si="38"/>
        <v>10</v>
      </c>
      <c r="R107" s="95">
        <f t="shared" si="38"/>
        <v>10</v>
      </c>
      <c r="S107" s="95">
        <f t="shared" si="38"/>
        <v>9.5</v>
      </c>
      <c r="T107" s="95">
        <f t="shared" si="38"/>
        <v>11.5</v>
      </c>
      <c r="U107" s="95">
        <f t="shared" si="38"/>
        <v>13</v>
      </c>
      <c r="V107" s="95">
        <f t="shared" si="38"/>
        <v>13</v>
      </c>
      <c r="W107" s="95">
        <f t="shared" si="38"/>
        <v>0</v>
      </c>
      <c r="X107" s="95">
        <f t="shared" si="38"/>
        <v>0</v>
      </c>
      <c r="Y107" s="95">
        <f t="shared" si="38"/>
        <v>0</v>
      </c>
      <c r="Z107" s="95">
        <f t="shared" si="38"/>
        <v>0</v>
      </c>
      <c r="AA107" s="95">
        <f t="shared" si="38"/>
        <v>0</v>
      </c>
      <c r="AB107" s="95">
        <f t="shared" si="38"/>
        <v>0</v>
      </c>
      <c r="AC107" s="95">
        <f t="shared" si="38"/>
        <v>0</v>
      </c>
      <c r="AD107" s="95">
        <f t="shared" si="38"/>
        <v>0</v>
      </c>
      <c r="AE107" s="95">
        <f t="shared" si="38"/>
        <v>0</v>
      </c>
      <c r="AF107" s="95">
        <f t="shared" si="38"/>
        <v>0</v>
      </c>
      <c r="AG107" s="95">
        <f t="shared" si="37"/>
        <v>0</v>
      </c>
      <c r="AH107" s="95">
        <f t="shared" si="37"/>
        <v>0</v>
      </c>
      <c r="AI107" s="95">
        <f t="shared" si="37"/>
        <v>0</v>
      </c>
      <c r="AJ107" s="95">
        <f t="shared" si="37"/>
        <v>0</v>
      </c>
      <c r="AK107" s="95">
        <f t="shared" si="37"/>
        <v>0</v>
      </c>
      <c r="AL107" s="95">
        <f t="shared" si="37"/>
        <v>0</v>
      </c>
      <c r="AM107" s="95">
        <f t="shared" si="37"/>
        <v>0</v>
      </c>
      <c r="AN107" s="95">
        <f t="shared" si="37"/>
        <v>0</v>
      </c>
      <c r="AO107" s="95">
        <f t="shared" si="37"/>
        <v>0</v>
      </c>
      <c r="AP107" s="95">
        <f t="shared" si="37"/>
        <v>0</v>
      </c>
      <c r="AQ107" s="95">
        <f t="shared" si="37"/>
        <v>0</v>
      </c>
      <c r="AR107" s="95">
        <f t="shared" si="37"/>
        <v>0</v>
      </c>
      <c r="AS107" s="95">
        <f t="shared" si="37"/>
        <v>0</v>
      </c>
      <c r="AT107" s="95">
        <f t="shared" si="37"/>
        <v>0</v>
      </c>
      <c r="AU107" s="95">
        <f t="shared" si="37"/>
        <v>0</v>
      </c>
      <c r="AV107" s="95">
        <f t="shared" si="37"/>
        <v>0</v>
      </c>
      <c r="AW107" s="95">
        <f t="shared" ref="AW107:AZ122" si="40">AW106</f>
        <v>0</v>
      </c>
      <c r="AX107" s="95">
        <f t="shared" si="40"/>
        <v>0</v>
      </c>
      <c r="AY107" s="95">
        <f t="shared" si="40"/>
        <v>0</v>
      </c>
      <c r="AZ107" s="95">
        <f t="shared" si="40"/>
        <v>0</v>
      </c>
      <c r="BA107" s="8"/>
      <c r="BB107" s="8"/>
      <c r="BC107" s="8"/>
      <c r="BD107" s="8"/>
      <c r="BE107" s="8"/>
      <c r="BF107" s="8"/>
      <c r="BG107" s="8"/>
    </row>
    <row r="108" spans="1:59" x14ac:dyDescent="0.3">
      <c r="A108" s="95">
        <f t="shared" si="39"/>
        <v>2</v>
      </c>
      <c r="B108" s="95">
        <f t="shared" si="39"/>
        <v>1.5</v>
      </c>
      <c r="C108" s="95">
        <f t="shared" si="39"/>
        <v>2</v>
      </c>
      <c r="D108" s="95">
        <f t="shared" si="39"/>
        <v>1</v>
      </c>
      <c r="E108" s="95">
        <f t="shared" si="39"/>
        <v>1.5</v>
      </c>
      <c r="F108" s="95">
        <f t="shared" si="39"/>
        <v>2</v>
      </c>
      <c r="G108" s="95">
        <f t="shared" si="39"/>
        <v>1.5</v>
      </c>
      <c r="H108" s="95">
        <f t="shared" si="39"/>
        <v>1.5</v>
      </c>
      <c r="I108" s="95">
        <f t="shared" si="39"/>
        <v>1.5</v>
      </c>
      <c r="J108" s="95">
        <f t="shared" si="39"/>
        <v>1.5</v>
      </c>
      <c r="K108" s="95">
        <f t="shared" si="39"/>
        <v>11.5</v>
      </c>
      <c r="L108" s="95">
        <f t="shared" si="39"/>
        <v>12</v>
      </c>
      <c r="M108" s="95">
        <f t="shared" si="39"/>
        <v>9.5</v>
      </c>
      <c r="N108" s="95">
        <f t="shared" si="39"/>
        <v>8</v>
      </c>
      <c r="O108" s="95">
        <f t="shared" si="39"/>
        <v>12</v>
      </c>
      <c r="P108" s="95">
        <f t="shared" si="39"/>
        <v>10</v>
      </c>
      <c r="Q108" s="95">
        <f t="shared" si="38"/>
        <v>10</v>
      </c>
      <c r="R108" s="95">
        <f t="shared" si="38"/>
        <v>10</v>
      </c>
      <c r="S108" s="95">
        <f t="shared" si="38"/>
        <v>9.5</v>
      </c>
      <c r="T108" s="95">
        <f t="shared" si="38"/>
        <v>11.5</v>
      </c>
      <c r="U108" s="95">
        <f t="shared" si="38"/>
        <v>13</v>
      </c>
      <c r="V108" s="95">
        <f t="shared" si="38"/>
        <v>13</v>
      </c>
      <c r="W108" s="95">
        <f t="shared" si="38"/>
        <v>0</v>
      </c>
      <c r="X108" s="95">
        <f t="shared" si="38"/>
        <v>0</v>
      </c>
      <c r="Y108" s="95">
        <f t="shared" si="38"/>
        <v>0</v>
      </c>
      <c r="Z108" s="95">
        <f t="shared" si="38"/>
        <v>0</v>
      </c>
      <c r="AA108" s="95">
        <f t="shared" si="38"/>
        <v>0</v>
      </c>
      <c r="AB108" s="95">
        <f t="shared" si="38"/>
        <v>0</v>
      </c>
      <c r="AC108" s="95">
        <f t="shared" si="38"/>
        <v>0</v>
      </c>
      <c r="AD108" s="95">
        <f t="shared" si="38"/>
        <v>0</v>
      </c>
      <c r="AE108" s="95">
        <f t="shared" si="38"/>
        <v>0</v>
      </c>
      <c r="AF108" s="95">
        <f t="shared" si="38"/>
        <v>0</v>
      </c>
      <c r="AG108" s="95">
        <f t="shared" si="37"/>
        <v>0</v>
      </c>
      <c r="AH108" s="95">
        <f t="shared" si="37"/>
        <v>0</v>
      </c>
      <c r="AI108" s="95">
        <f t="shared" si="37"/>
        <v>0</v>
      </c>
      <c r="AJ108" s="95">
        <f t="shared" si="37"/>
        <v>0</v>
      </c>
      <c r="AK108" s="95">
        <f t="shared" si="37"/>
        <v>0</v>
      </c>
      <c r="AL108" s="95">
        <f t="shared" si="37"/>
        <v>0</v>
      </c>
      <c r="AM108" s="95">
        <f t="shared" si="37"/>
        <v>0</v>
      </c>
      <c r="AN108" s="95">
        <f t="shared" si="37"/>
        <v>0</v>
      </c>
      <c r="AO108" s="95">
        <f t="shared" si="37"/>
        <v>0</v>
      </c>
      <c r="AP108" s="95">
        <f t="shared" si="37"/>
        <v>0</v>
      </c>
      <c r="AQ108" s="95">
        <f t="shared" si="37"/>
        <v>0</v>
      </c>
      <c r="AR108" s="95">
        <f t="shared" si="37"/>
        <v>0</v>
      </c>
      <c r="AS108" s="95">
        <f t="shared" si="37"/>
        <v>0</v>
      </c>
      <c r="AT108" s="95">
        <f t="shared" si="37"/>
        <v>0</v>
      </c>
      <c r="AU108" s="95">
        <f t="shared" si="37"/>
        <v>0</v>
      </c>
      <c r="AV108" s="95">
        <f t="shared" si="37"/>
        <v>0</v>
      </c>
      <c r="AW108" s="95">
        <f t="shared" si="40"/>
        <v>0</v>
      </c>
      <c r="AX108" s="95">
        <f t="shared" si="40"/>
        <v>0</v>
      </c>
      <c r="AY108" s="95">
        <f t="shared" si="40"/>
        <v>0</v>
      </c>
      <c r="AZ108" s="95">
        <f t="shared" si="40"/>
        <v>0</v>
      </c>
      <c r="BA108" s="8"/>
      <c r="BB108" s="8"/>
      <c r="BC108" s="8"/>
      <c r="BD108" s="8"/>
      <c r="BE108" s="8"/>
      <c r="BF108" s="8"/>
      <c r="BG108" s="8"/>
    </row>
    <row r="109" spans="1:59" x14ac:dyDescent="0.3">
      <c r="A109" s="95">
        <f t="shared" si="39"/>
        <v>2</v>
      </c>
      <c r="B109" s="95">
        <f t="shared" si="39"/>
        <v>1.5</v>
      </c>
      <c r="C109" s="95">
        <f t="shared" si="39"/>
        <v>2</v>
      </c>
      <c r="D109" s="95">
        <f t="shared" si="39"/>
        <v>1</v>
      </c>
      <c r="E109" s="95">
        <f t="shared" si="39"/>
        <v>1.5</v>
      </c>
      <c r="F109" s="95">
        <f t="shared" si="39"/>
        <v>2</v>
      </c>
      <c r="G109" s="95">
        <f t="shared" si="39"/>
        <v>1.5</v>
      </c>
      <c r="H109" s="95">
        <f t="shared" si="39"/>
        <v>1.5</v>
      </c>
      <c r="I109" s="95">
        <f t="shared" si="39"/>
        <v>1.5</v>
      </c>
      <c r="J109" s="95">
        <f t="shared" si="39"/>
        <v>1.5</v>
      </c>
      <c r="K109" s="95">
        <f t="shared" si="39"/>
        <v>11.5</v>
      </c>
      <c r="L109" s="95">
        <f t="shared" si="39"/>
        <v>12</v>
      </c>
      <c r="M109" s="95">
        <f t="shared" si="39"/>
        <v>9.5</v>
      </c>
      <c r="N109" s="95">
        <f t="shared" si="39"/>
        <v>8</v>
      </c>
      <c r="O109" s="95">
        <f t="shared" si="39"/>
        <v>12</v>
      </c>
      <c r="P109" s="95">
        <f t="shared" si="39"/>
        <v>10</v>
      </c>
      <c r="Q109" s="95">
        <f t="shared" si="38"/>
        <v>10</v>
      </c>
      <c r="R109" s="95">
        <f t="shared" si="38"/>
        <v>10</v>
      </c>
      <c r="S109" s="95">
        <f t="shared" si="38"/>
        <v>9.5</v>
      </c>
      <c r="T109" s="95">
        <f t="shared" si="38"/>
        <v>11.5</v>
      </c>
      <c r="U109" s="95">
        <f t="shared" si="38"/>
        <v>13</v>
      </c>
      <c r="V109" s="95">
        <f t="shared" si="38"/>
        <v>13</v>
      </c>
      <c r="W109" s="95">
        <f t="shared" si="38"/>
        <v>0</v>
      </c>
      <c r="X109" s="95">
        <f t="shared" si="38"/>
        <v>0</v>
      </c>
      <c r="Y109" s="95">
        <f t="shared" si="38"/>
        <v>0</v>
      </c>
      <c r="Z109" s="95">
        <f t="shared" si="38"/>
        <v>0</v>
      </c>
      <c r="AA109" s="95">
        <f t="shared" si="38"/>
        <v>0</v>
      </c>
      <c r="AB109" s="95">
        <f t="shared" si="38"/>
        <v>0</v>
      </c>
      <c r="AC109" s="95">
        <f t="shared" si="38"/>
        <v>0</v>
      </c>
      <c r="AD109" s="95">
        <f t="shared" si="38"/>
        <v>0</v>
      </c>
      <c r="AE109" s="95">
        <f t="shared" si="38"/>
        <v>0</v>
      </c>
      <c r="AF109" s="95">
        <f t="shared" si="38"/>
        <v>0</v>
      </c>
      <c r="AG109" s="95">
        <f t="shared" si="37"/>
        <v>0</v>
      </c>
      <c r="AH109" s="95">
        <f t="shared" si="37"/>
        <v>0</v>
      </c>
      <c r="AI109" s="95">
        <f t="shared" si="37"/>
        <v>0</v>
      </c>
      <c r="AJ109" s="95">
        <f t="shared" si="37"/>
        <v>0</v>
      </c>
      <c r="AK109" s="95">
        <f t="shared" si="37"/>
        <v>0</v>
      </c>
      <c r="AL109" s="95">
        <f t="shared" si="37"/>
        <v>0</v>
      </c>
      <c r="AM109" s="95">
        <f t="shared" si="37"/>
        <v>0</v>
      </c>
      <c r="AN109" s="95">
        <f t="shared" si="37"/>
        <v>0</v>
      </c>
      <c r="AO109" s="95">
        <f t="shared" si="37"/>
        <v>0</v>
      </c>
      <c r="AP109" s="95">
        <f t="shared" si="37"/>
        <v>0</v>
      </c>
      <c r="AQ109" s="95">
        <f t="shared" si="37"/>
        <v>0</v>
      </c>
      <c r="AR109" s="95">
        <f t="shared" si="37"/>
        <v>0</v>
      </c>
      <c r="AS109" s="95">
        <f t="shared" si="37"/>
        <v>0</v>
      </c>
      <c r="AT109" s="95">
        <f t="shared" si="37"/>
        <v>0</v>
      </c>
      <c r="AU109" s="95">
        <f t="shared" si="37"/>
        <v>0</v>
      </c>
      <c r="AV109" s="95">
        <f t="shared" si="37"/>
        <v>0</v>
      </c>
      <c r="AW109" s="95">
        <f t="shared" si="40"/>
        <v>0</v>
      </c>
      <c r="AX109" s="95">
        <f t="shared" si="40"/>
        <v>0</v>
      </c>
      <c r="AY109" s="95">
        <f t="shared" si="40"/>
        <v>0</v>
      </c>
      <c r="AZ109" s="95">
        <f t="shared" si="40"/>
        <v>0</v>
      </c>
      <c r="BA109" s="8"/>
      <c r="BB109" s="8"/>
      <c r="BC109" s="8"/>
      <c r="BD109" s="8"/>
      <c r="BE109" s="8"/>
      <c r="BF109" s="8"/>
      <c r="BG109" s="8"/>
    </row>
    <row r="110" spans="1:59" x14ac:dyDescent="0.3">
      <c r="A110" s="95">
        <f t="shared" si="39"/>
        <v>2</v>
      </c>
      <c r="B110" s="95">
        <f t="shared" si="39"/>
        <v>1.5</v>
      </c>
      <c r="C110" s="95">
        <f t="shared" si="39"/>
        <v>2</v>
      </c>
      <c r="D110" s="95">
        <f t="shared" si="39"/>
        <v>1</v>
      </c>
      <c r="E110" s="95">
        <f t="shared" si="39"/>
        <v>1.5</v>
      </c>
      <c r="F110" s="95">
        <f t="shared" si="39"/>
        <v>2</v>
      </c>
      <c r="G110" s="95">
        <f t="shared" si="39"/>
        <v>1.5</v>
      </c>
      <c r="H110" s="95">
        <f t="shared" si="39"/>
        <v>1.5</v>
      </c>
      <c r="I110" s="95">
        <f t="shared" si="39"/>
        <v>1.5</v>
      </c>
      <c r="J110" s="95">
        <f t="shared" si="39"/>
        <v>1.5</v>
      </c>
      <c r="K110" s="95">
        <f t="shared" si="39"/>
        <v>11.5</v>
      </c>
      <c r="L110" s="95">
        <f t="shared" si="39"/>
        <v>12</v>
      </c>
      <c r="M110" s="95">
        <f t="shared" si="39"/>
        <v>9.5</v>
      </c>
      <c r="N110" s="95">
        <f t="shared" si="39"/>
        <v>8</v>
      </c>
      <c r="O110" s="95">
        <f t="shared" si="39"/>
        <v>12</v>
      </c>
      <c r="P110" s="95">
        <f t="shared" si="39"/>
        <v>10</v>
      </c>
      <c r="Q110" s="95">
        <f t="shared" si="38"/>
        <v>10</v>
      </c>
      <c r="R110" s="95">
        <f t="shared" si="38"/>
        <v>10</v>
      </c>
      <c r="S110" s="95">
        <f t="shared" si="38"/>
        <v>9.5</v>
      </c>
      <c r="T110" s="95">
        <f t="shared" si="38"/>
        <v>11.5</v>
      </c>
      <c r="U110" s="95">
        <f t="shared" si="38"/>
        <v>13</v>
      </c>
      <c r="V110" s="95">
        <f t="shared" si="38"/>
        <v>13</v>
      </c>
      <c r="W110" s="95">
        <f t="shared" si="38"/>
        <v>0</v>
      </c>
      <c r="X110" s="95">
        <f t="shared" si="38"/>
        <v>0</v>
      </c>
      <c r="Y110" s="95">
        <f t="shared" si="38"/>
        <v>0</v>
      </c>
      <c r="Z110" s="95">
        <f t="shared" si="38"/>
        <v>0</v>
      </c>
      <c r="AA110" s="95">
        <f t="shared" si="38"/>
        <v>0</v>
      </c>
      <c r="AB110" s="95">
        <f t="shared" si="38"/>
        <v>0</v>
      </c>
      <c r="AC110" s="95">
        <f t="shared" si="38"/>
        <v>0</v>
      </c>
      <c r="AD110" s="95">
        <f t="shared" si="38"/>
        <v>0</v>
      </c>
      <c r="AE110" s="95">
        <f t="shared" si="38"/>
        <v>0</v>
      </c>
      <c r="AF110" s="95">
        <f t="shared" si="38"/>
        <v>0</v>
      </c>
      <c r="AG110" s="95">
        <f t="shared" si="37"/>
        <v>0</v>
      </c>
      <c r="AH110" s="95">
        <f t="shared" si="37"/>
        <v>0</v>
      </c>
      <c r="AI110" s="95">
        <f t="shared" si="37"/>
        <v>0</v>
      </c>
      <c r="AJ110" s="95">
        <f t="shared" si="37"/>
        <v>0</v>
      </c>
      <c r="AK110" s="95">
        <f t="shared" si="37"/>
        <v>0</v>
      </c>
      <c r="AL110" s="95">
        <f t="shared" si="37"/>
        <v>0</v>
      </c>
      <c r="AM110" s="95">
        <f t="shared" si="37"/>
        <v>0</v>
      </c>
      <c r="AN110" s="95">
        <f t="shared" si="37"/>
        <v>0</v>
      </c>
      <c r="AO110" s="95">
        <f t="shared" si="37"/>
        <v>0</v>
      </c>
      <c r="AP110" s="95">
        <f t="shared" si="37"/>
        <v>0</v>
      </c>
      <c r="AQ110" s="95">
        <f t="shared" si="37"/>
        <v>0</v>
      </c>
      <c r="AR110" s="95">
        <f t="shared" si="37"/>
        <v>0</v>
      </c>
      <c r="AS110" s="95">
        <f t="shared" si="37"/>
        <v>0</v>
      </c>
      <c r="AT110" s="95">
        <f t="shared" si="37"/>
        <v>0</v>
      </c>
      <c r="AU110" s="95">
        <f t="shared" si="37"/>
        <v>0</v>
      </c>
      <c r="AV110" s="95">
        <f t="shared" si="37"/>
        <v>0</v>
      </c>
      <c r="AW110" s="95">
        <f t="shared" si="40"/>
        <v>0</v>
      </c>
      <c r="AX110" s="95">
        <f t="shared" si="40"/>
        <v>0</v>
      </c>
      <c r="AY110" s="95">
        <f t="shared" si="40"/>
        <v>0</v>
      </c>
      <c r="AZ110" s="95">
        <f t="shared" si="40"/>
        <v>0</v>
      </c>
      <c r="BA110" s="8"/>
      <c r="BB110" s="8"/>
      <c r="BC110" s="8"/>
      <c r="BD110" s="8"/>
      <c r="BE110" s="8"/>
      <c r="BF110" s="8"/>
      <c r="BG110" s="8"/>
    </row>
    <row r="111" spans="1:59" x14ac:dyDescent="0.3">
      <c r="A111" s="95">
        <f t="shared" si="39"/>
        <v>2</v>
      </c>
      <c r="B111" s="95">
        <f t="shared" si="39"/>
        <v>1.5</v>
      </c>
      <c r="C111" s="95">
        <f t="shared" si="39"/>
        <v>2</v>
      </c>
      <c r="D111" s="95">
        <f t="shared" si="39"/>
        <v>1</v>
      </c>
      <c r="E111" s="95">
        <f t="shared" si="39"/>
        <v>1.5</v>
      </c>
      <c r="F111" s="95">
        <f t="shared" si="39"/>
        <v>2</v>
      </c>
      <c r="G111" s="95">
        <f t="shared" si="39"/>
        <v>1.5</v>
      </c>
      <c r="H111" s="95">
        <f t="shared" si="39"/>
        <v>1.5</v>
      </c>
      <c r="I111" s="95">
        <f t="shared" si="39"/>
        <v>1.5</v>
      </c>
      <c r="J111" s="95">
        <f t="shared" si="39"/>
        <v>1.5</v>
      </c>
      <c r="K111" s="95">
        <f t="shared" si="39"/>
        <v>11.5</v>
      </c>
      <c r="L111" s="95">
        <f t="shared" si="39"/>
        <v>12</v>
      </c>
      <c r="M111" s="95">
        <f t="shared" si="39"/>
        <v>9.5</v>
      </c>
      <c r="N111" s="95">
        <f t="shared" si="39"/>
        <v>8</v>
      </c>
      <c r="O111" s="95">
        <f t="shared" si="39"/>
        <v>12</v>
      </c>
      <c r="P111" s="95">
        <f t="shared" si="39"/>
        <v>10</v>
      </c>
      <c r="Q111" s="95">
        <f t="shared" si="38"/>
        <v>10</v>
      </c>
      <c r="R111" s="95">
        <f t="shared" si="38"/>
        <v>10</v>
      </c>
      <c r="S111" s="95">
        <f t="shared" si="38"/>
        <v>9.5</v>
      </c>
      <c r="T111" s="95">
        <f t="shared" si="38"/>
        <v>11.5</v>
      </c>
      <c r="U111" s="95">
        <f t="shared" si="38"/>
        <v>13</v>
      </c>
      <c r="V111" s="95">
        <f t="shared" si="38"/>
        <v>13</v>
      </c>
      <c r="W111" s="95">
        <f t="shared" si="38"/>
        <v>0</v>
      </c>
      <c r="X111" s="95">
        <f t="shared" si="38"/>
        <v>0</v>
      </c>
      <c r="Y111" s="95">
        <f t="shared" si="38"/>
        <v>0</v>
      </c>
      <c r="Z111" s="95">
        <f t="shared" si="38"/>
        <v>0</v>
      </c>
      <c r="AA111" s="95">
        <f t="shared" si="38"/>
        <v>0</v>
      </c>
      <c r="AB111" s="95">
        <f t="shared" si="38"/>
        <v>0</v>
      </c>
      <c r="AC111" s="95">
        <f t="shared" si="38"/>
        <v>0</v>
      </c>
      <c r="AD111" s="95">
        <f t="shared" si="38"/>
        <v>0</v>
      </c>
      <c r="AE111" s="95">
        <f t="shared" si="38"/>
        <v>0</v>
      </c>
      <c r="AF111" s="95">
        <f t="shared" si="38"/>
        <v>0</v>
      </c>
      <c r="AG111" s="95">
        <f t="shared" si="37"/>
        <v>0</v>
      </c>
      <c r="AH111" s="95">
        <f t="shared" si="37"/>
        <v>0</v>
      </c>
      <c r="AI111" s="95">
        <f t="shared" si="37"/>
        <v>0</v>
      </c>
      <c r="AJ111" s="95">
        <f t="shared" si="37"/>
        <v>0</v>
      </c>
      <c r="AK111" s="95">
        <f t="shared" si="37"/>
        <v>0</v>
      </c>
      <c r="AL111" s="95">
        <f t="shared" si="37"/>
        <v>0</v>
      </c>
      <c r="AM111" s="95">
        <f t="shared" si="37"/>
        <v>0</v>
      </c>
      <c r="AN111" s="95">
        <f t="shared" si="37"/>
        <v>0</v>
      </c>
      <c r="AO111" s="95">
        <f t="shared" si="37"/>
        <v>0</v>
      </c>
      <c r="AP111" s="95">
        <f t="shared" si="37"/>
        <v>0</v>
      </c>
      <c r="AQ111" s="95">
        <f t="shared" si="37"/>
        <v>0</v>
      </c>
      <c r="AR111" s="95">
        <f t="shared" si="37"/>
        <v>0</v>
      </c>
      <c r="AS111" s="95">
        <f t="shared" si="37"/>
        <v>0</v>
      </c>
      <c r="AT111" s="95">
        <f t="shared" si="37"/>
        <v>0</v>
      </c>
      <c r="AU111" s="95">
        <f t="shared" si="37"/>
        <v>0</v>
      </c>
      <c r="AV111" s="95">
        <f t="shared" si="37"/>
        <v>0</v>
      </c>
      <c r="AW111" s="95">
        <f t="shared" si="40"/>
        <v>0</v>
      </c>
      <c r="AX111" s="95">
        <f t="shared" si="40"/>
        <v>0</v>
      </c>
      <c r="AY111" s="95">
        <f t="shared" si="40"/>
        <v>0</v>
      </c>
      <c r="AZ111" s="95">
        <f t="shared" si="40"/>
        <v>0</v>
      </c>
      <c r="BA111" s="8"/>
      <c r="BB111" s="8"/>
      <c r="BC111" s="8"/>
      <c r="BD111" s="8"/>
      <c r="BE111" s="8"/>
      <c r="BF111" s="8"/>
      <c r="BG111" s="8"/>
    </row>
    <row r="112" spans="1:59" x14ac:dyDescent="0.3">
      <c r="A112" s="95">
        <f t="shared" si="39"/>
        <v>2</v>
      </c>
      <c r="B112" s="95">
        <f t="shared" si="39"/>
        <v>1.5</v>
      </c>
      <c r="C112" s="95">
        <f t="shared" si="39"/>
        <v>2</v>
      </c>
      <c r="D112" s="95">
        <f t="shared" si="39"/>
        <v>1</v>
      </c>
      <c r="E112" s="95">
        <f t="shared" si="39"/>
        <v>1.5</v>
      </c>
      <c r="F112" s="95">
        <f t="shared" si="39"/>
        <v>2</v>
      </c>
      <c r="G112" s="95">
        <f t="shared" si="39"/>
        <v>1.5</v>
      </c>
      <c r="H112" s="95">
        <f t="shared" si="39"/>
        <v>1.5</v>
      </c>
      <c r="I112" s="95">
        <f t="shared" si="39"/>
        <v>1.5</v>
      </c>
      <c r="J112" s="95">
        <f t="shared" si="39"/>
        <v>1.5</v>
      </c>
      <c r="K112" s="95">
        <f t="shared" si="39"/>
        <v>11.5</v>
      </c>
      <c r="L112" s="95">
        <f t="shared" si="39"/>
        <v>12</v>
      </c>
      <c r="M112" s="95">
        <f t="shared" si="39"/>
        <v>9.5</v>
      </c>
      <c r="N112" s="95">
        <f t="shared" si="39"/>
        <v>8</v>
      </c>
      <c r="O112" s="95">
        <f t="shared" si="39"/>
        <v>12</v>
      </c>
      <c r="P112" s="95">
        <f t="shared" si="39"/>
        <v>10</v>
      </c>
      <c r="Q112" s="95">
        <f t="shared" si="38"/>
        <v>10</v>
      </c>
      <c r="R112" s="95">
        <f t="shared" si="38"/>
        <v>10</v>
      </c>
      <c r="S112" s="95">
        <f t="shared" si="38"/>
        <v>9.5</v>
      </c>
      <c r="T112" s="95">
        <f t="shared" si="38"/>
        <v>11.5</v>
      </c>
      <c r="U112" s="95">
        <f t="shared" si="38"/>
        <v>13</v>
      </c>
      <c r="V112" s="95">
        <f t="shared" si="38"/>
        <v>13</v>
      </c>
      <c r="W112" s="95">
        <f t="shared" si="38"/>
        <v>0</v>
      </c>
      <c r="X112" s="95">
        <f t="shared" si="38"/>
        <v>0</v>
      </c>
      <c r="Y112" s="95">
        <f t="shared" si="38"/>
        <v>0</v>
      </c>
      <c r="Z112" s="95">
        <f t="shared" si="38"/>
        <v>0</v>
      </c>
      <c r="AA112" s="95">
        <f t="shared" si="38"/>
        <v>0</v>
      </c>
      <c r="AB112" s="95">
        <f t="shared" si="38"/>
        <v>0</v>
      </c>
      <c r="AC112" s="95">
        <f t="shared" si="38"/>
        <v>0</v>
      </c>
      <c r="AD112" s="95">
        <f t="shared" si="38"/>
        <v>0</v>
      </c>
      <c r="AE112" s="95">
        <f t="shared" si="38"/>
        <v>0</v>
      </c>
      <c r="AF112" s="95">
        <f t="shared" si="38"/>
        <v>0</v>
      </c>
      <c r="AG112" s="95">
        <f t="shared" si="37"/>
        <v>0</v>
      </c>
      <c r="AH112" s="95">
        <f t="shared" si="37"/>
        <v>0</v>
      </c>
      <c r="AI112" s="95">
        <f t="shared" si="37"/>
        <v>0</v>
      </c>
      <c r="AJ112" s="95">
        <f t="shared" si="37"/>
        <v>0</v>
      </c>
      <c r="AK112" s="95">
        <f t="shared" si="37"/>
        <v>0</v>
      </c>
      <c r="AL112" s="95">
        <f t="shared" si="37"/>
        <v>0</v>
      </c>
      <c r="AM112" s="95">
        <f t="shared" si="37"/>
        <v>0</v>
      </c>
      <c r="AN112" s="95">
        <f t="shared" si="37"/>
        <v>0</v>
      </c>
      <c r="AO112" s="95">
        <f t="shared" si="37"/>
        <v>0</v>
      </c>
      <c r="AP112" s="95">
        <f t="shared" si="37"/>
        <v>0</v>
      </c>
      <c r="AQ112" s="95">
        <f t="shared" si="37"/>
        <v>0</v>
      </c>
      <c r="AR112" s="95">
        <f t="shared" si="37"/>
        <v>0</v>
      </c>
      <c r="AS112" s="95">
        <f t="shared" si="37"/>
        <v>0</v>
      </c>
      <c r="AT112" s="95">
        <f t="shared" si="37"/>
        <v>0</v>
      </c>
      <c r="AU112" s="95">
        <f t="shared" si="37"/>
        <v>0</v>
      </c>
      <c r="AV112" s="95">
        <f t="shared" si="37"/>
        <v>0</v>
      </c>
      <c r="AW112" s="95">
        <f t="shared" si="40"/>
        <v>0</v>
      </c>
      <c r="AX112" s="95">
        <f t="shared" si="40"/>
        <v>0</v>
      </c>
      <c r="AY112" s="95">
        <f t="shared" si="40"/>
        <v>0</v>
      </c>
      <c r="AZ112" s="95">
        <f t="shared" si="40"/>
        <v>0</v>
      </c>
      <c r="BA112" s="8"/>
      <c r="BB112" s="8"/>
      <c r="BC112" s="8"/>
      <c r="BD112" s="8"/>
      <c r="BE112" s="8"/>
      <c r="BF112" s="8"/>
      <c r="BG112" s="8"/>
    </row>
    <row r="113" spans="1:59" x14ac:dyDescent="0.3">
      <c r="A113" s="95">
        <f t="shared" si="39"/>
        <v>2</v>
      </c>
      <c r="B113" s="95">
        <f t="shared" si="39"/>
        <v>1.5</v>
      </c>
      <c r="C113" s="95">
        <f t="shared" si="39"/>
        <v>2</v>
      </c>
      <c r="D113" s="95">
        <f t="shared" si="39"/>
        <v>1</v>
      </c>
      <c r="E113" s="95">
        <f t="shared" si="39"/>
        <v>1.5</v>
      </c>
      <c r="F113" s="95">
        <f t="shared" si="39"/>
        <v>2</v>
      </c>
      <c r="G113" s="95">
        <f t="shared" si="39"/>
        <v>1.5</v>
      </c>
      <c r="H113" s="95">
        <f t="shared" si="39"/>
        <v>1.5</v>
      </c>
      <c r="I113" s="95">
        <f t="shared" si="39"/>
        <v>1.5</v>
      </c>
      <c r="J113" s="95">
        <f t="shared" si="39"/>
        <v>1.5</v>
      </c>
      <c r="K113" s="95">
        <f t="shared" si="39"/>
        <v>11.5</v>
      </c>
      <c r="L113" s="95">
        <f t="shared" si="39"/>
        <v>12</v>
      </c>
      <c r="M113" s="95">
        <f t="shared" si="39"/>
        <v>9.5</v>
      </c>
      <c r="N113" s="95">
        <f t="shared" si="39"/>
        <v>8</v>
      </c>
      <c r="O113" s="95">
        <f t="shared" si="39"/>
        <v>12</v>
      </c>
      <c r="P113" s="95">
        <f t="shared" si="39"/>
        <v>10</v>
      </c>
      <c r="Q113" s="95">
        <f t="shared" si="38"/>
        <v>10</v>
      </c>
      <c r="R113" s="95">
        <f t="shared" si="38"/>
        <v>10</v>
      </c>
      <c r="S113" s="95">
        <f t="shared" si="38"/>
        <v>9.5</v>
      </c>
      <c r="T113" s="95">
        <f t="shared" si="38"/>
        <v>11.5</v>
      </c>
      <c r="U113" s="95">
        <f t="shared" si="38"/>
        <v>13</v>
      </c>
      <c r="V113" s="95">
        <f t="shared" si="38"/>
        <v>13</v>
      </c>
      <c r="W113" s="95">
        <f t="shared" si="38"/>
        <v>0</v>
      </c>
      <c r="X113" s="95">
        <f t="shared" si="38"/>
        <v>0</v>
      </c>
      <c r="Y113" s="95">
        <f t="shared" si="38"/>
        <v>0</v>
      </c>
      <c r="Z113" s="95">
        <f t="shared" si="38"/>
        <v>0</v>
      </c>
      <c r="AA113" s="95">
        <f t="shared" si="38"/>
        <v>0</v>
      </c>
      <c r="AB113" s="95">
        <f t="shared" si="38"/>
        <v>0</v>
      </c>
      <c r="AC113" s="95">
        <f t="shared" si="38"/>
        <v>0</v>
      </c>
      <c r="AD113" s="95">
        <f t="shared" si="38"/>
        <v>0</v>
      </c>
      <c r="AE113" s="95">
        <f t="shared" si="38"/>
        <v>0</v>
      </c>
      <c r="AF113" s="95">
        <f t="shared" si="38"/>
        <v>0</v>
      </c>
      <c r="AG113" s="95">
        <f t="shared" si="37"/>
        <v>0</v>
      </c>
      <c r="AH113" s="95">
        <f t="shared" si="37"/>
        <v>0</v>
      </c>
      <c r="AI113" s="95">
        <f t="shared" si="37"/>
        <v>0</v>
      </c>
      <c r="AJ113" s="95">
        <f t="shared" si="37"/>
        <v>0</v>
      </c>
      <c r="AK113" s="95">
        <f t="shared" si="37"/>
        <v>0</v>
      </c>
      <c r="AL113" s="95">
        <f t="shared" si="37"/>
        <v>0</v>
      </c>
      <c r="AM113" s="95">
        <f t="shared" si="37"/>
        <v>0</v>
      </c>
      <c r="AN113" s="95">
        <f t="shared" si="37"/>
        <v>0</v>
      </c>
      <c r="AO113" s="95">
        <f t="shared" si="37"/>
        <v>0</v>
      </c>
      <c r="AP113" s="95">
        <f t="shared" si="37"/>
        <v>0</v>
      </c>
      <c r="AQ113" s="95">
        <f t="shared" si="37"/>
        <v>0</v>
      </c>
      <c r="AR113" s="95">
        <f t="shared" si="37"/>
        <v>0</v>
      </c>
      <c r="AS113" s="95">
        <f t="shared" si="37"/>
        <v>0</v>
      </c>
      <c r="AT113" s="95">
        <f t="shared" si="37"/>
        <v>0</v>
      </c>
      <c r="AU113" s="95">
        <f t="shared" si="37"/>
        <v>0</v>
      </c>
      <c r="AV113" s="95">
        <f t="shared" si="37"/>
        <v>0</v>
      </c>
      <c r="AW113" s="95">
        <f t="shared" si="40"/>
        <v>0</v>
      </c>
      <c r="AX113" s="95">
        <f t="shared" si="40"/>
        <v>0</v>
      </c>
      <c r="AY113" s="95">
        <f t="shared" si="40"/>
        <v>0</v>
      </c>
      <c r="AZ113" s="95">
        <f t="shared" si="40"/>
        <v>0</v>
      </c>
      <c r="BA113" s="8"/>
      <c r="BB113" s="8"/>
      <c r="BC113" s="8"/>
      <c r="BD113" s="8"/>
      <c r="BE113" s="8"/>
      <c r="BF113" s="8"/>
      <c r="BG113" s="8"/>
    </row>
    <row r="114" spans="1:59" x14ac:dyDescent="0.3">
      <c r="A114" s="95">
        <f t="shared" si="39"/>
        <v>2</v>
      </c>
      <c r="B114" s="95">
        <f t="shared" si="39"/>
        <v>1.5</v>
      </c>
      <c r="C114" s="95">
        <f t="shared" si="39"/>
        <v>2</v>
      </c>
      <c r="D114" s="95">
        <f t="shared" si="39"/>
        <v>1</v>
      </c>
      <c r="E114" s="95">
        <f t="shared" si="39"/>
        <v>1.5</v>
      </c>
      <c r="F114" s="95">
        <f t="shared" si="39"/>
        <v>2</v>
      </c>
      <c r="G114" s="95">
        <f t="shared" si="39"/>
        <v>1.5</v>
      </c>
      <c r="H114" s="95">
        <f t="shared" si="39"/>
        <v>1.5</v>
      </c>
      <c r="I114" s="95">
        <f t="shared" si="39"/>
        <v>1.5</v>
      </c>
      <c r="J114" s="95">
        <f t="shared" si="39"/>
        <v>1.5</v>
      </c>
      <c r="K114" s="95">
        <f t="shared" si="39"/>
        <v>11.5</v>
      </c>
      <c r="L114" s="95">
        <f t="shared" si="39"/>
        <v>12</v>
      </c>
      <c r="M114" s="95">
        <f t="shared" si="39"/>
        <v>9.5</v>
      </c>
      <c r="N114" s="95">
        <f t="shared" si="39"/>
        <v>8</v>
      </c>
      <c r="O114" s="95">
        <f t="shared" si="39"/>
        <v>12</v>
      </c>
      <c r="P114" s="95">
        <f t="shared" si="39"/>
        <v>10</v>
      </c>
      <c r="Q114" s="95">
        <f t="shared" si="38"/>
        <v>10</v>
      </c>
      <c r="R114" s="95">
        <f t="shared" si="38"/>
        <v>10</v>
      </c>
      <c r="S114" s="95">
        <f t="shared" si="38"/>
        <v>9.5</v>
      </c>
      <c r="T114" s="95">
        <f t="shared" si="38"/>
        <v>11.5</v>
      </c>
      <c r="U114" s="95">
        <f t="shared" si="38"/>
        <v>13</v>
      </c>
      <c r="V114" s="95">
        <f t="shared" si="38"/>
        <v>13</v>
      </c>
      <c r="W114" s="95">
        <f t="shared" si="38"/>
        <v>0</v>
      </c>
      <c r="X114" s="95">
        <f t="shared" si="38"/>
        <v>0</v>
      </c>
      <c r="Y114" s="95">
        <f t="shared" si="38"/>
        <v>0</v>
      </c>
      <c r="Z114" s="95">
        <f t="shared" si="38"/>
        <v>0</v>
      </c>
      <c r="AA114" s="95">
        <f t="shared" si="38"/>
        <v>0</v>
      </c>
      <c r="AB114" s="95">
        <f t="shared" si="38"/>
        <v>0</v>
      </c>
      <c r="AC114" s="95">
        <f t="shared" si="38"/>
        <v>0</v>
      </c>
      <c r="AD114" s="95">
        <f t="shared" si="38"/>
        <v>0</v>
      </c>
      <c r="AE114" s="95">
        <f t="shared" si="38"/>
        <v>0</v>
      </c>
      <c r="AF114" s="95">
        <f t="shared" si="38"/>
        <v>0</v>
      </c>
      <c r="AG114" s="95">
        <f t="shared" si="37"/>
        <v>0</v>
      </c>
      <c r="AH114" s="95">
        <f t="shared" si="37"/>
        <v>0</v>
      </c>
      <c r="AI114" s="95">
        <f t="shared" si="37"/>
        <v>0</v>
      </c>
      <c r="AJ114" s="95">
        <f t="shared" si="37"/>
        <v>0</v>
      </c>
      <c r="AK114" s="95">
        <f t="shared" si="37"/>
        <v>0</v>
      </c>
      <c r="AL114" s="95">
        <f t="shared" si="37"/>
        <v>0</v>
      </c>
      <c r="AM114" s="95">
        <f t="shared" si="37"/>
        <v>0</v>
      </c>
      <c r="AN114" s="95">
        <f t="shared" si="37"/>
        <v>0</v>
      </c>
      <c r="AO114" s="95">
        <f t="shared" si="37"/>
        <v>0</v>
      </c>
      <c r="AP114" s="95">
        <f t="shared" si="37"/>
        <v>0</v>
      </c>
      <c r="AQ114" s="95">
        <f t="shared" si="37"/>
        <v>0</v>
      </c>
      <c r="AR114" s="95">
        <f t="shared" si="37"/>
        <v>0</v>
      </c>
      <c r="AS114" s="95">
        <f t="shared" si="37"/>
        <v>0</v>
      </c>
      <c r="AT114" s="95">
        <f t="shared" si="37"/>
        <v>0</v>
      </c>
      <c r="AU114" s="95">
        <f t="shared" si="37"/>
        <v>0</v>
      </c>
      <c r="AV114" s="95">
        <f t="shared" si="37"/>
        <v>0</v>
      </c>
      <c r="AW114" s="95">
        <f t="shared" si="40"/>
        <v>0</v>
      </c>
      <c r="AX114" s="95">
        <f t="shared" si="40"/>
        <v>0</v>
      </c>
      <c r="AY114" s="95">
        <f t="shared" si="40"/>
        <v>0</v>
      </c>
      <c r="AZ114" s="95">
        <f t="shared" si="40"/>
        <v>0</v>
      </c>
      <c r="BA114" s="8"/>
      <c r="BB114" s="8"/>
      <c r="BC114" s="8"/>
      <c r="BD114" s="8"/>
      <c r="BE114" s="8"/>
      <c r="BF114" s="8"/>
      <c r="BG114" s="8"/>
    </row>
    <row r="115" spans="1:59" x14ac:dyDescent="0.3">
      <c r="A115" s="95">
        <f t="shared" si="39"/>
        <v>2</v>
      </c>
      <c r="B115" s="95">
        <f t="shared" si="39"/>
        <v>1.5</v>
      </c>
      <c r="C115" s="95">
        <f t="shared" si="39"/>
        <v>2</v>
      </c>
      <c r="D115" s="95">
        <f t="shared" si="39"/>
        <v>1</v>
      </c>
      <c r="E115" s="95">
        <f t="shared" si="39"/>
        <v>1.5</v>
      </c>
      <c r="F115" s="95">
        <f t="shared" si="39"/>
        <v>2</v>
      </c>
      <c r="G115" s="95">
        <f t="shared" si="39"/>
        <v>1.5</v>
      </c>
      <c r="H115" s="95">
        <f t="shared" si="39"/>
        <v>1.5</v>
      </c>
      <c r="I115" s="95">
        <f t="shared" si="39"/>
        <v>1.5</v>
      </c>
      <c r="J115" s="95">
        <f t="shared" si="39"/>
        <v>1.5</v>
      </c>
      <c r="K115" s="95">
        <f t="shared" si="39"/>
        <v>11.5</v>
      </c>
      <c r="L115" s="95">
        <f t="shared" si="39"/>
        <v>12</v>
      </c>
      <c r="M115" s="95">
        <f t="shared" si="39"/>
        <v>9.5</v>
      </c>
      <c r="N115" s="95">
        <f t="shared" si="39"/>
        <v>8</v>
      </c>
      <c r="O115" s="95">
        <f t="shared" si="39"/>
        <v>12</v>
      </c>
      <c r="P115" s="95">
        <f t="shared" si="39"/>
        <v>10</v>
      </c>
      <c r="Q115" s="95">
        <f t="shared" si="38"/>
        <v>10</v>
      </c>
      <c r="R115" s="95">
        <f t="shared" si="38"/>
        <v>10</v>
      </c>
      <c r="S115" s="95">
        <f t="shared" si="38"/>
        <v>9.5</v>
      </c>
      <c r="T115" s="95">
        <f t="shared" si="38"/>
        <v>11.5</v>
      </c>
      <c r="U115" s="95">
        <f t="shared" si="38"/>
        <v>13</v>
      </c>
      <c r="V115" s="95">
        <f t="shared" si="38"/>
        <v>13</v>
      </c>
      <c r="W115" s="95">
        <f t="shared" si="38"/>
        <v>0</v>
      </c>
      <c r="X115" s="95">
        <f t="shared" si="38"/>
        <v>0</v>
      </c>
      <c r="Y115" s="95">
        <f t="shared" si="38"/>
        <v>0</v>
      </c>
      <c r="Z115" s="95">
        <f t="shared" si="38"/>
        <v>0</v>
      </c>
      <c r="AA115" s="95">
        <f t="shared" si="38"/>
        <v>0</v>
      </c>
      <c r="AB115" s="95">
        <f t="shared" si="38"/>
        <v>0</v>
      </c>
      <c r="AC115" s="95">
        <f t="shared" si="38"/>
        <v>0</v>
      </c>
      <c r="AD115" s="95">
        <f t="shared" si="38"/>
        <v>0</v>
      </c>
      <c r="AE115" s="95">
        <f t="shared" si="38"/>
        <v>0</v>
      </c>
      <c r="AF115" s="95">
        <f t="shared" si="38"/>
        <v>0</v>
      </c>
      <c r="AG115" s="95">
        <f t="shared" si="37"/>
        <v>0</v>
      </c>
      <c r="AH115" s="95">
        <f t="shared" si="37"/>
        <v>0</v>
      </c>
      <c r="AI115" s="95">
        <f t="shared" si="37"/>
        <v>0</v>
      </c>
      <c r="AJ115" s="95">
        <f t="shared" si="37"/>
        <v>0</v>
      </c>
      <c r="AK115" s="95">
        <f t="shared" si="37"/>
        <v>0</v>
      </c>
      <c r="AL115" s="95">
        <f t="shared" si="37"/>
        <v>0</v>
      </c>
      <c r="AM115" s="95">
        <f t="shared" si="37"/>
        <v>0</v>
      </c>
      <c r="AN115" s="95">
        <f t="shared" si="37"/>
        <v>0</v>
      </c>
      <c r="AO115" s="95">
        <f t="shared" si="37"/>
        <v>0</v>
      </c>
      <c r="AP115" s="95">
        <f t="shared" si="37"/>
        <v>0</v>
      </c>
      <c r="AQ115" s="95">
        <f t="shared" si="37"/>
        <v>0</v>
      </c>
      <c r="AR115" s="95">
        <f t="shared" si="37"/>
        <v>0</v>
      </c>
      <c r="AS115" s="95">
        <f t="shared" si="37"/>
        <v>0</v>
      </c>
      <c r="AT115" s="95">
        <f t="shared" si="37"/>
        <v>0</v>
      </c>
      <c r="AU115" s="95">
        <f t="shared" si="37"/>
        <v>0</v>
      </c>
      <c r="AV115" s="95">
        <f t="shared" ref="AV115:AV122" si="41">AV114</f>
        <v>0</v>
      </c>
      <c r="AW115" s="95">
        <f t="shared" si="40"/>
        <v>0</v>
      </c>
      <c r="AX115" s="95">
        <f t="shared" si="40"/>
        <v>0</v>
      </c>
      <c r="AY115" s="95">
        <f t="shared" si="40"/>
        <v>0</v>
      </c>
      <c r="AZ115" s="95">
        <f t="shared" si="40"/>
        <v>0</v>
      </c>
      <c r="BA115" s="8"/>
      <c r="BB115" s="8"/>
      <c r="BC115" s="8"/>
      <c r="BD115" s="8"/>
      <c r="BE115" s="8"/>
      <c r="BF115" s="8"/>
      <c r="BG115" s="8"/>
    </row>
    <row r="116" spans="1:59" x14ac:dyDescent="0.3">
      <c r="A116" s="95">
        <f t="shared" si="39"/>
        <v>2</v>
      </c>
      <c r="B116" s="95">
        <f t="shared" si="39"/>
        <v>1.5</v>
      </c>
      <c r="C116" s="95">
        <f t="shared" si="39"/>
        <v>2</v>
      </c>
      <c r="D116" s="95">
        <f t="shared" si="39"/>
        <v>1</v>
      </c>
      <c r="E116" s="95">
        <f t="shared" si="39"/>
        <v>1.5</v>
      </c>
      <c r="F116" s="95">
        <f t="shared" si="39"/>
        <v>2</v>
      </c>
      <c r="G116" s="95">
        <f t="shared" si="39"/>
        <v>1.5</v>
      </c>
      <c r="H116" s="95">
        <f t="shared" si="39"/>
        <v>1.5</v>
      </c>
      <c r="I116" s="95">
        <f t="shared" si="39"/>
        <v>1.5</v>
      </c>
      <c r="J116" s="95">
        <f t="shared" si="39"/>
        <v>1.5</v>
      </c>
      <c r="K116" s="95">
        <f t="shared" si="39"/>
        <v>11.5</v>
      </c>
      <c r="L116" s="95">
        <f t="shared" si="39"/>
        <v>12</v>
      </c>
      <c r="M116" s="95">
        <f t="shared" si="39"/>
        <v>9.5</v>
      </c>
      <c r="N116" s="95">
        <f t="shared" si="39"/>
        <v>8</v>
      </c>
      <c r="O116" s="95">
        <f t="shared" si="39"/>
        <v>12</v>
      </c>
      <c r="P116" s="95">
        <f t="shared" si="39"/>
        <v>10</v>
      </c>
      <c r="Q116" s="95">
        <f t="shared" si="38"/>
        <v>10</v>
      </c>
      <c r="R116" s="95">
        <f t="shared" si="38"/>
        <v>10</v>
      </c>
      <c r="S116" s="95">
        <f t="shared" si="38"/>
        <v>9.5</v>
      </c>
      <c r="T116" s="95">
        <f t="shared" si="38"/>
        <v>11.5</v>
      </c>
      <c r="U116" s="95">
        <f t="shared" si="38"/>
        <v>13</v>
      </c>
      <c r="V116" s="95">
        <f t="shared" si="38"/>
        <v>13</v>
      </c>
      <c r="W116" s="95">
        <f t="shared" si="38"/>
        <v>0</v>
      </c>
      <c r="X116" s="95">
        <f t="shared" si="38"/>
        <v>0</v>
      </c>
      <c r="Y116" s="95">
        <f t="shared" si="38"/>
        <v>0</v>
      </c>
      <c r="Z116" s="95">
        <f t="shared" si="38"/>
        <v>0</v>
      </c>
      <c r="AA116" s="95">
        <f t="shared" si="38"/>
        <v>0</v>
      </c>
      <c r="AB116" s="95">
        <f t="shared" si="38"/>
        <v>0</v>
      </c>
      <c r="AC116" s="95">
        <f t="shared" si="38"/>
        <v>0</v>
      </c>
      <c r="AD116" s="95">
        <f t="shared" si="38"/>
        <v>0</v>
      </c>
      <c r="AE116" s="95">
        <f t="shared" si="38"/>
        <v>0</v>
      </c>
      <c r="AF116" s="95">
        <f t="shared" si="38"/>
        <v>0</v>
      </c>
      <c r="AG116" s="95">
        <f t="shared" ref="AG116:AU122" si="42">AG115</f>
        <v>0</v>
      </c>
      <c r="AH116" s="95">
        <f t="shared" si="42"/>
        <v>0</v>
      </c>
      <c r="AI116" s="95">
        <f t="shared" si="42"/>
        <v>0</v>
      </c>
      <c r="AJ116" s="95">
        <f t="shared" si="42"/>
        <v>0</v>
      </c>
      <c r="AK116" s="95">
        <f t="shared" si="42"/>
        <v>0</v>
      </c>
      <c r="AL116" s="95">
        <f t="shared" si="42"/>
        <v>0</v>
      </c>
      <c r="AM116" s="95">
        <f t="shared" si="42"/>
        <v>0</v>
      </c>
      <c r="AN116" s="95">
        <f t="shared" si="42"/>
        <v>0</v>
      </c>
      <c r="AO116" s="95">
        <f t="shared" si="42"/>
        <v>0</v>
      </c>
      <c r="AP116" s="95">
        <f t="shared" si="42"/>
        <v>0</v>
      </c>
      <c r="AQ116" s="95">
        <f t="shared" si="42"/>
        <v>0</v>
      </c>
      <c r="AR116" s="95">
        <f t="shared" si="42"/>
        <v>0</v>
      </c>
      <c r="AS116" s="95">
        <f t="shared" si="42"/>
        <v>0</v>
      </c>
      <c r="AT116" s="95">
        <f t="shared" si="42"/>
        <v>0</v>
      </c>
      <c r="AU116" s="95">
        <f t="shared" si="42"/>
        <v>0</v>
      </c>
      <c r="AV116" s="95">
        <f t="shared" si="41"/>
        <v>0</v>
      </c>
      <c r="AW116" s="95">
        <f t="shared" si="40"/>
        <v>0</v>
      </c>
      <c r="AX116" s="95">
        <f t="shared" si="40"/>
        <v>0</v>
      </c>
      <c r="AY116" s="95">
        <f t="shared" si="40"/>
        <v>0</v>
      </c>
      <c r="AZ116" s="95">
        <f t="shared" si="40"/>
        <v>0</v>
      </c>
      <c r="BA116" s="8"/>
      <c r="BB116" s="8"/>
      <c r="BC116" s="8"/>
      <c r="BD116" s="8"/>
      <c r="BE116" s="8"/>
      <c r="BF116" s="8"/>
      <c r="BG116" s="8"/>
    </row>
    <row r="117" spans="1:59" x14ac:dyDescent="0.3">
      <c r="A117" s="95">
        <f t="shared" si="39"/>
        <v>2</v>
      </c>
      <c r="B117" s="95">
        <f t="shared" si="39"/>
        <v>1.5</v>
      </c>
      <c r="C117" s="95">
        <f t="shared" si="39"/>
        <v>2</v>
      </c>
      <c r="D117" s="95">
        <f t="shared" si="39"/>
        <v>1</v>
      </c>
      <c r="E117" s="95">
        <f t="shared" si="39"/>
        <v>1.5</v>
      </c>
      <c r="F117" s="95">
        <f t="shared" si="39"/>
        <v>2</v>
      </c>
      <c r="G117" s="95">
        <f t="shared" si="39"/>
        <v>1.5</v>
      </c>
      <c r="H117" s="95">
        <f t="shared" si="39"/>
        <v>1.5</v>
      </c>
      <c r="I117" s="95">
        <f t="shared" si="39"/>
        <v>1.5</v>
      </c>
      <c r="J117" s="95">
        <f t="shared" si="39"/>
        <v>1.5</v>
      </c>
      <c r="K117" s="95">
        <f t="shared" si="39"/>
        <v>11.5</v>
      </c>
      <c r="L117" s="95">
        <f t="shared" si="39"/>
        <v>12</v>
      </c>
      <c r="M117" s="95">
        <f t="shared" si="39"/>
        <v>9.5</v>
      </c>
      <c r="N117" s="95">
        <f t="shared" si="39"/>
        <v>8</v>
      </c>
      <c r="O117" s="95">
        <f t="shared" si="39"/>
        <v>12</v>
      </c>
      <c r="P117" s="95">
        <f t="shared" si="39"/>
        <v>10</v>
      </c>
      <c r="Q117" s="95">
        <f t="shared" si="38"/>
        <v>10</v>
      </c>
      <c r="R117" s="95">
        <f t="shared" si="38"/>
        <v>10</v>
      </c>
      <c r="S117" s="95">
        <f t="shared" si="38"/>
        <v>9.5</v>
      </c>
      <c r="T117" s="95">
        <f t="shared" si="38"/>
        <v>11.5</v>
      </c>
      <c r="U117" s="95">
        <f t="shared" si="38"/>
        <v>13</v>
      </c>
      <c r="V117" s="95">
        <f t="shared" si="38"/>
        <v>13</v>
      </c>
      <c r="W117" s="95">
        <f t="shared" si="38"/>
        <v>0</v>
      </c>
      <c r="X117" s="95">
        <f t="shared" si="38"/>
        <v>0</v>
      </c>
      <c r="Y117" s="95">
        <f t="shared" si="38"/>
        <v>0</v>
      </c>
      <c r="Z117" s="95">
        <f t="shared" si="38"/>
        <v>0</v>
      </c>
      <c r="AA117" s="95">
        <f t="shared" si="38"/>
        <v>0</v>
      </c>
      <c r="AB117" s="95">
        <f t="shared" si="38"/>
        <v>0</v>
      </c>
      <c r="AC117" s="95">
        <f t="shared" si="38"/>
        <v>0</v>
      </c>
      <c r="AD117" s="95">
        <f t="shared" si="38"/>
        <v>0</v>
      </c>
      <c r="AE117" s="95">
        <f t="shared" si="38"/>
        <v>0</v>
      </c>
      <c r="AF117" s="95">
        <f t="shared" si="38"/>
        <v>0</v>
      </c>
      <c r="AG117" s="95">
        <f t="shared" si="42"/>
        <v>0</v>
      </c>
      <c r="AH117" s="95">
        <f t="shared" si="42"/>
        <v>0</v>
      </c>
      <c r="AI117" s="95">
        <f t="shared" si="42"/>
        <v>0</v>
      </c>
      <c r="AJ117" s="95">
        <f t="shared" si="42"/>
        <v>0</v>
      </c>
      <c r="AK117" s="95">
        <f t="shared" si="42"/>
        <v>0</v>
      </c>
      <c r="AL117" s="95">
        <f t="shared" si="42"/>
        <v>0</v>
      </c>
      <c r="AM117" s="95">
        <f t="shared" si="42"/>
        <v>0</v>
      </c>
      <c r="AN117" s="95">
        <f t="shared" si="42"/>
        <v>0</v>
      </c>
      <c r="AO117" s="95">
        <f t="shared" si="42"/>
        <v>0</v>
      </c>
      <c r="AP117" s="95">
        <f t="shared" si="42"/>
        <v>0</v>
      </c>
      <c r="AQ117" s="95">
        <f t="shared" si="42"/>
        <v>0</v>
      </c>
      <c r="AR117" s="95">
        <f t="shared" si="42"/>
        <v>0</v>
      </c>
      <c r="AS117" s="95">
        <f t="shared" si="42"/>
        <v>0</v>
      </c>
      <c r="AT117" s="95">
        <f t="shared" si="42"/>
        <v>0</v>
      </c>
      <c r="AU117" s="95">
        <f t="shared" si="42"/>
        <v>0</v>
      </c>
      <c r="AV117" s="95">
        <f t="shared" si="41"/>
        <v>0</v>
      </c>
      <c r="AW117" s="95">
        <f t="shared" si="40"/>
        <v>0</v>
      </c>
      <c r="AX117" s="95">
        <f t="shared" si="40"/>
        <v>0</v>
      </c>
      <c r="AY117" s="95">
        <f t="shared" si="40"/>
        <v>0</v>
      </c>
      <c r="AZ117" s="95">
        <f t="shared" si="40"/>
        <v>0</v>
      </c>
      <c r="BA117" s="8"/>
      <c r="BB117" s="8"/>
      <c r="BC117" s="8"/>
      <c r="BD117" s="8"/>
      <c r="BE117" s="8"/>
      <c r="BF117" s="8"/>
      <c r="BG117" s="8"/>
    </row>
    <row r="118" spans="1:59" x14ac:dyDescent="0.3">
      <c r="A118" s="95">
        <f t="shared" si="39"/>
        <v>2</v>
      </c>
      <c r="B118" s="95">
        <f t="shared" si="39"/>
        <v>1.5</v>
      </c>
      <c r="C118" s="95">
        <f t="shared" si="39"/>
        <v>2</v>
      </c>
      <c r="D118" s="95">
        <f t="shared" si="39"/>
        <v>1</v>
      </c>
      <c r="E118" s="95">
        <f t="shared" si="39"/>
        <v>1.5</v>
      </c>
      <c r="F118" s="95">
        <f t="shared" si="39"/>
        <v>2</v>
      </c>
      <c r="G118" s="95">
        <f t="shared" si="39"/>
        <v>1.5</v>
      </c>
      <c r="H118" s="95">
        <f t="shared" si="39"/>
        <v>1.5</v>
      </c>
      <c r="I118" s="95">
        <f t="shared" si="39"/>
        <v>1.5</v>
      </c>
      <c r="J118" s="95">
        <f t="shared" si="39"/>
        <v>1.5</v>
      </c>
      <c r="K118" s="95">
        <f t="shared" si="39"/>
        <v>11.5</v>
      </c>
      <c r="L118" s="95">
        <f t="shared" si="39"/>
        <v>12</v>
      </c>
      <c r="M118" s="95">
        <f t="shared" si="39"/>
        <v>9.5</v>
      </c>
      <c r="N118" s="95">
        <f t="shared" si="39"/>
        <v>8</v>
      </c>
      <c r="O118" s="95">
        <f t="shared" si="39"/>
        <v>12</v>
      </c>
      <c r="P118" s="95">
        <f t="shared" si="39"/>
        <v>10</v>
      </c>
      <c r="Q118" s="95">
        <f t="shared" si="38"/>
        <v>10</v>
      </c>
      <c r="R118" s="95">
        <f t="shared" si="38"/>
        <v>10</v>
      </c>
      <c r="S118" s="95">
        <f t="shared" si="38"/>
        <v>9.5</v>
      </c>
      <c r="T118" s="95">
        <f t="shared" si="38"/>
        <v>11.5</v>
      </c>
      <c r="U118" s="95">
        <f t="shared" si="38"/>
        <v>13</v>
      </c>
      <c r="V118" s="95">
        <f t="shared" si="38"/>
        <v>13</v>
      </c>
      <c r="W118" s="95">
        <f t="shared" si="38"/>
        <v>0</v>
      </c>
      <c r="X118" s="95">
        <f t="shared" si="38"/>
        <v>0</v>
      </c>
      <c r="Y118" s="95">
        <f t="shared" si="38"/>
        <v>0</v>
      </c>
      <c r="Z118" s="95">
        <f t="shared" si="38"/>
        <v>0</v>
      </c>
      <c r="AA118" s="95">
        <f t="shared" si="38"/>
        <v>0</v>
      </c>
      <c r="AB118" s="95">
        <f t="shared" si="38"/>
        <v>0</v>
      </c>
      <c r="AC118" s="95">
        <f t="shared" si="38"/>
        <v>0</v>
      </c>
      <c r="AD118" s="95">
        <f t="shared" si="38"/>
        <v>0</v>
      </c>
      <c r="AE118" s="95">
        <f t="shared" si="38"/>
        <v>0</v>
      </c>
      <c r="AF118" s="95">
        <f t="shared" ref="AF118:AF122" si="43">AF117</f>
        <v>0</v>
      </c>
      <c r="AG118" s="95">
        <f t="shared" si="42"/>
        <v>0</v>
      </c>
      <c r="AH118" s="95">
        <f t="shared" si="42"/>
        <v>0</v>
      </c>
      <c r="AI118" s="95">
        <f t="shared" si="42"/>
        <v>0</v>
      </c>
      <c r="AJ118" s="95">
        <f t="shared" si="42"/>
        <v>0</v>
      </c>
      <c r="AK118" s="95">
        <f t="shared" si="42"/>
        <v>0</v>
      </c>
      <c r="AL118" s="95">
        <f t="shared" si="42"/>
        <v>0</v>
      </c>
      <c r="AM118" s="95">
        <f t="shared" si="42"/>
        <v>0</v>
      </c>
      <c r="AN118" s="95">
        <f t="shared" si="42"/>
        <v>0</v>
      </c>
      <c r="AO118" s="95">
        <f t="shared" si="42"/>
        <v>0</v>
      </c>
      <c r="AP118" s="95">
        <f t="shared" si="42"/>
        <v>0</v>
      </c>
      <c r="AQ118" s="95">
        <f t="shared" si="42"/>
        <v>0</v>
      </c>
      <c r="AR118" s="95">
        <f t="shared" si="42"/>
        <v>0</v>
      </c>
      <c r="AS118" s="95">
        <f t="shared" si="42"/>
        <v>0</v>
      </c>
      <c r="AT118" s="95">
        <f t="shared" si="42"/>
        <v>0</v>
      </c>
      <c r="AU118" s="95">
        <f t="shared" si="42"/>
        <v>0</v>
      </c>
      <c r="AV118" s="95">
        <f t="shared" si="41"/>
        <v>0</v>
      </c>
      <c r="AW118" s="95">
        <f t="shared" si="40"/>
        <v>0</v>
      </c>
      <c r="AX118" s="95">
        <f t="shared" si="40"/>
        <v>0</v>
      </c>
      <c r="AY118" s="95">
        <f t="shared" si="40"/>
        <v>0</v>
      </c>
      <c r="AZ118" s="95">
        <f t="shared" si="40"/>
        <v>0</v>
      </c>
      <c r="BA118" s="8"/>
      <c r="BB118" s="8"/>
      <c r="BC118" s="8"/>
      <c r="BD118" s="8"/>
      <c r="BE118" s="8"/>
      <c r="BF118" s="8"/>
      <c r="BG118" s="8"/>
    </row>
    <row r="119" spans="1:59" x14ac:dyDescent="0.3">
      <c r="A119" s="95">
        <f t="shared" si="39"/>
        <v>2</v>
      </c>
      <c r="B119" s="95">
        <f t="shared" si="39"/>
        <v>1.5</v>
      </c>
      <c r="C119" s="95">
        <f t="shared" si="39"/>
        <v>2</v>
      </c>
      <c r="D119" s="95">
        <f t="shared" si="39"/>
        <v>1</v>
      </c>
      <c r="E119" s="95">
        <f t="shared" si="39"/>
        <v>1.5</v>
      </c>
      <c r="F119" s="95">
        <f t="shared" si="39"/>
        <v>2</v>
      </c>
      <c r="G119" s="95">
        <f t="shared" si="39"/>
        <v>1.5</v>
      </c>
      <c r="H119" s="95">
        <f t="shared" si="39"/>
        <v>1.5</v>
      </c>
      <c r="I119" s="95">
        <f t="shared" si="39"/>
        <v>1.5</v>
      </c>
      <c r="J119" s="95">
        <f t="shared" si="39"/>
        <v>1.5</v>
      </c>
      <c r="K119" s="95">
        <f t="shared" si="39"/>
        <v>11.5</v>
      </c>
      <c r="L119" s="95">
        <f t="shared" si="39"/>
        <v>12</v>
      </c>
      <c r="M119" s="95">
        <f t="shared" si="39"/>
        <v>9.5</v>
      </c>
      <c r="N119" s="95">
        <f t="shared" si="39"/>
        <v>8</v>
      </c>
      <c r="O119" s="95">
        <f t="shared" si="39"/>
        <v>12</v>
      </c>
      <c r="P119" s="95">
        <f t="shared" si="39"/>
        <v>10</v>
      </c>
      <c r="Q119" s="95">
        <f t="shared" ref="Q119:AE122" si="44">Q118</f>
        <v>10</v>
      </c>
      <c r="R119" s="95">
        <f t="shared" si="44"/>
        <v>10</v>
      </c>
      <c r="S119" s="95">
        <f t="shared" si="44"/>
        <v>9.5</v>
      </c>
      <c r="T119" s="95">
        <f t="shared" si="44"/>
        <v>11.5</v>
      </c>
      <c r="U119" s="95">
        <f t="shared" si="44"/>
        <v>13</v>
      </c>
      <c r="V119" s="95">
        <f t="shared" si="44"/>
        <v>13</v>
      </c>
      <c r="W119" s="95">
        <f t="shared" si="44"/>
        <v>0</v>
      </c>
      <c r="X119" s="95">
        <f t="shared" si="44"/>
        <v>0</v>
      </c>
      <c r="Y119" s="95">
        <f t="shared" si="44"/>
        <v>0</v>
      </c>
      <c r="Z119" s="95">
        <f t="shared" si="44"/>
        <v>0</v>
      </c>
      <c r="AA119" s="95">
        <f t="shared" si="44"/>
        <v>0</v>
      </c>
      <c r="AB119" s="95">
        <f t="shared" si="44"/>
        <v>0</v>
      </c>
      <c r="AC119" s="95">
        <f t="shared" si="44"/>
        <v>0</v>
      </c>
      <c r="AD119" s="95">
        <f t="shared" si="44"/>
        <v>0</v>
      </c>
      <c r="AE119" s="95">
        <f t="shared" si="44"/>
        <v>0</v>
      </c>
      <c r="AF119" s="95">
        <f t="shared" si="43"/>
        <v>0</v>
      </c>
      <c r="AG119" s="95">
        <f t="shared" si="42"/>
        <v>0</v>
      </c>
      <c r="AH119" s="95">
        <f t="shared" si="42"/>
        <v>0</v>
      </c>
      <c r="AI119" s="95">
        <f t="shared" si="42"/>
        <v>0</v>
      </c>
      <c r="AJ119" s="95">
        <f t="shared" si="42"/>
        <v>0</v>
      </c>
      <c r="AK119" s="95">
        <f t="shared" si="42"/>
        <v>0</v>
      </c>
      <c r="AL119" s="95">
        <f t="shared" si="42"/>
        <v>0</v>
      </c>
      <c r="AM119" s="95">
        <f t="shared" si="42"/>
        <v>0</v>
      </c>
      <c r="AN119" s="95">
        <f t="shared" si="42"/>
        <v>0</v>
      </c>
      <c r="AO119" s="95">
        <f t="shared" si="42"/>
        <v>0</v>
      </c>
      <c r="AP119" s="95">
        <f t="shared" si="42"/>
        <v>0</v>
      </c>
      <c r="AQ119" s="95">
        <f t="shared" si="42"/>
        <v>0</v>
      </c>
      <c r="AR119" s="95">
        <f t="shared" si="42"/>
        <v>0</v>
      </c>
      <c r="AS119" s="95">
        <f t="shared" si="42"/>
        <v>0</v>
      </c>
      <c r="AT119" s="95">
        <f t="shared" si="42"/>
        <v>0</v>
      </c>
      <c r="AU119" s="95">
        <f t="shared" si="42"/>
        <v>0</v>
      </c>
      <c r="AV119" s="95">
        <f t="shared" si="41"/>
        <v>0</v>
      </c>
      <c r="AW119" s="95">
        <f t="shared" si="40"/>
        <v>0</v>
      </c>
      <c r="AX119" s="95">
        <f t="shared" si="40"/>
        <v>0</v>
      </c>
      <c r="AY119" s="95">
        <f t="shared" si="40"/>
        <v>0</v>
      </c>
      <c r="AZ119" s="95">
        <f t="shared" si="40"/>
        <v>0</v>
      </c>
      <c r="BA119" s="8"/>
      <c r="BB119" s="8"/>
      <c r="BC119" s="8"/>
      <c r="BD119" s="8"/>
      <c r="BE119" s="8"/>
      <c r="BF119" s="8"/>
      <c r="BG119" s="8"/>
    </row>
    <row r="120" spans="1:59" x14ac:dyDescent="0.3">
      <c r="A120" s="95">
        <f t="shared" si="39"/>
        <v>2</v>
      </c>
      <c r="B120" s="95">
        <f t="shared" si="39"/>
        <v>1.5</v>
      </c>
      <c r="C120" s="95">
        <f t="shared" si="39"/>
        <v>2</v>
      </c>
      <c r="D120" s="95">
        <f t="shared" si="39"/>
        <v>1</v>
      </c>
      <c r="E120" s="95">
        <f t="shared" si="39"/>
        <v>1.5</v>
      </c>
      <c r="F120" s="95">
        <f t="shared" si="39"/>
        <v>2</v>
      </c>
      <c r="G120" s="95">
        <f t="shared" si="39"/>
        <v>1.5</v>
      </c>
      <c r="H120" s="95">
        <f t="shared" si="39"/>
        <v>1.5</v>
      </c>
      <c r="I120" s="95">
        <f t="shared" si="39"/>
        <v>1.5</v>
      </c>
      <c r="J120" s="95">
        <f t="shared" si="39"/>
        <v>1.5</v>
      </c>
      <c r="K120" s="95">
        <f t="shared" si="39"/>
        <v>11.5</v>
      </c>
      <c r="L120" s="95">
        <f t="shared" si="39"/>
        <v>12</v>
      </c>
      <c r="M120" s="95">
        <f t="shared" si="39"/>
        <v>9.5</v>
      </c>
      <c r="N120" s="95">
        <f t="shared" si="39"/>
        <v>8</v>
      </c>
      <c r="O120" s="95">
        <f t="shared" si="39"/>
        <v>12</v>
      </c>
      <c r="P120" s="95">
        <f t="shared" ref="P120:P122" si="45">P119</f>
        <v>10</v>
      </c>
      <c r="Q120" s="95">
        <f t="shared" si="44"/>
        <v>10</v>
      </c>
      <c r="R120" s="95">
        <f t="shared" si="44"/>
        <v>10</v>
      </c>
      <c r="S120" s="95">
        <f t="shared" si="44"/>
        <v>9.5</v>
      </c>
      <c r="T120" s="95">
        <f t="shared" si="44"/>
        <v>11.5</v>
      </c>
      <c r="U120" s="95">
        <f t="shared" si="44"/>
        <v>13</v>
      </c>
      <c r="V120" s="95">
        <f t="shared" si="44"/>
        <v>13</v>
      </c>
      <c r="W120" s="95">
        <f t="shared" si="44"/>
        <v>0</v>
      </c>
      <c r="X120" s="95">
        <f t="shared" si="44"/>
        <v>0</v>
      </c>
      <c r="Y120" s="95">
        <f t="shared" si="44"/>
        <v>0</v>
      </c>
      <c r="Z120" s="95">
        <f t="shared" si="44"/>
        <v>0</v>
      </c>
      <c r="AA120" s="95">
        <f t="shared" si="44"/>
        <v>0</v>
      </c>
      <c r="AB120" s="95">
        <f t="shared" si="44"/>
        <v>0</v>
      </c>
      <c r="AC120" s="95">
        <f t="shared" si="44"/>
        <v>0</v>
      </c>
      <c r="AD120" s="95">
        <f t="shared" si="44"/>
        <v>0</v>
      </c>
      <c r="AE120" s="95">
        <f t="shared" si="44"/>
        <v>0</v>
      </c>
      <c r="AF120" s="95">
        <f t="shared" si="43"/>
        <v>0</v>
      </c>
      <c r="AG120" s="95">
        <f t="shared" si="42"/>
        <v>0</v>
      </c>
      <c r="AH120" s="95">
        <f t="shared" si="42"/>
        <v>0</v>
      </c>
      <c r="AI120" s="95">
        <f t="shared" si="42"/>
        <v>0</v>
      </c>
      <c r="AJ120" s="95">
        <f t="shared" si="42"/>
        <v>0</v>
      </c>
      <c r="AK120" s="95">
        <f t="shared" si="42"/>
        <v>0</v>
      </c>
      <c r="AL120" s="95">
        <f t="shared" si="42"/>
        <v>0</v>
      </c>
      <c r="AM120" s="95">
        <f t="shared" si="42"/>
        <v>0</v>
      </c>
      <c r="AN120" s="95">
        <f t="shared" si="42"/>
        <v>0</v>
      </c>
      <c r="AO120" s="95">
        <f t="shared" si="42"/>
        <v>0</v>
      </c>
      <c r="AP120" s="95">
        <f t="shared" si="42"/>
        <v>0</v>
      </c>
      <c r="AQ120" s="95">
        <f t="shared" si="42"/>
        <v>0</v>
      </c>
      <c r="AR120" s="95">
        <f t="shared" si="42"/>
        <v>0</v>
      </c>
      <c r="AS120" s="95">
        <f t="shared" si="42"/>
        <v>0</v>
      </c>
      <c r="AT120" s="95">
        <f t="shared" si="42"/>
        <v>0</v>
      </c>
      <c r="AU120" s="95">
        <f t="shared" si="42"/>
        <v>0</v>
      </c>
      <c r="AV120" s="95">
        <f t="shared" si="41"/>
        <v>0</v>
      </c>
      <c r="AW120" s="95">
        <f t="shared" si="40"/>
        <v>0</v>
      </c>
      <c r="AX120" s="95">
        <f t="shared" si="40"/>
        <v>0</v>
      </c>
      <c r="AY120" s="95">
        <f t="shared" si="40"/>
        <v>0</v>
      </c>
      <c r="AZ120" s="95">
        <f t="shared" si="40"/>
        <v>0</v>
      </c>
      <c r="BA120" s="8"/>
      <c r="BB120" s="8"/>
      <c r="BC120" s="8"/>
      <c r="BD120" s="8"/>
      <c r="BE120" s="8"/>
      <c r="BF120" s="8"/>
      <c r="BG120" s="8"/>
    </row>
    <row r="121" spans="1:59" x14ac:dyDescent="0.3">
      <c r="A121" s="95">
        <f t="shared" ref="A121:O122" si="46">A120</f>
        <v>2</v>
      </c>
      <c r="B121" s="95">
        <f t="shared" si="46"/>
        <v>1.5</v>
      </c>
      <c r="C121" s="95">
        <f t="shared" si="46"/>
        <v>2</v>
      </c>
      <c r="D121" s="95">
        <f t="shared" si="46"/>
        <v>1</v>
      </c>
      <c r="E121" s="95">
        <f t="shared" si="46"/>
        <v>1.5</v>
      </c>
      <c r="F121" s="95">
        <f t="shared" si="46"/>
        <v>2</v>
      </c>
      <c r="G121" s="95">
        <f t="shared" si="46"/>
        <v>1.5</v>
      </c>
      <c r="H121" s="95">
        <f t="shared" si="46"/>
        <v>1.5</v>
      </c>
      <c r="I121" s="95">
        <f t="shared" si="46"/>
        <v>1.5</v>
      </c>
      <c r="J121" s="95">
        <f t="shared" si="46"/>
        <v>1.5</v>
      </c>
      <c r="K121" s="95">
        <f t="shared" si="46"/>
        <v>11.5</v>
      </c>
      <c r="L121" s="95">
        <f t="shared" si="46"/>
        <v>12</v>
      </c>
      <c r="M121" s="95">
        <f t="shared" si="46"/>
        <v>9.5</v>
      </c>
      <c r="N121" s="95">
        <f t="shared" si="46"/>
        <v>8</v>
      </c>
      <c r="O121" s="95">
        <f t="shared" si="46"/>
        <v>12</v>
      </c>
      <c r="P121" s="95">
        <f t="shared" si="45"/>
        <v>10</v>
      </c>
      <c r="Q121" s="95">
        <f t="shared" si="44"/>
        <v>10</v>
      </c>
      <c r="R121" s="95">
        <f t="shared" si="44"/>
        <v>10</v>
      </c>
      <c r="S121" s="95">
        <f t="shared" si="44"/>
        <v>9.5</v>
      </c>
      <c r="T121" s="95">
        <f t="shared" si="44"/>
        <v>11.5</v>
      </c>
      <c r="U121" s="95">
        <f t="shared" si="44"/>
        <v>13</v>
      </c>
      <c r="V121" s="95">
        <f t="shared" si="44"/>
        <v>13</v>
      </c>
      <c r="W121" s="95">
        <f t="shared" si="44"/>
        <v>0</v>
      </c>
      <c r="X121" s="95">
        <f t="shared" si="44"/>
        <v>0</v>
      </c>
      <c r="Y121" s="95">
        <f t="shared" si="44"/>
        <v>0</v>
      </c>
      <c r="Z121" s="95">
        <f t="shared" si="44"/>
        <v>0</v>
      </c>
      <c r="AA121" s="95">
        <f t="shared" si="44"/>
        <v>0</v>
      </c>
      <c r="AB121" s="95">
        <f t="shared" si="44"/>
        <v>0</v>
      </c>
      <c r="AC121" s="95">
        <f t="shared" si="44"/>
        <v>0</v>
      </c>
      <c r="AD121" s="95">
        <f t="shared" si="44"/>
        <v>0</v>
      </c>
      <c r="AE121" s="95">
        <f t="shared" si="44"/>
        <v>0</v>
      </c>
      <c r="AF121" s="95">
        <f t="shared" si="43"/>
        <v>0</v>
      </c>
      <c r="AG121" s="95">
        <f t="shared" si="42"/>
        <v>0</v>
      </c>
      <c r="AH121" s="95">
        <f t="shared" si="42"/>
        <v>0</v>
      </c>
      <c r="AI121" s="95">
        <f t="shared" si="42"/>
        <v>0</v>
      </c>
      <c r="AJ121" s="95">
        <f t="shared" si="42"/>
        <v>0</v>
      </c>
      <c r="AK121" s="95">
        <f t="shared" si="42"/>
        <v>0</v>
      </c>
      <c r="AL121" s="95">
        <f t="shared" si="42"/>
        <v>0</v>
      </c>
      <c r="AM121" s="95">
        <f t="shared" si="42"/>
        <v>0</v>
      </c>
      <c r="AN121" s="95">
        <f t="shared" si="42"/>
        <v>0</v>
      </c>
      <c r="AO121" s="95">
        <f t="shared" si="42"/>
        <v>0</v>
      </c>
      <c r="AP121" s="95">
        <f t="shared" si="42"/>
        <v>0</v>
      </c>
      <c r="AQ121" s="95">
        <f t="shared" si="42"/>
        <v>0</v>
      </c>
      <c r="AR121" s="95">
        <f t="shared" si="42"/>
        <v>0</v>
      </c>
      <c r="AS121" s="95">
        <f t="shared" si="42"/>
        <v>0</v>
      </c>
      <c r="AT121" s="95">
        <f t="shared" si="42"/>
        <v>0</v>
      </c>
      <c r="AU121" s="95">
        <f t="shared" si="42"/>
        <v>0</v>
      </c>
      <c r="AV121" s="95">
        <f t="shared" si="41"/>
        <v>0</v>
      </c>
      <c r="AW121" s="95">
        <f t="shared" si="40"/>
        <v>0</v>
      </c>
      <c r="AX121" s="95">
        <f t="shared" si="40"/>
        <v>0</v>
      </c>
      <c r="AY121" s="95">
        <f t="shared" si="40"/>
        <v>0</v>
      </c>
      <c r="AZ121" s="95">
        <f t="shared" si="40"/>
        <v>0</v>
      </c>
      <c r="BA121" s="8"/>
      <c r="BB121" s="8"/>
      <c r="BC121" s="8"/>
      <c r="BD121" s="8"/>
      <c r="BE121" s="8"/>
      <c r="BF121" s="8"/>
      <c r="BG121" s="8"/>
    </row>
    <row r="122" spans="1:59" x14ac:dyDescent="0.3">
      <c r="A122" s="95">
        <f t="shared" si="46"/>
        <v>2</v>
      </c>
      <c r="B122" s="95">
        <f t="shared" si="46"/>
        <v>1.5</v>
      </c>
      <c r="C122" s="95">
        <f t="shared" si="46"/>
        <v>2</v>
      </c>
      <c r="D122" s="95">
        <f t="shared" si="46"/>
        <v>1</v>
      </c>
      <c r="E122" s="95">
        <f t="shared" si="46"/>
        <v>1.5</v>
      </c>
      <c r="F122" s="95">
        <f t="shared" si="46"/>
        <v>2</v>
      </c>
      <c r="G122" s="95">
        <f t="shared" si="46"/>
        <v>1.5</v>
      </c>
      <c r="H122" s="95">
        <f t="shared" si="46"/>
        <v>1.5</v>
      </c>
      <c r="I122" s="95">
        <f t="shared" si="46"/>
        <v>1.5</v>
      </c>
      <c r="J122" s="95">
        <f t="shared" si="46"/>
        <v>1.5</v>
      </c>
      <c r="K122" s="95">
        <f t="shared" si="46"/>
        <v>11.5</v>
      </c>
      <c r="L122" s="95">
        <f t="shared" si="46"/>
        <v>12</v>
      </c>
      <c r="M122" s="95">
        <f t="shared" si="46"/>
        <v>9.5</v>
      </c>
      <c r="N122" s="95">
        <f t="shared" si="46"/>
        <v>8</v>
      </c>
      <c r="O122" s="95">
        <f t="shared" si="46"/>
        <v>12</v>
      </c>
      <c r="P122" s="95">
        <f t="shared" si="45"/>
        <v>10</v>
      </c>
      <c r="Q122" s="95">
        <f t="shared" si="44"/>
        <v>10</v>
      </c>
      <c r="R122" s="95">
        <f t="shared" si="44"/>
        <v>10</v>
      </c>
      <c r="S122" s="95">
        <f t="shared" si="44"/>
        <v>9.5</v>
      </c>
      <c r="T122" s="95">
        <f t="shared" si="44"/>
        <v>11.5</v>
      </c>
      <c r="U122" s="95">
        <f t="shared" si="44"/>
        <v>13</v>
      </c>
      <c r="V122" s="95">
        <f t="shared" si="44"/>
        <v>13</v>
      </c>
      <c r="W122" s="95">
        <f t="shared" si="44"/>
        <v>0</v>
      </c>
      <c r="X122" s="95">
        <f t="shared" si="44"/>
        <v>0</v>
      </c>
      <c r="Y122" s="95">
        <f t="shared" si="44"/>
        <v>0</v>
      </c>
      <c r="Z122" s="95">
        <f t="shared" si="44"/>
        <v>0</v>
      </c>
      <c r="AA122" s="95">
        <f t="shared" si="44"/>
        <v>0</v>
      </c>
      <c r="AB122" s="95">
        <f t="shared" si="44"/>
        <v>0</v>
      </c>
      <c r="AC122" s="95">
        <f t="shared" si="44"/>
        <v>0</v>
      </c>
      <c r="AD122" s="95">
        <f t="shared" si="44"/>
        <v>0</v>
      </c>
      <c r="AE122" s="95">
        <f t="shared" si="44"/>
        <v>0</v>
      </c>
      <c r="AF122" s="95">
        <f t="shared" si="43"/>
        <v>0</v>
      </c>
      <c r="AG122" s="95">
        <f t="shared" si="42"/>
        <v>0</v>
      </c>
      <c r="AH122" s="95">
        <f t="shared" si="42"/>
        <v>0</v>
      </c>
      <c r="AI122" s="95">
        <f t="shared" si="42"/>
        <v>0</v>
      </c>
      <c r="AJ122" s="95">
        <f t="shared" si="42"/>
        <v>0</v>
      </c>
      <c r="AK122" s="95">
        <f t="shared" si="42"/>
        <v>0</v>
      </c>
      <c r="AL122" s="95">
        <f t="shared" si="42"/>
        <v>0</v>
      </c>
      <c r="AM122" s="95">
        <f t="shared" si="42"/>
        <v>0</v>
      </c>
      <c r="AN122" s="95">
        <f t="shared" si="42"/>
        <v>0</v>
      </c>
      <c r="AO122" s="95">
        <f t="shared" si="42"/>
        <v>0</v>
      </c>
      <c r="AP122" s="95">
        <f t="shared" si="42"/>
        <v>0</v>
      </c>
      <c r="AQ122" s="95">
        <f t="shared" si="42"/>
        <v>0</v>
      </c>
      <c r="AR122" s="95">
        <f t="shared" si="42"/>
        <v>0</v>
      </c>
      <c r="AS122" s="95">
        <f t="shared" si="42"/>
        <v>0</v>
      </c>
      <c r="AT122" s="95">
        <f t="shared" si="42"/>
        <v>0</v>
      </c>
      <c r="AU122" s="95">
        <f t="shared" si="42"/>
        <v>0</v>
      </c>
      <c r="AV122" s="95">
        <f t="shared" si="41"/>
        <v>0</v>
      </c>
      <c r="AW122" s="95">
        <f t="shared" si="40"/>
        <v>0</v>
      </c>
      <c r="AX122" s="95">
        <f t="shared" si="40"/>
        <v>0</v>
      </c>
      <c r="AY122" s="95">
        <f t="shared" si="40"/>
        <v>0</v>
      </c>
      <c r="AZ122" s="95">
        <f t="shared" si="40"/>
        <v>0</v>
      </c>
      <c r="BA122" s="8"/>
      <c r="BB122" s="8"/>
      <c r="BC122" s="8"/>
      <c r="BD122" s="8"/>
      <c r="BE122" s="8"/>
      <c r="BF122" s="8"/>
      <c r="BG122" s="8"/>
    </row>
    <row r="123" spans="1:59" x14ac:dyDescent="0.3">
      <c r="A123" s="93">
        <f>IF(COUNT('IA1'!B14)=0,1000,(IFERROR(IF('IA1'!B14/A23&lt;0.5,0,IF('IA1'!B14/A23*100&gt;90,5,IF('IA1'!B14/A23*100&gt;80,4,IF('IA1'!B14/A23*100&gt;70,3,IF('IA1'!B14/A23*100&gt;60,2,IF('IA1'!B14/A23*100&lt;=60,1)))))),0))*A223)</f>
        <v>0</v>
      </c>
      <c r="B123" s="97">
        <f>IF(COUNT('IA1'!C14)=0,1000,(IFERROR(IF('IA1'!C14/B23&lt;0.5,0,IF('IA1'!C14/B23*100&gt;90,5,IF('IA1'!C14/B23*100&gt;80,4,IF('IA1'!C14/B23*100&gt;70,3,IF('IA1'!C14/B23*100&gt;60,2,IF('IA1'!C14/B23*100&lt;=60,1)))))),0))*B223)</f>
        <v>0</v>
      </c>
      <c r="C123" s="97">
        <f>IF(COUNT('IA1'!D14)=0,1000,(IFERROR(IF('IA1'!D14/C23&lt;0.5,0,IF('IA1'!D14/C23*100&gt;90,5,IF('IA1'!D14/C23*100&gt;80,4,IF('IA1'!D14/C23*100&gt;70,3,IF('IA1'!D14/C23*100&gt;60,2,IF('IA1'!D14/C23*100&lt;=60,1)))))),0))*C223)</f>
        <v>0</v>
      </c>
      <c r="D123" s="97">
        <f>IF(COUNT('IA1'!E14)=0,1000,(IFERROR(IF('IA1'!E14/D23&lt;0.5,0,IF('IA1'!E14/D23*100&gt;90,5,IF('IA1'!E14/D23*100&gt;80,4,IF('IA1'!E14/D23*100&gt;70,3,IF('IA1'!E14/D23*100&gt;60,2,IF('IA1'!E14/D23*100&lt;=60,1)))))),0))*D223)</f>
        <v>0</v>
      </c>
      <c r="E123" s="97">
        <f>IF(COUNT('IA1'!F14)=0,1000,(IFERROR(IF('IA1'!F14/E23&lt;0.5,0,IF('IA1'!F14/E23*100&gt;90,5,IF('IA1'!F14/E23*100&gt;80,4,IF('IA1'!F14/E23*100&gt;70,3,IF('IA1'!F14/E23*100&gt;60,2,IF('IA1'!F14/E23*100&lt;=60,1)))))),0))*E223)</f>
        <v>4</v>
      </c>
      <c r="F123" s="97">
        <f>IF(COUNT('IA1'!G14)=0,1000,(IFERROR(IF('IA1'!G14/F23&lt;0.5,0,IF('IA1'!G14/F23*100&gt;90,5,IF('IA1'!G14/F23*100&gt;80,4,IF('IA1'!G14/F23*100&gt;70,3,IF('IA1'!G14/F23*100&gt;60,2,IF('IA1'!G14/F23*100&lt;=60,1)))))),0))*F223)</f>
        <v>0</v>
      </c>
      <c r="G123" s="97">
        <f>IF(COUNT('IA1'!H14)=0,1000,(IFERROR(IF('IA1'!H14/G23&lt;0.5,0,IF('IA1'!H14/G23*100&gt;90,5,IF('IA1'!H14/G23*100&gt;80,4,IF('IA1'!H14/G23*100&gt;70,3,IF('IA1'!H14/G23*100&gt;60,2,IF('IA1'!H14/G23*100&lt;=60,1)))))),0))*G223)</f>
        <v>4</v>
      </c>
      <c r="H123" s="97">
        <f>IF(COUNT('IA1'!I14)=0,1000,(IFERROR(IF('IA1'!I14/H23&lt;0.5,0,IF('IA1'!I14/H23*100&gt;90,5,IF('IA1'!I14/H23*100&gt;80,4,IF('IA1'!I14/H23*100&gt;70,3,IF('IA1'!I14/H23*100&gt;60,2,IF('IA1'!I14/H23*100&lt;=60,1)))))),0))*H223)</f>
        <v>0</v>
      </c>
      <c r="I123" s="97">
        <f>IF(COUNT('IA1'!J14)=0,1000,(IFERROR(IF('IA1'!J14/I23&lt;0.5,0,IF('IA1'!J14/I23*100&gt;90,5,IF('IA1'!J14/I23*100&gt;80,4,IF('IA1'!J14/I23*100&gt;70,3,IF('IA1'!J14/I23*100&gt;60,2,IF('IA1'!J14/I23*100&lt;=60,1)))))),0))*I223)</f>
        <v>10</v>
      </c>
      <c r="J123" s="97">
        <f>IF(COUNT('IA1'!K14)=0,1000,(IFERROR(IF('IA1'!K14/J23&lt;0.5,0,IF('IA1'!K14/J23*100&gt;90,5,IF('IA1'!K14/J23*100&gt;80,4,IF('IA1'!K14/J23*100&gt;70,3,IF('IA1'!K14/J23*100&gt;60,2,IF('IA1'!K14/J23*100&lt;=60,1)))))),0))*J223)</f>
        <v>4</v>
      </c>
      <c r="K123" s="97">
        <f>IF(COUNT('IA1'!L14)=0,1000,(IFERROR(IF('IA1'!L14/K23&lt;0.5,0,IF('IA1'!L14/K23*100&gt;90,5,IF('IA1'!L14/K23*100&gt;80,4,IF('IA1'!L14/K23*100&gt;70,3,IF('IA1'!L14/K23*100&gt;60,2,IF('IA1'!L14/K23*100&lt;=60,1)))))),0))*K223)</f>
        <v>1000</v>
      </c>
      <c r="L123" s="97">
        <f>IF(COUNT('IA1'!M14)=0,1000,(IFERROR(IF('IA1'!M14/L23&lt;0.5,0,IF('IA1'!M14/L23*100&gt;90,5,IF('IA1'!M14/L23*100&gt;80,4,IF('IA1'!M14/L23*100&gt;70,3,IF('IA1'!M14/L23*100&gt;60,2,IF('IA1'!M14/L23*100&lt;=60,1)))))),0))*L223)</f>
        <v>0</v>
      </c>
      <c r="M123" s="97">
        <f>IF(COUNT('IA1'!N14)=0,1000,(IFERROR(IF('IA1'!N14/M23&lt;0.5,0,IF('IA1'!N14/M23*100&gt;90,5,IF('IA1'!N14/M23*100&gt;80,4,IF('IA1'!N14/M23*100&gt;70,3,IF('IA1'!N14/M23*100&gt;60,2,IF('IA1'!N14/M23*100&lt;=60,1)))))),0))*M223)</f>
        <v>0</v>
      </c>
      <c r="N123" s="97">
        <f>IF(COUNT('IA1'!O14)=0,1000,(IFERROR(IF('IA1'!O14/N23&lt;0.5,0,IF('IA1'!O14/N23*100&gt;90,5,IF('IA1'!O14/N23*100&gt;80,4,IF('IA1'!O14/N23*100&gt;70,3,IF('IA1'!O14/N23*100&gt;60,2,IF('IA1'!O14/N23*100&lt;=60,1)))))),0))*N223)</f>
        <v>1000</v>
      </c>
      <c r="O123" s="97">
        <f>IF(COUNT('IA1'!#REF!)=0,1000,(IFERROR(IF('IA1'!#REF!/O23&lt;0.5,0,IF('IA1'!#REF!/O23*100&gt;90,5,IF('IA1'!#REF!/O23*100&gt;80,4,IF('IA1'!#REF!/O23*100&gt;70,3,IF('IA1'!#REF!/O23*100&gt;60,2,IF('IA1'!#REF!/O23*100&lt;=60,1)))))),0))*O223)</f>
        <v>1000</v>
      </c>
      <c r="P123" s="97">
        <f>IF(COUNT('IA1'!P14)=0,1000,(IFERROR(IF('IA1'!P14/P23&lt;0.5,0,IF('IA1'!P14/P23*100&gt;90,5,IF('IA1'!P14/P23*100&gt;80,4,IF('IA1'!P14/P23*100&gt;70,3,IF('IA1'!P14/P23*100&gt;60,2,IF('IA1'!P14/P23*100&lt;=60,1)))))),0))*P223)</f>
        <v>0</v>
      </c>
      <c r="Q123" s="97">
        <f>IF(COUNT('IA1'!#REF!)=0,1000,(IFERROR(IF('IA1'!#REF!/Q23&lt;0.5,0,IF('IA1'!#REF!/Q23*100&gt;90,5,IF('IA1'!#REF!/Q23*100&gt;80,4,IF('IA1'!#REF!/Q23*100&gt;70,3,IF('IA1'!#REF!/Q23*100&gt;60,2,IF('IA1'!#REF!/Q23*100&lt;=60,1)))))),0))*Q223)</f>
        <v>1000</v>
      </c>
      <c r="R123" s="97">
        <f>IF(COUNT('IA1'!R14)=0,1000,(IFERROR(IF('IA1'!R14/R23&lt;0.5,0,IF('IA1'!R14/R23*100&gt;90,5,IF('IA1'!R14/R23*100&gt;80,4,IF('IA1'!R14/R23*100&gt;70,3,IF('IA1'!R14/R23*100&gt;60,2,IF('IA1'!R14/R23*100&lt;=60,1)))))),0))*R223)</f>
        <v>0</v>
      </c>
      <c r="S123" s="97">
        <f>IF(COUNT('IA1'!T14)=0,1000,(IFERROR(IF('IA1'!T14/S23&lt;0.5,0,IF('IA1'!T14/S23*100&gt;90,5,IF('IA1'!T14/S23*100&gt;80,4,IF('IA1'!T14/S23*100&gt;70,3,IF('IA1'!T14/S23*100&gt;60,2,IF('IA1'!T14/S23*100&lt;=60,1)))))),0))*S223)</f>
        <v>1000</v>
      </c>
      <c r="T123" s="97">
        <f>IF(COUNT('IA1'!U14)=0,1000,(IFERROR(IF('IA1'!U14/T23&lt;0.5,0,IF('IA1'!U14/T23*100&gt;90,5,IF('IA1'!U14/T23*100&gt;80,4,IF('IA1'!U14/T23*100&gt;70,3,IF('IA1'!U14/T23*100&gt;60,2,IF('IA1'!U14/T23*100&lt;=60,1)))))),0))*T223)</f>
        <v>0</v>
      </c>
      <c r="U123" s="97">
        <f>IF(COUNT('IA1'!#REF!)=0,1000,(IFERROR(IF('IA1'!#REF!/U23&lt;0.5,0,IF('IA1'!#REF!/U23*100&gt;90,5,IF('IA1'!#REF!/U23*100&gt;80,4,IF('IA1'!#REF!/U23*100&gt;70,3,IF('IA1'!#REF!/U23*100&gt;60,2,IF('IA1'!#REF!/U23*100&lt;=60,1)))))),0))*U223)</f>
        <v>1000</v>
      </c>
      <c r="V123" s="97">
        <f>IF(COUNT('IA1'!V14)=0,1000,(IFERROR(IF('IA1'!V14/V23&lt;0.5,0,IF('IA1'!V14/V23*100&gt;90,5,IF('IA1'!V14/V23*100&gt;80,4,IF('IA1'!V14/V23*100&gt;70,3,IF('IA1'!V14/V23*100&gt;60,2,IF('IA1'!V14/V23*100&lt;=60,1)))))),0))*V223)</f>
        <v>0</v>
      </c>
      <c r="W123" s="97">
        <f>IF(COUNT('IA1'!X14)=0,1000,(IFERROR(IF('IA1'!X14/W23&lt;0.5,0,IF('IA1'!X14/W23*100&gt;90,5,IF('IA1'!X14/W23*100&gt;80,4,IF('IA1'!X14/W23*100&gt;70,3,IF('IA1'!X14/W23*100&gt;60,2,IF('IA1'!X14/W23*100&lt;=60,1)))))),0))*W223)</f>
        <v>0</v>
      </c>
      <c r="X123" s="97">
        <f>IF(COUNT('IA1'!Y14)=0,1000,(IFERROR(IF('IA1'!Y14/X23&lt;0.5,0,IF('IA1'!Y14/X23*100&gt;90,5,IF('IA1'!Y14/X23*100&gt;80,4,IF('IA1'!Y14/X23*100&gt;70,3,IF('IA1'!Y14/X23*100&gt;60,2,IF('IA1'!Y14/X23*100&lt;=60,1)))))),0))*X223)</f>
        <v>0</v>
      </c>
      <c r="Y123" s="97">
        <f>IF(COUNT('IA1'!Z14)=0,1000,(IFERROR(IF('IA1'!Z14/Y23&lt;0.5,0,IF('IA1'!Z14/Y23*100&gt;90,5,IF('IA1'!Z14/Y23*100&gt;80,4,IF('IA1'!Z14/Y23*100&gt;70,3,IF('IA1'!Z14/Y23*100&gt;60,2,IF('IA1'!Z14/Y23*100&lt;=60,1)))))),0))*Y223)</f>
        <v>1000</v>
      </c>
      <c r="Z123" s="97">
        <f>IF(COUNT('IA1'!AA14)=0,1000,(IFERROR(IF('IA1'!AA14/Z23&lt;0.5,0,IF('IA1'!AA14/Z23*100&gt;90,5,IF('IA1'!AA14/Z23*100&gt;80,4,IF('IA1'!AA14/Z23*100&gt;70,3,IF('IA1'!AA14/Z23*100&gt;60,2,IF('IA1'!AA14/Z23*100&lt;=60,1)))))),0))*Z223)</f>
        <v>1000</v>
      </c>
      <c r="AA123" s="97">
        <f>IF(COUNT('IA1'!AB14)=0,1000,(IFERROR(IF('IA1'!AB14/AA23&lt;0.5,0,IF('IA1'!AB14/AA23*100&gt;90,5,IF('IA1'!AB14/AA23*100&gt;80,4,IF('IA1'!AB14/AA23*100&gt;70,3,IF('IA1'!AB14/AA23*100&gt;60,2,IF('IA1'!AB14/AA23*100&lt;=60,1)))))),0))*AA223)</f>
        <v>1000</v>
      </c>
      <c r="AB123" s="97">
        <f>IF(COUNT('IA1'!AC14)=0,1000,(IFERROR(IF('IA1'!AC14/AB23&lt;0.5,0,IF('IA1'!AC14/AB23*100&gt;90,5,IF('IA1'!AC14/AB23*100&gt;80,4,IF('IA1'!AC14/AB23*100&gt;70,3,IF('IA1'!AC14/AB23*100&gt;60,2,IF('IA1'!AC14/AB23*100&lt;=60,1)))))),0))*AB223)</f>
        <v>1000</v>
      </c>
      <c r="AC123" s="97">
        <f>IF(COUNT('IA1'!AD14)=0,1000,(IFERROR(IF('IA1'!AD14/AC23&lt;0.5,0,IF('IA1'!AD14/AC23*100&gt;90,5,IF('IA1'!AD14/AC23*100&gt;80,4,IF('IA1'!AD14/AC23*100&gt;70,3,IF('IA1'!AD14/AC23*100&gt;60,2,IF('IA1'!AD14/AC23*100&lt;=60,1)))))),0))*AC223)</f>
        <v>1000</v>
      </c>
      <c r="AD123" s="97">
        <f>IF(COUNT('IA1'!AE14)=0,1000,(IFERROR(IF('IA1'!AE14/AD23&lt;0.5,0,IF('IA1'!AE14/AD23*100&gt;90,5,IF('IA1'!AE14/AD23*100&gt;80,4,IF('IA1'!AE14/AD23*100&gt;70,3,IF('IA1'!AE14/AD23*100&gt;60,2,IF('IA1'!AE14/AD23*100&lt;=60,1)))))),0))*AD223)</f>
        <v>1000</v>
      </c>
      <c r="AE123" s="97">
        <f>IF(COUNT('IA1'!AF14)=0,1000,(IFERROR(IF('IA1'!AF14/AE23&lt;0.5,0,IF('IA1'!AF14/AE23*100&gt;90,5,IF('IA1'!AF14/AE23*100&gt;80,4,IF('IA1'!AF14/AE23*100&gt;70,3,IF('IA1'!AF14/AE23*100&gt;60,2,IF('IA1'!AF14/AE23*100&lt;=60,1)))))),0))*AE223)</f>
        <v>1000</v>
      </c>
      <c r="AF123" s="97">
        <f>IF(COUNT('IA1'!AG14)=0,1000,(IFERROR(IF('IA1'!AG14/AF23&lt;0.5,0,IF('IA1'!AG14/AF23*100&gt;90,5,IF('IA1'!AG14/AF23*100&gt;80,4,IF('IA1'!AG14/AF23*100&gt;70,3,IF('IA1'!AG14/AF23*100&gt;60,2,IF('IA1'!AG14/AF23*100&lt;=60,1)))))),0))*AF223)</f>
        <v>1000</v>
      </c>
      <c r="AG123" s="97">
        <f>IF(COUNT('IA1'!AH14)=0,1000,(IFERROR(IF('IA1'!AH14/AG23&lt;0.5,0,IF('IA1'!AH14/AG23*100&gt;90,5,IF('IA1'!AH14/AG23*100&gt;80,4,IF('IA1'!AH14/AG23*100&gt;70,3,IF('IA1'!AH14/AG23*100&gt;60,2,IF('IA1'!AH14/AG23*100&lt;=60,1)))))),0))*AG223)</f>
        <v>1000</v>
      </c>
      <c r="AH123" s="97">
        <f>IF(COUNT('IA1'!AI14)=0,1000,(IFERROR(IF('IA1'!AI14/AH23&lt;0.5,0,IF('IA1'!AI14/AH23*100&gt;90,5,IF('IA1'!AI14/AH23*100&gt;80,4,IF('IA1'!AI14/AH23*100&gt;70,3,IF('IA1'!AI14/AH23*100&gt;60,2,IF('IA1'!AI14/AH23*100&lt;=60,1)))))),0))*AH223)</f>
        <v>1000</v>
      </c>
      <c r="AI123" s="97">
        <f>IF(COUNT('IA1'!AJ14)=0,1000,(IFERROR(IF('IA1'!AJ14/AI23&lt;0.5,0,IF('IA1'!AJ14/AI23*100&gt;90,5,IF('IA1'!AJ14/AI23*100&gt;80,4,IF('IA1'!AJ14/AI23*100&gt;70,3,IF('IA1'!AJ14/AI23*100&gt;60,2,IF('IA1'!AJ14/AI23*100&lt;=60,1)))))),0))*AI223)</f>
        <v>1000</v>
      </c>
      <c r="AJ123" s="97">
        <f>IF(COUNT('IA1'!AK14)=0,1000,(IFERROR(IF('IA1'!AK14/AJ23&lt;0.5,0,IF('IA1'!AK14/AJ23*100&gt;90,5,IF('IA1'!AK14/AJ23*100&gt;80,4,IF('IA1'!AK14/AJ23*100&gt;70,3,IF('IA1'!AK14/AJ23*100&gt;60,2,IF('IA1'!AK14/AJ23*100&lt;=60,1)))))),0))*AJ223)</f>
        <v>1000</v>
      </c>
      <c r="AK123" s="97">
        <f>IF(COUNT('IA1'!AL14)=0,1000,(IFERROR(IF('IA1'!AL14/AK23&lt;0.5,0,IF('IA1'!AL14/AK23*100&gt;90,5,IF('IA1'!AL14/AK23*100&gt;80,4,IF('IA1'!AL14/AK23*100&gt;70,3,IF('IA1'!AL14/AK23*100&gt;60,2,IF('IA1'!AL14/AK23*100&lt;=60,1)))))),0))*AK223)</f>
        <v>1000</v>
      </c>
      <c r="AL123" s="97">
        <f>IF(COUNT('IA1'!AM14)=0,1000,(IFERROR(IF('IA1'!AM14/AL23&lt;0.5,0,IF('IA1'!AM14/AL23*100&gt;90,5,IF('IA1'!AM14/AL23*100&gt;80,4,IF('IA1'!AM14/AL23*100&gt;70,3,IF('IA1'!AM14/AL23*100&gt;60,2,IF('IA1'!AM14/AL23*100&lt;=60,1)))))),0))*AL223)</f>
        <v>1000</v>
      </c>
      <c r="AM123" s="97">
        <f>IF(COUNT('IA1'!AN14)=0,1000,(IFERROR(IF('IA1'!AN14/AM23&lt;0.5,0,IF('IA1'!AN14/AM23*100&gt;90,5,IF('IA1'!AN14/AM23*100&gt;80,4,IF('IA1'!AN14/AM23*100&gt;70,3,IF('IA1'!AN14/AM23*100&gt;60,2,IF('IA1'!AN14/AM23*100&lt;=60,1)))))),0))*AM223)</f>
        <v>1000</v>
      </c>
      <c r="AN123" s="97">
        <f>IF(COUNT('IA1'!AO14)=0,1000,(IFERROR(IF('IA1'!AO14/AN23&lt;0.5,0,IF('IA1'!AO14/AN23*100&gt;90,5,IF('IA1'!AO14/AN23*100&gt;80,4,IF('IA1'!AO14/AN23*100&gt;70,3,IF('IA1'!AO14/AN23*100&gt;60,2,IF('IA1'!AO14/AN23*100&lt;=60,1)))))),0))*AN223)</f>
        <v>1000</v>
      </c>
      <c r="AO123" s="97">
        <f>IF(COUNT('IA1'!AP14)=0,1000,(IFERROR(IF('IA1'!AP14/AO23&lt;0.5,0,IF('IA1'!AP14/AO23*100&gt;90,5,IF('IA1'!AP14/AO23*100&gt;80,4,IF('IA1'!AP14/AO23*100&gt;70,3,IF('IA1'!AP14/AO23*100&gt;60,2,IF('IA1'!AP14/AO23*100&lt;=60,1)))))),0))*AO223)</f>
        <v>1000</v>
      </c>
      <c r="AP123" s="97">
        <f>IF(COUNT('IA1'!AQ14)=0,1000,(IFERROR(IF('IA1'!AQ14/AP23&lt;0.5,0,IF('IA1'!AQ14/AP23*100&gt;90,5,IF('IA1'!AQ14/AP23*100&gt;80,4,IF('IA1'!AQ14/AP23*100&gt;70,3,IF('IA1'!AQ14/AP23*100&gt;60,2,IF('IA1'!AQ14/AP23*100&lt;=60,1)))))),0))*AP223)</f>
        <v>1000</v>
      </c>
      <c r="AQ123" s="97">
        <f>IF(COUNT('IA1'!AR14)=0,1000,(IFERROR(IF('IA1'!AR14/AQ23&lt;0.5,0,IF('IA1'!AR14/AQ23*100&gt;90,5,IF('IA1'!AR14/AQ23*100&gt;80,4,IF('IA1'!AR14/AQ23*100&gt;70,3,IF('IA1'!AR14/AQ23*100&gt;60,2,IF('IA1'!AR14/AQ23*100&lt;=60,1)))))),0))*AQ223)</f>
        <v>1000</v>
      </c>
      <c r="AR123" s="97">
        <f>IF(COUNT('IA1'!AS14)=0,1000,(IFERROR(IF('IA1'!AS14/AR23&lt;0.5,0,IF('IA1'!AS14/AR23*100&gt;90,5,IF('IA1'!AS14/AR23*100&gt;80,4,IF('IA1'!AS14/AR23*100&gt;70,3,IF('IA1'!AS14/AR23*100&gt;60,2,IF('IA1'!AS14/AR23*100&lt;=60,1)))))),0))*AR223)</f>
        <v>1000</v>
      </c>
      <c r="AS123" s="97">
        <f>IF(COUNT('IA1'!AT14)=0,1000,(IFERROR(IF('IA1'!AT14/AS23&lt;0.5,0,IF('IA1'!AT14/AS23*100&gt;90,5,IF('IA1'!AT14/AS23*100&gt;80,4,IF('IA1'!AT14/AS23*100&gt;70,3,IF('IA1'!AT14/AS23*100&gt;60,2,IF('IA1'!AT14/AS23*100&lt;=60,1)))))),0))*AS223)</f>
        <v>1000</v>
      </c>
      <c r="AT123" s="97">
        <f>IF(COUNT('IA1'!AU14)=0,1000,(IFERROR(IF('IA1'!AU14/AT23&lt;0.5,0,IF('IA1'!AU14/AT23*100&gt;90,5,IF('IA1'!AU14/AT23*100&gt;80,4,IF('IA1'!AU14/AT23*100&gt;70,3,IF('IA1'!AU14/AT23*100&gt;60,2,IF('IA1'!AU14/AT23*100&lt;=60,1)))))),0))*AT223)</f>
        <v>1000</v>
      </c>
      <c r="AU123" s="97">
        <f>IF(COUNT('IA1'!AV14)=0,1000,(IFERROR(IF('IA1'!AV14/AU23&lt;0.5,0,IF('IA1'!AV14/AU23*100&gt;90,5,IF('IA1'!AV14/AU23*100&gt;80,4,IF('IA1'!AV14/AU23*100&gt;70,3,IF('IA1'!AV14/AU23*100&gt;60,2,IF('IA1'!AV14/AU23*100&lt;=60,1)))))),0))*AU223)</f>
        <v>1000</v>
      </c>
      <c r="AV123" s="97">
        <f>IF(COUNT('IA1'!AW14)=0,1000,(IFERROR(IF('IA1'!AW14/AV23&lt;0.5,0,IF('IA1'!AW14/AV23*100&gt;90,5,IF('IA1'!AW14/AV23*100&gt;80,4,IF('IA1'!AW14/AV23*100&gt;70,3,IF('IA1'!AW14/AV23*100&gt;60,2,IF('IA1'!AW14/AV23*100&lt;=60,1)))))),0))*AV223)</f>
        <v>1000</v>
      </c>
      <c r="AW123" s="97">
        <f>IF(COUNT('IA1'!AX14)=0,1000,(IFERROR(IF('IA1'!AX14/AW23&lt;0.5,0,IF('IA1'!AX14/AW23*100&gt;90,5,IF('IA1'!AX14/AW23*100&gt;80,4,IF('IA1'!AX14/AW23*100&gt;70,3,IF('IA1'!AX14/AW23*100&gt;60,2,IF('IA1'!AX14/AW23*100&lt;=60,1)))))),0))*AW223)</f>
        <v>1000</v>
      </c>
      <c r="AX123" s="97">
        <f>IF(COUNT('IA1'!AY14)=0,1000,(IFERROR(IF('IA1'!AY14/AX23&lt;0.5,0,IF('IA1'!AY14/AX23*100&gt;90,5,IF('IA1'!AY14/AX23*100&gt;80,4,IF('IA1'!AY14/AX23*100&gt;70,3,IF('IA1'!AY14/AX23*100&gt;60,2,IF('IA1'!AY14/AX23*100&lt;=60,1)))))),0))*AX223)</f>
        <v>1000</v>
      </c>
      <c r="AY123" s="97">
        <f>IF(COUNT('IA1'!AZ14)=0,1000,(IFERROR(IF('IA1'!AZ14/AY23&lt;0.5,0,IF('IA1'!AZ14/AY23*100&gt;90,5,IF('IA1'!AZ14/AY23*100&gt;80,4,IF('IA1'!AZ14/AY23*100&gt;70,3,IF('IA1'!AZ14/AY23*100&gt;60,2,IF('IA1'!AZ14/AY23*100&lt;=60,1)))))),0))*AY223)</f>
        <v>1000</v>
      </c>
      <c r="AZ123" s="97">
        <f>IF(COUNT('IA1'!BA14)=0,1000,(IFERROR(IF('IA1'!BA14/AZ23&lt;0.5,0,IF('IA1'!BA14/AZ23*100&gt;90,5,IF('IA1'!BA14/AZ23*100&gt;80,4,IF('IA1'!BA14/AZ23*100&gt;70,3,IF('IA1'!BA14/AZ23*100&gt;60,2,IF('IA1'!BA14/AZ23*100&lt;=60,1)))))),0))*AZ223)</f>
        <v>1000</v>
      </c>
      <c r="BA123" s="96">
        <f>IFERROR(SUMIFS(A123:AZ123,A323:AZ323,"="&amp;1,A123:AZ123,"&lt;"&amp;1000)/SUMIFS(A223:AZ223,A323:AZ323,"="&amp;1,A123:AZ123,"&lt;"&amp;1000),0)</f>
        <v>8.1632653061224483E-2</v>
      </c>
      <c r="BB123" s="96">
        <f>IFERROR(SUMIFS(A123:AZ123,A323:AZ323,"="&amp;2,A123:AZ123,"&lt;"&amp;1000)/SUMIFS(A223:AZ223,A323:AZ323,"="&amp;2,A123:AZ123,"&lt;"&amp;1000),0)</f>
        <v>0.35294117647058826</v>
      </c>
      <c r="BC123" s="96">
        <f>IFERROR(SUMIFS(A123:AZ123,A323:AZ323,"="&amp;3,A123:AZ123,"&lt;"&amp;1000)/SUMIFS(A223:AZ223,A323:AZ323,"="&amp;3,A123:AZ123,"&lt;"&amp;1000),0)</f>
        <v>0</v>
      </c>
      <c r="BD123" s="96">
        <f>IFERROR(SUMIFS(A123:AZ123,A323:AZ323,"="&amp;4,A123:AZ123,"&lt;"&amp;1000)/SUMIFS(A223:AZ223,A323:AZ323,"="&amp;4,A123:AZ123,"&lt;"&amp;1000),0)</f>
        <v>0</v>
      </c>
      <c r="BE123" s="96">
        <f>IFERROR(SUMIFS(A123:AZ123,A323:AZ323,"="&amp;5,A123:AZ123,"&lt;"&amp;1000)/SUMIFS(A223:AZ223,A323:AZ323,"="&amp;5,A123:AZ123,"&lt;"&amp;1000),0)</f>
        <v>0</v>
      </c>
      <c r="BF123" s="96">
        <f>IFERROR(SUMIFS(A123:AZ123,A323:AZ323,"="&amp;6,A123:AZ123,"&lt;"&amp;1000)/SUMIFS(A223:AZ223,A323:AZ323,"="&amp;6,A123:AZ123,"&lt;"&amp;1000),0)</f>
        <v>0</v>
      </c>
      <c r="BG123" s="96">
        <f>IFERROR(SUMIFS(A123:AZ123,A323:AZ323,"="&amp;7,A123:AZ123,"&lt;"&amp;1000)/SUMIFS(A223:AZ223,A323:AZ323,"="&amp;7,A123:AZ123,"&lt;"&amp;1000),0)</f>
        <v>0</v>
      </c>
    </row>
    <row r="124" spans="1:59" x14ac:dyDescent="0.3">
      <c r="A124" s="93">
        <f>IF(COUNT('IA1'!B15)=0,1000,(IFERROR(IF('IA1'!B15/A24&lt;0.5,0,IF('IA1'!B15/A24*100&gt;90,5,IF('IA1'!B15/A24*100&gt;80,4,IF('IA1'!B15/A24*100&gt;70,3,IF('IA1'!B15/A24*100&gt;60,2,IF('IA1'!B15/A24*100&lt;=60,1)))))),0))*A224)</f>
        <v>0</v>
      </c>
      <c r="B124" s="97">
        <f>IF(COUNT('IA1'!C15)=0,1000,(IFERROR(IF('IA1'!C15/B24&lt;0.5,0,IF('IA1'!C15/B24*100&gt;90,5,IF('IA1'!C15/B24*100&gt;80,4,IF('IA1'!C15/B24*100&gt;70,3,IF('IA1'!C15/B24*100&gt;60,2,IF('IA1'!C15/B24*100&lt;=60,1)))))),0))*B224)</f>
        <v>4</v>
      </c>
      <c r="C124" s="97">
        <f>IF(COUNT('IA1'!D15)=0,1000,(IFERROR(IF('IA1'!D15/C24&lt;0.5,0,IF('IA1'!D15/C24*100&gt;90,5,IF('IA1'!D15/C24*100&gt;80,4,IF('IA1'!D15/C24*100&gt;70,3,IF('IA1'!D15/C24*100&gt;60,2,IF('IA1'!D15/C24*100&lt;=60,1)))))),0))*C224)</f>
        <v>10</v>
      </c>
      <c r="D124" s="97">
        <f>IF(COUNT('IA1'!E15)=0,1000,(IFERROR(IF('IA1'!E15/D24&lt;0.5,0,IF('IA1'!E15/D24*100&gt;90,5,IF('IA1'!E15/D24*100&gt;80,4,IF('IA1'!E15/D24*100&gt;70,3,IF('IA1'!E15/D24*100&gt;60,2,IF('IA1'!E15/D24*100&lt;=60,1)))))),0))*D224)</f>
        <v>10</v>
      </c>
      <c r="E124" s="97">
        <f>IF(COUNT('IA1'!F15)=0,1000,(IFERROR(IF('IA1'!F15/E24&lt;0.5,0,IF('IA1'!F15/E24*100&gt;90,5,IF('IA1'!F15/E24*100&gt;80,4,IF('IA1'!F15/E24*100&gt;70,3,IF('IA1'!F15/E24*100&gt;60,2,IF('IA1'!F15/E24*100&lt;=60,1)))))),0))*E224)</f>
        <v>4</v>
      </c>
      <c r="F124" s="97">
        <f>IF(COUNT('IA1'!G15)=0,1000,(IFERROR(IF('IA1'!G15/F24&lt;0.5,0,IF('IA1'!G15/F24*100&gt;90,5,IF('IA1'!G15/F24*100&gt;80,4,IF('IA1'!G15/F24*100&gt;70,3,IF('IA1'!G15/F24*100&gt;60,2,IF('IA1'!G15/F24*100&lt;=60,1)))))),0))*F224)</f>
        <v>2</v>
      </c>
      <c r="G124" s="97">
        <f>IF(COUNT('IA1'!H15)=0,1000,(IFERROR(IF('IA1'!H15/G24&lt;0.5,0,IF('IA1'!H15/G24*100&gt;90,5,IF('IA1'!H15/G24*100&gt;80,4,IF('IA1'!H15/G24*100&gt;70,3,IF('IA1'!H15/G24*100&gt;60,2,IF('IA1'!H15/G24*100&lt;=60,1)))))),0))*G224)</f>
        <v>4</v>
      </c>
      <c r="H124" s="97">
        <f>IF(COUNT('IA1'!I15)=0,1000,(IFERROR(IF('IA1'!I15/H24&lt;0.5,0,IF('IA1'!I15/H24*100&gt;90,5,IF('IA1'!I15/H24*100&gt;80,4,IF('IA1'!I15/H24*100&gt;70,3,IF('IA1'!I15/H24*100&gt;60,2,IF('IA1'!I15/H24*100&lt;=60,1)))))),0))*H224)</f>
        <v>10</v>
      </c>
      <c r="I124" s="97">
        <f>IF(COUNT('IA1'!J15)=0,1000,(IFERROR(IF('IA1'!J15/I24&lt;0.5,0,IF('IA1'!J15/I24*100&gt;90,5,IF('IA1'!J15/I24*100&gt;80,4,IF('IA1'!J15/I24*100&gt;70,3,IF('IA1'!J15/I24*100&gt;60,2,IF('IA1'!J15/I24*100&lt;=60,1)))))),0))*I224)</f>
        <v>4</v>
      </c>
      <c r="J124" s="97">
        <f>IF(COUNT('IA1'!K15)=0,1000,(IFERROR(IF('IA1'!K15/J24&lt;0.5,0,IF('IA1'!K15/J24*100&gt;90,5,IF('IA1'!K15/J24*100&gt;80,4,IF('IA1'!K15/J24*100&gt;70,3,IF('IA1'!K15/J24*100&gt;60,2,IF('IA1'!K15/J24*100&lt;=60,1)))))),0))*J224)</f>
        <v>0</v>
      </c>
      <c r="K124" s="97">
        <f>IF(COUNT('IA1'!L15)=0,1000,(IFERROR(IF('IA1'!L15/K24&lt;0.5,0,IF('IA1'!L15/K24*100&gt;90,5,IF('IA1'!L15/K24*100&gt;80,4,IF('IA1'!L15/K24*100&gt;70,3,IF('IA1'!L15/K24*100&gt;60,2,IF('IA1'!L15/K24*100&lt;=60,1)))))),0))*K224)</f>
        <v>1000</v>
      </c>
      <c r="L124" s="97">
        <f>IF(COUNT('IA1'!M15)=0,1000,(IFERROR(IF('IA1'!M15/L24&lt;0.5,0,IF('IA1'!M15/L24*100&gt;90,5,IF('IA1'!M15/L24*100&gt;80,4,IF('IA1'!M15/L24*100&gt;70,3,IF('IA1'!M15/L24*100&gt;60,2,IF('IA1'!M15/L24*100&lt;=60,1)))))),0))*L224)</f>
        <v>26</v>
      </c>
      <c r="M124" s="97">
        <f>IF(COUNT('IA1'!O15)=0,1000,(IFERROR(IF('IA1'!O15/M24&lt;0.5,0,IF('IA1'!O15/M24*100&gt;90,5,IF('IA1'!O15/M24*100&gt;80,4,IF('IA1'!O15/M24*100&gt;70,3,IF('IA1'!O15/M24*100&gt;60,2,IF('IA1'!O15/M24*100&lt;=60,1)))))),0))*M224)</f>
        <v>26</v>
      </c>
      <c r="N124" s="97">
        <f>IF(COUNT('IA1'!#REF!)=0,1000,(IFERROR(IF('IA1'!#REF!/N24&lt;0.5,0,IF('IA1'!#REF!/N24*100&gt;90,5,IF('IA1'!#REF!/N24*100&gt;80,4,IF('IA1'!#REF!/N24*100&gt;70,3,IF('IA1'!#REF!/N24*100&gt;60,2,IF('IA1'!#REF!/N24*100&lt;=60,1)))))),0))*N224)</f>
        <v>1000</v>
      </c>
      <c r="O124" s="97">
        <f>IF(COUNT('IA1'!#REF!)=0,1000,(IFERROR(IF('IA1'!#REF!/O24&lt;0.5,0,IF('IA1'!#REF!/O24*100&gt;90,5,IF('IA1'!#REF!/O24*100&gt;80,4,IF('IA1'!#REF!/O24*100&gt;70,3,IF('IA1'!#REF!/O24*100&gt;60,2,IF('IA1'!#REF!/O24*100&lt;=60,1)))))),0))*O224)</f>
        <v>1000</v>
      </c>
      <c r="P124" s="97">
        <f>IF(COUNT('IA1'!P15)=0,1000,(IFERROR(IF('IA1'!P15/P24&lt;0.5,0,IF('IA1'!P15/P24*100&gt;90,5,IF('IA1'!P15/P24*100&gt;80,4,IF('IA1'!P15/P24*100&gt;70,3,IF('IA1'!P15/P24*100&gt;60,2,IF('IA1'!P15/P24*100&lt;=60,1)))))),0))*P224)</f>
        <v>39</v>
      </c>
      <c r="Q124" s="97">
        <f>IF(COUNT('IA1'!#REF!)=0,1000,(IFERROR(IF('IA1'!#REF!/Q24&lt;0.5,0,IF('IA1'!#REF!/Q24*100&gt;90,5,IF('IA1'!#REF!/Q24*100&gt;80,4,IF('IA1'!#REF!/Q24*100&gt;70,3,IF('IA1'!#REF!/Q24*100&gt;60,2,IF('IA1'!#REF!/Q24*100&lt;=60,1)))))),0))*Q224)</f>
        <v>1000</v>
      </c>
      <c r="R124" s="97">
        <f>IF(COUNT('IA1'!S15)=0,1000,(IFERROR(IF('IA1'!S15/R24&lt;0.5,0,IF('IA1'!S15/R24*100&gt;90,5,IF('IA1'!S15/R24*100&gt;80,4,IF('IA1'!S15/R24*100&gt;70,3,IF('IA1'!S15/R24*100&gt;60,2,IF('IA1'!S15/R24*100&lt;=60,1)))))),0))*R224)</f>
        <v>39</v>
      </c>
      <c r="S124" s="97">
        <f>IF(COUNT('IA1'!#REF!)=0,1000,(IFERROR(IF('IA1'!#REF!/S24&lt;0.5,0,IF('IA1'!#REF!/S24*100&gt;90,5,IF('IA1'!#REF!/S24*100&gt;80,4,IF('IA1'!#REF!/S24*100&gt;70,3,IF('IA1'!#REF!/S24*100&gt;60,2,IF('IA1'!#REF!/S24*100&lt;=60,1)))))),0))*S224)</f>
        <v>1000</v>
      </c>
      <c r="T124" s="97">
        <f>IF(COUNT('IA1'!T15)=0,1000,(IFERROR(IF('IA1'!T15/T24&lt;0.5,0,IF('IA1'!T15/T24*100&gt;90,5,IF('IA1'!T15/T24*100&gt;80,4,IF('IA1'!T15/T24*100&gt;70,3,IF('IA1'!T15/T24*100&gt;60,2,IF('IA1'!T15/T24*100&lt;=60,1)))))),0))*T224)</f>
        <v>26</v>
      </c>
      <c r="U124" s="97">
        <f>IF(COUNT('IA1'!#REF!)=0,1000,(IFERROR(IF('IA1'!#REF!/U24&lt;0.5,0,IF('IA1'!#REF!/U24*100&gt;90,5,IF('IA1'!#REF!/U24*100&gt;80,4,IF('IA1'!#REF!/U24*100&gt;70,3,IF('IA1'!#REF!/U24*100&gt;60,2,IF('IA1'!#REF!/U24*100&lt;=60,1)))))),0))*U224)</f>
        <v>1000</v>
      </c>
      <c r="V124" s="97">
        <f>IF(COUNT('IA1'!W15)=0,1000,(IFERROR(IF('IA1'!W15/V24&lt;0.5,0,IF('IA1'!W15/V24*100&gt;90,5,IF('IA1'!W15/V24*100&gt;80,4,IF('IA1'!W15/V24*100&gt;70,3,IF('IA1'!W15/V24*100&gt;60,2,IF('IA1'!W15/V24*100&lt;=60,1)))))),0))*V224)</f>
        <v>30</v>
      </c>
      <c r="W124" s="97">
        <f>IF(COUNT('IA1'!X15)=0,1000,(IFERROR(IF('IA1'!X15/W24&lt;0.5,0,IF('IA1'!X15/W24*100&gt;90,5,IF('IA1'!X15/W24*100&gt;80,4,IF('IA1'!X15/W24*100&gt;70,3,IF('IA1'!X15/W24*100&gt;60,2,IF('IA1'!X15/W24*100&lt;=60,1)))))),0))*W224)</f>
        <v>0</v>
      </c>
      <c r="X124" s="97">
        <f>IF(COUNT('IA1'!Y15)=0,1000,(IFERROR(IF('IA1'!Y15/X24&lt;0.5,0,IF('IA1'!Y15/X24*100&gt;90,5,IF('IA1'!Y15/X24*100&gt;80,4,IF('IA1'!Y15/X24*100&gt;70,3,IF('IA1'!Y15/X24*100&gt;60,2,IF('IA1'!Y15/X24*100&lt;=60,1)))))),0))*X224)</f>
        <v>0</v>
      </c>
      <c r="Y124" s="97">
        <f>IF(COUNT('IA1'!Z15)=0,1000,(IFERROR(IF('IA1'!Z15/Y24&lt;0.5,0,IF('IA1'!Z15/Y24*100&gt;90,5,IF('IA1'!Z15/Y24*100&gt;80,4,IF('IA1'!Z15/Y24*100&gt;70,3,IF('IA1'!Z15/Y24*100&gt;60,2,IF('IA1'!Z15/Y24*100&lt;=60,1)))))),0))*Y224)</f>
        <v>1000</v>
      </c>
      <c r="Z124" s="97">
        <f>IF(COUNT('IA1'!AA15)=0,1000,(IFERROR(IF('IA1'!AA15/Z24&lt;0.5,0,IF('IA1'!AA15/Z24*100&gt;90,5,IF('IA1'!AA15/Z24*100&gt;80,4,IF('IA1'!AA15/Z24*100&gt;70,3,IF('IA1'!AA15/Z24*100&gt;60,2,IF('IA1'!AA15/Z24*100&lt;=60,1)))))),0))*Z224)</f>
        <v>1000</v>
      </c>
      <c r="AA124" s="97">
        <f>IF(COUNT('IA1'!AB15)=0,1000,(IFERROR(IF('IA1'!AB15/AA24&lt;0.5,0,IF('IA1'!AB15/AA24*100&gt;90,5,IF('IA1'!AB15/AA24*100&gt;80,4,IF('IA1'!AB15/AA24*100&gt;70,3,IF('IA1'!AB15/AA24*100&gt;60,2,IF('IA1'!AB15/AA24*100&lt;=60,1)))))),0))*AA224)</f>
        <v>1000</v>
      </c>
      <c r="AB124" s="97">
        <f>IF(COUNT('IA1'!AC15)=0,1000,(IFERROR(IF('IA1'!AC15/AB24&lt;0.5,0,IF('IA1'!AC15/AB24*100&gt;90,5,IF('IA1'!AC15/AB24*100&gt;80,4,IF('IA1'!AC15/AB24*100&gt;70,3,IF('IA1'!AC15/AB24*100&gt;60,2,IF('IA1'!AC15/AB24*100&lt;=60,1)))))),0))*AB224)</f>
        <v>1000</v>
      </c>
      <c r="AC124" s="97">
        <f>IF(COUNT('IA1'!AD15)=0,1000,(IFERROR(IF('IA1'!AD15/AC24&lt;0.5,0,IF('IA1'!AD15/AC24*100&gt;90,5,IF('IA1'!AD15/AC24*100&gt;80,4,IF('IA1'!AD15/AC24*100&gt;70,3,IF('IA1'!AD15/AC24*100&gt;60,2,IF('IA1'!AD15/AC24*100&lt;=60,1)))))),0))*AC224)</f>
        <v>1000</v>
      </c>
      <c r="AD124" s="97">
        <f>IF(COUNT('IA1'!AE15)=0,1000,(IFERROR(IF('IA1'!AE15/AD24&lt;0.5,0,IF('IA1'!AE15/AD24*100&gt;90,5,IF('IA1'!AE15/AD24*100&gt;80,4,IF('IA1'!AE15/AD24*100&gt;70,3,IF('IA1'!AE15/AD24*100&gt;60,2,IF('IA1'!AE15/AD24*100&lt;=60,1)))))),0))*AD224)</f>
        <v>1000</v>
      </c>
      <c r="AE124" s="97">
        <f>IF(COUNT('IA1'!AF15)=0,1000,(IFERROR(IF('IA1'!AF15/AE24&lt;0.5,0,IF('IA1'!AF15/AE24*100&gt;90,5,IF('IA1'!AF15/AE24*100&gt;80,4,IF('IA1'!AF15/AE24*100&gt;70,3,IF('IA1'!AF15/AE24*100&gt;60,2,IF('IA1'!AF15/AE24*100&lt;=60,1)))))),0))*AE224)</f>
        <v>1000</v>
      </c>
      <c r="AF124" s="97">
        <f>IF(COUNT('IA1'!AG15)=0,1000,(IFERROR(IF('IA1'!AG15/AF24&lt;0.5,0,IF('IA1'!AG15/AF24*100&gt;90,5,IF('IA1'!AG15/AF24*100&gt;80,4,IF('IA1'!AG15/AF24*100&gt;70,3,IF('IA1'!AG15/AF24*100&gt;60,2,IF('IA1'!AG15/AF24*100&lt;=60,1)))))),0))*AF224)</f>
        <v>1000</v>
      </c>
      <c r="AG124" s="97">
        <f>IF(COUNT('IA1'!AH15)=0,1000,(IFERROR(IF('IA1'!AH15/AG24&lt;0.5,0,IF('IA1'!AH15/AG24*100&gt;90,5,IF('IA1'!AH15/AG24*100&gt;80,4,IF('IA1'!AH15/AG24*100&gt;70,3,IF('IA1'!AH15/AG24*100&gt;60,2,IF('IA1'!AH15/AG24*100&lt;=60,1)))))),0))*AG224)</f>
        <v>1000</v>
      </c>
      <c r="AH124" s="97">
        <f>IF(COUNT('IA1'!AI15)=0,1000,(IFERROR(IF('IA1'!AI15/AH24&lt;0.5,0,IF('IA1'!AI15/AH24*100&gt;90,5,IF('IA1'!AI15/AH24*100&gt;80,4,IF('IA1'!AI15/AH24*100&gt;70,3,IF('IA1'!AI15/AH24*100&gt;60,2,IF('IA1'!AI15/AH24*100&lt;=60,1)))))),0))*AH224)</f>
        <v>1000</v>
      </c>
      <c r="AI124" s="97">
        <f>IF(COUNT('IA1'!AJ15)=0,1000,(IFERROR(IF('IA1'!AJ15/AI24&lt;0.5,0,IF('IA1'!AJ15/AI24*100&gt;90,5,IF('IA1'!AJ15/AI24*100&gt;80,4,IF('IA1'!AJ15/AI24*100&gt;70,3,IF('IA1'!AJ15/AI24*100&gt;60,2,IF('IA1'!AJ15/AI24*100&lt;=60,1)))))),0))*AI224)</f>
        <v>1000</v>
      </c>
      <c r="AJ124" s="97">
        <f>IF(COUNT('IA1'!AK15)=0,1000,(IFERROR(IF('IA1'!AK15/AJ24&lt;0.5,0,IF('IA1'!AK15/AJ24*100&gt;90,5,IF('IA1'!AK15/AJ24*100&gt;80,4,IF('IA1'!AK15/AJ24*100&gt;70,3,IF('IA1'!AK15/AJ24*100&gt;60,2,IF('IA1'!AK15/AJ24*100&lt;=60,1)))))),0))*AJ224)</f>
        <v>1000</v>
      </c>
      <c r="AK124" s="97">
        <f>IF(COUNT('IA1'!AL15)=0,1000,(IFERROR(IF('IA1'!AL15/AK24&lt;0.5,0,IF('IA1'!AL15/AK24*100&gt;90,5,IF('IA1'!AL15/AK24*100&gt;80,4,IF('IA1'!AL15/AK24*100&gt;70,3,IF('IA1'!AL15/AK24*100&gt;60,2,IF('IA1'!AL15/AK24*100&lt;=60,1)))))),0))*AK224)</f>
        <v>1000</v>
      </c>
      <c r="AL124" s="97">
        <f>IF(COUNT('IA1'!AM15)=0,1000,(IFERROR(IF('IA1'!AM15/AL24&lt;0.5,0,IF('IA1'!AM15/AL24*100&gt;90,5,IF('IA1'!AM15/AL24*100&gt;80,4,IF('IA1'!AM15/AL24*100&gt;70,3,IF('IA1'!AM15/AL24*100&gt;60,2,IF('IA1'!AM15/AL24*100&lt;=60,1)))))),0))*AL224)</f>
        <v>1000</v>
      </c>
      <c r="AM124" s="97">
        <f>IF(COUNT('IA1'!AN15)=0,1000,(IFERROR(IF('IA1'!AN15/AM24&lt;0.5,0,IF('IA1'!AN15/AM24*100&gt;90,5,IF('IA1'!AN15/AM24*100&gt;80,4,IF('IA1'!AN15/AM24*100&gt;70,3,IF('IA1'!AN15/AM24*100&gt;60,2,IF('IA1'!AN15/AM24*100&lt;=60,1)))))),0))*AM224)</f>
        <v>1000</v>
      </c>
      <c r="AN124" s="97">
        <f>IF(COUNT('IA1'!AO15)=0,1000,(IFERROR(IF('IA1'!AO15/AN24&lt;0.5,0,IF('IA1'!AO15/AN24*100&gt;90,5,IF('IA1'!AO15/AN24*100&gt;80,4,IF('IA1'!AO15/AN24*100&gt;70,3,IF('IA1'!AO15/AN24*100&gt;60,2,IF('IA1'!AO15/AN24*100&lt;=60,1)))))),0))*AN224)</f>
        <v>1000</v>
      </c>
      <c r="AO124" s="97">
        <f>IF(COUNT('IA1'!AP15)=0,1000,(IFERROR(IF('IA1'!AP15/AO24&lt;0.5,0,IF('IA1'!AP15/AO24*100&gt;90,5,IF('IA1'!AP15/AO24*100&gt;80,4,IF('IA1'!AP15/AO24*100&gt;70,3,IF('IA1'!AP15/AO24*100&gt;60,2,IF('IA1'!AP15/AO24*100&lt;=60,1)))))),0))*AO224)</f>
        <v>1000</v>
      </c>
      <c r="AP124" s="97">
        <f>IF(COUNT('IA1'!AQ15)=0,1000,(IFERROR(IF('IA1'!AQ15/AP24&lt;0.5,0,IF('IA1'!AQ15/AP24*100&gt;90,5,IF('IA1'!AQ15/AP24*100&gt;80,4,IF('IA1'!AQ15/AP24*100&gt;70,3,IF('IA1'!AQ15/AP24*100&gt;60,2,IF('IA1'!AQ15/AP24*100&lt;=60,1)))))),0))*AP224)</f>
        <v>1000</v>
      </c>
      <c r="AQ124" s="97">
        <f>IF(COUNT('IA1'!AR15)=0,1000,(IFERROR(IF('IA1'!AR15/AQ24&lt;0.5,0,IF('IA1'!AR15/AQ24*100&gt;90,5,IF('IA1'!AR15/AQ24*100&gt;80,4,IF('IA1'!AR15/AQ24*100&gt;70,3,IF('IA1'!AR15/AQ24*100&gt;60,2,IF('IA1'!AR15/AQ24*100&lt;=60,1)))))),0))*AQ224)</f>
        <v>1000</v>
      </c>
      <c r="AR124" s="97">
        <f>IF(COUNT('IA1'!AS15)=0,1000,(IFERROR(IF('IA1'!AS15/AR24&lt;0.5,0,IF('IA1'!AS15/AR24*100&gt;90,5,IF('IA1'!AS15/AR24*100&gt;80,4,IF('IA1'!AS15/AR24*100&gt;70,3,IF('IA1'!AS15/AR24*100&gt;60,2,IF('IA1'!AS15/AR24*100&lt;=60,1)))))),0))*AR224)</f>
        <v>1000</v>
      </c>
      <c r="AS124" s="97">
        <f>IF(COUNT('IA1'!AT15)=0,1000,(IFERROR(IF('IA1'!AT15/AS24&lt;0.5,0,IF('IA1'!AT15/AS24*100&gt;90,5,IF('IA1'!AT15/AS24*100&gt;80,4,IF('IA1'!AT15/AS24*100&gt;70,3,IF('IA1'!AT15/AS24*100&gt;60,2,IF('IA1'!AT15/AS24*100&lt;=60,1)))))),0))*AS224)</f>
        <v>1000</v>
      </c>
      <c r="AT124" s="97">
        <f>IF(COUNT('IA1'!AU15)=0,1000,(IFERROR(IF('IA1'!AU15/AT24&lt;0.5,0,IF('IA1'!AU15/AT24*100&gt;90,5,IF('IA1'!AU15/AT24*100&gt;80,4,IF('IA1'!AU15/AT24*100&gt;70,3,IF('IA1'!AU15/AT24*100&gt;60,2,IF('IA1'!AU15/AT24*100&lt;=60,1)))))),0))*AT224)</f>
        <v>1000</v>
      </c>
      <c r="AU124" s="97">
        <f>IF(COUNT('IA1'!AV15)=0,1000,(IFERROR(IF('IA1'!AV15/AU24&lt;0.5,0,IF('IA1'!AV15/AU24*100&gt;90,5,IF('IA1'!AV15/AU24*100&gt;80,4,IF('IA1'!AV15/AU24*100&gt;70,3,IF('IA1'!AV15/AU24*100&gt;60,2,IF('IA1'!AV15/AU24*100&lt;=60,1)))))),0))*AU224)</f>
        <v>1000</v>
      </c>
      <c r="AV124" s="97">
        <f>IF(COUNT('IA1'!AW15)=0,1000,(IFERROR(IF('IA1'!AW15/AV24&lt;0.5,0,IF('IA1'!AW15/AV24*100&gt;90,5,IF('IA1'!AW15/AV24*100&gt;80,4,IF('IA1'!AW15/AV24*100&gt;70,3,IF('IA1'!AW15/AV24*100&gt;60,2,IF('IA1'!AW15/AV24*100&lt;=60,1)))))),0))*AV224)</f>
        <v>1000</v>
      </c>
      <c r="AW124" s="97">
        <f>IF(COUNT('IA1'!AX15)=0,1000,(IFERROR(IF('IA1'!AX15/AW24&lt;0.5,0,IF('IA1'!AX15/AW24*100&gt;90,5,IF('IA1'!AX15/AW24*100&gt;80,4,IF('IA1'!AX15/AW24*100&gt;70,3,IF('IA1'!AX15/AW24*100&gt;60,2,IF('IA1'!AX15/AW24*100&lt;=60,1)))))),0))*AW224)</f>
        <v>1000</v>
      </c>
      <c r="AX124" s="97">
        <f>IF(COUNT('IA1'!AY15)=0,1000,(IFERROR(IF('IA1'!AY15/AX24&lt;0.5,0,IF('IA1'!AY15/AX24*100&gt;90,5,IF('IA1'!AY15/AX24*100&gt;80,4,IF('IA1'!AY15/AX24*100&gt;70,3,IF('IA1'!AY15/AX24*100&gt;60,2,IF('IA1'!AY15/AX24*100&lt;=60,1)))))),0))*AX224)</f>
        <v>1000</v>
      </c>
      <c r="AY124" s="97">
        <f>IF(COUNT('IA1'!AZ15)=0,1000,(IFERROR(IF('IA1'!AZ15/AY24&lt;0.5,0,IF('IA1'!AZ15/AY24*100&gt;90,5,IF('IA1'!AZ15/AY24*100&gt;80,4,IF('IA1'!AZ15/AY24*100&gt;70,3,IF('IA1'!AZ15/AY24*100&gt;60,2,IF('IA1'!AZ15/AY24*100&lt;=60,1)))))),0))*AY224)</f>
        <v>1000</v>
      </c>
      <c r="AZ124" s="97">
        <f>IF(COUNT('IA1'!BA15)=0,1000,(IFERROR(IF('IA1'!BA15/AZ24&lt;0.5,0,IF('IA1'!BA15/AZ24*100&gt;90,5,IF('IA1'!BA15/AZ24*100&gt;80,4,IF('IA1'!BA15/AZ24*100&gt;70,3,IF('IA1'!BA15/AZ24*100&gt;60,2,IF('IA1'!BA15/AZ24*100&lt;=60,1)))))),0))*AZ224)</f>
        <v>1000</v>
      </c>
      <c r="BA124" s="96">
        <f t="shared" ref="BA124:BA187" si="47">IFERROR(SUMIFS(A124:AZ124,A324:AZ324,"="&amp;1,A124:AZ124,"&lt;"&amp;1000)/SUMIFS(A224:AZ224,A324:AZ324,"="&amp;1,A124:AZ124,"&lt;"&amp;1000),0)</f>
        <v>2.4285714285714284</v>
      </c>
      <c r="BB124" s="96">
        <f t="shared" ref="BB124:BB187" si="48">IFERROR(SUMIFS(A124:AZ124,A324:AZ324,"="&amp;2,A124:AZ124,"&lt;"&amp;1000)/SUMIFS(A224:AZ224,A324:AZ324,"="&amp;2,A124:AZ124,"&lt;"&amp;1000),0)</f>
        <v>2.2549019607843137</v>
      </c>
      <c r="BC124" s="96">
        <f t="shared" ref="BC124:BC187" si="49">IFERROR(SUMIFS(A124:AZ124,A324:AZ324,"="&amp;3,A124:AZ124,"&lt;"&amp;1000)/SUMIFS(A224:AZ224,A324:AZ324,"="&amp;3,A124:AZ124,"&lt;"&amp;1000),0)</f>
        <v>0</v>
      </c>
      <c r="BD124" s="96">
        <f t="shared" ref="BD124:BD187" si="50">IFERROR(SUMIFS(A124:AZ124,A324:AZ324,"="&amp;4,A124:AZ124,"&lt;"&amp;1000)/SUMIFS(A224:AZ224,A324:AZ324,"="&amp;4,A124:AZ124,"&lt;"&amp;1000),0)</f>
        <v>0</v>
      </c>
      <c r="BE124" s="96">
        <f t="shared" ref="BE124:BE187" si="51">IFERROR(SUMIFS(A124:AZ124,A324:AZ324,"="&amp;5,A124:AZ124,"&lt;"&amp;1000)/SUMIFS(A224:AZ224,A324:AZ324,"="&amp;5,A124:AZ124,"&lt;"&amp;1000),0)</f>
        <v>0</v>
      </c>
      <c r="BF124" s="96">
        <f t="shared" ref="BF124:BF187" si="52">IFERROR(SUMIFS(A124:AZ124,A324:AZ324,"="&amp;6,A124:AZ124,"&lt;"&amp;1000)/SUMIFS(A224:AZ224,A324:AZ324,"="&amp;6,A124:AZ124,"&lt;"&amp;1000),0)</f>
        <v>0</v>
      </c>
      <c r="BG124" s="96">
        <f t="shared" ref="BG124:BG187" si="53">IFERROR(SUMIFS(A124:AZ124,A324:AZ324,"="&amp;7,A124:AZ124,"&lt;"&amp;1000)/SUMIFS(A224:AZ224,A324:AZ324,"="&amp;7,A124:AZ124,"&lt;"&amp;1000),0)</f>
        <v>0</v>
      </c>
    </row>
    <row r="125" spans="1:59" x14ac:dyDescent="0.3">
      <c r="A125" s="93">
        <f>IF(COUNT('IA1'!B16)=0,1000,(IFERROR(IF('IA1'!B16/A25&lt;0.5,0,IF('IA1'!B16/A25*100&gt;90,5,IF('IA1'!B16/A25*100&gt;80,4,IF('IA1'!B16/A25*100&gt;70,3,IF('IA1'!B16/A25*100&gt;60,2,IF('IA1'!B16/A25*100&lt;=60,1)))))),0))*A225)</f>
        <v>2</v>
      </c>
      <c r="B125" s="97">
        <f>IF(COUNT('IA1'!C16)=0,1000,(IFERROR(IF('IA1'!C16/B25&lt;0.5,0,IF('IA1'!C16/B25*100&gt;90,5,IF('IA1'!C16/B25*100&gt;80,4,IF('IA1'!C16/B25*100&gt;70,3,IF('IA1'!C16/B25*100&gt;60,2,IF('IA1'!C16/B25*100&lt;=60,1)))))),0))*B225)</f>
        <v>10</v>
      </c>
      <c r="C125" s="97">
        <f>IF(COUNT('IA1'!D16)=0,1000,(IFERROR(IF('IA1'!D16/C25&lt;0.5,0,IF('IA1'!D16/C25*100&gt;90,5,IF('IA1'!D16/C25*100&gt;80,4,IF('IA1'!D16/C25*100&gt;70,3,IF('IA1'!D16/C25*100&gt;60,2,IF('IA1'!D16/C25*100&lt;=60,1)))))),0))*C225)</f>
        <v>2</v>
      </c>
      <c r="D125" s="97">
        <f>IF(COUNT('IA1'!E16)=0,1000,(IFERROR(IF('IA1'!E16/D25&lt;0.5,0,IF('IA1'!E16/D25*100&gt;90,5,IF('IA1'!E16/D25*100&gt;80,4,IF('IA1'!E16/D25*100&gt;70,3,IF('IA1'!E16/D25*100&gt;60,2,IF('IA1'!E16/D25*100&lt;=60,1)))))),0))*D225)</f>
        <v>10</v>
      </c>
      <c r="E125" s="97">
        <f>IF(COUNT('IA1'!F16)=0,1000,(IFERROR(IF('IA1'!F16/E25&lt;0.5,0,IF('IA1'!F16/E25*100&gt;90,5,IF('IA1'!F16/E25*100&gt;80,4,IF('IA1'!F16/E25*100&gt;70,3,IF('IA1'!F16/E25*100&gt;60,2,IF('IA1'!F16/E25*100&lt;=60,1)))))),0))*E225)</f>
        <v>4</v>
      </c>
      <c r="F125" s="97">
        <f>IF(COUNT('IA1'!G16)=0,1000,(IFERROR(IF('IA1'!G16/F25&lt;0.5,0,IF('IA1'!G16/F25*100&gt;90,5,IF('IA1'!G16/F25*100&gt;80,4,IF('IA1'!G16/F25*100&gt;70,3,IF('IA1'!G16/F25*100&gt;60,2,IF('IA1'!G16/F25*100&lt;=60,1)))))),0))*F225)</f>
        <v>0</v>
      </c>
      <c r="G125" s="97">
        <f>IF(COUNT('IA1'!H16)=0,1000,(IFERROR(IF('IA1'!H16/G25&lt;0.5,0,IF('IA1'!H16/G25*100&gt;90,5,IF('IA1'!H16/G25*100&gt;80,4,IF('IA1'!H16/G25*100&gt;70,3,IF('IA1'!H16/G25*100&gt;60,2,IF('IA1'!H16/G25*100&lt;=60,1)))))),0))*G225)</f>
        <v>0</v>
      </c>
      <c r="H125" s="97">
        <f>IF(COUNT('IA1'!I16)=0,1000,(IFERROR(IF('IA1'!I16/H25&lt;0.5,0,IF('IA1'!I16/H25*100&gt;90,5,IF('IA1'!I16/H25*100&gt;80,4,IF('IA1'!I16/H25*100&gt;70,3,IF('IA1'!I16/H25*100&gt;60,2,IF('IA1'!I16/H25*100&lt;=60,1)))))),0))*H225)</f>
        <v>10</v>
      </c>
      <c r="I125" s="97">
        <f>IF(COUNT('IA1'!J16)=0,1000,(IFERROR(IF('IA1'!J16/I25&lt;0.5,0,IF('IA1'!J16/I25*100&gt;90,5,IF('IA1'!J16/I25*100&gt;80,4,IF('IA1'!J16/I25*100&gt;70,3,IF('IA1'!J16/I25*100&gt;60,2,IF('IA1'!J16/I25*100&lt;=60,1)))))),0))*I225)</f>
        <v>0</v>
      </c>
      <c r="J125" s="97">
        <f>IF(COUNT('IA1'!K16)=0,1000,(IFERROR(IF('IA1'!K16/J25&lt;0.5,0,IF('IA1'!K16/J25*100&gt;90,5,IF('IA1'!K16/J25*100&gt;80,4,IF('IA1'!K16/J25*100&gt;70,3,IF('IA1'!K16/J25*100&gt;60,2,IF('IA1'!K16/J25*100&lt;=60,1)))))),0))*J225)</f>
        <v>0</v>
      </c>
      <c r="K125" s="97">
        <f>IF(COUNT('IA1'!L16)=0,1000,(IFERROR(IF('IA1'!L16/K25&lt;0.5,0,IF('IA1'!L16/K25*100&gt;90,5,IF('IA1'!L16/K25*100&gt;80,4,IF('IA1'!L16/K25*100&gt;70,3,IF('IA1'!L16/K25*100&gt;60,2,IF('IA1'!L16/K25*100&lt;=60,1)))))),0))*K225)</f>
        <v>1000</v>
      </c>
      <c r="L125" s="97">
        <f>IF(COUNT('IA1'!M16)=0,1000,(IFERROR(IF('IA1'!M16/L25&lt;0.5,0,IF('IA1'!M16/L25*100&gt;90,5,IF('IA1'!M16/L25*100&gt;80,4,IF('IA1'!M16/L25*100&gt;70,3,IF('IA1'!M16/L25*100&gt;60,2,IF('IA1'!M16/L25*100&lt;=60,1)))))),0))*L225)</f>
        <v>0</v>
      </c>
      <c r="M125" s="97">
        <f>IF(COUNT('IA1'!N16)=0,1000,(IFERROR(IF('IA1'!N16/M25&lt;0.5,0,IF('IA1'!N16/M25*100&gt;90,5,IF('IA1'!N16/M25*100&gt;80,4,IF('IA1'!N16/M25*100&gt;70,3,IF('IA1'!N16/M25*100&gt;60,2,IF('IA1'!N16/M25*100&lt;=60,1)))))),0))*M225)</f>
        <v>39</v>
      </c>
      <c r="N125" s="97">
        <f>IF(COUNT('IA1'!O16)=0,1000,(IFERROR(IF('IA1'!O16/N25&lt;0.5,0,IF('IA1'!O16/N25*100&gt;90,5,IF('IA1'!O16/N25*100&gt;80,4,IF('IA1'!O16/N25*100&gt;70,3,IF('IA1'!O16/N25*100&gt;60,2,IF('IA1'!O16/N25*100&lt;=60,1)))))),0))*N225)</f>
        <v>1000</v>
      </c>
      <c r="O125" s="97">
        <f>IF(COUNT('IA1'!#REF!)=0,1000,(IFERROR(IF('IA1'!#REF!/O25&lt;0.5,0,IF('IA1'!#REF!/O25*100&gt;90,5,IF('IA1'!#REF!/O25*100&gt;80,4,IF('IA1'!#REF!/O25*100&gt;70,3,IF('IA1'!#REF!/O25*100&gt;60,2,IF('IA1'!#REF!/O25*100&lt;=60,1)))))),0))*O225)</f>
        <v>1000</v>
      </c>
      <c r="P125" s="97">
        <f>IF(COUNT('IA1'!Q16)=0,1000,(IFERROR(IF('IA1'!Q16/P25&lt;0.5,0,IF('IA1'!Q16/P25*100&gt;90,5,IF('IA1'!Q16/P25*100&gt;80,4,IF('IA1'!Q16/P25*100&gt;70,3,IF('IA1'!Q16/P25*100&gt;60,2,IF('IA1'!Q16/P25*100&lt;=60,1)))))),0))*P225)</f>
        <v>13</v>
      </c>
      <c r="Q125" s="97">
        <f>IF(COUNT('IA1'!#REF!)=0,1000,(IFERROR(IF('IA1'!#REF!/Q25&lt;0.5,0,IF('IA1'!#REF!/Q25*100&gt;90,5,IF('IA1'!#REF!/Q25*100&gt;80,4,IF('IA1'!#REF!/Q25*100&gt;70,3,IF('IA1'!#REF!/Q25*100&gt;60,2,IF('IA1'!#REF!/Q25*100&lt;=60,1)))))),0))*Q225)</f>
        <v>1000</v>
      </c>
      <c r="R125" s="97">
        <f>IF(COUNT('IA1'!S16)=0,1000,(IFERROR(IF('IA1'!S16/R25&lt;0.5,0,IF('IA1'!S16/R25*100&gt;90,5,IF('IA1'!S16/R25*100&gt;80,4,IF('IA1'!S16/R25*100&gt;70,3,IF('IA1'!S16/R25*100&gt;60,2,IF('IA1'!S16/R25*100&lt;=60,1)))))),0))*R225)</f>
        <v>26</v>
      </c>
      <c r="S125" s="97">
        <f>IF(COUNT('IA1'!#REF!)=0,1000,(IFERROR(IF('IA1'!#REF!/S25&lt;0.5,0,IF('IA1'!#REF!/S25*100&gt;90,5,IF('IA1'!#REF!/S25*100&gt;80,4,IF('IA1'!#REF!/S25*100&gt;70,3,IF('IA1'!#REF!/S25*100&gt;60,2,IF('IA1'!#REF!/S25*100&lt;=60,1)))))),0))*S225)</f>
        <v>1000</v>
      </c>
      <c r="T125" s="97">
        <f>IF(COUNT('IA1'!U16)=0,1000,(IFERROR(IF('IA1'!U16/T25&lt;0.5,0,IF('IA1'!U16/T25*100&gt;90,5,IF('IA1'!U16/T25*100&gt;80,4,IF('IA1'!U16/T25*100&gt;70,3,IF('IA1'!U16/T25*100&gt;60,2,IF('IA1'!U16/T25*100&lt;=60,1)))))),0))*T225)</f>
        <v>13</v>
      </c>
      <c r="U125" s="97">
        <f>IF(COUNT('IA1'!#REF!)=0,1000,(IFERROR(IF('IA1'!#REF!/U25&lt;0.5,0,IF('IA1'!#REF!/U25*100&gt;90,5,IF('IA1'!#REF!/U25*100&gt;80,4,IF('IA1'!#REF!/U25*100&gt;70,3,IF('IA1'!#REF!/U25*100&gt;60,2,IF('IA1'!#REF!/U25*100&lt;=60,1)))))),0))*U225)</f>
        <v>1000</v>
      </c>
      <c r="V125" s="97">
        <f>IF(COUNT('IA1'!W16)=0,1000,(IFERROR(IF('IA1'!W16/V25&lt;0.5,0,IF('IA1'!W16/V25*100&gt;90,5,IF('IA1'!W16/V25*100&gt;80,4,IF('IA1'!W16/V25*100&gt;70,3,IF('IA1'!W16/V25*100&gt;60,2,IF('IA1'!W16/V25*100&lt;=60,1)))))),0))*V225)</f>
        <v>30</v>
      </c>
      <c r="W125" s="97">
        <f>IF(COUNT('IA1'!X16)=0,1000,(IFERROR(IF('IA1'!X16/W25&lt;0.5,0,IF('IA1'!X16/W25*100&gt;90,5,IF('IA1'!X16/W25*100&gt;80,4,IF('IA1'!X16/W25*100&gt;70,3,IF('IA1'!X16/W25*100&gt;60,2,IF('IA1'!X16/W25*100&lt;=60,1)))))),0))*W225)</f>
        <v>0</v>
      </c>
      <c r="X125" s="97">
        <f>IF(COUNT('IA1'!Y16)=0,1000,(IFERROR(IF('IA1'!Y16/X25&lt;0.5,0,IF('IA1'!Y16/X25*100&gt;90,5,IF('IA1'!Y16/X25*100&gt;80,4,IF('IA1'!Y16/X25*100&gt;70,3,IF('IA1'!Y16/X25*100&gt;60,2,IF('IA1'!Y16/X25*100&lt;=60,1)))))),0))*X225)</f>
        <v>0</v>
      </c>
      <c r="Y125" s="97">
        <f>IF(COUNT('IA1'!Z16)=0,1000,(IFERROR(IF('IA1'!Z16/Y25&lt;0.5,0,IF('IA1'!Z16/Y25*100&gt;90,5,IF('IA1'!Z16/Y25*100&gt;80,4,IF('IA1'!Z16/Y25*100&gt;70,3,IF('IA1'!Z16/Y25*100&gt;60,2,IF('IA1'!Z16/Y25*100&lt;=60,1)))))),0))*Y225)</f>
        <v>1000</v>
      </c>
      <c r="Z125" s="97">
        <f>IF(COUNT('IA1'!AA16)=0,1000,(IFERROR(IF('IA1'!AA16/Z25&lt;0.5,0,IF('IA1'!AA16/Z25*100&gt;90,5,IF('IA1'!AA16/Z25*100&gt;80,4,IF('IA1'!AA16/Z25*100&gt;70,3,IF('IA1'!AA16/Z25*100&gt;60,2,IF('IA1'!AA16/Z25*100&lt;=60,1)))))),0))*Z225)</f>
        <v>1000</v>
      </c>
      <c r="AA125" s="97">
        <f>IF(COUNT('IA1'!AB16)=0,1000,(IFERROR(IF('IA1'!AB16/AA25&lt;0.5,0,IF('IA1'!AB16/AA25*100&gt;90,5,IF('IA1'!AB16/AA25*100&gt;80,4,IF('IA1'!AB16/AA25*100&gt;70,3,IF('IA1'!AB16/AA25*100&gt;60,2,IF('IA1'!AB16/AA25*100&lt;=60,1)))))),0))*AA225)</f>
        <v>1000</v>
      </c>
      <c r="AB125" s="97">
        <f>IF(COUNT('IA1'!AC16)=0,1000,(IFERROR(IF('IA1'!AC16/AB25&lt;0.5,0,IF('IA1'!AC16/AB25*100&gt;90,5,IF('IA1'!AC16/AB25*100&gt;80,4,IF('IA1'!AC16/AB25*100&gt;70,3,IF('IA1'!AC16/AB25*100&gt;60,2,IF('IA1'!AC16/AB25*100&lt;=60,1)))))),0))*AB225)</f>
        <v>1000</v>
      </c>
      <c r="AC125" s="97">
        <f>IF(COUNT('IA1'!AD16)=0,1000,(IFERROR(IF('IA1'!AD16/AC25&lt;0.5,0,IF('IA1'!AD16/AC25*100&gt;90,5,IF('IA1'!AD16/AC25*100&gt;80,4,IF('IA1'!AD16/AC25*100&gt;70,3,IF('IA1'!AD16/AC25*100&gt;60,2,IF('IA1'!AD16/AC25*100&lt;=60,1)))))),0))*AC225)</f>
        <v>1000</v>
      </c>
      <c r="AD125" s="97">
        <f>IF(COUNT('IA1'!AE16)=0,1000,(IFERROR(IF('IA1'!AE16/AD25&lt;0.5,0,IF('IA1'!AE16/AD25*100&gt;90,5,IF('IA1'!AE16/AD25*100&gt;80,4,IF('IA1'!AE16/AD25*100&gt;70,3,IF('IA1'!AE16/AD25*100&gt;60,2,IF('IA1'!AE16/AD25*100&lt;=60,1)))))),0))*AD225)</f>
        <v>1000</v>
      </c>
      <c r="AE125" s="97">
        <f>IF(COUNT('IA1'!AF16)=0,1000,(IFERROR(IF('IA1'!AF16/AE25&lt;0.5,0,IF('IA1'!AF16/AE25*100&gt;90,5,IF('IA1'!AF16/AE25*100&gt;80,4,IF('IA1'!AF16/AE25*100&gt;70,3,IF('IA1'!AF16/AE25*100&gt;60,2,IF('IA1'!AF16/AE25*100&lt;=60,1)))))),0))*AE225)</f>
        <v>1000</v>
      </c>
      <c r="AF125" s="97">
        <f>IF(COUNT('IA1'!AG16)=0,1000,(IFERROR(IF('IA1'!AG16/AF25&lt;0.5,0,IF('IA1'!AG16/AF25*100&gt;90,5,IF('IA1'!AG16/AF25*100&gt;80,4,IF('IA1'!AG16/AF25*100&gt;70,3,IF('IA1'!AG16/AF25*100&gt;60,2,IF('IA1'!AG16/AF25*100&lt;=60,1)))))),0))*AF225)</f>
        <v>1000</v>
      </c>
      <c r="AG125" s="97">
        <f>IF(COUNT('IA1'!AH16)=0,1000,(IFERROR(IF('IA1'!AH16/AG25&lt;0.5,0,IF('IA1'!AH16/AG25*100&gt;90,5,IF('IA1'!AH16/AG25*100&gt;80,4,IF('IA1'!AH16/AG25*100&gt;70,3,IF('IA1'!AH16/AG25*100&gt;60,2,IF('IA1'!AH16/AG25*100&lt;=60,1)))))),0))*AG225)</f>
        <v>1000</v>
      </c>
      <c r="AH125" s="97">
        <f>IF(COUNT('IA1'!AI16)=0,1000,(IFERROR(IF('IA1'!AI16/AH25&lt;0.5,0,IF('IA1'!AI16/AH25*100&gt;90,5,IF('IA1'!AI16/AH25*100&gt;80,4,IF('IA1'!AI16/AH25*100&gt;70,3,IF('IA1'!AI16/AH25*100&gt;60,2,IF('IA1'!AI16/AH25*100&lt;=60,1)))))),0))*AH225)</f>
        <v>1000</v>
      </c>
      <c r="AI125" s="97">
        <f>IF(COUNT('IA1'!AJ16)=0,1000,(IFERROR(IF('IA1'!AJ16/AI25&lt;0.5,0,IF('IA1'!AJ16/AI25*100&gt;90,5,IF('IA1'!AJ16/AI25*100&gt;80,4,IF('IA1'!AJ16/AI25*100&gt;70,3,IF('IA1'!AJ16/AI25*100&gt;60,2,IF('IA1'!AJ16/AI25*100&lt;=60,1)))))),0))*AI225)</f>
        <v>1000</v>
      </c>
      <c r="AJ125" s="97">
        <f>IF(COUNT('IA1'!AK16)=0,1000,(IFERROR(IF('IA1'!AK16/AJ25&lt;0.5,0,IF('IA1'!AK16/AJ25*100&gt;90,5,IF('IA1'!AK16/AJ25*100&gt;80,4,IF('IA1'!AK16/AJ25*100&gt;70,3,IF('IA1'!AK16/AJ25*100&gt;60,2,IF('IA1'!AK16/AJ25*100&lt;=60,1)))))),0))*AJ225)</f>
        <v>1000</v>
      </c>
      <c r="AK125" s="97">
        <f>IF(COUNT('IA1'!AL16)=0,1000,(IFERROR(IF('IA1'!AL16/AK25&lt;0.5,0,IF('IA1'!AL16/AK25*100&gt;90,5,IF('IA1'!AL16/AK25*100&gt;80,4,IF('IA1'!AL16/AK25*100&gt;70,3,IF('IA1'!AL16/AK25*100&gt;60,2,IF('IA1'!AL16/AK25*100&lt;=60,1)))))),0))*AK225)</f>
        <v>1000</v>
      </c>
      <c r="AL125" s="97">
        <f>IF(COUNT('IA1'!AM16)=0,1000,(IFERROR(IF('IA1'!AM16/AL25&lt;0.5,0,IF('IA1'!AM16/AL25*100&gt;90,5,IF('IA1'!AM16/AL25*100&gt;80,4,IF('IA1'!AM16/AL25*100&gt;70,3,IF('IA1'!AM16/AL25*100&gt;60,2,IF('IA1'!AM16/AL25*100&lt;=60,1)))))),0))*AL225)</f>
        <v>1000</v>
      </c>
      <c r="AM125" s="97">
        <f>IF(COUNT('IA1'!AN16)=0,1000,(IFERROR(IF('IA1'!AN16/AM25&lt;0.5,0,IF('IA1'!AN16/AM25*100&gt;90,5,IF('IA1'!AN16/AM25*100&gt;80,4,IF('IA1'!AN16/AM25*100&gt;70,3,IF('IA1'!AN16/AM25*100&gt;60,2,IF('IA1'!AN16/AM25*100&lt;=60,1)))))),0))*AM225)</f>
        <v>1000</v>
      </c>
      <c r="AN125" s="97">
        <f>IF(COUNT('IA1'!AO16)=0,1000,(IFERROR(IF('IA1'!AO16/AN25&lt;0.5,0,IF('IA1'!AO16/AN25*100&gt;90,5,IF('IA1'!AO16/AN25*100&gt;80,4,IF('IA1'!AO16/AN25*100&gt;70,3,IF('IA1'!AO16/AN25*100&gt;60,2,IF('IA1'!AO16/AN25*100&lt;=60,1)))))),0))*AN225)</f>
        <v>1000</v>
      </c>
      <c r="AO125" s="97">
        <f>IF(COUNT('IA1'!AP16)=0,1000,(IFERROR(IF('IA1'!AP16/AO25&lt;0.5,0,IF('IA1'!AP16/AO25*100&gt;90,5,IF('IA1'!AP16/AO25*100&gt;80,4,IF('IA1'!AP16/AO25*100&gt;70,3,IF('IA1'!AP16/AO25*100&gt;60,2,IF('IA1'!AP16/AO25*100&lt;=60,1)))))),0))*AO225)</f>
        <v>1000</v>
      </c>
      <c r="AP125" s="97">
        <f>IF(COUNT('IA1'!AQ16)=0,1000,(IFERROR(IF('IA1'!AQ16/AP25&lt;0.5,0,IF('IA1'!AQ16/AP25*100&gt;90,5,IF('IA1'!AQ16/AP25*100&gt;80,4,IF('IA1'!AQ16/AP25*100&gt;70,3,IF('IA1'!AQ16/AP25*100&gt;60,2,IF('IA1'!AQ16/AP25*100&lt;=60,1)))))),0))*AP225)</f>
        <v>1000</v>
      </c>
      <c r="AQ125" s="97">
        <f>IF(COUNT('IA1'!AR16)=0,1000,(IFERROR(IF('IA1'!AR16/AQ25&lt;0.5,0,IF('IA1'!AR16/AQ25*100&gt;90,5,IF('IA1'!AR16/AQ25*100&gt;80,4,IF('IA1'!AR16/AQ25*100&gt;70,3,IF('IA1'!AR16/AQ25*100&gt;60,2,IF('IA1'!AR16/AQ25*100&lt;=60,1)))))),0))*AQ225)</f>
        <v>1000</v>
      </c>
      <c r="AR125" s="97">
        <f>IF(COUNT('IA1'!AS16)=0,1000,(IFERROR(IF('IA1'!AS16/AR25&lt;0.5,0,IF('IA1'!AS16/AR25*100&gt;90,5,IF('IA1'!AS16/AR25*100&gt;80,4,IF('IA1'!AS16/AR25*100&gt;70,3,IF('IA1'!AS16/AR25*100&gt;60,2,IF('IA1'!AS16/AR25*100&lt;=60,1)))))),0))*AR225)</f>
        <v>1000</v>
      </c>
      <c r="AS125" s="97">
        <f>IF(COUNT('IA1'!AT16)=0,1000,(IFERROR(IF('IA1'!AT16/AS25&lt;0.5,0,IF('IA1'!AT16/AS25*100&gt;90,5,IF('IA1'!AT16/AS25*100&gt;80,4,IF('IA1'!AT16/AS25*100&gt;70,3,IF('IA1'!AT16/AS25*100&gt;60,2,IF('IA1'!AT16/AS25*100&lt;=60,1)))))),0))*AS225)</f>
        <v>1000</v>
      </c>
      <c r="AT125" s="97">
        <f>IF(COUNT('IA1'!AU16)=0,1000,(IFERROR(IF('IA1'!AU16/AT25&lt;0.5,0,IF('IA1'!AU16/AT25*100&gt;90,5,IF('IA1'!AU16/AT25*100&gt;80,4,IF('IA1'!AU16/AT25*100&gt;70,3,IF('IA1'!AU16/AT25*100&gt;60,2,IF('IA1'!AU16/AT25*100&lt;=60,1)))))),0))*AT225)</f>
        <v>1000</v>
      </c>
      <c r="AU125" s="97">
        <f>IF(COUNT('IA1'!AV16)=0,1000,(IFERROR(IF('IA1'!AV16/AU25&lt;0.5,0,IF('IA1'!AV16/AU25*100&gt;90,5,IF('IA1'!AV16/AU25*100&gt;80,4,IF('IA1'!AV16/AU25*100&gt;70,3,IF('IA1'!AV16/AU25*100&gt;60,2,IF('IA1'!AV16/AU25*100&lt;=60,1)))))),0))*AU225)</f>
        <v>1000</v>
      </c>
      <c r="AV125" s="97">
        <f>IF(COUNT('IA1'!AW16)=0,1000,(IFERROR(IF('IA1'!AW16/AV25&lt;0.5,0,IF('IA1'!AW16/AV25*100&gt;90,5,IF('IA1'!AW16/AV25*100&gt;80,4,IF('IA1'!AW16/AV25*100&gt;70,3,IF('IA1'!AW16/AV25*100&gt;60,2,IF('IA1'!AW16/AV25*100&lt;=60,1)))))),0))*AV225)</f>
        <v>1000</v>
      </c>
      <c r="AW125" s="97">
        <f>IF(COUNT('IA1'!AX16)=0,1000,(IFERROR(IF('IA1'!AX16/AW25&lt;0.5,0,IF('IA1'!AX16/AW25*100&gt;90,5,IF('IA1'!AX16/AW25*100&gt;80,4,IF('IA1'!AX16/AW25*100&gt;70,3,IF('IA1'!AX16/AW25*100&gt;60,2,IF('IA1'!AX16/AW25*100&lt;=60,1)))))),0))*AW225)</f>
        <v>1000</v>
      </c>
      <c r="AX125" s="97">
        <f>IF(COUNT('IA1'!AY16)=0,1000,(IFERROR(IF('IA1'!AY16/AX25&lt;0.5,0,IF('IA1'!AY16/AX25*100&gt;90,5,IF('IA1'!AY16/AX25*100&gt;80,4,IF('IA1'!AY16/AX25*100&gt;70,3,IF('IA1'!AY16/AX25*100&gt;60,2,IF('IA1'!AY16/AX25*100&lt;=60,1)))))),0))*AX225)</f>
        <v>1000</v>
      </c>
      <c r="AY125" s="97">
        <f>IF(COUNT('IA1'!AZ16)=0,1000,(IFERROR(IF('IA1'!AZ16/AY25&lt;0.5,0,IF('IA1'!AZ16/AY25*100&gt;90,5,IF('IA1'!AZ16/AY25*100&gt;80,4,IF('IA1'!AZ16/AY25*100&gt;70,3,IF('IA1'!AZ16/AY25*100&gt;60,2,IF('IA1'!AZ16/AY25*100&lt;=60,1)))))),0))*AY225)</f>
        <v>1000</v>
      </c>
      <c r="AZ125" s="97">
        <f>IF(COUNT('IA1'!BA16)=0,1000,(IFERROR(IF('IA1'!BA16/AZ25&lt;0.5,0,IF('IA1'!BA16/AZ25*100&gt;90,5,IF('IA1'!BA16/AZ25*100&gt;80,4,IF('IA1'!BA16/AZ25*100&gt;70,3,IF('IA1'!BA16/AZ25*100&gt;60,2,IF('IA1'!BA16/AZ25*100&lt;=60,1)))))),0))*AZ225)</f>
        <v>1000</v>
      </c>
      <c r="BA125" s="96">
        <f t="shared" si="47"/>
        <v>1.6326530612244898</v>
      </c>
      <c r="BB125" s="96">
        <f t="shared" si="48"/>
        <v>1.5490196078431373</v>
      </c>
      <c r="BC125" s="96">
        <f t="shared" si="49"/>
        <v>0</v>
      </c>
      <c r="BD125" s="96">
        <f t="shared" si="50"/>
        <v>0</v>
      </c>
      <c r="BE125" s="96">
        <f t="shared" si="51"/>
        <v>0</v>
      </c>
      <c r="BF125" s="96">
        <f t="shared" si="52"/>
        <v>0</v>
      </c>
      <c r="BG125" s="96">
        <f t="shared" si="53"/>
        <v>0</v>
      </c>
    </row>
    <row r="126" spans="1:59" x14ac:dyDescent="0.3">
      <c r="A126" s="93">
        <f>IF(COUNT('IA1'!B17)=0,1000,(IFERROR(IF('IA1'!B17/A26&lt;0.5,0,IF('IA1'!B17/A26*100&gt;90,5,IF('IA1'!B17/A26*100&gt;80,4,IF('IA1'!B17/A26*100&gt;70,3,IF('IA1'!B17/A26*100&gt;60,2,IF('IA1'!B17/A26*100&lt;=60,1)))))),0))*A226)</f>
        <v>2</v>
      </c>
      <c r="B126" s="97">
        <f>IF(COUNT('IA1'!C17)=0,1000,(IFERROR(IF('IA1'!C17/B26&lt;0.5,0,IF('IA1'!C17/B26*100&gt;90,5,IF('IA1'!C17/B26*100&gt;80,4,IF('IA1'!C17/B26*100&gt;70,3,IF('IA1'!C17/B26*100&gt;60,2,IF('IA1'!C17/B26*100&lt;=60,1)))))),0))*B226)</f>
        <v>10</v>
      </c>
      <c r="C126" s="97">
        <f>IF(COUNT('IA1'!D17)=0,1000,(IFERROR(IF('IA1'!D17/C26&lt;0.5,0,IF('IA1'!D17/C26*100&gt;90,5,IF('IA1'!D17/C26*100&gt;80,4,IF('IA1'!D17/C26*100&gt;70,3,IF('IA1'!D17/C26*100&gt;60,2,IF('IA1'!D17/C26*100&lt;=60,1)))))),0))*C226)</f>
        <v>0</v>
      </c>
      <c r="D126" s="97">
        <f>IF(COUNT('IA1'!E17)=0,1000,(IFERROR(IF('IA1'!E17/D26&lt;0.5,0,IF('IA1'!E17/D26*100&gt;90,5,IF('IA1'!E17/D26*100&gt;80,4,IF('IA1'!E17/D26*100&gt;70,3,IF('IA1'!E17/D26*100&gt;60,2,IF('IA1'!E17/D26*100&lt;=60,1)))))),0))*D226)</f>
        <v>10</v>
      </c>
      <c r="E126" s="97">
        <f>IF(COUNT('IA1'!F17)=0,1000,(IFERROR(IF('IA1'!F17/E26&lt;0.5,0,IF('IA1'!F17/E26*100&gt;90,5,IF('IA1'!F17/E26*100&gt;80,4,IF('IA1'!F17/E26*100&gt;70,3,IF('IA1'!F17/E26*100&gt;60,2,IF('IA1'!F17/E26*100&lt;=60,1)))))),0))*E226)</f>
        <v>10</v>
      </c>
      <c r="F126" s="97">
        <f>IF(COUNT('IA1'!G17)=0,1000,(IFERROR(IF('IA1'!G17/F26&lt;0.5,0,IF('IA1'!G17/F26*100&gt;90,5,IF('IA1'!G17/F26*100&gt;80,4,IF('IA1'!G17/F26*100&gt;70,3,IF('IA1'!G17/F26*100&gt;60,2,IF('IA1'!G17/F26*100&lt;=60,1)))))),0))*F226)</f>
        <v>0</v>
      </c>
      <c r="G126" s="97">
        <f>IF(COUNT('IA1'!H17)=0,1000,(IFERROR(IF('IA1'!H17/G26&lt;0.5,0,IF('IA1'!H17/G26*100&gt;90,5,IF('IA1'!H17/G26*100&gt;80,4,IF('IA1'!H17/G26*100&gt;70,3,IF('IA1'!H17/G26*100&gt;60,2,IF('IA1'!H17/G26*100&lt;=60,1)))))),0))*G226)</f>
        <v>4</v>
      </c>
      <c r="H126" s="97">
        <f>IF(COUNT('IA1'!I17)=0,1000,(IFERROR(IF('IA1'!I17/H26&lt;0.5,0,IF('IA1'!I17/H26*100&gt;90,5,IF('IA1'!I17/H26*100&gt;80,4,IF('IA1'!I17/H26*100&gt;70,3,IF('IA1'!I17/H26*100&gt;60,2,IF('IA1'!I17/H26*100&lt;=60,1)))))),0))*H226)</f>
        <v>4</v>
      </c>
      <c r="I126" s="97">
        <f>IF(COUNT('IA1'!J17)=0,1000,(IFERROR(IF('IA1'!J17/I26&lt;0.5,0,IF('IA1'!J17/I26*100&gt;90,5,IF('IA1'!J17/I26*100&gt;80,4,IF('IA1'!J17/I26*100&gt;70,3,IF('IA1'!J17/I26*100&gt;60,2,IF('IA1'!J17/I26*100&lt;=60,1)))))),0))*I226)</f>
        <v>4</v>
      </c>
      <c r="J126" s="97">
        <f>IF(COUNT('IA1'!K17)=0,1000,(IFERROR(IF('IA1'!K17/J26&lt;0.5,0,IF('IA1'!K17/J26*100&gt;90,5,IF('IA1'!K17/J26*100&gt;80,4,IF('IA1'!K17/J26*100&gt;70,3,IF('IA1'!K17/J26*100&gt;60,2,IF('IA1'!K17/J26*100&lt;=60,1)))))),0))*J226)</f>
        <v>4</v>
      </c>
      <c r="K126" s="97">
        <f>IF(COUNT('IA1'!L17)=0,1000,(IFERROR(IF('IA1'!L17/K26&lt;0.5,0,IF('IA1'!L17/K26*100&gt;90,5,IF('IA1'!L17/K26*100&gt;80,4,IF('IA1'!L17/K26*100&gt;70,3,IF('IA1'!L17/K26*100&gt;60,2,IF('IA1'!L17/K26*100&lt;=60,1)))))),0))*K226)</f>
        <v>1000</v>
      </c>
      <c r="L126" s="97">
        <f>IF(COUNT('IA1'!M17)=0,1000,(IFERROR(IF('IA1'!M17/L26&lt;0.5,0,IF('IA1'!M17/L26*100&gt;90,5,IF('IA1'!M17/L26*100&gt;80,4,IF('IA1'!M17/L26*100&gt;70,3,IF('IA1'!M17/L26*100&gt;60,2,IF('IA1'!M17/L26*100&lt;=60,1)))))),0))*L226)</f>
        <v>26</v>
      </c>
      <c r="M126" s="97">
        <f>IF(COUNT('IA1'!O17)=0,1000,(IFERROR(IF('IA1'!O17/M26&lt;0.5,0,IF('IA1'!O17/M26*100&gt;90,5,IF('IA1'!O17/M26*100&gt;80,4,IF('IA1'!O17/M26*100&gt;70,3,IF('IA1'!O17/M26*100&gt;60,2,IF('IA1'!O17/M26*100&lt;=60,1)))))),0))*M226)</f>
        <v>39</v>
      </c>
      <c r="N126" s="97">
        <f>IF(COUNT('IA1'!#REF!)=0,1000,(IFERROR(IF('IA1'!#REF!/N26&lt;0.5,0,IF('IA1'!#REF!/N26*100&gt;90,5,IF('IA1'!#REF!/N26*100&gt;80,4,IF('IA1'!#REF!/N26*100&gt;70,3,IF('IA1'!#REF!/N26*100&gt;60,2,IF('IA1'!#REF!/N26*100&lt;=60,1)))))),0))*N226)</f>
        <v>1000</v>
      </c>
      <c r="O126" s="97">
        <f>IF(COUNT('IA1'!#REF!)=0,1000,(IFERROR(IF('IA1'!#REF!/O26&lt;0.5,0,IF('IA1'!#REF!/O26*100&gt;90,5,IF('IA1'!#REF!/O26*100&gt;80,4,IF('IA1'!#REF!/O26*100&gt;70,3,IF('IA1'!#REF!/O26*100&gt;60,2,IF('IA1'!#REF!/O26*100&lt;=60,1)))))),0))*O226)</f>
        <v>1000</v>
      </c>
      <c r="P126" s="97">
        <f>IF(COUNT('IA1'!Q17)=0,1000,(IFERROR(IF('IA1'!Q17/P26&lt;0.5,0,IF('IA1'!Q17/P26*100&gt;90,5,IF('IA1'!Q17/P26*100&gt;80,4,IF('IA1'!Q17/P26*100&gt;70,3,IF('IA1'!Q17/P26*100&gt;60,2,IF('IA1'!Q17/P26*100&lt;=60,1)))))),0))*P226)</f>
        <v>39</v>
      </c>
      <c r="Q126" s="97">
        <f>IF(COUNT('IA1'!#REF!)=0,1000,(IFERROR(IF('IA1'!#REF!/Q26&lt;0.5,0,IF('IA1'!#REF!/Q26*100&gt;90,5,IF('IA1'!#REF!/Q26*100&gt;80,4,IF('IA1'!#REF!/Q26*100&gt;70,3,IF('IA1'!#REF!/Q26*100&gt;60,2,IF('IA1'!#REF!/Q26*100&lt;=60,1)))))),0))*Q226)</f>
        <v>1000</v>
      </c>
      <c r="R126" s="97">
        <f>IF(COUNT('IA1'!S17)=0,1000,(IFERROR(IF('IA1'!S17/R26&lt;0.5,0,IF('IA1'!S17/R26*100&gt;90,5,IF('IA1'!S17/R26*100&gt;80,4,IF('IA1'!S17/R26*100&gt;70,3,IF('IA1'!S17/R26*100&gt;60,2,IF('IA1'!S17/R26*100&lt;=60,1)))))),0))*R226)</f>
        <v>39</v>
      </c>
      <c r="S126" s="97">
        <f>IF(COUNT('IA1'!#REF!)=0,1000,(IFERROR(IF('IA1'!#REF!/S26&lt;0.5,0,IF('IA1'!#REF!/S26*100&gt;90,5,IF('IA1'!#REF!/S26*100&gt;80,4,IF('IA1'!#REF!/S26*100&gt;70,3,IF('IA1'!#REF!/S26*100&gt;60,2,IF('IA1'!#REF!/S26*100&lt;=60,1)))))),0))*S226)</f>
        <v>1000</v>
      </c>
      <c r="T126" s="97">
        <f>IF(COUNT('IA1'!U17)=0,1000,(IFERROR(IF('IA1'!U17/T26&lt;0.5,0,IF('IA1'!U17/T26*100&gt;90,5,IF('IA1'!U17/T26*100&gt;80,4,IF('IA1'!U17/T26*100&gt;70,3,IF('IA1'!U17/T26*100&gt;60,2,IF('IA1'!U17/T26*100&lt;=60,1)))))),0))*T226)</f>
        <v>13</v>
      </c>
      <c r="U126" s="97">
        <f>IF(COUNT('IA1'!#REF!)=0,1000,(IFERROR(IF('IA1'!#REF!/U26&lt;0.5,0,IF('IA1'!#REF!/U26*100&gt;90,5,IF('IA1'!#REF!/U26*100&gt;80,4,IF('IA1'!#REF!/U26*100&gt;70,3,IF('IA1'!#REF!/U26*100&gt;60,2,IF('IA1'!#REF!/U26*100&lt;=60,1)))))),0))*U226)</f>
        <v>1000</v>
      </c>
      <c r="V126" s="97">
        <f>IF(COUNT('IA1'!W17)=0,1000,(IFERROR(IF('IA1'!W17/V26&lt;0.5,0,IF('IA1'!W17/V26*100&gt;90,5,IF('IA1'!W17/V26*100&gt;80,4,IF('IA1'!W17/V26*100&gt;70,3,IF('IA1'!W17/V26*100&gt;60,2,IF('IA1'!W17/V26*100&lt;=60,1)))))),0))*V226)</f>
        <v>30</v>
      </c>
      <c r="W126" s="97">
        <f>IF(COUNT('IA1'!X17)=0,1000,(IFERROR(IF('IA1'!X17/W26&lt;0.5,0,IF('IA1'!X17/W26*100&gt;90,5,IF('IA1'!X17/W26*100&gt;80,4,IF('IA1'!X17/W26*100&gt;70,3,IF('IA1'!X17/W26*100&gt;60,2,IF('IA1'!X17/W26*100&lt;=60,1)))))),0))*W226)</f>
        <v>0</v>
      </c>
      <c r="X126" s="97">
        <f>IF(COUNT('IA1'!Y17)=0,1000,(IFERROR(IF('IA1'!Y17/X26&lt;0.5,0,IF('IA1'!Y17/X26*100&gt;90,5,IF('IA1'!Y17/X26*100&gt;80,4,IF('IA1'!Y17/X26*100&gt;70,3,IF('IA1'!Y17/X26*100&gt;60,2,IF('IA1'!Y17/X26*100&lt;=60,1)))))),0))*X226)</f>
        <v>0</v>
      </c>
      <c r="Y126" s="97">
        <f>IF(COUNT('IA1'!Z17)=0,1000,(IFERROR(IF('IA1'!Z17/Y26&lt;0.5,0,IF('IA1'!Z17/Y26*100&gt;90,5,IF('IA1'!Z17/Y26*100&gt;80,4,IF('IA1'!Z17/Y26*100&gt;70,3,IF('IA1'!Z17/Y26*100&gt;60,2,IF('IA1'!Z17/Y26*100&lt;=60,1)))))),0))*Y226)</f>
        <v>1000</v>
      </c>
      <c r="Z126" s="97">
        <f>IF(COUNT('IA1'!AA17)=0,1000,(IFERROR(IF('IA1'!AA17/Z26&lt;0.5,0,IF('IA1'!AA17/Z26*100&gt;90,5,IF('IA1'!AA17/Z26*100&gt;80,4,IF('IA1'!AA17/Z26*100&gt;70,3,IF('IA1'!AA17/Z26*100&gt;60,2,IF('IA1'!AA17/Z26*100&lt;=60,1)))))),0))*Z226)</f>
        <v>1000</v>
      </c>
      <c r="AA126" s="97">
        <f>IF(COUNT('IA1'!AB17)=0,1000,(IFERROR(IF('IA1'!AB17/AA26&lt;0.5,0,IF('IA1'!AB17/AA26*100&gt;90,5,IF('IA1'!AB17/AA26*100&gt;80,4,IF('IA1'!AB17/AA26*100&gt;70,3,IF('IA1'!AB17/AA26*100&gt;60,2,IF('IA1'!AB17/AA26*100&lt;=60,1)))))),0))*AA226)</f>
        <v>1000</v>
      </c>
      <c r="AB126" s="97">
        <f>IF(COUNT('IA1'!AC17)=0,1000,(IFERROR(IF('IA1'!AC17/AB26&lt;0.5,0,IF('IA1'!AC17/AB26*100&gt;90,5,IF('IA1'!AC17/AB26*100&gt;80,4,IF('IA1'!AC17/AB26*100&gt;70,3,IF('IA1'!AC17/AB26*100&gt;60,2,IF('IA1'!AC17/AB26*100&lt;=60,1)))))),0))*AB226)</f>
        <v>1000</v>
      </c>
      <c r="AC126" s="97">
        <f>IF(COUNT('IA1'!AD17)=0,1000,(IFERROR(IF('IA1'!AD17/AC26&lt;0.5,0,IF('IA1'!AD17/AC26*100&gt;90,5,IF('IA1'!AD17/AC26*100&gt;80,4,IF('IA1'!AD17/AC26*100&gt;70,3,IF('IA1'!AD17/AC26*100&gt;60,2,IF('IA1'!AD17/AC26*100&lt;=60,1)))))),0))*AC226)</f>
        <v>1000</v>
      </c>
      <c r="AD126" s="97">
        <f>IF(COUNT('IA1'!AE17)=0,1000,(IFERROR(IF('IA1'!AE17/AD26&lt;0.5,0,IF('IA1'!AE17/AD26*100&gt;90,5,IF('IA1'!AE17/AD26*100&gt;80,4,IF('IA1'!AE17/AD26*100&gt;70,3,IF('IA1'!AE17/AD26*100&gt;60,2,IF('IA1'!AE17/AD26*100&lt;=60,1)))))),0))*AD226)</f>
        <v>1000</v>
      </c>
      <c r="AE126" s="97">
        <f>IF(COUNT('IA1'!AF17)=0,1000,(IFERROR(IF('IA1'!AF17/AE26&lt;0.5,0,IF('IA1'!AF17/AE26*100&gt;90,5,IF('IA1'!AF17/AE26*100&gt;80,4,IF('IA1'!AF17/AE26*100&gt;70,3,IF('IA1'!AF17/AE26*100&gt;60,2,IF('IA1'!AF17/AE26*100&lt;=60,1)))))),0))*AE226)</f>
        <v>1000</v>
      </c>
      <c r="AF126" s="97">
        <f>IF(COUNT('IA1'!AG17)=0,1000,(IFERROR(IF('IA1'!AG17/AF26&lt;0.5,0,IF('IA1'!AG17/AF26*100&gt;90,5,IF('IA1'!AG17/AF26*100&gt;80,4,IF('IA1'!AG17/AF26*100&gt;70,3,IF('IA1'!AG17/AF26*100&gt;60,2,IF('IA1'!AG17/AF26*100&lt;=60,1)))))),0))*AF226)</f>
        <v>1000</v>
      </c>
      <c r="AG126" s="97">
        <f>IF(COUNT('IA1'!AH17)=0,1000,(IFERROR(IF('IA1'!AH17/AG26&lt;0.5,0,IF('IA1'!AH17/AG26*100&gt;90,5,IF('IA1'!AH17/AG26*100&gt;80,4,IF('IA1'!AH17/AG26*100&gt;70,3,IF('IA1'!AH17/AG26*100&gt;60,2,IF('IA1'!AH17/AG26*100&lt;=60,1)))))),0))*AG226)</f>
        <v>1000</v>
      </c>
      <c r="AH126" s="97">
        <f>IF(COUNT('IA1'!AI17)=0,1000,(IFERROR(IF('IA1'!AI17/AH26&lt;0.5,0,IF('IA1'!AI17/AH26*100&gt;90,5,IF('IA1'!AI17/AH26*100&gt;80,4,IF('IA1'!AI17/AH26*100&gt;70,3,IF('IA1'!AI17/AH26*100&gt;60,2,IF('IA1'!AI17/AH26*100&lt;=60,1)))))),0))*AH226)</f>
        <v>1000</v>
      </c>
      <c r="AI126" s="97">
        <f>IF(COUNT('IA1'!AJ17)=0,1000,(IFERROR(IF('IA1'!AJ17/AI26&lt;0.5,0,IF('IA1'!AJ17/AI26*100&gt;90,5,IF('IA1'!AJ17/AI26*100&gt;80,4,IF('IA1'!AJ17/AI26*100&gt;70,3,IF('IA1'!AJ17/AI26*100&gt;60,2,IF('IA1'!AJ17/AI26*100&lt;=60,1)))))),0))*AI226)</f>
        <v>1000</v>
      </c>
      <c r="AJ126" s="97">
        <f>IF(COUNT('IA1'!AK17)=0,1000,(IFERROR(IF('IA1'!AK17/AJ26&lt;0.5,0,IF('IA1'!AK17/AJ26*100&gt;90,5,IF('IA1'!AK17/AJ26*100&gt;80,4,IF('IA1'!AK17/AJ26*100&gt;70,3,IF('IA1'!AK17/AJ26*100&gt;60,2,IF('IA1'!AK17/AJ26*100&lt;=60,1)))))),0))*AJ226)</f>
        <v>1000</v>
      </c>
      <c r="AK126" s="97">
        <f>IF(COUNT('IA1'!AL17)=0,1000,(IFERROR(IF('IA1'!AL17/AK26&lt;0.5,0,IF('IA1'!AL17/AK26*100&gt;90,5,IF('IA1'!AL17/AK26*100&gt;80,4,IF('IA1'!AL17/AK26*100&gt;70,3,IF('IA1'!AL17/AK26*100&gt;60,2,IF('IA1'!AL17/AK26*100&lt;=60,1)))))),0))*AK226)</f>
        <v>1000</v>
      </c>
      <c r="AL126" s="97">
        <f>IF(COUNT('IA1'!AM17)=0,1000,(IFERROR(IF('IA1'!AM17/AL26&lt;0.5,0,IF('IA1'!AM17/AL26*100&gt;90,5,IF('IA1'!AM17/AL26*100&gt;80,4,IF('IA1'!AM17/AL26*100&gt;70,3,IF('IA1'!AM17/AL26*100&gt;60,2,IF('IA1'!AM17/AL26*100&lt;=60,1)))))),0))*AL226)</f>
        <v>1000</v>
      </c>
      <c r="AM126" s="97">
        <f>IF(COUNT('IA1'!AN17)=0,1000,(IFERROR(IF('IA1'!AN17/AM26&lt;0.5,0,IF('IA1'!AN17/AM26*100&gt;90,5,IF('IA1'!AN17/AM26*100&gt;80,4,IF('IA1'!AN17/AM26*100&gt;70,3,IF('IA1'!AN17/AM26*100&gt;60,2,IF('IA1'!AN17/AM26*100&lt;=60,1)))))),0))*AM226)</f>
        <v>1000</v>
      </c>
      <c r="AN126" s="97">
        <f>IF(COUNT('IA1'!AO17)=0,1000,(IFERROR(IF('IA1'!AO17/AN26&lt;0.5,0,IF('IA1'!AO17/AN26*100&gt;90,5,IF('IA1'!AO17/AN26*100&gt;80,4,IF('IA1'!AO17/AN26*100&gt;70,3,IF('IA1'!AO17/AN26*100&gt;60,2,IF('IA1'!AO17/AN26*100&lt;=60,1)))))),0))*AN226)</f>
        <v>1000</v>
      </c>
      <c r="AO126" s="97">
        <f>IF(COUNT('IA1'!AP17)=0,1000,(IFERROR(IF('IA1'!AP17/AO26&lt;0.5,0,IF('IA1'!AP17/AO26*100&gt;90,5,IF('IA1'!AP17/AO26*100&gt;80,4,IF('IA1'!AP17/AO26*100&gt;70,3,IF('IA1'!AP17/AO26*100&gt;60,2,IF('IA1'!AP17/AO26*100&lt;=60,1)))))),0))*AO226)</f>
        <v>1000</v>
      </c>
      <c r="AP126" s="97">
        <f>IF(COUNT('IA1'!AQ17)=0,1000,(IFERROR(IF('IA1'!AQ17/AP26&lt;0.5,0,IF('IA1'!AQ17/AP26*100&gt;90,5,IF('IA1'!AQ17/AP26*100&gt;80,4,IF('IA1'!AQ17/AP26*100&gt;70,3,IF('IA1'!AQ17/AP26*100&gt;60,2,IF('IA1'!AQ17/AP26*100&lt;=60,1)))))),0))*AP226)</f>
        <v>1000</v>
      </c>
      <c r="AQ126" s="97">
        <f>IF(COUNT('IA1'!AR17)=0,1000,(IFERROR(IF('IA1'!AR17/AQ26&lt;0.5,0,IF('IA1'!AR17/AQ26*100&gt;90,5,IF('IA1'!AR17/AQ26*100&gt;80,4,IF('IA1'!AR17/AQ26*100&gt;70,3,IF('IA1'!AR17/AQ26*100&gt;60,2,IF('IA1'!AR17/AQ26*100&lt;=60,1)))))),0))*AQ226)</f>
        <v>1000</v>
      </c>
      <c r="AR126" s="97">
        <f>IF(COUNT('IA1'!AS17)=0,1000,(IFERROR(IF('IA1'!AS17/AR26&lt;0.5,0,IF('IA1'!AS17/AR26*100&gt;90,5,IF('IA1'!AS17/AR26*100&gt;80,4,IF('IA1'!AS17/AR26*100&gt;70,3,IF('IA1'!AS17/AR26*100&gt;60,2,IF('IA1'!AS17/AR26*100&lt;=60,1)))))),0))*AR226)</f>
        <v>1000</v>
      </c>
      <c r="AS126" s="97">
        <f>IF(COUNT('IA1'!AT17)=0,1000,(IFERROR(IF('IA1'!AT17/AS26&lt;0.5,0,IF('IA1'!AT17/AS26*100&gt;90,5,IF('IA1'!AT17/AS26*100&gt;80,4,IF('IA1'!AT17/AS26*100&gt;70,3,IF('IA1'!AT17/AS26*100&gt;60,2,IF('IA1'!AT17/AS26*100&lt;=60,1)))))),0))*AS226)</f>
        <v>1000</v>
      </c>
      <c r="AT126" s="97">
        <f>IF(COUNT('IA1'!AU17)=0,1000,(IFERROR(IF('IA1'!AU17/AT26&lt;0.5,0,IF('IA1'!AU17/AT26*100&gt;90,5,IF('IA1'!AU17/AT26*100&gt;80,4,IF('IA1'!AU17/AT26*100&gt;70,3,IF('IA1'!AU17/AT26*100&gt;60,2,IF('IA1'!AU17/AT26*100&lt;=60,1)))))),0))*AT226)</f>
        <v>1000</v>
      </c>
      <c r="AU126" s="97">
        <f>IF(COUNT('IA1'!AV17)=0,1000,(IFERROR(IF('IA1'!AV17/AU26&lt;0.5,0,IF('IA1'!AV17/AU26*100&gt;90,5,IF('IA1'!AV17/AU26*100&gt;80,4,IF('IA1'!AV17/AU26*100&gt;70,3,IF('IA1'!AV17/AU26*100&gt;60,2,IF('IA1'!AV17/AU26*100&lt;=60,1)))))),0))*AU226)</f>
        <v>1000</v>
      </c>
      <c r="AV126" s="97">
        <f>IF(COUNT('IA1'!AW17)=0,1000,(IFERROR(IF('IA1'!AW17/AV26&lt;0.5,0,IF('IA1'!AW17/AV26*100&gt;90,5,IF('IA1'!AW17/AV26*100&gt;80,4,IF('IA1'!AW17/AV26*100&gt;70,3,IF('IA1'!AW17/AV26*100&gt;60,2,IF('IA1'!AW17/AV26*100&lt;=60,1)))))),0))*AV226)</f>
        <v>1000</v>
      </c>
      <c r="AW126" s="97">
        <f>IF(COUNT('IA1'!AX17)=0,1000,(IFERROR(IF('IA1'!AX17/AW26&lt;0.5,0,IF('IA1'!AX17/AW26*100&gt;90,5,IF('IA1'!AX17/AW26*100&gt;80,4,IF('IA1'!AX17/AW26*100&gt;70,3,IF('IA1'!AX17/AW26*100&gt;60,2,IF('IA1'!AX17/AW26*100&lt;=60,1)))))),0))*AW226)</f>
        <v>1000</v>
      </c>
      <c r="AX126" s="97">
        <f>IF(COUNT('IA1'!AY17)=0,1000,(IFERROR(IF('IA1'!AY17/AX26&lt;0.5,0,IF('IA1'!AY17/AX26*100&gt;90,5,IF('IA1'!AY17/AX26*100&gt;80,4,IF('IA1'!AY17/AX26*100&gt;70,3,IF('IA1'!AY17/AX26*100&gt;60,2,IF('IA1'!AY17/AX26*100&lt;=60,1)))))),0))*AX226)</f>
        <v>1000</v>
      </c>
      <c r="AY126" s="97">
        <f>IF(COUNT('IA1'!AZ17)=0,1000,(IFERROR(IF('IA1'!AZ17/AY26&lt;0.5,0,IF('IA1'!AZ17/AY26*100&gt;90,5,IF('IA1'!AZ17/AY26*100&gt;80,4,IF('IA1'!AZ17/AY26*100&gt;70,3,IF('IA1'!AZ17/AY26*100&gt;60,2,IF('IA1'!AZ17/AY26*100&lt;=60,1)))))),0))*AY226)</f>
        <v>1000</v>
      </c>
      <c r="AZ126" s="97">
        <f>IF(COUNT('IA1'!BA17)=0,1000,(IFERROR(IF('IA1'!BA17/AZ26&lt;0.5,0,IF('IA1'!BA17/AZ26*100&gt;90,5,IF('IA1'!BA17/AZ26*100&gt;80,4,IF('IA1'!BA17/AZ26*100&gt;70,3,IF('IA1'!BA17/AZ26*100&gt;60,2,IF('IA1'!BA17/AZ26*100&lt;=60,1)))))),0))*AZ226)</f>
        <v>1000</v>
      </c>
      <c r="BA126" s="96">
        <f t="shared" si="47"/>
        <v>2.7755102040816326</v>
      </c>
      <c r="BB126" s="96">
        <f t="shared" si="48"/>
        <v>1.9215686274509804</v>
      </c>
      <c r="BC126" s="96">
        <f t="shared" si="49"/>
        <v>0</v>
      </c>
      <c r="BD126" s="96">
        <f t="shared" si="50"/>
        <v>0</v>
      </c>
      <c r="BE126" s="96">
        <f t="shared" si="51"/>
        <v>0</v>
      </c>
      <c r="BF126" s="96">
        <f t="shared" si="52"/>
        <v>0</v>
      </c>
      <c r="BG126" s="96">
        <f t="shared" si="53"/>
        <v>0</v>
      </c>
    </row>
    <row r="127" spans="1:59" x14ac:dyDescent="0.3">
      <c r="A127" s="93">
        <f>IF(COUNT('IA1'!B18)=0,1000,(IFERROR(IF('IA1'!B18/A27&lt;0.5,0,IF('IA1'!B18/A27*100&gt;90,5,IF('IA1'!B18/A27*100&gt;80,4,IF('IA1'!B18/A27*100&gt;70,3,IF('IA1'!B18/A27*100&gt;60,2,IF('IA1'!B18/A27*100&lt;=60,1)))))),0))*A227)</f>
        <v>2</v>
      </c>
      <c r="B127" s="97">
        <f>IF(COUNT('IA1'!C18)=0,1000,(IFERROR(IF('IA1'!C18/B27&lt;0.5,0,IF('IA1'!C18/B27*100&gt;90,5,IF('IA1'!C18/B27*100&gt;80,4,IF('IA1'!C18/B27*100&gt;70,3,IF('IA1'!C18/B27*100&gt;60,2,IF('IA1'!C18/B27*100&lt;=60,1)))))),0))*B227)</f>
        <v>0</v>
      </c>
      <c r="C127" s="97">
        <f>IF(COUNT('IA1'!D18)=0,1000,(IFERROR(IF('IA1'!D18/C27&lt;0.5,0,IF('IA1'!D18/C27*100&gt;90,5,IF('IA1'!D18/C27*100&gt;80,4,IF('IA1'!D18/C27*100&gt;70,3,IF('IA1'!D18/C27*100&gt;60,2,IF('IA1'!D18/C27*100&lt;=60,1)))))),0))*C227)</f>
        <v>0</v>
      </c>
      <c r="D127" s="97">
        <f>IF(COUNT('IA1'!E18)=0,1000,(IFERROR(IF('IA1'!E18/D27&lt;0.5,0,IF('IA1'!E18/D27*100&gt;90,5,IF('IA1'!E18/D27*100&gt;80,4,IF('IA1'!E18/D27*100&gt;70,3,IF('IA1'!E18/D27*100&gt;60,2,IF('IA1'!E18/D27*100&lt;=60,1)))))),0))*D227)</f>
        <v>10</v>
      </c>
      <c r="E127" s="97">
        <f>IF(COUNT('IA1'!F18)=0,1000,(IFERROR(IF('IA1'!F18/E27&lt;0.5,0,IF('IA1'!F18/E27*100&gt;90,5,IF('IA1'!F18/E27*100&gt;80,4,IF('IA1'!F18/E27*100&gt;70,3,IF('IA1'!F18/E27*100&gt;60,2,IF('IA1'!F18/E27*100&lt;=60,1)))))),0))*E227)</f>
        <v>4</v>
      </c>
      <c r="F127" s="97">
        <f>IF(COUNT('IA1'!G18)=0,1000,(IFERROR(IF('IA1'!G18/F27&lt;0.5,0,IF('IA1'!G18/F27*100&gt;90,5,IF('IA1'!G18/F27*100&gt;80,4,IF('IA1'!G18/F27*100&gt;70,3,IF('IA1'!G18/F27*100&gt;60,2,IF('IA1'!G18/F27*100&lt;=60,1)))))),0))*F227)</f>
        <v>2</v>
      </c>
      <c r="G127" s="97">
        <f>IF(COUNT('IA1'!H18)=0,1000,(IFERROR(IF('IA1'!H18/G27&lt;0.5,0,IF('IA1'!H18/G27*100&gt;90,5,IF('IA1'!H18/G27*100&gt;80,4,IF('IA1'!H18/G27*100&gt;70,3,IF('IA1'!H18/G27*100&gt;60,2,IF('IA1'!H18/G27*100&lt;=60,1)))))),0))*G227)</f>
        <v>4</v>
      </c>
      <c r="H127" s="97">
        <f>IF(COUNT('IA1'!I18)=0,1000,(IFERROR(IF('IA1'!I18/H27&lt;0.5,0,IF('IA1'!I18/H27*100&gt;90,5,IF('IA1'!I18/H27*100&gt;80,4,IF('IA1'!I18/H27*100&gt;70,3,IF('IA1'!I18/H27*100&gt;60,2,IF('IA1'!I18/H27*100&lt;=60,1)))))),0))*H227)</f>
        <v>4</v>
      </c>
      <c r="I127" s="97">
        <f>IF(COUNT('IA1'!J18)=0,1000,(IFERROR(IF('IA1'!J18/I27&lt;0.5,0,IF('IA1'!J18/I27*100&gt;90,5,IF('IA1'!J18/I27*100&gt;80,4,IF('IA1'!J18/I27*100&gt;70,3,IF('IA1'!J18/I27*100&gt;60,2,IF('IA1'!J18/I27*100&lt;=60,1)))))),0))*I227)</f>
        <v>10</v>
      </c>
      <c r="J127" s="97">
        <f>IF(COUNT('IA1'!K18)=0,1000,(IFERROR(IF('IA1'!K18/J27&lt;0.5,0,IF('IA1'!K18/J27*100&gt;90,5,IF('IA1'!K18/J27*100&gt;80,4,IF('IA1'!K18/J27*100&gt;70,3,IF('IA1'!K18/J27*100&gt;60,2,IF('IA1'!K18/J27*100&lt;=60,1)))))),0))*J227)</f>
        <v>4</v>
      </c>
      <c r="K127" s="97">
        <f>IF(COUNT('IA1'!#REF!)=0,1000,(IFERROR(IF('IA1'!#REF!/K27&lt;0.5,0,IF('IA1'!#REF!/K27*100&gt;90,5,IF('IA1'!#REF!/K27*100&gt;80,4,IF('IA1'!#REF!/K27*100&gt;70,3,IF('IA1'!#REF!/K27*100&gt;60,2,IF('IA1'!#REF!/K27*100&lt;=60,1)))))),0))*K227)</f>
        <v>1000</v>
      </c>
      <c r="L127" s="97">
        <f>IF(COUNT('IA1'!L18)=0,1000,(IFERROR(IF('IA1'!L18/L27&lt;0.5,0,IF('IA1'!L18/L27*100&gt;90,5,IF('IA1'!L18/L27*100&gt;80,4,IF('IA1'!L18/L27*100&gt;70,3,IF('IA1'!L18/L27*100&gt;60,2,IF('IA1'!L18/L27*100&lt;=60,1)))))),0))*L227)</f>
        <v>26</v>
      </c>
      <c r="M127" s="97">
        <f>IF(COUNT('IA1'!N18)=0,1000,(IFERROR(IF('IA1'!N18/M27&lt;0.5,0,IF('IA1'!N18/M27*100&gt;90,5,IF('IA1'!N18/M27*100&gt;80,4,IF('IA1'!N18/M27*100&gt;70,3,IF('IA1'!N18/M27*100&gt;60,2,IF('IA1'!N18/M27*100&lt;=60,1)))))),0))*M227)</f>
        <v>39</v>
      </c>
      <c r="N127" s="97">
        <f>IF(COUNT('IA1'!O18)=0,1000,(IFERROR(IF('IA1'!O18/N27&lt;0.5,0,IF('IA1'!O18/N27*100&gt;90,5,IF('IA1'!O18/N27*100&gt;80,4,IF('IA1'!O18/N27*100&gt;70,3,IF('IA1'!O18/N27*100&gt;60,2,IF('IA1'!O18/N27*100&lt;=60,1)))))),0))*N227)</f>
        <v>1000</v>
      </c>
      <c r="O127" s="97">
        <f>IF(COUNT('IA1'!#REF!)=0,1000,(IFERROR(IF('IA1'!#REF!/O27&lt;0.5,0,IF('IA1'!#REF!/O27*100&gt;90,5,IF('IA1'!#REF!/O27*100&gt;80,4,IF('IA1'!#REF!/O27*100&gt;70,3,IF('IA1'!#REF!/O27*100&gt;60,2,IF('IA1'!#REF!/O27*100&lt;=60,1)))))),0))*O227)</f>
        <v>1000</v>
      </c>
      <c r="P127" s="97">
        <f>IF(COUNT('IA1'!Q18)=0,1000,(IFERROR(IF('IA1'!Q18/P27&lt;0.5,0,IF('IA1'!Q18/P27*100&gt;90,5,IF('IA1'!Q18/P27*100&gt;80,4,IF('IA1'!Q18/P27*100&gt;70,3,IF('IA1'!Q18/P27*100&gt;60,2,IF('IA1'!Q18/P27*100&lt;=60,1)))))),0))*P227)</f>
        <v>39</v>
      </c>
      <c r="Q127" s="97">
        <f>IF(COUNT('IA1'!#REF!)=0,1000,(IFERROR(IF('IA1'!#REF!/Q27&lt;0.5,0,IF('IA1'!#REF!/Q27*100&gt;90,5,IF('IA1'!#REF!/Q27*100&gt;80,4,IF('IA1'!#REF!/Q27*100&gt;70,3,IF('IA1'!#REF!/Q27*100&gt;60,2,IF('IA1'!#REF!/Q27*100&lt;=60,1)))))),0))*Q227)</f>
        <v>1000</v>
      </c>
      <c r="R127" s="97">
        <f>IF(COUNT('IA1'!S18)=0,1000,(IFERROR(IF('IA1'!S18/R27&lt;0.5,0,IF('IA1'!S18/R27*100&gt;90,5,IF('IA1'!S18/R27*100&gt;80,4,IF('IA1'!S18/R27*100&gt;70,3,IF('IA1'!S18/R27*100&gt;60,2,IF('IA1'!S18/R27*100&lt;=60,1)))))),0))*R227)</f>
        <v>52</v>
      </c>
      <c r="S127" s="97">
        <f>IF(COUNT('IA1'!#REF!)=0,1000,(IFERROR(IF('IA1'!#REF!/S27&lt;0.5,0,IF('IA1'!#REF!/S27*100&gt;90,5,IF('IA1'!#REF!/S27*100&gt;80,4,IF('IA1'!#REF!/S27*100&gt;70,3,IF('IA1'!#REF!/S27*100&gt;60,2,IF('IA1'!#REF!/S27*100&lt;=60,1)))))),0))*S227)</f>
        <v>1000</v>
      </c>
      <c r="T127" s="97">
        <f>IF(COUNT('IA1'!U18)=0,1000,(IFERROR(IF('IA1'!U18/T27&lt;0.5,0,IF('IA1'!U18/T27*100&gt;90,5,IF('IA1'!U18/T27*100&gt;80,4,IF('IA1'!U18/T27*100&gt;70,3,IF('IA1'!U18/T27*100&gt;60,2,IF('IA1'!U18/T27*100&lt;=60,1)))))),0))*T227)</f>
        <v>26</v>
      </c>
      <c r="U127" s="97">
        <f>IF(COUNT('IA1'!#REF!)=0,1000,(IFERROR(IF('IA1'!#REF!/U27&lt;0.5,0,IF('IA1'!#REF!/U27*100&gt;90,5,IF('IA1'!#REF!/U27*100&gt;80,4,IF('IA1'!#REF!/U27*100&gt;70,3,IF('IA1'!#REF!/U27*100&gt;60,2,IF('IA1'!#REF!/U27*100&lt;=60,1)))))),0))*U227)</f>
        <v>1000</v>
      </c>
      <c r="V127" s="97">
        <f>IF(COUNT('IA1'!W18)=0,1000,(IFERROR(IF('IA1'!W18/V27&lt;0.5,0,IF('IA1'!W18/V27*100&gt;90,5,IF('IA1'!W18/V27*100&gt;80,4,IF('IA1'!W18/V27*100&gt;70,3,IF('IA1'!W18/V27*100&gt;60,2,IF('IA1'!W18/V27*100&lt;=60,1)))))),0))*V227)</f>
        <v>30</v>
      </c>
      <c r="W127" s="97">
        <f>IF(COUNT('IA1'!X18)=0,1000,(IFERROR(IF('IA1'!X18/W27&lt;0.5,0,IF('IA1'!X18/W27*100&gt;90,5,IF('IA1'!X18/W27*100&gt;80,4,IF('IA1'!X18/W27*100&gt;70,3,IF('IA1'!X18/W27*100&gt;60,2,IF('IA1'!X18/W27*100&lt;=60,1)))))),0))*W227)</f>
        <v>0</v>
      </c>
      <c r="X127" s="97">
        <f>IF(COUNT('IA1'!Y18)=0,1000,(IFERROR(IF('IA1'!Y18/X27&lt;0.5,0,IF('IA1'!Y18/X27*100&gt;90,5,IF('IA1'!Y18/X27*100&gt;80,4,IF('IA1'!Y18/X27*100&gt;70,3,IF('IA1'!Y18/X27*100&gt;60,2,IF('IA1'!Y18/X27*100&lt;=60,1)))))),0))*X227)</f>
        <v>0</v>
      </c>
      <c r="Y127" s="97">
        <f>IF(COUNT('IA1'!Z18)=0,1000,(IFERROR(IF('IA1'!Z18/Y27&lt;0.5,0,IF('IA1'!Z18/Y27*100&gt;90,5,IF('IA1'!Z18/Y27*100&gt;80,4,IF('IA1'!Z18/Y27*100&gt;70,3,IF('IA1'!Z18/Y27*100&gt;60,2,IF('IA1'!Z18/Y27*100&lt;=60,1)))))),0))*Y227)</f>
        <v>1000</v>
      </c>
      <c r="Z127" s="97">
        <f>IF(COUNT('IA1'!AA18)=0,1000,(IFERROR(IF('IA1'!AA18/Z27&lt;0.5,0,IF('IA1'!AA18/Z27*100&gt;90,5,IF('IA1'!AA18/Z27*100&gt;80,4,IF('IA1'!AA18/Z27*100&gt;70,3,IF('IA1'!AA18/Z27*100&gt;60,2,IF('IA1'!AA18/Z27*100&lt;=60,1)))))),0))*Z227)</f>
        <v>1000</v>
      </c>
      <c r="AA127" s="97">
        <f>IF(COUNT('IA1'!AB18)=0,1000,(IFERROR(IF('IA1'!AB18/AA27&lt;0.5,0,IF('IA1'!AB18/AA27*100&gt;90,5,IF('IA1'!AB18/AA27*100&gt;80,4,IF('IA1'!AB18/AA27*100&gt;70,3,IF('IA1'!AB18/AA27*100&gt;60,2,IF('IA1'!AB18/AA27*100&lt;=60,1)))))),0))*AA227)</f>
        <v>1000</v>
      </c>
      <c r="AB127" s="97">
        <f>IF(COUNT('IA1'!AC18)=0,1000,(IFERROR(IF('IA1'!AC18/AB27&lt;0.5,0,IF('IA1'!AC18/AB27*100&gt;90,5,IF('IA1'!AC18/AB27*100&gt;80,4,IF('IA1'!AC18/AB27*100&gt;70,3,IF('IA1'!AC18/AB27*100&gt;60,2,IF('IA1'!AC18/AB27*100&lt;=60,1)))))),0))*AB227)</f>
        <v>1000</v>
      </c>
      <c r="AC127" s="97">
        <f>IF(COUNT('IA1'!AD18)=0,1000,(IFERROR(IF('IA1'!AD18/AC27&lt;0.5,0,IF('IA1'!AD18/AC27*100&gt;90,5,IF('IA1'!AD18/AC27*100&gt;80,4,IF('IA1'!AD18/AC27*100&gt;70,3,IF('IA1'!AD18/AC27*100&gt;60,2,IF('IA1'!AD18/AC27*100&lt;=60,1)))))),0))*AC227)</f>
        <v>1000</v>
      </c>
      <c r="AD127" s="97">
        <f>IF(COUNT('IA1'!AE18)=0,1000,(IFERROR(IF('IA1'!AE18/AD27&lt;0.5,0,IF('IA1'!AE18/AD27*100&gt;90,5,IF('IA1'!AE18/AD27*100&gt;80,4,IF('IA1'!AE18/AD27*100&gt;70,3,IF('IA1'!AE18/AD27*100&gt;60,2,IF('IA1'!AE18/AD27*100&lt;=60,1)))))),0))*AD227)</f>
        <v>1000</v>
      </c>
      <c r="AE127" s="97">
        <f>IF(COUNT('IA1'!AF18)=0,1000,(IFERROR(IF('IA1'!AF18/AE27&lt;0.5,0,IF('IA1'!AF18/AE27*100&gt;90,5,IF('IA1'!AF18/AE27*100&gt;80,4,IF('IA1'!AF18/AE27*100&gt;70,3,IF('IA1'!AF18/AE27*100&gt;60,2,IF('IA1'!AF18/AE27*100&lt;=60,1)))))),0))*AE227)</f>
        <v>1000</v>
      </c>
      <c r="AF127" s="97">
        <f>IF(COUNT('IA1'!AG18)=0,1000,(IFERROR(IF('IA1'!AG18/AF27&lt;0.5,0,IF('IA1'!AG18/AF27*100&gt;90,5,IF('IA1'!AG18/AF27*100&gt;80,4,IF('IA1'!AG18/AF27*100&gt;70,3,IF('IA1'!AG18/AF27*100&gt;60,2,IF('IA1'!AG18/AF27*100&lt;=60,1)))))),0))*AF227)</f>
        <v>1000</v>
      </c>
      <c r="AG127" s="97">
        <f>IF(COUNT('IA1'!AH18)=0,1000,(IFERROR(IF('IA1'!AH18/AG27&lt;0.5,0,IF('IA1'!AH18/AG27*100&gt;90,5,IF('IA1'!AH18/AG27*100&gt;80,4,IF('IA1'!AH18/AG27*100&gt;70,3,IF('IA1'!AH18/AG27*100&gt;60,2,IF('IA1'!AH18/AG27*100&lt;=60,1)))))),0))*AG227)</f>
        <v>1000</v>
      </c>
      <c r="AH127" s="97">
        <f>IF(COUNT('IA1'!AI18)=0,1000,(IFERROR(IF('IA1'!AI18/AH27&lt;0.5,0,IF('IA1'!AI18/AH27*100&gt;90,5,IF('IA1'!AI18/AH27*100&gt;80,4,IF('IA1'!AI18/AH27*100&gt;70,3,IF('IA1'!AI18/AH27*100&gt;60,2,IF('IA1'!AI18/AH27*100&lt;=60,1)))))),0))*AH227)</f>
        <v>1000</v>
      </c>
      <c r="AI127" s="97">
        <f>IF(COUNT('IA1'!AJ18)=0,1000,(IFERROR(IF('IA1'!AJ18/AI27&lt;0.5,0,IF('IA1'!AJ18/AI27*100&gt;90,5,IF('IA1'!AJ18/AI27*100&gt;80,4,IF('IA1'!AJ18/AI27*100&gt;70,3,IF('IA1'!AJ18/AI27*100&gt;60,2,IF('IA1'!AJ18/AI27*100&lt;=60,1)))))),0))*AI227)</f>
        <v>1000</v>
      </c>
      <c r="AJ127" s="97">
        <f>IF(COUNT('IA1'!AK18)=0,1000,(IFERROR(IF('IA1'!AK18/AJ27&lt;0.5,0,IF('IA1'!AK18/AJ27*100&gt;90,5,IF('IA1'!AK18/AJ27*100&gt;80,4,IF('IA1'!AK18/AJ27*100&gt;70,3,IF('IA1'!AK18/AJ27*100&gt;60,2,IF('IA1'!AK18/AJ27*100&lt;=60,1)))))),0))*AJ227)</f>
        <v>1000</v>
      </c>
      <c r="AK127" s="97">
        <f>IF(COUNT('IA1'!AL18)=0,1000,(IFERROR(IF('IA1'!AL18/AK27&lt;0.5,0,IF('IA1'!AL18/AK27*100&gt;90,5,IF('IA1'!AL18/AK27*100&gt;80,4,IF('IA1'!AL18/AK27*100&gt;70,3,IF('IA1'!AL18/AK27*100&gt;60,2,IF('IA1'!AL18/AK27*100&lt;=60,1)))))),0))*AK227)</f>
        <v>1000</v>
      </c>
      <c r="AL127" s="97">
        <f>IF(COUNT('IA1'!AM18)=0,1000,(IFERROR(IF('IA1'!AM18/AL27&lt;0.5,0,IF('IA1'!AM18/AL27*100&gt;90,5,IF('IA1'!AM18/AL27*100&gt;80,4,IF('IA1'!AM18/AL27*100&gt;70,3,IF('IA1'!AM18/AL27*100&gt;60,2,IF('IA1'!AM18/AL27*100&lt;=60,1)))))),0))*AL227)</f>
        <v>1000</v>
      </c>
      <c r="AM127" s="97">
        <f>IF(COUNT('IA1'!AN18)=0,1000,(IFERROR(IF('IA1'!AN18/AM27&lt;0.5,0,IF('IA1'!AN18/AM27*100&gt;90,5,IF('IA1'!AN18/AM27*100&gt;80,4,IF('IA1'!AN18/AM27*100&gt;70,3,IF('IA1'!AN18/AM27*100&gt;60,2,IF('IA1'!AN18/AM27*100&lt;=60,1)))))),0))*AM227)</f>
        <v>1000</v>
      </c>
      <c r="AN127" s="97">
        <f>IF(COUNT('IA1'!AO18)=0,1000,(IFERROR(IF('IA1'!AO18/AN27&lt;0.5,0,IF('IA1'!AO18/AN27*100&gt;90,5,IF('IA1'!AO18/AN27*100&gt;80,4,IF('IA1'!AO18/AN27*100&gt;70,3,IF('IA1'!AO18/AN27*100&gt;60,2,IF('IA1'!AO18/AN27*100&lt;=60,1)))))),0))*AN227)</f>
        <v>1000</v>
      </c>
      <c r="AO127" s="97">
        <f>IF(COUNT('IA1'!AP18)=0,1000,(IFERROR(IF('IA1'!AP18/AO27&lt;0.5,0,IF('IA1'!AP18/AO27*100&gt;90,5,IF('IA1'!AP18/AO27*100&gt;80,4,IF('IA1'!AP18/AO27*100&gt;70,3,IF('IA1'!AP18/AO27*100&gt;60,2,IF('IA1'!AP18/AO27*100&lt;=60,1)))))),0))*AO227)</f>
        <v>1000</v>
      </c>
      <c r="AP127" s="97">
        <f>IF(COUNT('IA1'!AQ18)=0,1000,(IFERROR(IF('IA1'!AQ18/AP27&lt;0.5,0,IF('IA1'!AQ18/AP27*100&gt;90,5,IF('IA1'!AQ18/AP27*100&gt;80,4,IF('IA1'!AQ18/AP27*100&gt;70,3,IF('IA1'!AQ18/AP27*100&gt;60,2,IF('IA1'!AQ18/AP27*100&lt;=60,1)))))),0))*AP227)</f>
        <v>1000</v>
      </c>
      <c r="AQ127" s="97">
        <f>IF(COUNT('IA1'!AR18)=0,1000,(IFERROR(IF('IA1'!AR18/AQ27&lt;0.5,0,IF('IA1'!AR18/AQ27*100&gt;90,5,IF('IA1'!AR18/AQ27*100&gt;80,4,IF('IA1'!AR18/AQ27*100&gt;70,3,IF('IA1'!AR18/AQ27*100&gt;60,2,IF('IA1'!AR18/AQ27*100&lt;=60,1)))))),0))*AQ227)</f>
        <v>1000</v>
      </c>
      <c r="AR127" s="97">
        <f>IF(COUNT('IA1'!AS18)=0,1000,(IFERROR(IF('IA1'!AS18/AR27&lt;0.5,0,IF('IA1'!AS18/AR27*100&gt;90,5,IF('IA1'!AS18/AR27*100&gt;80,4,IF('IA1'!AS18/AR27*100&gt;70,3,IF('IA1'!AS18/AR27*100&gt;60,2,IF('IA1'!AS18/AR27*100&lt;=60,1)))))),0))*AR227)</f>
        <v>1000</v>
      </c>
      <c r="AS127" s="97">
        <f>IF(COUNT('IA1'!AT18)=0,1000,(IFERROR(IF('IA1'!AT18/AS27&lt;0.5,0,IF('IA1'!AT18/AS27*100&gt;90,5,IF('IA1'!AT18/AS27*100&gt;80,4,IF('IA1'!AT18/AS27*100&gt;70,3,IF('IA1'!AT18/AS27*100&gt;60,2,IF('IA1'!AT18/AS27*100&lt;=60,1)))))),0))*AS227)</f>
        <v>1000</v>
      </c>
      <c r="AT127" s="97">
        <f>IF(COUNT('IA1'!AU18)=0,1000,(IFERROR(IF('IA1'!AU18/AT27&lt;0.5,0,IF('IA1'!AU18/AT27*100&gt;90,5,IF('IA1'!AU18/AT27*100&gt;80,4,IF('IA1'!AU18/AT27*100&gt;70,3,IF('IA1'!AU18/AT27*100&gt;60,2,IF('IA1'!AU18/AT27*100&lt;=60,1)))))),0))*AT227)</f>
        <v>1000</v>
      </c>
      <c r="AU127" s="97">
        <f>IF(COUNT('IA1'!AV18)=0,1000,(IFERROR(IF('IA1'!AV18/AU27&lt;0.5,0,IF('IA1'!AV18/AU27*100&gt;90,5,IF('IA1'!AV18/AU27*100&gt;80,4,IF('IA1'!AV18/AU27*100&gt;70,3,IF('IA1'!AV18/AU27*100&gt;60,2,IF('IA1'!AV18/AU27*100&lt;=60,1)))))),0))*AU227)</f>
        <v>1000</v>
      </c>
      <c r="AV127" s="97">
        <f>IF(COUNT('IA1'!AW18)=0,1000,(IFERROR(IF('IA1'!AW18/AV27&lt;0.5,0,IF('IA1'!AW18/AV27*100&gt;90,5,IF('IA1'!AW18/AV27*100&gt;80,4,IF('IA1'!AW18/AV27*100&gt;70,3,IF('IA1'!AW18/AV27*100&gt;60,2,IF('IA1'!AW18/AV27*100&lt;=60,1)))))),0))*AV227)</f>
        <v>1000</v>
      </c>
      <c r="AW127" s="97">
        <f>IF(COUNT('IA1'!AX18)=0,1000,(IFERROR(IF('IA1'!AX18/AW27&lt;0.5,0,IF('IA1'!AX18/AW27*100&gt;90,5,IF('IA1'!AX18/AW27*100&gt;80,4,IF('IA1'!AX18/AW27*100&gt;70,3,IF('IA1'!AX18/AW27*100&gt;60,2,IF('IA1'!AX18/AW27*100&lt;=60,1)))))),0))*AW227)</f>
        <v>1000</v>
      </c>
      <c r="AX127" s="97">
        <f>IF(COUNT('IA1'!AY18)=0,1000,(IFERROR(IF('IA1'!AY18/AX27&lt;0.5,0,IF('IA1'!AY18/AX27*100&gt;90,5,IF('IA1'!AY18/AX27*100&gt;80,4,IF('IA1'!AY18/AX27*100&gt;70,3,IF('IA1'!AY18/AX27*100&gt;60,2,IF('IA1'!AY18/AX27*100&lt;=60,1)))))),0))*AX227)</f>
        <v>1000</v>
      </c>
      <c r="AY127" s="97">
        <f>IF(COUNT('IA1'!AZ18)=0,1000,(IFERROR(IF('IA1'!AZ18/AY27&lt;0.5,0,IF('IA1'!AZ18/AY27*100&gt;90,5,IF('IA1'!AZ18/AY27*100&gt;80,4,IF('IA1'!AZ18/AY27*100&gt;70,3,IF('IA1'!AZ18/AY27*100&gt;60,2,IF('IA1'!AZ18/AY27*100&lt;=60,1)))))),0))*AY227)</f>
        <v>1000</v>
      </c>
      <c r="AZ127" s="97">
        <f>IF(COUNT('IA1'!BA18)=0,1000,(IFERROR(IF('IA1'!BA18/AZ27&lt;0.5,0,IF('IA1'!BA18/AZ27*100&gt;90,5,IF('IA1'!BA18/AZ27*100&gt;80,4,IF('IA1'!BA18/AZ27*100&gt;70,3,IF('IA1'!BA18/AZ27*100&gt;60,2,IF('IA1'!BA18/AZ27*100&lt;=60,1)))))),0))*AZ227)</f>
        <v>1000</v>
      </c>
      <c r="BA127" s="96">
        <f t="shared" si="47"/>
        <v>2.4489795918367347</v>
      </c>
      <c r="BB127" s="96">
        <f t="shared" si="48"/>
        <v>2.5882352941176472</v>
      </c>
      <c r="BC127" s="96">
        <f t="shared" si="49"/>
        <v>0</v>
      </c>
      <c r="BD127" s="96">
        <f t="shared" si="50"/>
        <v>0</v>
      </c>
      <c r="BE127" s="96">
        <f t="shared" si="51"/>
        <v>0</v>
      </c>
      <c r="BF127" s="96">
        <f t="shared" si="52"/>
        <v>0</v>
      </c>
      <c r="BG127" s="96">
        <f t="shared" si="53"/>
        <v>0</v>
      </c>
    </row>
    <row r="128" spans="1:59" x14ac:dyDescent="0.3">
      <c r="A128" s="93">
        <f>IF(COUNT('IA1'!B19)=0,1000,(IFERROR(IF('IA1'!B19/A28&lt;0.5,0,IF('IA1'!B19/A28*100&gt;90,5,IF('IA1'!B19/A28*100&gt;80,4,IF('IA1'!B19/A28*100&gt;70,3,IF('IA1'!B19/A28*100&gt;60,2,IF('IA1'!B19/A28*100&lt;=60,1)))))),0))*A228)</f>
        <v>2</v>
      </c>
      <c r="B128" s="97">
        <f>IF(COUNT('IA1'!C19)=0,1000,(IFERROR(IF('IA1'!C19/B28&lt;0.5,0,IF('IA1'!C19/B28*100&gt;90,5,IF('IA1'!C19/B28*100&gt;80,4,IF('IA1'!C19/B28*100&gt;70,3,IF('IA1'!C19/B28*100&gt;60,2,IF('IA1'!C19/B28*100&lt;=60,1)))))),0))*B228)</f>
        <v>4</v>
      </c>
      <c r="C128" s="97">
        <f>IF(COUNT('IA1'!D19)=0,1000,(IFERROR(IF('IA1'!D19/C28&lt;0.5,0,IF('IA1'!D19/C28*100&gt;90,5,IF('IA1'!D19/C28*100&gt;80,4,IF('IA1'!D19/C28*100&gt;70,3,IF('IA1'!D19/C28*100&gt;60,2,IF('IA1'!D19/C28*100&lt;=60,1)))))),0))*C228)</f>
        <v>0</v>
      </c>
      <c r="D128" s="97">
        <f>IF(COUNT('IA1'!E19)=0,1000,(IFERROR(IF('IA1'!E19/D28&lt;0.5,0,IF('IA1'!E19/D28*100&gt;90,5,IF('IA1'!E19/D28*100&gt;80,4,IF('IA1'!E19/D28*100&gt;70,3,IF('IA1'!E19/D28*100&gt;60,2,IF('IA1'!E19/D28*100&lt;=60,1)))))),0))*D228)</f>
        <v>10</v>
      </c>
      <c r="E128" s="97">
        <f>IF(COUNT('IA1'!F19)=0,1000,(IFERROR(IF('IA1'!F19/E28&lt;0.5,0,IF('IA1'!F19/E28*100&gt;90,5,IF('IA1'!F19/E28*100&gt;80,4,IF('IA1'!F19/E28*100&gt;70,3,IF('IA1'!F19/E28*100&gt;60,2,IF('IA1'!F19/E28*100&lt;=60,1)))))),0))*E228)</f>
        <v>4</v>
      </c>
      <c r="F128" s="97">
        <f>IF(COUNT('IA1'!G19)=0,1000,(IFERROR(IF('IA1'!G19/F28&lt;0.5,0,IF('IA1'!G19/F28*100&gt;90,5,IF('IA1'!G19/F28*100&gt;80,4,IF('IA1'!G19/F28*100&gt;70,3,IF('IA1'!G19/F28*100&gt;60,2,IF('IA1'!G19/F28*100&lt;=60,1)))))),0))*F228)</f>
        <v>2</v>
      </c>
      <c r="G128" s="97">
        <f>IF(COUNT('IA1'!H19)=0,1000,(IFERROR(IF('IA1'!H19/G28&lt;0.5,0,IF('IA1'!H19/G28*100&gt;90,5,IF('IA1'!H19/G28*100&gt;80,4,IF('IA1'!H19/G28*100&gt;70,3,IF('IA1'!H19/G28*100&gt;60,2,IF('IA1'!H19/G28*100&lt;=60,1)))))),0))*G228)</f>
        <v>4</v>
      </c>
      <c r="H128" s="97">
        <f>IF(COUNT('IA1'!I19)=0,1000,(IFERROR(IF('IA1'!I19/H28&lt;0.5,0,IF('IA1'!I19/H28*100&gt;90,5,IF('IA1'!I19/H28*100&gt;80,4,IF('IA1'!I19/H28*100&gt;70,3,IF('IA1'!I19/H28*100&gt;60,2,IF('IA1'!I19/H28*100&lt;=60,1)))))),0))*H228)</f>
        <v>10</v>
      </c>
      <c r="I128" s="97">
        <f>IF(COUNT('IA1'!J19)=0,1000,(IFERROR(IF('IA1'!J19/I28&lt;0.5,0,IF('IA1'!J19/I28*100&gt;90,5,IF('IA1'!J19/I28*100&gt;80,4,IF('IA1'!J19/I28*100&gt;70,3,IF('IA1'!J19/I28*100&gt;60,2,IF('IA1'!J19/I28*100&lt;=60,1)))))),0))*I228)</f>
        <v>4</v>
      </c>
      <c r="J128" s="97">
        <f>IF(COUNT('IA1'!K19)=0,1000,(IFERROR(IF('IA1'!K19/J28&lt;0.5,0,IF('IA1'!K19/J28*100&gt;90,5,IF('IA1'!K19/J28*100&gt;80,4,IF('IA1'!K19/J28*100&gt;70,3,IF('IA1'!K19/J28*100&gt;60,2,IF('IA1'!K19/J28*100&lt;=60,1)))))),0))*J228)</f>
        <v>4</v>
      </c>
      <c r="K128" s="97">
        <f>IF(COUNT('IA1'!#REF!)=0,1000,(IFERROR(IF('IA1'!#REF!/K28&lt;0.5,0,IF('IA1'!#REF!/K28*100&gt;90,5,IF('IA1'!#REF!/K28*100&gt;80,4,IF('IA1'!#REF!/K28*100&gt;70,3,IF('IA1'!#REF!/K28*100&gt;60,2,IF('IA1'!#REF!/K28*100&lt;=60,1)))))),0))*K228)</f>
        <v>1000</v>
      </c>
      <c r="L128" s="97">
        <f>IF(COUNT('IA1'!L19)=0,1000,(IFERROR(IF('IA1'!L19/L28&lt;0.5,0,IF('IA1'!L19/L28*100&gt;90,5,IF('IA1'!L19/L28*100&gt;80,4,IF('IA1'!L19/L28*100&gt;70,3,IF('IA1'!L19/L28*100&gt;60,2,IF('IA1'!L19/L28*100&lt;=60,1)))))),0))*L228)</f>
        <v>13</v>
      </c>
      <c r="M128" s="97">
        <f>IF(COUNT('IA1'!N19)=0,1000,(IFERROR(IF('IA1'!N19/M28&lt;0.5,0,IF('IA1'!N19/M28*100&gt;90,5,IF('IA1'!N19/M28*100&gt;80,4,IF('IA1'!N19/M28*100&gt;70,3,IF('IA1'!N19/M28*100&gt;60,2,IF('IA1'!N19/M28*100&lt;=60,1)))))),0))*M228)</f>
        <v>52</v>
      </c>
      <c r="N128" s="97">
        <f>IF(COUNT('IA1'!O19)=0,1000,(IFERROR(IF('IA1'!O19/N28&lt;0.5,0,IF('IA1'!O19/N28*100&gt;90,5,IF('IA1'!O19/N28*100&gt;80,4,IF('IA1'!O19/N28*100&gt;70,3,IF('IA1'!O19/N28*100&gt;60,2,IF('IA1'!O19/N28*100&lt;=60,1)))))),0))*N228)</f>
        <v>1000</v>
      </c>
      <c r="O128" s="97">
        <f>IF(COUNT('IA1'!#REF!)=0,1000,(IFERROR(IF('IA1'!#REF!/O28&lt;0.5,0,IF('IA1'!#REF!/O28*100&gt;90,5,IF('IA1'!#REF!/O28*100&gt;80,4,IF('IA1'!#REF!/O28*100&gt;70,3,IF('IA1'!#REF!/O28*100&gt;60,2,IF('IA1'!#REF!/O28*100&lt;=60,1)))))),0))*O228)</f>
        <v>1000</v>
      </c>
      <c r="P128" s="97">
        <f>IF(COUNT('IA1'!Q19)=0,1000,(IFERROR(IF('IA1'!Q19/P28&lt;0.5,0,IF('IA1'!Q19/P28*100&gt;90,5,IF('IA1'!Q19/P28*100&gt;80,4,IF('IA1'!Q19/P28*100&gt;70,3,IF('IA1'!Q19/P28*100&gt;60,2,IF('IA1'!Q19/P28*100&lt;=60,1)))))),0))*P228)</f>
        <v>39</v>
      </c>
      <c r="Q128" s="97">
        <f>IF(COUNT('IA1'!#REF!)=0,1000,(IFERROR(IF('IA1'!#REF!/Q28&lt;0.5,0,IF('IA1'!#REF!/Q28*100&gt;90,5,IF('IA1'!#REF!/Q28*100&gt;80,4,IF('IA1'!#REF!/Q28*100&gt;70,3,IF('IA1'!#REF!/Q28*100&gt;60,2,IF('IA1'!#REF!/Q28*100&lt;=60,1)))))),0))*Q228)</f>
        <v>1000</v>
      </c>
      <c r="R128" s="97">
        <f>IF(COUNT('IA1'!S19)=0,1000,(IFERROR(IF('IA1'!S19/R28&lt;0.5,0,IF('IA1'!S19/R28*100&gt;90,5,IF('IA1'!S19/R28*100&gt;80,4,IF('IA1'!S19/R28*100&gt;70,3,IF('IA1'!S19/R28*100&gt;60,2,IF('IA1'!S19/R28*100&lt;=60,1)))))),0))*R228)</f>
        <v>26</v>
      </c>
      <c r="S128" s="97">
        <f>IF(COUNT('IA1'!#REF!)=0,1000,(IFERROR(IF('IA1'!#REF!/S28&lt;0.5,0,IF('IA1'!#REF!/S28*100&gt;90,5,IF('IA1'!#REF!/S28*100&gt;80,4,IF('IA1'!#REF!/S28*100&gt;70,3,IF('IA1'!#REF!/S28*100&gt;60,2,IF('IA1'!#REF!/S28*100&lt;=60,1)))))),0))*S228)</f>
        <v>1000</v>
      </c>
      <c r="T128" s="97">
        <f>IF(COUNT('IA1'!T19)=0,1000,(IFERROR(IF('IA1'!T19/T28&lt;0.5,0,IF('IA1'!T19/T28*100&gt;90,5,IF('IA1'!T19/T28*100&gt;80,4,IF('IA1'!T19/T28*100&gt;70,3,IF('IA1'!T19/T28*100&gt;60,2,IF('IA1'!T19/T28*100&lt;=60,1)))))),0))*T228)</f>
        <v>26</v>
      </c>
      <c r="U128" s="97">
        <f>IF(COUNT('IA1'!#REF!)=0,1000,(IFERROR(IF('IA1'!#REF!/U28&lt;0.5,0,IF('IA1'!#REF!/U28*100&gt;90,5,IF('IA1'!#REF!/U28*100&gt;80,4,IF('IA1'!#REF!/U28*100&gt;70,3,IF('IA1'!#REF!/U28*100&gt;60,2,IF('IA1'!#REF!/U28*100&lt;=60,1)))))),0))*U228)</f>
        <v>1000</v>
      </c>
      <c r="V128" s="97">
        <f>IF(COUNT('IA1'!V19)=0,1000,(IFERROR(IF('IA1'!V19/V28&lt;0.5,0,IF('IA1'!V19/V28*100&gt;90,5,IF('IA1'!V19/V28*100&gt;80,4,IF('IA1'!V19/V28*100&gt;70,3,IF('IA1'!V19/V28*100&gt;60,2,IF('IA1'!V19/V28*100&lt;=60,1)))))),0))*V228)</f>
        <v>30</v>
      </c>
      <c r="W128" s="97">
        <f>IF(COUNT('IA1'!X19)=0,1000,(IFERROR(IF('IA1'!X19/W28&lt;0.5,0,IF('IA1'!X19/W28*100&gt;90,5,IF('IA1'!X19/W28*100&gt;80,4,IF('IA1'!X19/W28*100&gt;70,3,IF('IA1'!X19/W28*100&gt;60,2,IF('IA1'!X19/W28*100&lt;=60,1)))))),0))*W228)</f>
        <v>0</v>
      </c>
      <c r="X128" s="97">
        <f>IF(COUNT('IA1'!Y19)=0,1000,(IFERROR(IF('IA1'!Y19/X28&lt;0.5,0,IF('IA1'!Y19/X28*100&gt;90,5,IF('IA1'!Y19/X28*100&gt;80,4,IF('IA1'!Y19/X28*100&gt;70,3,IF('IA1'!Y19/X28*100&gt;60,2,IF('IA1'!Y19/X28*100&lt;=60,1)))))),0))*X228)</f>
        <v>0</v>
      </c>
      <c r="Y128" s="97">
        <f>IF(COUNT('IA1'!Z19)=0,1000,(IFERROR(IF('IA1'!Z19/Y28&lt;0.5,0,IF('IA1'!Z19/Y28*100&gt;90,5,IF('IA1'!Z19/Y28*100&gt;80,4,IF('IA1'!Z19/Y28*100&gt;70,3,IF('IA1'!Z19/Y28*100&gt;60,2,IF('IA1'!Z19/Y28*100&lt;=60,1)))))),0))*Y228)</f>
        <v>1000</v>
      </c>
      <c r="Z128" s="97">
        <f>IF(COUNT('IA1'!AA19)=0,1000,(IFERROR(IF('IA1'!AA19/Z28&lt;0.5,0,IF('IA1'!AA19/Z28*100&gt;90,5,IF('IA1'!AA19/Z28*100&gt;80,4,IF('IA1'!AA19/Z28*100&gt;70,3,IF('IA1'!AA19/Z28*100&gt;60,2,IF('IA1'!AA19/Z28*100&lt;=60,1)))))),0))*Z228)</f>
        <v>1000</v>
      </c>
      <c r="AA128" s="97">
        <f>IF(COUNT('IA1'!AB19)=0,1000,(IFERROR(IF('IA1'!AB19/AA28&lt;0.5,0,IF('IA1'!AB19/AA28*100&gt;90,5,IF('IA1'!AB19/AA28*100&gt;80,4,IF('IA1'!AB19/AA28*100&gt;70,3,IF('IA1'!AB19/AA28*100&gt;60,2,IF('IA1'!AB19/AA28*100&lt;=60,1)))))),0))*AA228)</f>
        <v>1000</v>
      </c>
      <c r="AB128" s="97">
        <f>IF(COUNT('IA1'!AC19)=0,1000,(IFERROR(IF('IA1'!AC19/AB28&lt;0.5,0,IF('IA1'!AC19/AB28*100&gt;90,5,IF('IA1'!AC19/AB28*100&gt;80,4,IF('IA1'!AC19/AB28*100&gt;70,3,IF('IA1'!AC19/AB28*100&gt;60,2,IF('IA1'!AC19/AB28*100&lt;=60,1)))))),0))*AB228)</f>
        <v>1000</v>
      </c>
      <c r="AC128" s="97">
        <f>IF(COUNT('IA1'!AD19)=0,1000,(IFERROR(IF('IA1'!AD19/AC28&lt;0.5,0,IF('IA1'!AD19/AC28*100&gt;90,5,IF('IA1'!AD19/AC28*100&gt;80,4,IF('IA1'!AD19/AC28*100&gt;70,3,IF('IA1'!AD19/AC28*100&gt;60,2,IF('IA1'!AD19/AC28*100&lt;=60,1)))))),0))*AC228)</f>
        <v>1000</v>
      </c>
      <c r="AD128" s="97">
        <f>IF(COUNT('IA1'!AE19)=0,1000,(IFERROR(IF('IA1'!AE19/AD28&lt;0.5,0,IF('IA1'!AE19/AD28*100&gt;90,5,IF('IA1'!AE19/AD28*100&gt;80,4,IF('IA1'!AE19/AD28*100&gt;70,3,IF('IA1'!AE19/AD28*100&gt;60,2,IF('IA1'!AE19/AD28*100&lt;=60,1)))))),0))*AD228)</f>
        <v>1000</v>
      </c>
      <c r="AE128" s="97">
        <f>IF(COUNT('IA1'!AF19)=0,1000,(IFERROR(IF('IA1'!AF19/AE28&lt;0.5,0,IF('IA1'!AF19/AE28*100&gt;90,5,IF('IA1'!AF19/AE28*100&gt;80,4,IF('IA1'!AF19/AE28*100&gt;70,3,IF('IA1'!AF19/AE28*100&gt;60,2,IF('IA1'!AF19/AE28*100&lt;=60,1)))))),0))*AE228)</f>
        <v>1000</v>
      </c>
      <c r="AF128" s="97">
        <f>IF(COUNT('IA1'!AG19)=0,1000,(IFERROR(IF('IA1'!AG19/AF28&lt;0.5,0,IF('IA1'!AG19/AF28*100&gt;90,5,IF('IA1'!AG19/AF28*100&gt;80,4,IF('IA1'!AG19/AF28*100&gt;70,3,IF('IA1'!AG19/AF28*100&gt;60,2,IF('IA1'!AG19/AF28*100&lt;=60,1)))))),0))*AF228)</f>
        <v>1000</v>
      </c>
      <c r="AG128" s="97">
        <f>IF(COUNT('IA1'!AH19)=0,1000,(IFERROR(IF('IA1'!AH19/AG28&lt;0.5,0,IF('IA1'!AH19/AG28*100&gt;90,5,IF('IA1'!AH19/AG28*100&gt;80,4,IF('IA1'!AH19/AG28*100&gt;70,3,IF('IA1'!AH19/AG28*100&gt;60,2,IF('IA1'!AH19/AG28*100&lt;=60,1)))))),0))*AG228)</f>
        <v>1000</v>
      </c>
      <c r="AH128" s="97">
        <f>IF(COUNT('IA1'!AI19)=0,1000,(IFERROR(IF('IA1'!AI19/AH28&lt;0.5,0,IF('IA1'!AI19/AH28*100&gt;90,5,IF('IA1'!AI19/AH28*100&gt;80,4,IF('IA1'!AI19/AH28*100&gt;70,3,IF('IA1'!AI19/AH28*100&gt;60,2,IF('IA1'!AI19/AH28*100&lt;=60,1)))))),0))*AH228)</f>
        <v>1000</v>
      </c>
      <c r="AI128" s="97">
        <f>IF(COUNT('IA1'!AJ19)=0,1000,(IFERROR(IF('IA1'!AJ19/AI28&lt;0.5,0,IF('IA1'!AJ19/AI28*100&gt;90,5,IF('IA1'!AJ19/AI28*100&gt;80,4,IF('IA1'!AJ19/AI28*100&gt;70,3,IF('IA1'!AJ19/AI28*100&gt;60,2,IF('IA1'!AJ19/AI28*100&lt;=60,1)))))),0))*AI228)</f>
        <v>1000</v>
      </c>
      <c r="AJ128" s="97">
        <f>IF(COUNT('IA1'!AK19)=0,1000,(IFERROR(IF('IA1'!AK19/AJ28&lt;0.5,0,IF('IA1'!AK19/AJ28*100&gt;90,5,IF('IA1'!AK19/AJ28*100&gt;80,4,IF('IA1'!AK19/AJ28*100&gt;70,3,IF('IA1'!AK19/AJ28*100&gt;60,2,IF('IA1'!AK19/AJ28*100&lt;=60,1)))))),0))*AJ228)</f>
        <v>1000</v>
      </c>
      <c r="AK128" s="97">
        <f>IF(COUNT('IA1'!AL19)=0,1000,(IFERROR(IF('IA1'!AL19/AK28&lt;0.5,0,IF('IA1'!AL19/AK28*100&gt;90,5,IF('IA1'!AL19/AK28*100&gt;80,4,IF('IA1'!AL19/AK28*100&gt;70,3,IF('IA1'!AL19/AK28*100&gt;60,2,IF('IA1'!AL19/AK28*100&lt;=60,1)))))),0))*AK228)</f>
        <v>1000</v>
      </c>
      <c r="AL128" s="97">
        <f>IF(COUNT('IA1'!AM19)=0,1000,(IFERROR(IF('IA1'!AM19/AL28&lt;0.5,0,IF('IA1'!AM19/AL28*100&gt;90,5,IF('IA1'!AM19/AL28*100&gt;80,4,IF('IA1'!AM19/AL28*100&gt;70,3,IF('IA1'!AM19/AL28*100&gt;60,2,IF('IA1'!AM19/AL28*100&lt;=60,1)))))),0))*AL228)</f>
        <v>1000</v>
      </c>
      <c r="AM128" s="97">
        <f>IF(COUNT('IA1'!AN19)=0,1000,(IFERROR(IF('IA1'!AN19/AM28&lt;0.5,0,IF('IA1'!AN19/AM28*100&gt;90,5,IF('IA1'!AN19/AM28*100&gt;80,4,IF('IA1'!AN19/AM28*100&gt;70,3,IF('IA1'!AN19/AM28*100&gt;60,2,IF('IA1'!AN19/AM28*100&lt;=60,1)))))),0))*AM228)</f>
        <v>1000</v>
      </c>
      <c r="AN128" s="97">
        <f>IF(COUNT('IA1'!AO19)=0,1000,(IFERROR(IF('IA1'!AO19/AN28&lt;0.5,0,IF('IA1'!AO19/AN28*100&gt;90,5,IF('IA1'!AO19/AN28*100&gt;80,4,IF('IA1'!AO19/AN28*100&gt;70,3,IF('IA1'!AO19/AN28*100&gt;60,2,IF('IA1'!AO19/AN28*100&lt;=60,1)))))),0))*AN228)</f>
        <v>1000</v>
      </c>
      <c r="AO128" s="97">
        <f>IF(COUNT('IA1'!AP19)=0,1000,(IFERROR(IF('IA1'!AP19/AO28&lt;0.5,0,IF('IA1'!AP19/AO28*100&gt;90,5,IF('IA1'!AP19/AO28*100&gt;80,4,IF('IA1'!AP19/AO28*100&gt;70,3,IF('IA1'!AP19/AO28*100&gt;60,2,IF('IA1'!AP19/AO28*100&lt;=60,1)))))),0))*AO228)</f>
        <v>1000</v>
      </c>
      <c r="AP128" s="97">
        <f>IF(COUNT('IA1'!AQ19)=0,1000,(IFERROR(IF('IA1'!AQ19/AP28&lt;0.5,0,IF('IA1'!AQ19/AP28*100&gt;90,5,IF('IA1'!AQ19/AP28*100&gt;80,4,IF('IA1'!AQ19/AP28*100&gt;70,3,IF('IA1'!AQ19/AP28*100&gt;60,2,IF('IA1'!AQ19/AP28*100&lt;=60,1)))))),0))*AP228)</f>
        <v>1000</v>
      </c>
      <c r="AQ128" s="97">
        <f>IF(COUNT('IA1'!AR19)=0,1000,(IFERROR(IF('IA1'!AR19/AQ28&lt;0.5,0,IF('IA1'!AR19/AQ28*100&gt;90,5,IF('IA1'!AR19/AQ28*100&gt;80,4,IF('IA1'!AR19/AQ28*100&gt;70,3,IF('IA1'!AR19/AQ28*100&gt;60,2,IF('IA1'!AR19/AQ28*100&lt;=60,1)))))),0))*AQ228)</f>
        <v>1000</v>
      </c>
      <c r="AR128" s="97">
        <f>IF(COUNT('IA1'!AS19)=0,1000,(IFERROR(IF('IA1'!AS19/AR28&lt;0.5,0,IF('IA1'!AS19/AR28*100&gt;90,5,IF('IA1'!AS19/AR28*100&gt;80,4,IF('IA1'!AS19/AR28*100&gt;70,3,IF('IA1'!AS19/AR28*100&gt;60,2,IF('IA1'!AS19/AR28*100&lt;=60,1)))))),0))*AR228)</f>
        <v>1000</v>
      </c>
      <c r="AS128" s="97">
        <f>IF(COUNT('IA1'!AT19)=0,1000,(IFERROR(IF('IA1'!AT19/AS28&lt;0.5,0,IF('IA1'!AT19/AS28*100&gt;90,5,IF('IA1'!AT19/AS28*100&gt;80,4,IF('IA1'!AT19/AS28*100&gt;70,3,IF('IA1'!AT19/AS28*100&gt;60,2,IF('IA1'!AT19/AS28*100&lt;=60,1)))))),0))*AS228)</f>
        <v>1000</v>
      </c>
      <c r="AT128" s="97">
        <f>IF(COUNT('IA1'!AU19)=0,1000,(IFERROR(IF('IA1'!AU19/AT28&lt;0.5,0,IF('IA1'!AU19/AT28*100&gt;90,5,IF('IA1'!AU19/AT28*100&gt;80,4,IF('IA1'!AU19/AT28*100&gt;70,3,IF('IA1'!AU19/AT28*100&gt;60,2,IF('IA1'!AU19/AT28*100&lt;=60,1)))))),0))*AT228)</f>
        <v>1000</v>
      </c>
      <c r="AU128" s="97">
        <f>IF(COUNT('IA1'!AV19)=0,1000,(IFERROR(IF('IA1'!AV19/AU28&lt;0.5,0,IF('IA1'!AV19/AU28*100&gt;90,5,IF('IA1'!AV19/AU28*100&gt;80,4,IF('IA1'!AV19/AU28*100&gt;70,3,IF('IA1'!AV19/AU28*100&gt;60,2,IF('IA1'!AV19/AU28*100&lt;=60,1)))))),0))*AU228)</f>
        <v>1000</v>
      </c>
      <c r="AV128" s="97">
        <f>IF(COUNT('IA1'!AW19)=0,1000,(IFERROR(IF('IA1'!AW19/AV28&lt;0.5,0,IF('IA1'!AW19/AV28*100&gt;90,5,IF('IA1'!AW19/AV28*100&gt;80,4,IF('IA1'!AW19/AV28*100&gt;70,3,IF('IA1'!AW19/AV28*100&gt;60,2,IF('IA1'!AW19/AV28*100&lt;=60,1)))))),0))*AV228)</f>
        <v>1000</v>
      </c>
      <c r="AW128" s="97">
        <f>IF(COUNT('IA1'!AX19)=0,1000,(IFERROR(IF('IA1'!AX19/AW28&lt;0.5,0,IF('IA1'!AX19/AW28*100&gt;90,5,IF('IA1'!AX19/AW28*100&gt;80,4,IF('IA1'!AX19/AW28*100&gt;70,3,IF('IA1'!AX19/AW28*100&gt;60,2,IF('IA1'!AX19/AW28*100&lt;=60,1)))))),0))*AW228)</f>
        <v>1000</v>
      </c>
      <c r="AX128" s="97">
        <f>IF(COUNT('IA1'!AY19)=0,1000,(IFERROR(IF('IA1'!AY19/AX28&lt;0.5,0,IF('IA1'!AY19/AX28*100&gt;90,5,IF('IA1'!AY19/AX28*100&gt;80,4,IF('IA1'!AY19/AX28*100&gt;70,3,IF('IA1'!AY19/AX28*100&gt;60,2,IF('IA1'!AY19/AX28*100&lt;=60,1)))))),0))*AX228)</f>
        <v>1000</v>
      </c>
      <c r="AY128" s="97">
        <f>IF(COUNT('IA1'!AZ19)=0,1000,(IFERROR(IF('IA1'!AZ19/AY28&lt;0.5,0,IF('IA1'!AZ19/AY28*100&gt;90,5,IF('IA1'!AZ19/AY28*100&gt;80,4,IF('IA1'!AZ19/AY28*100&gt;70,3,IF('IA1'!AZ19/AY28*100&gt;60,2,IF('IA1'!AZ19/AY28*100&lt;=60,1)))))),0))*AY228)</f>
        <v>1000</v>
      </c>
      <c r="AZ128" s="97">
        <f>IF(COUNT('IA1'!BA19)=0,1000,(IFERROR(IF('IA1'!BA19/AZ28&lt;0.5,0,IF('IA1'!BA19/AZ28*100&gt;90,5,IF('IA1'!BA19/AZ28*100&gt;80,4,IF('IA1'!BA19/AZ28*100&gt;70,3,IF('IA1'!BA19/AZ28*100&gt;60,2,IF('IA1'!BA19/AZ28*100&lt;=60,1)))))),0))*AZ228)</f>
        <v>1000</v>
      </c>
      <c r="BA128" s="96">
        <f t="shared" si="47"/>
        <v>2.5306122448979593</v>
      </c>
      <c r="BB128" s="96">
        <f t="shared" si="48"/>
        <v>2.0784313725490198</v>
      </c>
      <c r="BC128" s="96">
        <f t="shared" si="49"/>
        <v>0</v>
      </c>
      <c r="BD128" s="96">
        <f t="shared" si="50"/>
        <v>0</v>
      </c>
      <c r="BE128" s="96">
        <f t="shared" si="51"/>
        <v>0</v>
      </c>
      <c r="BF128" s="96">
        <f t="shared" si="52"/>
        <v>0</v>
      </c>
      <c r="BG128" s="96">
        <f t="shared" si="53"/>
        <v>0</v>
      </c>
    </row>
    <row r="129" spans="1:59" x14ac:dyDescent="0.3">
      <c r="A129" s="93">
        <f>IF(COUNT('IA1'!B20)=0,1000,(IFERROR(IF('IA1'!B20/A29&lt;0.5,0,IF('IA1'!B20/A29*100&gt;90,5,IF('IA1'!B20/A29*100&gt;80,4,IF('IA1'!B20/A29*100&gt;70,3,IF('IA1'!B20/A29*100&gt;60,2,IF('IA1'!B20/A29*100&lt;=60,1)))))),0))*A229)</f>
        <v>10</v>
      </c>
      <c r="B129" s="97">
        <f>IF(COUNT('IA1'!C20)=0,1000,(IFERROR(IF('IA1'!C20/B29&lt;0.5,0,IF('IA1'!C20/B29*100&gt;90,5,IF('IA1'!C20/B29*100&gt;80,4,IF('IA1'!C20/B29*100&gt;70,3,IF('IA1'!C20/B29*100&gt;60,2,IF('IA1'!C20/B29*100&lt;=60,1)))))),0))*B229)</f>
        <v>10</v>
      </c>
      <c r="C129" s="97">
        <f>IF(COUNT('IA1'!D20)=0,1000,(IFERROR(IF('IA1'!D20/C29&lt;0.5,0,IF('IA1'!D20/C29*100&gt;90,5,IF('IA1'!D20/C29*100&gt;80,4,IF('IA1'!D20/C29*100&gt;70,3,IF('IA1'!D20/C29*100&gt;60,2,IF('IA1'!D20/C29*100&lt;=60,1)))))),0))*C229)</f>
        <v>2</v>
      </c>
      <c r="D129" s="97">
        <f>IF(COUNT('IA1'!E20)=0,1000,(IFERROR(IF('IA1'!E20/D29&lt;0.5,0,IF('IA1'!E20/D29*100&gt;90,5,IF('IA1'!E20/D29*100&gt;80,4,IF('IA1'!E20/D29*100&gt;70,3,IF('IA1'!E20/D29*100&gt;60,2,IF('IA1'!E20/D29*100&lt;=60,1)))))),0))*D229)</f>
        <v>10</v>
      </c>
      <c r="E129" s="97">
        <f>IF(COUNT('IA1'!F20)=0,1000,(IFERROR(IF('IA1'!F20/E29&lt;0.5,0,IF('IA1'!F20/E29*100&gt;90,5,IF('IA1'!F20/E29*100&gt;80,4,IF('IA1'!F20/E29*100&gt;70,3,IF('IA1'!F20/E29*100&gt;60,2,IF('IA1'!F20/E29*100&lt;=60,1)))))),0))*E229)</f>
        <v>4</v>
      </c>
      <c r="F129" s="97">
        <f>IF(COUNT('IA1'!G20)=0,1000,(IFERROR(IF('IA1'!G20/F29&lt;0.5,0,IF('IA1'!G20/F29*100&gt;90,5,IF('IA1'!G20/F29*100&gt;80,4,IF('IA1'!G20/F29*100&gt;70,3,IF('IA1'!G20/F29*100&gt;60,2,IF('IA1'!G20/F29*100&lt;=60,1)))))),0))*F229)</f>
        <v>10</v>
      </c>
      <c r="G129" s="97">
        <f>IF(COUNT('IA1'!H20)=0,1000,(IFERROR(IF('IA1'!H20/G29&lt;0.5,0,IF('IA1'!H20/G29*100&gt;90,5,IF('IA1'!H20/G29*100&gt;80,4,IF('IA1'!H20/G29*100&gt;70,3,IF('IA1'!H20/G29*100&gt;60,2,IF('IA1'!H20/G29*100&lt;=60,1)))))),0))*G229)</f>
        <v>4</v>
      </c>
      <c r="H129" s="97">
        <f>IF(COUNT('IA1'!I20)=0,1000,(IFERROR(IF('IA1'!I20/H29&lt;0.5,0,IF('IA1'!I20/H29*100&gt;90,5,IF('IA1'!I20/H29*100&gt;80,4,IF('IA1'!I20/H29*100&gt;70,3,IF('IA1'!I20/H29*100&gt;60,2,IF('IA1'!I20/H29*100&lt;=60,1)))))),0))*H229)</f>
        <v>10</v>
      </c>
      <c r="I129" s="97">
        <f>IF(COUNT('IA1'!J20)=0,1000,(IFERROR(IF('IA1'!J20/I29&lt;0.5,0,IF('IA1'!J20/I29*100&gt;90,5,IF('IA1'!J20/I29*100&gt;80,4,IF('IA1'!J20/I29*100&gt;70,3,IF('IA1'!J20/I29*100&gt;60,2,IF('IA1'!J20/I29*100&lt;=60,1)))))),0))*I229)</f>
        <v>10</v>
      </c>
      <c r="J129" s="97">
        <f>IF(COUNT('IA1'!K20)=0,1000,(IFERROR(IF('IA1'!K20/J29&lt;0.5,0,IF('IA1'!K20/J29*100&gt;90,5,IF('IA1'!K20/J29*100&gt;80,4,IF('IA1'!K20/J29*100&gt;70,3,IF('IA1'!K20/J29*100&gt;60,2,IF('IA1'!K20/J29*100&lt;=60,1)))))),0))*J229)</f>
        <v>4</v>
      </c>
      <c r="K129" s="97">
        <f>IF(COUNT('IA1'!#REF!)=0,1000,(IFERROR(IF('IA1'!#REF!/K29&lt;0.5,0,IF('IA1'!#REF!/K29*100&gt;90,5,IF('IA1'!#REF!/K29*100&gt;80,4,IF('IA1'!#REF!/K29*100&gt;70,3,IF('IA1'!#REF!/K29*100&gt;60,2,IF('IA1'!#REF!/K29*100&lt;=60,1)))))),0))*K229)</f>
        <v>1000</v>
      </c>
      <c r="L129" s="97">
        <f>IF(COUNT('IA1'!L20)=0,1000,(IFERROR(IF('IA1'!L20/L29&lt;0.5,0,IF('IA1'!L20/L29*100&gt;90,5,IF('IA1'!L20/L29*100&gt;80,4,IF('IA1'!L20/L29*100&gt;70,3,IF('IA1'!L20/L29*100&gt;60,2,IF('IA1'!L20/L29*100&lt;=60,1)))))),0))*L229)</f>
        <v>39</v>
      </c>
      <c r="M129" s="97">
        <f>IF(COUNT('IA1'!N20)=0,1000,(IFERROR(IF('IA1'!N20/M29&lt;0.5,0,IF('IA1'!N20/M29*100&gt;90,5,IF('IA1'!N20/M29*100&gt;80,4,IF('IA1'!N20/M29*100&gt;70,3,IF('IA1'!N20/M29*100&gt;60,2,IF('IA1'!N20/M29*100&lt;=60,1)))))),0))*M229)</f>
        <v>52</v>
      </c>
      <c r="N129" s="97">
        <f>IF(COUNT('IA1'!O20)=0,1000,(IFERROR(IF('IA1'!O20/N29&lt;0.5,0,IF('IA1'!O20/N29*100&gt;90,5,IF('IA1'!O20/N29*100&gt;80,4,IF('IA1'!O20/N29*100&gt;70,3,IF('IA1'!O20/N29*100&gt;60,2,IF('IA1'!O20/N29*100&lt;=60,1)))))),0))*N229)</f>
        <v>1000</v>
      </c>
      <c r="O129" s="97">
        <f>IF(COUNT('IA1'!#REF!)=0,1000,(IFERROR(IF('IA1'!#REF!/O29&lt;0.5,0,IF('IA1'!#REF!/O29*100&gt;90,5,IF('IA1'!#REF!/O29*100&gt;80,4,IF('IA1'!#REF!/O29*100&gt;70,3,IF('IA1'!#REF!/O29*100&gt;60,2,IF('IA1'!#REF!/O29*100&lt;=60,1)))))),0))*O229)</f>
        <v>1000</v>
      </c>
      <c r="P129" s="97">
        <f>IF(COUNT('IA1'!P20)=0,1000,(IFERROR(IF('IA1'!P20/P29&lt;0.5,0,IF('IA1'!P20/P29*100&gt;90,5,IF('IA1'!P20/P29*100&gt;80,4,IF('IA1'!P20/P29*100&gt;70,3,IF('IA1'!P20/P29*100&gt;60,2,IF('IA1'!P20/P29*100&lt;=60,1)))))),0))*P229)</f>
        <v>26</v>
      </c>
      <c r="Q129" s="97">
        <f>IF(COUNT('IA1'!#REF!)=0,1000,(IFERROR(IF('IA1'!#REF!/Q29&lt;0.5,0,IF('IA1'!#REF!/Q29*100&gt;90,5,IF('IA1'!#REF!/Q29*100&gt;80,4,IF('IA1'!#REF!/Q29*100&gt;70,3,IF('IA1'!#REF!/Q29*100&gt;60,2,IF('IA1'!#REF!/Q29*100&lt;=60,1)))))),0))*Q229)</f>
        <v>1000</v>
      </c>
      <c r="R129" s="97">
        <f>IF(COUNT('IA1'!R20)=0,1000,(IFERROR(IF('IA1'!R20/R29&lt;0.5,0,IF('IA1'!R20/R29*100&gt;90,5,IF('IA1'!R20/R29*100&gt;80,4,IF('IA1'!R20/R29*100&gt;70,3,IF('IA1'!R20/R29*100&gt;60,2,IF('IA1'!R20/R29*100&lt;=60,1)))))),0))*R229)</f>
        <v>39</v>
      </c>
      <c r="S129" s="97">
        <f>IF(COUNT('IA1'!#REF!)=0,1000,(IFERROR(IF('IA1'!#REF!/S29&lt;0.5,0,IF('IA1'!#REF!/S29*100&gt;90,5,IF('IA1'!#REF!/S29*100&gt;80,4,IF('IA1'!#REF!/S29*100&gt;70,3,IF('IA1'!#REF!/S29*100&gt;60,2,IF('IA1'!#REF!/S29*100&lt;=60,1)))))),0))*S229)</f>
        <v>1000</v>
      </c>
      <c r="T129" s="97">
        <f>IF(COUNT('IA1'!T20)=0,1000,(IFERROR(IF('IA1'!T20/T29&lt;0.5,0,IF('IA1'!T20/T29*100&gt;90,5,IF('IA1'!T20/T29*100&gt;80,4,IF('IA1'!T20/T29*100&gt;70,3,IF('IA1'!T20/T29*100&gt;60,2,IF('IA1'!T20/T29*100&lt;=60,1)))))),0))*T229)</f>
        <v>26</v>
      </c>
      <c r="U129" s="97">
        <f>IF(COUNT('IA1'!#REF!)=0,1000,(IFERROR(IF('IA1'!#REF!/U29&lt;0.5,0,IF('IA1'!#REF!/U29*100&gt;90,5,IF('IA1'!#REF!/U29*100&gt;80,4,IF('IA1'!#REF!/U29*100&gt;70,3,IF('IA1'!#REF!/U29*100&gt;60,2,IF('IA1'!#REF!/U29*100&lt;=60,1)))))),0))*U229)</f>
        <v>1000</v>
      </c>
      <c r="V129" s="97">
        <f>IF(COUNT('IA1'!V20)=0,1000,(IFERROR(IF('IA1'!V20/V29&lt;0.5,0,IF('IA1'!V20/V29*100&gt;90,5,IF('IA1'!V20/V29*100&gt;80,4,IF('IA1'!V20/V29*100&gt;70,3,IF('IA1'!V20/V29*100&gt;60,2,IF('IA1'!V20/V29*100&lt;=60,1)))))),0))*V229)</f>
        <v>30</v>
      </c>
      <c r="W129" s="97">
        <f>IF(COUNT('IA1'!X20)=0,1000,(IFERROR(IF('IA1'!X20/W29&lt;0.5,0,IF('IA1'!X20/W29*100&gt;90,5,IF('IA1'!X20/W29*100&gt;80,4,IF('IA1'!X20/W29*100&gt;70,3,IF('IA1'!X20/W29*100&gt;60,2,IF('IA1'!X20/W29*100&lt;=60,1)))))),0))*W229)</f>
        <v>0</v>
      </c>
      <c r="X129" s="97">
        <f>IF(COUNT('IA1'!Y20)=0,1000,(IFERROR(IF('IA1'!Y20/X29&lt;0.5,0,IF('IA1'!Y20/X29*100&gt;90,5,IF('IA1'!Y20/X29*100&gt;80,4,IF('IA1'!Y20/X29*100&gt;70,3,IF('IA1'!Y20/X29*100&gt;60,2,IF('IA1'!Y20/X29*100&lt;=60,1)))))),0))*X229)</f>
        <v>0</v>
      </c>
      <c r="Y129" s="97">
        <f>IF(COUNT('IA1'!Z20)=0,1000,(IFERROR(IF('IA1'!Z20/Y29&lt;0.5,0,IF('IA1'!Z20/Y29*100&gt;90,5,IF('IA1'!Z20/Y29*100&gt;80,4,IF('IA1'!Z20/Y29*100&gt;70,3,IF('IA1'!Z20/Y29*100&gt;60,2,IF('IA1'!Z20/Y29*100&lt;=60,1)))))),0))*Y229)</f>
        <v>1000</v>
      </c>
      <c r="Z129" s="97">
        <f>IF(COUNT('IA1'!AA20)=0,1000,(IFERROR(IF('IA1'!AA20/Z29&lt;0.5,0,IF('IA1'!AA20/Z29*100&gt;90,5,IF('IA1'!AA20/Z29*100&gt;80,4,IF('IA1'!AA20/Z29*100&gt;70,3,IF('IA1'!AA20/Z29*100&gt;60,2,IF('IA1'!AA20/Z29*100&lt;=60,1)))))),0))*Z229)</f>
        <v>1000</v>
      </c>
      <c r="AA129" s="97">
        <f>IF(COUNT('IA1'!AB20)=0,1000,(IFERROR(IF('IA1'!AB20/AA29&lt;0.5,0,IF('IA1'!AB20/AA29*100&gt;90,5,IF('IA1'!AB20/AA29*100&gt;80,4,IF('IA1'!AB20/AA29*100&gt;70,3,IF('IA1'!AB20/AA29*100&gt;60,2,IF('IA1'!AB20/AA29*100&lt;=60,1)))))),0))*AA229)</f>
        <v>1000</v>
      </c>
      <c r="AB129" s="97">
        <f>IF(COUNT('IA1'!AC20)=0,1000,(IFERROR(IF('IA1'!AC20/AB29&lt;0.5,0,IF('IA1'!AC20/AB29*100&gt;90,5,IF('IA1'!AC20/AB29*100&gt;80,4,IF('IA1'!AC20/AB29*100&gt;70,3,IF('IA1'!AC20/AB29*100&gt;60,2,IF('IA1'!AC20/AB29*100&lt;=60,1)))))),0))*AB229)</f>
        <v>1000</v>
      </c>
      <c r="AC129" s="97">
        <f>IF(COUNT('IA1'!AD20)=0,1000,(IFERROR(IF('IA1'!AD20/AC29&lt;0.5,0,IF('IA1'!AD20/AC29*100&gt;90,5,IF('IA1'!AD20/AC29*100&gt;80,4,IF('IA1'!AD20/AC29*100&gt;70,3,IF('IA1'!AD20/AC29*100&gt;60,2,IF('IA1'!AD20/AC29*100&lt;=60,1)))))),0))*AC229)</f>
        <v>1000</v>
      </c>
      <c r="AD129" s="97">
        <f>IF(COUNT('IA1'!AE20)=0,1000,(IFERROR(IF('IA1'!AE20/AD29&lt;0.5,0,IF('IA1'!AE20/AD29*100&gt;90,5,IF('IA1'!AE20/AD29*100&gt;80,4,IF('IA1'!AE20/AD29*100&gt;70,3,IF('IA1'!AE20/AD29*100&gt;60,2,IF('IA1'!AE20/AD29*100&lt;=60,1)))))),0))*AD229)</f>
        <v>1000</v>
      </c>
      <c r="AE129" s="97">
        <f>IF(COUNT('IA1'!AF20)=0,1000,(IFERROR(IF('IA1'!AF20/AE29&lt;0.5,0,IF('IA1'!AF20/AE29*100&gt;90,5,IF('IA1'!AF20/AE29*100&gt;80,4,IF('IA1'!AF20/AE29*100&gt;70,3,IF('IA1'!AF20/AE29*100&gt;60,2,IF('IA1'!AF20/AE29*100&lt;=60,1)))))),0))*AE229)</f>
        <v>1000</v>
      </c>
      <c r="AF129" s="97">
        <f>IF(COUNT('IA1'!AG20)=0,1000,(IFERROR(IF('IA1'!AG20/AF29&lt;0.5,0,IF('IA1'!AG20/AF29*100&gt;90,5,IF('IA1'!AG20/AF29*100&gt;80,4,IF('IA1'!AG20/AF29*100&gt;70,3,IF('IA1'!AG20/AF29*100&gt;60,2,IF('IA1'!AG20/AF29*100&lt;=60,1)))))),0))*AF229)</f>
        <v>1000</v>
      </c>
      <c r="AG129" s="97">
        <f>IF(COUNT('IA1'!AH20)=0,1000,(IFERROR(IF('IA1'!AH20/AG29&lt;0.5,0,IF('IA1'!AH20/AG29*100&gt;90,5,IF('IA1'!AH20/AG29*100&gt;80,4,IF('IA1'!AH20/AG29*100&gt;70,3,IF('IA1'!AH20/AG29*100&gt;60,2,IF('IA1'!AH20/AG29*100&lt;=60,1)))))),0))*AG229)</f>
        <v>1000</v>
      </c>
      <c r="AH129" s="97">
        <f>IF(COUNT('IA1'!AI20)=0,1000,(IFERROR(IF('IA1'!AI20/AH29&lt;0.5,0,IF('IA1'!AI20/AH29*100&gt;90,5,IF('IA1'!AI20/AH29*100&gt;80,4,IF('IA1'!AI20/AH29*100&gt;70,3,IF('IA1'!AI20/AH29*100&gt;60,2,IF('IA1'!AI20/AH29*100&lt;=60,1)))))),0))*AH229)</f>
        <v>1000</v>
      </c>
      <c r="AI129" s="97">
        <f>IF(COUNT('IA1'!AJ20)=0,1000,(IFERROR(IF('IA1'!AJ20/AI29&lt;0.5,0,IF('IA1'!AJ20/AI29*100&gt;90,5,IF('IA1'!AJ20/AI29*100&gt;80,4,IF('IA1'!AJ20/AI29*100&gt;70,3,IF('IA1'!AJ20/AI29*100&gt;60,2,IF('IA1'!AJ20/AI29*100&lt;=60,1)))))),0))*AI229)</f>
        <v>1000</v>
      </c>
      <c r="AJ129" s="97">
        <f>IF(COUNT('IA1'!AK20)=0,1000,(IFERROR(IF('IA1'!AK20/AJ29&lt;0.5,0,IF('IA1'!AK20/AJ29*100&gt;90,5,IF('IA1'!AK20/AJ29*100&gt;80,4,IF('IA1'!AK20/AJ29*100&gt;70,3,IF('IA1'!AK20/AJ29*100&gt;60,2,IF('IA1'!AK20/AJ29*100&lt;=60,1)))))),0))*AJ229)</f>
        <v>1000</v>
      </c>
      <c r="AK129" s="97">
        <f>IF(COUNT('IA1'!AL20)=0,1000,(IFERROR(IF('IA1'!AL20/AK29&lt;0.5,0,IF('IA1'!AL20/AK29*100&gt;90,5,IF('IA1'!AL20/AK29*100&gt;80,4,IF('IA1'!AL20/AK29*100&gt;70,3,IF('IA1'!AL20/AK29*100&gt;60,2,IF('IA1'!AL20/AK29*100&lt;=60,1)))))),0))*AK229)</f>
        <v>1000</v>
      </c>
      <c r="AL129" s="97">
        <f>IF(COUNT('IA1'!AM20)=0,1000,(IFERROR(IF('IA1'!AM20/AL29&lt;0.5,0,IF('IA1'!AM20/AL29*100&gt;90,5,IF('IA1'!AM20/AL29*100&gt;80,4,IF('IA1'!AM20/AL29*100&gt;70,3,IF('IA1'!AM20/AL29*100&gt;60,2,IF('IA1'!AM20/AL29*100&lt;=60,1)))))),0))*AL229)</f>
        <v>1000</v>
      </c>
      <c r="AM129" s="97">
        <f>IF(COUNT('IA1'!AN20)=0,1000,(IFERROR(IF('IA1'!AN20/AM29&lt;0.5,0,IF('IA1'!AN20/AM29*100&gt;90,5,IF('IA1'!AN20/AM29*100&gt;80,4,IF('IA1'!AN20/AM29*100&gt;70,3,IF('IA1'!AN20/AM29*100&gt;60,2,IF('IA1'!AN20/AM29*100&lt;=60,1)))))),0))*AM229)</f>
        <v>1000</v>
      </c>
      <c r="AN129" s="97">
        <f>IF(COUNT('IA1'!AO20)=0,1000,(IFERROR(IF('IA1'!AO20/AN29&lt;0.5,0,IF('IA1'!AO20/AN29*100&gt;90,5,IF('IA1'!AO20/AN29*100&gt;80,4,IF('IA1'!AO20/AN29*100&gt;70,3,IF('IA1'!AO20/AN29*100&gt;60,2,IF('IA1'!AO20/AN29*100&lt;=60,1)))))),0))*AN229)</f>
        <v>1000</v>
      </c>
      <c r="AO129" s="97">
        <f>IF(COUNT('IA1'!AP20)=0,1000,(IFERROR(IF('IA1'!AP20/AO29&lt;0.5,0,IF('IA1'!AP20/AO29*100&gt;90,5,IF('IA1'!AP20/AO29*100&gt;80,4,IF('IA1'!AP20/AO29*100&gt;70,3,IF('IA1'!AP20/AO29*100&gt;60,2,IF('IA1'!AP20/AO29*100&lt;=60,1)))))),0))*AO229)</f>
        <v>1000</v>
      </c>
      <c r="AP129" s="97">
        <f>IF(COUNT('IA1'!AQ20)=0,1000,(IFERROR(IF('IA1'!AQ20/AP29&lt;0.5,0,IF('IA1'!AQ20/AP29*100&gt;90,5,IF('IA1'!AQ20/AP29*100&gt;80,4,IF('IA1'!AQ20/AP29*100&gt;70,3,IF('IA1'!AQ20/AP29*100&gt;60,2,IF('IA1'!AQ20/AP29*100&lt;=60,1)))))),0))*AP229)</f>
        <v>1000</v>
      </c>
      <c r="AQ129" s="97">
        <f>IF(COUNT('IA1'!AR20)=0,1000,(IFERROR(IF('IA1'!AR20/AQ29&lt;0.5,0,IF('IA1'!AR20/AQ29*100&gt;90,5,IF('IA1'!AR20/AQ29*100&gt;80,4,IF('IA1'!AR20/AQ29*100&gt;70,3,IF('IA1'!AR20/AQ29*100&gt;60,2,IF('IA1'!AR20/AQ29*100&lt;=60,1)))))),0))*AQ229)</f>
        <v>1000</v>
      </c>
      <c r="AR129" s="97">
        <f>IF(COUNT('IA1'!AS20)=0,1000,(IFERROR(IF('IA1'!AS20/AR29&lt;0.5,0,IF('IA1'!AS20/AR29*100&gt;90,5,IF('IA1'!AS20/AR29*100&gt;80,4,IF('IA1'!AS20/AR29*100&gt;70,3,IF('IA1'!AS20/AR29*100&gt;60,2,IF('IA1'!AS20/AR29*100&lt;=60,1)))))),0))*AR229)</f>
        <v>1000</v>
      </c>
      <c r="AS129" s="97">
        <f>IF(COUNT('IA1'!AT20)=0,1000,(IFERROR(IF('IA1'!AT20/AS29&lt;0.5,0,IF('IA1'!AT20/AS29*100&gt;90,5,IF('IA1'!AT20/AS29*100&gt;80,4,IF('IA1'!AT20/AS29*100&gt;70,3,IF('IA1'!AT20/AS29*100&gt;60,2,IF('IA1'!AT20/AS29*100&lt;=60,1)))))),0))*AS229)</f>
        <v>1000</v>
      </c>
      <c r="AT129" s="97">
        <f>IF(COUNT('IA1'!AU20)=0,1000,(IFERROR(IF('IA1'!AU20/AT29&lt;0.5,0,IF('IA1'!AU20/AT29*100&gt;90,5,IF('IA1'!AU20/AT29*100&gt;80,4,IF('IA1'!AU20/AT29*100&gt;70,3,IF('IA1'!AU20/AT29*100&gt;60,2,IF('IA1'!AU20/AT29*100&lt;=60,1)))))),0))*AT229)</f>
        <v>1000</v>
      </c>
      <c r="AU129" s="97">
        <f>IF(COUNT('IA1'!AV20)=0,1000,(IFERROR(IF('IA1'!AV20/AU29&lt;0.5,0,IF('IA1'!AV20/AU29*100&gt;90,5,IF('IA1'!AV20/AU29*100&gt;80,4,IF('IA1'!AV20/AU29*100&gt;70,3,IF('IA1'!AV20/AU29*100&gt;60,2,IF('IA1'!AV20/AU29*100&lt;=60,1)))))),0))*AU229)</f>
        <v>1000</v>
      </c>
      <c r="AV129" s="97">
        <f>IF(COUNT('IA1'!AW20)=0,1000,(IFERROR(IF('IA1'!AW20/AV29&lt;0.5,0,IF('IA1'!AW20/AV29*100&gt;90,5,IF('IA1'!AW20/AV29*100&gt;80,4,IF('IA1'!AW20/AV29*100&gt;70,3,IF('IA1'!AW20/AV29*100&gt;60,2,IF('IA1'!AW20/AV29*100&lt;=60,1)))))),0))*AV229)</f>
        <v>1000</v>
      </c>
      <c r="AW129" s="97">
        <f>IF(COUNT('IA1'!AX20)=0,1000,(IFERROR(IF('IA1'!AX20/AW29&lt;0.5,0,IF('IA1'!AX20/AW29*100&gt;90,5,IF('IA1'!AX20/AW29*100&gt;80,4,IF('IA1'!AX20/AW29*100&gt;70,3,IF('IA1'!AX20/AW29*100&gt;60,2,IF('IA1'!AX20/AW29*100&lt;=60,1)))))),0))*AW229)</f>
        <v>1000</v>
      </c>
      <c r="AX129" s="97">
        <f>IF(COUNT('IA1'!AY20)=0,1000,(IFERROR(IF('IA1'!AY20/AX29&lt;0.5,0,IF('IA1'!AY20/AX29*100&gt;90,5,IF('IA1'!AY20/AX29*100&gt;80,4,IF('IA1'!AY20/AX29*100&gt;70,3,IF('IA1'!AY20/AX29*100&gt;60,2,IF('IA1'!AY20/AX29*100&lt;=60,1)))))),0))*AX229)</f>
        <v>1000</v>
      </c>
      <c r="AY129" s="97">
        <f>IF(COUNT('IA1'!AZ20)=0,1000,(IFERROR(IF('IA1'!AZ20/AY29&lt;0.5,0,IF('IA1'!AZ20/AY29*100&gt;90,5,IF('IA1'!AZ20/AY29*100&gt;80,4,IF('IA1'!AZ20/AY29*100&gt;70,3,IF('IA1'!AZ20/AY29*100&gt;60,2,IF('IA1'!AZ20/AY29*100&lt;=60,1)))))),0))*AY229)</f>
        <v>1000</v>
      </c>
      <c r="AZ129" s="97">
        <f>IF(COUNT('IA1'!BA20)=0,1000,(IFERROR(IF('IA1'!BA20/AZ29&lt;0.5,0,IF('IA1'!BA20/AZ29*100&gt;90,5,IF('IA1'!BA20/AZ29*100&gt;80,4,IF('IA1'!BA20/AZ29*100&gt;70,3,IF('IA1'!BA20/AZ29*100&gt;60,2,IF('IA1'!BA20/AZ29*100&lt;=60,1)))))),0))*AZ229)</f>
        <v>1000</v>
      </c>
      <c r="BA129" s="96">
        <f t="shared" si="47"/>
        <v>3.1224489795918369</v>
      </c>
      <c r="BB129" s="96">
        <f t="shared" si="48"/>
        <v>2.607843137254902</v>
      </c>
      <c r="BC129" s="96">
        <f t="shared" si="49"/>
        <v>0</v>
      </c>
      <c r="BD129" s="96">
        <f t="shared" si="50"/>
        <v>0</v>
      </c>
      <c r="BE129" s="96">
        <f t="shared" si="51"/>
        <v>0</v>
      </c>
      <c r="BF129" s="96">
        <f t="shared" si="52"/>
        <v>0</v>
      </c>
      <c r="BG129" s="96">
        <f t="shared" si="53"/>
        <v>0</v>
      </c>
    </row>
    <row r="130" spans="1:59" x14ac:dyDescent="0.3">
      <c r="A130" s="93">
        <f>IF(COUNT('IA1'!B21)=0,1000,(IFERROR(IF('IA1'!B21/A30&lt;0.5,0,IF('IA1'!B21/A30*100&gt;90,5,IF('IA1'!B21/A30*100&gt;80,4,IF('IA1'!B21/A30*100&gt;70,3,IF('IA1'!B21/A30*100&gt;60,2,IF('IA1'!B21/A30*100&lt;=60,1)))))),0))*A230)</f>
        <v>2</v>
      </c>
      <c r="B130" s="97">
        <f>IF(COUNT('IA1'!C21)=0,1000,(IFERROR(IF('IA1'!C21/B30&lt;0.5,0,IF('IA1'!C21/B30*100&gt;90,5,IF('IA1'!C21/B30*100&gt;80,4,IF('IA1'!C21/B30*100&gt;70,3,IF('IA1'!C21/B30*100&gt;60,2,IF('IA1'!C21/B30*100&lt;=60,1)))))),0))*B230)</f>
        <v>4</v>
      </c>
      <c r="C130" s="97">
        <f>IF(COUNT('IA1'!D21)=0,1000,(IFERROR(IF('IA1'!D21/C30&lt;0.5,0,IF('IA1'!D21/C30*100&gt;90,5,IF('IA1'!D21/C30*100&gt;80,4,IF('IA1'!D21/C30*100&gt;70,3,IF('IA1'!D21/C30*100&gt;60,2,IF('IA1'!D21/C30*100&lt;=60,1)))))),0))*C230)</f>
        <v>2</v>
      </c>
      <c r="D130" s="97">
        <f>IF(COUNT('IA1'!E21)=0,1000,(IFERROR(IF('IA1'!E21/D30&lt;0.5,0,IF('IA1'!E21/D30*100&gt;90,5,IF('IA1'!E21/D30*100&gt;80,4,IF('IA1'!E21/D30*100&gt;70,3,IF('IA1'!E21/D30*100&gt;60,2,IF('IA1'!E21/D30*100&lt;=60,1)))))),0))*D230)</f>
        <v>0</v>
      </c>
      <c r="E130" s="97">
        <f>IF(COUNT('IA1'!F21)=0,1000,(IFERROR(IF('IA1'!F21/E30&lt;0.5,0,IF('IA1'!F21/E30*100&gt;90,5,IF('IA1'!F21/E30*100&gt;80,4,IF('IA1'!F21/E30*100&gt;70,3,IF('IA1'!F21/E30*100&gt;60,2,IF('IA1'!F21/E30*100&lt;=60,1)))))),0))*E230)</f>
        <v>4</v>
      </c>
      <c r="F130" s="97">
        <f>IF(COUNT('IA1'!G21)=0,1000,(IFERROR(IF('IA1'!G21/F30&lt;0.5,0,IF('IA1'!G21/F30*100&gt;90,5,IF('IA1'!G21/F30*100&gt;80,4,IF('IA1'!G21/F30*100&gt;70,3,IF('IA1'!G21/F30*100&gt;60,2,IF('IA1'!G21/F30*100&lt;=60,1)))))),0))*F230)</f>
        <v>0</v>
      </c>
      <c r="G130" s="97">
        <f>IF(COUNT('IA1'!H21)=0,1000,(IFERROR(IF('IA1'!H21/G30&lt;0.5,0,IF('IA1'!H21/G30*100&gt;90,5,IF('IA1'!H21/G30*100&gt;80,4,IF('IA1'!H21/G30*100&gt;70,3,IF('IA1'!H21/G30*100&gt;60,2,IF('IA1'!H21/G30*100&lt;=60,1)))))),0))*G230)</f>
        <v>0</v>
      </c>
      <c r="H130" s="97">
        <f>IF(COUNT('IA1'!I21)=0,1000,(IFERROR(IF('IA1'!I21/H30&lt;0.5,0,IF('IA1'!I21/H30*100&gt;90,5,IF('IA1'!I21/H30*100&gt;80,4,IF('IA1'!I21/H30*100&gt;70,3,IF('IA1'!I21/H30*100&gt;60,2,IF('IA1'!I21/H30*100&lt;=60,1)))))),0))*H230)</f>
        <v>10</v>
      </c>
      <c r="I130" s="97">
        <f>IF(COUNT('IA1'!J21)=0,1000,(IFERROR(IF('IA1'!J21/I30&lt;0.5,0,IF('IA1'!J21/I30*100&gt;90,5,IF('IA1'!J21/I30*100&gt;80,4,IF('IA1'!J21/I30*100&gt;70,3,IF('IA1'!J21/I30*100&gt;60,2,IF('IA1'!J21/I30*100&lt;=60,1)))))),0))*I230)</f>
        <v>0</v>
      </c>
      <c r="J130" s="97">
        <f>IF(COUNT('IA1'!K21)=0,1000,(IFERROR(IF('IA1'!K21/J30&lt;0.5,0,IF('IA1'!K21/J30*100&gt;90,5,IF('IA1'!K21/J30*100&gt;80,4,IF('IA1'!K21/J30*100&gt;70,3,IF('IA1'!K21/J30*100&gt;60,2,IF('IA1'!K21/J30*100&lt;=60,1)))))),0))*J230)</f>
        <v>4</v>
      </c>
      <c r="K130" s="97">
        <f>IF(COUNT('IA1'!#REF!)=0,1000,(IFERROR(IF('IA1'!#REF!/K30&lt;0.5,0,IF('IA1'!#REF!/K30*100&gt;90,5,IF('IA1'!#REF!/K30*100&gt;80,4,IF('IA1'!#REF!/K30*100&gt;70,3,IF('IA1'!#REF!/K30*100&gt;60,2,IF('IA1'!#REF!/K30*100&lt;=60,1)))))),0))*K230)</f>
        <v>1000</v>
      </c>
      <c r="L130" s="97">
        <f>IF(COUNT('IA1'!M21)=0,1000,(IFERROR(IF('IA1'!M21/L30&lt;0.5,0,IF('IA1'!M21/L30*100&gt;90,5,IF('IA1'!M21/L30*100&gt;80,4,IF('IA1'!M21/L30*100&gt;70,3,IF('IA1'!M21/L30*100&gt;60,2,IF('IA1'!M21/L30*100&lt;=60,1)))))),0))*L230)</f>
        <v>13</v>
      </c>
      <c r="M130" s="97">
        <f>IF(COUNT('IA1'!O21)=0,1000,(IFERROR(IF('IA1'!O21/M30&lt;0.5,0,IF('IA1'!O21/M30*100&gt;90,5,IF('IA1'!O21/M30*100&gt;80,4,IF('IA1'!O21/M30*100&gt;70,3,IF('IA1'!O21/M30*100&gt;60,2,IF('IA1'!O21/M30*100&lt;=60,1)))))),0))*M230)</f>
        <v>13</v>
      </c>
      <c r="N130" s="97">
        <f>IF(COUNT('IA1'!#REF!)=0,1000,(IFERROR(IF('IA1'!#REF!/N30&lt;0.5,0,IF('IA1'!#REF!/N30*100&gt;90,5,IF('IA1'!#REF!/N30*100&gt;80,4,IF('IA1'!#REF!/N30*100&gt;70,3,IF('IA1'!#REF!/N30*100&gt;60,2,IF('IA1'!#REF!/N30*100&lt;=60,1)))))),0))*N230)</f>
        <v>1000</v>
      </c>
      <c r="O130" s="97">
        <f>IF(COUNT('IA1'!#REF!)=0,1000,(IFERROR(IF('IA1'!#REF!/O30&lt;0.5,0,IF('IA1'!#REF!/O30*100&gt;90,5,IF('IA1'!#REF!/O30*100&gt;80,4,IF('IA1'!#REF!/O30*100&gt;70,3,IF('IA1'!#REF!/O30*100&gt;60,2,IF('IA1'!#REF!/O30*100&lt;=60,1)))))),0))*O230)</f>
        <v>1000</v>
      </c>
      <c r="P130" s="97">
        <f>IF(COUNT('IA1'!P21)=0,1000,(IFERROR(IF('IA1'!P21/P30&lt;0.5,0,IF('IA1'!P21/P30*100&gt;90,5,IF('IA1'!P21/P30*100&gt;80,4,IF('IA1'!P21/P30*100&gt;70,3,IF('IA1'!P21/P30*100&gt;60,2,IF('IA1'!P21/P30*100&lt;=60,1)))))),0))*P230)</f>
        <v>13</v>
      </c>
      <c r="Q130" s="97">
        <f>IF(COUNT('IA1'!#REF!)=0,1000,(IFERROR(IF('IA1'!#REF!/Q30&lt;0.5,0,IF('IA1'!#REF!/Q30*100&gt;90,5,IF('IA1'!#REF!/Q30*100&gt;80,4,IF('IA1'!#REF!/Q30*100&gt;70,3,IF('IA1'!#REF!/Q30*100&gt;60,2,IF('IA1'!#REF!/Q30*100&lt;=60,1)))))),0))*Q230)</f>
        <v>1000</v>
      </c>
      <c r="R130" s="97">
        <f>IF(COUNT('IA1'!R21)=0,1000,(IFERROR(IF('IA1'!R21/R30&lt;0.5,0,IF('IA1'!R21/R30*100&gt;90,5,IF('IA1'!R21/R30*100&gt;80,4,IF('IA1'!R21/R30*100&gt;70,3,IF('IA1'!R21/R30*100&gt;60,2,IF('IA1'!R21/R30*100&lt;=60,1)))))),0))*R230)</f>
        <v>13</v>
      </c>
      <c r="S130" s="97">
        <f>IF(COUNT('IA1'!#REF!)=0,1000,(IFERROR(IF('IA1'!#REF!/S30&lt;0.5,0,IF('IA1'!#REF!/S30*100&gt;90,5,IF('IA1'!#REF!/S30*100&gt;80,4,IF('IA1'!#REF!/S30*100&gt;70,3,IF('IA1'!#REF!/S30*100&gt;60,2,IF('IA1'!#REF!/S30*100&lt;=60,1)))))),0))*S230)</f>
        <v>1000</v>
      </c>
      <c r="T130" s="97">
        <f>IF(COUNT('IA1'!T21)=0,1000,(IFERROR(IF('IA1'!T21/T30&lt;0.5,0,IF('IA1'!T21/T30*100&gt;90,5,IF('IA1'!T21/T30*100&gt;80,4,IF('IA1'!T21/T30*100&gt;70,3,IF('IA1'!T21/T30*100&gt;60,2,IF('IA1'!T21/T30*100&lt;=60,1)))))),0))*T230)</f>
        <v>26</v>
      </c>
      <c r="U130" s="97">
        <f>IF(COUNT('IA1'!#REF!)=0,1000,(IFERROR(IF('IA1'!#REF!/U30&lt;0.5,0,IF('IA1'!#REF!/U30*100&gt;90,5,IF('IA1'!#REF!/U30*100&gt;80,4,IF('IA1'!#REF!/U30*100&gt;70,3,IF('IA1'!#REF!/U30*100&gt;60,2,IF('IA1'!#REF!/U30*100&lt;=60,1)))))),0))*U230)</f>
        <v>1000</v>
      </c>
      <c r="V130" s="97">
        <f>IF(COUNT('IA1'!W21)=0,1000,(IFERROR(IF('IA1'!W21/V30&lt;0.5,0,IF('IA1'!W21/V30*100&gt;90,5,IF('IA1'!W21/V30*100&gt;80,4,IF('IA1'!W21/V30*100&gt;70,3,IF('IA1'!W21/V30*100&gt;60,2,IF('IA1'!W21/V30*100&lt;=60,1)))))),0))*V230)</f>
        <v>0</v>
      </c>
      <c r="W130" s="97">
        <f>IF(COUNT('IA1'!X21)=0,1000,(IFERROR(IF('IA1'!X21/W30&lt;0.5,0,IF('IA1'!X21/W30*100&gt;90,5,IF('IA1'!X21/W30*100&gt;80,4,IF('IA1'!X21/W30*100&gt;70,3,IF('IA1'!X21/W30*100&gt;60,2,IF('IA1'!X21/W30*100&lt;=60,1)))))),0))*W230)</f>
        <v>0</v>
      </c>
      <c r="X130" s="97">
        <f>IF(COUNT('IA1'!Y21)=0,1000,(IFERROR(IF('IA1'!Y21/X30&lt;0.5,0,IF('IA1'!Y21/X30*100&gt;90,5,IF('IA1'!Y21/X30*100&gt;80,4,IF('IA1'!Y21/X30*100&gt;70,3,IF('IA1'!Y21/X30*100&gt;60,2,IF('IA1'!Y21/X30*100&lt;=60,1)))))),0))*X230)</f>
        <v>0</v>
      </c>
      <c r="Y130" s="97">
        <f>IF(COUNT('IA1'!Z21)=0,1000,(IFERROR(IF('IA1'!Z21/Y30&lt;0.5,0,IF('IA1'!Z21/Y30*100&gt;90,5,IF('IA1'!Z21/Y30*100&gt;80,4,IF('IA1'!Z21/Y30*100&gt;70,3,IF('IA1'!Z21/Y30*100&gt;60,2,IF('IA1'!Z21/Y30*100&lt;=60,1)))))),0))*Y230)</f>
        <v>1000</v>
      </c>
      <c r="Z130" s="97">
        <f>IF(COUNT('IA1'!AA21)=0,1000,(IFERROR(IF('IA1'!AA21/Z30&lt;0.5,0,IF('IA1'!AA21/Z30*100&gt;90,5,IF('IA1'!AA21/Z30*100&gt;80,4,IF('IA1'!AA21/Z30*100&gt;70,3,IF('IA1'!AA21/Z30*100&gt;60,2,IF('IA1'!AA21/Z30*100&lt;=60,1)))))),0))*Z230)</f>
        <v>1000</v>
      </c>
      <c r="AA130" s="97">
        <f>IF(COUNT('IA1'!AB21)=0,1000,(IFERROR(IF('IA1'!AB21/AA30&lt;0.5,0,IF('IA1'!AB21/AA30*100&gt;90,5,IF('IA1'!AB21/AA30*100&gt;80,4,IF('IA1'!AB21/AA30*100&gt;70,3,IF('IA1'!AB21/AA30*100&gt;60,2,IF('IA1'!AB21/AA30*100&lt;=60,1)))))),0))*AA230)</f>
        <v>1000</v>
      </c>
      <c r="AB130" s="97">
        <f>IF(COUNT('IA1'!AC21)=0,1000,(IFERROR(IF('IA1'!AC21/AB30&lt;0.5,0,IF('IA1'!AC21/AB30*100&gt;90,5,IF('IA1'!AC21/AB30*100&gt;80,4,IF('IA1'!AC21/AB30*100&gt;70,3,IF('IA1'!AC21/AB30*100&gt;60,2,IF('IA1'!AC21/AB30*100&lt;=60,1)))))),0))*AB230)</f>
        <v>1000</v>
      </c>
      <c r="AC130" s="97">
        <f>IF(COUNT('IA1'!AD21)=0,1000,(IFERROR(IF('IA1'!AD21/AC30&lt;0.5,0,IF('IA1'!AD21/AC30*100&gt;90,5,IF('IA1'!AD21/AC30*100&gt;80,4,IF('IA1'!AD21/AC30*100&gt;70,3,IF('IA1'!AD21/AC30*100&gt;60,2,IF('IA1'!AD21/AC30*100&lt;=60,1)))))),0))*AC230)</f>
        <v>1000</v>
      </c>
      <c r="AD130" s="97">
        <f>IF(COUNT('IA1'!AE21)=0,1000,(IFERROR(IF('IA1'!AE21/AD30&lt;0.5,0,IF('IA1'!AE21/AD30*100&gt;90,5,IF('IA1'!AE21/AD30*100&gt;80,4,IF('IA1'!AE21/AD30*100&gt;70,3,IF('IA1'!AE21/AD30*100&gt;60,2,IF('IA1'!AE21/AD30*100&lt;=60,1)))))),0))*AD230)</f>
        <v>1000</v>
      </c>
      <c r="AE130" s="97">
        <f>IF(COUNT('IA1'!AF21)=0,1000,(IFERROR(IF('IA1'!AF21/AE30&lt;0.5,0,IF('IA1'!AF21/AE30*100&gt;90,5,IF('IA1'!AF21/AE30*100&gt;80,4,IF('IA1'!AF21/AE30*100&gt;70,3,IF('IA1'!AF21/AE30*100&gt;60,2,IF('IA1'!AF21/AE30*100&lt;=60,1)))))),0))*AE230)</f>
        <v>1000</v>
      </c>
      <c r="AF130" s="97">
        <f>IF(COUNT('IA1'!AG21)=0,1000,(IFERROR(IF('IA1'!AG21/AF30&lt;0.5,0,IF('IA1'!AG21/AF30*100&gt;90,5,IF('IA1'!AG21/AF30*100&gt;80,4,IF('IA1'!AG21/AF30*100&gt;70,3,IF('IA1'!AG21/AF30*100&gt;60,2,IF('IA1'!AG21/AF30*100&lt;=60,1)))))),0))*AF230)</f>
        <v>1000</v>
      </c>
      <c r="AG130" s="97">
        <f>IF(COUNT('IA1'!AH21)=0,1000,(IFERROR(IF('IA1'!AH21/AG30&lt;0.5,0,IF('IA1'!AH21/AG30*100&gt;90,5,IF('IA1'!AH21/AG30*100&gt;80,4,IF('IA1'!AH21/AG30*100&gt;70,3,IF('IA1'!AH21/AG30*100&gt;60,2,IF('IA1'!AH21/AG30*100&lt;=60,1)))))),0))*AG230)</f>
        <v>1000</v>
      </c>
      <c r="AH130" s="97">
        <f>IF(COUNT('IA1'!AI21)=0,1000,(IFERROR(IF('IA1'!AI21/AH30&lt;0.5,0,IF('IA1'!AI21/AH30*100&gt;90,5,IF('IA1'!AI21/AH30*100&gt;80,4,IF('IA1'!AI21/AH30*100&gt;70,3,IF('IA1'!AI21/AH30*100&gt;60,2,IF('IA1'!AI21/AH30*100&lt;=60,1)))))),0))*AH230)</f>
        <v>1000</v>
      </c>
      <c r="AI130" s="97">
        <f>IF(COUNT('IA1'!AJ21)=0,1000,(IFERROR(IF('IA1'!AJ21/AI30&lt;0.5,0,IF('IA1'!AJ21/AI30*100&gt;90,5,IF('IA1'!AJ21/AI30*100&gt;80,4,IF('IA1'!AJ21/AI30*100&gt;70,3,IF('IA1'!AJ21/AI30*100&gt;60,2,IF('IA1'!AJ21/AI30*100&lt;=60,1)))))),0))*AI230)</f>
        <v>1000</v>
      </c>
      <c r="AJ130" s="97">
        <f>IF(COUNT('IA1'!AK21)=0,1000,(IFERROR(IF('IA1'!AK21/AJ30&lt;0.5,0,IF('IA1'!AK21/AJ30*100&gt;90,5,IF('IA1'!AK21/AJ30*100&gt;80,4,IF('IA1'!AK21/AJ30*100&gt;70,3,IF('IA1'!AK21/AJ30*100&gt;60,2,IF('IA1'!AK21/AJ30*100&lt;=60,1)))))),0))*AJ230)</f>
        <v>1000</v>
      </c>
      <c r="AK130" s="97">
        <f>IF(COUNT('IA1'!AL21)=0,1000,(IFERROR(IF('IA1'!AL21/AK30&lt;0.5,0,IF('IA1'!AL21/AK30*100&gt;90,5,IF('IA1'!AL21/AK30*100&gt;80,4,IF('IA1'!AL21/AK30*100&gt;70,3,IF('IA1'!AL21/AK30*100&gt;60,2,IF('IA1'!AL21/AK30*100&lt;=60,1)))))),0))*AK230)</f>
        <v>1000</v>
      </c>
      <c r="AL130" s="97">
        <f>IF(COUNT('IA1'!AM21)=0,1000,(IFERROR(IF('IA1'!AM21/AL30&lt;0.5,0,IF('IA1'!AM21/AL30*100&gt;90,5,IF('IA1'!AM21/AL30*100&gt;80,4,IF('IA1'!AM21/AL30*100&gt;70,3,IF('IA1'!AM21/AL30*100&gt;60,2,IF('IA1'!AM21/AL30*100&lt;=60,1)))))),0))*AL230)</f>
        <v>1000</v>
      </c>
      <c r="AM130" s="97">
        <f>IF(COUNT('IA1'!AN21)=0,1000,(IFERROR(IF('IA1'!AN21/AM30&lt;0.5,0,IF('IA1'!AN21/AM30*100&gt;90,5,IF('IA1'!AN21/AM30*100&gt;80,4,IF('IA1'!AN21/AM30*100&gt;70,3,IF('IA1'!AN21/AM30*100&gt;60,2,IF('IA1'!AN21/AM30*100&lt;=60,1)))))),0))*AM230)</f>
        <v>1000</v>
      </c>
      <c r="AN130" s="97">
        <f>IF(COUNT('IA1'!AO21)=0,1000,(IFERROR(IF('IA1'!AO21/AN30&lt;0.5,0,IF('IA1'!AO21/AN30*100&gt;90,5,IF('IA1'!AO21/AN30*100&gt;80,4,IF('IA1'!AO21/AN30*100&gt;70,3,IF('IA1'!AO21/AN30*100&gt;60,2,IF('IA1'!AO21/AN30*100&lt;=60,1)))))),0))*AN230)</f>
        <v>1000</v>
      </c>
      <c r="AO130" s="97">
        <f>IF(COUNT('IA1'!AP21)=0,1000,(IFERROR(IF('IA1'!AP21/AO30&lt;0.5,0,IF('IA1'!AP21/AO30*100&gt;90,5,IF('IA1'!AP21/AO30*100&gt;80,4,IF('IA1'!AP21/AO30*100&gt;70,3,IF('IA1'!AP21/AO30*100&gt;60,2,IF('IA1'!AP21/AO30*100&lt;=60,1)))))),0))*AO230)</f>
        <v>1000</v>
      </c>
      <c r="AP130" s="97">
        <f>IF(COUNT('IA1'!AQ21)=0,1000,(IFERROR(IF('IA1'!AQ21/AP30&lt;0.5,0,IF('IA1'!AQ21/AP30*100&gt;90,5,IF('IA1'!AQ21/AP30*100&gt;80,4,IF('IA1'!AQ21/AP30*100&gt;70,3,IF('IA1'!AQ21/AP30*100&gt;60,2,IF('IA1'!AQ21/AP30*100&lt;=60,1)))))),0))*AP230)</f>
        <v>1000</v>
      </c>
      <c r="AQ130" s="97">
        <f>IF(COUNT('IA1'!AR21)=0,1000,(IFERROR(IF('IA1'!AR21/AQ30&lt;0.5,0,IF('IA1'!AR21/AQ30*100&gt;90,5,IF('IA1'!AR21/AQ30*100&gt;80,4,IF('IA1'!AR21/AQ30*100&gt;70,3,IF('IA1'!AR21/AQ30*100&gt;60,2,IF('IA1'!AR21/AQ30*100&lt;=60,1)))))),0))*AQ230)</f>
        <v>1000</v>
      </c>
      <c r="AR130" s="97">
        <f>IF(COUNT('IA1'!AS21)=0,1000,(IFERROR(IF('IA1'!AS21/AR30&lt;0.5,0,IF('IA1'!AS21/AR30*100&gt;90,5,IF('IA1'!AS21/AR30*100&gt;80,4,IF('IA1'!AS21/AR30*100&gt;70,3,IF('IA1'!AS21/AR30*100&gt;60,2,IF('IA1'!AS21/AR30*100&lt;=60,1)))))),0))*AR230)</f>
        <v>1000</v>
      </c>
      <c r="AS130" s="97">
        <f>IF(COUNT('IA1'!AT21)=0,1000,(IFERROR(IF('IA1'!AT21/AS30&lt;0.5,0,IF('IA1'!AT21/AS30*100&gt;90,5,IF('IA1'!AT21/AS30*100&gt;80,4,IF('IA1'!AT21/AS30*100&gt;70,3,IF('IA1'!AT21/AS30*100&gt;60,2,IF('IA1'!AT21/AS30*100&lt;=60,1)))))),0))*AS230)</f>
        <v>1000</v>
      </c>
      <c r="AT130" s="97">
        <f>IF(COUNT('IA1'!AU21)=0,1000,(IFERROR(IF('IA1'!AU21/AT30&lt;0.5,0,IF('IA1'!AU21/AT30*100&gt;90,5,IF('IA1'!AU21/AT30*100&gt;80,4,IF('IA1'!AU21/AT30*100&gt;70,3,IF('IA1'!AU21/AT30*100&gt;60,2,IF('IA1'!AU21/AT30*100&lt;=60,1)))))),0))*AT230)</f>
        <v>1000</v>
      </c>
      <c r="AU130" s="97">
        <f>IF(COUNT('IA1'!AV21)=0,1000,(IFERROR(IF('IA1'!AV21/AU30&lt;0.5,0,IF('IA1'!AV21/AU30*100&gt;90,5,IF('IA1'!AV21/AU30*100&gt;80,4,IF('IA1'!AV21/AU30*100&gt;70,3,IF('IA1'!AV21/AU30*100&gt;60,2,IF('IA1'!AV21/AU30*100&lt;=60,1)))))),0))*AU230)</f>
        <v>1000</v>
      </c>
      <c r="AV130" s="97">
        <f>IF(COUNT('IA1'!AW21)=0,1000,(IFERROR(IF('IA1'!AW21/AV30&lt;0.5,0,IF('IA1'!AW21/AV30*100&gt;90,5,IF('IA1'!AW21/AV30*100&gt;80,4,IF('IA1'!AW21/AV30*100&gt;70,3,IF('IA1'!AW21/AV30*100&gt;60,2,IF('IA1'!AW21/AV30*100&lt;=60,1)))))),0))*AV230)</f>
        <v>1000</v>
      </c>
      <c r="AW130" s="97">
        <f>IF(COUNT('IA1'!AX21)=0,1000,(IFERROR(IF('IA1'!AX21/AW30&lt;0.5,0,IF('IA1'!AX21/AW30*100&gt;90,5,IF('IA1'!AX21/AW30*100&gt;80,4,IF('IA1'!AX21/AW30*100&gt;70,3,IF('IA1'!AX21/AW30*100&gt;60,2,IF('IA1'!AX21/AW30*100&lt;=60,1)))))),0))*AW230)</f>
        <v>1000</v>
      </c>
      <c r="AX130" s="97">
        <f>IF(COUNT('IA1'!AY21)=0,1000,(IFERROR(IF('IA1'!AY21/AX30&lt;0.5,0,IF('IA1'!AY21/AX30*100&gt;90,5,IF('IA1'!AY21/AX30*100&gt;80,4,IF('IA1'!AY21/AX30*100&gt;70,3,IF('IA1'!AY21/AX30*100&gt;60,2,IF('IA1'!AY21/AX30*100&lt;=60,1)))))),0))*AX230)</f>
        <v>1000</v>
      </c>
      <c r="AY130" s="97">
        <f>IF(COUNT('IA1'!AZ21)=0,1000,(IFERROR(IF('IA1'!AZ21/AY30&lt;0.5,0,IF('IA1'!AZ21/AY30*100&gt;90,5,IF('IA1'!AZ21/AY30*100&gt;80,4,IF('IA1'!AZ21/AY30*100&gt;70,3,IF('IA1'!AZ21/AY30*100&gt;60,2,IF('IA1'!AZ21/AY30*100&lt;=60,1)))))),0))*AY230)</f>
        <v>1000</v>
      </c>
      <c r="AZ130" s="97">
        <f>IF(COUNT('IA1'!BA21)=0,1000,(IFERROR(IF('IA1'!BA21/AZ30&lt;0.5,0,IF('IA1'!BA21/AZ30*100&gt;90,5,IF('IA1'!BA21/AZ30*100&gt;80,4,IF('IA1'!BA21/AZ30*100&gt;70,3,IF('IA1'!BA21/AZ30*100&gt;60,2,IF('IA1'!BA21/AZ30*100&lt;=60,1)))))),0))*AZ230)</f>
        <v>1000</v>
      </c>
      <c r="BA130" s="96">
        <f t="shared" si="47"/>
        <v>1.0408163265306123</v>
      </c>
      <c r="BB130" s="96">
        <f t="shared" si="48"/>
        <v>1.0392156862745099</v>
      </c>
      <c r="BC130" s="96">
        <f t="shared" si="49"/>
        <v>0</v>
      </c>
      <c r="BD130" s="96">
        <f t="shared" si="50"/>
        <v>0</v>
      </c>
      <c r="BE130" s="96">
        <f t="shared" si="51"/>
        <v>0</v>
      </c>
      <c r="BF130" s="96">
        <f t="shared" si="52"/>
        <v>0</v>
      </c>
      <c r="BG130" s="96">
        <f t="shared" si="53"/>
        <v>0</v>
      </c>
    </row>
    <row r="131" spans="1:59" x14ac:dyDescent="0.3">
      <c r="A131" s="93">
        <f>IF(COUNT('IA1'!B22)=0,1000,(IFERROR(IF('IA1'!B22/A31&lt;0.5,0,IF('IA1'!B22/A31*100&gt;90,5,IF('IA1'!B22/A31*100&gt;80,4,IF('IA1'!B22/A31*100&gt;70,3,IF('IA1'!B22/A31*100&gt;60,2,IF('IA1'!B22/A31*100&lt;=60,1)))))),0))*A231)</f>
        <v>10</v>
      </c>
      <c r="B131" s="97">
        <f>IF(COUNT('IA1'!C22)=0,1000,(IFERROR(IF('IA1'!C22/B31&lt;0.5,0,IF('IA1'!C22/B31*100&gt;90,5,IF('IA1'!C22/B31*100&gt;80,4,IF('IA1'!C22/B31*100&gt;70,3,IF('IA1'!C22/B31*100&gt;60,2,IF('IA1'!C22/B31*100&lt;=60,1)))))),0))*B231)</f>
        <v>10</v>
      </c>
      <c r="C131" s="97">
        <f>IF(COUNT('IA1'!D22)=0,1000,(IFERROR(IF('IA1'!D22/C31&lt;0.5,0,IF('IA1'!D22/C31*100&gt;90,5,IF('IA1'!D22/C31*100&gt;80,4,IF('IA1'!D22/C31*100&gt;70,3,IF('IA1'!D22/C31*100&gt;60,2,IF('IA1'!D22/C31*100&lt;=60,1)))))),0))*C231)</f>
        <v>10</v>
      </c>
      <c r="D131" s="97">
        <f>IF(COUNT('IA1'!E22)=0,1000,(IFERROR(IF('IA1'!E22/D31&lt;0.5,0,IF('IA1'!E22/D31*100&gt;90,5,IF('IA1'!E22/D31*100&gt;80,4,IF('IA1'!E22/D31*100&gt;70,3,IF('IA1'!E22/D31*100&gt;60,2,IF('IA1'!E22/D31*100&lt;=60,1)))))),0))*D231)</f>
        <v>10</v>
      </c>
      <c r="E131" s="97">
        <f>IF(COUNT('IA1'!F22)=0,1000,(IFERROR(IF('IA1'!F22/E31&lt;0.5,0,IF('IA1'!F22/E31*100&gt;90,5,IF('IA1'!F22/E31*100&gt;80,4,IF('IA1'!F22/E31*100&gt;70,3,IF('IA1'!F22/E31*100&gt;60,2,IF('IA1'!F22/E31*100&lt;=60,1)))))),0))*E231)</f>
        <v>4</v>
      </c>
      <c r="F131" s="97">
        <f>IF(COUNT('IA1'!G22)=0,1000,(IFERROR(IF('IA1'!G22/F31&lt;0.5,0,IF('IA1'!G22/F31*100&gt;90,5,IF('IA1'!G22/F31*100&gt;80,4,IF('IA1'!G22/F31*100&gt;70,3,IF('IA1'!G22/F31*100&gt;60,2,IF('IA1'!G22/F31*100&lt;=60,1)))))),0))*F231)</f>
        <v>10</v>
      </c>
      <c r="G131" s="97">
        <f>IF(COUNT('IA1'!H22)=0,1000,(IFERROR(IF('IA1'!H22/G31&lt;0.5,0,IF('IA1'!H22/G31*100&gt;90,5,IF('IA1'!H22/G31*100&gt;80,4,IF('IA1'!H22/G31*100&gt;70,3,IF('IA1'!H22/G31*100&gt;60,2,IF('IA1'!H22/G31*100&lt;=60,1)))))),0))*G231)</f>
        <v>4</v>
      </c>
      <c r="H131" s="97">
        <f>IF(COUNT('IA1'!I22)=0,1000,(IFERROR(IF('IA1'!I22/H31&lt;0.5,0,IF('IA1'!I22/H31*100&gt;90,5,IF('IA1'!I22/H31*100&gt;80,4,IF('IA1'!I22/H31*100&gt;70,3,IF('IA1'!I22/H31*100&gt;60,2,IF('IA1'!I22/H31*100&lt;=60,1)))))),0))*H231)</f>
        <v>10</v>
      </c>
      <c r="I131" s="97">
        <f>IF(COUNT('IA1'!J22)=0,1000,(IFERROR(IF('IA1'!J22/I31&lt;0.5,0,IF('IA1'!J22/I31*100&gt;90,5,IF('IA1'!J22/I31*100&gt;80,4,IF('IA1'!J22/I31*100&gt;70,3,IF('IA1'!J22/I31*100&gt;60,2,IF('IA1'!J22/I31*100&lt;=60,1)))))),0))*I231)</f>
        <v>10</v>
      </c>
      <c r="J131" s="97">
        <f>IF(COUNT('IA1'!K22)=0,1000,(IFERROR(IF('IA1'!K22/J31&lt;0.5,0,IF('IA1'!K22/J31*100&gt;90,5,IF('IA1'!K22/J31*100&gt;80,4,IF('IA1'!K22/J31*100&gt;70,3,IF('IA1'!K22/J31*100&gt;60,2,IF('IA1'!K22/J31*100&lt;=60,1)))))),0))*J231)</f>
        <v>10</v>
      </c>
      <c r="K131" s="97">
        <f>IF(COUNT('IA1'!#REF!)=0,1000,(IFERROR(IF('IA1'!#REF!/K31&lt;0.5,0,IF('IA1'!#REF!/K31*100&gt;90,5,IF('IA1'!#REF!/K31*100&gt;80,4,IF('IA1'!#REF!/K31*100&gt;70,3,IF('IA1'!#REF!/K31*100&gt;60,2,IF('IA1'!#REF!/K31*100&lt;=60,1)))))),0))*K231)</f>
        <v>1000</v>
      </c>
      <c r="L131" s="97">
        <f>IF(COUNT('IA1'!M22)=0,1000,(IFERROR(IF('IA1'!M22/L31&lt;0.5,0,IF('IA1'!M22/L31*100&gt;90,5,IF('IA1'!M22/L31*100&gt;80,4,IF('IA1'!M22/L31*100&gt;70,3,IF('IA1'!M22/L31*100&gt;60,2,IF('IA1'!M22/L31*100&lt;=60,1)))))),0))*L231)</f>
        <v>65</v>
      </c>
      <c r="M131" s="97">
        <f>IF(COUNT('IA1'!N22)=0,1000,(IFERROR(IF('IA1'!N22/M31&lt;0.5,0,IF('IA1'!N22/M31*100&gt;90,5,IF('IA1'!N22/M31*100&gt;80,4,IF('IA1'!N22/M31*100&gt;70,3,IF('IA1'!N22/M31*100&gt;60,2,IF('IA1'!N22/M31*100&lt;=60,1)))))),0))*M231)</f>
        <v>65</v>
      </c>
      <c r="N131" s="97">
        <f>IF(COUNT('IA1'!O22)=0,1000,(IFERROR(IF('IA1'!O22/N31&lt;0.5,0,IF('IA1'!O22/N31*100&gt;90,5,IF('IA1'!O22/N31*100&gt;80,4,IF('IA1'!O22/N31*100&gt;70,3,IF('IA1'!O22/N31*100&gt;60,2,IF('IA1'!O22/N31*100&lt;=60,1)))))),0))*N231)</f>
        <v>1000</v>
      </c>
      <c r="O131" s="97">
        <f>IF(COUNT('IA1'!#REF!)=0,1000,(IFERROR(IF('IA1'!#REF!/O31&lt;0.5,0,IF('IA1'!#REF!/O31*100&gt;90,5,IF('IA1'!#REF!/O31*100&gt;80,4,IF('IA1'!#REF!/O31*100&gt;70,3,IF('IA1'!#REF!/O31*100&gt;60,2,IF('IA1'!#REF!/O31*100&lt;=60,1)))))),0))*O231)</f>
        <v>1000</v>
      </c>
      <c r="P131" s="97">
        <f>IF(COUNT('IA1'!P22)=0,1000,(IFERROR(IF('IA1'!P22/P31&lt;0.5,0,IF('IA1'!P22/P31*100&gt;90,5,IF('IA1'!P22/P31*100&gt;80,4,IF('IA1'!P22/P31*100&gt;70,3,IF('IA1'!P22/P31*100&gt;60,2,IF('IA1'!P22/P31*100&lt;=60,1)))))),0))*P231)</f>
        <v>65</v>
      </c>
      <c r="Q131" s="97">
        <f>IF(COUNT('IA1'!#REF!)=0,1000,(IFERROR(IF('IA1'!#REF!/Q31&lt;0.5,0,IF('IA1'!#REF!/Q31*100&gt;90,5,IF('IA1'!#REF!/Q31*100&gt;80,4,IF('IA1'!#REF!/Q31*100&gt;70,3,IF('IA1'!#REF!/Q31*100&gt;60,2,IF('IA1'!#REF!/Q31*100&lt;=60,1)))))),0))*Q231)</f>
        <v>1000</v>
      </c>
      <c r="R131" s="97">
        <f>IF(COUNT('IA1'!R22)=0,1000,(IFERROR(IF('IA1'!R22/R31&lt;0.5,0,IF('IA1'!R22/R31*100&gt;90,5,IF('IA1'!R22/R31*100&gt;80,4,IF('IA1'!R22/R31*100&gt;70,3,IF('IA1'!R22/R31*100&gt;60,2,IF('IA1'!R22/R31*100&lt;=60,1)))))),0))*R231)</f>
        <v>65</v>
      </c>
      <c r="S131" s="97">
        <f>IF(COUNT('IA1'!#REF!)=0,1000,(IFERROR(IF('IA1'!#REF!/S31&lt;0.5,0,IF('IA1'!#REF!/S31*100&gt;90,5,IF('IA1'!#REF!/S31*100&gt;80,4,IF('IA1'!#REF!/S31*100&gt;70,3,IF('IA1'!#REF!/S31*100&gt;60,2,IF('IA1'!#REF!/S31*100&lt;=60,1)))))),0))*S231)</f>
        <v>1000</v>
      </c>
      <c r="T131" s="97">
        <f>IF(COUNT('IA1'!T22)=0,1000,(IFERROR(IF('IA1'!T22/T31&lt;0.5,0,IF('IA1'!T22/T31*100&gt;90,5,IF('IA1'!T22/T31*100&gt;80,4,IF('IA1'!T22/T31*100&gt;70,3,IF('IA1'!T22/T31*100&gt;60,2,IF('IA1'!T22/T31*100&lt;=60,1)))))),0))*T231)</f>
        <v>65</v>
      </c>
      <c r="U131" s="97">
        <f>IF(COUNT('IA1'!#REF!)=0,1000,(IFERROR(IF('IA1'!#REF!/U31&lt;0.5,0,IF('IA1'!#REF!/U31*100&gt;90,5,IF('IA1'!#REF!/U31*100&gt;80,4,IF('IA1'!#REF!/U31*100&gt;70,3,IF('IA1'!#REF!/U31*100&gt;60,2,IF('IA1'!#REF!/U31*100&lt;=60,1)))))),0))*U231)</f>
        <v>1000</v>
      </c>
      <c r="V131" s="97">
        <f>IF(COUNT('IA1'!W22)=0,1000,(IFERROR(IF('IA1'!W22/V31&lt;0.5,0,IF('IA1'!W22/V31*100&gt;90,5,IF('IA1'!W22/V31*100&gt;80,4,IF('IA1'!W22/V31*100&gt;70,3,IF('IA1'!W22/V31*100&gt;60,2,IF('IA1'!W22/V31*100&lt;=60,1)))))),0))*V231)</f>
        <v>75</v>
      </c>
      <c r="W131" s="97">
        <f>IF(COUNT('IA1'!X22)=0,1000,(IFERROR(IF('IA1'!X22/W31&lt;0.5,0,IF('IA1'!X22/W31*100&gt;90,5,IF('IA1'!X22/W31*100&gt;80,4,IF('IA1'!X22/W31*100&gt;70,3,IF('IA1'!X22/W31*100&gt;60,2,IF('IA1'!X22/W31*100&lt;=60,1)))))),0))*W231)</f>
        <v>0</v>
      </c>
      <c r="X131" s="97">
        <f>IF(COUNT('IA1'!Y22)=0,1000,(IFERROR(IF('IA1'!Y22/X31&lt;0.5,0,IF('IA1'!Y22/X31*100&gt;90,5,IF('IA1'!Y22/X31*100&gt;80,4,IF('IA1'!Y22/X31*100&gt;70,3,IF('IA1'!Y22/X31*100&gt;60,2,IF('IA1'!Y22/X31*100&lt;=60,1)))))),0))*X231)</f>
        <v>0</v>
      </c>
      <c r="Y131" s="97">
        <f>IF(COUNT('IA1'!Z22)=0,1000,(IFERROR(IF('IA1'!Z22/Y31&lt;0.5,0,IF('IA1'!Z22/Y31*100&gt;90,5,IF('IA1'!Z22/Y31*100&gt;80,4,IF('IA1'!Z22/Y31*100&gt;70,3,IF('IA1'!Z22/Y31*100&gt;60,2,IF('IA1'!Z22/Y31*100&lt;=60,1)))))),0))*Y231)</f>
        <v>1000</v>
      </c>
      <c r="Z131" s="97">
        <f>IF(COUNT('IA1'!AA22)=0,1000,(IFERROR(IF('IA1'!AA22/Z31&lt;0.5,0,IF('IA1'!AA22/Z31*100&gt;90,5,IF('IA1'!AA22/Z31*100&gt;80,4,IF('IA1'!AA22/Z31*100&gt;70,3,IF('IA1'!AA22/Z31*100&gt;60,2,IF('IA1'!AA22/Z31*100&lt;=60,1)))))),0))*Z231)</f>
        <v>1000</v>
      </c>
      <c r="AA131" s="97">
        <f>IF(COUNT('IA1'!AB22)=0,1000,(IFERROR(IF('IA1'!AB22/AA31&lt;0.5,0,IF('IA1'!AB22/AA31*100&gt;90,5,IF('IA1'!AB22/AA31*100&gt;80,4,IF('IA1'!AB22/AA31*100&gt;70,3,IF('IA1'!AB22/AA31*100&gt;60,2,IF('IA1'!AB22/AA31*100&lt;=60,1)))))),0))*AA231)</f>
        <v>1000</v>
      </c>
      <c r="AB131" s="97">
        <f>IF(COUNT('IA1'!AC22)=0,1000,(IFERROR(IF('IA1'!AC22/AB31&lt;0.5,0,IF('IA1'!AC22/AB31*100&gt;90,5,IF('IA1'!AC22/AB31*100&gt;80,4,IF('IA1'!AC22/AB31*100&gt;70,3,IF('IA1'!AC22/AB31*100&gt;60,2,IF('IA1'!AC22/AB31*100&lt;=60,1)))))),0))*AB231)</f>
        <v>1000</v>
      </c>
      <c r="AC131" s="97">
        <f>IF(COUNT('IA1'!AD22)=0,1000,(IFERROR(IF('IA1'!AD22/AC31&lt;0.5,0,IF('IA1'!AD22/AC31*100&gt;90,5,IF('IA1'!AD22/AC31*100&gt;80,4,IF('IA1'!AD22/AC31*100&gt;70,3,IF('IA1'!AD22/AC31*100&gt;60,2,IF('IA1'!AD22/AC31*100&lt;=60,1)))))),0))*AC231)</f>
        <v>1000</v>
      </c>
      <c r="AD131" s="97">
        <f>IF(COUNT('IA1'!AE22)=0,1000,(IFERROR(IF('IA1'!AE22/AD31&lt;0.5,0,IF('IA1'!AE22/AD31*100&gt;90,5,IF('IA1'!AE22/AD31*100&gt;80,4,IF('IA1'!AE22/AD31*100&gt;70,3,IF('IA1'!AE22/AD31*100&gt;60,2,IF('IA1'!AE22/AD31*100&lt;=60,1)))))),0))*AD231)</f>
        <v>1000</v>
      </c>
      <c r="AE131" s="97">
        <f>IF(COUNT('IA1'!AF22)=0,1000,(IFERROR(IF('IA1'!AF22/AE31&lt;0.5,0,IF('IA1'!AF22/AE31*100&gt;90,5,IF('IA1'!AF22/AE31*100&gt;80,4,IF('IA1'!AF22/AE31*100&gt;70,3,IF('IA1'!AF22/AE31*100&gt;60,2,IF('IA1'!AF22/AE31*100&lt;=60,1)))))),0))*AE231)</f>
        <v>1000</v>
      </c>
      <c r="AF131" s="97">
        <f>IF(COUNT('IA1'!AG22)=0,1000,(IFERROR(IF('IA1'!AG22/AF31&lt;0.5,0,IF('IA1'!AG22/AF31*100&gt;90,5,IF('IA1'!AG22/AF31*100&gt;80,4,IF('IA1'!AG22/AF31*100&gt;70,3,IF('IA1'!AG22/AF31*100&gt;60,2,IF('IA1'!AG22/AF31*100&lt;=60,1)))))),0))*AF231)</f>
        <v>1000</v>
      </c>
      <c r="AG131" s="97">
        <f>IF(COUNT('IA1'!AH22)=0,1000,(IFERROR(IF('IA1'!AH22/AG31&lt;0.5,0,IF('IA1'!AH22/AG31*100&gt;90,5,IF('IA1'!AH22/AG31*100&gt;80,4,IF('IA1'!AH22/AG31*100&gt;70,3,IF('IA1'!AH22/AG31*100&gt;60,2,IF('IA1'!AH22/AG31*100&lt;=60,1)))))),0))*AG231)</f>
        <v>1000</v>
      </c>
      <c r="AH131" s="97">
        <f>IF(COUNT('IA1'!AI22)=0,1000,(IFERROR(IF('IA1'!AI22/AH31&lt;0.5,0,IF('IA1'!AI22/AH31*100&gt;90,5,IF('IA1'!AI22/AH31*100&gt;80,4,IF('IA1'!AI22/AH31*100&gt;70,3,IF('IA1'!AI22/AH31*100&gt;60,2,IF('IA1'!AI22/AH31*100&lt;=60,1)))))),0))*AH231)</f>
        <v>1000</v>
      </c>
      <c r="AI131" s="97">
        <f>IF(COUNT('IA1'!AJ22)=0,1000,(IFERROR(IF('IA1'!AJ22/AI31&lt;0.5,0,IF('IA1'!AJ22/AI31*100&gt;90,5,IF('IA1'!AJ22/AI31*100&gt;80,4,IF('IA1'!AJ22/AI31*100&gt;70,3,IF('IA1'!AJ22/AI31*100&gt;60,2,IF('IA1'!AJ22/AI31*100&lt;=60,1)))))),0))*AI231)</f>
        <v>1000</v>
      </c>
      <c r="AJ131" s="97">
        <f>IF(COUNT('IA1'!AK22)=0,1000,(IFERROR(IF('IA1'!AK22/AJ31&lt;0.5,0,IF('IA1'!AK22/AJ31*100&gt;90,5,IF('IA1'!AK22/AJ31*100&gt;80,4,IF('IA1'!AK22/AJ31*100&gt;70,3,IF('IA1'!AK22/AJ31*100&gt;60,2,IF('IA1'!AK22/AJ31*100&lt;=60,1)))))),0))*AJ231)</f>
        <v>1000</v>
      </c>
      <c r="AK131" s="97">
        <f>IF(COUNT('IA1'!AL22)=0,1000,(IFERROR(IF('IA1'!AL22/AK31&lt;0.5,0,IF('IA1'!AL22/AK31*100&gt;90,5,IF('IA1'!AL22/AK31*100&gt;80,4,IF('IA1'!AL22/AK31*100&gt;70,3,IF('IA1'!AL22/AK31*100&gt;60,2,IF('IA1'!AL22/AK31*100&lt;=60,1)))))),0))*AK231)</f>
        <v>1000</v>
      </c>
      <c r="AL131" s="97">
        <f>IF(COUNT('IA1'!AM22)=0,1000,(IFERROR(IF('IA1'!AM22/AL31&lt;0.5,0,IF('IA1'!AM22/AL31*100&gt;90,5,IF('IA1'!AM22/AL31*100&gt;80,4,IF('IA1'!AM22/AL31*100&gt;70,3,IF('IA1'!AM22/AL31*100&gt;60,2,IF('IA1'!AM22/AL31*100&lt;=60,1)))))),0))*AL231)</f>
        <v>1000</v>
      </c>
      <c r="AM131" s="97">
        <f>IF(COUNT('IA1'!AN22)=0,1000,(IFERROR(IF('IA1'!AN22/AM31&lt;0.5,0,IF('IA1'!AN22/AM31*100&gt;90,5,IF('IA1'!AN22/AM31*100&gt;80,4,IF('IA1'!AN22/AM31*100&gt;70,3,IF('IA1'!AN22/AM31*100&gt;60,2,IF('IA1'!AN22/AM31*100&lt;=60,1)))))),0))*AM231)</f>
        <v>1000</v>
      </c>
      <c r="AN131" s="97">
        <f>IF(COUNT('IA1'!AO22)=0,1000,(IFERROR(IF('IA1'!AO22/AN31&lt;0.5,0,IF('IA1'!AO22/AN31*100&gt;90,5,IF('IA1'!AO22/AN31*100&gt;80,4,IF('IA1'!AO22/AN31*100&gt;70,3,IF('IA1'!AO22/AN31*100&gt;60,2,IF('IA1'!AO22/AN31*100&lt;=60,1)))))),0))*AN231)</f>
        <v>1000</v>
      </c>
      <c r="AO131" s="97">
        <f>IF(COUNT('IA1'!AP22)=0,1000,(IFERROR(IF('IA1'!AP22/AO31&lt;0.5,0,IF('IA1'!AP22/AO31*100&gt;90,5,IF('IA1'!AP22/AO31*100&gt;80,4,IF('IA1'!AP22/AO31*100&gt;70,3,IF('IA1'!AP22/AO31*100&gt;60,2,IF('IA1'!AP22/AO31*100&lt;=60,1)))))),0))*AO231)</f>
        <v>1000</v>
      </c>
      <c r="AP131" s="97">
        <f>IF(COUNT('IA1'!AQ22)=0,1000,(IFERROR(IF('IA1'!AQ22/AP31&lt;0.5,0,IF('IA1'!AQ22/AP31*100&gt;90,5,IF('IA1'!AQ22/AP31*100&gt;80,4,IF('IA1'!AQ22/AP31*100&gt;70,3,IF('IA1'!AQ22/AP31*100&gt;60,2,IF('IA1'!AQ22/AP31*100&lt;=60,1)))))),0))*AP231)</f>
        <v>1000</v>
      </c>
      <c r="AQ131" s="97">
        <f>IF(COUNT('IA1'!AR22)=0,1000,(IFERROR(IF('IA1'!AR22/AQ31&lt;0.5,0,IF('IA1'!AR22/AQ31*100&gt;90,5,IF('IA1'!AR22/AQ31*100&gt;80,4,IF('IA1'!AR22/AQ31*100&gt;70,3,IF('IA1'!AR22/AQ31*100&gt;60,2,IF('IA1'!AR22/AQ31*100&lt;=60,1)))))),0))*AQ231)</f>
        <v>1000</v>
      </c>
      <c r="AR131" s="97">
        <f>IF(COUNT('IA1'!AS22)=0,1000,(IFERROR(IF('IA1'!AS22/AR31&lt;0.5,0,IF('IA1'!AS22/AR31*100&gt;90,5,IF('IA1'!AS22/AR31*100&gt;80,4,IF('IA1'!AS22/AR31*100&gt;70,3,IF('IA1'!AS22/AR31*100&gt;60,2,IF('IA1'!AS22/AR31*100&lt;=60,1)))))),0))*AR231)</f>
        <v>1000</v>
      </c>
      <c r="AS131" s="97">
        <f>IF(COUNT('IA1'!AT22)=0,1000,(IFERROR(IF('IA1'!AT22/AS31&lt;0.5,0,IF('IA1'!AT22/AS31*100&gt;90,5,IF('IA1'!AT22/AS31*100&gt;80,4,IF('IA1'!AT22/AS31*100&gt;70,3,IF('IA1'!AT22/AS31*100&gt;60,2,IF('IA1'!AT22/AS31*100&lt;=60,1)))))),0))*AS231)</f>
        <v>1000</v>
      </c>
      <c r="AT131" s="97">
        <f>IF(COUNT('IA1'!AU22)=0,1000,(IFERROR(IF('IA1'!AU22/AT31&lt;0.5,0,IF('IA1'!AU22/AT31*100&gt;90,5,IF('IA1'!AU22/AT31*100&gt;80,4,IF('IA1'!AU22/AT31*100&gt;70,3,IF('IA1'!AU22/AT31*100&gt;60,2,IF('IA1'!AU22/AT31*100&lt;=60,1)))))),0))*AT231)</f>
        <v>1000</v>
      </c>
      <c r="AU131" s="97">
        <f>IF(COUNT('IA1'!AV22)=0,1000,(IFERROR(IF('IA1'!AV22/AU31&lt;0.5,0,IF('IA1'!AV22/AU31*100&gt;90,5,IF('IA1'!AV22/AU31*100&gt;80,4,IF('IA1'!AV22/AU31*100&gt;70,3,IF('IA1'!AV22/AU31*100&gt;60,2,IF('IA1'!AV22/AU31*100&lt;=60,1)))))),0))*AU231)</f>
        <v>1000</v>
      </c>
      <c r="AV131" s="97">
        <f>IF(COUNT('IA1'!AW22)=0,1000,(IFERROR(IF('IA1'!AW22/AV31&lt;0.5,0,IF('IA1'!AW22/AV31*100&gt;90,5,IF('IA1'!AW22/AV31*100&gt;80,4,IF('IA1'!AW22/AV31*100&gt;70,3,IF('IA1'!AW22/AV31*100&gt;60,2,IF('IA1'!AW22/AV31*100&lt;=60,1)))))),0))*AV231)</f>
        <v>1000</v>
      </c>
      <c r="AW131" s="97">
        <f>IF(COUNT('IA1'!AX22)=0,1000,(IFERROR(IF('IA1'!AX22/AW31&lt;0.5,0,IF('IA1'!AX22/AW31*100&gt;90,5,IF('IA1'!AX22/AW31*100&gt;80,4,IF('IA1'!AX22/AW31*100&gt;70,3,IF('IA1'!AX22/AW31*100&gt;60,2,IF('IA1'!AX22/AW31*100&lt;=60,1)))))),0))*AW231)</f>
        <v>1000</v>
      </c>
      <c r="AX131" s="97">
        <f>IF(COUNT('IA1'!AY22)=0,1000,(IFERROR(IF('IA1'!AY22/AX31&lt;0.5,0,IF('IA1'!AY22/AX31*100&gt;90,5,IF('IA1'!AY22/AX31*100&gt;80,4,IF('IA1'!AY22/AX31*100&gt;70,3,IF('IA1'!AY22/AX31*100&gt;60,2,IF('IA1'!AY22/AX31*100&lt;=60,1)))))),0))*AX231)</f>
        <v>1000</v>
      </c>
      <c r="AY131" s="97">
        <f>IF(COUNT('IA1'!AZ22)=0,1000,(IFERROR(IF('IA1'!AZ22/AY31&lt;0.5,0,IF('IA1'!AZ22/AY31*100&gt;90,5,IF('IA1'!AZ22/AY31*100&gt;80,4,IF('IA1'!AZ22/AY31*100&gt;70,3,IF('IA1'!AZ22/AY31*100&gt;60,2,IF('IA1'!AZ22/AY31*100&lt;=60,1)))))),0))*AY231)</f>
        <v>1000</v>
      </c>
      <c r="AZ131" s="97">
        <f>IF(COUNT('IA1'!BA22)=0,1000,(IFERROR(IF('IA1'!BA22/AZ31&lt;0.5,0,IF('IA1'!BA22/AZ31*100&gt;90,5,IF('IA1'!BA22/AZ31*100&gt;80,4,IF('IA1'!BA22/AZ31*100&gt;70,3,IF('IA1'!BA22/AZ31*100&gt;60,2,IF('IA1'!BA22/AZ31*100&lt;=60,1)))))),0))*AZ231)</f>
        <v>1000</v>
      </c>
      <c r="BA131" s="96">
        <f t="shared" si="47"/>
        <v>4.8775510204081636</v>
      </c>
      <c r="BB131" s="96">
        <f t="shared" si="48"/>
        <v>4.882352941176471</v>
      </c>
      <c r="BC131" s="96">
        <f t="shared" si="49"/>
        <v>0</v>
      </c>
      <c r="BD131" s="96">
        <f t="shared" si="50"/>
        <v>0</v>
      </c>
      <c r="BE131" s="96">
        <f t="shared" si="51"/>
        <v>0</v>
      </c>
      <c r="BF131" s="96">
        <f t="shared" si="52"/>
        <v>0</v>
      </c>
      <c r="BG131" s="96">
        <f t="shared" si="53"/>
        <v>0</v>
      </c>
    </row>
    <row r="132" spans="1:59" x14ac:dyDescent="0.3">
      <c r="A132" s="93">
        <f>IF(COUNT('IA1'!B23)=0,1000,(IFERROR(IF('IA1'!B23/A32&lt;0.5,0,IF('IA1'!B23/A32*100&gt;90,5,IF('IA1'!B23/A32*100&gt;80,4,IF('IA1'!B23/A32*100&gt;70,3,IF('IA1'!B23/A32*100&gt;60,2,IF('IA1'!B23/A32*100&lt;=60,1)))))),0))*A232)</f>
        <v>10</v>
      </c>
      <c r="B132" s="97">
        <f>IF(COUNT('IA1'!C23)=0,1000,(IFERROR(IF('IA1'!C23/B32&lt;0.5,0,IF('IA1'!C23/B32*100&gt;90,5,IF('IA1'!C23/B32*100&gt;80,4,IF('IA1'!C23/B32*100&gt;70,3,IF('IA1'!C23/B32*100&gt;60,2,IF('IA1'!C23/B32*100&lt;=60,1)))))),0))*B232)</f>
        <v>10</v>
      </c>
      <c r="C132" s="97">
        <f>IF(COUNT('IA1'!D23)=0,1000,(IFERROR(IF('IA1'!D23/C32&lt;0.5,0,IF('IA1'!D23/C32*100&gt;90,5,IF('IA1'!D23/C32*100&gt;80,4,IF('IA1'!D23/C32*100&gt;70,3,IF('IA1'!D23/C32*100&gt;60,2,IF('IA1'!D23/C32*100&lt;=60,1)))))),0))*C232)</f>
        <v>10</v>
      </c>
      <c r="D132" s="97">
        <f>IF(COUNT('IA1'!E23)=0,1000,(IFERROR(IF('IA1'!E23/D32&lt;0.5,0,IF('IA1'!E23/D32*100&gt;90,5,IF('IA1'!E23/D32*100&gt;80,4,IF('IA1'!E23/D32*100&gt;70,3,IF('IA1'!E23/D32*100&gt;60,2,IF('IA1'!E23/D32*100&lt;=60,1)))))),0))*D232)</f>
        <v>10</v>
      </c>
      <c r="E132" s="97">
        <f>IF(COUNT('IA1'!F23)=0,1000,(IFERROR(IF('IA1'!F23/E32&lt;0.5,0,IF('IA1'!F23/E32*100&gt;90,5,IF('IA1'!F23/E32*100&gt;80,4,IF('IA1'!F23/E32*100&gt;70,3,IF('IA1'!F23/E32*100&gt;60,2,IF('IA1'!F23/E32*100&lt;=60,1)))))),0))*E232)</f>
        <v>10</v>
      </c>
      <c r="F132" s="97">
        <f>IF(COUNT('IA1'!G23)=0,1000,(IFERROR(IF('IA1'!G23/F32&lt;0.5,0,IF('IA1'!G23/F32*100&gt;90,5,IF('IA1'!G23/F32*100&gt;80,4,IF('IA1'!G23/F32*100&gt;70,3,IF('IA1'!G23/F32*100&gt;60,2,IF('IA1'!G23/F32*100&lt;=60,1)))))),0))*F232)</f>
        <v>10</v>
      </c>
      <c r="G132" s="97">
        <f>IF(COUNT('IA1'!H23)=0,1000,(IFERROR(IF('IA1'!H23/G32&lt;0.5,0,IF('IA1'!H23/G32*100&gt;90,5,IF('IA1'!H23/G32*100&gt;80,4,IF('IA1'!H23/G32*100&gt;70,3,IF('IA1'!H23/G32*100&gt;60,2,IF('IA1'!H23/G32*100&lt;=60,1)))))),0))*G232)</f>
        <v>10</v>
      </c>
      <c r="H132" s="97">
        <f>IF(COUNT('IA1'!I23)=0,1000,(IFERROR(IF('IA1'!I23/H32&lt;0.5,0,IF('IA1'!I23/H32*100&gt;90,5,IF('IA1'!I23/H32*100&gt;80,4,IF('IA1'!I23/H32*100&gt;70,3,IF('IA1'!I23/H32*100&gt;60,2,IF('IA1'!I23/H32*100&lt;=60,1)))))),0))*H232)</f>
        <v>10</v>
      </c>
      <c r="I132" s="97">
        <f>IF(COUNT('IA1'!J23)=0,1000,(IFERROR(IF('IA1'!J23/I32&lt;0.5,0,IF('IA1'!J23/I32*100&gt;90,5,IF('IA1'!J23/I32*100&gt;80,4,IF('IA1'!J23/I32*100&gt;70,3,IF('IA1'!J23/I32*100&gt;60,2,IF('IA1'!J23/I32*100&lt;=60,1)))))),0))*I232)</f>
        <v>10</v>
      </c>
      <c r="J132" s="97">
        <f>IF(COUNT('IA1'!K23)=0,1000,(IFERROR(IF('IA1'!K23/J32&lt;0.5,0,IF('IA1'!K23/J32*100&gt;90,5,IF('IA1'!K23/J32*100&gt;80,4,IF('IA1'!K23/J32*100&gt;70,3,IF('IA1'!K23/J32*100&gt;60,2,IF('IA1'!K23/J32*100&lt;=60,1)))))),0))*J232)</f>
        <v>10</v>
      </c>
      <c r="K132" s="97">
        <f>IF(COUNT('IA1'!#REF!)=0,1000,(IFERROR(IF('IA1'!#REF!/K32&lt;0.5,0,IF('IA1'!#REF!/K32*100&gt;90,5,IF('IA1'!#REF!/K32*100&gt;80,4,IF('IA1'!#REF!/K32*100&gt;70,3,IF('IA1'!#REF!/K32*100&gt;60,2,IF('IA1'!#REF!/K32*100&lt;=60,1)))))),0))*K232)</f>
        <v>1000</v>
      </c>
      <c r="L132" s="97">
        <f>IF(COUNT('IA1'!M23)=0,1000,(IFERROR(IF('IA1'!M23/L32&lt;0.5,0,IF('IA1'!M23/L32*100&gt;90,5,IF('IA1'!M23/L32*100&gt;80,4,IF('IA1'!M23/L32*100&gt;70,3,IF('IA1'!M23/L32*100&gt;60,2,IF('IA1'!M23/L32*100&lt;=60,1)))))),0))*L232)</f>
        <v>65</v>
      </c>
      <c r="M132" s="97">
        <f>IF(COUNT('IA1'!O23)=0,1000,(IFERROR(IF('IA1'!O23/M32&lt;0.5,0,IF('IA1'!O23/M32*100&gt;90,5,IF('IA1'!O23/M32*100&gt;80,4,IF('IA1'!O23/M32*100&gt;70,3,IF('IA1'!O23/M32*100&gt;60,2,IF('IA1'!O23/M32*100&lt;=60,1)))))),0))*M232)</f>
        <v>65</v>
      </c>
      <c r="N132" s="97">
        <f>IF(COUNT('IA1'!#REF!)=0,1000,(IFERROR(IF('IA1'!#REF!/N32&lt;0.5,0,IF('IA1'!#REF!/N32*100&gt;90,5,IF('IA1'!#REF!/N32*100&gt;80,4,IF('IA1'!#REF!/N32*100&gt;70,3,IF('IA1'!#REF!/N32*100&gt;60,2,IF('IA1'!#REF!/N32*100&lt;=60,1)))))),0))*N232)</f>
        <v>1000</v>
      </c>
      <c r="O132" s="97">
        <f>IF(COUNT('IA1'!#REF!)=0,1000,(IFERROR(IF('IA1'!#REF!/O32&lt;0.5,0,IF('IA1'!#REF!/O32*100&gt;90,5,IF('IA1'!#REF!/O32*100&gt;80,4,IF('IA1'!#REF!/O32*100&gt;70,3,IF('IA1'!#REF!/O32*100&gt;60,2,IF('IA1'!#REF!/O32*100&lt;=60,1)))))),0))*O232)</f>
        <v>1000</v>
      </c>
      <c r="P132" s="97">
        <f>IF(COUNT('IA1'!Q23)=0,1000,(IFERROR(IF('IA1'!Q23/P32&lt;0.5,0,IF('IA1'!Q23/P32*100&gt;90,5,IF('IA1'!Q23/P32*100&gt;80,4,IF('IA1'!Q23/P32*100&gt;70,3,IF('IA1'!Q23/P32*100&gt;60,2,IF('IA1'!Q23/P32*100&lt;=60,1)))))),0))*P232)</f>
        <v>65</v>
      </c>
      <c r="Q132" s="97">
        <f>IF(COUNT('IA1'!#REF!)=0,1000,(IFERROR(IF('IA1'!#REF!/Q32&lt;0.5,0,IF('IA1'!#REF!/Q32*100&gt;90,5,IF('IA1'!#REF!/Q32*100&gt;80,4,IF('IA1'!#REF!/Q32*100&gt;70,3,IF('IA1'!#REF!/Q32*100&gt;60,2,IF('IA1'!#REF!/Q32*100&lt;=60,1)))))),0))*Q232)</f>
        <v>1000</v>
      </c>
      <c r="R132" s="97">
        <f>IF(COUNT('IA1'!S23)=0,1000,(IFERROR(IF('IA1'!S23/R32&lt;0.5,0,IF('IA1'!S23/R32*100&gt;90,5,IF('IA1'!S23/R32*100&gt;80,4,IF('IA1'!S23/R32*100&gt;70,3,IF('IA1'!S23/R32*100&gt;60,2,IF('IA1'!S23/R32*100&lt;=60,1)))))),0))*R232)</f>
        <v>65</v>
      </c>
      <c r="S132" s="97">
        <f>IF(COUNT('IA1'!#REF!)=0,1000,(IFERROR(IF('IA1'!#REF!/S32&lt;0.5,0,IF('IA1'!#REF!/S32*100&gt;90,5,IF('IA1'!#REF!/S32*100&gt;80,4,IF('IA1'!#REF!/S32*100&gt;70,3,IF('IA1'!#REF!/S32*100&gt;60,2,IF('IA1'!#REF!/S32*100&lt;=60,1)))))),0))*S232)</f>
        <v>1000</v>
      </c>
      <c r="T132" s="97">
        <f>IF(COUNT('IA1'!U23)=0,1000,(IFERROR(IF('IA1'!U23/T32&lt;0.5,0,IF('IA1'!U23/T32*100&gt;90,5,IF('IA1'!U23/T32*100&gt;80,4,IF('IA1'!U23/T32*100&gt;70,3,IF('IA1'!U23/T32*100&gt;60,2,IF('IA1'!U23/T32*100&lt;=60,1)))))),0))*T232)</f>
        <v>65</v>
      </c>
      <c r="U132" s="97">
        <f>IF(COUNT('IA1'!#REF!)=0,1000,(IFERROR(IF('IA1'!#REF!/U32&lt;0.5,0,IF('IA1'!#REF!/U32*100&gt;90,5,IF('IA1'!#REF!/U32*100&gt;80,4,IF('IA1'!#REF!/U32*100&gt;70,3,IF('IA1'!#REF!/U32*100&gt;60,2,IF('IA1'!#REF!/U32*100&lt;=60,1)))))),0))*U232)</f>
        <v>1000</v>
      </c>
      <c r="V132" s="97">
        <f>IF(COUNT('IA1'!W23)=0,1000,(IFERROR(IF('IA1'!W23/V32&lt;0.5,0,IF('IA1'!W23/V32*100&gt;90,5,IF('IA1'!W23/V32*100&gt;80,4,IF('IA1'!W23/V32*100&gt;70,3,IF('IA1'!W23/V32*100&gt;60,2,IF('IA1'!W23/V32*100&lt;=60,1)))))),0))*V232)</f>
        <v>75</v>
      </c>
      <c r="W132" s="97">
        <f>IF(COUNT('IA1'!X23)=0,1000,(IFERROR(IF('IA1'!X23/W32&lt;0.5,0,IF('IA1'!X23/W32*100&gt;90,5,IF('IA1'!X23/W32*100&gt;80,4,IF('IA1'!X23/W32*100&gt;70,3,IF('IA1'!X23/W32*100&gt;60,2,IF('IA1'!X23/W32*100&lt;=60,1)))))),0))*W232)</f>
        <v>0</v>
      </c>
      <c r="X132" s="97">
        <f>IF(COUNT('IA1'!Y23)=0,1000,(IFERROR(IF('IA1'!Y23/X32&lt;0.5,0,IF('IA1'!Y23/X32*100&gt;90,5,IF('IA1'!Y23/X32*100&gt;80,4,IF('IA1'!Y23/X32*100&gt;70,3,IF('IA1'!Y23/X32*100&gt;60,2,IF('IA1'!Y23/X32*100&lt;=60,1)))))),0))*X232)</f>
        <v>0</v>
      </c>
      <c r="Y132" s="97">
        <f>IF(COUNT('IA1'!Z23)=0,1000,(IFERROR(IF('IA1'!Z23/Y32&lt;0.5,0,IF('IA1'!Z23/Y32*100&gt;90,5,IF('IA1'!Z23/Y32*100&gt;80,4,IF('IA1'!Z23/Y32*100&gt;70,3,IF('IA1'!Z23/Y32*100&gt;60,2,IF('IA1'!Z23/Y32*100&lt;=60,1)))))),0))*Y232)</f>
        <v>1000</v>
      </c>
      <c r="Z132" s="97">
        <f>IF(COUNT('IA1'!AA23)=0,1000,(IFERROR(IF('IA1'!AA23/Z32&lt;0.5,0,IF('IA1'!AA23/Z32*100&gt;90,5,IF('IA1'!AA23/Z32*100&gt;80,4,IF('IA1'!AA23/Z32*100&gt;70,3,IF('IA1'!AA23/Z32*100&gt;60,2,IF('IA1'!AA23/Z32*100&lt;=60,1)))))),0))*Z232)</f>
        <v>1000</v>
      </c>
      <c r="AA132" s="97">
        <f>IF(COUNT('IA1'!AB23)=0,1000,(IFERROR(IF('IA1'!AB23/AA32&lt;0.5,0,IF('IA1'!AB23/AA32*100&gt;90,5,IF('IA1'!AB23/AA32*100&gt;80,4,IF('IA1'!AB23/AA32*100&gt;70,3,IF('IA1'!AB23/AA32*100&gt;60,2,IF('IA1'!AB23/AA32*100&lt;=60,1)))))),0))*AA232)</f>
        <v>1000</v>
      </c>
      <c r="AB132" s="97">
        <f>IF(COUNT('IA1'!AC23)=0,1000,(IFERROR(IF('IA1'!AC23/AB32&lt;0.5,0,IF('IA1'!AC23/AB32*100&gt;90,5,IF('IA1'!AC23/AB32*100&gt;80,4,IF('IA1'!AC23/AB32*100&gt;70,3,IF('IA1'!AC23/AB32*100&gt;60,2,IF('IA1'!AC23/AB32*100&lt;=60,1)))))),0))*AB232)</f>
        <v>1000</v>
      </c>
      <c r="AC132" s="97">
        <f>IF(COUNT('IA1'!AD23)=0,1000,(IFERROR(IF('IA1'!AD23/AC32&lt;0.5,0,IF('IA1'!AD23/AC32*100&gt;90,5,IF('IA1'!AD23/AC32*100&gt;80,4,IF('IA1'!AD23/AC32*100&gt;70,3,IF('IA1'!AD23/AC32*100&gt;60,2,IF('IA1'!AD23/AC32*100&lt;=60,1)))))),0))*AC232)</f>
        <v>1000</v>
      </c>
      <c r="AD132" s="97">
        <f>IF(COUNT('IA1'!AE23)=0,1000,(IFERROR(IF('IA1'!AE23/AD32&lt;0.5,0,IF('IA1'!AE23/AD32*100&gt;90,5,IF('IA1'!AE23/AD32*100&gt;80,4,IF('IA1'!AE23/AD32*100&gt;70,3,IF('IA1'!AE23/AD32*100&gt;60,2,IF('IA1'!AE23/AD32*100&lt;=60,1)))))),0))*AD232)</f>
        <v>1000</v>
      </c>
      <c r="AE132" s="97">
        <f>IF(COUNT('IA1'!AF23)=0,1000,(IFERROR(IF('IA1'!AF23/AE32&lt;0.5,0,IF('IA1'!AF23/AE32*100&gt;90,5,IF('IA1'!AF23/AE32*100&gt;80,4,IF('IA1'!AF23/AE32*100&gt;70,3,IF('IA1'!AF23/AE32*100&gt;60,2,IF('IA1'!AF23/AE32*100&lt;=60,1)))))),0))*AE232)</f>
        <v>1000</v>
      </c>
      <c r="AF132" s="97">
        <f>IF(COUNT('IA1'!AG23)=0,1000,(IFERROR(IF('IA1'!AG23/AF32&lt;0.5,0,IF('IA1'!AG23/AF32*100&gt;90,5,IF('IA1'!AG23/AF32*100&gt;80,4,IF('IA1'!AG23/AF32*100&gt;70,3,IF('IA1'!AG23/AF32*100&gt;60,2,IF('IA1'!AG23/AF32*100&lt;=60,1)))))),0))*AF232)</f>
        <v>1000</v>
      </c>
      <c r="AG132" s="97">
        <f>IF(COUNT('IA1'!AH23)=0,1000,(IFERROR(IF('IA1'!AH23/AG32&lt;0.5,0,IF('IA1'!AH23/AG32*100&gt;90,5,IF('IA1'!AH23/AG32*100&gt;80,4,IF('IA1'!AH23/AG32*100&gt;70,3,IF('IA1'!AH23/AG32*100&gt;60,2,IF('IA1'!AH23/AG32*100&lt;=60,1)))))),0))*AG232)</f>
        <v>1000</v>
      </c>
      <c r="AH132" s="97">
        <f>IF(COUNT('IA1'!AI23)=0,1000,(IFERROR(IF('IA1'!AI23/AH32&lt;0.5,0,IF('IA1'!AI23/AH32*100&gt;90,5,IF('IA1'!AI23/AH32*100&gt;80,4,IF('IA1'!AI23/AH32*100&gt;70,3,IF('IA1'!AI23/AH32*100&gt;60,2,IF('IA1'!AI23/AH32*100&lt;=60,1)))))),0))*AH232)</f>
        <v>1000</v>
      </c>
      <c r="AI132" s="97">
        <f>IF(COUNT('IA1'!AJ23)=0,1000,(IFERROR(IF('IA1'!AJ23/AI32&lt;0.5,0,IF('IA1'!AJ23/AI32*100&gt;90,5,IF('IA1'!AJ23/AI32*100&gt;80,4,IF('IA1'!AJ23/AI32*100&gt;70,3,IF('IA1'!AJ23/AI32*100&gt;60,2,IF('IA1'!AJ23/AI32*100&lt;=60,1)))))),0))*AI232)</f>
        <v>1000</v>
      </c>
      <c r="AJ132" s="97">
        <f>IF(COUNT('IA1'!AK23)=0,1000,(IFERROR(IF('IA1'!AK23/AJ32&lt;0.5,0,IF('IA1'!AK23/AJ32*100&gt;90,5,IF('IA1'!AK23/AJ32*100&gt;80,4,IF('IA1'!AK23/AJ32*100&gt;70,3,IF('IA1'!AK23/AJ32*100&gt;60,2,IF('IA1'!AK23/AJ32*100&lt;=60,1)))))),0))*AJ232)</f>
        <v>1000</v>
      </c>
      <c r="AK132" s="97">
        <f>IF(COUNT('IA1'!AL23)=0,1000,(IFERROR(IF('IA1'!AL23/AK32&lt;0.5,0,IF('IA1'!AL23/AK32*100&gt;90,5,IF('IA1'!AL23/AK32*100&gt;80,4,IF('IA1'!AL23/AK32*100&gt;70,3,IF('IA1'!AL23/AK32*100&gt;60,2,IF('IA1'!AL23/AK32*100&lt;=60,1)))))),0))*AK232)</f>
        <v>1000</v>
      </c>
      <c r="AL132" s="97">
        <f>IF(COUNT('IA1'!AM23)=0,1000,(IFERROR(IF('IA1'!AM23/AL32&lt;0.5,0,IF('IA1'!AM23/AL32*100&gt;90,5,IF('IA1'!AM23/AL32*100&gt;80,4,IF('IA1'!AM23/AL32*100&gt;70,3,IF('IA1'!AM23/AL32*100&gt;60,2,IF('IA1'!AM23/AL32*100&lt;=60,1)))))),0))*AL232)</f>
        <v>1000</v>
      </c>
      <c r="AM132" s="97">
        <f>IF(COUNT('IA1'!AN23)=0,1000,(IFERROR(IF('IA1'!AN23/AM32&lt;0.5,0,IF('IA1'!AN23/AM32*100&gt;90,5,IF('IA1'!AN23/AM32*100&gt;80,4,IF('IA1'!AN23/AM32*100&gt;70,3,IF('IA1'!AN23/AM32*100&gt;60,2,IF('IA1'!AN23/AM32*100&lt;=60,1)))))),0))*AM232)</f>
        <v>1000</v>
      </c>
      <c r="AN132" s="97">
        <f>IF(COUNT('IA1'!AO23)=0,1000,(IFERROR(IF('IA1'!AO23/AN32&lt;0.5,0,IF('IA1'!AO23/AN32*100&gt;90,5,IF('IA1'!AO23/AN32*100&gt;80,4,IF('IA1'!AO23/AN32*100&gt;70,3,IF('IA1'!AO23/AN32*100&gt;60,2,IF('IA1'!AO23/AN32*100&lt;=60,1)))))),0))*AN232)</f>
        <v>1000</v>
      </c>
      <c r="AO132" s="97">
        <f>IF(COUNT('IA1'!AP23)=0,1000,(IFERROR(IF('IA1'!AP23/AO32&lt;0.5,0,IF('IA1'!AP23/AO32*100&gt;90,5,IF('IA1'!AP23/AO32*100&gt;80,4,IF('IA1'!AP23/AO32*100&gt;70,3,IF('IA1'!AP23/AO32*100&gt;60,2,IF('IA1'!AP23/AO32*100&lt;=60,1)))))),0))*AO232)</f>
        <v>1000</v>
      </c>
      <c r="AP132" s="97">
        <f>IF(COUNT('IA1'!AQ23)=0,1000,(IFERROR(IF('IA1'!AQ23/AP32&lt;0.5,0,IF('IA1'!AQ23/AP32*100&gt;90,5,IF('IA1'!AQ23/AP32*100&gt;80,4,IF('IA1'!AQ23/AP32*100&gt;70,3,IF('IA1'!AQ23/AP32*100&gt;60,2,IF('IA1'!AQ23/AP32*100&lt;=60,1)))))),0))*AP232)</f>
        <v>1000</v>
      </c>
      <c r="AQ132" s="97">
        <f>IF(COUNT('IA1'!AR23)=0,1000,(IFERROR(IF('IA1'!AR23/AQ32&lt;0.5,0,IF('IA1'!AR23/AQ32*100&gt;90,5,IF('IA1'!AR23/AQ32*100&gt;80,4,IF('IA1'!AR23/AQ32*100&gt;70,3,IF('IA1'!AR23/AQ32*100&gt;60,2,IF('IA1'!AR23/AQ32*100&lt;=60,1)))))),0))*AQ232)</f>
        <v>1000</v>
      </c>
      <c r="AR132" s="97">
        <f>IF(COUNT('IA1'!AS23)=0,1000,(IFERROR(IF('IA1'!AS23/AR32&lt;0.5,0,IF('IA1'!AS23/AR32*100&gt;90,5,IF('IA1'!AS23/AR32*100&gt;80,4,IF('IA1'!AS23/AR32*100&gt;70,3,IF('IA1'!AS23/AR32*100&gt;60,2,IF('IA1'!AS23/AR32*100&lt;=60,1)))))),0))*AR232)</f>
        <v>1000</v>
      </c>
      <c r="AS132" s="97">
        <f>IF(COUNT('IA1'!AT23)=0,1000,(IFERROR(IF('IA1'!AT23/AS32&lt;0.5,0,IF('IA1'!AT23/AS32*100&gt;90,5,IF('IA1'!AT23/AS32*100&gt;80,4,IF('IA1'!AT23/AS32*100&gt;70,3,IF('IA1'!AT23/AS32*100&gt;60,2,IF('IA1'!AT23/AS32*100&lt;=60,1)))))),0))*AS232)</f>
        <v>1000</v>
      </c>
      <c r="AT132" s="97">
        <f>IF(COUNT('IA1'!AU23)=0,1000,(IFERROR(IF('IA1'!AU23/AT32&lt;0.5,0,IF('IA1'!AU23/AT32*100&gt;90,5,IF('IA1'!AU23/AT32*100&gt;80,4,IF('IA1'!AU23/AT32*100&gt;70,3,IF('IA1'!AU23/AT32*100&gt;60,2,IF('IA1'!AU23/AT32*100&lt;=60,1)))))),0))*AT232)</f>
        <v>1000</v>
      </c>
      <c r="AU132" s="97">
        <f>IF(COUNT('IA1'!AV23)=0,1000,(IFERROR(IF('IA1'!AV23/AU32&lt;0.5,0,IF('IA1'!AV23/AU32*100&gt;90,5,IF('IA1'!AV23/AU32*100&gt;80,4,IF('IA1'!AV23/AU32*100&gt;70,3,IF('IA1'!AV23/AU32*100&gt;60,2,IF('IA1'!AV23/AU32*100&lt;=60,1)))))),0))*AU232)</f>
        <v>1000</v>
      </c>
      <c r="AV132" s="97">
        <f>IF(COUNT('IA1'!AW23)=0,1000,(IFERROR(IF('IA1'!AW23/AV32&lt;0.5,0,IF('IA1'!AW23/AV32*100&gt;90,5,IF('IA1'!AW23/AV32*100&gt;80,4,IF('IA1'!AW23/AV32*100&gt;70,3,IF('IA1'!AW23/AV32*100&gt;60,2,IF('IA1'!AW23/AV32*100&lt;=60,1)))))),0))*AV232)</f>
        <v>1000</v>
      </c>
      <c r="AW132" s="97">
        <f>IF(COUNT('IA1'!AX23)=0,1000,(IFERROR(IF('IA1'!AX23/AW32&lt;0.5,0,IF('IA1'!AX23/AW32*100&gt;90,5,IF('IA1'!AX23/AW32*100&gt;80,4,IF('IA1'!AX23/AW32*100&gt;70,3,IF('IA1'!AX23/AW32*100&gt;60,2,IF('IA1'!AX23/AW32*100&lt;=60,1)))))),0))*AW232)</f>
        <v>1000</v>
      </c>
      <c r="AX132" s="97">
        <f>IF(COUNT('IA1'!AY23)=0,1000,(IFERROR(IF('IA1'!AY23/AX32&lt;0.5,0,IF('IA1'!AY23/AX32*100&gt;90,5,IF('IA1'!AY23/AX32*100&gt;80,4,IF('IA1'!AY23/AX32*100&gt;70,3,IF('IA1'!AY23/AX32*100&gt;60,2,IF('IA1'!AY23/AX32*100&lt;=60,1)))))),0))*AX232)</f>
        <v>1000</v>
      </c>
      <c r="AY132" s="97">
        <f>IF(COUNT('IA1'!AZ23)=0,1000,(IFERROR(IF('IA1'!AZ23/AY32&lt;0.5,0,IF('IA1'!AZ23/AY32*100&gt;90,5,IF('IA1'!AZ23/AY32*100&gt;80,4,IF('IA1'!AZ23/AY32*100&gt;70,3,IF('IA1'!AZ23/AY32*100&gt;60,2,IF('IA1'!AZ23/AY32*100&lt;=60,1)))))),0))*AY232)</f>
        <v>1000</v>
      </c>
      <c r="AZ132" s="97">
        <f>IF(COUNT('IA1'!BA23)=0,1000,(IFERROR(IF('IA1'!BA23/AZ32&lt;0.5,0,IF('IA1'!BA23/AZ32*100&gt;90,5,IF('IA1'!BA23/AZ32*100&gt;80,4,IF('IA1'!BA23/AZ32*100&gt;70,3,IF('IA1'!BA23/AZ32*100&gt;60,2,IF('IA1'!BA23/AZ32*100&lt;=60,1)))))),0))*AZ232)</f>
        <v>1000</v>
      </c>
      <c r="BA132" s="96">
        <f t="shared" si="47"/>
        <v>5</v>
      </c>
      <c r="BB132" s="96">
        <f t="shared" si="48"/>
        <v>5</v>
      </c>
      <c r="BC132" s="96">
        <f t="shared" si="49"/>
        <v>0</v>
      </c>
      <c r="BD132" s="96">
        <f t="shared" si="50"/>
        <v>0</v>
      </c>
      <c r="BE132" s="96">
        <f t="shared" si="51"/>
        <v>0</v>
      </c>
      <c r="BF132" s="96">
        <f t="shared" si="52"/>
        <v>0</v>
      </c>
      <c r="BG132" s="96">
        <f t="shared" si="53"/>
        <v>0</v>
      </c>
    </row>
    <row r="133" spans="1:59" x14ac:dyDescent="0.3">
      <c r="A133" s="93">
        <f>IF(COUNT('IA1'!B24)=0,1000,(IFERROR(IF('IA1'!B24/A33&lt;0.5,0,IF('IA1'!B24/A33*100&gt;90,5,IF('IA1'!B24/A33*100&gt;80,4,IF('IA1'!B24/A33*100&gt;70,3,IF('IA1'!B24/A33*100&gt;60,2,IF('IA1'!B24/A33*100&lt;=60,1)))))),0))*A233)</f>
        <v>0</v>
      </c>
      <c r="B133" s="97">
        <f>IF(COUNT('IA1'!C24)=0,1000,(IFERROR(IF('IA1'!C24/B33&lt;0.5,0,IF('IA1'!C24/B33*100&gt;90,5,IF('IA1'!C24/B33*100&gt;80,4,IF('IA1'!C24/B33*100&gt;70,3,IF('IA1'!C24/B33*100&gt;60,2,IF('IA1'!C24/B33*100&lt;=60,1)))))),0))*B233)</f>
        <v>0</v>
      </c>
      <c r="C133" s="97">
        <f>IF(COUNT('IA1'!D24)=0,1000,(IFERROR(IF('IA1'!D24/C33&lt;0.5,0,IF('IA1'!D24/C33*100&gt;90,5,IF('IA1'!D24/C33*100&gt;80,4,IF('IA1'!D24/C33*100&gt;70,3,IF('IA1'!D24/C33*100&gt;60,2,IF('IA1'!D24/C33*100&lt;=60,1)))))),0))*C233)</f>
        <v>2</v>
      </c>
      <c r="D133" s="97">
        <f>IF(COUNT('IA1'!E24)=0,1000,(IFERROR(IF('IA1'!E24/D33&lt;0.5,0,IF('IA1'!E24/D33*100&gt;90,5,IF('IA1'!E24/D33*100&gt;80,4,IF('IA1'!E24/D33*100&gt;70,3,IF('IA1'!E24/D33*100&gt;60,2,IF('IA1'!E24/D33*100&lt;=60,1)))))),0))*D233)</f>
        <v>0</v>
      </c>
      <c r="E133" s="97">
        <f>IF(COUNT('IA1'!F24)=0,1000,(IFERROR(IF('IA1'!F24/E33&lt;0.5,0,IF('IA1'!F24/E33*100&gt;90,5,IF('IA1'!F24/E33*100&gt;80,4,IF('IA1'!F24/E33*100&gt;70,3,IF('IA1'!F24/E33*100&gt;60,2,IF('IA1'!F24/E33*100&lt;=60,1)))))),0))*E233)</f>
        <v>0</v>
      </c>
      <c r="F133" s="97">
        <f>IF(COUNT('IA1'!G24)=0,1000,(IFERROR(IF('IA1'!G24/F33&lt;0.5,0,IF('IA1'!G24/F33*100&gt;90,5,IF('IA1'!G24/F33*100&gt;80,4,IF('IA1'!G24/F33*100&gt;70,3,IF('IA1'!G24/F33*100&gt;60,2,IF('IA1'!G24/F33*100&lt;=60,1)))))),0))*F233)</f>
        <v>0</v>
      </c>
      <c r="G133" s="97">
        <f>IF(COUNT('IA1'!H24)=0,1000,(IFERROR(IF('IA1'!H24/G33&lt;0.5,0,IF('IA1'!H24/G33*100&gt;90,5,IF('IA1'!H24/G33*100&gt;80,4,IF('IA1'!H24/G33*100&gt;70,3,IF('IA1'!H24/G33*100&gt;60,2,IF('IA1'!H24/G33*100&lt;=60,1)))))),0))*G233)</f>
        <v>0</v>
      </c>
      <c r="H133" s="97">
        <f>IF(COUNT('IA1'!I24)=0,1000,(IFERROR(IF('IA1'!I24/H33&lt;0.5,0,IF('IA1'!I24/H33*100&gt;90,5,IF('IA1'!I24/H33*100&gt;80,4,IF('IA1'!I24/H33*100&gt;70,3,IF('IA1'!I24/H33*100&gt;60,2,IF('IA1'!I24/H33*100&lt;=60,1)))))),0))*H233)</f>
        <v>4</v>
      </c>
      <c r="I133" s="97">
        <f>IF(COUNT('IA1'!J24)=0,1000,(IFERROR(IF('IA1'!J24/I33&lt;0.5,0,IF('IA1'!J24/I33*100&gt;90,5,IF('IA1'!J24/I33*100&gt;80,4,IF('IA1'!J24/I33*100&gt;70,3,IF('IA1'!J24/I33*100&gt;60,2,IF('IA1'!J24/I33*100&lt;=60,1)))))),0))*I233)</f>
        <v>4</v>
      </c>
      <c r="J133" s="97">
        <f>IF(COUNT('IA1'!K24)=0,1000,(IFERROR(IF('IA1'!K24/J33&lt;0.5,0,IF('IA1'!K24/J33*100&gt;90,5,IF('IA1'!K24/J33*100&gt;80,4,IF('IA1'!K24/J33*100&gt;70,3,IF('IA1'!K24/J33*100&gt;60,2,IF('IA1'!K24/J33*100&lt;=60,1)))))),0))*J233)</f>
        <v>0</v>
      </c>
      <c r="K133" s="97">
        <f>IF(COUNT('IA1'!#REF!)=0,1000,(IFERROR(IF('IA1'!#REF!/K33&lt;0.5,0,IF('IA1'!#REF!/K33*100&gt;90,5,IF('IA1'!#REF!/K33*100&gt;80,4,IF('IA1'!#REF!/K33*100&gt;70,3,IF('IA1'!#REF!/K33*100&gt;60,2,IF('IA1'!#REF!/K33*100&lt;=60,1)))))),0))*K233)</f>
        <v>1000</v>
      </c>
      <c r="L133" s="97">
        <f>IF(COUNT('IA1'!M24)=0,1000,(IFERROR(IF('IA1'!M24/L33&lt;0.5,0,IF('IA1'!M24/L33*100&gt;90,5,IF('IA1'!M24/L33*100&gt;80,4,IF('IA1'!M24/L33*100&gt;70,3,IF('IA1'!M24/L33*100&gt;60,2,IF('IA1'!M24/L33*100&lt;=60,1)))))),0))*L233)</f>
        <v>0</v>
      </c>
      <c r="M133" s="97">
        <f>IF(COUNT('IA1'!O24)=0,1000,(IFERROR(IF('IA1'!O24/M33&lt;0.5,0,IF('IA1'!O24/M33*100&gt;90,5,IF('IA1'!O24/M33*100&gt;80,4,IF('IA1'!O24/M33*100&gt;70,3,IF('IA1'!O24/M33*100&gt;60,2,IF('IA1'!O24/M33*100&lt;=60,1)))))),0))*M233)</f>
        <v>0</v>
      </c>
      <c r="N133" s="97">
        <f>IF(COUNT('IA1'!#REF!)=0,1000,(IFERROR(IF('IA1'!#REF!/N33&lt;0.5,0,IF('IA1'!#REF!/N33*100&gt;90,5,IF('IA1'!#REF!/N33*100&gt;80,4,IF('IA1'!#REF!/N33*100&gt;70,3,IF('IA1'!#REF!/N33*100&gt;60,2,IF('IA1'!#REF!/N33*100&lt;=60,1)))))),0))*N233)</f>
        <v>1000</v>
      </c>
      <c r="O133" s="97">
        <f>IF(COUNT('IA1'!#REF!)=0,1000,(IFERROR(IF('IA1'!#REF!/O33&lt;0.5,0,IF('IA1'!#REF!/O33*100&gt;90,5,IF('IA1'!#REF!/O33*100&gt;80,4,IF('IA1'!#REF!/O33*100&gt;70,3,IF('IA1'!#REF!/O33*100&gt;60,2,IF('IA1'!#REF!/O33*100&lt;=60,1)))))),0))*O233)</f>
        <v>1000</v>
      </c>
      <c r="P133" s="97">
        <f>IF(COUNT('IA1'!Q24)=0,1000,(IFERROR(IF('IA1'!Q24/P33&lt;0.5,0,IF('IA1'!Q24/P33*100&gt;90,5,IF('IA1'!Q24/P33*100&gt;80,4,IF('IA1'!Q24/P33*100&gt;70,3,IF('IA1'!Q24/P33*100&gt;60,2,IF('IA1'!Q24/P33*100&lt;=60,1)))))),0))*P233)</f>
        <v>0</v>
      </c>
      <c r="Q133" s="97">
        <f>IF(COUNT('IA1'!#REF!)=0,1000,(IFERROR(IF('IA1'!#REF!/Q33&lt;0.5,0,IF('IA1'!#REF!/Q33*100&gt;90,5,IF('IA1'!#REF!/Q33*100&gt;80,4,IF('IA1'!#REF!/Q33*100&gt;70,3,IF('IA1'!#REF!/Q33*100&gt;60,2,IF('IA1'!#REF!/Q33*100&lt;=60,1)))))),0))*Q233)</f>
        <v>1000</v>
      </c>
      <c r="R133" s="97">
        <f>IF(COUNT('IA1'!S24)=0,1000,(IFERROR(IF('IA1'!S24/R33&lt;0.5,0,IF('IA1'!S24/R33*100&gt;90,5,IF('IA1'!S24/R33*100&gt;80,4,IF('IA1'!S24/R33*100&gt;70,3,IF('IA1'!S24/R33*100&gt;60,2,IF('IA1'!S24/R33*100&lt;=60,1)))))),0))*R233)</f>
        <v>0</v>
      </c>
      <c r="S133" s="97">
        <f>IF(COUNT('IA1'!#REF!)=0,1000,(IFERROR(IF('IA1'!#REF!/S33&lt;0.5,0,IF('IA1'!#REF!/S33*100&gt;90,5,IF('IA1'!#REF!/S33*100&gt;80,4,IF('IA1'!#REF!/S33*100&gt;70,3,IF('IA1'!#REF!/S33*100&gt;60,2,IF('IA1'!#REF!/S33*100&lt;=60,1)))))),0))*S233)</f>
        <v>1000</v>
      </c>
      <c r="T133" s="97">
        <f>IF(COUNT('IA1'!U24)=0,1000,(IFERROR(IF('IA1'!U24/T33&lt;0.5,0,IF('IA1'!U24/T33*100&gt;90,5,IF('IA1'!U24/T33*100&gt;80,4,IF('IA1'!U24/T33*100&gt;70,3,IF('IA1'!U24/T33*100&gt;60,2,IF('IA1'!U24/T33*100&lt;=60,1)))))),0))*T233)</f>
        <v>0</v>
      </c>
      <c r="U133" s="97">
        <f>IF(COUNT('IA1'!#REF!)=0,1000,(IFERROR(IF('IA1'!#REF!/U33&lt;0.5,0,IF('IA1'!#REF!/U33*100&gt;90,5,IF('IA1'!#REF!/U33*100&gt;80,4,IF('IA1'!#REF!/U33*100&gt;70,3,IF('IA1'!#REF!/U33*100&gt;60,2,IF('IA1'!#REF!/U33*100&lt;=60,1)))))),0))*U233)</f>
        <v>1000</v>
      </c>
      <c r="V133" s="97">
        <f>IF(COUNT('IA1'!V24)=0,1000,(IFERROR(IF('IA1'!V24/V33&lt;0.5,0,IF('IA1'!V24/V33*100&gt;90,5,IF('IA1'!V24/V33*100&gt;80,4,IF('IA1'!V24/V33*100&gt;70,3,IF('IA1'!V24/V33*100&gt;60,2,IF('IA1'!V24/V33*100&lt;=60,1)))))),0))*V233)</f>
        <v>0</v>
      </c>
      <c r="W133" s="97">
        <f>IF(COUNT('IA1'!X24)=0,1000,(IFERROR(IF('IA1'!X24/W33&lt;0.5,0,IF('IA1'!X24/W33*100&gt;90,5,IF('IA1'!X24/W33*100&gt;80,4,IF('IA1'!X24/W33*100&gt;70,3,IF('IA1'!X24/W33*100&gt;60,2,IF('IA1'!X24/W33*100&lt;=60,1)))))),0))*W233)</f>
        <v>0</v>
      </c>
      <c r="X133" s="97">
        <f>IF(COUNT('IA1'!Y24)=0,1000,(IFERROR(IF('IA1'!Y24/X33&lt;0.5,0,IF('IA1'!Y24/X33*100&gt;90,5,IF('IA1'!Y24/X33*100&gt;80,4,IF('IA1'!Y24/X33*100&gt;70,3,IF('IA1'!Y24/X33*100&gt;60,2,IF('IA1'!Y24/X33*100&lt;=60,1)))))),0))*X233)</f>
        <v>0</v>
      </c>
      <c r="Y133" s="97">
        <f>IF(COUNT('IA1'!Z24)=0,1000,(IFERROR(IF('IA1'!Z24/Y33&lt;0.5,0,IF('IA1'!Z24/Y33*100&gt;90,5,IF('IA1'!Z24/Y33*100&gt;80,4,IF('IA1'!Z24/Y33*100&gt;70,3,IF('IA1'!Z24/Y33*100&gt;60,2,IF('IA1'!Z24/Y33*100&lt;=60,1)))))),0))*Y233)</f>
        <v>1000</v>
      </c>
      <c r="Z133" s="97">
        <f>IF(COUNT('IA1'!AA24)=0,1000,(IFERROR(IF('IA1'!AA24/Z33&lt;0.5,0,IF('IA1'!AA24/Z33*100&gt;90,5,IF('IA1'!AA24/Z33*100&gt;80,4,IF('IA1'!AA24/Z33*100&gt;70,3,IF('IA1'!AA24/Z33*100&gt;60,2,IF('IA1'!AA24/Z33*100&lt;=60,1)))))),0))*Z233)</f>
        <v>1000</v>
      </c>
      <c r="AA133" s="97">
        <f>IF(COUNT('IA1'!AB24)=0,1000,(IFERROR(IF('IA1'!AB24/AA33&lt;0.5,0,IF('IA1'!AB24/AA33*100&gt;90,5,IF('IA1'!AB24/AA33*100&gt;80,4,IF('IA1'!AB24/AA33*100&gt;70,3,IF('IA1'!AB24/AA33*100&gt;60,2,IF('IA1'!AB24/AA33*100&lt;=60,1)))))),0))*AA233)</f>
        <v>1000</v>
      </c>
      <c r="AB133" s="97">
        <f>IF(COUNT('IA1'!AC24)=0,1000,(IFERROR(IF('IA1'!AC24/AB33&lt;0.5,0,IF('IA1'!AC24/AB33*100&gt;90,5,IF('IA1'!AC24/AB33*100&gt;80,4,IF('IA1'!AC24/AB33*100&gt;70,3,IF('IA1'!AC24/AB33*100&gt;60,2,IF('IA1'!AC24/AB33*100&lt;=60,1)))))),0))*AB233)</f>
        <v>1000</v>
      </c>
      <c r="AC133" s="97">
        <f>IF(COUNT('IA1'!AD24)=0,1000,(IFERROR(IF('IA1'!AD24/AC33&lt;0.5,0,IF('IA1'!AD24/AC33*100&gt;90,5,IF('IA1'!AD24/AC33*100&gt;80,4,IF('IA1'!AD24/AC33*100&gt;70,3,IF('IA1'!AD24/AC33*100&gt;60,2,IF('IA1'!AD24/AC33*100&lt;=60,1)))))),0))*AC233)</f>
        <v>1000</v>
      </c>
      <c r="AD133" s="97">
        <f>IF(COUNT('IA1'!AE24)=0,1000,(IFERROR(IF('IA1'!AE24/AD33&lt;0.5,0,IF('IA1'!AE24/AD33*100&gt;90,5,IF('IA1'!AE24/AD33*100&gt;80,4,IF('IA1'!AE24/AD33*100&gt;70,3,IF('IA1'!AE24/AD33*100&gt;60,2,IF('IA1'!AE24/AD33*100&lt;=60,1)))))),0))*AD233)</f>
        <v>1000</v>
      </c>
      <c r="AE133" s="97">
        <f>IF(COUNT('IA1'!AF24)=0,1000,(IFERROR(IF('IA1'!AF24/AE33&lt;0.5,0,IF('IA1'!AF24/AE33*100&gt;90,5,IF('IA1'!AF24/AE33*100&gt;80,4,IF('IA1'!AF24/AE33*100&gt;70,3,IF('IA1'!AF24/AE33*100&gt;60,2,IF('IA1'!AF24/AE33*100&lt;=60,1)))))),0))*AE233)</f>
        <v>1000</v>
      </c>
      <c r="AF133" s="97">
        <f>IF(COUNT('IA1'!AG24)=0,1000,(IFERROR(IF('IA1'!AG24/AF33&lt;0.5,0,IF('IA1'!AG24/AF33*100&gt;90,5,IF('IA1'!AG24/AF33*100&gt;80,4,IF('IA1'!AG24/AF33*100&gt;70,3,IF('IA1'!AG24/AF33*100&gt;60,2,IF('IA1'!AG24/AF33*100&lt;=60,1)))))),0))*AF233)</f>
        <v>1000</v>
      </c>
      <c r="AG133" s="97">
        <f>IF(COUNT('IA1'!AH24)=0,1000,(IFERROR(IF('IA1'!AH24/AG33&lt;0.5,0,IF('IA1'!AH24/AG33*100&gt;90,5,IF('IA1'!AH24/AG33*100&gt;80,4,IF('IA1'!AH24/AG33*100&gt;70,3,IF('IA1'!AH24/AG33*100&gt;60,2,IF('IA1'!AH24/AG33*100&lt;=60,1)))))),0))*AG233)</f>
        <v>1000</v>
      </c>
      <c r="AH133" s="97">
        <f>IF(COUNT('IA1'!AI24)=0,1000,(IFERROR(IF('IA1'!AI24/AH33&lt;0.5,0,IF('IA1'!AI24/AH33*100&gt;90,5,IF('IA1'!AI24/AH33*100&gt;80,4,IF('IA1'!AI24/AH33*100&gt;70,3,IF('IA1'!AI24/AH33*100&gt;60,2,IF('IA1'!AI24/AH33*100&lt;=60,1)))))),0))*AH233)</f>
        <v>1000</v>
      </c>
      <c r="AI133" s="97">
        <f>IF(COUNT('IA1'!AJ24)=0,1000,(IFERROR(IF('IA1'!AJ24/AI33&lt;0.5,0,IF('IA1'!AJ24/AI33*100&gt;90,5,IF('IA1'!AJ24/AI33*100&gt;80,4,IF('IA1'!AJ24/AI33*100&gt;70,3,IF('IA1'!AJ24/AI33*100&gt;60,2,IF('IA1'!AJ24/AI33*100&lt;=60,1)))))),0))*AI233)</f>
        <v>1000</v>
      </c>
      <c r="AJ133" s="97">
        <f>IF(COUNT('IA1'!AK24)=0,1000,(IFERROR(IF('IA1'!AK24/AJ33&lt;0.5,0,IF('IA1'!AK24/AJ33*100&gt;90,5,IF('IA1'!AK24/AJ33*100&gt;80,4,IF('IA1'!AK24/AJ33*100&gt;70,3,IF('IA1'!AK24/AJ33*100&gt;60,2,IF('IA1'!AK24/AJ33*100&lt;=60,1)))))),0))*AJ233)</f>
        <v>1000</v>
      </c>
      <c r="AK133" s="97">
        <f>IF(COUNT('IA1'!AL24)=0,1000,(IFERROR(IF('IA1'!AL24/AK33&lt;0.5,0,IF('IA1'!AL24/AK33*100&gt;90,5,IF('IA1'!AL24/AK33*100&gt;80,4,IF('IA1'!AL24/AK33*100&gt;70,3,IF('IA1'!AL24/AK33*100&gt;60,2,IF('IA1'!AL24/AK33*100&lt;=60,1)))))),0))*AK233)</f>
        <v>1000</v>
      </c>
      <c r="AL133" s="97">
        <f>IF(COUNT('IA1'!AM24)=0,1000,(IFERROR(IF('IA1'!AM24/AL33&lt;0.5,0,IF('IA1'!AM24/AL33*100&gt;90,5,IF('IA1'!AM24/AL33*100&gt;80,4,IF('IA1'!AM24/AL33*100&gt;70,3,IF('IA1'!AM24/AL33*100&gt;60,2,IF('IA1'!AM24/AL33*100&lt;=60,1)))))),0))*AL233)</f>
        <v>1000</v>
      </c>
      <c r="AM133" s="97">
        <f>IF(COUNT('IA1'!AN24)=0,1000,(IFERROR(IF('IA1'!AN24/AM33&lt;0.5,0,IF('IA1'!AN24/AM33*100&gt;90,5,IF('IA1'!AN24/AM33*100&gt;80,4,IF('IA1'!AN24/AM33*100&gt;70,3,IF('IA1'!AN24/AM33*100&gt;60,2,IF('IA1'!AN24/AM33*100&lt;=60,1)))))),0))*AM233)</f>
        <v>1000</v>
      </c>
      <c r="AN133" s="97">
        <f>IF(COUNT('IA1'!AO24)=0,1000,(IFERROR(IF('IA1'!AO24/AN33&lt;0.5,0,IF('IA1'!AO24/AN33*100&gt;90,5,IF('IA1'!AO24/AN33*100&gt;80,4,IF('IA1'!AO24/AN33*100&gt;70,3,IF('IA1'!AO24/AN33*100&gt;60,2,IF('IA1'!AO24/AN33*100&lt;=60,1)))))),0))*AN233)</f>
        <v>1000</v>
      </c>
      <c r="AO133" s="97">
        <f>IF(COUNT('IA1'!AP24)=0,1000,(IFERROR(IF('IA1'!AP24/AO33&lt;0.5,0,IF('IA1'!AP24/AO33*100&gt;90,5,IF('IA1'!AP24/AO33*100&gt;80,4,IF('IA1'!AP24/AO33*100&gt;70,3,IF('IA1'!AP24/AO33*100&gt;60,2,IF('IA1'!AP24/AO33*100&lt;=60,1)))))),0))*AO233)</f>
        <v>1000</v>
      </c>
      <c r="AP133" s="97">
        <f>IF(COUNT('IA1'!AQ24)=0,1000,(IFERROR(IF('IA1'!AQ24/AP33&lt;0.5,0,IF('IA1'!AQ24/AP33*100&gt;90,5,IF('IA1'!AQ24/AP33*100&gt;80,4,IF('IA1'!AQ24/AP33*100&gt;70,3,IF('IA1'!AQ24/AP33*100&gt;60,2,IF('IA1'!AQ24/AP33*100&lt;=60,1)))))),0))*AP233)</f>
        <v>1000</v>
      </c>
      <c r="AQ133" s="97">
        <f>IF(COUNT('IA1'!AR24)=0,1000,(IFERROR(IF('IA1'!AR24/AQ33&lt;0.5,0,IF('IA1'!AR24/AQ33*100&gt;90,5,IF('IA1'!AR24/AQ33*100&gt;80,4,IF('IA1'!AR24/AQ33*100&gt;70,3,IF('IA1'!AR24/AQ33*100&gt;60,2,IF('IA1'!AR24/AQ33*100&lt;=60,1)))))),0))*AQ233)</f>
        <v>1000</v>
      </c>
      <c r="AR133" s="97">
        <f>IF(COUNT('IA1'!AS24)=0,1000,(IFERROR(IF('IA1'!AS24/AR33&lt;0.5,0,IF('IA1'!AS24/AR33*100&gt;90,5,IF('IA1'!AS24/AR33*100&gt;80,4,IF('IA1'!AS24/AR33*100&gt;70,3,IF('IA1'!AS24/AR33*100&gt;60,2,IF('IA1'!AS24/AR33*100&lt;=60,1)))))),0))*AR233)</f>
        <v>1000</v>
      </c>
      <c r="AS133" s="97">
        <f>IF(COUNT('IA1'!AT24)=0,1000,(IFERROR(IF('IA1'!AT24/AS33&lt;0.5,0,IF('IA1'!AT24/AS33*100&gt;90,5,IF('IA1'!AT24/AS33*100&gt;80,4,IF('IA1'!AT24/AS33*100&gt;70,3,IF('IA1'!AT24/AS33*100&gt;60,2,IF('IA1'!AT24/AS33*100&lt;=60,1)))))),0))*AS233)</f>
        <v>1000</v>
      </c>
      <c r="AT133" s="97">
        <f>IF(COUNT('IA1'!AU24)=0,1000,(IFERROR(IF('IA1'!AU24/AT33&lt;0.5,0,IF('IA1'!AU24/AT33*100&gt;90,5,IF('IA1'!AU24/AT33*100&gt;80,4,IF('IA1'!AU24/AT33*100&gt;70,3,IF('IA1'!AU24/AT33*100&gt;60,2,IF('IA1'!AU24/AT33*100&lt;=60,1)))))),0))*AT233)</f>
        <v>1000</v>
      </c>
      <c r="AU133" s="97">
        <f>IF(COUNT('IA1'!AV24)=0,1000,(IFERROR(IF('IA1'!AV24/AU33&lt;0.5,0,IF('IA1'!AV24/AU33*100&gt;90,5,IF('IA1'!AV24/AU33*100&gt;80,4,IF('IA1'!AV24/AU33*100&gt;70,3,IF('IA1'!AV24/AU33*100&gt;60,2,IF('IA1'!AV24/AU33*100&lt;=60,1)))))),0))*AU233)</f>
        <v>1000</v>
      </c>
      <c r="AV133" s="97">
        <f>IF(COUNT('IA1'!AW24)=0,1000,(IFERROR(IF('IA1'!AW24/AV33&lt;0.5,0,IF('IA1'!AW24/AV33*100&gt;90,5,IF('IA1'!AW24/AV33*100&gt;80,4,IF('IA1'!AW24/AV33*100&gt;70,3,IF('IA1'!AW24/AV33*100&gt;60,2,IF('IA1'!AW24/AV33*100&lt;=60,1)))))),0))*AV233)</f>
        <v>1000</v>
      </c>
      <c r="AW133" s="97">
        <f>IF(COUNT('IA1'!AX24)=0,1000,(IFERROR(IF('IA1'!AX24/AW33&lt;0.5,0,IF('IA1'!AX24/AW33*100&gt;90,5,IF('IA1'!AX24/AW33*100&gt;80,4,IF('IA1'!AX24/AW33*100&gt;70,3,IF('IA1'!AX24/AW33*100&gt;60,2,IF('IA1'!AX24/AW33*100&lt;=60,1)))))),0))*AW233)</f>
        <v>1000</v>
      </c>
      <c r="AX133" s="97">
        <f>IF(COUNT('IA1'!AY24)=0,1000,(IFERROR(IF('IA1'!AY24/AX33&lt;0.5,0,IF('IA1'!AY24/AX33*100&gt;90,5,IF('IA1'!AY24/AX33*100&gt;80,4,IF('IA1'!AY24/AX33*100&gt;70,3,IF('IA1'!AY24/AX33*100&gt;60,2,IF('IA1'!AY24/AX33*100&lt;=60,1)))))),0))*AX233)</f>
        <v>1000</v>
      </c>
      <c r="AY133" s="97">
        <f>IF(COUNT('IA1'!AZ24)=0,1000,(IFERROR(IF('IA1'!AZ24/AY33&lt;0.5,0,IF('IA1'!AZ24/AY33*100&gt;90,5,IF('IA1'!AZ24/AY33*100&gt;80,4,IF('IA1'!AZ24/AY33*100&gt;70,3,IF('IA1'!AZ24/AY33*100&gt;60,2,IF('IA1'!AZ24/AY33*100&lt;=60,1)))))),0))*AY233)</f>
        <v>1000</v>
      </c>
      <c r="AZ133" s="97">
        <f>IF(COUNT('IA1'!BA24)=0,1000,(IFERROR(IF('IA1'!BA24/AZ33&lt;0.5,0,IF('IA1'!BA24/AZ33*100&gt;90,5,IF('IA1'!BA24/AZ33*100&gt;80,4,IF('IA1'!BA24/AZ33*100&gt;70,3,IF('IA1'!BA24/AZ33*100&gt;60,2,IF('IA1'!BA24/AZ33*100&lt;=60,1)))))),0))*AZ233)</f>
        <v>1000</v>
      </c>
      <c r="BA133" s="96">
        <f t="shared" si="47"/>
        <v>4.0816326530612242E-2</v>
      </c>
      <c r="BB133" s="96">
        <f t="shared" si="48"/>
        <v>0.15686274509803921</v>
      </c>
      <c r="BC133" s="96">
        <f t="shared" si="49"/>
        <v>0</v>
      </c>
      <c r="BD133" s="96">
        <f t="shared" si="50"/>
        <v>0</v>
      </c>
      <c r="BE133" s="96">
        <f t="shared" si="51"/>
        <v>0</v>
      </c>
      <c r="BF133" s="96">
        <f t="shared" si="52"/>
        <v>0</v>
      </c>
      <c r="BG133" s="96">
        <f t="shared" si="53"/>
        <v>0</v>
      </c>
    </row>
    <row r="134" spans="1:59" x14ac:dyDescent="0.3">
      <c r="A134" s="93">
        <f>IF(COUNT('IA1'!B25)=0,1000,(IFERROR(IF('IA1'!B25/A34&lt;0.5,0,IF('IA1'!B25/A34*100&gt;90,5,IF('IA1'!B25/A34*100&gt;80,4,IF('IA1'!B25/A34*100&gt;70,3,IF('IA1'!B25/A34*100&gt;60,2,IF('IA1'!B25/A34*100&lt;=60,1)))))),0))*A234)</f>
        <v>2</v>
      </c>
      <c r="B134" s="97">
        <f>IF(COUNT('IA1'!C25)=0,1000,(IFERROR(IF('IA1'!C25/B34&lt;0.5,0,IF('IA1'!C25/B34*100&gt;90,5,IF('IA1'!C25/B34*100&gt;80,4,IF('IA1'!C25/B34*100&gt;70,3,IF('IA1'!C25/B34*100&gt;60,2,IF('IA1'!C25/B34*100&lt;=60,1)))))),0))*B234)</f>
        <v>4</v>
      </c>
      <c r="C134" s="97">
        <f>IF(COUNT('IA1'!D25)=0,1000,(IFERROR(IF('IA1'!D25/C34&lt;0.5,0,IF('IA1'!D25/C34*100&gt;90,5,IF('IA1'!D25/C34*100&gt;80,4,IF('IA1'!D25/C34*100&gt;70,3,IF('IA1'!D25/C34*100&gt;60,2,IF('IA1'!D25/C34*100&lt;=60,1)))))),0))*C234)</f>
        <v>10</v>
      </c>
      <c r="D134" s="97">
        <f>IF(COUNT('IA1'!E25)=0,1000,(IFERROR(IF('IA1'!E25/D34&lt;0.5,0,IF('IA1'!E25/D34*100&gt;90,5,IF('IA1'!E25/D34*100&gt;80,4,IF('IA1'!E25/D34*100&gt;70,3,IF('IA1'!E25/D34*100&gt;60,2,IF('IA1'!E25/D34*100&lt;=60,1)))))),0))*D234)</f>
        <v>10</v>
      </c>
      <c r="E134" s="97">
        <f>IF(COUNT('IA1'!F25)=0,1000,(IFERROR(IF('IA1'!F25/E34&lt;0.5,0,IF('IA1'!F25/E34*100&gt;90,5,IF('IA1'!F25/E34*100&gt;80,4,IF('IA1'!F25/E34*100&gt;70,3,IF('IA1'!F25/E34*100&gt;60,2,IF('IA1'!F25/E34*100&lt;=60,1)))))),0))*E234)</f>
        <v>4</v>
      </c>
      <c r="F134" s="97">
        <f>IF(COUNT('IA1'!G25)=0,1000,(IFERROR(IF('IA1'!G25/F34&lt;0.5,0,IF('IA1'!G25/F34*100&gt;90,5,IF('IA1'!G25/F34*100&gt;80,4,IF('IA1'!G25/F34*100&gt;70,3,IF('IA1'!G25/F34*100&gt;60,2,IF('IA1'!G25/F34*100&lt;=60,1)))))),0))*F234)</f>
        <v>10</v>
      </c>
      <c r="G134" s="97">
        <f>IF(COUNT('IA1'!H25)=0,1000,(IFERROR(IF('IA1'!H25/G34&lt;0.5,0,IF('IA1'!H25/G34*100&gt;90,5,IF('IA1'!H25/G34*100&gt;80,4,IF('IA1'!H25/G34*100&gt;70,3,IF('IA1'!H25/G34*100&gt;60,2,IF('IA1'!H25/G34*100&lt;=60,1)))))),0))*G234)</f>
        <v>10</v>
      </c>
      <c r="H134" s="97">
        <f>IF(COUNT('IA1'!I25)=0,1000,(IFERROR(IF('IA1'!I25/H34&lt;0.5,0,IF('IA1'!I25/H34*100&gt;90,5,IF('IA1'!I25/H34*100&gt;80,4,IF('IA1'!I25/H34*100&gt;70,3,IF('IA1'!I25/H34*100&gt;60,2,IF('IA1'!I25/H34*100&lt;=60,1)))))),0))*H234)</f>
        <v>10</v>
      </c>
      <c r="I134" s="97">
        <f>IF(COUNT('IA1'!J25)=0,1000,(IFERROR(IF('IA1'!J25/I34&lt;0.5,0,IF('IA1'!J25/I34*100&gt;90,5,IF('IA1'!J25/I34*100&gt;80,4,IF('IA1'!J25/I34*100&gt;70,3,IF('IA1'!J25/I34*100&gt;60,2,IF('IA1'!J25/I34*100&lt;=60,1)))))),0))*I234)</f>
        <v>4</v>
      </c>
      <c r="J134" s="97">
        <f>IF(COUNT('IA1'!K25)=0,1000,(IFERROR(IF('IA1'!K25/J34&lt;0.5,0,IF('IA1'!K25/J34*100&gt;90,5,IF('IA1'!K25/J34*100&gt;80,4,IF('IA1'!K25/J34*100&gt;70,3,IF('IA1'!K25/J34*100&gt;60,2,IF('IA1'!K25/J34*100&lt;=60,1)))))),0))*J234)</f>
        <v>10</v>
      </c>
      <c r="K134" s="97">
        <f>IF(COUNT('IA1'!#REF!)=0,1000,(IFERROR(IF('IA1'!#REF!/K34&lt;0.5,0,IF('IA1'!#REF!/K34*100&gt;90,5,IF('IA1'!#REF!/K34*100&gt;80,4,IF('IA1'!#REF!/K34*100&gt;70,3,IF('IA1'!#REF!/K34*100&gt;60,2,IF('IA1'!#REF!/K34*100&lt;=60,1)))))),0))*K234)</f>
        <v>1000</v>
      </c>
      <c r="L134" s="97">
        <f>IF(COUNT('IA1'!L25)=0,1000,(IFERROR(IF('IA1'!L25/L34&lt;0.5,0,IF('IA1'!L25/L34*100&gt;90,5,IF('IA1'!L25/L34*100&gt;80,4,IF('IA1'!L25/L34*100&gt;70,3,IF('IA1'!L25/L34*100&gt;60,2,IF('IA1'!L25/L34*100&lt;=60,1)))))),0))*L234)</f>
        <v>52</v>
      </c>
      <c r="M134" s="97">
        <f>IF(COUNT('IA1'!N25)=0,1000,(IFERROR(IF('IA1'!N25/M34&lt;0.5,0,IF('IA1'!N25/M34*100&gt;90,5,IF('IA1'!N25/M34*100&gt;80,4,IF('IA1'!N25/M34*100&gt;70,3,IF('IA1'!N25/M34*100&gt;60,2,IF('IA1'!N25/M34*100&lt;=60,1)))))),0))*M234)</f>
        <v>65</v>
      </c>
      <c r="N134" s="97">
        <f>IF(COUNT('IA1'!#REF!)=0,1000,(IFERROR(IF('IA1'!#REF!/N34&lt;0.5,0,IF('IA1'!#REF!/N34*100&gt;90,5,IF('IA1'!#REF!/N34*100&gt;80,4,IF('IA1'!#REF!/N34*100&gt;70,3,IF('IA1'!#REF!/N34*100&gt;60,2,IF('IA1'!#REF!/N34*100&lt;=60,1)))))),0))*N234)</f>
        <v>1000</v>
      </c>
      <c r="O134" s="97">
        <f>IF(COUNT('IA1'!#REF!)=0,1000,(IFERROR(IF('IA1'!#REF!/O34&lt;0.5,0,IF('IA1'!#REF!/O34*100&gt;90,5,IF('IA1'!#REF!/O34*100&gt;80,4,IF('IA1'!#REF!/O34*100&gt;70,3,IF('IA1'!#REF!/O34*100&gt;60,2,IF('IA1'!#REF!/O34*100&lt;=60,1)))))),0))*O234)</f>
        <v>1000</v>
      </c>
      <c r="P134" s="97">
        <f>IF(COUNT('IA1'!Q25)=0,1000,(IFERROR(IF('IA1'!Q25/P34&lt;0.5,0,IF('IA1'!Q25/P34*100&gt;90,5,IF('IA1'!Q25/P34*100&gt;80,4,IF('IA1'!Q25/P34*100&gt;70,3,IF('IA1'!Q25/P34*100&gt;60,2,IF('IA1'!Q25/P34*100&lt;=60,1)))))),0))*P234)</f>
        <v>39</v>
      </c>
      <c r="Q134" s="97">
        <f>IF(COUNT('IA1'!#REF!)=0,1000,(IFERROR(IF('IA1'!#REF!/Q34&lt;0.5,0,IF('IA1'!#REF!/Q34*100&gt;90,5,IF('IA1'!#REF!/Q34*100&gt;80,4,IF('IA1'!#REF!/Q34*100&gt;70,3,IF('IA1'!#REF!/Q34*100&gt;60,2,IF('IA1'!#REF!/Q34*100&lt;=60,1)))))),0))*Q234)</f>
        <v>1000</v>
      </c>
      <c r="R134" s="97">
        <f>IF(COUNT('IA1'!S25)=0,1000,(IFERROR(IF('IA1'!S25/R34&lt;0.5,0,IF('IA1'!S25/R34*100&gt;90,5,IF('IA1'!S25/R34*100&gt;80,4,IF('IA1'!S25/R34*100&gt;70,3,IF('IA1'!S25/R34*100&gt;60,2,IF('IA1'!S25/R34*100&lt;=60,1)))))),0))*R234)</f>
        <v>52</v>
      </c>
      <c r="S134" s="97">
        <f>IF(COUNT('IA1'!#REF!)=0,1000,(IFERROR(IF('IA1'!#REF!/S34&lt;0.5,0,IF('IA1'!#REF!/S34*100&gt;90,5,IF('IA1'!#REF!/S34*100&gt;80,4,IF('IA1'!#REF!/S34*100&gt;70,3,IF('IA1'!#REF!/S34*100&gt;60,2,IF('IA1'!#REF!/S34*100&lt;=60,1)))))),0))*S234)</f>
        <v>1000</v>
      </c>
      <c r="T134" s="97">
        <f>IF(COUNT('IA1'!T25)=0,1000,(IFERROR(IF('IA1'!T25/T34&lt;0.5,0,IF('IA1'!T25/T34*100&gt;90,5,IF('IA1'!T25/T34*100&gt;80,4,IF('IA1'!T25/T34*100&gt;70,3,IF('IA1'!T25/T34*100&gt;60,2,IF('IA1'!T25/T34*100&lt;=60,1)))))),0))*T234)</f>
        <v>26</v>
      </c>
      <c r="U134" s="97">
        <f>IF(COUNT('IA1'!#REF!)=0,1000,(IFERROR(IF('IA1'!#REF!/U34&lt;0.5,0,IF('IA1'!#REF!/U34*100&gt;90,5,IF('IA1'!#REF!/U34*100&gt;80,4,IF('IA1'!#REF!/U34*100&gt;70,3,IF('IA1'!#REF!/U34*100&gt;60,2,IF('IA1'!#REF!/U34*100&lt;=60,1)))))),0))*U234)</f>
        <v>1000</v>
      </c>
      <c r="V134" s="97">
        <f>IF(COUNT('IA1'!V25)=0,1000,(IFERROR(IF('IA1'!V25/V34&lt;0.5,0,IF('IA1'!V25/V34*100&gt;90,5,IF('IA1'!V25/V34*100&gt;80,4,IF('IA1'!V25/V34*100&gt;70,3,IF('IA1'!V25/V34*100&gt;60,2,IF('IA1'!V25/V34*100&lt;=60,1)))))),0))*V234)</f>
        <v>45</v>
      </c>
      <c r="W134" s="97">
        <f>IF(COUNT('IA1'!X25)=0,1000,(IFERROR(IF('IA1'!X25/W34&lt;0.5,0,IF('IA1'!X25/W34*100&gt;90,5,IF('IA1'!X25/W34*100&gt;80,4,IF('IA1'!X25/W34*100&gt;70,3,IF('IA1'!X25/W34*100&gt;60,2,IF('IA1'!X25/W34*100&lt;=60,1)))))),0))*W234)</f>
        <v>0</v>
      </c>
      <c r="X134" s="97">
        <f>IF(COUNT('IA1'!Y25)=0,1000,(IFERROR(IF('IA1'!Y25/X34&lt;0.5,0,IF('IA1'!Y25/X34*100&gt;90,5,IF('IA1'!Y25/X34*100&gt;80,4,IF('IA1'!Y25/X34*100&gt;70,3,IF('IA1'!Y25/X34*100&gt;60,2,IF('IA1'!Y25/X34*100&lt;=60,1)))))),0))*X234)</f>
        <v>0</v>
      </c>
      <c r="Y134" s="97">
        <f>IF(COUNT('IA1'!Z25)=0,1000,(IFERROR(IF('IA1'!Z25/Y34&lt;0.5,0,IF('IA1'!Z25/Y34*100&gt;90,5,IF('IA1'!Z25/Y34*100&gt;80,4,IF('IA1'!Z25/Y34*100&gt;70,3,IF('IA1'!Z25/Y34*100&gt;60,2,IF('IA1'!Z25/Y34*100&lt;=60,1)))))),0))*Y234)</f>
        <v>1000</v>
      </c>
      <c r="Z134" s="97">
        <f>IF(COUNT('IA1'!AA25)=0,1000,(IFERROR(IF('IA1'!AA25/Z34&lt;0.5,0,IF('IA1'!AA25/Z34*100&gt;90,5,IF('IA1'!AA25/Z34*100&gt;80,4,IF('IA1'!AA25/Z34*100&gt;70,3,IF('IA1'!AA25/Z34*100&gt;60,2,IF('IA1'!AA25/Z34*100&lt;=60,1)))))),0))*Z234)</f>
        <v>1000</v>
      </c>
      <c r="AA134" s="97">
        <f>IF(COUNT('IA1'!AB25)=0,1000,(IFERROR(IF('IA1'!AB25/AA34&lt;0.5,0,IF('IA1'!AB25/AA34*100&gt;90,5,IF('IA1'!AB25/AA34*100&gt;80,4,IF('IA1'!AB25/AA34*100&gt;70,3,IF('IA1'!AB25/AA34*100&gt;60,2,IF('IA1'!AB25/AA34*100&lt;=60,1)))))),0))*AA234)</f>
        <v>1000</v>
      </c>
      <c r="AB134" s="97">
        <f>IF(COUNT('IA1'!AC25)=0,1000,(IFERROR(IF('IA1'!AC25/AB34&lt;0.5,0,IF('IA1'!AC25/AB34*100&gt;90,5,IF('IA1'!AC25/AB34*100&gt;80,4,IF('IA1'!AC25/AB34*100&gt;70,3,IF('IA1'!AC25/AB34*100&gt;60,2,IF('IA1'!AC25/AB34*100&lt;=60,1)))))),0))*AB234)</f>
        <v>1000</v>
      </c>
      <c r="AC134" s="97">
        <f>IF(COUNT('IA1'!AD25)=0,1000,(IFERROR(IF('IA1'!AD25/AC34&lt;0.5,0,IF('IA1'!AD25/AC34*100&gt;90,5,IF('IA1'!AD25/AC34*100&gt;80,4,IF('IA1'!AD25/AC34*100&gt;70,3,IF('IA1'!AD25/AC34*100&gt;60,2,IF('IA1'!AD25/AC34*100&lt;=60,1)))))),0))*AC234)</f>
        <v>1000</v>
      </c>
      <c r="AD134" s="97">
        <f>IF(COUNT('IA1'!AE25)=0,1000,(IFERROR(IF('IA1'!AE25/AD34&lt;0.5,0,IF('IA1'!AE25/AD34*100&gt;90,5,IF('IA1'!AE25/AD34*100&gt;80,4,IF('IA1'!AE25/AD34*100&gt;70,3,IF('IA1'!AE25/AD34*100&gt;60,2,IF('IA1'!AE25/AD34*100&lt;=60,1)))))),0))*AD234)</f>
        <v>1000</v>
      </c>
      <c r="AE134" s="97">
        <f>IF(COUNT('IA1'!AF25)=0,1000,(IFERROR(IF('IA1'!AF25/AE34&lt;0.5,0,IF('IA1'!AF25/AE34*100&gt;90,5,IF('IA1'!AF25/AE34*100&gt;80,4,IF('IA1'!AF25/AE34*100&gt;70,3,IF('IA1'!AF25/AE34*100&gt;60,2,IF('IA1'!AF25/AE34*100&lt;=60,1)))))),0))*AE234)</f>
        <v>1000</v>
      </c>
      <c r="AF134" s="97">
        <f>IF(COUNT('IA1'!AG25)=0,1000,(IFERROR(IF('IA1'!AG25/AF34&lt;0.5,0,IF('IA1'!AG25/AF34*100&gt;90,5,IF('IA1'!AG25/AF34*100&gt;80,4,IF('IA1'!AG25/AF34*100&gt;70,3,IF('IA1'!AG25/AF34*100&gt;60,2,IF('IA1'!AG25/AF34*100&lt;=60,1)))))),0))*AF234)</f>
        <v>1000</v>
      </c>
      <c r="AG134" s="97">
        <f>IF(COUNT('IA1'!AH25)=0,1000,(IFERROR(IF('IA1'!AH25/AG34&lt;0.5,0,IF('IA1'!AH25/AG34*100&gt;90,5,IF('IA1'!AH25/AG34*100&gt;80,4,IF('IA1'!AH25/AG34*100&gt;70,3,IF('IA1'!AH25/AG34*100&gt;60,2,IF('IA1'!AH25/AG34*100&lt;=60,1)))))),0))*AG234)</f>
        <v>1000</v>
      </c>
      <c r="AH134" s="97">
        <f>IF(COUNT('IA1'!AI25)=0,1000,(IFERROR(IF('IA1'!AI25/AH34&lt;0.5,0,IF('IA1'!AI25/AH34*100&gt;90,5,IF('IA1'!AI25/AH34*100&gt;80,4,IF('IA1'!AI25/AH34*100&gt;70,3,IF('IA1'!AI25/AH34*100&gt;60,2,IF('IA1'!AI25/AH34*100&lt;=60,1)))))),0))*AH234)</f>
        <v>1000</v>
      </c>
      <c r="AI134" s="97">
        <f>IF(COUNT('IA1'!AJ25)=0,1000,(IFERROR(IF('IA1'!AJ25/AI34&lt;0.5,0,IF('IA1'!AJ25/AI34*100&gt;90,5,IF('IA1'!AJ25/AI34*100&gt;80,4,IF('IA1'!AJ25/AI34*100&gt;70,3,IF('IA1'!AJ25/AI34*100&gt;60,2,IF('IA1'!AJ25/AI34*100&lt;=60,1)))))),0))*AI234)</f>
        <v>1000</v>
      </c>
      <c r="AJ134" s="97">
        <f>IF(COUNT('IA1'!AK25)=0,1000,(IFERROR(IF('IA1'!AK25/AJ34&lt;0.5,0,IF('IA1'!AK25/AJ34*100&gt;90,5,IF('IA1'!AK25/AJ34*100&gt;80,4,IF('IA1'!AK25/AJ34*100&gt;70,3,IF('IA1'!AK25/AJ34*100&gt;60,2,IF('IA1'!AK25/AJ34*100&lt;=60,1)))))),0))*AJ234)</f>
        <v>1000</v>
      </c>
      <c r="AK134" s="97">
        <f>IF(COUNT('IA1'!AL25)=0,1000,(IFERROR(IF('IA1'!AL25/AK34&lt;0.5,0,IF('IA1'!AL25/AK34*100&gt;90,5,IF('IA1'!AL25/AK34*100&gt;80,4,IF('IA1'!AL25/AK34*100&gt;70,3,IF('IA1'!AL25/AK34*100&gt;60,2,IF('IA1'!AL25/AK34*100&lt;=60,1)))))),0))*AK234)</f>
        <v>1000</v>
      </c>
      <c r="AL134" s="97">
        <f>IF(COUNT('IA1'!AM25)=0,1000,(IFERROR(IF('IA1'!AM25/AL34&lt;0.5,0,IF('IA1'!AM25/AL34*100&gt;90,5,IF('IA1'!AM25/AL34*100&gt;80,4,IF('IA1'!AM25/AL34*100&gt;70,3,IF('IA1'!AM25/AL34*100&gt;60,2,IF('IA1'!AM25/AL34*100&lt;=60,1)))))),0))*AL234)</f>
        <v>1000</v>
      </c>
      <c r="AM134" s="97">
        <f>IF(COUNT('IA1'!AN25)=0,1000,(IFERROR(IF('IA1'!AN25/AM34&lt;0.5,0,IF('IA1'!AN25/AM34*100&gt;90,5,IF('IA1'!AN25/AM34*100&gt;80,4,IF('IA1'!AN25/AM34*100&gt;70,3,IF('IA1'!AN25/AM34*100&gt;60,2,IF('IA1'!AN25/AM34*100&lt;=60,1)))))),0))*AM234)</f>
        <v>1000</v>
      </c>
      <c r="AN134" s="97">
        <f>IF(COUNT('IA1'!AO25)=0,1000,(IFERROR(IF('IA1'!AO25/AN34&lt;0.5,0,IF('IA1'!AO25/AN34*100&gt;90,5,IF('IA1'!AO25/AN34*100&gt;80,4,IF('IA1'!AO25/AN34*100&gt;70,3,IF('IA1'!AO25/AN34*100&gt;60,2,IF('IA1'!AO25/AN34*100&lt;=60,1)))))),0))*AN234)</f>
        <v>1000</v>
      </c>
      <c r="AO134" s="97">
        <f>IF(COUNT('IA1'!AP25)=0,1000,(IFERROR(IF('IA1'!AP25/AO34&lt;0.5,0,IF('IA1'!AP25/AO34*100&gt;90,5,IF('IA1'!AP25/AO34*100&gt;80,4,IF('IA1'!AP25/AO34*100&gt;70,3,IF('IA1'!AP25/AO34*100&gt;60,2,IF('IA1'!AP25/AO34*100&lt;=60,1)))))),0))*AO234)</f>
        <v>1000</v>
      </c>
      <c r="AP134" s="97">
        <f>IF(COUNT('IA1'!AQ25)=0,1000,(IFERROR(IF('IA1'!AQ25/AP34&lt;0.5,0,IF('IA1'!AQ25/AP34*100&gt;90,5,IF('IA1'!AQ25/AP34*100&gt;80,4,IF('IA1'!AQ25/AP34*100&gt;70,3,IF('IA1'!AQ25/AP34*100&gt;60,2,IF('IA1'!AQ25/AP34*100&lt;=60,1)))))),0))*AP234)</f>
        <v>1000</v>
      </c>
      <c r="AQ134" s="97">
        <f>IF(COUNT('IA1'!AR25)=0,1000,(IFERROR(IF('IA1'!AR25/AQ34&lt;0.5,0,IF('IA1'!AR25/AQ34*100&gt;90,5,IF('IA1'!AR25/AQ34*100&gt;80,4,IF('IA1'!AR25/AQ34*100&gt;70,3,IF('IA1'!AR25/AQ34*100&gt;60,2,IF('IA1'!AR25/AQ34*100&lt;=60,1)))))),0))*AQ234)</f>
        <v>1000</v>
      </c>
      <c r="AR134" s="97">
        <f>IF(COUNT('IA1'!AS25)=0,1000,(IFERROR(IF('IA1'!AS25/AR34&lt;0.5,0,IF('IA1'!AS25/AR34*100&gt;90,5,IF('IA1'!AS25/AR34*100&gt;80,4,IF('IA1'!AS25/AR34*100&gt;70,3,IF('IA1'!AS25/AR34*100&gt;60,2,IF('IA1'!AS25/AR34*100&lt;=60,1)))))),0))*AR234)</f>
        <v>1000</v>
      </c>
      <c r="AS134" s="97">
        <f>IF(COUNT('IA1'!AT25)=0,1000,(IFERROR(IF('IA1'!AT25/AS34&lt;0.5,0,IF('IA1'!AT25/AS34*100&gt;90,5,IF('IA1'!AT25/AS34*100&gt;80,4,IF('IA1'!AT25/AS34*100&gt;70,3,IF('IA1'!AT25/AS34*100&gt;60,2,IF('IA1'!AT25/AS34*100&lt;=60,1)))))),0))*AS234)</f>
        <v>1000</v>
      </c>
      <c r="AT134" s="97">
        <f>IF(COUNT('IA1'!AU25)=0,1000,(IFERROR(IF('IA1'!AU25/AT34&lt;0.5,0,IF('IA1'!AU25/AT34*100&gt;90,5,IF('IA1'!AU25/AT34*100&gt;80,4,IF('IA1'!AU25/AT34*100&gt;70,3,IF('IA1'!AU25/AT34*100&gt;60,2,IF('IA1'!AU25/AT34*100&lt;=60,1)))))),0))*AT234)</f>
        <v>1000</v>
      </c>
      <c r="AU134" s="97">
        <f>IF(COUNT('IA1'!AV25)=0,1000,(IFERROR(IF('IA1'!AV25/AU34&lt;0.5,0,IF('IA1'!AV25/AU34*100&gt;90,5,IF('IA1'!AV25/AU34*100&gt;80,4,IF('IA1'!AV25/AU34*100&gt;70,3,IF('IA1'!AV25/AU34*100&gt;60,2,IF('IA1'!AV25/AU34*100&lt;=60,1)))))),0))*AU234)</f>
        <v>1000</v>
      </c>
      <c r="AV134" s="97">
        <f>IF(COUNT('IA1'!AW25)=0,1000,(IFERROR(IF('IA1'!AW25/AV34&lt;0.5,0,IF('IA1'!AW25/AV34*100&gt;90,5,IF('IA1'!AW25/AV34*100&gt;80,4,IF('IA1'!AW25/AV34*100&gt;70,3,IF('IA1'!AW25/AV34*100&gt;60,2,IF('IA1'!AW25/AV34*100&lt;=60,1)))))),0))*AV234)</f>
        <v>1000</v>
      </c>
      <c r="AW134" s="97">
        <f>IF(COUNT('IA1'!AX25)=0,1000,(IFERROR(IF('IA1'!AX25/AW34&lt;0.5,0,IF('IA1'!AX25/AW34*100&gt;90,5,IF('IA1'!AX25/AW34*100&gt;80,4,IF('IA1'!AX25/AW34*100&gt;70,3,IF('IA1'!AX25/AW34*100&gt;60,2,IF('IA1'!AX25/AW34*100&lt;=60,1)))))),0))*AW234)</f>
        <v>1000</v>
      </c>
      <c r="AX134" s="97">
        <f>IF(COUNT('IA1'!AY25)=0,1000,(IFERROR(IF('IA1'!AY25/AX34&lt;0.5,0,IF('IA1'!AY25/AX34*100&gt;90,5,IF('IA1'!AY25/AX34*100&gt;80,4,IF('IA1'!AY25/AX34*100&gt;70,3,IF('IA1'!AY25/AX34*100&gt;60,2,IF('IA1'!AY25/AX34*100&lt;=60,1)))))),0))*AX234)</f>
        <v>1000</v>
      </c>
      <c r="AY134" s="97">
        <f>IF(COUNT('IA1'!AZ25)=0,1000,(IFERROR(IF('IA1'!AZ25/AY34&lt;0.5,0,IF('IA1'!AZ25/AY34*100&gt;90,5,IF('IA1'!AZ25/AY34*100&gt;80,4,IF('IA1'!AZ25/AY34*100&gt;70,3,IF('IA1'!AZ25/AY34*100&gt;60,2,IF('IA1'!AZ25/AY34*100&lt;=60,1)))))),0))*AY234)</f>
        <v>1000</v>
      </c>
      <c r="AZ134" s="97">
        <f>IF(COUNT('IA1'!BA25)=0,1000,(IFERROR(IF('IA1'!BA25/AZ34&lt;0.5,0,IF('IA1'!BA25/AZ34*100&gt;90,5,IF('IA1'!BA25/AZ34*100&gt;80,4,IF('IA1'!BA25/AZ34*100&gt;70,3,IF('IA1'!BA25/AZ34*100&gt;60,2,IF('IA1'!BA25/AZ34*100&lt;=60,1)))))),0))*AZ234)</f>
        <v>1000</v>
      </c>
      <c r="BA134" s="96">
        <f t="shared" si="47"/>
        <v>3.795918367346939</v>
      </c>
      <c r="BB134" s="96">
        <f t="shared" si="48"/>
        <v>3.2745098039215685</v>
      </c>
      <c r="BC134" s="96">
        <f t="shared" si="49"/>
        <v>0</v>
      </c>
      <c r="BD134" s="96">
        <f t="shared" si="50"/>
        <v>0</v>
      </c>
      <c r="BE134" s="96">
        <f t="shared" si="51"/>
        <v>0</v>
      </c>
      <c r="BF134" s="96">
        <f t="shared" si="52"/>
        <v>0</v>
      </c>
      <c r="BG134" s="96">
        <f t="shared" si="53"/>
        <v>0</v>
      </c>
    </row>
    <row r="135" spans="1:59" x14ac:dyDescent="0.3">
      <c r="A135" s="93">
        <f>IF(COUNT('IA1'!B26)=0,1000,(IFERROR(IF('IA1'!B26/A35&lt;0.5,0,IF('IA1'!B26/A35*100&gt;90,5,IF('IA1'!B26/A35*100&gt;80,4,IF('IA1'!B26/A35*100&gt;70,3,IF('IA1'!B26/A35*100&gt;60,2,IF('IA1'!B26/A35*100&lt;=60,1)))))),0))*A235)</f>
        <v>10</v>
      </c>
      <c r="B135" s="97">
        <f>IF(COUNT('IA1'!C26)=0,1000,(IFERROR(IF('IA1'!C26/B35&lt;0.5,0,IF('IA1'!C26/B35*100&gt;90,5,IF('IA1'!C26/B35*100&gt;80,4,IF('IA1'!C26/B35*100&gt;70,3,IF('IA1'!C26/B35*100&gt;60,2,IF('IA1'!C26/B35*100&lt;=60,1)))))),0))*B235)</f>
        <v>10</v>
      </c>
      <c r="C135" s="97">
        <f>IF(COUNT('IA1'!D26)=0,1000,(IFERROR(IF('IA1'!D26/C35&lt;0.5,0,IF('IA1'!D26/C35*100&gt;90,5,IF('IA1'!D26/C35*100&gt;80,4,IF('IA1'!D26/C35*100&gt;70,3,IF('IA1'!D26/C35*100&gt;60,2,IF('IA1'!D26/C35*100&lt;=60,1)))))),0))*C235)</f>
        <v>10</v>
      </c>
      <c r="D135" s="97">
        <f>IF(COUNT('IA1'!E26)=0,1000,(IFERROR(IF('IA1'!E26/D35&lt;0.5,0,IF('IA1'!E26/D35*100&gt;90,5,IF('IA1'!E26/D35*100&gt;80,4,IF('IA1'!E26/D35*100&gt;70,3,IF('IA1'!E26/D35*100&gt;60,2,IF('IA1'!E26/D35*100&lt;=60,1)))))),0))*D235)</f>
        <v>10</v>
      </c>
      <c r="E135" s="97">
        <f>IF(COUNT('IA1'!F26)=0,1000,(IFERROR(IF('IA1'!F26/E35&lt;0.5,0,IF('IA1'!F26/E35*100&gt;90,5,IF('IA1'!F26/E35*100&gt;80,4,IF('IA1'!F26/E35*100&gt;70,3,IF('IA1'!F26/E35*100&gt;60,2,IF('IA1'!F26/E35*100&lt;=60,1)))))),0))*E235)</f>
        <v>10</v>
      </c>
      <c r="F135" s="97">
        <f>IF(COUNT('IA1'!G26)=0,1000,(IFERROR(IF('IA1'!G26/F35&lt;0.5,0,IF('IA1'!G26/F35*100&gt;90,5,IF('IA1'!G26/F35*100&gt;80,4,IF('IA1'!G26/F35*100&gt;70,3,IF('IA1'!G26/F35*100&gt;60,2,IF('IA1'!G26/F35*100&lt;=60,1)))))),0))*F235)</f>
        <v>10</v>
      </c>
      <c r="G135" s="97">
        <f>IF(COUNT('IA1'!H26)=0,1000,(IFERROR(IF('IA1'!H26/G35&lt;0.5,0,IF('IA1'!H26/G35*100&gt;90,5,IF('IA1'!H26/G35*100&gt;80,4,IF('IA1'!H26/G35*100&gt;70,3,IF('IA1'!H26/G35*100&gt;60,2,IF('IA1'!H26/G35*100&lt;=60,1)))))),0))*G235)</f>
        <v>10</v>
      </c>
      <c r="H135" s="97">
        <f>IF(COUNT('IA1'!I26)=0,1000,(IFERROR(IF('IA1'!I26/H35&lt;0.5,0,IF('IA1'!I26/H35*100&gt;90,5,IF('IA1'!I26/H35*100&gt;80,4,IF('IA1'!I26/H35*100&gt;70,3,IF('IA1'!I26/H35*100&gt;60,2,IF('IA1'!I26/H35*100&lt;=60,1)))))),0))*H235)</f>
        <v>10</v>
      </c>
      <c r="I135" s="97">
        <f>IF(COUNT('IA1'!J26)=0,1000,(IFERROR(IF('IA1'!J26/I35&lt;0.5,0,IF('IA1'!J26/I35*100&gt;90,5,IF('IA1'!J26/I35*100&gt;80,4,IF('IA1'!J26/I35*100&gt;70,3,IF('IA1'!J26/I35*100&gt;60,2,IF('IA1'!J26/I35*100&lt;=60,1)))))),0))*I235)</f>
        <v>10</v>
      </c>
      <c r="J135" s="97">
        <f>IF(COUNT('IA1'!K26)=0,1000,(IFERROR(IF('IA1'!K26/J35&lt;0.5,0,IF('IA1'!K26/J35*100&gt;90,5,IF('IA1'!K26/J35*100&gt;80,4,IF('IA1'!K26/J35*100&gt;70,3,IF('IA1'!K26/J35*100&gt;60,2,IF('IA1'!K26/J35*100&lt;=60,1)))))),0))*J235)</f>
        <v>4</v>
      </c>
      <c r="K135" s="97">
        <f>IF(COUNT('IA1'!#REF!)=0,1000,(IFERROR(IF('IA1'!#REF!/K35&lt;0.5,0,IF('IA1'!#REF!/K35*100&gt;90,5,IF('IA1'!#REF!/K35*100&gt;80,4,IF('IA1'!#REF!/K35*100&gt;70,3,IF('IA1'!#REF!/K35*100&gt;60,2,IF('IA1'!#REF!/K35*100&lt;=60,1)))))),0))*K235)</f>
        <v>1000</v>
      </c>
      <c r="L135" s="97">
        <f>IF(COUNT('IA1'!L26)=0,1000,(IFERROR(IF('IA1'!L26/L35&lt;0.5,0,IF('IA1'!L26/L35*100&gt;90,5,IF('IA1'!L26/L35*100&gt;80,4,IF('IA1'!L26/L35*100&gt;70,3,IF('IA1'!L26/L35*100&gt;60,2,IF('IA1'!L26/L35*100&lt;=60,1)))))),0))*L235)</f>
        <v>39</v>
      </c>
      <c r="M135" s="97">
        <f>IF(COUNT('IA1'!N26)=0,1000,(IFERROR(IF('IA1'!N26/M35&lt;0.5,0,IF('IA1'!N26/M35*100&gt;90,5,IF('IA1'!N26/M35*100&gt;80,4,IF('IA1'!N26/M35*100&gt;70,3,IF('IA1'!N26/M35*100&gt;60,2,IF('IA1'!N26/M35*100&lt;=60,1)))))),0))*M235)</f>
        <v>52</v>
      </c>
      <c r="N135" s="97">
        <f>IF(COUNT('IA1'!#REF!)=0,1000,(IFERROR(IF('IA1'!#REF!/N35&lt;0.5,0,IF('IA1'!#REF!/N35*100&gt;90,5,IF('IA1'!#REF!/N35*100&gt;80,4,IF('IA1'!#REF!/N35*100&gt;70,3,IF('IA1'!#REF!/N35*100&gt;60,2,IF('IA1'!#REF!/N35*100&lt;=60,1)))))),0))*N235)</f>
        <v>1000</v>
      </c>
      <c r="O135" s="97">
        <f>IF(COUNT('IA1'!#REF!)=0,1000,(IFERROR(IF('IA1'!#REF!/O35&lt;0.5,0,IF('IA1'!#REF!/O35*100&gt;90,5,IF('IA1'!#REF!/O35*100&gt;80,4,IF('IA1'!#REF!/O35*100&gt;70,3,IF('IA1'!#REF!/O35*100&gt;60,2,IF('IA1'!#REF!/O35*100&lt;=60,1)))))),0))*O235)</f>
        <v>1000</v>
      </c>
      <c r="P135" s="97">
        <f>IF(COUNT('IA1'!Q26)=0,1000,(IFERROR(IF('IA1'!Q26/P35&lt;0.5,0,IF('IA1'!Q26/P35*100&gt;90,5,IF('IA1'!Q26/P35*100&gt;80,4,IF('IA1'!Q26/P35*100&gt;70,3,IF('IA1'!Q26/P35*100&gt;60,2,IF('IA1'!Q26/P35*100&lt;=60,1)))))),0))*P235)</f>
        <v>65</v>
      </c>
      <c r="Q135" s="97">
        <f>IF(COUNT('IA1'!#REF!)=0,1000,(IFERROR(IF('IA1'!#REF!/Q35&lt;0.5,0,IF('IA1'!#REF!/Q35*100&gt;90,5,IF('IA1'!#REF!/Q35*100&gt;80,4,IF('IA1'!#REF!/Q35*100&gt;70,3,IF('IA1'!#REF!/Q35*100&gt;60,2,IF('IA1'!#REF!/Q35*100&lt;=60,1)))))),0))*Q235)</f>
        <v>1000</v>
      </c>
      <c r="R135" s="97">
        <f>IF(COUNT('IA1'!R26)=0,1000,(IFERROR(IF('IA1'!R26/R35&lt;0.5,0,IF('IA1'!R26/R35*100&gt;90,5,IF('IA1'!R26/R35*100&gt;80,4,IF('IA1'!R26/R35*100&gt;70,3,IF('IA1'!R26/R35*100&gt;60,2,IF('IA1'!R26/R35*100&lt;=60,1)))))),0))*R235)</f>
        <v>65</v>
      </c>
      <c r="S135" s="97">
        <f>IF(COUNT('IA1'!#REF!)=0,1000,(IFERROR(IF('IA1'!#REF!/S35&lt;0.5,0,IF('IA1'!#REF!/S35*100&gt;90,5,IF('IA1'!#REF!/S35*100&gt;80,4,IF('IA1'!#REF!/S35*100&gt;70,3,IF('IA1'!#REF!/S35*100&gt;60,2,IF('IA1'!#REF!/S35*100&lt;=60,1)))))),0))*S235)</f>
        <v>1000</v>
      </c>
      <c r="T135" s="97">
        <f>IF(COUNT('IA1'!T26)=0,1000,(IFERROR(IF('IA1'!T26/T35&lt;0.5,0,IF('IA1'!T26/T35*100&gt;90,5,IF('IA1'!T26/T35*100&gt;80,4,IF('IA1'!T26/T35*100&gt;70,3,IF('IA1'!T26/T35*100&gt;60,2,IF('IA1'!T26/T35*100&lt;=60,1)))))),0))*T235)</f>
        <v>65</v>
      </c>
      <c r="U135" s="97">
        <f>IF(COUNT('IA1'!#REF!)=0,1000,(IFERROR(IF('IA1'!#REF!/U35&lt;0.5,0,IF('IA1'!#REF!/U35*100&gt;90,5,IF('IA1'!#REF!/U35*100&gt;80,4,IF('IA1'!#REF!/U35*100&gt;70,3,IF('IA1'!#REF!/U35*100&gt;60,2,IF('IA1'!#REF!/U35*100&lt;=60,1)))))),0))*U235)</f>
        <v>1000</v>
      </c>
      <c r="V135" s="97">
        <f>IF(COUNT('IA1'!V26)=0,1000,(IFERROR(IF('IA1'!V26/V35&lt;0.5,0,IF('IA1'!V26/V35*100&gt;90,5,IF('IA1'!V26/V35*100&gt;80,4,IF('IA1'!V26/V35*100&gt;70,3,IF('IA1'!V26/V35*100&gt;60,2,IF('IA1'!V26/V35*100&lt;=60,1)))))),0))*V235)</f>
        <v>75</v>
      </c>
      <c r="W135" s="97">
        <f>IF(COUNT('IA1'!X26)=0,1000,(IFERROR(IF('IA1'!X26/W35&lt;0.5,0,IF('IA1'!X26/W35*100&gt;90,5,IF('IA1'!X26/W35*100&gt;80,4,IF('IA1'!X26/W35*100&gt;70,3,IF('IA1'!X26/W35*100&gt;60,2,IF('IA1'!X26/W35*100&lt;=60,1)))))),0))*W235)</f>
        <v>0</v>
      </c>
      <c r="X135" s="97">
        <f>IF(COUNT('IA1'!Y26)=0,1000,(IFERROR(IF('IA1'!Y26/X35&lt;0.5,0,IF('IA1'!Y26/X35*100&gt;90,5,IF('IA1'!Y26/X35*100&gt;80,4,IF('IA1'!Y26/X35*100&gt;70,3,IF('IA1'!Y26/X35*100&gt;60,2,IF('IA1'!Y26/X35*100&lt;=60,1)))))),0))*X235)</f>
        <v>0</v>
      </c>
      <c r="Y135" s="97">
        <f>IF(COUNT('IA1'!Z26)=0,1000,(IFERROR(IF('IA1'!Z26/Y35&lt;0.5,0,IF('IA1'!Z26/Y35*100&gt;90,5,IF('IA1'!Z26/Y35*100&gt;80,4,IF('IA1'!Z26/Y35*100&gt;70,3,IF('IA1'!Z26/Y35*100&gt;60,2,IF('IA1'!Z26/Y35*100&lt;=60,1)))))),0))*Y235)</f>
        <v>1000</v>
      </c>
      <c r="Z135" s="97">
        <f>IF(COUNT('IA1'!AA26)=0,1000,(IFERROR(IF('IA1'!AA26/Z35&lt;0.5,0,IF('IA1'!AA26/Z35*100&gt;90,5,IF('IA1'!AA26/Z35*100&gt;80,4,IF('IA1'!AA26/Z35*100&gt;70,3,IF('IA1'!AA26/Z35*100&gt;60,2,IF('IA1'!AA26/Z35*100&lt;=60,1)))))),0))*Z235)</f>
        <v>1000</v>
      </c>
      <c r="AA135" s="97">
        <f>IF(COUNT('IA1'!AB26)=0,1000,(IFERROR(IF('IA1'!AB26/AA35&lt;0.5,0,IF('IA1'!AB26/AA35*100&gt;90,5,IF('IA1'!AB26/AA35*100&gt;80,4,IF('IA1'!AB26/AA35*100&gt;70,3,IF('IA1'!AB26/AA35*100&gt;60,2,IF('IA1'!AB26/AA35*100&lt;=60,1)))))),0))*AA235)</f>
        <v>1000</v>
      </c>
      <c r="AB135" s="97">
        <f>IF(COUNT('IA1'!AC26)=0,1000,(IFERROR(IF('IA1'!AC26/AB35&lt;0.5,0,IF('IA1'!AC26/AB35*100&gt;90,5,IF('IA1'!AC26/AB35*100&gt;80,4,IF('IA1'!AC26/AB35*100&gt;70,3,IF('IA1'!AC26/AB35*100&gt;60,2,IF('IA1'!AC26/AB35*100&lt;=60,1)))))),0))*AB235)</f>
        <v>1000</v>
      </c>
      <c r="AC135" s="97">
        <f>IF(COUNT('IA1'!AD26)=0,1000,(IFERROR(IF('IA1'!AD26/AC35&lt;0.5,0,IF('IA1'!AD26/AC35*100&gt;90,5,IF('IA1'!AD26/AC35*100&gt;80,4,IF('IA1'!AD26/AC35*100&gt;70,3,IF('IA1'!AD26/AC35*100&gt;60,2,IF('IA1'!AD26/AC35*100&lt;=60,1)))))),0))*AC235)</f>
        <v>1000</v>
      </c>
      <c r="AD135" s="97">
        <f>IF(COUNT('IA1'!AE26)=0,1000,(IFERROR(IF('IA1'!AE26/AD35&lt;0.5,0,IF('IA1'!AE26/AD35*100&gt;90,5,IF('IA1'!AE26/AD35*100&gt;80,4,IF('IA1'!AE26/AD35*100&gt;70,3,IF('IA1'!AE26/AD35*100&gt;60,2,IF('IA1'!AE26/AD35*100&lt;=60,1)))))),0))*AD235)</f>
        <v>1000</v>
      </c>
      <c r="AE135" s="97">
        <f>IF(COUNT('IA1'!AF26)=0,1000,(IFERROR(IF('IA1'!AF26/AE35&lt;0.5,0,IF('IA1'!AF26/AE35*100&gt;90,5,IF('IA1'!AF26/AE35*100&gt;80,4,IF('IA1'!AF26/AE35*100&gt;70,3,IF('IA1'!AF26/AE35*100&gt;60,2,IF('IA1'!AF26/AE35*100&lt;=60,1)))))),0))*AE235)</f>
        <v>1000</v>
      </c>
      <c r="AF135" s="97">
        <f>IF(COUNT('IA1'!AG26)=0,1000,(IFERROR(IF('IA1'!AG26/AF35&lt;0.5,0,IF('IA1'!AG26/AF35*100&gt;90,5,IF('IA1'!AG26/AF35*100&gt;80,4,IF('IA1'!AG26/AF35*100&gt;70,3,IF('IA1'!AG26/AF35*100&gt;60,2,IF('IA1'!AG26/AF35*100&lt;=60,1)))))),0))*AF235)</f>
        <v>1000</v>
      </c>
      <c r="AG135" s="97">
        <f>IF(COUNT('IA1'!AH26)=0,1000,(IFERROR(IF('IA1'!AH26/AG35&lt;0.5,0,IF('IA1'!AH26/AG35*100&gt;90,5,IF('IA1'!AH26/AG35*100&gt;80,4,IF('IA1'!AH26/AG35*100&gt;70,3,IF('IA1'!AH26/AG35*100&gt;60,2,IF('IA1'!AH26/AG35*100&lt;=60,1)))))),0))*AG235)</f>
        <v>1000</v>
      </c>
      <c r="AH135" s="97">
        <f>IF(COUNT('IA1'!AI26)=0,1000,(IFERROR(IF('IA1'!AI26/AH35&lt;0.5,0,IF('IA1'!AI26/AH35*100&gt;90,5,IF('IA1'!AI26/AH35*100&gt;80,4,IF('IA1'!AI26/AH35*100&gt;70,3,IF('IA1'!AI26/AH35*100&gt;60,2,IF('IA1'!AI26/AH35*100&lt;=60,1)))))),0))*AH235)</f>
        <v>1000</v>
      </c>
      <c r="AI135" s="97">
        <f>IF(COUNT('IA1'!AJ26)=0,1000,(IFERROR(IF('IA1'!AJ26/AI35&lt;0.5,0,IF('IA1'!AJ26/AI35*100&gt;90,5,IF('IA1'!AJ26/AI35*100&gt;80,4,IF('IA1'!AJ26/AI35*100&gt;70,3,IF('IA1'!AJ26/AI35*100&gt;60,2,IF('IA1'!AJ26/AI35*100&lt;=60,1)))))),0))*AI235)</f>
        <v>1000</v>
      </c>
      <c r="AJ135" s="97">
        <f>IF(COUNT('IA1'!AK26)=0,1000,(IFERROR(IF('IA1'!AK26/AJ35&lt;0.5,0,IF('IA1'!AK26/AJ35*100&gt;90,5,IF('IA1'!AK26/AJ35*100&gt;80,4,IF('IA1'!AK26/AJ35*100&gt;70,3,IF('IA1'!AK26/AJ35*100&gt;60,2,IF('IA1'!AK26/AJ35*100&lt;=60,1)))))),0))*AJ235)</f>
        <v>1000</v>
      </c>
      <c r="AK135" s="97">
        <f>IF(COUNT('IA1'!AL26)=0,1000,(IFERROR(IF('IA1'!AL26/AK35&lt;0.5,0,IF('IA1'!AL26/AK35*100&gt;90,5,IF('IA1'!AL26/AK35*100&gt;80,4,IF('IA1'!AL26/AK35*100&gt;70,3,IF('IA1'!AL26/AK35*100&gt;60,2,IF('IA1'!AL26/AK35*100&lt;=60,1)))))),0))*AK235)</f>
        <v>1000</v>
      </c>
      <c r="AL135" s="97">
        <f>IF(COUNT('IA1'!AM26)=0,1000,(IFERROR(IF('IA1'!AM26/AL35&lt;0.5,0,IF('IA1'!AM26/AL35*100&gt;90,5,IF('IA1'!AM26/AL35*100&gt;80,4,IF('IA1'!AM26/AL35*100&gt;70,3,IF('IA1'!AM26/AL35*100&gt;60,2,IF('IA1'!AM26/AL35*100&lt;=60,1)))))),0))*AL235)</f>
        <v>1000</v>
      </c>
      <c r="AM135" s="97">
        <f>IF(COUNT('IA1'!AN26)=0,1000,(IFERROR(IF('IA1'!AN26/AM35&lt;0.5,0,IF('IA1'!AN26/AM35*100&gt;90,5,IF('IA1'!AN26/AM35*100&gt;80,4,IF('IA1'!AN26/AM35*100&gt;70,3,IF('IA1'!AN26/AM35*100&gt;60,2,IF('IA1'!AN26/AM35*100&lt;=60,1)))))),0))*AM235)</f>
        <v>1000</v>
      </c>
      <c r="AN135" s="97">
        <f>IF(COUNT('IA1'!AO26)=0,1000,(IFERROR(IF('IA1'!AO26/AN35&lt;0.5,0,IF('IA1'!AO26/AN35*100&gt;90,5,IF('IA1'!AO26/AN35*100&gt;80,4,IF('IA1'!AO26/AN35*100&gt;70,3,IF('IA1'!AO26/AN35*100&gt;60,2,IF('IA1'!AO26/AN35*100&lt;=60,1)))))),0))*AN235)</f>
        <v>1000</v>
      </c>
      <c r="AO135" s="97">
        <f>IF(COUNT('IA1'!AP26)=0,1000,(IFERROR(IF('IA1'!AP26/AO35&lt;0.5,0,IF('IA1'!AP26/AO35*100&gt;90,5,IF('IA1'!AP26/AO35*100&gt;80,4,IF('IA1'!AP26/AO35*100&gt;70,3,IF('IA1'!AP26/AO35*100&gt;60,2,IF('IA1'!AP26/AO35*100&lt;=60,1)))))),0))*AO235)</f>
        <v>1000</v>
      </c>
      <c r="AP135" s="97">
        <f>IF(COUNT('IA1'!AQ26)=0,1000,(IFERROR(IF('IA1'!AQ26/AP35&lt;0.5,0,IF('IA1'!AQ26/AP35*100&gt;90,5,IF('IA1'!AQ26/AP35*100&gt;80,4,IF('IA1'!AQ26/AP35*100&gt;70,3,IF('IA1'!AQ26/AP35*100&gt;60,2,IF('IA1'!AQ26/AP35*100&lt;=60,1)))))),0))*AP235)</f>
        <v>1000</v>
      </c>
      <c r="AQ135" s="97">
        <f>IF(COUNT('IA1'!AR26)=0,1000,(IFERROR(IF('IA1'!AR26/AQ35&lt;0.5,0,IF('IA1'!AR26/AQ35*100&gt;90,5,IF('IA1'!AR26/AQ35*100&gt;80,4,IF('IA1'!AR26/AQ35*100&gt;70,3,IF('IA1'!AR26/AQ35*100&gt;60,2,IF('IA1'!AR26/AQ35*100&lt;=60,1)))))),0))*AQ235)</f>
        <v>1000</v>
      </c>
      <c r="AR135" s="97">
        <f>IF(COUNT('IA1'!AS26)=0,1000,(IFERROR(IF('IA1'!AS26/AR35&lt;0.5,0,IF('IA1'!AS26/AR35*100&gt;90,5,IF('IA1'!AS26/AR35*100&gt;80,4,IF('IA1'!AS26/AR35*100&gt;70,3,IF('IA1'!AS26/AR35*100&gt;60,2,IF('IA1'!AS26/AR35*100&lt;=60,1)))))),0))*AR235)</f>
        <v>1000</v>
      </c>
      <c r="AS135" s="97">
        <f>IF(COUNT('IA1'!AT26)=0,1000,(IFERROR(IF('IA1'!AT26/AS35&lt;0.5,0,IF('IA1'!AT26/AS35*100&gt;90,5,IF('IA1'!AT26/AS35*100&gt;80,4,IF('IA1'!AT26/AS35*100&gt;70,3,IF('IA1'!AT26/AS35*100&gt;60,2,IF('IA1'!AT26/AS35*100&lt;=60,1)))))),0))*AS235)</f>
        <v>1000</v>
      </c>
      <c r="AT135" s="97">
        <f>IF(COUNT('IA1'!AU26)=0,1000,(IFERROR(IF('IA1'!AU26/AT35&lt;0.5,0,IF('IA1'!AU26/AT35*100&gt;90,5,IF('IA1'!AU26/AT35*100&gt;80,4,IF('IA1'!AU26/AT35*100&gt;70,3,IF('IA1'!AU26/AT35*100&gt;60,2,IF('IA1'!AU26/AT35*100&lt;=60,1)))))),0))*AT235)</f>
        <v>1000</v>
      </c>
      <c r="AU135" s="97">
        <f>IF(COUNT('IA1'!AV26)=0,1000,(IFERROR(IF('IA1'!AV26/AU35&lt;0.5,0,IF('IA1'!AV26/AU35*100&gt;90,5,IF('IA1'!AV26/AU35*100&gt;80,4,IF('IA1'!AV26/AU35*100&gt;70,3,IF('IA1'!AV26/AU35*100&gt;60,2,IF('IA1'!AV26/AU35*100&lt;=60,1)))))),0))*AU235)</f>
        <v>1000</v>
      </c>
      <c r="AV135" s="97">
        <f>IF(COUNT('IA1'!AW26)=0,1000,(IFERROR(IF('IA1'!AW26/AV35&lt;0.5,0,IF('IA1'!AW26/AV35*100&gt;90,5,IF('IA1'!AW26/AV35*100&gt;80,4,IF('IA1'!AW26/AV35*100&gt;70,3,IF('IA1'!AW26/AV35*100&gt;60,2,IF('IA1'!AW26/AV35*100&lt;=60,1)))))),0))*AV235)</f>
        <v>1000</v>
      </c>
      <c r="AW135" s="97">
        <f>IF(COUNT('IA1'!AX26)=0,1000,(IFERROR(IF('IA1'!AX26/AW35&lt;0.5,0,IF('IA1'!AX26/AW35*100&gt;90,5,IF('IA1'!AX26/AW35*100&gt;80,4,IF('IA1'!AX26/AW35*100&gt;70,3,IF('IA1'!AX26/AW35*100&gt;60,2,IF('IA1'!AX26/AW35*100&lt;=60,1)))))),0))*AW235)</f>
        <v>1000</v>
      </c>
      <c r="AX135" s="97">
        <f>IF(COUNT('IA1'!AY26)=0,1000,(IFERROR(IF('IA1'!AY26/AX35&lt;0.5,0,IF('IA1'!AY26/AX35*100&gt;90,5,IF('IA1'!AY26/AX35*100&gt;80,4,IF('IA1'!AY26/AX35*100&gt;70,3,IF('IA1'!AY26/AX35*100&gt;60,2,IF('IA1'!AY26/AX35*100&lt;=60,1)))))),0))*AX235)</f>
        <v>1000</v>
      </c>
      <c r="AY135" s="97">
        <f>IF(COUNT('IA1'!AZ26)=0,1000,(IFERROR(IF('IA1'!AZ26/AY35&lt;0.5,0,IF('IA1'!AZ26/AY35*100&gt;90,5,IF('IA1'!AZ26/AY35*100&gt;80,4,IF('IA1'!AZ26/AY35*100&gt;70,3,IF('IA1'!AZ26/AY35*100&gt;60,2,IF('IA1'!AZ26/AY35*100&lt;=60,1)))))),0))*AY235)</f>
        <v>1000</v>
      </c>
      <c r="AZ135" s="97">
        <f>IF(COUNT('IA1'!BA26)=0,1000,(IFERROR(IF('IA1'!BA26/AZ35&lt;0.5,0,IF('IA1'!BA26/AZ35*100&gt;90,5,IF('IA1'!BA26/AZ35*100&gt;80,4,IF('IA1'!BA26/AZ35*100&gt;70,3,IF('IA1'!BA26/AZ35*100&gt;60,2,IF('IA1'!BA26/AZ35*100&lt;=60,1)))))),0))*AZ235)</f>
        <v>1000</v>
      </c>
      <c r="BA135" s="96">
        <f t="shared" si="47"/>
        <v>4.204081632653061</v>
      </c>
      <c r="BB135" s="96">
        <f t="shared" si="48"/>
        <v>4.882352941176471</v>
      </c>
      <c r="BC135" s="96">
        <f t="shared" si="49"/>
        <v>0</v>
      </c>
      <c r="BD135" s="96">
        <f t="shared" si="50"/>
        <v>0</v>
      </c>
      <c r="BE135" s="96">
        <f t="shared" si="51"/>
        <v>0</v>
      </c>
      <c r="BF135" s="96">
        <f t="shared" si="52"/>
        <v>0</v>
      </c>
      <c r="BG135" s="96">
        <f t="shared" si="53"/>
        <v>0</v>
      </c>
    </row>
    <row r="136" spans="1:59" x14ac:dyDescent="0.3">
      <c r="A136" s="93">
        <f>IF(COUNT('IA1'!B27)=0,1000,(IFERROR(IF('IA1'!B27/A36&lt;0.5,0,IF('IA1'!B27/A36*100&gt;90,5,IF('IA1'!B27/A36*100&gt;80,4,IF('IA1'!B27/A36*100&gt;70,3,IF('IA1'!B27/A36*100&gt;60,2,IF('IA1'!B27/A36*100&lt;=60,1)))))),0))*A236)</f>
        <v>0</v>
      </c>
      <c r="B136" s="97">
        <f>IF(COUNT('IA1'!C27)=0,1000,(IFERROR(IF('IA1'!C27/B36&lt;0.5,0,IF('IA1'!C27/B36*100&gt;90,5,IF('IA1'!C27/B36*100&gt;80,4,IF('IA1'!C27/B36*100&gt;70,3,IF('IA1'!C27/B36*100&gt;60,2,IF('IA1'!C27/B36*100&lt;=60,1)))))),0))*B236)</f>
        <v>10</v>
      </c>
      <c r="C136" s="97">
        <f>IF(COUNT('IA1'!D27)=0,1000,(IFERROR(IF('IA1'!D27/C36&lt;0.5,0,IF('IA1'!D27/C36*100&gt;90,5,IF('IA1'!D27/C36*100&gt;80,4,IF('IA1'!D27/C36*100&gt;70,3,IF('IA1'!D27/C36*100&gt;60,2,IF('IA1'!D27/C36*100&lt;=60,1)))))),0))*C236)</f>
        <v>10</v>
      </c>
      <c r="D136" s="97">
        <f>IF(COUNT('IA1'!E27)=0,1000,(IFERROR(IF('IA1'!E27/D36&lt;0.5,0,IF('IA1'!E27/D36*100&gt;90,5,IF('IA1'!E27/D36*100&gt;80,4,IF('IA1'!E27/D36*100&gt;70,3,IF('IA1'!E27/D36*100&gt;60,2,IF('IA1'!E27/D36*100&lt;=60,1)))))),0))*D236)</f>
        <v>10</v>
      </c>
      <c r="E136" s="97">
        <f>IF(COUNT('IA1'!F27)=0,1000,(IFERROR(IF('IA1'!F27/E36&lt;0.5,0,IF('IA1'!F27/E36*100&gt;90,5,IF('IA1'!F27/E36*100&gt;80,4,IF('IA1'!F27/E36*100&gt;70,3,IF('IA1'!F27/E36*100&gt;60,2,IF('IA1'!F27/E36*100&lt;=60,1)))))),0))*E236)</f>
        <v>10</v>
      </c>
      <c r="F136" s="97">
        <f>IF(COUNT('IA1'!G27)=0,1000,(IFERROR(IF('IA1'!G27/F36&lt;0.5,0,IF('IA1'!G27/F36*100&gt;90,5,IF('IA1'!G27/F36*100&gt;80,4,IF('IA1'!G27/F36*100&gt;70,3,IF('IA1'!G27/F36*100&gt;60,2,IF('IA1'!G27/F36*100&lt;=60,1)))))),0))*F236)</f>
        <v>10</v>
      </c>
      <c r="G136" s="97">
        <f>IF(COUNT('IA1'!H27)=0,1000,(IFERROR(IF('IA1'!H27/G36&lt;0.5,0,IF('IA1'!H27/G36*100&gt;90,5,IF('IA1'!H27/G36*100&gt;80,4,IF('IA1'!H27/G36*100&gt;70,3,IF('IA1'!H27/G36*100&gt;60,2,IF('IA1'!H27/G36*100&lt;=60,1)))))),0))*G236)</f>
        <v>10</v>
      </c>
      <c r="H136" s="97">
        <f>IF(COUNT('IA1'!I27)=0,1000,(IFERROR(IF('IA1'!I27/H36&lt;0.5,0,IF('IA1'!I27/H36*100&gt;90,5,IF('IA1'!I27/H36*100&gt;80,4,IF('IA1'!I27/H36*100&gt;70,3,IF('IA1'!I27/H36*100&gt;60,2,IF('IA1'!I27/H36*100&lt;=60,1)))))),0))*H236)</f>
        <v>10</v>
      </c>
      <c r="I136" s="97">
        <f>IF(COUNT('IA1'!J27)=0,1000,(IFERROR(IF('IA1'!J27/I36&lt;0.5,0,IF('IA1'!J27/I36*100&gt;90,5,IF('IA1'!J27/I36*100&gt;80,4,IF('IA1'!J27/I36*100&gt;70,3,IF('IA1'!J27/I36*100&gt;60,2,IF('IA1'!J27/I36*100&lt;=60,1)))))),0))*I236)</f>
        <v>10</v>
      </c>
      <c r="J136" s="97">
        <f>IF(COUNT('IA1'!K27)=0,1000,(IFERROR(IF('IA1'!K27/J36&lt;0.5,0,IF('IA1'!K27/J36*100&gt;90,5,IF('IA1'!K27/J36*100&gt;80,4,IF('IA1'!K27/J36*100&gt;70,3,IF('IA1'!K27/J36*100&gt;60,2,IF('IA1'!K27/J36*100&lt;=60,1)))))),0))*J236)</f>
        <v>4</v>
      </c>
      <c r="K136" s="97">
        <f>IF(COUNT('IA1'!L27)=0,1000,(IFERROR(IF('IA1'!L27/K36&lt;0.5,0,IF('IA1'!L27/K36*100&gt;90,5,IF('IA1'!L27/K36*100&gt;80,4,IF('IA1'!L27/K36*100&gt;70,3,IF('IA1'!L27/K36*100&gt;60,2,IF('IA1'!L27/K36*100&lt;=60,1)))))),0))*K236)</f>
        <v>1000</v>
      </c>
      <c r="L136" s="97">
        <f>IF(COUNT('IA1'!M27)=0,1000,(IFERROR(IF('IA1'!M27/L36&lt;0.5,0,IF('IA1'!M27/L36*100&gt;90,5,IF('IA1'!M27/L36*100&gt;80,4,IF('IA1'!M27/L36*100&gt;70,3,IF('IA1'!M27/L36*100&gt;60,2,IF('IA1'!M27/L36*100&lt;=60,1)))))),0))*L236)</f>
        <v>65</v>
      </c>
      <c r="M136" s="97">
        <f>IF(COUNT('IA1'!N27)=0,1000,(IFERROR(IF('IA1'!N27/M36&lt;0.5,0,IF('IA1'!N27/M36*100&gt;90,5,IF('IA1'!N27/M36*100&gt;80,4,IF('IA1'!N27/M36*100&gt;70,3,IF('IA1'!N27/M36*100&gt;60,2,IF('IA1'!N27/M36*100&lt;=60,1)))))),0))*M236)</f>
        <v>65</v>
      </c>
      <c r="N136" s="97">
        <f>IF(COUNT('IA1'!#REF!)=0,1000,(IFERROR(IF('IA1'!#REF!/N36&lt;0.5,0,IF('IA1'!#REF!/N36*100&gt;90,5,IF('IA1'!#REF!/N36*100&gt;80,4,IF('IA1'!#REF!/N36*100&gt;70,3,IF('IA1'!#REF!/N36*100&gt;60,2,IF('IA1'!#REF!/N36*100&lt;=60,1)))))),0))*N236)</f>
        <v>1000</v>
      </c>
      <c r="O136" s="97">
        <f>IF(COUNT('IA1'!#REF!)=0,1000,(IFERROR(IF('IA1'!#REF!/O36&lt;0.5,0,IF('IA1'!#REF!/O36*100&gt;90,5,IF('IA1'!#REF!/O36*100&gt;80,4,IF('IA1'!#REF!/O36*100&gt;70,3,IF('IA1'!#REF!/O36*100&gt;60,2,IF('IA1'!#REF!/O36*100&lt;=60,1)))))),0))*O236)</f>
        <v>1000</v>
      </c>
      <c r="P136" s="97">
        <f>IF(COUNT('IA1'!P27)=0,1000,(IFERROR(IF('IA1'!P27/P36&lt;0.5,0,IF('IA1'!P27/P36*100&gt;90,5,IF('IA1'!P27/P36*100&gt;80,4,IF('IA1'!P27/P36*100&gt;70,3,IF('IA1'!P27/P36*100&gt;60,2,IF('IA1'!P27/P36*100&lt;=60,1)))))),0))*P236)</f>
        <v>65</v>
      </c>
      <c r="Q136" s="97">
        <f>IF(COUNT('IA1'!#REF!)=0,1000,(IFERROR(IF('IA1'!#REF!/Q36&lt;0.5,0,IF('IA1'!#REF!/Q36*100&gt;90,5,IF('IA1'!#REF!/Q36*100&gt;80,4,IF('IA1'!#REF!/Q36*100&gt;70,3,IF('IA1'!#REF!/Q36*100&gt;60,2,IF('IA1'!#REF!/Q36*100&lt;=60,1)))))),0))*Q236)</f>
        <v>1000</v>
      </c>
      <c r="R136" s="97">
        <f>IF(COUNT('IA1'!R27)=0,1000,(IFERROR(IF('IA1'!R27/R36&lt;0.5,0,IF('IA1'!R27/R36*100&gt;90,5,IF('IA1'!R27/R36*100&gt;80,4,IF('IA1'!R27/R36*100&gt;70,3,IF('IA1'!R27/R36*100&gt;60,2,IF('IA1'!R27/R36*100&lt;=60,1)))))),0))*R236)</f>
        <v>65</v>
      </c>
      <c r="S136" s="97">
        <f>IF(COUNT('IA1'!#REF!)=0,1000,(IFERROR(IF('IA1'!#REF!/S36&lt;0.5,0,IF('IA1'!#REF!/S36*100&gt;90,5,IF('IA1'!#REF!/S36*100&gt;80,4,IF('IA1'!#REF!/S36*100&gt;70,3,IF('IA1'!#REF!/S36*100&gt;60,2,IF('IA1'!#REF!/S36*100&lt;=60,1)))))),0))*S236)</f>
        <v>1000</v>
      </c>
      <c r="T136" s="97">
        <f>IF(COUNT('IA1'!U27)=0,1000,(IFERROR(IF('IA1'!U27/T36&lt;0.5,0,IF('IA1'!U27/T36*100&gt;90,5,IF('IA1'!U27/T36*100&gt;80,4,IF('IA1'!U27/T36*100&gt;70,3,IF('IA1'!U27/T36*100&gt;60,2,IF('IA1'!U27/T36*100&lt;=60,1)))))),0))*T236)</f>
        <v>65</v>
      </c>
      <c r="U136" s="97">
        <f>IF(COUNT('IA1'!#REF!)=0,1000,(IFERROR(IF('IA1'!#REF!/U36&lt;0.5,0,IF('IA1'!#REF!/U36*100&gt;90,5,IF('IA1'!#REF!/U36*100&gt;80,4,IF('IA1'!#REF!/U36*100&gt;70,3,IF('IA1'!#REF!/U36*100&gt;60,2,IF('IA1'!#REF!/U36*100&lt;=60,1)))))),0))*U236)</f>
        <v>1000</v>
      </c>
      <c r="V136" s="97">
        <f>IF(COUNT('IA1'!W27)=0,1000,(IFERROR(IF('IA1'!W27/V36&lt;0.5,0,IF('IA1'!W27/V36*100&gt;90,5,IF('IA1'!W27/V36*100&gt;80,4,IF('IA1'!W27/V36*100&gt;70,3,IF('IA1'!W27/V36*100&gt;60,2,IF('IA1'!W27/V36*100&lt;=60,1)))))),0))*V236)</f>
        <v>75</v>
      </c>
      <c r="W136" s="97">
        <f>IF(COUNT('IA1'!X27)=0,1000,(IFERROR(IF('IA1'!X27/W36&lt;0.5,0,IF('IA1'!X27/W36*100&gt;90,5,IF('IA1'!X27/W36*100&gt;80,4,IF('IA1'!X27/W36*100&gt;70,3,IF('IA1'!X27/W36*100&gt;60,2,IF('IA1'!X27/W36*100&lt;=60,1)))))),0))*W236)</f>
        <v>0</v>
      </c>
      <c r="X136" s="97">
        <f>IF(COUNT('IA1'!Y27)=0,1000,(IFERROR(IF('IA1'!Y27/X36&lt;0.5,0,IF('IA1'!Y27/X36*100&gt;90,5,IF('IA1'!Y27/X36*100&gt;80,4,IF('IA1'!Y27/X36*100&gt;70,3,IF('IA1'!Y27/X36*100&gt;60,2,IF('IA1'!Y27/X36*100&lt;=60,1)))))),0))*X236)</f>
        <v>0</v>
      </c>
      <c r="Y136" s="97">
        <f>IF(COUNT('IA1'!Z27)=0,1000,(IFERROR(IF('IA1'!Z27/Y36&lt;0.5,0,IF('IA1'!Z27/Y36*100&gt;90,5,IF('IA1'!Z27/Y36*100&gt;80,4,IF('IA1'!Z27/Y36*100&gt;70,3,IF('IA1'!Z27/Y36*100&gt;60,2,IF('IA1'!Z27/Y36*100&lt;=60,1)))))),0))*Y236)</f>
        <v>1000</v>
      </c>
      <c r="Z136" s="97">
        <f>IF(COUNT('IA1'!AA27)=0,1000,(IFERROR(IF('IA1'!AA27/Z36&lt;0.5,0,IF('IA1'!AA27/Z36*100&gt;90,5,IF('IA1'!AA27/Z36*100&gt;80,4,IF('IA1'!AA27/Z36*100&gt;70,3,IF('IA1'!AA27/Z36*100&gt;60,2,IF('IA1'!AA27/Z36*100&lt;=60,1)))))),0))*Z236)</f>
        <v>1000</v>
      </c>
      <c r="AA136" s="97">
        <f>IF(COUNT('IA1'!AB27)=0,1000,(IFERROR(IF('IA1'!AB27/AA36&lt;0.5,0,IF('IA1'!AB27/AA36*100&gt;90,5,IF('IA1'!AB27/AA36*100&gt;80,4,IF('IA1'!AB27/AA36*100&gt;70,3,IF('IA1'!AB27/AA36*100&gt;60,2,IF('IA1'!AB27/AA36*100&lt;=60,1)))))),0))*AA236)</f>
        <v>1000</v>
      </c>
      <c r="AB136" s="97">
        <f>IF(COUNT('IA1'!AC27)=0,1000,(IFERROR(IF('IA1'!AC27/AB36&lt;0.5,0,IF('IA1'!AC27/AB36*100&gt;90,5,IF('IA1'!AC27/AB36*100&gt;80,4,IF('IA1'!AC27/AB36*100&gt;70,3,IF('IA1'!AC27/AB36*100&gt;60,2,IF('IA1'!AC27/AB36*100&lt;=60,1)))))),0))*AB236)</f>
        <v>1000</v>
      </c>
      <c r="AC136" s="97">
        <f>IF(COUNT('IA1'!AD27)=0,1000,(IFERROR(IF('IA1'!AD27/AC36&lt;0.5,0,IF('IA1'!AD27/AC36*100&gt;90,5,IF('IA1'!AD27/AC36*100&gt;80,4,IF('IA1'!AD27/AC36*100&gt;70,3,IF('IA1'!AD27/AC36*100&gt;60,2,IF('IA1'!AD27/AC36*100&lt;=60,1)))))),0))*AC236)</f>
        <v>1000</v>
      </c>
      <c r="AD136" s="97">
        <f>IF(COUNT('IA1'!AE27)=0,1000,(IFERROR(IF('IA1'!AE27/AD36&lt;0.5,0,IF('IA1'!AE27/AD36*100&gt;90,5,IF('IA1'!AE27/AD36*100&gt;80,4,IF('IA1'!AE27/AD36*100&gt;70,3,IF('IA1'!AE27/AD36*100&gt;60,2,IF('IA1'!AE27/AD36*100&lt;=60,1)))))),0))*AD236)</f>
        <v>1000</v>
      </c>
      <c r="AE136" s="97">
        <f>IF(COUNT('IA1'!AF27)=0,1000,(IFERROR(IF('IA1'!AF27/AE36&lt;0.5,0,IF('IA1'!AF27/AE36*100&gt;90,5,IF('IA1'!AF27/AE36*100&gt;80,4,IF('IA1'!AF27/AE36*100&gt;70,3,IF('IA1'!AF27/AE36*100&gt;60,2,IF('IA1'!AF27/AE36*100&lt;=60,1)))))),0))*AE236)</f>
        <v>1000</v>
      </c>
      <c r="AF136" s="97">
        <f>IF(COUNT('IA1'!AG27)=0,1000,(IFERROR(IF('IA1'!AG27/AF36&lt;0.5,0,IF('IA1'!AG27/AF36*100&gt;90,5,IF('IA1'!AG27/AF36*100&gt;80,4,IF('IA1'!AG27/AF36*100&gt;70,3,IF('IA1'!AG27/AF36*100&gt;60,2,IF('IA1'!AG27/AF36*100&lt;=60,1)))))),0))*AF236)</f>
        <v>1000</v>
      </c>
      <c r="AG136" s="97">
        <f>IF(COUNT('IA1'!AH27)=0,1000,(IFERROR(IF('IA1'!AH27/AG36&lt;0.5,0,IF('IA1'!AH27/AG36*100&gt;90,5,IF('IA1'!AH27/AG36*100&gt;80,4,IF('IA1'!AH27/AG36*100&gt;70,3,IF('IA1'!AH27/AG36*100&gt;60,2,IF('IA1'!AH27/AG36*100&lt;=60,1)))))),0))*AG236)</f>
        <v>1000</v>
      </c>
      <c r="AH136" s="97">
        <f>IF(COUNT('IA1'!AI27)=0,1000,(IFERROR(IF('IA1'!AI27/AH36&lt;0.5,0,IF('IA1'!AI27/AH36*100&gt;90,5,IF('IA1'!AI27/AH36*100&gt;80,4,IF('IA1'!AI27/AH36*100&gt;70,3,IF('IA1'!AI27/AH36*100&gt;60,2,IF('IA1'!AI27/AH36*100&lt;=60,1)))))),0))*AH236)</f>
        <v>1000</v>
      </c>
      <c r="AI136" s="97">
        <f>IF(COUNT('IA1'!AJ27)=0,1000,(IFERROR(IF('IA1'!AJ27/AI36&lt;0.5,0,IF('IA1'!AJ27/AI36*100&gt;90,5,IF('IA1'!AJ27/AI36*100&gt;80,4,IF('IA1'!AJ27/AI36*100&gt;70,3,IF('IA1'!AJ27/AI36*100&gt;60,2,IF('IA1'!AJ27/AI36*100&lt;=60,1)))))),0))*AI236)</f>
        <v>1000</v>
      </c>
      <c r="AJ136" s="97">
        <f>IF(COUNT('IA1'!AK27)=0,1000,(IFERROR(IF('IA1'!AK27/AJ36&lt;0.5,0,IF('IA1'!AK27/AJ36*100&gt;90,5,IF('IA1'!AK27/AJ36*100&gt;80,4,IF('IA1'!AK27/AJ36*100&gt;70,3,IF('IA1'!AK27/AJ36*100&gt;60,2,IF('IA1'!AK27/AJ36*100&lt;=60,1)))))),0))*AJ236)</f>
        <v>1000</v>
      </c>
      <c r="AK136" s="97">
        <f>IF(COUNT('IA1'!AL27)=0,1000,(IFERROR(IF('IA1'!AL27/AK36&lt;0.5,0,IF('IA1'!AL27/AK36*100&gt;90,5,IF('IA1'!AL27/AK36*100&gt;80,4,IF('IA1'!AL27/AK36*100&gt;70,3,IF('IA1'!AL27/AK36*100&gt;60,2,IF('IA1'!AL27/AK36*100&lt;=60,1)))))),0))*AK236)</f>
        <v>1000</v>
      </c>
      <c r="AL136" s="97">
        <f>IF(COUNT('IA1'!AM27)=0,1000,(IFERROR(IF('IA1'!AM27/AL36&lt;0.5,0,IF('IA1'!AM27/AL36*100&gt;90,5,IF('IA1'!AM27/AL36*100&gt;80,4,IF('IA1'!AM27/AL36*100&gt;70,3,IF('IA1'!AM27/AL36*100&gt;60,2,IF('IA1'!AM27/AL36*100&lt;=60,1)))))),0))*AL236)</f>
        <v>1000</v>
      </c>
      <c r="AM136" s="97">
        <f>IF(COUNT('IA1'!AN27)=0,1000,(IFERROR(IF('IA1'!AN27/AM36&lt;0.5,0,IF('IA1'!AN27/AM36*100&gt;90,5,IF('IA1'!AN27/AM36*100&gt;80,4,IF('IA1'!AN27/AM36*100&gt;70,3,IF('IA1'!AN27/AM36*100&gt;60,2,IF('IA1'!AN27/AM36*100&lt;=60,1)))))),0))*AM236)</f>
        <v>1000</v>
      </c>
      <c r="AN136" s="97">
        <f>IF(COUNT('IA1'!AO27)=0,1000,(IFERROR(IF('IA1'!AO27/AN36&lt;0.5,0,IF('IA1'!AO27/AN36*100&gt;90,5,IF('IA1'!AO27/AN36*100&gt;80,4,IF('IA1'!AO27/AN36*100&gt;70,3,IF('IA1'!AO27/AN36*100&gt;60,2,IF('IA1'!AO27/AN36*100&lt;=60,1)))))),0))*AN236)</f>
        <v>1000</v>
      </c>
      <c r="AO136" s="97">
        <f>IF(COUNT('IA1'!AP27)=0,1000,(IFERROR(IF('IA1'!AP27/AO36&lt;0.5,0,IF('IA1'!AP27/AO36*100&gt;90,5,IF('IA1'!AP27/AO36*100&gt;80,4,IF('IA1'!AP27/AO36*100&gt;70,3,IF('IA1'!AP27/AO36*100&gt;60,2,IF('IA1'!AP27/AO36*100&lt;=60,1)))))),0))*AO236)</f>
        <v>1000</v>
      </c>
      <c r="AP136" s="97">
        <f>IF(COUNT('IA1'!AQ27)=0,1000,(IFERROR(IF('IA1'!AQ27/AP36&lt;0.5,0,IF('IA1'!AQ27/AP36*100&gt;90,5,IF('IA1'!AQ27/AP36*100&gt;80,4,IF('IA1'!AQ27/AP36*100&gt;70,3,IF('IA1'!AQ27/AP36*100&gt;60,2,IF('IA1'!AQ27/AP36*100&lt;=60,1)))))),0))*AP236)</f>
        <v>1000</v>
      </c>
      <c r="AQ136" s="97">
        <f>IF(COUNT('IA1'!AR27)=0,1000,(IFERROR(IF('IA1'!AR27/AQ36&lt;0.5,0,IF('IA1'!AR27/AQ36*100&gt;90,5,IF('IA1'!AR27/AQ36*100&gt;80,4,IF('IA1'!AR27/AQ36*100&gt;70,3,IF('IA1'!AR27/AQ36*100&gt;60,2,IF('IA1'!AR27/AQ36*100&lt;=60,1)))))),0))*AQ236)</f>
        <v>1000</v>
      </c>
      <c r="AR136" s="97">
        <f>IF(COUNT('IA1'!AS27)=0,1000,(IFERROR(IF('IA1'!AS27/AR36&lt;0.5,0,IF('IA1'!AS27/AR36*100&gt;90,5,IF('IA1'!AS27/AR36*100&gt;80,4,IF('IA1'!AS27/AR36*100&gt;70,3,IF('IA1'!AS27/AR36*100&gt;60,2,IF('IA1'!AS27/AR36*100&lt;=60,1)))))),0))*AR236)</f>
        <v>1000</v>
      </c>
      <c r="AS136" s="97">
        <f>IF(COUNT('IA1'!AT27)=0,1000,(IFERROR(IF('IA1'!AT27/AS36&lt;0.5,0,IF('IA1'!AT27/AS36*100&gt;90,5,IF('IA1'!AT27/AS36*100&gt;80,4,IF('IA1'!AT27/AS36*100&gt;70,3,IF('IA1'!AT27/AS36*100&gt;60,2,IF('IA1'!AT27/AS36*100&lt;=60,1)))))),0))*AS236)</f>
        <v>1000</v>
      </c>
      <c r="AT136" s="97">
        <f>IF(COUNT('IA1'!AU27)=0,1000,(IFERROR(IF('IA1'!AU27/AT36&lt;0.5,0,IF('IA1'!AU27/AT36*100&gt;90,5,IF('IA1'!AU27/AT36*100&gt;80,4,IF('IA1'!AU27/AT36*100&gt;70,3,IF('IA1'!AU27/AT36*100&gt;60,2,IF('IA1'!AU27/AT36*100&lt;=60,1)))))),0))*AT236)</f>
        <v>1000</v>
      </c>
      <c r="AU136" s="97">
        <f>IF(COUNT('IA1'!AV27)=0,1000,(IFERROR(IF('IA1'!AV27/AU36&lt;0.5,0,IF('IA1'!AV27/AU36*100&gt;90,5,IF('IA1'!AV27/AU36*100&gt;80,4,IF('IA1'!AV27/AU36*100&gt;70,3,IF('IA1'!AV27/AU36*100&gt;60,2,IF('IA1'!AV27/AU36*100&lt;=60,1)))))),0))*AU236)</f>
        <v>1000</v>
      </c>
      <c r="AV136" s="97">
        <f>IF(COUNT('IA1'!AW27)=0,1000,(IFERROR(IF('IA1'!AW27/AV36&lt;0.5,0,IF('IA1'!AW27/AV36*100&gt;90,5,IF('IA1'!AW27/AV36*100&gt;80,4,IF('IA1'!AW27/AV36*100&gt;70,3,IF('IA1'!AW27/AV36*100&gt;60,2,IF('IA1'!AW27/AV36*100&lt;=60,1)))))),0))*AV236)</f>
        <v>1000</v>
      </c>
      <c r="AW136" s="97">
        <f>IF(COUNT('IA1'!AX27)=0,1000,(IFERROR(IF('IA1'!AX27/AW36&lt;0.5,0,IF('IA1'!AX27/AW36*100&gt;90,5,IF('IA1'!AX27/AW36*100&gt;80,4,IF('IA1'!AX27/AW36*100&gt;70,3,IF('IA1'!AX27/AW36*100&gt;60,2,IF('IA1'!AX27/AW36*100&lt;=60,1)))))),0))*AW236)</f>
        <v>1000</v>
      </c>
      <c r="AX136" s="97">
        <f>IF(COUNT('IA1'!AY27)=0,1000,(IFERROR(IF('IA1'!AY27/AX36&lt;0.5,0,IF('IA1'!AY27/AX36*100&gt;90,5,IF('IA1'!AY27/AX36*100&gt;80,4,IF('IA1'!AY27/AX36*100&gt;70,3,IF('IA1'!AY27/AX36*100&gt;60,2,IF('IA1'!AY27/AX36*100&lt;=60,1)))))),0))*AX236)</f>
        <v>1000</v>
      </c>
      <c r="AY136" s="97">
        <f>IF(COUNT('IA1'!AZ27)=0,1000,(IFERROR(IF('IA1'!AZ27/AY36&lt;0.5,0,IF('IA1'!AZ27/AY36*100&gt;90,5,IF('IA1'!AZ27/AY36*100&gt;80,4,IF('IA1'!AZ27/AY36*100&gt;70,3,IF('IA1'!AZ27/AY36*100&gt;60,2,IF('IA1'!AZ27/AY36*100&lt;=60,1)))))),0))*AY236)</f>
        <v>1000</v>
      </c>
      <c r="AZ136" s="97">
        <f>IF(COUNT('IA1'!BA27)=0,1000,(IFERROR(IF('IA1'!BA27/AZ36&lt;0.5,0,IF('IA1'!BA27/AZ36*100&gt;90,5,IF('IA1'!BA27/AZ36*100&gt;80,4,IF('IA1'!BA27/AZ36*100&gt;70,3,IF('IA1'!BA27/AZ36*100&gt;60,2,IF('IA1'!BA27/AZ36*100&lt;=60,1)))))),0))*AZ236)</f>
        <v>1000</v>
      </c>
      <c r="BA136" s="96">
        <f t="shared" si="47"/>
        <v>4.795918367346939</v>
      </c>
      <c r="BB136" s="96">
        <f t="shared" si="48"/>
        <v>4.882352941176471</v>
      </c>
      <c r="BC136" s="96">
        <f t="shared" si="49"/>
        <v>0</v>
      </c>
      <c r="BD136" s="96">
        <f t="shared" si="50"/>
        <v>0</v>
      </c>
      <c r="BE136" s="96">
        <f t="shared" si="51"/>
        <v>0</v>
      </c>
      <c r="BF136" s="96">
        <f t="shared" si="52"/>
        <v>0</v>
      </c>
      <c r="BG136" s="96">
        <f t="shared" si="53"/>
        <v>0</v>
      </c>
    </row>
    <row r="137" spans="1:59" x14ac:dyDescent="0.3">
      <c r="A137" s="93">
        <f>IF(COUNT('IA1'!B28)=0,1000,(IFERROR(IF('IA1'!B28/A37&lt;0.5,0,IF('IA1'!B28/A37*100&gt;90,5,IF('IA1'!B28/A37*100&gt;80,4,IF('IA1'!B28/A37*100&gt;70,3,IF('IA1'!B28/A37*100&gt;60,2,IF('IA1'!B28/A37*100&lt;=60,1)))))),0))*A237)</f>
        <v>10</v>
      </c>
      <c r="B137" s="97">
        <f>IF(COUNT('IA1'!C28)=0,1000,(IFERROR(IF('IA1'!C28/B37&lt;0.5,0,IF('IA1'!C28/B37*100&gt;90,5,IF('IA1'!C28/B37*100&gt;80,4,IF('IA1'!C28/B37*100&gt;70,3,IF('IA1'!C28/B37*100&gt;60,2,IF('IA1'!C28/B37*100&lt;=60,1)))))),0))*B237)</f>
        <v>10</v>
      </c>
      <c r="C137" s="97">
        <f>IF(COUNT('IA1'!D28)=0,1000,(IFERROR(IF('IA1'!D28/C37&lt;0.5,0,IF('IA1'!D28/C37*100&gt;90,5,IF('IA1'!D28/C37*100&gt;80,4,IF('IA1'!D28/C37*100&gt;70,3,IF('IA1'!D28/C37*100&gt;60,2,IF('IA1'!D28/C37*100&lt;=60,1)))))),0))*C237)</f>
        <v>10</v>
      </c>
      <c r="D137" s="97">
        <f>IF(COUNT('IA1'!E28)=0,1000,(IFERROR(IF('IA1'!E28/D37&lt;0.5,0,IF('IA1'!E28/D37*100&gt;90,5,IF('IA1'!E28/D37*100&gt;80,4,IF('IA1'!E28/D37*100&gt;70,3,IF('IA1'!E28/D37*100&gt;60,2,IF('IA1'!E28/D37*100&lt;=60,1)))))),0))*D237)</f>
        <v>10</v>
      </c>
      <c r="E137" s="97">
        <f>IF(COUNT('IA1'!F28)=0,1000,(IFERROR(IF('IA1'!F28/E37&lt;0.5,0,IF('IA1'!F28/E37*100&gt;90,5,IF('IA1'!F28/E37*100&gt;80,4,IF('IA1'!F28/E37*100&gt;70,3,IF('IA1'!F28/E37*100&gt;60,2,IF('IA1'!F28/E37*100&lt;=60,1)))))),0))*E237)</f>
        <v>10</v>
      </c>
      <c r="F137" s="97">
        <f>IF(COUNT('IA1'!G28)=0,1000,(IFERROR(IF('IA1'!G28/F37&lt;0.5,0,IF('IA1'!G28/F37*100&gt;90,5,IF('IA1'!G28/F37*100&gt;80,4,IF('IA1'!G28/F37*100&gt;70,3,IF('IA1'!G28/F37*100&gt;60,2,IF('IA1'!G28/F37*100&lt;=60,1)))))),0))*F237)</f>
        <v>10</v>
      </c>
      <c r="G137" s="97">
        <f>IF(COUNT('IA1'!H28)=0,1000,(IFERROR(IF('IA1'!H28/G37&lt;0.5,0,IF('IA1'!H28/G37*100&gt;90,5,IF('IA1'!H28/G37*100&gt;80,4,IF('IA1'!H28/G37*100&gt;70,3,IF('IA1'!H28/G37*100&gt;60,2,IF('IA1'!H28/G37*100&lt;=60,1)))))),0))*G237)</f>
        <v>10</v>
      </c>
      <c r="H137" s="97">
        <f>IF(COUNT('IA1'!I28)=0,1000,(IFERROR(IF('IA1'!I28/H37&lt;0.5,0,IF('IA1'!I28/H37*100&gt;90,5,IF('IA1'!I28/H37*100&gt;80,4,IF('IA1'!I28/H37*100&gt;70,3,IF('IA1'!I28/H37*100&gt;60,2,IF('IA1'!I28/H37*100&lt;=60,1)))))),0))*H237)</f>
        <v>10</v>
      </c>
      <c r="I137" s="97">
        <f>IF(COUNT('IA1'!J28)=0,1000,(IFERROR(IF('IA1'!J28/I37&lt;0.5,0,IF('IA1'!J28/I37*100&gt;90,5,IF('IA1'!J28/I37*100&gt;80,4,IF('IA1'!J28/I37*100&gt;70,3,IF('IA1'!J28/I37*100&gt;60,2,IF('IA1'!J28/I37*100&lt;=60,1)))))),0))*I237)</f>
        <v>10</v>
      </c>
      <c r="J137" s="97">
        <f>IF(COUNT('IA1'!K28)=0,1000,(IFERROR(IF('IA1'!K28/J37&lt;0.5,0,IF('IA1'!K28/J37*100&gt;90,5,IF('IA1'!K28/J37*100&gt;80,4,IF('IA1'!K28/J37*100&gt;70,3,IF('IA1'!K28/J37*100&gt;60,2,IF('IA1'!K28/J37*100&lt;=60,1)))))),0))*J237)</f>
        <v>10</v>
      </c>
      <c r="K137" s="97">
        <f>IF(COUNT('IA1'!#REF!)=0,1000,(IFERROR(IF('IA1'!#REF!/K37&lt;0.5,0,IF('IA1'!#REF!/K37*100&gt;90,5,IF('IA1'!#REF!/K37*100&gt;80,4,IF('IA1'!#REF!/K37*100&gt;70,3,IF('IA1'!#REF!/K37*100&gt;60,2,IF('IA1'!#REF!/K37*100&lt;=60,1)))))),0))*K237)</f>
        <v>1000</v>
      </c>
      <c r="L137" s="97">
        <f>IF(COUNT('IA1'!L28)=0,1000,(IFERROR(IF('IA1'!L28/L37&lt;0.5,0,IF('IA1'!L28/L37*100&gt;90,5,IF('IA1'!L28/L37*100&gt;80,4,IF('IA1'!L28/L37*100&gt;70,3,IF('IA1'!L28/L37*100&gt;60,2,IF('IA1'!L28/L37*100&lt;=60,1)))))),0))*L237)</f>
        <v>65</v>
      </c>
      <c r="M137" s="97">
        <f>IF(COUNT('IA1'!N28)=0,1000,(IFERROR(IF('IA1'!N28/M37&lt;0.5,0,IF('IA1'!N28/M37*100&gt;90,5,IF('IA1'!N28/M37*100&gt;80,4,IF('IA1'!N28/M37*100&gt;70,3,IF('IA1'!N28/M37*100&gt;60,2,IF('IA1'!N28/M37*100&lt;=60,1)))))),0))*M237)</f>
        <v>65</v>
      </c>
      <c r="N137" s="97">
        <f>IF(COUNT('IA1'!#REF!)=0,1000,(IFERROR(IF('IA1'!#REF!/N37&lt;0.5,0,IF('IA1'!#REF!/N37*100&gt;90,5,IF('IA1'!#REF!/N37*100&gt;80,4,IF('IA1'!#REF!/N37*100&gt;70,3,IF('IA1'!#REF!/N37*100&gt;60,2,IF('IA1'!#REF!/N37*100&lt;=60,1)))))),0))*N237)</f>
        <v>1000</v>
      </c>
      <c r="O137" s="97">
        <f>IF(COUNT('IA1'!#REF!)=0,1000,(IFERROR(IF('IA1'!#REF!/O37&lt;0.5,0,IF('IA1'!#REF!/O37*100&gt;90,5,IF('IA1'!#REF!/O37*100&gt;80,4,IF('IA1'!#REF!/O37*100&gt;70,3,IF('IA1'!#REF!/O37*100&gt;60,2,IF('IA1'!#REF!/O37*100&lt;=60,1)))))),0))*O237)</f>
        <v>1000</v>
      </c>
      <c r="P137" s="97">
        <f>IF(COUNT('IA1'!P28)=0,1000,(IFERROR(IF('IA1'!P28/P37&lt;0.5,0,IF('IA1'!P28/P37*100&gt;90,5,IF('IA1'!P28/P37*100&gt;80,4,IF('IA1'!P28/P37*100&gt;70,3,IF('IA1'!P28/P37*100&gt;60,2,IF('IA1'!P28/P37*100&lt;=60,1)))))),0))*P237)</f>
        <v>65</v>
      </c>
      <c r="Q137" s="97">
        <f>IF(COUNT('IA1'!#REF!)=0,1000,(IFERROR(IF('IA1'!#REF!/Q37&lt;0.5,0,IF('IA1'!#REF!/Q37*100&gt;90,5,IF('IA1'!#REF!/Q37*100&gt;80,4,IF('IA1'!#REF!/Q37*100&gt;70,3,IF('IA1'!#REF!/Q37*100&gt;60,2,IF('IA1'!#REF!/Q37*100&lt;=60,1)))))),0))*Q237)</f>
        <v>1000</v>
      </c>
      <c r="R137" s="97">
        <f>IF(COUNT('IA1'!R28)=0,1000,(IFERROR(IF('IA1'!R28/R37&lt;0.5,0,IF('IA1'!R28/R37*100&gt;90,5,IF('IA1'!R28/R37*100&gt;80,4,IF('IA1'!R28/R37*100&gt;70,3,IF('IA1'!R28/R37*100&gt;60,2,IF('IA1'!R28/R37*100&lt;=60,1)))))),0))*R237)</f>
        <v>65</v>
      </c>
      <c r="S137" s="97">
        <f>IF(COUNT('IA1'!#REF!)=0,1000,(IFERROR(IF('IA1'!#REF!/S37&lt;0.5,0,IF('IA1'!#REF!/S37*100&gt;90,5,IF('IA1'!#REF!/S37*100&gt;80,4,IF('IA1'!#REF!/S37*100&gt;70,3,IF('IA1'!#REF!/S37*100&gt;60,2,IF('IA1'!#REF!/S37*100&lt;=60,1)))))),0))*S237)</f>
        <v>1000</v>
      </c>
      <c r="T137" s="97">
        <f>IF(COUNT('IA1'!U28)=0,1000,(IFERROR(IF('IA1'!U28/T37&lt;0.5,0,IF('IA1'!U28/T37*100&gt;90,5,IF('IA1'!U28/T37*100&gt;80,4,IF('IA1'!U28/T37*100&gt;70,3,IF('IA1'!U28/T37*100&gt;60,2,IF('IA1'!U28/T37*100&lt;=60,1)))))),0))*T237)</f>
        <v>65</v>
      </c>
      <c r="U137" s="97">
        <f>IF(COUNT('IA1'!#REF!)=0,1000,(IFERROR(IF('IA1'!#REF!/U37&lt;0.5,0,IF('IA1'!#REF!/U37*100&gt;90,5,IF('IA1'!#REF!/U37*100&gt;80,4,IF('IA1'!#REF!/U37*100&gt;70,3,IF('IA1'!#REF!/U37*100&gt;60,2,IF('IA1'!#REF!/U37*100&lt;=60,1)))))),0))*U237)</f>
        <v>1000</v>
      </c>
      <c r="V137" s="97">
        <f>IF(COUNT('IA1'!W28)=0,1000,(IFERROR(IF('IA1'!W28/V37&lt;0.5,0,IF('IA1'!W28/V37*100&gt;90,5,IF('IA1'!W28/V37*100&gt;80,4,IF('IA1'!W28/V37*100&gt;70,3,IF('IA1'!W28/V37*100&gt;60,2,IF('IA1'!W28/V37*100&lt;=60,1)))))),0))*V237)</f>
        <v>75</v>
      </c>
      <c r="W137" s="97">
        <f>IF(COUNT('IA1'!X28)=0,1000,(IFERROR(IF('IA1'!X28/W37&lt;0.5,0,IF('IA1'!X28/W37*100&gt;90,5,IF('IA1'!X28/W37*100&gt;80,4,IF('IA1'!X28/W37*100&gt;70,3,IF('IA1'!X28/W37*100&gt;60,2,IF('IA1'!X28/W37*100&lt;=60,1)))))),0))*W237)</f>
        <v>0</v>
      </c>
      <c r="X137" s="97">
        <f>IF(COUNT('IA1'!Y28)=0,1000,(IFERROR(IF('IA1'!Y28/X37&lt;0.5,0,IF('IA1'!Y28/X37*100&gt;90,5,IF('IA1'!Y28/X37*100&gt;80,4,IF('IA1'!Y28/X37*100&gt;70,3,IF('IA1'!Y28/X37*100&gt;60,2,IF('IA1'!Y28/X37*100&lt;=60,1)))))),0))*X237)</f>
        <v>0</v>
      </c>
      <c r="Y137" s="97">
        <f>IF(COUNT('IA1'!Z28)=0,1000,(IFERROR(IF('IA1'!Z28/Y37&lt;0.5,0,IF('IA1'!Z28/Y37*100&gt;90,5,IF('IA1'!Z28/Y37*100&gt;80,4,IF('IA1'!Z28/Y37*100&gt;70,3,IF('IA1'!Z28/Y37*100&gt;60,2,IF('IA1'!Z28/Y37*100&lt;=60,1)))))),0))*Y237)</f>
        <v>1000</v>
      </c>
      <c r="Z137" s="97">
        <f>IF(COUNT('IA1'!AA28)=0,1000,(IFERROR(IF('IA1'!AA28/Z37&lt;0.5,0,IF('IA1'!AA28/Z37*100&gt;90,5,IF('IA1'!AA28/Z37*100&gt;80,4,IF('IA1'!AA28/Z37*100&gt;70,3,IF('IA1'!AA28/Z37*100&gt;60,2,IF('IA1'!AA28/Z37*100&lt;=60,1)))))),0))*Z237)</f>
        <v>1000</v>
      </c>
      <c r="AA137" s="97">
        <f>IF(COUNT('IA1'!AB28)=0,1000,(IFERROR(IF('IA1'!AB28/AA37&lt;0.5,0,IF('IA1'!AB28/AA37*100&gt;90,5,IF('IA1'!AB28/AA37*100&gt;80,4,IF('IA1'!AB28/AA37*100&gt;70,3,IF('IA1'!AB28/AA37*100&gt;60,2,IF('IA1'!AB28/AA37*100&lt;=60,1)))))),0))*AA237)</f>
        <v>1000</v>
      </c>
      <c r="AB137" s="97">
        <f>IF(COUNT('IA1'!AC28)=0,1000,(IFERROR(IF('IA1'!AC28/AB37&lt;0.5,0,IF('IA1'!AC28/AB37*100&gt;90,5,IF('IA1'!AC28/AB37*100&gt;80,4,IF('IA1'!AC28/AB37*100&gt;70,3,IF('IA1'!AC28/AB37*100&gt;60,2,IF('IA1'!AC28/AB37*100&lt;=60,1)))))),0))*AB237)</f>
        <v>1000</v>
      </c>
      <c r="AC137" s="97">
        <f>IF(COUNT('IA1'!AD28)=0,1000,(IFERROR(IF('IA1'!AD28/AC37&lt;0.5,0,IF('IA1'!AD28/AC37*100&gt;90,5,IF('IA1'!AD28/AC37*100&gt;80,4,IF('IA1'!AD28/AC37*100&gt;70,3,IF('IA1'!AD28/AC37*100&gt;60,2,IF('IA1'!AD28/AC37*100&lt;=60,1)))))),0))*AC237)</f>
        <v>1000</v>
      </c>
      <c r="AD137" s="97">
        <f>IF(COUNT('IA1'!AE28)=0,1000,(IFERROR(IF('IA1'!AE28/AD37&lt;0.5,0,IF('IA1'!AE28/AD37*100&gt;90,5,IF('IA1'!AE28/AD37*100&gt;80,4,IF('IA1'!AE28/AD37*100&gt;70,3,IF('IA1'!AE28/AD37*100&gt;60,2,IF('IA1'!AE28/AD37*100&lt;=60,1)))))),0))*AD237)</f>
        <v>1000</v>
      </c>
      <c r="AE137" s="97">
        <f>IF(COUNT('IA1'!AF28)=0,1000,(IFERROR(IF('IA1'!AF28/AE37&lt;0.5,0,IF('IA1'!AF28/AE37*100&gt;90,5,IF('IA1'!AF28/AE37*100&gt;80,4,IF('IA1'!AF28/AE37*100&gt;70,3,IF('IA1'!AF28/AE37*100&gt;60,2,IF('IA1'!AF28/AE37*100&lt;=60,1)))))),0))*AE237)</f>
        <v>1000</v>
      </c>
      <c r="AF137" s="97">
        <f>IF(COUNT('IA1'!AG28)=0,1000,(IFERROR(IF('IA1'!AG28/AF37&lt;0.5,0,IF('IA1'!AG28/AF37*100&gt;90,5,IF('IA1'!AG28/AF37*100&gt;80,4,IF('IA1'!AG28/AF37*100&gt;70,3,IF('IA1'!AG28/AF37*100&gt;60,2,IF('IA1'!AG28/AF37*100&lt;=60,1)))))),0))*AF237)</f>
        <v>1000</v>
      </c>
      <c r="AG137" s="97">
        <f>IF(COUNT('IA1'!AH28)=0,1000,(IFERROR(IF('IA1'!AH28/AG37&lt;0.5,0,IF('IA1'!AH28/AG37*100&gt;90,5,IF('IA1'!AH28/AG37*100&gt;80,4,IF('IA1'!AH28/AG37*100&gt;70,3,IF('IA1'!AH28/AG37*100&gt;60,2,IF('IA1'!AH28/AG37*100&lt;=60,1)))))),0))*AG237)</f>
        <v>1000</v>
      </c>
      <c r="AH137" s="97">
        <f>IF(COUNT('IA1'!AI28)=0,1000,(IFERROR(IF('IA1'!AI28/AH37&lt;0.5,0,IF('IA1'!AI28/AH37*100&gt;90,5,IF('IA1'!AI28/AH37*100&gt;80,4,IF('IA1'!AI28/AH37*100&gt;70,3,IF('IA1'!AI28/AH37*100&gt;60,2,IF('IA1'!AI28/AH37*100&lt;=60,1)))))),0))*AH237)</f>
        <v>1000</v>
      </c>
      <c r="AI137" s="97">
        <f>IF(COUNT('IA1'!AJ28)=0,1000,(IFERROR(IF('IA1'!AJ28/AI37&lt;0.5,0,IF('IA1'!AJ28/AI37*100&gt;90,5,IF('IA1'!AJ28/AI37*100&gt;80,4,IF('IA1'!AJ28/AI37*100&gt;70,3,IF('IA1'!AJ28/AI37*100&gt;60,2,IF('IA1'!AJ28/AI37*100&lt;=60,1)))))),0))*AI237)</f>
        <v>1000</v>
      </c>
      <c r="AJ137" s="97">
        <f>IF(COUNT('IA1'!AK28)=0,1000,(IFERROR(IF('IA1'!AK28/AJ37&lt;0.5,0,IF('IA1'!AK28/AJ37*100&gt;90,5,IF('IA1'!AK28/AJ37*100&gt;80,4,IF('IA1'!AK28/AJ37*100&gt;70,3,IF('IA1'!AK28/AJ37*100&gt;60,2,IF('IA1'!AK28/AJ37*100&lt;=60,1)))))),0))*AJ237)</f>
        <v>1000</v>
      </c>
      <c r="AK137" s="97">
        <f>IF(COUNT('IA1'!AL28)=0,1000,(IFERROR(IF('IA1'!AL28/AK37&lt;0.5,0,IF('IA1'!AL28/AK37*100&gt;90,5,IF('IA1'!AL28/AK37*100&gt;80,4,IF('IA1'!AL28/AK37*100&gt;70,3,IF('IA1'!AL28/AK37*100&gt;60,2,IF('IA1'!AL28/AK37*100&lt;=60,1)))))),0))*AK237)</f>
        <v>1000</v>
      </c>
      <c r="AL137" s="97">
        <f>IF(COUNT('IA1'!AM28)=0,1000,(IFERROR(IF('IA1'!AM28/AL37&lt;0.5,0,IF('IA1'!AM28/AL37*100&gt;90,5,IF('IA1'!AM28/AL37*100&gt;80,4,IF('IA1'!AM28/AL37*100&gt;70,3,IF('IA1'!AM28/AL37*100&gt;60,2,IF('IA1'!AM28/AL37*100&lt;=60,1)))))),0))*AL237)</f>
        <v>1000</v>
      </c>
      <c r="AM137" s="97">
        <f>IF(COUNT('IA1'!AN28)=0,1000,(IFERROR(IF('IA1'!AN28/AM37&lt;0.5,0,IF('IA1'!AN28/AM37*100&gt;90,5,IF('IA1'!AN28/AM37*100&gt;80,4,IF('IA1'!AN28/AM37*100&gt;70,3,IF('IA1'!AN28/AM37*100&gt;60,2,IF('IA1'!AN28/AM37*100&lt;=60,1)))))),0))*AM237)</f>
        <v>1000</v>
      </c>
      <c r="AN137" s="97">
        <f>IF(COUNT('IA1'!AO28)=0,1000,(IFERROR(IF('IA1'!AO28/AN37&lt;0.5,0,IF('IA1'!AO28/AN37*100&gt;90,5,IF('IA1'!AO28/AN37*100&gt;80,4,IF('IA1'!AO28/AN37*100&gt;70,3,IF('IA1'!AO28/AN37*100&gt;60,2,IF('IA1'!AO28/AN37*100&lt;=60,1)))))),0))*AN237)</f>
        <v>1000</v>
      </c>
      <c r="AO137" s="97">
        <f>IF(COUNT('IA1'!AP28)=0,1000,(IFERROR(IF('IA1'!AP28/AO37&lt;0.5,0,IF('IA1'!AP28/AO37*100&gt;90,5,IF('IA1'!AP28/AO37*100&gt;80,4,IF('IA1'!AP28/AO37*100&gt;70,3,IF('IA1'!AP28/AO37*100&gt;60,2,IF('IA1'!AP28/AO37*100&lt;=60,1)))))),0))*AO237)</f>
        <v>1000</v>
      </c>
      <c r="AP137" s="97">
        <f>IF(COUNT('IA1'!AQ28)=0,1000,(IFERROR(IF('IA1'!AQ28/AP37&lt;0.5,0,IF('IA1'!AQ28/AP37*100&gt;90,5,IF('IA1'!AQ28/AP37*100&gt;80,4,IF('IA1'!AQ28/AP37*100&gt;70,3,IF('IA1'!AQ28/AP37*100&gt;60,2,IF('IA1'!AQ28/AP37*100&lt;=60,1)))))),0))*AP237)</f>
        <v>1000</v>
      </c>
      <c r="AQ137" s="97">
        <f>IF(COUNT('IA1'!AR28)=0,1000,(IFERROR(IF('IA1'!AR28/AQ37&lt;0.5,0,IF('IA1'!AR28/AQ37*100&gt;90,5,IF('IA1'!AR28/AQ37*100&gt;80,4,IF('IA1'!AR28/AQ37*100&gt;70,3,IF('IA1'!AR28/AQ37*100&gt;60,2,IF('IA1'!AR28/AQ37*100&lt;=60,1)))))),0))*AQ237)</f>
        <v>1000</v>
      </c>
      <c r="AR137" s="97">
        <f>IF(COUNT('IA1'!AS28)=0,1000,(IFERROR(IF('IA1'!AS28/AR37&lt;0.5,0,IF('IA1'!AS28/AR37*100&gt;90,5,IF('IA1'!AS28/AR37*100&gt;80,4,IF('IA1'!AS28/AR37*100&gt;70,3,IF('IA1'!AS28/AR37*100&gt;60,2,IF('IA1'!AS28/AR37*100&lt;=60,1)))))),0))*AR237)</f>
        <v>1000</v>
      </c>
      <c r="AS137" s="97">
        <f>IF(COUNT('IA1'!AT28)=0,1000,(IFERROR(IF('IA1'!AT28/AS37&lt;0.5,0,IF('IA1'!AT28/AS37*100&gt;90,5,IF('IA1'!AT28/AS37*100&gt;80,4,IF('IA1'!AT28/AS37*100&gt;70,3,IF('IA1'!AT28/AS37*100&gt;60,2,IF('IA1'!AT28/AS37*100&lt;=60,1)))))),0))*AS237)</f>
        <v>1000</v>
      </c>
      <c r="AT137" s="97">
        <f>IF(COUNT('IA1'!AU28)=0,1000,(IFERROR(IF('IA1'!AU28/AT37&lt;0.5,0,IF('IA1'!AU28/AT37*100&gt;90,5,IF('IA1'!AU28/AT37*100&gt;80,4,IF('IA1'!AU28/AT37*100&gt;70,3,IF('IA1'!AU28/AT37*100&gt;60,2,IF('IA1'!AU28/AT37*100&lt;=60,1)))))),0))*AT237)</f>
        <v>1000</v>
      </c>
      <c r="AU137" s="97">
        <f>IF(COUNT('IA1'!AV28)=0,1000,(IFERROR(IF('IA1'!AV28/AU37&lt;0.5,0,IF('IA1'!AV28/AU37*100&gt;90,5,IF('IA1'!AV28/AU37*100&gt;80,4,IF('IA1'!AV28/AU37*100&gt;70,3,IF('IA1'!AV28/AU37*100&gt;60,2,IF('IA1'!AV28/AU37*100&lt;=60,1)))))),0))*AU237)</f>
        <v>1000</v>
      </c>
      <c r="AV137" s="97">
        <f>IF(COUNT('IA1'!AW28)=0,1000,(IFERROR(IF('IA1'!AW28/AV37&lt;0.5,0,IF('IA1'!AW28/AV37*100&gt;90,5,IF('IA1'!AW28/AV37*100&gt;80,4,IF('IA1'!AW28/AV37*100&gt;70,3,IF('IA1'!AW28/AV37*100&gt;60,2,IF('IA1'!AW28/AV37*100&lt;=60,1)))))),0))*AV237)</f>
        <v>1000</v>
      </c>
      <c r="AW137" s="97">
        <f>IF(COUNT('IA1'!AX28)=0,1000,(IFERROR(IF('IA1'!AX28/AW37&lt;0.5,0,IF('IA1'!AX28/AW37*100&gt;90,5,IF('IA1'!AX28/AW37*100&gt;80,4,IF('IA1'!AX28/AW37*100&gt;70,3,IF('IA1'!AX28/AW37*100&gt;60,2,IF('IA1'!AX28/AW37*100&lt;=60,1)))))),0))*AW237)</f>
        <v>1000</v>
      </c>
      <c r="AX137" s="97">
        <f>IF(COUNT('IA1'!AY28)=0,1000,(IFERROR(IF('IA1'!AY28/AX37&lt;0.5,0,IF('IA1'!AY28/AX37*100&gt;90,5,IF('IA1'!AY28/AX37*100&gt;80,4,IF('IA1'!AY28/AX37*100&gt;70,3,IF('IA1'!AY28/AX37*100&gt;60,2,IF('IA1'!AY28/AX37*100&lt;=60,1)))))),0))*AX237)</f>
        <v>1000</v>
      </c>
      <c r="AY137" s="97">
        <f>IF(COUNT('IA1'!AZ28)=0,1000,(IFERROR(IF('IA1'!AZ28/AY37&lt;0.5,0,IF('IA1'!AZ28/AY37*100&gt;90,5,IF('IA1'!AZ28/AY37*100&gt;80,4,IF('IA1'!AZ28/AY37*100&gt;70,3,IF('IA1'!AZ28/AY37*100&gt;60,2,IF('IA1'!AZ28/AY37*100&lt;=60,1)))))),0))*AY237)</f>
        <v>1000</v>
      </c>
      <c r="AZ137" s="97">
        <f>IF(COUNT('IA1'!BA28)=0,1000,(IFERROR(IF('IA1'!BA28/AZ37&lt;0.5,0,IF('IA1'!BA28/AZ37*100&gt;90,5,IF('IA1'!BA28/AZ37*100&gt;80,4,IF('IA1'!BA28/AZ37*100&gt;70,3,IF('IA1'!BA28/AZ37*100&gt;60,2,IF('IA1'!BA28/AZ37*100&lt;=60,1)))))),0))*AZ237)</f>
        <v>1000</v>
      </c>
      <c r="BA137" s="96">
        <f t="shared" si="47"/>
        <v>5</v>
      </c>
      <c r="BB137" s="96">
        <f t="shared" si="48"/>
        <v>5</v>
      </c>
      <c r="BC137" s="96">
        <f t="shared" si="49"/>
        <v>0</v>
      </c>
      <c r="BD137" s="96">
        <f t="shared" si="50"/>
        <v>0</v>
      </c>
      <c r="BE137" s="96">
        <f t="shared" si="51"/>
        <v>0</v>
      </c>
      <c r="BF137" s="96">
        <f t="shared" si="52"/>
        <v>0</v>
      </c>
      <c r="BG137" s="96">
        <f t="shared" si="53"/>
        <v>0</v>
      </c>
    </row>
    <row r="138" spans="1:59" x14ac:dyDescent="0.3">
      <c r="A138" s="93">
        <f>IF(COUNT('IA1'!B29)=0,1000,(IFERROR(IF('IA1'!B29/A38&lt;0.5,0,IF('IA1'!B29/A38*100&gt;90,5,IF('IA1'!B29/A38*100&gt;80,4,IF('IA1'!B29/A38*100&gt;70,3,IF('IA1'!B29/A38*100&gt;60,2,IF('IA1'!B29/A38*100&lt;=60,1)))))),0))*A238)</f>
        <v>0</v>
      </c>
      <c r="B138" s="97">
        <f>IF(COUNT('IA1'!C29)=0,1000,(IFERROR(IF('IA1'!C29/B38&lt;0.5,0,IF('IA1'!C29/B38*100&gt;90,5,IF('IA1'!C29/B38*100&gt;80,4,IF('IA1'!C29/B38*100&gt;70,3,IF('IA1'!C29/B38*100&gt;60,2,IF('IA1'!C29/B38*100&lt;=60,1)))))),0))*B238)</f>
        <v>0</v>
      </c>
      <c r="C138" s="97">
        <f>IF(COUNT('IA1'!D29)=0,1000,(IFERROR(IF('IA1'!D29/C38&lt;0.5,0,IF('IA1'!D29/C38*100&gt;90,5,IF('IA1'!D29/C38*100&gt;80,4,IF('IA1'!D29/C38*100&gt;70,3,IF('IA1'!D29/C38*100&gt;60,2,IF('IA1'!D29/C38*100&lt;=60,1)))))),0))*C238)</f>
        <v>10</v>
      </c>
      <c r="D138" s="97">
        <f>IF(COUNT('IA1'!E29)=0,1000,(IFERROR(IF('IA1'!E29/D38&lt;0.5,0,IF('IA1'!E29/D38*100&gt;90,5,IF('IA1'!E29/D38*100&gt;80,4,IF('IA1'!E29/D38*100&gt;70,3,IF('IA1'!E29/D38*100&gt;60,2,IF('IA1'!E29/D38*100&lt;=60,1)))))),0))*D238)</f>
        <v>0</v>
      </c>
      <c r="E138" s="97">
        <f>IF(COUNT('IA1'!F29)=0,1000,(IFERROR(IF('IA1'!F29/E38&lt;0.5,0,IF('IA1'!F29/E38*100&gt;90,5,IF('IA1'!F29/E38*100&gt;80,4,IF('IA1'!F29/E38*100&gt;70,3,IF('IA1'!F29/E38*100&gt;60,2,IF('IA1'!F29/E38*100&lt;=60,1)))))),0))*E238)</f>
        <v>4</v>
      </c>
      <c r="F138" s="97">
        <f>IF(COUNT('IA1'!G29)=0,1000,(IFERROR(IF('IA1'!G29/F38&lt;0.5,0,IF('IA1'!G29/F38*100&gt;90,5,IF('IA1'!G29/F38*100&gt;80,4,IF('IA1'!G29/F38*100&gt;70,3,IF('IA1'!G29/F38*100&gt;60,2,IF('IA1'!G29/F38*100&lt;=60,1)))))),0))*F238)</f>
        <v>2</v>
      </c>
      <c r="G138" s="97">
        <f>IF(COUNT('IA1'!H29)=0,1000,(IFERROR(IF('IA1'!H29/G38&lt;0.5,0,IF('IA1'!H29/G38*100&gt;90,5,IF('IA1'!H29/G38*100&gt;80,4,IF('IA1'!H29/G38*100&gt;70,3,IF('IA1'!H29/G38*100&gt;60,2,IF('IA1'!H29/G38*100&lt;=60,1)))))),0))*G238)</f>
        <v>4</v>
      </c>
      <c r="H138" s="97">
        <f>IF(COUNT('IA1'!I29)=0,1000,(IFERROR(IF('IA1'!I29/H38&lt;0.5,0,IF('IA1'!I29/H38*100&gt;90,5,IF('IA1'!I29/H38*100&gt;80,4,IF('IA1'!I29/H38*100&gt;70,3,IF('IA1'!I29/H38*100&gt;60,2,IF('IA1'!I29/H38*100&lt;=60,1)))))),0))*H238)</f>
        <v>4</v>
      </c>
      <c r="I138" s="97">
        <f>IF(COUNT('IA1'!J29)=0,1000,(IFERROR(IF('IA1'!J29/I38&lt;0.5,0,IF('IA1'!J29/I38*100&gt;90,5,IF('IA1'!J29/I38*100&gt;80,4,IF('IA1'!J29/I38*100&gt;70,3,IF('IA1'!J29/I38*100&gt;60,2,IF('IA1'!J29/I38*100&lt;=60,1)))))),0))*I238)</f>
        <v>10</v>
      </c>
      <c r="J138" s="97">
        <f>IF(COUNT('IA1'!K29)=0,1000,(IFERROR(IF('IA1'!K29/J38&lt;0.5,0,IF('IA1'!K29/J38*100&gt;90,5,IF('IA1'!K29/J38*100&gt;80,4,IF('IA1'!K29/J38*100&gt;70,3,IF('IA1'!K29/J38*100&gt;60,2,IF('IA1'!K29/J38*100&lt;=60,1)))))),0))*J238)</f>
        <v>4</v>
      </c>
      <c r="K138" s="97">
        <f>IF(COUNT('IA1'!#REF!)=0,1000,(IFERROR(IF('IA1'!#REF!/K38&lt;0.5,0,IF('IA1'!#REF!/K38*100&gt;90,5,IF('IA1'!#REF!/K38*100&gt;80,4,IF('IA1'!#REF!/K38*100&gt;70,3,IF('IA1'!#REF!/K38*100&gt;60,2,IF('IA1'!#REF!/K38*100&lt;=60,1)))))),0))*K238)</f>
        <v>1000</v>
      </c>
      <c r="L138" s="97">
        <f>IF(COUNT('IA1'!M29)=0,1000,(IFERROR(IF('IA1'!M29/L38&lt;0.5,0,IF('IA1'!M29/L38*100&gt;90,5,IF('IA1'!M29/L38*100&gt;80,4,IF('IA1'!M29/L38*100&gt;70,3,IF('IA1'!M29/L38*100&gt;60,2,IF('IA1'!M29/L38*100&lt;=60,1)))))),0))*L238)</f>
        <v>26</v>
      </c>
      <c r="M138" s="97">
        <f>IF(COUNT('IA1'!N29)=0,1000,(IFERROR(IF('IA1'!N29/M38&lt;0.5,0,IF('IA1'!N29/M38*100&gt;90,5,IF('IA1'!N29/M38*100&gt;80,4,IF('IA1'!N29/M38*100&gt;70,3,IF('IA1'!N29/M38*100&gt;60,2,IF('IA1'!N29/M38*100&lt;=60,1)))))),0))*M238)</f>
        <v>13</v>
      </c>
      <c r="N138" s="97">
        <f>IF(COUNT('IA1'!#REF!)=0,1000,(IFERROR(IF('IA1'!#REF!/N38&lt;0.5,0,IF('IA1'!#REF!/N38*100&gt;90,5,IF('IA1'!#REF!/N38*100&gt;80,4,IF('IA1'!#REF!/N38*100&gt;70,3,IF('IA1'!#REF!/N38*100&gt;60,2,IF('IA1'!#REF!/N38*100&lt;=60,1)))))),0))*N238)</f>
        <v>1000</v>
      </c>
      <c r="O138" s="97">
        <f>IF(COUNT('IA1'!#REF!)=0,1000,(IFERROR(IF('IA1'!#REF!/O38&lt;0.5,0,IF('IA1'!#REF!/O38*100&gt;90,5,IF('IA1'!#REF!/O38*100&gt;80,4,IF('IA1'!#REF!/O38*100&gt;70,3,IF('IA1'!#REF!/O38*100&gt;60,2,IF('IA1'!#REF!/O38*100&lt;=60,1)))))),0))*O238)</f>
        <v>1000</v>
      </c>
      <c r="P138" s="97">
        <f>IF(COUNT('IA1'!P29)=0,1000,(IFERROR(IF('IA1'!P29/P38&lt;0.5,0,IF('IA1'!P29/P38*100&gt;90,5,IF('IA1'!P29/P38*100&gt;80,4,IF('IA1'!P29/P38*100&gt;70,3,IF('IA1'!P29/P38*100&gt;60,2,IF('IA1'!P29/P38*100&lt;=60,1)))))),0))*P238)</f>
        <v>52</v>
      </c>
      <c r="Q138" s="97">
        <f>IF(COUNT('IA1'!#REF!)=0,1000,(IFERROR(IF('IA1'!#REF!/Q38&lt;0.5,0,IF('IA1'!#REF!/Q38*100&gt;90,5,IF('IA1'!#REF!/Q38*100&gt;80,4,IF('IA1'!#REF!/Q38*100&gt;70,3,IF('IA1'!#REF!/Q38*100&gt;60,2,IF('IA1'!#REF!/Q38*100&lt;=60,1)))))),0))*Q238)</f>
        <v>1000</v>
      </c>
      <c r="R138" s="97">
        <f>IF(COUNT('IA1'!R29)=0,1000,(IFERROR(IF('IA1'!R29/R38&lt;0.5,0,IF('IA1'!R29/R38*100&gt;90,5,IF('IA1'!R29/R38*100&gt;80,4,IF('IA1'!R29/R38*100&gt;70,3,IF('IA1'!R29/R38*100&gt;60,2,IF('IA1'!R29/R38*100&lt;=60,1)))))),0))*R238)</f>
        <v>26</v>
      </c>
      <c r="S138" s="97">
        <f>IF(COUNT('IA1'!#REF!)=0,1000,(IFERROR(IF('IA1'!#REF!/S38&lt;0.5,0,IF('IA1'!#REF!/S38*100&gt;90,5,IF('IA1'!#REF!/S38*100&gt;80,4,IF('IA1'!#REF!/S38*100&gt;70,3,IF('IA1'!#REF!/S38*100&gt;60,2,IF('IA1'!#REF!/S38*100&lt;=60,1)))))),0))*S238)</f>
        <v>1000</v>
      </c>
      <c r="T138" s="97">
        <f>IF(COUNT('IA1'!U29)=0,1000,(IFERROR(IF('IA1'!U29/T38&lt;0.5,0,IF('IA1'!U29/T38*100&gt;90,5,IF('IA1'!U29/T38*100&gt;80,4,IF('IA1'!U29/T38*100&gt;70,3,IF('IA1'!U29/T38*100&gt;60,2,IF('IA1'!U29/T38*100&lt;=60,1)))))),0))*T238)</f>
        <v>26</v>
      </c>
      <c r="U138" s="97">
        <f>IF(COUNT('IA1'!#REF!)=0,1000,(IFERROR(IF('IA1'!#REF!/U38&lt;0.5,0,IF('IA1'!#REF!/U38*100&gt;90,5,IF('IA1'!#REF!/U38*100&gt;80,4,IF('IA1'!#REF!/U38*100&gt;70,3,IF('IA1'!#REF!/U38*100&gt;60,2,IF('IA1'!#REF!/U38*100&lt;=60,1)))))),0))*U238)</f>
        <v>1000</v>
      </c>
      <c r="V138" s="97">
        <f>IF(COUNT('IA1'!W29)=0,1000,(IFERROR(IF('IA1'!W29/V38&lt;0.5,0,IF('IA1'!W29/V38*100&gt;90,5,IF('IA1'!W29/V38*100&gt;80,4,IF('IA1'!W29/V38*100&gt;70,3,IF('IA1'!W29/V38*100&gt;60,2,IF('IA1'!W29/V38*100&lt;=60,1)))))),0))*V238)</f>
        <v>30</v>
      </c>
      <c r="W138" s="97">
        <f>IF(COUNT('IA1'!X29)=0,1000,(IFERROR(IF('IA1'!X29/W38&lt;0.5,0,IF('IA1'!X29/W38*100&gt;90,5,IF('IA1'!X29/W38*100&gt;80,4,IF('IA1'!X29/W38*100&gt;70,3,IF('IA1'!X29/W38*100&gt;60,2,IF('IA1'!X29/W38*100&lt;=60,1)))))),0))*W238)</f>
        <v>0</v>
      </c>
      <c r="X138" s="97">
        <f>IF(COUNT('IA1'!Y29)=0,1000,(IFERROR(IF('IA1'!Y29/X38&lt;0.5,0,IF('IA1'!Y29/X38*100&gt;90,5,IF('IA1'!Y29/X38*100&gt;80,4,IF('IA1'!Y29/X38*100&gt;70,3,IF('IA1'!Y29/X38*100&gt;60,2,IF('IA1'!Y29/X38*100&lt;=60,1)))))),0))*X238)</f>
        <v>0</v>
      </c>
      <c r="Y138" s="97">
        <f>IF(COUNT('IA1'!Z29)=0,1000,(IFERROR(IF('IA1'!Z29/Y38&lt;0.5,0,IF('IA1'!Z29/Y38*100&gt;90,5,IF('IA1'!Z29/Y38*100&gt;80,4,IF('IA1'!Z29/Y38*100&gt;70,3,IF('IA1'!Z29/Y38*100&gt;60,2,IF('IA1'!Z29/Y38*100&lt;=60,1)))))),0))*Y238)</f>
        <v>1000</v>
      </c>
      <c r="Z138" s="97">
        <f>IF(COUNT('IA1'!AA29)=0,1000,(IFERROR(IF('IA1'!AA29/Z38&lt;0.5,0,IF('IA1'!AA29/Z38*100&gt;90,5,IF('IA1'!AA29/Z38*100&gt;80,4,IF('IA1'!AA29/Z38*100&gt;70,3,IF('IA1'!AA29/Z38*100&gt;60,2,IF('IA1'!AA29/Z38*100&lt;=60,1)))))),0))*Z238)</f>
        <v>1000</v>
      </c>
      <c r="AA138" s="97">
        <f>IF(COUNT('IA1'!AB29)=0,1000,(IFERROR(IF('IA1'!AB29/AA38&lt;0.5,0,IF('IA1'!AB29/AA38*100&gt;90,5,IF('IA1'!AB29/AA38*100&gt;80,4,IF('IA1'!AB29/AA38*100&gt;70,3,IF('IA1'!AB29/AA38*100&gt;60,2,IF('IA1'!AB29/AA38*100&lt;=60,1)))))),0))*AA238)</f>
        <v>1000</v>
      </c>
      <c r="AB138" s="97">
        <f>IF(COUNT('IA1'!AC29)=0,1000,(IFERROR(IF('IA1'!AC29/AB38&lt;0.5,0,IF('IA1'!AC29/AB38*100&gt;90,5,IF('IA1'!AC29/AB38*100&gt;80,4,IF('IA1'!AC29/AB38*100&gt;70,3,IF('IA1'!AC29/AB38*100&gt;60,2,IF('IA1'!AC29/AB38*100&lt;=60,1)))))),0))*AB238)</f>
        <v>1000</v>
      </c>
      <c r="AC138" s="97">
        <f>IF(COUNT('IA1'!AD29)=0,1000,(IFERROR(IF('IA1'!AD29/AC38&lt;0.5,0,IF('IA1'!AD29/AC38*100&gt;90,5,IF('IA1'!AD29/AC38*100&gt;80,4,IF('IA1'!AD29/AC38*100&gt;70,3,IF('IA1'!AD29/AC38*100&gt;60,2,IF('IA1'!AD29/AC38*100&lt;=60,1)))))),0))*AC238)</f>
        <v>1000</v>
      </c>
      <c r="AD138" s="97">
        <f>IF(COUNT('IA1'!AE29)=0,1000,(IFERROR(IF('IA1'!AE29/AD38&lt;0.5,0,IF('IA1'!AE29/AD38*100&gt;90,5,IF('IA1'!AE29/AD38*100&gt;80,4,IF('IA1'!AE29/AD38*100&gt;70,3,IF('IA1'!AE29/AD38*100&gt;60,2,IF('IA1'!AE29/AD38*100&lt;=60,1)))))),0))*AD238)</f>
        <v>1000</v>
      </c>
      <c r="AE138" s="97">
        <f>IF(COUNT('IA1'!AF29)=0,1000,(IFERROR(IF('IA1'!AF29/AE38&lt;0.5,0,IF('IA1'!AF29/AE38*100&gt;90,5,IF('IA1'!AF29/AE38*100&gt;80,4,IF('IA1'!AF29/AE38*100&gt;70,3,IF('IA1'!AF29/AE38*100&gt;60,2,IF('IA1'!AF29/AE38*100&lt;=60,1)))))),0))*AE238)</f>
        <v>1000</v>
      </c>
      <c r="AF138" s="97">
        <f>IF(COUNT('IA1'!AG29)=0,1000,(IFERROR(IF('IA1'!AG29/AF38&lt;0.5,0,IF('IA1'!AG29/AF38*100&gt;90,5,IF('IA1'!AG29/AF38*100&gt;80,4,IF('IA1'!AG29/AF38*100&gt;70,3,IF('IA1'!AG29/AF38*100&gt;60,2,IF('IA1'!AG29/AF38*100&lt;=60,1)))))),0))*AF238)</f>
        <v>1000</v>
      </c>
      <c r="AG138" s="97">
        <f>IF(COUNT('IA1'!AH29)=0,1000,(IFERROR(IF('IA1'!AH29/AG38&lt;0.5,0,IF('IA1'!AH29/AG38*100&gt;90,5,IF('IA1'!AH29/AG38*100&gt;80,4,IF('IA1'!AH29/AG38*100&gt;70,3,IF('IA1'!AH29/AG38*100&gt;60,2,IF('IA1'!AH29/AG38*100&lt;=60,1)))))),0))*AG238)</f>
        <v>1000</v>
      </c>
      <c r="AH138" s="97">
        <f>IF(COUNT('IA1'!AI29)=0,1000,(IFERROR(IF('IA1'!AI29/AH38&lt;0.5,0,IF('IA1'!AI29/AH38*100&gt;90,5,IF('IA1'!AI29/AH38*100&gt;80,4,IF('IA1'!AI29/AH38*100&gt;70,3,IF('IA1'!AI29/AH38*100&gt;60,2,IF('IA1'!AI29/AH38*100&lt;=60,1)))))),0))*AH238)</f>
        <v>1000</v>
      </c>
      <c r="AI138" s="97">
        <f>IF(COUNT('IA1'!AJ29)=0,1000,(IFERROR(IF('IA1'!AJ29/AI38&lt;0.5,0,IF('IA1'!AJ29/AI38*100&gt;90,5,IF('IA1'!AJ29/AI38*100&gt;80,4,IF('IA1'!AJ29/AI38*100&gt;70,3,IF('IA1'!AJ29/AI38*100&gt;60,2,IF('IA1'!AJ29/AI38*100&lt;=60,1)))))),0))*AI238)</f>
        <v>1000</v>
      </c>
      <c r="AJ138" s="97">
        <f>IF(COUNT('IA1'!AK29)=0,1000,(IFERROR(IF('IA1'!AK29/AJ38&lt;0.5,0,IF('IA1'!AK29/AJ38*100&gt;90,5,IF('IA1'!AK29/AJ38*100&gt;80,4,IF('IA1'!AK29/AJ38*100&gt;70,3,IF('IA1'!AK29/AJ38*100&gt;60,2,IF('IA1'!AK29/AJ38*100&lt;=60,1)))))),0))*AJ238)</f>
        <v>1000</v>
      </c>
      <c r="AK138" s="97">
        <f>IF(COUNT('IA1'!AL29)=0,1000,(IFERROR(IF('IA1'!AL29/AK38&lt;0.5,0,IF('IA1'!AL29/AK38*100&gt;90,5,IF('IA1'!AL29/AK38*100&gt;80,4,IF('IA1'!AL29/AK38*100&gt;70,3,IF('IA1'!AL29/AK38*100&gt;60,2,IF('IA1'!AL29/AK38*100&lt;=60,1)))))),0))*AK238)</f>
        <v>1000</v>
      </c>
      <c r="AL138" s="97">
        <f>IF(COUNT('IA1'!AM29)=0,1000,(IFERROR(IF('IA1'!AM29/AL38&lt;0.5,0,IF('IA1'!AM29/AL38*100&gt;90,5,IF('IA1'!AM29/AL38*100&gt;80,4,IF('IA1'!AM29/AL38*100&gt;70,3,IF('IA1'!AM29/AL38*100&gt;60,2,IF('IA1'!AM29/AL38*100&lt;=60,1)))))),0))*AL238)</f>
        <v>1000</v>
      </c>
      <c r="AM138" s="97">
        <f>IF(COUNT('IA1'!AN29)=0,1000,(IFERROR(IF('IA1'!AN29/AM38&lt;0.5,0,IF('IA1'!AN29/AM38*100&gt;90,5,IF('IA1'!AN29/AM38*100&gt;80,4,IF('IA1'!AN29/AM38*100&gt;70,3,IF('IA1'!AN29/AM38*100&gt;60,2,IF('IA1'!AN29/AM38*100&lt;=60,1)))))),0))*AM238)</f>
        <v>1000</v>
      </c>
      <c r="AN138" s="97">
        <f>IF(COUNT('IA1'!AO29)=0,1000,(IFERROR(IF('IA1'!AO29/AN38&lt;0.5,0,IF('IA1'!AO29/AN38*100&gt;90,5,IF('IA1'!AO29/AN38*100&gt;80,4,IF('IA1'!AO29/AN38*100&gt;70,3,IF('IA1'!AO29/AN38*100&gt;60,2,IF('IA1'!AO29/AN38*100&lt;=60,1)))))),0))*AN238)</f>
        <v>1000</v>
      </c>
      <c r="AO138" s="97">
        <f>IF(COUNT('IA1'!AP29)=0,1000,(IFERROR(IF('IA1'!AP29/AO38&lt;0.5,0,IF('IA1'!AP29/AO38*100&gt;90,5,IF('IA1'!AP29/AO38*100&gt;80,4,IF('IA1'!AP29/AO38*100&gt;70,3,IF('IA1'!AP29/AO38*100&gt;60,2,IF('IA1'!AP29/AO38*100&lt;=60,1)))))),0))*AO238)</f>
        <v>1000</v>
      </c>
      <c r="AP138" s="97">
        <f>IF(COUNT('IA1'!AQ29)=0,1000,(IFERROR(IF('IA1'!AQ29/AP38&lt;0.5,0,IF('IA1'!AQ29/AP38*100&gt;90,5,IF('IA1'!AQ29/AP38*100&gt;80,4,IF('IA1'!AQ29/AP38*100&gt;70,3,IF('IA1'!AQ29/AP38*100&gt;60,2,IF('IA1'!AQ29/AP38*100&lt;=60,1)))))),0))*AP238)</f>
        <v>1000</v>
      </c>
      <c r="AQ138" s="97">
        <f>IF(COUNT('IA1'!AR29)=0,1000,(IFERROR(IF('IA1'!AR29/AQ38&lt;0.5,0,IF('IA1'!AR29/AQ38*100&gt;90,5,IF('IA1'!AR29/AQ38*100&gt;80,4,IF('IA1'!AR29/AQ38*100&gt;70,3,IF('IA1'!AR29/AQ38*100&gt;60,2,IF('IA1'!AR29/AQ38*100&lt;=60,1)))))),0))*AQ238)</f>
        <v>1000</v>
      </c>
      <c r="AR138" s="97">
        <f>IF(COUNT('IA1'!AS29)=0,1000,(IFERROR(IF('IA1'!AS29/AR38&lt;0.5,0,IF('IA1'!AS29/AR38*100&gt;90,5,IF('IA1'!AS29/AR38*100&gt;80,4,IF('IA1'!AS29/AR38*100&gt;70,3,IF('IA1'!AS29/AR38*100&gt;60,2,IF('IA1'!AS29/AR38*100&lt;=60,1)))))),0))*AR238)</f>
        <v>1000</v>
      </c>
      <c r="AS138" s="97">
        <f>IF(COUNT('IA1'!AT29)=0,1000,(IFERROR(IF('IA1'!AT29/AS38&lt;0.5,0,IF('IA1'!AT29/AS38*100&gt;90,5,IF('IA1'!AT29/AS38*100&gt;80,4,IF('IA1'!AT29/AS38*100&gt;70,3,IF('IA1'!AT29/AS38*100&gt;60,2,IF('IA1'!AT29/AS38*100&lt;=60,1)))))),0))*AS238)</f>
        <v>1000</v>
      </c>
      <c r="AT138" s="97">
        <f>IF(COUNT('IA1'!AU29)=0,1000,(IFERROR(IF('IA1'!AU29/AT38&lt;0.5,0,IF('IA1'!AU29/AT38*100&gt;90,5,IF('IA1'!AU29/AT38*100&gt;80,4,IF('IA1'!AU29/AT38*100&gt;70,3,IF('IA1'!AU29/AT38*100&gt;60,2,IF('IA1'!AU29/AT38*100&lt;=60,1)))))),0))*AT238)</f>
        <v>1000</v>
      </c>
      <c r="AU138" s="97">
        <f>IF(COUNT('IA1'!AV29)=0,1000,(IFERROR(IF('IA1'!AV29/AU38&lt;0.5,0,IF('IA1'!AV29/AU38*100&gt;90,5,IF('IA1'!AV29/AU38*100&gt;80,4,IF('IA1'!AV29/AU38*100&gt;70,3,IF('IA1'!AV29/AU38*100&gt;60,2,IF('IA1'!AV29/AU38*100&lt;=60,1)))))),0))*AU238)</f>
        <v>1000</v>
      </c>
      <c r="AV138" s="97">
        <f>IF(COUNT('IA1'!AW29)=0,1000,(IFERROR(IF('IA1'!AW29/AV38&lt;0.5,0,IF('IA1'!AW29/AV38*100&gt;90,5,IF('IA1'!AW29/AV38*100&gt;80,4,IF('IA1'!AW29/AV38*100&gt;70,3,IF('IA1'!AW29/AV38*100&gt;60,2,IF('IA1'!AW29/AV38*100&lt;=60,1)))))),0))*AV238)</f>
        <v>1000</v>
      </c>
      <c r="AW138" s="97">
        <f>IF(COUNT('IA1'!AX29)=0,1000,(IFERROR(IF('IA1'!AX29/AW38&lt;0.5,0,IF('IA1'!AX29/AW38*100&gt;90,5,IF('IA1'!AX29/AW38*100&gt;80,4,IF('IA1'!AX29/AW38*100&gt;70,3,IF('IA1'!AX29/AW38*100&gt;60,2,IF('IA1'!AX29/AW38*100&lt;=60,1)))))),0))*AW238)</f>
        <v>1000</v>
      </c>
      <c r="AX138" s="97">
        <f>IF(COUNT('IA1'!AY29)=0,1000,(IFERROR(IF('IA1'!AY29/AX38&lt;0.5,0,IF('IA1'!AY29/AX38*100&gt;90,5,IF('IA1'!AY29/AX38*100&gt;80,4,IF('IA1'!AY29/AX38*100&gt;70,3,IF('IA1'!AY29/AX38*100&gt;60,2,IF('IA1'!AY29/AX38*100&lt;=60,1)))))),0))*AX238)</f>
        <v>1000</v>
      </c>
      <c r="AY138" s="97">
        <f>IF(COUNT('IA1'!AZ29)=0,1000,(IFERROR(IF('IA1'!AZ29/AY38&lt;0.5,0,IF('IA1'!AZ29/AY38*100&gt;90,5,IF('IA1'!AZ29/AY38*100&gt;80,4,IF('IA1'!AZ29/AY38*100&gt;70,3,IF('IA1'!AZ29/AY38*100&gt;60,2,IF('IA1'!AZ29/AY38*100&lt;=60,1)))))),0))*AY238)</f>
        <v>1000</v>
      </c>
      <c r="AZ138" s="97">
        <f>IF(COUNT('IA1'!BA29)=0,1000,(IFERROR(IF('IA1'!BA29/AZ38&lt;0.5,0,IF('IA1'!BA29/AZ38*100&gt;90,5,IF('IA1'!BA29/AZ38*100&gt;80,4,IF('IA1'!BA29/AZ38*100&gt;70,3,IF('IA1'!BA29/AZ38*100&gt;60,2,IF('IA1'!BA29/AZ38*100&lt;=60,1)))))),0))*AZ238)</f>
        <v>1000</v>
      </c>
      <c r="BA138" s="96">
        <f t="shared" si="47"/>
        <v>2.1428571428571428</v>
      </c>
      <c r="BB138" s="96">
        <f t="shared" si="48"/>
        <v>2.0784313725490198</v>
      </c>
      <c r="BC138" s="96">
        <f t="shared" si="49"/>
        <v>0</v>
      </c>
      <c r="BD138" s="96">
        <f t="shared" si="50"/>
        <v>0</v>
      </c>
      <c r="BE138" s="96">
        <f t="shared" si="51"/>
        <v>0</v>
      </c>
      <c r="BF138" s="96">
        <f t="shared" si="52"/>
        <v>0</v>
      </c>
      <c r="BG138" s="96">
        <f t="shared" si="53"/>
        <v>0</v>
      </c>
    </row>
    <row r="139" spans="1:59" x14ac:dyDescent="0.3">
      <c r="A139" s="93">
        <f>IF(COUNT('IA1'!B30)=0,1000,(IFERROR(IF('IA1'!B30/A39&lt;0.5,0,IF('IA1'!B30/A39*100&gt;90,5,IF('IA1'!B30/A39*100&gt;80,4,IF('IA1'!B30/A39*100&gt;70,3,IF('IA1'!B30/A39*100&gt;60,2,IF('IA1'!B30/A39*100&lt;=60,1)))))),0))*A239)</f>
        <v>10</v>
      </c>
      <c r="B139" s="97">
        <f>IF(COUNT('IA1'!C30)=0,1000,(IFERROR(IF('IA1'!C30/B39&lt;0.5,0,IF('IA1'!C30/B39*100&gt;90,5,IF('IA1'!C30/B39*100&gt;80,4,IF('IA1'!C30/B39*100&gt;70,3,IF('IA1'!C30/B39*100&gt;60,2,IF('IA1'!C30/B39*100&lt;=60,1)))))),0))*B239)</f>
        <v>4</v>
      </c>
      <c r="C139" s="97">
        <f>IF(COUNT('IA1'!D30)=0,1000,(IFERROR(IF('IA1'!D30/C39&lt;0.5,0,IF('IA1'!D30/C39*100&gt;90,5,IF('IA1'!D30/C39*100&gt;80,4,IF('IA1'!D30/C39*100&gt;70,3,IF('IA1'!D30/C39*100&gt;60,2,IF('IA1'!D30/C39*100&lt;=60,1)))))),0))*C239)</f>
        <v>10</v>
      </c>
      <c r="D139" s="97">
        <f>IF(COUNT('IA1'!E30)=0,1000,(IFERROR(IF('IA1'!E30/D39&lt;0.5,0,IF('IA1'!E30/D39*100&gt;90,5,IF('IA1'!E30/D39*100&gt;80,4,IF('IA1'!E30/D39*100&gt;70,3,IF('IA1'!E30/D39*100&gt;60,2,IF('IA1'!E30/D39*100&lt;=60,1)))))),0))*D239)</f>
        <v>10</v>
      </c>
      <c r="E139" s="97">
        <f>IF(COUNT('IA1'!F30)=0,1000,(IFERROR(IF('IA1'!F30/E39&lt;0.5,0,IF('IA1'!F30/E39*100&gt;90,5,IF('IA1'!F30/E39*100&gt;80,4,IF('IA1'!F30/E39*100&gt;70,3,IF('IA1'!F30/E39*100&gt;60,2,IF('IA1'!F30/E39*100&lt;=60,1)))))),0))*E239)</f>
        <v>10</v>
      </c>
      <c r="F139" s="97">
        <f>IF(COUNT('IA1'!G30)=0,1000,(IFERROR(IF('IA1'!G30/F39&lt;0.5,0,IF('IA1'!G30/F39*100&gt;90,5,IF('IA1'!G30/F39*100&gt;80,4,IF('IA1'!G30/F39*100&gt;70,3,IF('IA1'!G30/F39*100&gt;60,2,IF('IA1'!G30/F39*100&lt;=60,1)))))),0))*F239)</f>
        <v>10</v>
      </c>
      <c r="G139" s="97">
        <f>IF(COUNT('IA1'!H30)=0,1000,(IFERROR(IF('IA1'!H30/G39&lt;0.5,0,IF('IA1'!H30/G39*100&gt;90,5,IF('IA1'!H30/G39*100&gt;80,4,IF('IA1'!H30/G39*100&gt;70,3,IF('IA1'!H30/G39*100&gt;60,2,IF('IA1'!H30/G39*100&lt;=60,1)))))),0))*G239)</f>
        <v>4</v>
      </c>
      <c r="H139" s="97">
        <f>IF(COUNT('IA1'!I30)=0,1000,(IFERROR(IF('IA1'!I30/H39&lt;0.5,0,IF('IA1'!I30/H39*100&gt;90,5,IF('IA1'!I30/H39*100&gt;80,4,IF('IA1'!I30/H39*100&gt;70,3,IF('IA1'!I30/H39*100&gt;60,2,IF('IA1'!I30/H39*100&lt;=60,1)))))),0))*H239)</f>
        <v>10</v>
      </c>
      <c r="I139" s="97">
        <f>IF(COUNT('IA1'!J30)=0,1000,(IFERROR(IF('IA1'!J30/I39&lt;0.5,0,IF('IA1'!J30/I39*100&gt;90,5,IF('IA1'!J30/I39*100&gt;80,4,IF('IA1'!J30/I39*100&gt;70,3,IF('IA1'!J30/I39*100&gt;60,2,IF('IA1'!J30/I39*100&lt;=60,1)))))),0))*I239)</f>
        <v>10</v>
      </c>
      <c r="J139" s="97">
        <f>IF(COUNT('IA1'!K30)=0,1000,(IFERROR(IF('IA1'!K30/J39&lt;0.5,0,IF('IA1'!K30/J39*100&gt;90,5,IF('IA1'!K30/J39*100&gt;80,4,IF('IA1'!K30/J39*100&gt;70,3,IF('IA1'!K30/J39*100&gt;60,2,IF('IA1'!K30/J39*100&lt;=60,1)))))),0))*J239)</f>
        <v>10</v>
      </c>
      <c r="K139" s="97">
        <f>IF(COUNT('IA1'!#REF!)=0,1000,(IFERROR(IF('IA1'!#REF!/K39&lt;0.5,0,IF('IA1'!#REF!/K39*100&gt;90,5,IF('IA1'!#REF!/K39*100&gt;80,4,IF('IA1'!#REF!/K39*100&gt;70,3,IF('IA1'!#REF!/K39*100&gt;60,2,IF('IA1'!#REF!/K39*100&lt;=60,1)))))),0))*K239)</f>
        <v>1000</v>
      </c>
      <c r="L139" s="97">
        <f>IF(COUNT('IA1'!M30)=0,1000,(IFERROR(IF('IA1'!M30/L39&lt;0.5,0,IF('IA1'!M30/L39*100&gt;90,5,IF('IA1'!M30/L39*100&gt;80,4,IF('IA1'!M30/L39*100&gt;70,3,IF('IA1'!M30/L39*100&gt;60,2,IF('IA1'!M30/L39*100&lt;=60,1)))))),0))*L239)</f>
        <v>65</v>
      </c>
      <c r="M139" s="97">
        <f>IF(COUNT('IA1'!O30)=0,1000,(IFERROR(IF('IA1'!O30/M39&lt;0.5,0,IF('IA1'!O30/M39*100&gt;90,5,IF('IA1'!O30/M39*100&gt;80,4,IF('IA1'!O30/M39*100&gt;70,3,IF('IA1'!O30/M39*100&gt;60,2,IF('IA1'!O30/M39*100&lt;=60,1)))))),0))*M239)</f>
        <v>65</v>
      </c>
      <c r="N139" s="97">
        <f>IF(COUNT('IA1'!#REF!)=0,1000,(IFERROR(IF('IA1'!#REF!/N39&lt;0.5,0,IF('IA1'!#REF!/N39*100&gt;90,5,IF('IA1'!#REF!/N39*100&gt;80,4,IF('IA1'!#REF!/N39*100&gt;70,3,IF('IA1'!#REF!/N39*100&gt;60,2,IF('IA1'!#REF!/N39*100&lt;=60,1)))))),0))*N239)</f>
        <v>1000</v>
      </c>
      <c r="O139" s="97">
        <f>IF(COUNT('IA1'!#REF!)=0,1000,(IFERROR(IF('IA1'!#REF!/O39&lt;0.5,0,IF('IA1'!#REF!/O39*100&gt;90,5,IF('IA1'!#REF!/O39*100&gt;80,4,IF('IA1'!#REF!/O39*100&gt;70,3,IF('IA1'!#REF!/O39*100&gt;60,2,IF('IA1'!#REF!/O39*100&lt;=60,1)))))),0))*O239)</f>
        <v>1000</v>
      </c>
      <c r="P139" s="97">
        <f>IF(COUNT('IA1'!Q30)=0,1000,(IFERROR(IF('IA1'!Q30/P39&lt;0.5,0,IF('IA1'!Q30/P39*100&gt;90,5,IF('IA1'!Q30/P39*100&gt;80,4,IF('IA1'!Q30/P39*100&gt;70,3,IF('IA1'!Q30/P39*100&gt;60,2,IF('IA1'!Q30/P39*100&lt;=60,1)))))),0))*P239)</f>
        <v>65</v>
      </c>
      <c r="Q139" s="97">
        <f>IF(COUNT('IA1'!#REF!)=0,1000,(IFERROR(IF('IA1'!#REF!/Q39&lt;0.5,0,IF('IA1'!#REF!/Q39*100&gt;90,5,IF('IA1'!#REF!/Q39*100&gt;80,4,IF('IA1'!#REF!/Q39*100&gt;70,3,IF('IA1'!#REF!/Q39*100&gt;60,2,IF('IA1'!#REF!/Q39*100&lt;=60,1)))))),0))*Q239)</f>
        <v>1000</v>
      </c>
      <c r="R139" s="97">
        <f>IF(COUNT('IA1'!S30)=0,1000,(IFERROR(IF('IA1'!S30/R39&lt;0.5,0,IF('IA1'!S30/R39*100&gt;90,5,IF('IA1'!S30/R39*100&gt;80,4,IF('IA1'!S30/R39*100&gt;70,3,IF('IA1'!S30/R39*100&gt;60,2,IF('IA1'!S30/R39*100&lt;=60,1)))))),0))*R239)</f>
        <v>65</v>
      </c>
      <c r="S139" s="97">
        <f>IF(COUNT('IA1'!#REF!)=0,1000,(IFERROR(IF('IA1'!#REF!/S39&lt;0.5,0,IF('IA1'!#REF!/S39*100&gt;90,5,IF('IA1'!#REF!/S39*100&gt;80,4,IF('IA1'!#REF!/S39*100&gt;70,3,IF('IA1'!#REF!/S39*100&gt;60,2,IF('IA1'!#REF!/S39*100&lt;=60,1)))))),0))*S239)</f>
        <v>1000</v>
      </c>
      <c r="T139" s="97">
        <f>IF(COUNT('IA1'!T30)=0,1000,(IFERROR(IF('IA1'!T30/T39&lt;0.5,0,IF('IA1'!T30/T39*100&gt;90,5,IF('IA1'!T30/T39*100&gt;80,4,IF('IA1'!T30/T39*100&gt;70,3,IF('IA1'!T30/T39*100&gt;60,2,IF('IA1'!T30/T39*100&lt;=60,1)))))),0))*T239)</f>
        <v>65</v>
      </c>
      <c r="U139" s="97">
        <f>IF(COUNT('IA1'!#REF!)=0,1000,(IFERROR(IF('IA1'!#REF!/U39&lt;0.5,0,IF('IA1'!#REF!/U39*100&gt;90,5,IF('IA1'!#REF!/U39*100&gt;80,4,IF('IA1'!#REF!/U39*100&gt;70,3,IF('IA1'!#REF!/U39*100&gt;60,2,IF('IA1'!#REF!/U39*100&lt;=60,1)))))),0))*U239)</f>
        <v>1000</v>
      </c>
      <c r="V139" s="97">
        <f>IF(COUNT('IA1'!V30)=0,1000,(IFERROR(IF('IA1'!V30/V39&lt;0.5,0,IF('IA1'!V30/V39*100&gt;90,5,IF('IA1'!V30/V39*100&gt;80,4,IF('IA1'!V30/V39*100&gt;70,3,IF('IA1'!V30/V39*100&gt;60,2,IF('IA1'!V30/V39*100&lt;=60,1)))))),0))*V239)</f>
        <v>45</v>
      </c>
      <c r="W139" s="97">
        <f>IF(COUNT('IA1'!X30)=0,1000,(IFERROR(IF('IA1'!X30/W39&lt;0.5,0,IF('IA1'!X30/W39*100&gt;90,5,IF('IA1'!X30/W39*100&gt;80,4,IF('IA1'!X30/W39*100&gt;70,3,IF('IA1'!X30/W39*100&gt;60,2,IF('IA1'!X30/W39*100&lt;=60,1)))))),0))*W239)</f>
        <v>0</v>
      </c>
      <c r="X139" s="97">
        <f>IF(COUNT('IA1'!Y30)=0,1000,(IFERROR(IF('IA1'!Y30/X39&lt;0.5,0,IF('IA1'!Y30/X39*100&gt;90,5,IF('IA1'!Y30/X39*100&gt;80,4,IF('IA1'!Y30/X39*100&gt;70,3,IF('IA1'!Y30/X39*100&gt;60,2,IF('IA1'!Y30/X39*100&lt;=60,1)))))),0))*X239)</f>
        <v>0</v>
      </c>
      <c r="Y139" s="97">
        <f>IF(COUNT('IA1'!Z30)=0,1000,(IFERROR(IF('IA1'!Z30/Y39&lt;0.5,0,IF('IA1'!Z30/Y39*100&gt;90,5,IF('IA1'!Z30/Y39*100&gt;80,4,IF('IA1'!Z30/Y39*100&gt;70,3,IF('IA1'!Z30/Y39*100&gt;60,2,IF('IA1'!Z30/Y39*100&lt;=60,1)))))),0))*Y239)</f>
        <v>1000</v>
      </c>
      <c r="Z139" s="97">
        <f>IF(COUNT('IA1'!AA30)=0,1000,(IFERROR(IF('IA1'!AA30/Z39&lt;0.5,0,IF('IA1'!AA30/Z39*100&gt;90,5,IF('IA1'!AA30/Z39*100&gt;80,4,IF('IA1'!AA30/Z39*100&gt;70,3,IF('IA1'!AA30/Z39*100&gt;60,2,IF('IA1'!AA30/Z39*100&lt;=60,1)))))),0))*Z239)</f>
        <v>1000</v>
      </c>
      <c r="AA139" s="97">
        <f>IF(COUNT('IA1'!AB30)=0,1000,(IFERROR(IF('IA1'!AB30/AA39&lt;0.5,0,IF('IA1'!AB30/AA39*100&gt;90,5,IF('IA1'!AB30/AA39*100&gt;80,4,IF('IA1'!AB30/AA39*100&gt;70,3,IF('IA1'!AB30/AA39*100&gt;60,2,IF('IA1'!AB30/AA39*100&lt;=60,1)))))),0))*AA239)</f>
        <v>1000</v>
      </c>
      <c r="AB139" s="97">
        <f>IF(COUNT('IA1'!AC30)=0,1000,(IFERROR(IF('IA1'!AC30/AB39&lt;0.5,0,IF('IA1'!AC30/AB39*100&gt;90,5,IF('IA1'!AC30/AB39*100&gt;80,4,IF('IA1'!AC30/AB39*100&gt;70,3,IF('IA1'!AC30/AB39*100&gt;60,2,IF('IA1'!AC30/AB39*100&lt;=60,1)))))),0))*AB239)</f>
        <v>1000</v>
      </c>
      <c r="AC139" s="97">
        <f>IF(COUNT('IA1'!AD30)=0,1000,(IFERROR(IF('IA1'!AD30/AC39&lt;0.5,0,IF('IA1'!AD30/AC39*100&gt;90,5,IF('IA1'!AD30/AC39*100&gt;80,4,IF('IA1'!AD30/AC39*100&gt;70,3,IF('IA1'!AD30/AC39*100&gt;60,2,IF('IA1'!AD30/AC39*100&lt;=60,1)))))),0))*AC239)</f>
        <v>1000</v>
      </c>
      <c r="AD139" s="97">
        <f>IF(COUNT('IA1'!AE30)=0,1000,(IFERROR(IF('IA1'!AE30/AD39&lt;0.5,0,IF('IA1'!AE30/AD39*100&gt;90,5,IF('IA1'!AE30/AD39*100&gt;80,4,IF('IA1'!AE30/AD39*100&gt;70,3,IF('IA1'!AE30/AD39*100&gt;60,2,IF('IA1'!AE30/AD39*100&lt;=60,1)))))),0))*AD239)</f>
        <v>1000</v>
      </c>
      <c r="AE139" s="97">
        <f>IF(COUNT('IA1'!AF30)=0,1000,(IFERROR(IF('IA1'!AF30/AE39&lt;0.5,0,IF('IA1'!AF30/AE39*100&gt;90,5,IF('IA1'!AF30/AE39*100&gt;80,4,IF('IA1'!AF30/AE39*100&gt;70,3,IF('IA1'!AF30/AE39*100&gt;60,2,IF('IA1'!AF30/AE39*100&lt;=60,1)))))),0))*AE239)</f>
        <v>1000</v>
      </c>
      <c r="AF139" s="97">
        <f>IF(COUNT('IA1'!AG30)=0,1000,(IFERROR(IF('IA1'!AG30/AF39&lt;0.5,0,IF('IA1'!AG30/AF39*100&gt;90,5,IF('IA1'!AG30/AF39*100&gt;80,4,IF('IA1'!AG30/AF39*100&gt;70,3,IF('IA1'!AG30/AF39*100&gt;60,2,IF('IA1'!AG30/AF39*100&lt;=60,1)))))),0))*AF239)</f>
        <v>1000</v>
      </c>
      <c r="AG139" s="97">
        <f>IF(COUNT('IA1'!AH30)=0,1000,(IFERROR(IF('IA1'!AH30/AG39&lt;0.5,0,IF('IA1'!AH30/AG39*100&gt;90,5,IF('IA1'!AH30/AG39*100&gt;80,4,IF('IA1'!AH30/AG39*100&gt;70,3,IF('IA1'!AH30/AG39*100&gt;60,2,IF('IA1'!AH30/AG39*100&lt;=60,1)))))),0))*AG239)</f>
        <v>1000</v>
      </c>
      <c r="AH139" s="97">
        <f>IF(COUNT('IA1'!AI30)=0,1000,(IFERROR(IF('IA1'!AI30/AH39&lt;0.5,0,IF('IA1'!AI30/AH39*100&gt;90,5,IF('IA1'!AI30/AH39*100&gt;80,4,IF('IA1'!AI30/AH39*100&gt;70,3,IF('IA1'!AI30/AH39*100&gt;60,2,IF('IA1'!AI30/AH39*100&lt;=60,1)))))),0))*AH239)</f>
        <v>1000</v>
      </c>
      <c r="AI139" s="97">
        <f>IF(COUNT('IA1'!AJ30)=0,1000,(IFERROR(IF('IA1'!AJ30/AI39&lt;0.5,0,IF('IA1'!AJ30/AI39*100&gt;90,5,IF('IA1'!AJ30/AI39*100&gt;80,4,IF('IA1'!AJ30/AI39*100&gt;70,3,IF('IA1'!AJ30/AI39*100&gt;60,2,IF('IA1'!AJ30/AI39*100&lt;=60,1)))))),0))*AI239)</f>
        <v>1000</v>
      </c>
      <c r="AJ139" s="97">
        <f>IF(COUNT('IA1'!AK30)=0,1000,(IFERROR(IF('IA1'!AK30/AJ39&lt;0.5,0,IF('IA1'!AK30/AJ39*100&gt;90,5,IF('IA1'!AK30/AJ39*100&gt;80,4,IF('IA1'!AK30/AJ39*100&gt;70,3,IF('IA1'!AK30/AJ39*100&gt;60,2,IF('IA1'!AK30/AJ39*100&lt;=60,1)))))),0))*AJ239)</f>
        <v>1000</v>
      </c>
      <c r="AK139" s="97">
        <f>IF(COUNT('IA1'!AL30)=0,1000,(IFERROR(IF('IA1'!AL30/AK39&lt;0.5,0,IF('IA1'!AL30/AK39*100&gt;90,5,IF('IA1'!AL30/AK39*100&gt;80,4,IF('IA1'!AL30/AK39*100&gt;70,3,IF('IA1'!AL30/AK39*100&gt;60,2,IF('IA1'!AL30/AK39*100&lt;=60,1)))))),0))*AK239)</f>
        <v>1000</v>
      </c>
      <c r="AL139" s="97">
        <f>IF(COUNT('IA1'!AM30)=0,1000,(IFERROR(IF('IA1'!AM30/AL39&lt;0.5,0,IF('IA1'!AM30/AL39*100&gt;90,5,IF('IA1'!AM30/AL39*100&gt;80,4,IF('IA1'!AM30/AL39*100&gt;70,3,IF('IA1'!AM30/AL39*100&gt;60,2,IF('IA1'!AM30/AL39*100&lt;=60,1)))))),0))*AL239)</f>
        <v>1000</v>
      </c>
      <c r="AM139" s="97">
        <f>IF(COUNT('IA1'!AN30)=0,1000,(IFERROR(IF('IA1'!AN30/AM39&lt;0.5,0,IF('IA1'!AN30/AM39*100&gt;90,5,IF('IA1'!AN30/AM39*100&gt;80,4,IF('IA1'!AN30/AM39*100&gt;70,3,IF('IA1'!AN30/AM39*100&gt;60,2,IF('IA1'!AN30/AM39*100&lt;=60,1)))))),0))*AM239)</f>
        <v>1000</v>
      </c>
      <c r="AN139" s="97">
        <f>IF(COUNT('IA1'!AO30)=0,1000,(IFERROR(IF('IA1'!AO30/AN39&lt;0.5,0,IF('IA1'!AO30/AN39*100&gt;90,5,IF('IA1'!AO30/AN39*100&gt;80,4,IF('IA1'!AO30/AN39*100&gt;70,3,IF('IA1'!AO30/AN39*100&gt;60,2,IF('IA1'!AO30/AN39*100&lt;=60,1)))))),0))*AN239)</f>
        <v>1000</v>
      </c>
      <c r="AO139" s="97">
        <f>IF(COUNT('IA1'!AP30)=0,1000,(IFERROR(IF('IA1'!AP30/AO39&lt;0.5,0,IF('IA1'!AP30/AO39*100&gt;90,5,IF('IA1'!AP30/AO39*100&gt;80,4,IF('IA1'!AP30/AO39*100&gt;70,3,IF('IA1'!AP30/AO39*100&gt;60,2,IF('IA1'!AP30/AO39*100&lt;=60,1)))))),0))*AO239)</f>
        <v>1000</v>
      </c>
      <c r="AP139" s="97">
        <f>IF(COUNT('IA1'!AQ30)=0,1000,(IFERROR(IF('IA1'!AQ30/AP39&lt;0.5,0,IF('IA1'!AQ30/AP39*100&gt;90,5,IF('IA1'!AQ30/AP39*100&gt;80,4,IF('IA1'!AQ30/AP39*100&gt;70,3,IF('IA1'!AQ30/AP39*100&gt;60,2,IF('IA1'!AQ30/AP39*100&lt;=60,1)))))),0))*AP239)</f>
        <v>1000</v>
      </c>
      <c r="AQ139" s="97">
        <f>IF(COUNT('IA1'!AR30)=0,1000,(IFERROR(IF('IA1'!AR30/AQ39&lt;0.5,0,IF('IA1'!AR30/AQ39*100&gt;90,5,IF('IA1'!AR30/AQ39*100&gt;80,4,IF('IA1'!AR30/AQ39*100&gt;70,3,IF('IA1'!AR30/AQ39*100&gt;60,2,IF('IA1'!AR30/AQ39*100&lt;=60,1)))))),0))*AQ239)</f>
        <v>1000</v>
      </c>
      <c r="AR139" s="97">
        <f>IF(COUNT('IA1'!AS30)=0,1000,(IFERROR(IF('IA1'!AS30/AR39&lt;0.5,0,IF('IA1'!AS30/AR39*100&gt;90,5,IF('IA1'!AS30/AR39*100&gt;80,4,IF('IA1'!AS30/AR39*100&gt;70,3,IF('IA1'!AS30/AR39*100&gt;60,2,IF('IA1'!AS30/AR39*100&lt;=60,1)))))),0))*AR239)</f>
        <v>1000</v>
      </c>
      <c r="AS139" s="97">
        <f>IF(COUNT('IA1'!AT30)=0,1000,(IFERROR(IF('IA1'!AT30/AS39&lt;0.5,0,IF('IA1'!AT30/AS39*100&gt;90,5,IF('IA1'!AT30/AS39*100&gt;80,4,IF('IA1'!AT30/AS39*100&gt;70,3,IF('IA1'!AT30/AS39*100&gt;60,2,IF('IA1'!AT30/AS39*100&lt;=60,1)))))),0))*AS239)</f>
        <v>1000</v>
      </c>
      <c r="AT139" s="97">
        <f>IF(COUNT('IA1'!AU30)=0,1000,(IFERROR(IF('IA1'!AU30/AT39&lt;0.5,0,IF('IA1'!AU30/AT39*100&gt;90,5,IF('IA1'!AU30/AT39*100&gt;80,4,IF('IA1'!AU30/AT39*100&gt;70,3,IF('IA1'!AU30/AT39*100&gt;60,2,IF('IA1'!AU30/AT39*100&lt;=60,1)))))),0))*AT239)</f>
        <v>1000</v>
      </c>
      <c r="AU139" s="97">
        <f>IF(COUNT('IA1'!AV30)=0,1000,(IFERROR(IF('IA1'!AV30/AU39&lt;0.5,0,IF('IA1'!AV30/AU39*100&gt;90,5,IF('IA1'!AV30/AU39*100&gt;80,4,IF('IA1'!AV30/AU39*100&gt;70,3,IF('IA1'!AV30/AU39*100&gt;60,2,IF('IA1'!AV30/AU39*100&lt;=60,1)))))),0))*AU239)</f>
        <v>1000</v>
      </c>
      <c r="AV139" s="97">
        <f>IF(COUNT('IA1'!AW30)=0,1000,(IFERROR(IF('IA1'!AW30/AV39&lt;0.5,0,IF('IA1'!AW30/AV39*100&gt;90,5,IF('IA1'!AW30/AV39*100&gt;80,4,IF('IA1'!AW30/AV39*100&gt;70,3,IF('IA1'!AW30/AV39*100&gt;60,2,IF('IA1'!AW30/AV39*100&lt;=60,1)))))),0))*AV239)</f>
        <v>1000</v>
      </c>
      <c r="AW139" s="97">
        <f>IF(COUNT('IA1'!AX30)=0,1000,(IFERROR(IF('IA1'!AX30/AW39&lt;0.5,0,IF('IA1'!AX30/AW39*100&gt;90,5,IF('IA1'!AX30/AW39*100&gt;80,4,IF('IA1'!AX30/AW39*100&gt;70,3,IF('IA1'!AX30/AW39*100&gt;60,2,IF('IA1'!AX30/AW39*100&lt;=60,1)))))),0))*AW239)</f>
        <v>1000</v>
      </c>
      <c r="AX139" s="97">
        <f>IF(COUNT('IA1'!AY30)=0,1000,(IFERROR(IF('IA1'!AY30/AX39&lt;0.5,0,IF('IA1'!AY30/AX39*100&gt;90,5,IF('IA1'!AY30/AX39*100&gt;80,4,IF('IA1'!AY30/AX39*100&gt;70,3,IF('IA1'!AY30/AX39*100&gt;60,2,IF('IA1'!AY30/AX39*100&lt;=60,1)))))),0))*AX239)</f>
        <v>1000</v>
      </c>
      <c r="AY139" s="97">
        <f>IF(COUNT('IA1'!AZ30)=0,1000,(IFERROR(IF('IA1'!AZ30/AY39&lt;0.5,0,IF('IA1'!AZ30/AY39*100&gt;90,5,IF('IA1'!AZ30/AY39*100&gt;80,4,IF('IA1'!AZ30/AY39*100&gt;70,3,IF('IA1'!AZ30/AY39*100&gt;60,2,IF('IA1'!AZ30/AY39*100&lt;=60,1)))))),0))*AY239)</f>
        <v>1000</v>
      </c>
      <c r="AZ139" s="97">
        <f>IF(COUNT('IA1'!BA30)=0,1000,(IFERROR(IF('IA1'!BA30/AZ39&lt;0.5,0,IF('IA1'!BA30/AZ39*100&gt;90,5,IF('IA1'!BA30/AZ39*100&gt;80,4,IF('IA1'!BA30/AZ39*100&gt;70,3,IF('IA1'!BA30/AZ39*100&gt;60,2,IF('IA1'!BA30/AZ39*100&lt;=60,1)))))),0))*AZ239)</f>
        <v>1000</v>
      </c>
      <c r="BA139" s="96">
        <f t="shared" si="47"/>
        <v>4.8775510204081636</v>
      </c>
      <c r="BB139" s="96">
        <f t="shared" si="48"/>
        <v>4.2941176470588234</v>
      </c>
      <c r="BC139" s="96">
        <f t="shared" si="49"/>
        <v>0</v>
      </c>
      <c r="BD139" s="96">
        <f t="shared" si="50"/>
        <v>0</v>
      </c>
      <c r="BE139" s="96">
        <f t="shared" si="51"/>
        <v>0</v>
      </c>
      <c r="BF139" s="96">
        <f t="shared" si="52"/>
        <v>0</v>
      </c>
      <c r="BG139" s="96">
        <f t="shared" si="53"/>
        <v>0</v>
      </c>
    </row>
    <row r="140" spans="1:59" x14ac:dyDescent="0.3">
      <c r="A140" s="93">
        <f>IF(COUNT('IA1'!B31)=0,1000,(IFERROR(IF('IA1'!B31/A40&lt;0.5,0,IF('IA1'!B31/A40*100&gt;90,5,IF('IA1'!B31/A40*100&gt;80,4,IF('IA1'!B31/A40*100&gt;70,3,IF('IA1'!B31/A40*100&gt;60,2,IF('IA1'!B31/A40*100&lt;=60,1)))))),0))*A240)</f>
        <v>10</v>
      </c>
      <c r="B140" s="97">
        <f>IF(COUNT('IA1'!C31)=0,1000,(IFERROR(IF('IA1'!C31/B40&lt;0.5,0,IF('IA1'!C31/B40*100&gt;90,5,IF('IA1'!C31/B40*100&gt;80,4,IF('IA1'!C31/B40*100&gt;70,3,IF('IA1'!C31/B40*100&gt;60,2,IF('IA1'!C31/B40*100&lt;=60,1)))))),0))*B240)</f>
        <v>10</v>
      </c>
      <c r="C140" s="97">
        <f>IF(COUNT('IA1'!D31)=0,1000,(IFERROR(IF('IA1'!D31/C40&lt;0.5,0,IF('IA1'!D31/C40*100&gt;90,5,IF('IA1'!D31/C40*100&gt;80,4,IF('IA1'!D31/C40*100&gt;70,3,IF('IA1'!D31/C40*100&gt;60,2,IF('IA1'!D31/C40*100&lt;=60,1)))))),0))*C240)</f>
        <v>10</v>
      </c>
      <c r="D140" s="97">
        <f>IF(COUNT('IA1'!E31)=0,1000,(IFERROR(IF('IA1'!E31/D40&lt;0.5,0,IF('IA1'!E31/D40*100&gt;90,5,IF('IA1'!E31/D40*100&gt;80,4,IF('IA1'!E31/D40*100&gt;70,3,IF('IA1'!E31/D40*100&gt;60,2,IF('IA1'!E31/D40*100&lt;=60,1)))))),0))*D240)</f>
        <v>10</v>
      </c>
      <c r="E140" s="97">
        <f>IF(COUNT('IA1'!F31)=0,1000,(IFERROR(IF('IA1'!F31/E40&lt;0.5,0,IF('IA1'!F31/E40*100&gt;90,5,IF('IA1'!F31/E40*100&gt;80,4,IF('IA1'!F31/E40*100&gt;70,3,IF('IA1'!F31/E40*100&gt;60,2,IF('IA1'!F31/E40*100&lt;=60,1)))))),0))*E240)</f>
        <v>10</v>
      </c>
      <c r="F140" s="97">
        <f>IF(COUNT('IA1'!G31)=0,1000,(IFERROR(IF('IA1'!G31/F40&lt;0.5,0,IF('IA1'!G31/F40*100&gt;90,5,IF('IA1'!G31/F40*100&gt;80,4,IF('IA1'!G31/F40*100&gt;70,3,IF('IA1'!G31/F40*100&gt;60,2,IF('IA1'!G31/F40*100&lt;=60,1)))))),0))*F240)</f>
        <v>10</v>
      </c>
      <c r="G140" s="97">
        <f>IF(COUNT('IA1'!H31)=0,1000,(IFERROR(IF('IA1'!H31/G40&lt;0.5,0,IF('IA1'!H31/G40*100&gt;90,5,IF('IA1'!H31/G40*100&gt;80,4,IF('IA1'!H31/G40*100&gt;70,3,IF('IA1'!H31/G40*100&gt;60,2,IF('IA1'!H31/G40*100&lt;=60,1)))))),0))*G240)</f>
        <v>10</v>
      </c>
      <c r="H140" s="97">
        <f>IF(COUNT('IA1'!I31)=0,1000,(IFERROR(IF('IA1'!I31/H40&lt;0.5,0,IF('IA1'!I31/H40*100&gt;90,5,IF('IA1'!I31/H40*100&gt;80,4,IF('IA1'!I31/H40*100&gt;70,3,IF('IA1'!I31/H40*100&gt;60,2,IF('IA1'!I31/H40*100&lt;=60,1)))))),0))*H240)</f>
        <v>10</v>
      </c>
      <c r="I140" s="97">
        <f>IF(COUNT('IA1'!J31)=0,1000,(IFERROR(IF('IA1'!J31/I40&lt;0.5,0,IF('IA1'!J31/I40*100&gt;90,5,IF('IA1'!J31/I40*100&gt;80,4,IF('IA1'!J31/I40*100&gt;70,3,IF('IA1'!J31/I40*100&gt;60,2,IF('IA1'!J31/I40*100&lt;=60,1)))))),0))*I240)</f>
        <v>10</v>
      </c>
      <c r="J140" s="97">
        <f>IF(COUNT('IA1'!K31)=0,1000,(IFERROR(IF('IA1'!K31/J40&lt;0.5,0,IF('IA1'!K31/J40*100&gt;90,5,IF('IA1'!K31/J40*100&gt;80,4,IF('IA1'!K31/J40*100&gt;70,3,IF('IA1'!K31/J40*100&gt;60,2,IF('IA1'!K31/J40*100&lt;=60,1)))))),0))*J240)</f>
        <v>10</v>
      </c>
      <c r="K140" s="97">
        <f>IF(COUNT('IA1'!#REF!)=0,1000,(IFERROR(IF('IA1'!#REF!/K40&lt;0.5,0,IF('IA1'!#REF!/K40*100&gt;90,5,IF('IA1'!#REF!/K40*100&gt;80,4,IF('IA1'!#REF!/K40*100&gt;70,3,IF('IA1'!#REF!/K40*100&gt;60,2,IF('IA1'!#REF!/K40*100&lt;=60,1)))))),0))*K240)</f>
        <v>1000</v>
      </c>
      <c r="L140" s="97">
        <f>IF(COUNT('IA1'!M31)=0,1000,(IFERROR(IF('IA1'!M31/L40&lt;0.5,0,IF('IA1'!M31/L40*100&gt;90,5,IF('IA1'!M31/L40*100&gt;80,4,IF('IA1'!M31/L40*100&gt;70,3,IF('IA1'!M31/L40*100&gt;60,2,IF('IA1'!M31/L40*100&lt;=60,1)))))),0))*L240)</f>
        <v>65</v>
      </c>
      <c r="M140" s="97">
        <f>IF(COUNT('IA1'!O31)=0,1000,(IFERROR(IF('IA1'!O31/M40&lt;0.5,0,IF('IA1'!O31/M40*100&gt;90,5,IF('IA1'!O31/M40*100&gt;80,4,IF('IA1'!O31/M40*100&gt;70,3,IF('IA1'!O31/M40*100&gt;60,2,IF('IA1'!O31/M40*100&lt;=60,1)))))),0))*M240)</f>
        <v>65</v>
      </c>
      <c r="N140" s="97">
        <f>IF(COUNT('IA1'!#REF!)=0,1000,(IFERROR(IF('IA1'!#REF!/N40&lt;0.5,0,IF('IA1'!#REF!/N40*100&gt;90,5,IF('IA1'!#REF!/N40*100&gt;80,4,IF('IA1'!#REF!/N40*100&gt;70,3,IF('IA1'!#REF!/N40*100&gt;60,2,IF('IA1'!#REF!/N40*100&lt;=60,1)))))),0))*N240)</f>
        <v>1000</v>
      </c>
      <c r="O140" s="97">
        <f>IF(COUNT('IA1'!#REF!)=0,1000,(IFERROR(IF('IA1'!#REF!/O40&lt;0.5,0,IF('IA1'!#REF!/O40*100&gt;90,5,IF('IA1'!#REF!/O40*100&gt;80,4,IF('IA1'!#REF!/O40*100&gt;70,3,IF('IA1'!#REF!/O40*100&gt;60,2,IF('IA1'!#REF!/O40*100&lt;=60,1)))))),0))*O240)</f>
        <v>1000</v>
      </c>
      <c r="P140" s="97">
        <f>IF(COUNT('IA1'!Q31)=0,1000,(IFERROR(IF('IA1'!Q31/P40&lt;0.5,0,IF('IA1'!Q31/P40*100&gt;90,5,IF('IA1'!Q31/P40*100&gt;80,4,IF('IA1'!Q31/P40*100&gt;70,3,IF('IA1'!Q31/P40*100&gt;60,2,IF('IA1'!Q31/P40*100&lt;=60,1)))))),0))*P240)</f>
        <v>65</v>
      </c>
      <c r="Q140" s="97">
        <f>IF(COUNT('IA1'!#REF!)=0,1000,(IFERROR(IF('IA1'!#REF!/Q40&lt;0.5,0,IF('IA1'!#REF!/Q40*100&gt;90,5,IF('IA1'!#REF!/Q40*100&gt;80,4,IF('IA1'!#REF!/Q40*100&gt;70,3,IF('IA1'!#REF!/Q40*100&gt;60,2,IF('IA1'!#REF!/Q40*100&lt;=60,1)))))),0))*Q240)</f>
        <v>1000</v>
      </c>
      <c r="R140" s="97">
        <f>IF(COUNT('IA1'!S31)=0,1000,(IFERROR(IF('IA1'!S31/R40&lt;0.5,0,IF('IA1'!S31/R40*100&gt;90,5,IF('IA1'!S31/R40*100&gt;80,4,IF('IA1'!S31/R40*100&gt;70,3,IF('IA1'!S31/R40*100&gt;60,2,IF('IA1'!S31/R40*100&lt;=60,1)))))),0))*R240)</f>
        <v>65</v>
      </c>
      <c r="S140" s="97">
        <f>IF(COUNT('IA1'!#REF!)=0,1000,(IFERROR(IF('IA1'!#REF!/S40&lt;0.5,0,IF('IA1'!#REF!/S40*100&gt;90,5,IF('IA1'!#REF!/S40*100&gt;80,4,IF('IA1'!#REF!/S40*100&gt;70,3,IF('IA1'!#REF!/S40*100&gt;60,2,IF('IA1'!#REF!/S40*100&lt;=60,1)))))),0))*S240)</f>
        <v>1000</v>
      </c>
      <c r="T140" s="97">
        <f>IF(COUNT('IA1'!T31)=0,1000,(IFERROR(IF('IA1'!T31/T40&lt;0.5,0,IF('IA1'!T31/T40*100&gt;90,5,IF('IA1'!T31/T40*100&gt;80,4,IF('IA1'!T31/T40*100&gt;70,3,IF('IA1'!T31/T40*100&gt;60,2,IF('IA1'!T31/T40*100&lt;=60,1)))))),0))*T240)</f>
        <v>65</v>
      </c>
      <c r="U140" s="97">
        <f>IF(COUNT('IA1'!#REF!)=0,1000,(IFERROR(IF('IA1'!#REF!/U40&lt;0.5,0,IF('IA1'!#REF!/U40*100&gt;90,5,IF('IA1'!#REF!/U40*100&gt;80,4,IF('IA1'!#REF!/U40*100&gt;70,3,IF('IA1'!#REF!/U40*100&gt;60,2,IF('IA1'!#REF!/U40*100&lt;=60,1)))))),0))*U240)</f>
        <v>1000</v>
      </c>
      <c r="V140" s="97">
        <f>IF(COUNT('IA1'!V31)=0,1000,(IFERROR(IF('IA1'!V31/V40&lt;0.5,0,IF('IA1'!V31/V40*100&gt;90,5,IF('IA1'!V31/V40*100&gt;80,4,IF('IA1'!V31/V40*100&gt;70,3,IF('IA1'!V31/V40*100&gt;60,2,IF('IA1'!V31/V40*100&lt;=60,1)))))),0))*V240)</f>
        <v>75</v>
      </c>
      <c r="W140" s="97">
        <f>IF(COUNT('IA1'!X31)=0,1000,(IFERROR(IF('IA1'!X31/W40&lt;0.5,0,IF('IA1'!X31/W40*100&gt;90,5,IF('IA1'!X31/W40*100&gt;80,4,IF('IA1'!X31/W40*100&gt;70,3,IF('IA1'!X31/W40*100&gt;60,2,IF('IA1'!X31/W40*100&lt;=60,1)))))),0))*W240)</f>
        <v>0</v>
      </c>
      <c r="X140" s="97">
        <f>IF(COUNT('IA1'!Y31)=0,1000,(IFERROR(IF('IA1'!Y31/X40&lt;0.5,0,IF('IA1'!Y31/X40*100&gt;90,5,IF('IA1'!Y31/X40*100&gt;80,4,IF('IA1'!Y31/X40*100&gt;70,3,IF('IA1'!Y31/X40*100&gt;60,2,IF('IA1'!Y31/X40*100&lt;=60,1)))))),0))*X240)</f>
        <v>0</v>
      </c>
      <c r="Y140" s="97">
        <f>IF(COUNT('IA1'!Z31)=0,1000,(IFERROR(IF('IA1'!Z31/Y40&lt;0.5,0,IF('IA1'!Z31/Y40*100&gt;90,5,IF('IA1'!Z31/Y40*100&gt;80,4,IF('IA1'!Z31/Y40*100&gt;70,3,IF('IA1'!Z31/Y40*100&gt;60,2,IF('IA1'!Z31/Y40*100&lt;=60,1)))))),0))*Y240)</f>
        <v>1000</v>
      </c>
      <c r="Z140" s="97">
        <f>IF(COUNT('IA1'!AA31)=0,1000,(IFERROR(IF('IA1'!AA31/Z40&lt;0.5,0,IF('IA1'!AA31/Z40*100&gt;90,5,IF('IA1'!AA31/Z40*100&gt;80,4,IF('IA1'!AA31/Z40*100&gt;70,3,IF('IA1'!AA31/Z40*100&gt;60,2,IF('IA1'!AA31/Z40*100&lt;=60,1)))))),0))*Z240)</f>
        <v>1000</v>
      </c>
      <c r="AA140" s="97">
        <f>IF(COUNT('IA1'!AB31)=0,1000,(IFERROR(IF('IA1'!AB31/AA40&lt;0.5,0,IF('IA1'!AB31/AA40*100&gt;90,5,IF('IA1'!AB31/AA40*100&gt;80,4,IF('IA1'!AB31/AA40*100&gt;70,3,IF('IA1'!AB31/AA40*100&gt;60,2,IF('IA1'!AB31/AA40*100&lt;=60,1)))))),0))*AA240)</f>
        <v>1000</v>
      </c>
      <c r="AB140" s="97">
        <f>IF(COUNT('IA1'!AC31)=0,1000,(IFERROR(IF('IA1'!AC31/AB40&lt;0.5,0,IF('IA1'!AC31/AB40*100&gt;90,5,IF('IA1'!AC31/AB40*100&gt;80,4,IF('IA1'!AC31/AB40*100&gt;70,3,IF('IA1'!AC31/AB40*100&gt;60,2,IF('IA1'!AC31/AB40*100&lt;=60,1)))))),0))*AB240)</f>
        <v>1000</v>
      </c>
      <c r="AC140" s="97">
        <f>IF(COUNT('IA1'!AD31)=0,1000,(IFERROR(IF('IA1'!AD31/AC40&lt;0.5,0,IF('IA1'!AD31/AC40*100&gt;90,5,IF('IA1'!AD31/AC40*100&gt;80,4,IF('IA1'!AD31/AC40*100&gt;70,3,IF('IA1'!AD31/AC40*100&gt;60,2,IF('IA1'!AD31/AC40*100&lt;=60,1)))))),0))*AC240)</f>
        <v>1000</v>
      </c>
      <c r="AD140" s="97">
        <f>IF(COUNT('IA1'!AE31)=0,1000,(IFERROR(IF('IA1'!AE31/AD40&lt;0.5,0,IF('IA1'!AE31/AD40*100&gt;90,5,IF('IA1'!AE31/AD40*100&gt;80,4,IF('IA1'!AE31/AD40*100&gt;70,3,IF('IA1'!AE31/AD40*100&gt;60,2,IF('IA1'!AE31/AD40*100&lt;=60,1)))))),0))*AD240)</f>
        <v>1000</v>
      </c>
      <c r="AE140" s="97">
        <f>IF(COUNT('IA1'!AF31)=0,1000,(IFERROR(IF('IA1'!AF31/AE40&lt;0.5,0,IF('IA1'!AF31/AE40*100&gt;90,5,IF('IA1'!AF31/AE40*100&gt;80,4,IF('IA1'!AF31/AE40*100&gt;70,3,IF('IA1'!AF31/AE40*100&gt;60,2,IF('IA1'!AF31/AE40*100&lt;=60,1)))))),0))*AE240)</f>
        <v>1000</v>
      </c>
      <c r="AF140" s="97">
        <f>IF(COUNT('IA1'!AG31)=0,1000,(IFERROR(IF('IA1'!AG31/AF40&lt;0.5,0,IF('IA1'!AG31/AF40*100&gt;90,5,IF('IA1'!AG31/AF40*100&gt;80,4,IF('IA1'!AG31/AF40*100&gt;70,3,IF('IA1'!AG31/AF40*100&gt;60,2,IF('IA1'!AG31/AF40*100&lt;=60,1)))))),0))*AF240)</f>
        <v>1000</v>
      </c>
      <c r="AG140" s="97">
        <f>IF(COUNT('IA1'!AH31)=0,1000,(IFERROR(IF('IA1'!AH31/AG40&lt;0.5,0,IF('IA1'!AH31/AG40*100&gt;90,5,IF('IA1'!AH31/AG40*100&gt;80,4,IF('IA1'!AH31/AG40*100&gt;70,3,IF('IA1'!AH31/AG40*100&gt;60,2,IF('IA1'!AH31/AG40*100&lt;=60,1)))))),0))*AG240)</f>
        <v>1000</v>
      </c>
      <c r="AH140" s="97">
        <f>IF(COUNT('IA1'!AI31)=0,1000,(IFERROR(IF('IA1'!AI31/AH40&lt;0.5,0,IF('IA1'!AI31/AH40*100&gt;90,5,IF('IA1'!AI31/AH40*100&gt;80,4,IF('IA1'!AI31/AH40*100&gt;70,3,IF('IA1'!AI31/AH40*100&gt;60,2,IF('IA1'!AI31/AH40*100&lt;=60,1)))))),0))*AH240)</f>
        <v>1000</v>
      </c>
      <c r="AI140" s="97">
        <f>IF(COUNT('IA1'!AJ31)=0,1000,(IFERROR(IF('IA1'!AJ31/AI40&lt;0.5,0,IF('IA1'!AJ31/AI40*100&gt;90,5,IF('IA1'!AJ31/AI40*100&gt;80,4,IF('IA1'!AJ31/AI40*100&gt;70,3,IF('IA1'!AJ31/AI40*100&gt;60,2,IF('IA1'!AJ31/AI40*100&lt;=60,1)))))),0))*AI240)</f>
        <v>1000</v>
      </c>
      <c r="AJ140" s="97">
        <f>IF(COUNT('IA1'!AK31)=0,1000,(IFERROR(IF('IA1'!AK31/AJ40&lt;0.5,0,IF('IA1'!AK31/AJ40*100&gt;90,5,IF('IA1'!AK31/AJ40*100&gt;80,4,IF('IA1'!AK31/AJ40*100&gt;70,3,IF('IA1'!AK31/AJ40*100&gt;60,2,IF('IA1'!AK31/AJ40*100&lt;=60,1)))))),0))*AJ240)</f>
        <v>1000</v>
      </c>
      <c r="AK140" s="97">
        <f>IF(COUNT('IA1'!AL31)=0,1000,(IFERROR(IF('IA1'!AL31/AK40&lt;0.5,0,IF('IA1'!AL31/AK40*100&gt;90,5,IF('IA1'!AL31/AK40*100&gt;80,4,IF('IA1'!AL31/AK40*100&gt;70,3,IF('IA1'!AL31/AK40*100&gt;60,2,IF('IA1'!AL31/AK40*100&lt;=60,1)))))),0))*AK240)</f>
        <v>1000</v>
      </c>
      <c r="AL140" s="97">
        <f>IF(COUNT('IA1'!AM31)=0,1000,(IFERROR(IF('IA1'!AM31/AL40&lt;0.5,0,IF('IA1'!AM31/AL40*100&gt;90,5,IF('IA1'!AM31/AL40*100&gt;80,4,IF('IA1'!AM31/AL40*100&gt;70,3,IF('IA1'!AM31/AL40*100&gt;60,2,IF('IA1'!AM31/AL40*100&lt;=60,1)))))),0))*AL240)</f>
        <v>1000</v>
      </c>
      <c r="AM140" s="97">
        <f>IF(COUNT('IA1'!AN31)=0,1000,(IFERROR(IF('IA1'!AN31/AM40&lt;0.5,0,IF('IA1'!AN31/AM40*100&gt;90,5,IF('IA1'!AN31/AM40*100&gt;80,4,IF('IA1'!AN31/AM40*100&gt;70,3,IF('IA1'!AN31/AM40*100&gt;60,2,IF('IA1'!AN31/AM40*100&lt;=60,1)))))),0))*AM240)</f>
        <v>1000</v>
      </c>
      <c r="AN140" s="97">
        <f>IF(COUNT('IA1'!AO31)=0,1000,(IFERROR(IF('IA1'!AO31/AN40&lt;0.5,0,IF('IA1'!AO31/AN40*100&gt;90,5,IF('IA1'!AO31/AN40*100&gt;80,4,IF('IA1'!AO31/AN40*100&gt;70,3,IF('IA1'!AO31/AN40*100&gt;60,2,IF('IA1'!AO31/AN40*100&lt;=60,1)))))),0))*AN240)</f>
        <v>1000</v>
      </c>
      <c r="AO140" s="97">
        <f>IF(COUNT('IA1'!AP31)=0,1000,(IFERROR(IF('IA1'!AP31/AO40&lt;0.5,0,IF('IA1'!AP31/AO40*100&gt;90,5,IF('IA1'!AP31/AO40*100&gt;80,4,IF('IA1'!AP31/AO40*100&gt;70,3,IF('IA1'!AP31/AO40*100&gt;60,2,IF('IA1'!AP31/AO40*100&lt;=60,1)))))),0))*AO240)</f>
        <v>1000</v>
      </c>
      <c r="AP140" s="97">
        <f>IF(COUNT('IA1'!AQ31)=0,1000,(IFERROR(IF('IA1'!AQ31/AP40&lt;0.5,0,IF('IA1'!AQ31/AP40*100&gt;90,5,IF('IA1'!AQ31/AP40*100&gt;80,4,IF('IA1'!AQ31/AP40*100&gt;70,3,IF('IA1'!AQ31/AP40*100&gt;60,2,IF('IA1'!AQ31/AP40*100&lt;=60,1)))))),0))*AP240)</f>
        <v>1000</v>
      </c>
      <c r="AQ140" s="97">
        <f>IF(COUNT('IA1'!AR31)=0,1000,(IFERROR(IF('IA1'!AR31/AQ40&lt;0.5,0,IF('IA1'!AR31/AQ40*100&gt;90,5,IF('IA1'!AR31/AQ40*100&gt;80,4,IF('IA1'!AR31/AQ40*100&gt;70,3,IF('IA1'!AR31/AQ40*100&gt;60,2,IF('IA1'!AR31/AQ40*100&lt;=60,1)))))),0))*AQ240)</f>
        <v>1000</v>
      </c>
      <c r="AR140" s="97">
        <f>IF(COUNT('IA1'!AS31)=0,1000,(IFERROR(IF('IA1'!AS31/AR40&lt;0.5,0,IF('IA1'!AS31/AR40*100&gt;90,5,IF('IA1'!AS31/AR40*100&gt;80,4,IF('IA1'!AS31/AR40*100&gt;70,3,IF('IA1'!AS31/AR40*100&gt;60,2,IF('IA1'!AS31/AR40*100&lt;=60,1)))))),0))*AR240)</f>
        <v>1000</v>
      </c>
      <c r="AS140" s="97">
        <f>IF(COUNT('IA1'!AT31)=0,1000,(IFERROR(IF('IA1'!AT31/AS40&lt;0.5,0,IF('IA1'!AT31/AS40*100&gt;90,5,IF('IA1'!AT31/AS40*100&gt;80,4,IF('IA1'!AT31/AS40*100&gt;70,3,IF('IA1'!AT31/AS40*100&gt;60,2,IF('IA1'!AT31/AS40*100&lt;=60,1)))))),0))*AS240)</f>
        <v>1000</v>
      </c>
      <c r="AT140" s="97">
        <f>IF(COUNT('IA1'!AU31)=0,1000,(IFERROR(IF('IA1'!AU31/AT40&lt;0.5,0,IF('IA1'!AU31/AT40*100&gt;90,5,IF('IA1'!AU31/AT40*100&gt;80,4,IF('IA1'!AU31/AT40*100&gt;70,3,IF('IA1'!AU31/AT40*100&gt;60,2,IF('IA1'!AU31/AT40*100&lt;=60,1)))))),0))*AT240)</f>
        <v>1000</v>
      </c>
      <c r="AU140" s="97">
        <f>IF(COUNT('IA1'!AV31)=0,1000,(IFERROR(IF('IA1'!AV31/AU40&lt;0.5,0,IF('IA1'!AV31/AU40*100&gt;90,5,IF('IA1'!AV31/AU40*100&gt;80,4,IF('IA1'!AV31/AU40*100&gt;70,3,IF('IA1'!AV31/AU40*100&gt;60,2,IF('IA1'!AV31/AU40*100&lt;=60,1)))))),0))*AU240)</f>
        <v>1000</v>
      </c>
      <c r="AV140" s="97">
        <f>IF(COUNT('IA1'!AW31)=0,1000,(IFERROR(IF('IA1'!AW31/AV40&lt;0.5,0,IF('IA1'!AW31/AV40*100&gt;90,5,IF('IA1'!AW31/AV40*100&gt;80,4,IF('IA1'!AW31/AV40*100&gt;70,3,IF('IA1'!AW31/AV40*100&gt;60,2,IF('IA1'!AW31/AV40*100&lt;=60,1)))))),0))*AV240)</f>
        <v>1000</v>
      </c>
      <c r="AW140" s="97">
        <f>IF(COUNT('IA1'!AX31)=0,1000,(IFERROR(IF('IA1'!AX31/AW40&lt;0.5,0,IF('IA1'!AX31/AW40*100&gt;90,5,IF('IA1'!AX31/AW40*100&gt;80,4,IF('IA1'!AX31/AW40*100&gt;70,3,IF('IA1'!AX31/AW40*100&gt;60,2,IF('IA1'!AX31/AW40*100&lt;=60,1)))))),0))*AW240)</f>
        <v>1000</v>
      </c>
      <c r="AX140" s="97">
        <f>IF(COUNT('IA1'!AY31)=0,1000,(IFERROR(IF('IA1'!AY31/AX40&lt;0.5,0,IF('IA1'!AY31/AX40*100&gt;90,5,IF('IA1'!AY31/AX40*100&gt;80,4,IF('IA1'!AY31/AX40*100&gt;70,3,IF('IA1'!AY31/AX40*100&gt;60,2,IF('IA1'!AY31/AX40*100&lt;=60,1)))))),0))*AX240)</f>
        <v>1000</v>
      </c>
      <c r="AY140" s="97">
        <f>IF(COUNT('IA1'!AZ31)=0,1000,(IFERROR(IF('IA1'!AZ31/AY40&lt;0.5,0,IF('IA1'!AZ31/AY40*100&gt;90,5,IF('IA1'!AZ31/AY40*100&gt;80,4,IF('IA1'!AZ31/AY40*100&gt;70,3,IF('IA1'!AZ31/AY40*100&gt;60,2,IF('IA1'!AZ31/AY40*100&lt;=60,1)))))),0))*AY240)</f>
        <v>1000</v>
      </c>
      <c r="AZ140" s="97">
        <f>IF(COUNT('IA1'!BA31)=0,1000,(IFERROR(IF('IA1'!BA31/AZ40&lt;0.5,0,IF('IA1'!BA31/AZ40*100&gt;90,5,IF('IA1'!BA31/AZ40*100&gt;80,4,IF('IA1'!BA31/AZ40*100&gt;70,3,IF('IA1'!BA31/AZ40*100&gt;60,2,IF('IA1'!BA31/AZ40*100&lt;=60,1)))))),0))*AZ240)</f>
        <v>1000</v>
      </c>
      <c r="BA140" s="96">
        <f t="shared" si="47"/>
        <v>5</v>
      </c>
      <c r="BB140" s="96">
        <f t="shared" si="48"/>
        <v>5</v>
      </c>
      <c r="BC140" s="96">
        <f t="shared" si="49"/>
        <v>0</v>
      </c>
      <c r="BD140" s="96">
        <f t="shared" si="50"/>
        <v>0</v>
      </c>
      <c r="BE140" s="96">
        <f t="shared" si="51"/>
        <v>0</v>
      </c>
      <c r="BF140" s="96">
        <f t="shared" si="52"/>
        <v>0</v>
      </c>
      <c r="BG140" s="96">
        <f t="shared" si="53"/>
        <v>0</v>
      </c>
    </row>
    <row r="141" spans="1:59" x14ac:dyDescent="0.3">
      <c r="A141" s="93">
        <f>IF(COUNT('IA1'!B32)=0,1000,(IFERROR(IF('IA1'!B32/A41&lt;0.5,0,IF('IA1'!B32/A41*100&gt;90,5,IF('IA1'!B32/A41*100&gt;80,4,IF('IA1'!B32/A41*100&gt;70,3,IF('IA1'!B32/A41*100&gt;60,2,IF('IA1'!B32/A41*100&lt;=60,1)))))),0))*A241)</f>
        <v>10</v>
      </c>
      <c r="B141" s="97">
        <f>IF(COUNT('IA1'!C32)=0,1000,(IFERROR(IF('IA1'!C32/B41&lt;0.5,0,IF('IA1'!C32/B41*100&gt;90,5,IF('IA1'!C32/B41*100&gt;80,4,IF('IA1'!C32/B41*100&gt;70,3,IF('IA1'!C32/B41*100&gt;60,2,IF('IA1'!C32/B41*100&lt;=60,1)))))),0))*B241)</f>
        <v>10</v>
      </c>
      <c r="C141" s="97">
        <f>IF(COUNT('IA1'!D32)=0,1000,(IFERROR(IF('IA1'!D32/C41&lt;0.5,0,IF('IA1'!D32/C41*100&gt;90,5,IF('IA1'!D32/C41*100&gt;80,4,IF('IA1'!D32/C41*100&gt;70,3,IF('IA1'!D32/C41*100&gt;60,2,IF('IA1'!D32/C41*100&lt;=60,1)))))),0))*C241)</f>
        <v>10</v>
      </c>
      <c r="D141" s="97">
        <f>IF(COUNT('IA1'!E32)=0,1000,(IFERROR(IF('IA1'!E32/D41&lt;0.5,0,IF('IA1'!E32/D41*100&gt;90,5,IF('IA1'!E32/D41*100&gt;80,4,IF('IA1'!E32/D41*100&gt;70,3,IF('IA1'!E32/D41*100&gt;60,2,IF('IA1'!E32/D41*100&lt;=60,1)))))),0))*D241)</f>
        <v>10</v>
      </c>
      <c r="E141" s="97">
        <f>IF(COUNT('IA1'!F32)=0,1000,(IFERROR(IF('IA1'!F32/E41&lt;0.5,0,IF('IA1'!F32/E41*100&gt;90,5,IF('IA1'!F32/E41*100&gt;80,4,IF('IA1'!F32/E41*100&gt;70,3,IF('IA1'!F32/E41*100&gt;60,2,IF('IA1'!F32/E41*100&lt;=60,1)))))),0))*E241)</f>
        <v>10</v>
      </c>
      <c r="F141" s="97">
        <f>IF(COUNT('IA1'!G32)=0,1000,(IFERROR(IF('IA1'!G32/F41&lt;0.5,0,IF('IA1'!G32/F41*100&gt;90,5,IF('IA1'!G32/F41*100&gt;80,4,IF('IA1'!G32/F41*100&gt;70,3,IF('IA1'!G32/F41*100&gt;60,2,IF('IA1'!G32/F41*100&lt;=60,1)))))),0))*F241)</f>
        <v>2</v>
      </c>
      <c r="G141" s="97">
        <f>IF(COUNT('IA1'!H32)=0,1000,(IFERROR(IF('IA1'!H32/G41&lt;0.5,0,IF('IA1'!H32/G41*100&gt;90,5,IF('IA1'!H32/G41*100&gt;80,4,IF('IA1'!H32/G41*100&gt;70,3,IF('IA1'!H32/G41*100&gt;60,2,IF('IA1'!H32/G41*100&lt;=60,1)))))),0))*G241)</f>
        <v>10</v>
      </c>
      <c r="H141" s="97">
        <f>IF(COUNT('IA1'!I32)=0,1000,(IFERROR(IF('IA1'!I32/H41&lt;0.5,0,IF('IA1'!I32/H41*100&gt;90,5,IF('IA1'!I32/H41*100&gt;80,4,IF('IA1'!I32/H41*100&gt;70,3,IF('IA1'!I32/H41*100&gt;60,2,IF('IA1'!I32/H41*100&lt;=60,1)))))),0))*H241)</f>
        <v>10</v>
      </c>
      <c r="I141" s="97">
        <f>IF(COUNT('IA1'!J32)=0,1000,(IFERROR(IF('IA1'!J32/I41&lt;0.5,0,IF('IA1'!J32/I41*100&gt;90,5,IF('IA1'!J32/I41*100&gt;80,4,IF('IA1'!J32/I41*100&gt;70,3,IF('IA1'!J32/I41*100&gt;60,2,IF('IA1'!J32/I41*100&lt;=60,1)))))),0))*I241)</f>
        <v>10</v>
      </c>
      <c r="J141" s="97">
        <f>IF(COUNT('IA1'!K32)=0,1000,(IFERROR(IF('IA1'!K32/J41&lt;0.5,0,IF('IA1'!K32/J41*100&gt;90,5,IF('IA1'!K32/J41*100&gt;80,4,IF('IA1'!K32/J41*100&gt;70,3,IF('IA1'!K32/J41*100&gt;60,2,IF('IA1'!K32/J41*100&lt;=60,1)))))),0))*J241)</f>
        <v>10</v>
      </c>
      <c r="K141" s="97">
        <f>IF(COUNT('IA1'!#REF!)=0,1000,(IFERROR(IF('IA1'!#REF!/K41&lt;0.5,0,IF('IA1'!#REF!/K41*100&gt;90,5,IF('IA1'!#REF!/K41*100&gt;80,4,IF('IA1'!#REF!/K41*100&gt;70,3,IF('IA1'!#REF!/K41*100&gt;60,2,IF('IA1'!#REF!/K41*100&lt;=60,1)))))),0))*K241)</f>
        <v>1000</v>
      </c>
      <c r="L141" s="97">
        <f>IF(COUNT('IA1'!M32)=0,1000,(IFERROR(IF('IA1'!M32/L41&lt;0.5,0,IF('IA1'!M32/L41*100&gt;90,5,IF('IA1'!M32/L41*100&gt;80,4,IF('IA1'!M32/L41*100&gt;70,3,IF('IA1'!M32/L41*100&gt;60,2,IF('IA1'!M32/L41*100&lt;=60,1)))))),0))*L241)</f>
        <v>65</v>
      </c>
      <c r="M141" s="97">
        <f>IF(COUNT('IA1'!O32)=0,1000,(IFERROR(IF('IA1'!O32/M41&lt;0.5,0,IF('IA1'!O32/M41*100&gt;90,5,IF('IA1'!O32/M41*100&gt;80,4,IF('IA1'!O32/M41*100&gt;70,3,IF('IA1'!O32/M41*100&gt;60,2,IF('IA1'!O32/M41*100&lt;=60,1)))))),0))*M241)</f>
        <v>65</v>
      </c>
      <c r="N141" s="97">
        <f>IF(COUNT('IA1'!#REF!)=0,1000,(IFERROR(IF('IA1'!#REF!/N41&lt;0.5,0,IF('IA1'!#REF!/N41*100&gt;90,5,IF('IA1'!#REF!/N41*100&gt;80,4,IF('IA1'!#REF!/N41*100&gt;70,3,IF('IA1'!#REF!/N41*100&gt;60,2,IF('IA1'!#REF!/N41*100&lt;=60,1)))))),0))*N241)</f>
        <v>1000</v>
      </c>
      <c r="O141" s="97">
        <f>IF(COUNT('IA1'!#REF!)=0,1000,(IFERROR(IF('IA1'!#REF!/O41&lt;0.5,0,IF('IA1'!#REF!/O41*100&gt;90,5,IF('IA1'!#REF!/O41*100&gt;80,4,IF('IA1'!#REF!/O41*100&gt;70,3,IF('IA1'!#REF!/O41*100&gt;60,2,IF('IA1'!#REF!/O41*100&lt;=60,1)))))),0))*O241)</f>
        <v>1000</v>
      </c>
      <c r="P141" s="97">
        <f>IF(COUNT('IA1'!Q32)=0,1000,(IFERROR(IF('IA1'!Q32/P41&lt;0.5,0,IF('IA1'!Q32/P41*100&gt;90,5,IF('IA1'!Q32/P41*100&gt;80,4,IF('IA1'!Q32/P41*100&gt;70,3,IF('IA1'!Q32/P41*100&gt;60,2,IF('IA1'!Q32/P41*100&lt;=60,1)))))),0))*P241)</f>
        <v>65</v>
      </c>
      <c r="Q141" s="97">
        <f>IF(COUNT('IA1'!#REF!)=0,1000,(IFERROR(IF('IA1'!#REF!/Q41&lt;0.5,0,IF('IA1'!#REF!/Q41*100&gt;90,5,IF('IA1'!#REF!/Q41*100&gt;80,4,IF('IA1'!#REF!/Q41*100&gt;70,3,IF('IA1'!#REF!/Q41*100&gt;60,2,IF('IA1'!#REF!/Q41*100&lt;=60,1)))))),0))*Q241)</f>
        <v>1000</v>
      </c>
      <c r="R141" s="97">
        <f>IF(COUNT('IA1'!S32)=0,1000,(IFERROR(IF('IA1'!S32/R41&lt;0.5,0,IF('IA1'!S32/R41*100&gt;90,5,IF('IA1'!S32/R41*100&gt;80,4,IF('IA1'!S32/R41*100&gt;70,3,IF('IA1'!S32/R41*100&gt;60,2,IF('IA1'!S32/R41*100&lt;=60,1)))))),0))*R241)</f>
        <v>65</v>
      </c>
      <c r="S141" s="97">
        <f>IF(COUNT('IA1'!#REF!)=0,1000,(IFERROR(IF('IA1'!#REF!/S41&lt;0.5,0,IF('IA1'!#REF!/S41*100&gt;90,5,IF('IA1'!#REF!/S41*100&gt;80,4,IF('IA1'!#REF!/S41*100&gt;70,3,IF('IA1'!#REF!/S41*100&gt;60,2,IF('IA1'!#REF!/S41*100&lt;=60,1)))))),0))*S241)</f>
        <v>1000</v>
      </c>
      <c r="T141" s="97">
        <f>IF(COUNT('IA1'!T32)=0,1000,(IFERROR(IF('IA1'!T32/T41&lt;0.5,0,IF('IA1'!T32/T41*100&gt;90,5,IF('IA1'!T32/T41*100&gt;80,4,IF('IA1'!T32/T41*100&gt;70,3,IF('IA1'!T32/T41*100&gt;60,2,IF('IA1'!T32/T41*100&lt;=60,1)))))),0))*T241)</f>
        <v>65</v>
      </c>
      <c r="U141" s="97">
        <f>IF(COUNT('IA1'!#REF!)=0,1000,(IFERROR(IF('IA1'!#REF!/U41&lt;0.5,0,IF('IA1'!#REF!/U41*100&gt;90,5,IF('IA1'!#REF!/U41*100&gt;80,4,IF('IA1'!#REF!/U41*100&gt;70,3,IF('IA1'!#REF!/U41*100&gt;60,2,IF('IA1'!#REF!/U41*100&lt;=60,1)))))),0))*U241)</f>
        <v>1000</v>
      </c>
      <c r="V141" s="97">
        <f>IF(COUNT('IA1'!W32)=0,1000,(IFERROR(IF('IA1'!W32/V41&lt;0.5,0,IF('IA1'!W32/V41*100&gt;90,5,IF('IA1'!W32/V41*100&gt;80,4,IF('IA1'!W32/V41*100&gt;70,3,IF('IA1'!W32/V41*100&gt;60,2,IF('IA1'!W32/V41*100&lt;=60,1)))))),0))*V241)</f>
        <v>75</v>
      </c>
      <c r="W141" s="97">
        <f>IF(COUNT('IA1'!X32)=0,1000,(IFERROR(IF('IA1'!X32/W41&lt;0.5,0,IF('IA1'!X32/W41*100&gt;90,5,IF('IA1'!X32/W41*100&gt;80,4,IF('IA1'!X32/W41*100&gt;70,3,IF('IA1'!X32/W41*100&gt;60,2,IF('IA1'!X32/W41*100&lt;=60,1)))))),0))*W241)</f>
        <v>0</v>
      </c>
      <c r="X141" s="97">
        <f>IF(COUNT('IA1'!Y32)=0,1000,(IFERROR(IF('IA1'!Y32/X41&lt;0.5,0,IF('IA1'!Y32/X41*100&gt;90,5,IF('IA1'!Y32/X41*100&gt;80,4,IF('IA1'!Y32/X41*100&gt;70,3,IF('IA1'!Y32/X41*100&gt;60,2,IF('IA1'!Y32/X41*100&lt;=60,1)))))),0))*X241)</f>
        <v>0</v>
      </c>
      <c r="Y141" s="97">
        <f>IF(COUNT('IA1'!Z32)=0,1000,(IFERROR(IF('IA1'!Z32/Y41&lt;0.5,0,IF('IA1'!Z32/Y41*100&gt;90,5,IF('IA1'!Z32/Y41*100&gt;80,4,IF('IA1'!Z32/Y41*100&gt;70,3,IF('IA1'!Z32/Y41*100&gt;60,2,IF('IA1'!Z32/Y41*100&lt;=60,1)))))),0))*Y241)</f>
        <v>1000</v>
      </c>
      <c r="Z141" s="97">
        <f>IF(COUNT('IA1'!AA32)=0,1000,(IFERROR(IF('IA1'!AA32/Z41&lt;0.5,0,IF('IA1'!AA32/Z41*100&gt;90,5,IF('IA1'!AA32/Z41*100&gt;80,4,IF('IA1'!AA32/Z41*100&gt;70,3,IF('IA1'!AA32/Z41*100&gt;60,2,IF('IA1'!AA32/Z41*100&lt;=60,1)))))),0))*Z241)</f>
        <v>1000</v>
      </c>
      <c r="AA141" s="97">
        <f>IF(COUNT('IA1'!AB32)=0,1000,(IFERROR(IF('IA1'!AB32/AA41&lt;0.5,0,IF('IA1'!AB32/AA41*100&gt;90,5,IF('IA1'!AB32/AA41*100&gt;80,4,IF('IA1'!AB32/AA41*100&gt;70,3,IF('IA1'!AB32/AA41*100&gt;60,2,IF('IA1'!AB32/AA41*100&lt;=60,1)))))),0))*AA241)</f>
        <v>1000</v>
      </c>
      <c r="AB141" s="97">
        <f>IF(COUNT('IA1'!AC32)=0,1000,(IFERROR(IF('IA1'!AC32/AB41&lt;0.5,0,IF('IA1'!AC32/AB41*100&gt;90,5,IF('IA1'!AC32/AB41*100&gt;80,4,IF('IA1'!AC32/AB41*100&gt;70,3,IF('IA1'!AC32/AB41*100&gt;60,2,IF('IA1'!AC32/AB41*100&lt;=60,1)))))),0))*AB241)</f>
        <v>1000</v>
      </c>
      <c r="AC141" s="97">
        <f>IF(COUNT('IA1'!AD32)=0,1000,(IFERROR(IF('IA1'!AD32/AC41&lt;0.5,0,IF('IA1'!AD32/AC41*100&gt;90,5,IF('IA1'!AD32/AC41*100&gt;80,4,IF('IA1'!AD32/AC41*100&gt;70,3,IF('IA1'!AD32/AC41*100&gt;60,2,IF('IA1'!AD32/AC41*100&lt;=60,1)))))),0))*AC241)</f>
        <v>1000</v>
      </c>
      <c r="AD141" s="97">
        <f>IF(COUNT('IA1'!AE32)=0,1000,(IFERROR(IF('IA1'!AE32/AD41&lt;0.5,0,IF('IA1'!AE32/AD41*100&gt;90,5,IF('IA1'!AE32/AD41*100&gt;80,4,IF('IA1'!AE32/AD41*100&gt;70,3,IF('IA1'!AE32/AD41*100&gt;60,2,IF('IA1'!AE32/AD41*100&lt;=60,1)))))),0))*AD241)</f>
        <v>1000</v>
      </c>
      <c r="AE141" s="97">
        <f>IF(COUNT('IA1'!AF32)=0,1000,(IFERROR(IF('IA1'!AF32/AE41&lt;0.5,0,IF('IA1'!AF32/AE41*100&gt;90,5,IF('IA1'!AF32/AE41*100&gt;80,4,IF('IA1'!AF32/AE41*100&gt;70,3,IF('IA1'!AF32/AE41*100&gt;60,2,IF('IA1'!AF32/AE41*100&lt;=60,1)))))),0))*AE241)</f>
        <v>1000</v>
      </c>
      <c r="AF141" s="97">
        <f>IF(COUNT('IA1'!AG32)=0,1000,(IFERROR(IF('IA1'!AG32/AF41&lt;0.5,0,IF('IA1'!AG32/AF41*100&gt;90,5,IF('IA1'!AG32/AF41*100&gt;80,4,IF('IA1'!AG32/AF41*100&gt;70,3,IF('IA1'!AG32/AF41*100&gt;60,2,IF('IA1'!AG32/AF41*100&lt;=60,1)))))),0))*AF241)</f>
        <v>1000</v>
      </c>
      <c r="AG141" s="97">
        <f>IF(COUNT('IA1'!AH32)=0,1000,(IFERROR(IF('IA1'!AH32/AG41&lt;0.5,0,IF('IA1'!AH32/AG41*100&gt;90,5,IF('IA1'!AH32/AG41*100&gt;80,4,IF('IA1'!AH32/AG41*100&gt;70,3,IF('IA1'!AH32/AG41*100&gt;60,2,IF('IA1'!AH32/AG41*100&lt;=60,1)))))),0))*AG241)</f>
        <v>1000</v>
      </c>
      <c r="AH141" s="97">
        <f>IF(COUNT('IA1'!AI32)=0,1000,(IFERROR(IF('IA1'!AI32/AH41&lt;0.5,0,IF('IA1'!AI32/AH41*100&gt;90,5,IF('IA1'!AI32/AH41*100&gt;80,4,IF('IA1'!AI32/AH41*100&gt;70,3,IF('IA1'!AI32/AH41*100&gt;60,2,IF('IA1'!AI32/AH41*100&lt;=60,1)))))),0))*AH241)</f>
        <v>1000</v>
      </c>
      <c r="AI141" s="97">
        <f>IF(COUNT('IA1'!AJ32)=0,1000,(IFERROR(IF('IA1'!AJ32/AI41&lt;0.5,0,IF('IA1'!AJ32/AI41*100&gt;90,5,IF('IA1'!AJ32/AI41*100&gt;80,4,IF('IA1'!AJ32/AI41*100&gt;70,3,IF('IA1'!AJ32/AI41*100&gt;60,2,IF('IA1'!AJ32/AI41*100&lt;=60,1)))))),0))*AI241)</f>
        <v>1000</v>
      </c>
      <c r="AJ141" s="97">
        <f>IF(COUNT('IA1'!AK32)=0,1000,(IFERROR(IF('IA1'!AK32/AJ41&lt;0.5,0,IF('IA1'!AK32/AJ41*100&gt;90,5,IF('IA1'!AK32/AJ41*100&gt;80,4,IF('IA1'!AK32/AJ41*100&gt;70,3,IF('IA1'!AK32/AJ41*100&gt;60,2,IF('IA1'!AK32/AJ41*100&lt;=60,1)))))),0))*AJ241)</f>
        <v>1000</v>
      </c>
      <c r="AK141" s="97">
        <f>IF(COUNT('IA1'!AL32)=0,1000,(IFERROR(IF('IA1'!AL32/AK41&lt;0.5,0,IF('IA1'!AL32/AK41*100&gt;90,5,IF('IA1'!AL32/AK41*100&gt;80,4,IF('IA1'!AL32/AK41*100&gt;70,3,IF('IA1'!AL32/AK41*100&gt;60,2,IF('IA1'!AL32/AK41*100&lt;=60,1)))))),0))*AK241)</f>
        <v>1000</v>
      </c>
      <c r="AL141" s="97">
        <f>IF(COUNT('IA1'!AM32)=0,1000,(IFERROR(IF('IA1'!AM32/AL41&lt;0.5,0,IF('IA1'!AM32/AL41*100&gt;90,5,IF('IA1'!AM32/AL41*100&gt;80,4,IF('IA1'!AM32/AL41*100&gt;70,3,IF('IA1'!AM32/AL41*100&gt;60,2,IF('IA1'!AM32/AL41*100&lt;=60,1)))))),0))*AL241)</f>
        <v>1000</v>
      </c>
      <c r="AM141" s="97">
        <f>IF(COUNT('IA1'!AN32)=0,1000,(IFERROR(IF('IA1'!AN32/AM41&lt;0.5,0,IF('IA1'!AN32/AM41*100&gt;90,5,IF('IA1'!AN32/AM41*100&gt;80,4,IF('IA1'!AN32/AM41*100&gt;70,3,IF('IA1'!AN32/AM41*100&gt;60,2,IF('IA1'!AN32/AM41*100&lt;=60,1)))))),0))*AM241)</f>
        <v>1000</v>
      </c>
      <c r="AN141" s="97">
        <f>IF(COUNT('IA1'!AO32)=0,1000,(IFERROR(IF('IA1'!AO32/AN41&lt;0.5,0,IF('IA1'!AO32/AN41*100&gt;90,5,IF('IA1'!AO32/AN41*100&gt;80,4,IF('IA1'!AO32/AN41*100&gt;70,3,IF('IA1'!AO32/AN41*100&gt;60,2,IF('IA1'!AO32/AN41*100&lt;=60,1)))))),0))*AN241)</f>
        <v>1000</v>
      </c>
      <c r="AO141" s="97">
        <f>IF(COUNT('IA1'!AP32)=0,1000,(IFERROR(IF('IA1'!AP32/AO41&lt;0.5,0,IF('IA1'!AP32/AO41*100&gt;90,5,IF('IA1'!AP32/AO41*100&gt;80,4,IF('IA1'!AP32/AO41*100&gt;70,3,IF('IA1'!AP32/AO41*100&gt;60,2,IF('IA1'!AP32/AO41*100&lt;=60,1)))))),0))*AO241)</f>
        <v>1000</v>
      </c>
      <c r="AP141" s="97">
        <f>IF(COUNT('IA1'!AQ32)=0,1000,(IFERROR(IF('IA1'!AQ32/AP41&lt;0.5,0,IF('IA1'!AQ32/AP41*100&gt;90,5,IF('IA1'!AQ32/AP41*100&gt;80,4,IF('IA1'!AQ32/AP41*100&gt;70,3,IF('IA1'!AQ32/AP41*100&gt;60,2,IF('IA1'!AQ32/AP41*100&lt;=60,1)))))),0))*AP241)</f>
        <v>1000</v>
      </c>
      <c r="AQ141" s="97">
        <f>IF(COUNT('IA1'!AR32)=0,1000,(IFERROR(IF('IA1'!AR32/AQ41&lt;0.5,0,IF('IA1'!AR32/AQ41*100&gt;90,5,IF('IA1'!AR32/AQ41*100&gt;80,4,IF('IA1'!AR32/AQ41*100&gt;70,3,IF('IA1'!AR32/AQ41*100&gt;60,2,IF('IA1'!AR32/AQ41*100&lt;=60,1)))))),0))*AQ241)</f>
        <v>1000</v>
      </c>
      <c r="AR141" s="97">
        <f>IF(COUNT('IA1'!AS32)=0,1000,(IFERROR(IF('IA1'!AS32/AR41&lt;0.5,0,IF('IA1'!AS32/AR41*100&gt;90,5,IF('IA1'!AS32/AR41*100&gt;80,4,IF('IA1'!AS32/AR41*100&gt;70,3,IF('IA1'!AS32/AR41*100&gt;60,2,IF('IA1'!AS32/AR41*100&lt;=60,1)))))),0))*AR241)</f>
        <v>1000</v>
      </c>
      <c r="AS141" s="97">
        <f>IF(COUNT('IA1'!AT32)=0,1000,(IFERROR(IF('IA1'!AT32/AS41&lt;0.5,0,IF('IA1'!AT32/AS41*100&gt;90,5,IF('IA1'!AT32/AS41*100&gt;80,4,IF('IA1'!AT32/AS41*100&gt;70,3,IF('IA1'!AT32/AS41*100&gt;60,2,IF('IA1'!AT32/AS41*100&lt;=60,1)))))),0))*AS241)</f>
        <v>1000</v>
      </c>
      <c r="AT141" s="97">
        <f>IF(COUNT('IA1'!AU32)=0,1000,(IFERROR(IF('IA1'!AU32/AT41&lt;0.5,0,IF('IA1'!AU32/AT41*100&gt;90,5,IF('IA1'!AU32/AT41*100&gt;80,4,IF('IA1'!AU32/AT41*100&gt;70,3,IF('IA1'!AU32/AT41*100&gt;60,2,IF('IA1'!AU32/AT41*100&lt;=60,1)))))),0))*AT241)</f>
        <v>1000</v>
      </c>
      <c r="AU141" s="97">
        <f>IF(COUNT('IA1'!AV32)=0,1000,(IFERROR(IF('IA1'!AV32/AU41&lt;0.5,0,IF('IA1'!AV32/AU41*100&gt;90,5,IF('IA1'!AV32/AU41*100&gt;80,4,IF('IA1'!AV32/AU41*100&gt;70,3,IF('IA1'!AV32/AU41*100&gt;60,2,IF('IA1'!AV32/AU41*100&lt;=60,1)))))),0))*AU241)</f>
        <v>1000</v>
      </c>
      <c r="AV141" s="97">
        <f>IF(COUNT('IA1'!AW32)=0,1000,(IFERROR(IF('IA1'!AW32/AV41&lt;0.5,0,IF('IA1'!AW32/AV41*100&gt;90,5,IF('IA1'!AW32/AV41*100&gt;80,4,IF('IA1'!AW32/AV41*100&gt;70,3,IF('IA1'!AW32/AV41*100&gt;60,2,IF('IA1'!AW32/AV41*100&lt;=60,1)))))),0))*AV241)</f>
        <v>1000</v>
      </c>
      <c r="AW141" s="97">
        <f>IF(COUNT('IA1'!AX32)=0,1000,(IFERROR(IF('IA1'!AX32/AW41&lt;0.5,0,IF('IA1'!AX32/AW41*100&gt;90,5,IF('IA1'!AX32/AW41*100&gt;80,4,IF('IA1'!AX32/AW41*100&gt;70,3,IF('IA1'!AX32/AW41*100&gt;60,2,IF('IA1'!AX32/AW41*100&lt;=60,1)))))),0))*AW241)</f>
        <v>1000</v>
      </c>
      <c r="AX141" s="97">
        <f>IF(COUNT('IA1'!AY32)=0,1000,(IFERROR(IF('IA1'!AY32/AX41&lt;0.5,0,IF('IA1'!AY32/AX41*100&gt;90,5,IF('IA1'!AY32/AX41*100&gt;80,4,IF('IA1'!AY32/AX41*100&gt;70,3,IF('IA1'!AY32/AX41*100&gt;60,2,IF('IA1'!AY32/AX41*100&lt;=60,1)))))),0))*AX241)</f>
        <v>1000</v>
      </c>
      <c r="AY141" s="97">
        <f>IF(COUNT('IA1'!AZ32)=0,1000,(IFERROR(IF('IA1'!AZ32/AY41&lt;0.5,0,IF('IA1'!AZ32/AY41*100&gt;90,5,IF('IA1'!AZ32/AY41*100&gt;80,4,IF('IA1'!AZ32/AY41*100&gt;70,3,IF('IA1'!AZ32/AY41*100&gt;60,2,IF('IA1'!AZ32/AY41*100&lt;=60,1)))))),0))*AY241)</f>
        <v>1000</v>
      </c>
      <c r="AZ141" s="97">
        <f>IF(COUNT('IA1'!BA32)=0,1000,(IFERROR(IF('IA1'!BA32/AZ41&lt;0.5,0,IF('IA1'!BA32/AZ41*100&gt;90,5,IF('IA1'!BA32/AZ41*100&gt;80,4,IF('IA1'!BA32/AZ41*100&gt;70,3,IF('IA1'!BA32/AZ41*100&gt;60,2,IF('IA1'!BA32/AZ41*100&lt;=60,1)))))),0))*AZ241)</f>
        <v>1000</v>
      </c>
      <c r="BA141" s="96">
        <f t="shared" si="47"/>
        <v>5</v>
      </c>
      <c r="BB141" s="96">
        <f t="shared" si="48"/>
        <v>4.8431372549019605</v>
      </c>
      <c r="BC141" s="96">
        <f t="shared" si="49"/>
        <v>0</v>
      </c>
      <c r="BD141" s="96">
        <f t="shared" si="50"/>
        <v>0</v>
      </c>
      <c r="BE141" s="96">
        <f t="shared" si="51"/>
        <v>0</v>
      </c>
      <c r="BF141" s="96">
        <f t="shared" si="52"/>
        <v>0</v>
      </c>
      <c r="BG141" s="96">
        <f t="shared" si="53"/>
        <v>0</v>
      </c>
    </row>
    <row r="142" spans="1:59" x14ac:dyDescent="0.3">
      <c r="A142" s="93">
        <f>IF(COUNT('IA1'!B33)=0,1000,(IFERROR(IF('IA1'!B33/A42&lt;0.5,0,IF('IA1'!B33/A42*100&gt;90,5,IF('IA1'!B33/A42*100&gt;80,4,IF('IA1'!B33/A42*100&gt;70,3,IF('IA1'!B33/A42*100&gt;60,2,IF('IA1'!B33/A42*100&lt;=60,1)))))),0))*A242)</f>
        <v>10</v>
      </c>
      <c r="B142" s="97">
        <f>IF(COUNT('IA1'!C33)=0,1000,(IFERROR(IF('IA1'!C33/B42&lt;0.5,0,IF('IA1'!C33/B42*100&gt;90,5,IF('IA1'!C33/B42*100&gt;80,4,IF('IA1'!C33/B42*100&gt;70,3,IF('IA1'!C33/B42*100&gt;60,2,IF('IA1'!C33/B42*100&lt;=60,1)))))),0))*B242)</f>
        <v>10</v>
      </c>
      <c r="C142" s="97">
        <f>IF(COUNT('IA1'!D33)=0,1000,(IFERROR(IF('IA1'!D33/C42&lt;0.5,0,IF('IA1'!D33/C42*100&gt;90,5,IF('IA1'!D33/C42*100&gt;80,4,IF('IA1'!D33/C42*100&gt;70,3,IF('IA1'!D33/C42*100&gt;60,2,IF('IA1'!D33/C42*100&lt;=60,1)))))),0))*C242)</f>
        <v>10</v>
      </c>
      <c r="D142" s="97">
        <f>IF(COUNT('IA1'!E33)=0,1000,(IFERROR(IF('IA1'!E33/D42&lt;0.5,0,IF('IA1'!E33/D42*100&gt;90,5,IF('IA1'!E33/D42*100&gt;80,4,IF('IA1'!E33/D42*100&gt;70,3,IF('IA1'!E33/D42*100&gt;60,2,IF('IA1'!E33/D42*100&lt;=60,1)))))),0))*D242)</f>
        <v>10</v>
      </c>
      <c r="E142" s="97">
        <f>IF(COUNT('IA1'!F33)=0,1000,(IFERROR(IF('IA1'!F33/E42&lt;0.5,0,IF('IA1'!F33/E42*100&gt;90,5,IF('IA1'!F33/E42*100&gt;80,4,IF('IA1'!F33/E42*100&gt;70,3,IF('IA1'!F33/E42*100&gt;60,2,IF('IA1'!F33/E42*100&lt;=60,1)))))),0))*E242)</f>
        <v>10</v>
      </c>
      <c r="F142" s="97">
        <f>IF(COUNT('IA1'!G33)=0,1000,(IFERROR(IF('IA1'!G33/F42&lt;0.5,0,IF('IA1'!G33/F42*100&gt;90,5,IF('IA1'!G33/F42*100&gt;80,4,IF('IA1'!G33/F42*100&gt;70,3,IF('IA1'!G33/F42*100&gt;60,2,IF('IA1'!G33/F42*100&lt;=60,1)))))),0))*F242)</f>
        <v>10</v>
      </c>
      <c r="G142" s="97">
        <f>IF(COUNT('IA1'!H33)=0,1000,(IFERROR(IF('IA1'!H33/G42&lt;0.5,0,IF('IA1'!H33/G42*100&gt;90,5,IF('IA1'!H33/G42*100&gt;80,4,IF('IA1'!H33/G42*100&gt;70,3,IF('IA1'!H33/G42*100&gt;60,2,IF('IA1'!H33/G42*100&lt;=60,1)))))),0))*G242)</f>
        <v>10</v>
      </c>
      <c r="H142" s="97">
        <f>IF(COUNT('IA1'!I33)=0,1000,(IFERROR(IF('IA1'!I33/H42&lt;0.5,0,IF('IA1'!I33/H42*100&gt;90,5,IF('IA1'!I33/H42*100&gt;80,4,IF('IA1'!I33/H42*100&gt;70,3,IF('IA1'!I33/H42*100&gt;60,2,IF('IA1'!I33/H42*100&lt;=60,1)))))),0))*H242)</f>
        <v>10</v>
      </c>
      <c r="I142" s="97">
        <f>IF(COUNT('IA1'!J33)=0,1000,(IFERROR(IF('IA1'!J33/I42&lt;0.5,0,IF('IA1'!J33/I42*100&gt;90,5,IF('IA1'!J33/I42*100&gt;80,4,IF('IA1'!J33/I42*100&gt;70,3,IF('IA1'!J33/I42*100&gt;60,2,IF('IA1'!J33/I42*100&lt;=60,1)))))),0))*I242)</f>
        <v>10</v>
      </c>
      <c r="J142" s="97">
        <f>IF(COUNT('IA1'!K33)=0,1000,(IFERROR(IF('IA1'!K33/J42&lt;0.5,0,IF('IA1'!K33/J42*100&gt;90,5,IF('IA1'!K33/J42*100&gt;80,4,IF('IA1'!K33/J42*100&gt;70,3,IF('IA1'!K33/J42*100&gt;60,2,IF('IA1'!K33/J42*100&lt;=60,1)))))),0))*J242)</f>
        <v>10</v>
      </c>
      <c r="K142" s="97">
        <f>IF(COUNT('IA1'!#REF!)=0,1000,(IFERROR(IF('IA1'!#REF!/K42&lt;0.5,0,IF('IA1'!#REF!/K42*100&gt;90,5,IF('IA1'!#REF!/K42*100&gt;80,4,IF('IA1'!#REF!/K42*100&gt;70,3,IF('IA1'!#REF!/K42*100&gt;60,2,IF('IA1'!#REF!/K42*100&lt;=60,1)))))),0))*K242)</f>
        <v>1000</v>
      </c>
      <c r="L142" s="97">
        <f>IF(COUNT('IA1'!L33)=0,1000,(IFERROR(IF('IA1'!L33/L42&lt;0.5,0,IF('IA1'!L33/L42*100&gt;90,5,IF('IA1'!L33/L42*100&gt;80,4,IF('IA1'!L33/L42*100&gt;70,3,IF('IA1'!L33/L42*100&gt;60,2,IF('IA1'!L33/L42*100&lt;=60,1)))))),0))*L242)</f>
        <v>65</v>
      </c>
      <c r="M142" s="97">
        <f>IF(COUNT('IA1'!N33)=0,1000,(IFERROR(IF('IA1'!N33/M42&lt;0.5,0,IF('IA1'!N33/M42*100&gt;90,5,IF('IA1'!N33/M42*100&gt;80,4,IF('IA1'!N33/M42*100&gt;70,3,IF('IA1'!N33/M42*100&gt;60,2,IF('IA1'!N33/M42*100&lt;=60,1)))))),0))*M242)</f>
        <v>65</v>
      </c>
      <c r="N142" s="97">
        <f>IF(COUNT('IA1'!#REF!)=0,1000,(IFERROR(IF('IA1'!#REF!/N42&lt;0.5,0,IF('IA1'!#REF!/N42*100&gt;90,5,IF('IA1'!#REF!/N42*100&gt;80,4,IF('IA1'!#REF!/N42*100&gt;70,3,IF('IA1'!#REF!/N42*100&gt;60,2,IF('IA1'!#REF!/N42*100&lt;=60,1)))))),0))*N242)</f>
        <v>1000</v>
      </c>
      <c r="O142" s="97">
        <f>IF(COUNT('IA1'!#REF!)=0,1000,(IFERROR(IF('IA1'!#REF!/O42&lt;0.5,0,IF('IA1'!#REF!/O42*100&gt;90,5,IF('IA1'!#REF!/O42*100&gt;80,4,IF('IA1'!#REF!/O42*100&gt;70,3,IF('IA1'!#REF!/O42*100&gt;60,2,IF('IA1'!#REF!/O42*100&lt;=60,1)))))),0))*O242)</f>
        <v>1000</v>
      </c>
      <c r="P142" s="97">
        <f>IF(COUNT('IA1'!Q33)=0,1000,(IFERROR(IF('IA1'!Q33/P42&lt;0.5,0,IF('IA1'!Q33/P42*100&gt;90,5,IF('IA1'!Q33/P42*100&gt;80,4,IF('IA1'!Q33/P42*100&gt;70,3,IF('IA1'!Q33/P42*100&gt;60,2,IF('IA1'!Q33/P42*100&lt;=60,1)))))),0))*P242)</f>
        <v>65</v>
      </c>
      <c r="Q142" s="97">
        <f>IF(COUNT('IA1'!#REF!)=0,1000,(IFERROR(IF('IA1'!#REF!/Q42&lt;0.5,0,IF('IA1'!#REF!/Q42*100&gt;90,5,IF('IA1'!#REF!/Q42*100&gt;80,4,IF('IA1'!#REF!/Q42*100&gt;70,3,IF('IA1'!#REF!/Q42*100&gt;60,2,IF('IA1'!#REF!/Q42*100&lt;=60,1)))))),0))*Q242)</f>
        <v>1000</v>
      </c>
      <c r="R142" s="97">
        <f>IF(COUNT('IA1'!S33)=0,1000,(IFERROR(IF('IA1'!S33/R42&lt;0.5,0,IF('IA1'!S33/R42*100&gt;90,5,IF('IA1'!S33/R42*100&gt;80,4,IF('IA1'!S33/R42*100&gt;70,3,IF('IA1'!S33/R42*100&gt;60,2,IF('IA1'!S33/R42*100&lt;=60,1)))))),0))*R242)</f>
        <v>65</v>
      </c>
      <c r="S142" s="97">
        <f>IF(COUNT('IA1'!#REF!)=0,1000,(IFERROR(IF('IA1'!#REF!/S42&lt;0.5,0,IF('IA1'!#REF!/S42*100&gt;90,5,IF('IA1'!#REF!/S42*100&gt;80,4,IF('IA1'!#REF!/S42*100&gt;70,3,IF('IA1'!#REF!/S42*100&gt;60,2,IF('IA1'!#REF!/S42*100&lt;=60,1)))))),0))*S242)</f>
        <v>1000</v>
      </c>
      <c r="T142" s="97">
        <f>IF(COUNT('IA1'!T33)=0,1000,(IFERROR(IF('IA1'!T33/T42&lt;0.5,0,IF('IA1'!T33/T42*100&gt;90,5,IF('IA1'!T33/T42*100&gt;80,4,IF('IA1'!T33/T42*100&gt;70,3,IF('IA1'!T33/T42*100&gt;60,2,IF('IA1'!T33/T42*100&lt;=60,1)))))),0))*T242)</f>
        <v>65</v>
      </c>
      <c r="U142" s="97">
        <f>IF(COUNT('IA1'!#REF!)=0,1000,(IFERROR(IF('IA1'!#REF!/U42&lt;0.5,0,IF('IA1'!#REF!/U42*100&gt;90,5,IF('IA1'!#REF!/U42*100&gt;80,4,IF('IA1'!#REF!/U42*100&gt;70,3,IF('IA1'!#REF!/U42*100&gt;60,2,IF('IA1'!#REF!/U42*100&lt;=60,1)))))),0))*U242)</f>
        <v>1000</v>
      </c>
      <c r="V142" s="97">
        <f>IF(COUNT('IA1'!W33)=0,1000,(IFERROR(IF('IA1'!W33/V42&lt;0.5,0,IF('IA1'!W33/V42*100&gt;90,5,IF('IA1'!W33/V42*100&gt;80,4,IF('IA1'!W33/V42*100&gt;70,3,IF('IA1'!W33/V42*100&gt;60,2,IF('IA1'!W33/V42*100&lt;=60,1)))))),0))*V242)</f>
        <v>75</v>
      </c>
      <c r="W142" s="97">
        <f>IF(COUNT('IA1'!X33)=0,1000,(IFERROR(IF('IA1'!X33/W42&lt;0.5,0,IF('IA1'!X33/W42*100&gt;90,5,IF('IA1'!X33/W42*100&gt;80,4,IF('IA1'!X33/W42*100&gt;70,3,IF('IA1'!X33/W42*100&gt;60,2,IF('IA1'!X33/W42*100&lt;=60,1)))))),0))*W242)</f>
        <v>0</v>
      </c>
      <c r="X142" s="97">
        <f>IF(COUNT('IA1'!Y33)=0,1000,(IFERROR(IF('IA1'!Y33/X42&lt;0.5,0,IF('IA1'!Y33/X42*100&gt;90,5,IF('IA1'!Y33/X42*100&gt;80,4,IF('IA1'!Y33/X42*100&gt;70,3,IF('IA1'!Y33/X42*100&gt;60,2,IF('IA1'!Y33/X42*100&lt;=60,1)))))),0))*X242)</f>
        <v>0</v>
      </c>
      <c r="Y142" s="97">
        <f>IF(COUNT('IA1'!Z33)=0,1000,(IFERROR(IF('IA1'!Z33/Y42&lt;0.5,0,IF('IA1'!Z33/Y42*100&gt;90,5,IF('IA1'!Z33/Y42*100&gt;80,4,IF('IA1'!Z33/Y42*100&gt;70,3,IF('IA1'!Z33/Y42*100&gt;60,2,IF('IA1'!Z33/Y42*100&lt;=60,1)))))),0))*Y242)</f>
        <v>1000</v>
      </c>
      <c r="Z142" s="97">
        <f>IF(COUNT('IA1'!AA33)=0,1000,(IFERROR(IF('IA1'!AA33/Z42&lt;0.5,0,IF('IA1'!AA33/Z42*100&gt;90,5,IF('IA1'!AA33/Z42*100&gt;80,4,IF('IA1'!AA33/Z42*100&gt;70,3,IF('IA1'!AA33/Z42*100&gt;60,2,IF('IA1'!AA33/Z42*100&lt;=60,1)))))),0))*Z242)</f>
        <v>1000</v>
      </c>
      <c r="AA142" s="97">
        <f>IF(COUNT('IA1'!AB33)=0,1000,(IFERROR(IF('IA1'!AB33/AA42&lt;0.5,0,IF('IA1'!AB33/AA42*100&gt;90,5,IF('IA1'!AB33/AA42*100&gt;80,4,IF('IA1'!AB33/AA42*100&gt;70,3,IF('IA1'!AB33/AA42*100&gt;60,2,IF('IA1'!AB33/AA42*100&lt;=60,1)))))),0))*AA242)</f>
        <v>1000</v>
      </c>
      <c r="AB142" s="97">
        <f>IF(COUNT('IA1'!AC33)=0,1000,(IFERROR(IF('IA1'!AC33/AB42&lt;0.5,0,IF('IA1'!AC33/AB42*100&gt;90,5,IF('IA1'!AC33/AB42*100&gt;80,4,IF('IA1'!AC33/AB42*100&gt;70,3,IF('IA1'!AC33/AB42*100&gt;60,2,IF('IA1'!AC33/AB42*100&lt;=60,1)))))),0))*AB242)</f>
        <v>1000</v>
      </c>
      <c r="AC142" s="97">
        <f>IF(COUNT('IA1'!AD33)=0,1000,(IFERROR(IF('IA1'!AD33/AC42&lt;0.5,0,IF('IA1'!AD33/AC42*100&gt;90,5,IF('IA1'!AD33/AC42*100&gt;80,4,IF('IA1'!AD33/AC42*100&gt;70,3,IF('IA1'!AD33/AC42*100&gt;60,2,IF('IA1'!AD33/AC42*100&lt;=60,1)))))),0))*AC242)</f>
        <v>1000</v>
      </c>
      <c r="AD142" s="97">
        <f>IF(COUNT('IA1'!AE33)=0,1000,(IFERROR(IF('IA1'!AE33/AD42&lt;0.5,0,IF('IA1'!AE33/AD42*100&gt;90,5,IF('IA1'!AE33/AD42*100&gt;80,4,IF('IA1'!AE33/AD42*100&gt;70,3,IF('IA1'!AE33/AD42*100&gt;60,2,IF('IA1'!AE33/AD42*100&lt;=60,1)))))),0))*AD242)</f>
        <v>1000</v>
      </c>
      <c r="AE142" s="97">
        <f>IF(COUNT('IA1'!AF33)=0,1000,(IFERROR(IF('IA1'!AF33/AE42&lt;0.5,0,IF('IA1'!AF33/AE42*100&gt;90,5,IF('IA1'!AF33/AE42*100&gt;80,4,IF('IA1'!AF33/AE42*100&gt;70,3,IF('IA1'!AF33/AE42*100&gt;60,2,IF('IA1'!AF33/AE42*100&lt;=60,1)))))),0))*AE242)</f>
        <v>1000</v>
      </c>
      <c r="AF142" s="97">
        <f>IF(COUNT('IA1'!AG33)=0,1000,(IFERROR(IF('IA1'!AG33/AF42&lt;0.5,0,IF('IA1'!AG33/AF42*100&gt;90,5,IF('IA1'!AG33/AF42*100&gt;80,4,IF('IA1'!AG33/AF42*100&gt;70,3,IF('IA1'!AG33/AF42*100&gt;60,2,IF('IA1'!AG33/AF42*100&lt;=60,1)))))),0))*AF242)</f>
        <v>1000</v>
      </c>
      <c r="AG142" s="97">
        <f>IF(COUNT('IA1'!AH33)=0,1000,(IFERROR(IF('IA1'!AH33/AG42&lt;0.5,0,IF('IA1'!AH33/AG42*100&gt;90,5,IF('IA1'!AH33/AG42*100&gt;80,4,IF('IA1'!AH33/AG42*100&gt;70,3,IF('IA1'!AH33/AG42*100&gt;60,2,IF('IA1'!AH33/AG42*100&lt;=60,1)))))),0))*AG242)</f>
        <v>1000</v>
      </c>
      <c r="AH142" s="97">
        <f>IF(COUNT('IA1'!AI33)=0,1000,(IFERROR(IF('IA1'!AI33/AH42&lt;0.5,0,IF('IA1'!AI33/AH42*100&gt;90,5,IF('IA1'!AI33/AH42*100&gt;80,4,IF('IA1'!AI33/AH42*100&gt;70,3,IF('IA1'!AI33/AH42*100&gt;60,2,IF('IA1'!AI33/AH42*100&lt;=60,1)))))),0))*AH242)</f>
        <v>1000</v>
      </c>
      <c r="AI142" s="97">
        <f>IF(COUNT('IA1'!AJ33)=0,1000,(IFERROR(IF('IA1'!AJ33/AI42&lt;0.5,0,IF('IA1'!AJ33/AI42*100&gt;90,5,IF('IA1'!AJ33/AI42*100&gt;80,4,IF('IA1'!AJ33/AI42*100&gt;70,3,IF('IA1'!AJ33/AI42*100&gt;60,2,IF('IA1'!AJ33/AI42*100&lt;=60,1)))))),0))*AI242)</f>
        <v>1000</v>
      </c>
      <c r="AJ142" s="97">
        <f>IF(COUNT('IA1'!AK33)=0,1000,(IFERROR(IF('IA1'!AK33/AJ42&lt;0.5,0,IF('IA1'!AK33/AJ42*100&gt;90,5,IF('IA1'!AK33/AJ42*100&gt;80,4,IF('IA1'!AK33/AJ42*100&gt;70,3,IF('IA1'!AK33/AJ42*100&gt;60,2,IF('IA1'!AK33/AJ42*100&lt;=60,1)))))),0))*AJ242)</f>
        <v>1000</v>
      </c>
      <c r="AK142" s="97">
        <f>IF(COUNT('IA1'!AL33)=0,1000,(IFERROR(IF('IA1'!AL33/AK42&lt;0.5,0,IF('IA1'!AL33/AK42*100&gt;90,5,IF('IA1'!AL33/AK42*100&gt;80,4,IF('IA1'!AL33/AK42*100&gt;70,3,IF('IA1'!AL33/AK42*100&gt;60,2,IF('IA1'!AL33/AK42*100&lt;=60,1)))))),0))*AK242)</f>
        <v>1000</v>
      </c>
      <c r="AL142" s="97">
        <f>IF(COUNT('IA1'!AM33)=0,1000,(IFERROR(IF('IA1'!AM33/AL42&lt;0.5,0,IF('IA1'!AM33/AL42*100&gt;90,5,IF('IA1'!AM33/AL42*100&gt;80,4,IF('IA1'!AM33/AL42*100&gt;70,3,IF('IA1'!AM33/AL42*100&gt;60,2,IF('IA1'!AM33/AL42*100&lt;=60,1)))))),0))*AL242)</f>
        <v>1000</v>
      </c>
      <c r="AM142" s="97">
        <f>IF(COUNT('IA1'!AN33)=0,1000,(IFERROR(IF('IA1'!AN33/AM42&lt;0.5,0,IF('IA1'!AN33/AM42*100&gt;90,5,IF('IA1'!AN33/AM42*100&gt;80,4,IF('IA1'!AN33/AM42*100&gt;70,3,IF('IA1'!AN33/AM42*100&gt;60,2,IF('IA1'!AN33/AM42*100&lt;=60,1)))))),0))*AM242)</f>
        <v>1000</v>
      </c>
      <c r="AN142" s="97">
        <f>IF(COUNT('IA1'!AO33)=0,1000,(IFERROR(IF('IA1'!AO33/AN42&lt;0.5,0,IF('IA1'!AO33/AN42*100&gt;90,5,IF('IA1'!AO33/AN42*100&gt;80,4,IF('IA1'!AO33/AN42*100&gt;70,3,IF('IA1'!AO33/AN42*100&gt;60,2,IF('IA1'!AO33/AN42*100&lt;=60,1)))))),0))*AN242)</f>
        <v>1000</v>
      </c>
      <c r="AO142" s="97">
        <f>IF(COUNT('IA1'!AP33)=0,1000,(IFERROR(IF('IA1'!AP33/AO42&lt;0.5,0,IF('IA1'!AP33/AO42*100&gt;90,5,IF('IA1'!AP33/AO42*100&gt;80,4,IF('IA1'!AP33/AO42*100&gt;70,3,IF('IA1'!AP33/AO42*100&gt;60,2,IF('IA1'!AP33/AO42*100&lt;=60,1)))))),0))*AO242)</f>
        <v>1000</v>
      </c>
      <c r="AP142" s="97">
        <f>IF(COUNT('IA1'!AQ33)=0,1000,(IFERROR(IF('IA1'!AQ33/AP42&lt;0.5,0,IF('IA1'!AQ33/AP42*100&gt;90,5,IF('IA1'!AQ33/AP42*100&gt;80,4,IF('IA1'!AQ33/AP42*100&gt;70,3,IF('IA1'!AQ33/AP42*100&gt;60,2,IF('IA1'!AQ33/AP42*100&lt;=60,1)))))),0))*AP242)</f>
        <v>1000</v>
      </c>
      <c r="AQ142" s="97">
        <f>IF(COUNT('IA1'!AR33)=0,1000,(IFERROR(IF('IA1'!AR33/AQ42&lt;0.5,0,IF('IA1'!AR33/AQ42*100&gt;90,5,IF('IA1'!AR33/AQ42*100&gt;80,4,IF('IA1'!AR33/AQ42*100&gt;70,3,IF('IA1'!AR33/AQ42*100&gt;60,2,IF('IA1'!AR33/AQ42*100&lt;=60,1)))))),0))*AQ242)</f>
        <v>1000</v>
      </c>
      <c r="AR142" s="97">
        <f>IF(COUNT('IA1'!AS33)=0,1000,(IFERROR(IF('IA1'!AS33/AR42&lt;0.5,0,IF('IA1'!AS33/AR42*100&gt;90,5,IF('IA1'!AS33/AR42*100&gt;80,4,IF('IA1'!AS33/AR42*100&gt;70,3,IF('IA1'!AS33/AR42*100&gt;60,2,IF('IA1'!AS33/AR42*100&lt;=60,1)))))),0))*AR242)</f>
        <v>1000</v>
      </c>
      <c r="AS142" s="97">
        <f>IF(COUNT('IA1'!AT33)=0,1000,(IFERROR(IF('IA1'!AT33/AS42&lt;0.5,0,IF('IA1'!AT33/AS42*100&gt;90,5,IF('IA1'!AT33/AS42*100&gt;80,4,IF('IA1'!AT33/AS42*100&gt;70,3,IF('IA1'!AT33/AS42*100&gt;60,2,IF('IA1'!AT33/AS42*100&lt;=60,1)))))),0))*AS242)</f>
        <v>1000</v>
      </c>
      <c r="AT142" s="97">
        <f>IF(COUNT('IA1'!AU33)=0,1000,(IFERROR(IF('IA1'!AU33/AT42&lt;0.5,0,IF('IA1'!AU33/AT42*100&gt;90,5,IF('IA1'!AU33/AT42*100&gt;80,4,IF('IA1'!AU33/AT42*100&gt;70,3,IF('IA1'!AU33/AT42*100&gt;60,2,IF('IA1'!AU33/AT42*100&lt;=60,1)))))),0))*AT242)</f>
        <v>1000</v>
      </c>
      <c r="AU142" s="97">
        <f>IF(COUNT('IA1'!AV33)=0,1000,(IFERROR(IF('IA1'!AV33/AU42&lt;0.5,0,IF('IA1'!AV33/AU42*100&gt;90,5,IF('IA1'!AV33/AU42*100&gt;80,4,IF('IA1'!AV33/AU42*100&gt;70,3,IF('IA1'!AV33/AU42*100&gt;60,2,IF('IA1'!AV33/AU42*100&lt;=60,1)))))),0))*AU242)</f>
        <v>1000</v>
      </c>
      <c r="AV142" s="97">
        <f>IF(COUNT('IA1'!AW33)=0,1000,(IFERROR(IF('IA1'!AW33/AV42&lt;0.5,0,IF('IA1'!AW33/AV42*100&gt;90,5,IF('IA1'!AW33/AV42*100&gt;80,4,IF('IA1'!AW33/AV42*100&gt;70,3,IF('IA1'!AW33/AV42*100&gt;60,2,IF('IA1'!AW33/AV42*100&lt;=60,1)))))),0))*AV242)</f>
        <v>1000</v>
      </c>
      <c r="AW142" s="97">
        <f>IF(COUNT('IA1'!AX33)=0,1000,(IFERROR(IF('IA1'!AX33/AW42&lt;0.5,0,IF('IA1'!AX33/AW42*100&gt;90,5,IF('IA1'!AX33/AW42*100&gt;80,4,IF('IA1'!AX33/AW42*100&gt;70,3,IF('IA1'!AX33/AW42*100&gt;60,2,IF('IA1'!AX33/AW42*100&lt;=60,1)))))),0))*AW242)</f>
        <v>1000</v>
      </c>
      <c r="AX142" s="97">
        <f>IF(COUNT('IA1'!AY33)=0,1000,(IFERROR(IF('IA1'!AY33/AX42&lt;0.5,0,IF('IA1'!AY33/AX42*100&gt;90,5,IF('IA1'!AY33/AX42*100&gt;80,4,IF('IA1'!AY33/AX42*100&gt;70,3,IF('IA1'!AY33/AX42*100&gt;60,2,IF('IA1'!AY33/AX42*100&lt;=60,1)))))),0))*AX242)</f>
        <v>1000</v>
      </c>
      <c r="AY142" s="97">
        <f>IF(COUNT('IA1'!AZ33)=0,1000,(IFERROR(IF('IA1'!AZ33/AY42&lt;0.5,0,IF('IA1'!AZ33/AY42*100&gt;90,5,IF('IA1'!AZ33/AY42*100&gt;80,4,IF('IA1'!AZ33/AY42*100&gt;70,3,IF('IA1'!AZ33/AY42*100&gt;60,2,IF('IA1'!AZ33/AY42*100&lt;=60,1)))))),0))*AY242)</f>
        <v>1000</v>
      </c>
      <c r="AZ142" s="97">
        <f>IF(COUNT('IA1'!BA33)=0,1000,(IFERROR(IF('IA1'!BA33/AZ42&lt;0.5,0,IF('IA1'!BA33/AZ42*100&gt;90,5,IF('IA1'!BA33/AZ42*100&gt;80,4,IF('IA1'!BA33/AZ42*100&gt;70,3,IF('IA1'!BA33/AZ42*100&gt;60,2,IF('IA1'!BA33/AZ42*100&lt;=60,1)))))),0))*AZ242)</f>
        <v>1000</v>
      </c>
      <c r="BA142" s="96">
        <f t="shared" si="47"/>
        <v>5</v>
      </c>
      <c r="BB142" s="96">
        <f t="shared" si="48"/>
        <v>5</v>
      </c>
      <c r="BC142" s="96">
        <f t="shared" si="49"/>
        <v>0</v>
      </c>
      <c r="BD142" s="96">
        <f t="shared" si="50"/>
        <v>0</v>
      </c>
      <c r="BE142" s="96">
        <f t="shared" si="51"/>
        <v>0</v>
      </c>
      <c r="BF142" s="96">
        <f t="shared" si="52"/>
        <v>0</v>
      </c>
      <c r="BG142" s="96">
        <f t="shared" si="53"/>
        <v>0</v>
      </c>
    </row>
    <row r="143" spans="1:59" x14ac:dyDescent="0.3">
      <c r="A143" s="93">
        <f>IF(COUNT('IA1'!B34)=0,1000,(IFERROR(IF('IA1'!B34/A43&lt;0.5,0,IF('IA1'!B34/A43*100&gt;90,5,IF('IA1'!B34/A43*100&gt;80,4,IF('IA1'!B34/A43*100&gt;70,3,IF('IA1'!B34/A43*100&gt;60,2,IF('IA1'!B34/A43*100&lt;=60,1)))))),0))*A243)</f>
        <v>10</v>
      </c>
      <c r="B143" s="97">
        <f>IF(COUNT('IA1'!C34)=0,1000,(IFERROR(IF('IA1'!C34/B43&lt;0.5,0,IF('IA1'!C34/B43*100&gt;90,5,IF('IA1'!C34/B43*100&gt;80,4,IF('IA1'!C34/B43*100&gt;70,3,IF('IA1'!C34/B43*100&gt;60,2,IF('IA1'!C34/B43*100&lt;=60,1)))))),0))*B243)</f>
        <v>10</v>
      </c>
      <c r="C143" s="97">
        <f>IF(COUNT('IA1'!D34)=0,1000,(IFERROR(IF('IA1'!D34/C43&lt;0.5,0,IF('IA1'!D34/C43*100&gt;90,5,IF('IA1'!D34/C43*100&gt;80,4,IF('IA1'!D34/C43*100&gt;70,3,IF('IA1'!D34/C43*100&gt;60,2,IF('IA1'!D34/C43*100&lt;=60,1)))))),0))*C243)</f>
        <v>10</v>
      </c>
      <c r="D143" s="97">
        <f>IF(COUNT('IA1'!E34)=0,1000,(IFERROR(IF('IA1'!E34/D43&lt;0.5,0,IF('IA1'!E34/D43*100&gt;90,5,IF('IA1'!E34/D43*100&gt;80,4,IF('IA1'!E34/D43*100&gt;70,3,IF('IA1'!E34/D43*100&gt;60,2,IF('IA1'!E34/D43*100&lt;=60,1)))))),0))*D243)</f>
        <v>10</v>
      </c>
      <c r="E143" s="97">
        <f>IF(COUNT('IA1'!F34)=0,1000,(IFERROR(IF('IA1'!F34/E43&lt;0.5,0,IF('IA1'!F34/E43*100&gt;90,5,IF('IA1'!F34/E43*100&gt;80,4,IF('IA1'!F34/E43*100&gt;70,3,IF('IA1'!F34/E43*100&gt;60,2,IF('IA1'!F34/E43*100&lt;=60,1)))))),0))*E243)</f>
        <v>10</v>
      </c>
      <c r="F143" s="97">
        <f>IF(COUNT('IA1'!G34)=0,1000,(IFERROR(IF('IA1'!G34/F43&lt;0.5,0,IF('IA1'!G34/F43*100&gt;90,5,IF('IA1'!G34/F43*100&gt;80,4,IF('IA1'!G34/F43*100&gt;70,3,IF('IA1'!G34/F43*100&gt;60,2,IF('IA1'!G34/F43*100&lt;=60,1)))))),0))*F243)</f>
        <v>10</v>
      </c>
      <c r="G143" s="97">
        <f>IF(COUNT('IA1'!H34)=0,1000,(IFERROR(IF('IA1'!H34/G43&lt;0.5,0,IF('IA1'!H34/G43*100&gt;90,5,IF('IA1'!H34/G43*100&gt;80,4,IF('IA1'!H34/G43*100&gt;70,3,IF('IA1'!H34/G43*100&gt;60,2,IF('IA1'!H34/G43*100&lt;=60,1)))))),0))*G243)</f>
        <v>10</v>
      </c>
      <c r="H143" s="97">
        <f>IF(COUNT('IA1'!I34)=0,1000,(IFERROR(IF('IA1'!I34/H43&lt;0.5,0,IF('IA1'!I34/H43*100&gt;90,5,IF('IA1'!I34/H43*100&gt;80,4,IF('IA1'!I34/H43*100&gt;70,3,IF('IA1'!I34/H43*100&gt;60,2,IF('IA1'!I34/H43*100&lt;=60,1)))))),0))*H243)</f>
        <v>10</v>
      </c>
      <c r="I143" s="97">
        <f>IF(COUNT('IA1'!J34)=0,1000,(IFERROR(IF('IA1'!J34/I43&lt;0.5,0,IF('IA1'!J34/I43*100&gt;90,5,IF('IA1'!J34/I43*100&gt;80,4,IF('IA1'!J34/I43*100&gt;70,3,IF('IA1'!J34/I43*100&gt;60,2,IF('IA1'!J34/I43*100&lt;=60,1)))))),0))*I243)</f>
        <v>10</v>
      </c>
      <c r="J143" s="97">
        <f>IF(COUNT('IA1'!K34)=0,1000,(IFERROR(IF('IA1'!K34/J43&lt;0.5,0,IF('IA1'!K34/J43*100&gt;90,5,IF('IA1'!K34/J43*100&gt;80,4,IF('IA1'!K34/J43*100&gt;70,3,IF('IA1'!K34/J43*100&gt;60,2,IF('IA1'!K34/J43*100&lt;=60,1)))))),0))*J243)</f>
        <v>10</v>
      </c>
      <c r="K143" s="97">
        <f>IF(COUNT('IA1'!#REF!)=0,1000,(IFERROR(IF('IA1'!#REF!/K43&lt;0.5,0,IF('IA1'!#REF!/K43*100&gt;90,5,IF('IA1'!#REF!/K43*100&gt;80,4,IF('IA1'!#REF!/K43*100&gt;70,3,IF('IA1'!#REF!/K43*100&gt;60,2,IF('IA1'!#REF!/K43*100&lt;=60,1)))))),0))*K243)</f>
        <v>1000</v>
      </c>
      <c r="L143" s="97">
        <f>IF(COUNT('IA1'!L34)=0,1000,(IFERROR(IF('IA1'!L34/L43&lt;0.5,0,IF('IA1'!L34/L43*100&gt;90,5,IF('IA1'!L34/L43*100&gt;80,4,IF('IA1'!L34/L43*100&gt;70,3,IF('IA1'!L34/L43*100&gt;60,2,IF('IA1'!L34/L43*100&lt;=60,1)))))),0))*L243)</f>
        <v>65</v>
      </c>
      <c r="M143" s="97">
        <f>IF(COUNT('IA1'!N34)=0,1000,(IFERROR(IF('IA1'!N34/M43&lt;0.5,0,IF('IA1'!N34/M43*100&gt;90,5,IF('IA1'!N34/M43*100&gt;80,4,IF('IA1'!N34/M43*100&gt;70,3,IF('IA1'!N34/M43*100&gt;60,2,IF('IA1'!N34/M43*100&lt;=60,1)))))),0))*M243)</f>
        <v>65</v>
      </c>
      <c r="N143" s="97">
        <f>IF(COUNT('IA1'!#REF!)=0,1000,(IFERROR(IF('IA1'!#REF!/N43&lt;0.5,0,IF('IA1'!#REF!/N43*100&gt;90,5,IF('IA1'!#REF!/N43*100&gt;80,4,IF('IA1'!#REF!/N43*100&gt;70,3,IF('IA1'!#REF!/N43*100&gt;60,2,IF('IA1'!#REF!/N43*100&lt;=60,1)))))),0))*N243)</f>
        <v>1000</v>
      </c>
      <c r="O143" s="97">
        <f>IF(COUNT('IA1'!#REF!)=0,1000,(IFERROR(IF('IA1'!#REF!/O43&lt;0.5,0,IF('IA1'!#REF!/O43*100&gt;90,5,IF('IA1'!#REF!/O43*100&gt;80,4,IF('IA1'!#REF!/O43*100&gt;70,3,IF('IA1'!#REF!/O43*100&gt;60,2,IF('IA1'!#REF!/O43*100&lt;=60,1)))))),0))*O243)</f>
        <v>1000</v>
      </c>
      <c r="P143" s="97">
        <f>IF(COUNT('IA1'!P34)=0,1000,(IFERROR(IF('IA1'!P34/P43&lt;0.5,0,IF('IA1'!P34/P43*100&gt;90,5,IF('IA1'!P34/P43*100&gt;80,4,IF('IA1'!P34/P43*100&gt;70,3,IF('IA1'!P34/P43*100&gt;60,2,IF('IA1'!P34/P43*100&lt;=60,1)))))),0))*P243)</f>
        <v>65</v>
      </c>
      <c r="Q143" s="97">
        <f>IF(COUNT('IA1'!#REF!)=0,1000,(IFERROR(IF('IA1'!#REF!/Q43&lt;0.5,0,IF('IA1'!#REF!/Q43*100&gt;90,5,IF('IA1'!#REF!/Q43*100&gt;80,4,IF('IA1'!#REF!/Q43*100&gt;70,3,IF('IA1'!#REF!/Q43*100&gt;60,2,IF('IA1'!#REF!/Q43*100&lt;=60,1)))))),0))*Q243)</f>
        <v>1000</v>
      </c>
      <c r="R143" s="97">
        <f>IF(COUNT('IA1'!R34)=0,1000,(IFERROR(IF('IA1'!R34/R43&lt;0.5,0,IF('IA1'!R34/R43*100&gt;90,5,IF('IA1'!R34/R43*100&gt;80,4,IF('IA1'!R34/R43*100&gt;70,3,IF('IA1'!R34/R43*100&gt;60,2,IF('IA1'!R34/R43*100&lt;=60,1)))))),0))*R243)</f>
        <v>65</v>
      </c>
      <c r="S143" s="97">
        <f>IF(COUNT('IA1'!#REF!)=0,1000,(IFERROR(IF('IA1'!#REF!/S43&lt;0.5,0,IF('IA1'!#REF!/S43*100&gt;90,5,IF('IA1'!#REF!/S43*100&gt;80,4,IF('IA1'!#REF!/S43*100&gt;70,3,IF('IA1'!#REF!/S43*100&gt;60,2,IF('IA1'!#REF!/S43*100&lt;=60,1)))))),0))*S243)</f>
        <v>1000</v>
      </c>
      <c r="T143" s="97">
        <f>IF(COUNT('IA1'!U34)=0,1000,(IFERROR(IF('IA1'!U34/T43&lt;0.5,0,IF('IA1'!U34/T43*100&gt;90,5,IF('IA1'!U34/T43*100&gt;80,4,IF('IA1'!U34/T43*100&gt;70,3,IF('IA1'!U34/T43*100&gt;60,2,IF('IA1'!U34/T43*100&lt;=60,1)))))),0))*T243)</f>
        <v>65</v>
      </c>
      <c r="U143" s="97">
        <f>IF(COUNT('IA1'!#REF!)=0,1000,(IFERROR(IF('IA1'!#REF!/U43&lt;0.5,0,IF('IA1'!#REF!/U43*100&gt;90,5,IF('IA1'!#REF!/U43*100&gt;80,4,IF('IA1'!#REF!/U43*100&gt;70,3,IF('IA1'!#REF!/U43*100&gt;60,2,IF('IA1'!#REF!/U43*100&lt;=60,1)))))),0))*U243)</f>
        <v>1000</v>
      </c>
      <c r="V143" s="97">
        <f>IF(COUNT('IA1'!W34)=0,1000,(IFERROR(IF('IA1'!W34/V43&lt;0.5,0,IF('IA1'!W34/V43*100&gt;90,5,IF('IA1'!W34/V43*100&gt;80,4,IF('IA1'!W34/V43*100&gt;70,3,IF('IA1'!W34/V43*100&gt;60,2,IF('IA1'!W34/V43*100&lt;=60,1)))))),0))*V243)</f>
        <v>75</v>
      </c>
      <c r="W143" s="97">
        <f>IF(COUNT('IA1'!X34)=0,1000,(IFERROR(IF('IA1'!X34/W43&lt;0.5,0,IF('IA1'!X34/W43*100&gt;90,5,IF('IA1'!X34/W43*100&gt;80,4,IF('IA1'!X34/W43*100&gt;70,3,IF('IA1'!X34/W43*100&gt;60,2,IF('IA1'!X34/W43*100&lt;=60,1)))))),0))*W243)</f>
        <v>0</v>
      </c>
      <c r="X143" s="97">
        <f>IF(COUNT('IA1'!Y34)=0,1000,(IFERROR(IF('IA1'!Y34/X43&lt;0.5,0,IF('IA1'!Y34/X43*100&gt;90,5,IF('IA1'!Y34/X43*100&gt;80,4,IF('IA1'!Y34/X43*100&gt;70,3,IF('IA1'!Y34/X43*100&gt;60,2,IF('IA1'!Y34/X43*100&lt;=60,1)))))),0))*X243)</f>
        <v>0</v>
      </c>
      <c r="Y143" s="97">
        <f>IF(COUNT('IA1'!Z34)=0,1000,(IFERROR(IF('IA1'!Z34/Y43&lt;0.5,0,IF('IA1'!Z34/Y43*100&gt;90,5,IF('IA1'!Z34/Y43*100&gt;80,4,IF('IA1'!Z34/Y43*100&gt;70,3,IF('IA1'!Z34/Y43*100&gt;60,2,IF('IA1'!Z34/Y43*100&lt;=60,1)))))),0))*Y243)</f>
        <v>1000</v>
      </c>
      <c r="Z143" s="97">
        <f>IF(COUNT('IA1'!AA34)=0,1000,(IFERROR(IF('IA1'!AA34/Z43&lt;0.5,0,IF('IA1'!AA34/Z43*100&gt;90,5,IF('IA1'!AA34/Z43*100&gt;80,4,IF('IA1'!AA34/Z43*100&gt;70,3,IF('IA1'!AA34/Z43*100&gt;60,2,IF('IA1'!AA34/Z43*100&lt;=60,1)))))),0))*Z243)</f>
        <v>1000</v>
      </c>
      <c r="AA143" s="97">
        <f>IF(COUNT('IA1'!AB34)=0,1000,(IFERROR(IF('IA1'!AB34/AA43&lt;0.5,0,IF('IA1'!AB34/AA43*100&gt;90,5,IF('IA1'!AB34/AA43*100&gt;80,4,IF('IA1'!AB34/AA43*100&gt;70,3,IF('IA1'!AB34/AA43*100&gt;60,2,IF('IA1'!AB34/AA43*100&lt;=60,1)))))),0))*AA243)</f>
        <v>1000</v>
      </c>
      <c r="AB143" s="97">
        <f>IF(COUNT('IA1'!AC34)=0,1000,(IFERROR(IF('IA1'!AC34/AB43&lt;0.5,0,IF('IA1'!AC34/AB43*100&gt;90,5,IF('IA1'!AC34/AB43*100&gt;80,4,IF('IA1'!AC34/AB43*100&gt;70,3,IF('IA1'!AC34/AB43*100&gt;60,2,IF('IA1'!AC34/AB43*100&lt;=60,1)))))),0))*AB243)</f>
        <v>1000</v>
      </c>
      <c r="AC143" s="97">
        <f>IF(COUNT('IA1'!AD34)=0,1000,(IFERROR(IF('IA1'!AD34/AC43&lt;0.5,0,IF('IA1'!AD34/AC43*100&gt;90,5,IF('IA1'!AD34/AC43*100&gt;80,4,IF('IA1'!AD34/AC43*100&gt;70,3,IF('IA1'!AD34/AC43*100&gt;60,2,IF('IA1'!AD34/AC43*100&lt;=60,1)))))),0))*AC243)</f>
        <v>1000</v>
      </c>
      <c r="AD143" s="97">
        <f>IF(COUNT('IA1'!AE34)=0,1000,(IFERROR(IF('IA1'!AE34/AD43&lt;0.5,0,IF('IA1'!AE34/AD43*100&gt;90,5,IF('IA1'!AE34/AD43*100&gt;80,4,IF('IA1'!AE34/AD43*100&gt;70,3,IF('IA1'!AE34/AD43*100&gt;60,2,IF('IA1'!AE34/AD43*100&lt;=60,1)))))),0))*AD243)</f>
        <v>1000</v>
      </c>
      <c r="AE143" s="97">
        <f>IF(COUNT('IA1'!AF34)=0,1000,(IFERROR(IF('IA1'!AF34/AE43&lt;0.5,0,IF('IA1'!AF34/AE43*100&gt;90,5,IF('IA1'!AF34/AE43*100&gt;80,4,IF('IA1'!AF34/AE43*100&gt;70,3,IF('IA1'!AF34/AE43*100&gt;60,2,IF('IA1'!AF34/AE43*100&lt;=60,1)))))),0))*AE243)</f>
        <v>1000</v>
      </c>
      <c r="AF143" s="97">
        <f>IF(COUNT('IA1'!AG34)=0,1000,(IFERROR(IF('IA1'!AG34/AF43&lt;0.5,0,IF('IA1'!AG34/AF43*100&gt;90,5,IF('IA1'!AG34/AF43*100&gt;80,4,IF('IA1'!AG34/AF43*100&gt;70,3,IF('IA1'!AG34/AF43*100&gt;60,2,IF('IA1'!AG34/AF43*100&lt;=60,1)))))),0))*AF243)</f>
        <v>1000</v>
      </c>
      <c r="AG143" s="97">
        <f>IF(COUNT('IA1'!AH34)=0,1000,(IFERROR(IF('IA1'!AH34/AG43&lt;0.5,0,IF('IA1'!AH34/AG43*100&gt;90,5,IF('IA1'!AH34/AG43*100&gt;80,4,IF('IA1'!AH34/AG43*100&gt;70,3,IF('IA1'!AH34/AG43*100&gt;60,2,IF('IA1'!AH34/AG43*100&lt;=60,1)))))),0))*AG243)</f>
        <v>1000</v>
      </c>
      <c r="AH143" s="97">
        <f>IF(COUNT('IA1'!AI34)=0,1000,(IFERROR(IF('IA1'!AI34/AH43&lt;0.5,0,IF('IA1'!AI34/AH43*100&gt;90,5,IF('IA1'!AI34/AH43*100&gt;80,4,IF('IA1'!AI34/AH43*100&gt;70,3,IF('IA1'!AI34/AH43*100&gt;60,2,IF('IA1'!AI34/AH43*100&lt;=60,1)))))),0))*AH243)</f>
        <v>1000</v>
      </c>
      <c r="AI143" s="97">
        <f>IF(COUNT('IA1'!AJ34)=0,1000,(IFERROR(IF('IA1'!AJ34/AI43&lt;0.5,0,IF('IA1'!AJ34/AI43*100&gt;90,5,IF('IA1'!AJ34/AI43*100&gt;80,4,IF('IA1'!AJ34/AI43*100&gt;70,3,IF('IA1'!AJ34/AI43*100&gt;60,2,IF('IA1'!AJ34/AI43*100&lt;=60,1)))))),0))*AI243)</f>
        <v>1000</v>
      </c>
      <c r="AJ143" s="97">
        <f>IF(COUNT('IA1'!AK34)=0,1000,(IFERROR(IF('IA1'!AK34/AJ43&lt;0.5,0,IF('IA1'!AK34/AJ43*100&gt;90,5,IF('IA1'!AK34/AJ43*100&gt;80,4,IF('IA1'!AK34/AJ43*100&gt;70,3,IF('IA1'!AK34/AJ43*100&gt;60,2,IF('IA1'!AK34/AJ43*100&lt;=60,1)))))),0))*AJ243)</f>
        <v>1000</v>
      </c>
      <c r="AK143" s="97">
        <f>IF(COUNT('IA1'!AL34)=0,1000,(IFERROR(IF('IA1'!AL34/AK43&lt;0.5,0,IF('IA1'!AL34/AK43*100&gt;90,5,IF('IA1'!AL34/AK43*100&gt;80,4,IF('IA1'!AL34/AK43*100&gt;70,3,IF('IA1'!AL34/AK43*100&gt;60,2,IF('IA1'!AL34/AK43*100&lt;=60,1)))))),0))*AK243)</f>
        <v>1000</v>
      </c>
      <c r="AL143" s="97">
        <f>IF(COUNT('IA1'!AM34)=0,1000,(IFERROR(IF('IA1'!AM34/AL43&lt;0.5,0,IF('IA1'!AM34/AL43*100&gt;90,5,IF('IA1'!AM34/AL43*100&gt;80,4,IF('IA1'!AM34/AL43*100&gt;70,3,IF('IA1'!AM34/AL43*100&gt;60,2,IF('IA1'!AM34/AL43*100&lt;=60,1)))))),0))*AL243)</f>
        <v>1000</v>
      </c>
      <c r="AM143" s="97">
        <f>IF(COUNT('IA1'!AN34)=0,1000,(IFERROR(IF('IA1'!AN34/AM43&lt;0.5,0,IF('IA1'!AN34/AM43*100&gt;90,5,IF('IA1'!AN34/AM43*100&gt;80,4,IF('IA1'!AN34/AM43*100&gt;70,3,IF('IA1'!AN34/AM43*100&gt;60,2,IF('IA1'!AN34/AM43*100&lt;=60,1)))))),0))*AM243)</f>
        <v>1000</v>
      </c>
      <c r="AN143" s="97">
        <f>IF(COUNT('IA1'!AO34)=0,1000,(IFERROR(IF('IA1'!AO34/AN43&lt;0.5,0,IF('IA1'!AO34/AN43*100&gt;90,5,IF('IA1'!AO34/AN43*100&gt;80,4,IF('IA1'!AO34/AN43*100&gt;70,3,IF('IA1'!AO34/AN43*100&gt;60,2,IF('IA1'!AO34/AN43*100&lt;=60,1)))))),0))*AN243)</f>
        <v>1000</v>
      </c>
      <c r="AO143" s="97">
        <f>IF(COUNT('IA1'!AP34)=0,1000,(IFERROR(IF('IA1'!AP34/AO43&lt;0.5,0,IF('IA1'!AP34/AO43*100&gt;90,5,IF('IA1'!AP34/AO43*100&gt;80,4,IF('IA1'!AP34/AO43*100&gt;70,3,IF('IA1'!AP34/AO43*100&gt;60,2,IF('IA1'!AP34/AO43*100&lt;=60,1)))))),0))*AO243)</f>
        <v>1000</v>
      </c>
      <c r="AP143" s="97">
        <f>IF(COUNT('IA1'!AQ34)=0,1000,(IFERROR(IF('IA1'!AQ34/AP43&lt;0.5,0,IF('IA1'!AQ34/AP43*100&gt;90,5,IF('IA1'!AQ34/AP43*100&gt;80,4,IF('IA1'!AQ34/AP43*100&gt;70,3,IF('IA1'!AQ34/AP43*100&gt;60,2,IF('IA1'!AQ34/AP43*100&lt;=60,1)))))),0))*AP243)</f>
        <v>1000</v>
      </c>
      <c r="AQ143" s="97">
        <f>IF(COUNT('IA1'!AR34)=0,1000,(IFERROR(IF('IA1'!AR34/AQ43&lt;0.5,0,IF('IA1'!AR34/AQ43*100&gt;90,5,IF('IA1'!AR34/AQ43*100&gt;80,4,IF('IA1'!AR34/AQ43*100&gt;70,3,IF('IA1'!AR34/AQ43*100&gt;60,2,IF('IA1'!AR34/AQ43*100&lt;=60,1)))))),0))*AQ243)</f>
        <v>1000</v>
      </c>
      <c r="AR143" s="97">
        <f>IF(COUNT('IA1'!AS34)=0,1000,(IFERROR(IF('IA1'!AS34/AR43&lt;0.5,0,IF('IA1'!AS34/AR43*100&gt;90,5,IF('IA1'!AS34/AR43*100&gt;80,4,IF('IA1'!AS34/AR43*100&gt;70,3,IF('IA1'!AS34/AR43*100&gt;60,2,IF('IA1'!AS34/AR43*100&lt;=60,1)))))),0))*AR243)</f>
        <v>1000</v>
      </c>
      <c r="AS143" s="97">
        <f>IF(COUNT('IA1'!AT34)=0,1000,(IFERROR(IF('IA1'!AT34/AS43&lt;0.5,0,IF('IA1'!AT34/AS43*100&gt;90,5,IF('IA1'!AT34/AS43*100&gt;80,4,IF('IA1'!AT34/AS43*100&gt;70,3,IF('IA1'!AT34/AS43*100&gt;60,2,IF('IA1'!AT34/AS43*100&lt;=60,1)))))),0))*AS243)</f>
        <v>1000</v>
      </c>
      <c r="AT143" s="97">
        <f>IF(COUNT('IA1'!AU34)=0,1000,(IFERROR(IF('IA1'!AU34/AT43&lt;0.5,0,IF('IA1'!AU34/AT43*100&gt;90,5,IF('IA1'!AU34/AT43*100&gt;80,4,IF('IA1'!AU34/AT43*100&gt;70,3,IF('IA1'!AU34/AT43*100&gt;60,2,IF('IA1'!AU34/AT43*100&lt;=60,1)))))),0))*AT243)</f>
        <v>1000</v>
      </c>
      <c r="AU143" s="97">
        <f>IF(COUNT('IA1'!AV34)=0,1000,(IFERROR(IF('IA1'!AV34/AU43&lt;0.5,0,IF('IA1'!AV34/AU43*100&gt;90,5,IF('IA1'!AV34/AU43*100&gt;80,4,IF('IA1'!AV34/AU43*100&gt;70,3,IF('IA1'!AV34/AU43*100&gt;60,2,IF('IA1'!AV34/AU43*100&lt;=60,1)))))),0))*AU243)</f>
        <v>1000</v>
      </c>
      <c r="AV143" s="97">
        <f>IF(COUNT('IA1'!AW34)=0,1000,(IFERROR(IF('IA1'!AW34/AV43&lt;0.5,0,IF('IA1'!AW34/AV43*100&gt;90,5,IF('IA1'!AW34/AV43*100&gt;80,4,IF('IA1'!AW34/AV43*100&gt;70,3,IF('IA1'!AW34/AV43*100&gt;60,2,IF('IA1'!AW34/AV43*100&lt;=60,1)))))),0))*AV243)</f>
        <v>1000</v>
      </c>
      <c r="AW143" s="97">
        <f>IF(COUNT('IA1'!AX34)=0,1000,(IFERROR(IF('IA1'!AX34/AW43&lt;0.5,0,IF('IA1'!AX34/AW43*100&gt;90,5,IF('IA1'!AX34/AW43*100&gt;80,4,IF('IA1'!AX34/AW43*100&gt;70,3,IF('IA1'!AX34/AW43*100&gt;60,2,IF('IA1'!AX34/AW43*100&lt;=60,1)))))),0))*AW243)</f>
        <v>1000</v>
      </c>
      <c r="AX143" s="97">
        <f>IF(COUNT('IA1'!AY34)=0,1000,(IFERROR(IF('IA1'!AY34/AX43&lt;0.5,0,IF('IA1'!AY34/AX43*100&gt;90,5,IF('IA1'!AY34/AX43*100&gt;80,4,IF('IA1'!AY34/AX43*100&gt;70,3,IF('IA1'!AY34/AX43*100&gt;60,2,IF('IA1'!AY34/AX43*100&lt;=60,1)))))),0))*AX243)</f>
        <v>1000</v>
      </c>
      <c r="AY143" s="97">
        <f>IF(COUNT('IA1'!AZ34)=0,1000,(IFERROR(IF('IA1'!AZ34/AY43&lt;0.5,0,IF('IA1'!AZ34/AY43*100&gt;90,5,IF('IA1'!AZ34/AY43*100&gt;80,4,IF('IA1'!AZ34/AY43*100&gt;70,3,IF('IA1'!AZ34/AY43*100&gt;60,2,IF('IA1'!AZ34/AY43*100&lt;=60,1)))))),0))*AY243)</f>
        <v>1000</v>
      </c>
      <c r="AZ143" s="97">
        <f>IF(COUNT('IA1'!BA34)=0,1000,(IFERROR(IF('IA1'!BA34/AZ43&lt;0.5,0,IF('IA1'!BA34/AZ43*100&gt;90,5,IF('IA1'!BA34/AZ43*100&gt;80,4,IF('IA1'!BA34/AZ43*100&gt;70,3,IF('IA1'!BA34/AZ43*100&gt;60,2,IF('IA1'!BA34/AZ43*100&lt;=60,1)))))),0))*AZ243)</f>
        <v>1000</v>
      </c>
      <c r="BA143" s="96">
        <f t="shared" si="47"/>
        <v>5</v>
      </c>
      <c r="BB143" s="96">
        <f t="shared" si="48"/>
        <v>5</v>
      </c>
      <c r="BC143" s="96">
        <f t="shared" si="49"/>
        <v>0</v>
      </c>
      <c r="BD143" s="96">
        <f t="shared" si="50"/>
        <v>0</v>
      </c>
      <c r="BE143" s="96">
        <f t="shared" si="51"/>
        <v>0</v>
      </c>
      <c r="BF143" s="96">
        <f t="shared" si="52"/>
        <v>0</v>
      </c>
      <c r="BG143" s="96">
        <f t="shared" si="53"/>
        <v>0</v>
      </c>
    </row>
    <row r="144" spans="1:59" x14ac:dyDescent="0.3">
      <c r="A144" s="93">
        <f>IF(COUNT('IA1'!B35)=0,1000,(IFERROR(IF('IA1'!B35/A44&lt;0.5,0,IF('IA1'!B35/A44*100&gt;90,5,IF('IA1'!B35/A44*100&gt;80,4,IF('IA1'!B35/A44*100&gt;70,3,IF('IA1'!B35/A44*100&gt;60,2,IF('IA1'!B35/A44*100&lt;=60,1)))))),0))*A244)</f>
        <v>10</v>
      </c>
      <c r="B144" s="97">
        <f>IF(COUNT('IA1'!C35)=0,1000,(IFERROR(IF('IA1'!C35/B44&lt;0.5,0,IF('IA1'!C35/B44*100&gt;90,5,IF('IA1'!C35/B44*100&gt;80,4,IF('IA1'!C35/B44*100&gt;70,3,IF('IA1'!C35/B44*100&gt;60,2,IF('IA1'!C35/B44*100&lt;=60,1)))))),0))*B244)</f>
        <v>10</v>
      </c>
      <c r="C144" s="97">
        <f>IF(COUNT('IA1'!D35)=0,1000,(IFERROR(IF('IA1'!D35/C44&lt;0.5,0,IF('IA1'!D35/C44*100&gt;90,5,IF('IA1'!D35/C44*100&gt;80,4,IF('IA1'!D35/C44*100&gt;70,3,IF('IA1'!D35/C44*100&gt;60,2,IF('IA1'!D35/C44*100&lt;=60,1)))))),0))*C244)</f>
        <v>2</v>
      </c>
      <c r="D144" s="97">
        <f>IF(COUNT('IA1'!E35)=0,1000,(IFERROR(IF('IA1'!E35/D44&lt;0.5,0,IF('IA1'!E35/D44*100&gt;90,5,IF('IA1'!E35/D44*100&gt;80,4,IF('IA1'!E35/D44*100&gt;70,3,IF('IA1'!E35/D44*100&gt;60,2,IF('IA1'!E35/D44*100&lt;=60,1)))))),0))*D244)</f>
        <v>10</v>
      </c>
      <c r="E144" s="97">
        <f>IF(COUNT('IA1'!F35)=0,1000,(IFERROR(IF('IA1'!F35/E44&lt;0.5,0,IF('IA1'!F35/E44*100&gt;90,5,IF('IA1'!F35/E44*100&gt;80,4,IF('IA1'!F35/E44*100&gt;70,3,IF('IA1'!F35/E44*100&gt;60,2,IF('IA1'!F35/E44*100&lt;=60,1)))))),0))*E244)</f>
        <v>10</v>
      </c>
      <c r="F144" s="97">
        <f>IF(COUNT('IA1'!G35)=0,1000,(IFERROR(IF('IA1'!G35/F44&lt;0.5,0,IF('IA1'!G35/F44*100&gt;90,5,IF('IA1'!G35/F44*100&gt;80,4,IF('IA1'!G35/F44*100&gt;70,3,IF('IA1'!G35/F44*100&gt;60,2,IF('IA1'!G35/F44*100&lt;=60,1)))))),0))*F244)</f>
        <v>10</v>
      </c>
      <c r="G144" s="97">
        <f>IF(COUNT('IA1'!H35)=0,1000,(IFERROR(IF('IA1'!H35/G44&lt;0.5,0,IF('IA1'!H35/G44*100&gt;90,5,IF('IA1'!H35/G44*100&gt;80,4,IF('IA1'!H35/G44*100&gt;70,3,IF('IA1'!H35/G44*100&gt;60,2,IF('IA1'!H35/G44*100&lt;=60,1)))))),0))*G244)</f>
        <v>10</v>
      </c>
      <c r="H144" s="97">
        <f>IF(COUNT('IA1'!I35)=0,1000,(IFERROR(IF('IA1'!I35/H44&lt;0.5,0,IF('IA1'!I35/H44*100&gt;90,5,IF('IA1'!I35/H44*100&gt;80,4,IF('IA1'!I35/H44*100&gt;70,3,IF('IA1'!I35/H44*100&gt;60,2,IF('IA1'!I35/H44*100&lt;=60,1)))))),0))*H244)</f>
        <v>10</v>
      </c>
      <c r="I144" s="97">
        <f>IF(COUNT('IA1'!J35)=0,1000,(IFERROR(IF('IA1'!J35/I44&lt;0.5,0,IF('IA1'!J35/I44*100&gt;90,5,IF('IA1'!J35/I44*100&gt;80,4,IF('IA1'!J35/I44*100&gt;70,3,IF('IA1'!J35/I44*100&gt;60,2,IF('IA1'!J35/I44*100&lt;=60,1)))))),0))*I244)</f>
        <v>10</v>
      </c>
      <c r="J144" s="97">
        <f>IF(COUNT('IA1'!K35)=0,1000,(IFERROR(IF('IA1'!K35/J44&lt;0.5,0,IF('IA1'!K35/J44*100&gt;90,5,IF('IA1'!K35/J44*100&gt;80,4,IF('IA1'!K35/J44*100&gt;70,3,IF('IA1'!K35/J44*100&gt;60,2,IF('IA1'!K35/J44*100&lt;=60,1)))))),0))*J244)</f>
        <v>10</v>
      </c>
      <c r="K144" s="97">
        <f>IF(COUNT('IA1'!L35)=0,1000,(IFERROR(IF('IA1'!L35/K44&lt;0.5,0,IF('IA1'!L35/K44*100&gt;90,5,IF('IA1'!L35/K44*100&gt;80,4,IF('IA1'!L35/K44*100&gt;70,3,IF('IA1'!L35/K44*100&gt;60,2,IF('IA1'!L35/K44*100&lt;=60,1)))))),0))*K244)</f>
        <v>1000</v>
      </c>
      <c r="L144" s="97">
        <f>IF(COUNT('IA1'!M35)=0,1000,(IFERROR(IF('IA1'!M35/L44&lt;0.5,0,IF('IA1'!M35/L44*100&gt;90,5,IF('IA1'!M35/L44*100&gt;80,4,IF('IA1'!M35/L44*100&gt;70,3,IF('IA1'!M35/L44*100&gt;60,2,IF('IA1'!M35/L44*100&lt;=60,1)))))),0))*L244)</f>
        <v>65</v>
      </c>
      <c r="M144" s="97">
        <f>IF(COUNT('IA1'!N35)=0,1000,(IFERROR(IF('IA1'!N35/M44&lt;0.5,0,IF('IA1'!N35/M44*100&gt;90,5,IF('IA1'!N35/M44*100&gt;80,4,IF('IA1'!N35/M44*100&gt;70,3,IF('IA1'!N35/M44*100&gt;60,2,IF('IA1'!N35/M44*100&lt;=60,1)))))),0))*M244)</f>
        <v>65</v>
      </c>
      <c r="N144" s="97">
        <f>IF(COUNT('IA1'!#REF!)=0,1000,(IFERROR(IF('IA1'!#REF!/N44&lt;0.5,0,IF('IA1'!#REF!/N44*100&gt;90,5,IF('IA1'!#REF!/N44*100&gt;80,4,IF('IA1'!#REF!/N44*100&gt;70,3,IF('IA1'!#REF!/N44*100&gt;60,2,IF('IA1'!#REF!/N44*100&lt;=60,1)))))),0))*N244)</f>
        <v>1000</v>
      </c>
      <c r="O144" s="97">
        <f>IF(COUNT('IA1'!#REF!)=0,1000,(IFERROR(IF('IA1'!#REF!/O44&lt;0.5,0,IF('IA1'!#REF!/O44*100&gt;90,5,IF('IA1'!#REF!/O44*100&gt;80,4,IF('IA1'!#REF!/O44*100&gt;70,3,IF('IA1'!#REF!/O44*100&gt;60,2,IF('IA1'!#REF!/O44*100&lt;=60,1)))))),0))*O244)</f>
        <v>1000</v>
      </c>
      <c r="P144" s="97">
        <f>IF(COUNT('IA1'!Q35)=0,1000,(IFERROR(IF('IA1'!Q35/P44&lt;0.5,0,IF('IA1'!Q35/P44*100&gt;90,5,IF('IA1'!Q35/P44*100&gt;80,4,IF('IA1'!Q35/P44*100&gt;70,3,IF('IA1'!Q35/P44*100&gt;60,2,IF('IA1'!Q35/P44*100&lt;=60,1)))))),0))*P244)</f>
        <v>65</v>
      </c>
      <c r="Q144" s="97">
        <f>IF(COUNT('IA1'!#REF!)=0,1000,(IFERROR(IF('IA1'!#REF!/Q44&lt;0.5,0,IF('IA1'!#REF!/Q44*100&gt;90,5,IF('IA1'!#REF!/Q44*100&gt;80,4,IF('IA1'!#REF!/Q44*100&gt;70,3,IF('IA1'!#REF!/Q44*100&gt;60,2,IF('IA1'!#REF!/Q44*100&lt;=60,1)))))),0))*Q244)</f>
        <v>1000</v>
      </c>
      <c r="R144" s="97">
        <f>IF(COUNT('IA1'!R35)=0,1000,(IFERROR(IF('IA1'!R35/R44&lt;0.5,0,IF('IA1'!R35/R44*100&gt;90,5,IF('IA1'!R35/R44*100&gt;80,4,IF('IA1'!R35/R44*100&gt;70,3,IF('IA1'!R35/R44*100&gt;60,2,IF('IA1'!R35/R44*100&lt;=60,1)))))),0))*R244)</f>
        <v>39</v>
      </c>
      <c r="S144" s="97">
        <f>IF(COUNT('IA1'!#REF!)=0,1000,(IFERROR(IF('IA1'!#REF!/S44&lt;0.5,0,IF('IA1'!#REF!/S44*100&gt;90,5,IF('IA1'!#REF!/S44*100&gt;80,4,IF('IA1'!#REF!/S44*100&gt;70,3,IF('IA1'!#REF!/S44*100&gt;60,2,IF('IA1'!#REF!/S44*100&lt;=60,1)))))),0))*S244)</f>
        <v>1000</v>
      </c>
      <c r="T144" s="97">
        <f>IF(COUNT('IA1'!U35)=0,1000,(IFERROR(IF('IA1'!U35/T44&lt;0.5,0,IF('IA1'!U35/T44*100&gt;90,5,IF('IA1'!U35/T44*100&gt;80,4,IF('IA1'!U35/T44*100&gt;70,3,IF('IA1'!U35/T44*100&gt;60,2,IF('IA1'!U35/T44*100&lt;=60,1)))))),0))*T244)</f>
        <v>52</v>
      </c>
      <c r="U144" s="97">
        <f>IF(COUNT('IA1'!#REF!)=0,1000,(IFERROR(IF('IA1'!#REF!/U44&lt;0.5,0,IF('IA1'!#REF!/U44*100&gt;90,5,IF('IA1'!#REF!/U44*100&gt;80,4,IF('IA1'!#REF!/U44*100&gt;70,3,IF('IA1'!#REF!/U44*100&gt;60,2,IF('IA1'!#REF!/U44*100&lt;=60,1)))))),0))*U244)</f>
        <v>1000</v>
      </c>
      <c r="V144" s="97">
        <f>IF(COUNT('IA1'!V35)=0,1000,(IFERROR(IF('IA1'!V35/V44&lt;0.5,0,IF('IA1'!V35/V44*100&gt;90,5,IF('IA1'!V35/V44*100&gt;80,4,IF('IA1'!V35/V44*100&gt;70,3,IF('IA1'!V35/V44*100&gt;60,2,IF('IA1'!V35/V44*100&lt;=60,1)))))),0))*V244)</f>
        <v>30</v>
      </c>
      <c r="W144" s="97">
        <f>IF(COUNT('IA1'!X35)=0,1000,(IFERROR(IF('IA1'!X35/W44&lt;0.5,0,IF('IA1'!X35/W44*100&gt;90,5,IF('IA1'!X35/W44*100&gt;80,4,IF('IA1'!X35/W44*100&gt;70,3,IF('IA1'!X35/W44*100&gt;60,2,IF('IA1'!X35/W44*100&lt;=60,1)))))),0))*W244)</f>
        <v>0</v>
      </c>
      <c r="X144" s="97">
        <f>IF(COUNT('IA1'!Y35)=0,1000,(IFERROR(IF('IA1'!Y35/X44&lt;0.5,0,IF('IA1'!Y35/X44*100&gt;90,5,IF('IA1'!Y35/X44*100&gt;80,4,IF('IA1'!Y35/X44*100&gt;70,3,IF('IA1'!Y35/X44*100&gt;60,2,IF('IA1'!Y35/X44*100&lt;=60,1)))))),0))*X244)</f>
        <v>0</v>
      </c>
      <c r="Y144" s="97">
        <f>IF(COUNT('IA1'!Z35)=0,1000,(IFERROR(IF('IA1'!Z35/Y44&lt;0.5,0,IF('IA1'!Z35/Y44*100&gt;90,5,IF('IA1'!Z35/Y44*100&gt;80,4,IF('IA1'!Z35/Y44*100&gt;70,3,IF('IA1'!Z35/Y44*100&gt;60,2,IF('IA1'!Z35/Y44*100&lt;=60,1)))))),0))*Y244)</f>
        <v>1000</v>
      </c>
      <c r="Z144" s="97">
        <f>IF(COUNT('IA1'!AA35)=0,1000,(IFERROR(IF('IA1'!AA35/Z44&lt;0.5,0,IF('IA1'!AA35/Z44*100&gt;90,5,IF('IA1'!AA35/Z44*100&gt;80,4,IF('IA1'!AA35/Z44*100&gt;70,3,IF('IA1'!AA35/Z44*100&gt;60,2,IF('IA1'!AA35/Z44*100&lt;=60,1)))))),0))*Z244)</f>
        <v>1000</v>
      </c>
      <c r="AA144" s="97">
        <f>IF(COUNT('IA1'!AB35)=0,1000,(IFERROR(IF('IA1'!AB35/AA44&lt;0.5,0,IF('IA1'!AB35/AA44*100&gt;90,5,IF('IA1'!AB35/AA44*100&gt;80,4,IF('IA1'!AB35/AA44*100&gt;70,3,IF('IA1'!AB35/AA44*100&gt;60,2,IF('IA1'!AB35/AA44*100&lt;=60,1)))))),0))*AA244)</f>
        <v>1000</v>
      </c>
      <c r="AB144" s="97">
        <f>IF(COUNT('IA1'!AC35)=0,1000,(IFERROR(IF('IA1'!AC35/AB44&lt;0.5,0,IF('IA1'!AC35/AB44*100&gt;90,5,IF('IA1'!AC35/AB44*100&gt;80,4,IF('IA1'!AC35/AB44*100&gt;70,3,IF('IA1'!AC35/AB44*100&gt;60,2,IF('IA1'!AC35/AB44*100&lt;=60,1)))))),0))*AB244)</f>
        <v>1000</v>
      </c>
      <c r="AC144" s="97">
        <f>IF(COUNT('IA1'!AD35)=0,1000,(IFERROR(IF('IA1'!AD35/AC44&lt;0.5,0,IF('IA1'!AD35/AC44*100&gt;90,5,IF('IA1'!AD35/AC44*100&gt;80,4,IF('IA1'!AD35/AC44*100&gt;70,3,IF('IA1'!AD35/AC44*100&gt;60,2,IF('IA1'!AD35/AC44*100&lt;=60,1)))))),0))*AC244)</f>
        <v>1000</v>
      </c>
      <c r="AD144" s="97">
        <f>IF(COUNT('IA1'!AE35)=0,1000,(IFERROR(IF('IA1'!AE35/AD44&lt;0.5,0,IF('IA1'!AE35/AD44*100&gt;90,5,IF('IA1'!AE35/AD44*100&gt;80,4,IF('IA1'!AE35/AD44*100&gt;70,3,IF('IA1'!AE35/AD44*100&gt;60,2,IF('IA1'!AE35/AD44*100&lt;=60,1)))))),0))*AD244)</f>
        <v>1000</v>
      </c>
      <c r="AE144" s="97">
        <f>IF(COUNT('IA1'!AF35)=0,1000,(IFERROR(IF('IA1'!AF35/AE44&lt;0.5,0,IF('IA1'!AF35/AE44*100&gt;90,5,IF('IA1'!AF35/AE44*100&gt;80,4,IF('IA1'!AF35/AE44*100&gt;70,3,IF('IA1'!AF35/AE44*100&gt;60,2,IF('IA1'!AF35/AE44*100&lt;=60,1)))))),0))*AE244)</f>
        <v>1000</v>
      </c>
      <c r="AF144" s="97">
        <f>IF(COUNT('IA1'!AG35)=0,1000,(IFERROR(IF('IA1'!AG35/AF44&lt;0.5,0,IF('IA1'!AG35/AF44*100&gt;90,5,IF('IA1'!AG35/AF44*100&gt;80,4,IF('IA1'!AG35/AF44*100&gt;70,3,IF('IA1'!AG35/AF44*100&gt;60,2,IF('IA1'!AG35/AF44*100&lt;=60,1)))))),0))*AF244)</f>
        <v>1000</v>
      </c>
      <c r="AG144" s="97">
        <f>IF(COUNT('IA1'!AH35)=0,1000,(IFERROR(IF('IA1'!AH35/AG44&lt;0.5,0,IF('IA1'!AH35/AG44*100&gt;90,5,IF('IA1'!AH35/AG44*100&gt;80,4,IF('IA1'!AH35/AG44*100&gt;70,3,IF('IA1'!AH35/AG44*100&gt;60,2,IF('IA1'!AH35/AG44*100&lt;=60,1)))))),0))*AG244)</f>
        <v>1000</v>
      </c>
      <c r="AH144" s="97">
        <f>IF(COUNT('IA1'!AI35)=0,1000,(IFERROR(IF('IA1'!AI35/AH44&lt;0.5,0,IF('IA1'!AI35/AH44*100&gt;90,5,IF('IA1'!AI35/AH44*100&gt;80,4,IF('IA1'!AI35/AH44*100&gt;70,3,IF('IA1'!AI35/AH44*100&gt;60,2,IF('IA1'!AI35/AH44*100&lt;=60,1)))))),0))*AH244)</f>
        <v>1000</v>
      </c>
      <c r="AI144" s="97">
        <f>IF(COUNT('IA1'!AJ35)=0,1000,(IFERROR(IF('IA1'!AJ35/AI44&lt;0.5,0,IF('IA1'!AJ35/AI44*100&gt;90,5,IF('IA1'!AJ35/AI44*100&gt;80,4,IF('IA1'!AJ35/AI44*100&gt;70,3,IF('IA1'!AJ35/AI44*100&gt;60,2,IF('IA1'!AJ35/AI44*100&lt;=60,1)))))),0))*AI244)</f>
        <v>1000</v>
      </c>
      <c r="AJ144" s="97">
        <f>IF(COUNT('IA1'!AK35)=0,1000,(IFERROR(IF('IA1'!AK35/AJ44&lt;0.5,0,IF('IA1'!AK35/AJ44*100&gt;90,5,IF('IA1'!AK35/AJ44*100&gt;80,4,IF('IA1'!AK35/AJ44*100&gt;70,3,IF('IA1'!AK35/AJ44*100&gt;60,2,IF('IA1'!AK35/AJ44*100&lt;=60,1)))))),0))*AJ244)</f>
        <v>1000</v>
      </c>
      <c r="AK144" s="97">
        <f>IF(COUNT('IA1'!AL35)=0,1000,(IFERROR(IF('IA1'!AL35/AK44&lt;0.5,0,IF('IA1'!AL35/AK44*100&gt;90,5,IF('IA1'!AL35/AK44*100&gt;80,4,IF('IA1'!AL35/AK44*100&gt;70,3,IF('IA1'!AL35/AK44*100&gt;60,2,IF('IA1'!AL35/AK44*100&lt;=60,1)))))),0))*AK244)</f>
        <v>1000</v>
      </c>
      <c r="AL144" s="97">
        <f>IF(COUNT('IA1'!AM35)=0,1000,(IFERROR(IF('IA1'!AM35/AL44&lt;0.5,0,IF('IA1'!AM35/AL44*100&gt;90,5,IF('IA1'!AM35/AL44*100&gt;80,4,IF('IA1'!AM35/AL44*100&gt;70,3,IF('IA1'!AM35/AL44*100&gt;60,2,IF('IA1'!AM35/AL44*100&lt;=60,1)))))),0))*AL244)</f>
        <v>1000</v>
      </c>
      <c r="AM144" s="97">
        <f>IF(COUNT('IA1'!AN35)=0,1000,(IFERROR(IF('IA1'!AN35/AM44&lt;0.5,0,IF('IA1'!AN35/AM44*100&gt;90,5,IF('IA1'!AN35/AM44*100&gt;80,4,IF('IA1'!AN35/AM44*100&gt;70,3,IF('IA1'!AN35/AM44*100&gt;60,2,IF('IA1'!AN35/AM44*100&lt;=60,1)))))),0))*AM244)</f>
        <v>1000</v>
      </c>
      <c r="AN144" s="97">
        <f>IF(COUNT('IA1'!AO35)=0,1000,(IFERROR(IF('IA1'!AO35/AN44&lt;0.5,0,IF('IA1'!AO35/AN44*100&gt;90,5,IF('IA1'!AO35/AN44*100&gt;80,4,IF('IA1'!AO35/AN44*100&gt;70,3,IF('IA1'!AO35/AN44*100&gt;60,2,IF('IA1'!AO35/AN44*100&lt;=60,1)))))),0))*AN244)</f>
        <v>1000</v>
      </c>
      <c r="AO144" s="97">
        <f>IF(COUNT('IA1'!AP35)=0,1000,(IFERROR(IF('IA1'!AP35/AO44&lt;0.5,0,IF('IA1'!AP35/AO44*100&gt;90,5,IF('IA1'!AP35/AO44*100&gt;80,4,IF('IA1'!AP35/AO44*100&gt;70,3,IF('IA1'!AP35/AO44*100&gt;60,2,IF('IA1'!AP35/AO44*100&lt;=60,1)))))),0))*AO244)</f>
        <v>1000</v>
      </c>
      <c r="AP144" s="97">
        <f>IF(COUNT('IA1'!AQ35)=0,1000,(IFERROR(IF('IA1'!AQ35/AP44&lt;0.5,0,IF('IA1'!AQ35/AP44*100&gt;90,5,IF('IA1'!AQ35/AP44*100&gt;80,4,IF('IA1'!AQ35/AP44*100&gt;70,3,IF('IA1'!AQ35/AP44*100&gt;60,2,IF('IA1'!AQ35/AP44*100&lt;=60,1)))))),0))*AP244)</f>
        <v>1000</v>
      </c>
      <c r="AQ144" s="97">
        <f>IF(COUNT('IA1'!AR35)=0,1000,(IFERROR(IF('IA1'!AR35/AQ44&lt;0.5,0,IF('IA1'!AR35/AQ44*100&gt;90,5,IF('IA1'!AR35/AQ44*100&gt;80,4,IF('IA1'!AR35/AQ44*100&gt;70,3,IF('IA1'!AR35/AQ44*100&gt;60,2,IF('IA1'!AR35/AQ44*100&lt;=60,1)))))),0))*AQ244)</f>
        <v>1000</v>
      </c>
      <c r="AR144" s="97">
        <f>IF(COUNT('IA1'!AS35)=0,1000,(IFERROR(IF('IA1'!AS35/AR44&lt;0.5,0,IF('IA1'!AS35/AR44*100&gt;90,5,IF('IA1'!AS35/AR44*100&gt;80,4,IF('IA1'!AS35/AR44*100&gt;70,3,IF('IA1'!AS35/AR44*100&gt;60,2,IF('IA1'!AS35/AR44*100&lt;=60,1)))))),0))*AR244)</f>
        <v>1000</v>
      </c>
      <c r="AS144" s="97">
        <f>IF(COUNT('IA1'!AT35)=0,1000,(IFERROR(IF('IA1'!AT35/AS44&lt;0.5,0,IF('IA1'!AT35/AS44*100&gt;90,5,IF('IA1'!AT35/AS44*100&gt;80,4,IF('IA1'!AT35/AS44*100&gt;70,3,IF('IA1'!AT35/AS44*100&gt;60,2,IF('IA1'!AT35/AS44*100&lt;=60,1)))))),0))*AS244)</f>
        <v>1000</v>
      </c>
      <c r="AT144" s="97">
        <f>IF(COUNT('IA1'!AU35)=0,1000,(IFERROR(IF('IA1'!AU35/AT44&lt;0.5,0,IF('IA1'!AU35/AT44*100&gt;90,5,IF('IA1'!AU35/AT44*100&gt;80,4,IF('IA1'!AU35/AT44*100&gt;70,3,IF('IA1'!AU35/AT44*100&gt;60,2,IF('IA1'!AU35/AT44*100&lt;=60,1)))))),0))*AT244)</f>
        <v>1000</v>
      </c>
      <c r="AU144" s="97">
        <f>IF(COUNT('IA1'!AV35)=0,1000,(IFERROR(IF('IA1'!AV35/AU44&lt;0.5,0,IF('IA1'!AV35/AU44*100&gt;90,5,IF('IA1'!AV35/AU44*100&gt;80,4,IF('IA1'!AV35/AU44*100&gt;70,3,IF('IA1'!AV35/AU44*100&gt;60,2,IF('IA1'!AV35/AU44*100&lt;=60,1)))))),0))*AU244)</f>
        <v>1000</v>
      </c>
      <c r="AV144" s="97">
        <f>IF(COUNT('IA1'!AW35)=0,1000,(IFERROR(IF('IA1'!AW35/AV44&lt;0.5,0,IF('IA1'!AW35/AV44*100&gt;90,5,IF('IA1'!AW35/AV44*100&gt;80,4,IF('IA1'!AW35/AV44*100&gt;70,3,IF('IA1'!AW35/AV44*100&gt;60,2,IF('IA1'!AW35/AV44*100&lt;=60,1)))))),0))*AV244)</f>
        <v>1000</v>
      </c>
      <c r="AW144" s="97">
        <f>IF(COUNT('IA1'!AX35)=0,1000,(IFERROR(IF('IA1'!AX35/AW44&lt;0.5,0,IF('IA1'!AX35/AW44*100&gt;90,5,IF('IA1'!AX35/AW44*100&gt;80,4,IF('IA1'!AX35/AW44*100&gt;70,3,IF('IA1'!AX35/AW44*100&gt;60,2,IF('IA1'!AX35/AW44*100&lt;=60,1)))))),0))*AW244)</f>
        <v>1000</v>
      </c>
      <c r="AX144" s="97">
        <f>IF(COUNT('IA1'!AY35)=0,1000,(IFERROR(IF('IA1'!AY35/AX44&lt;0.5,0,IF('IA1'!AY35/AX44*100&gt;90,5,IF('IA1'!AY35/AX44*100&gt;80,4,IF('IA1'!AY35/AX44*100&gt;70,3,IF('IA1'!AY35/AX44*100&gt;60,2,IF('IA1'!AY35/AX44*100&lt;=60,1)))))),0))*AX244)</f>
        <v>1000</v>
      </c>
      <c r="AY144" s="97">
        <f>IF(COUNT('IA1'!AZ35)=0,1000,(IFERROR(IF('IA1'!AZ35/AY44&lt;0.5,0,IF('IA1'!AZ35/AY44*100&gt;90,5,IF('IA1'!AZ35/AY44*100&gt;80,4,IF('IA1'!AZ35/AY44*100&gt;70,3,IF('IA1'!AZ35/AY44*100&gt;60,2,IF('IA1'!AZ35/AY44*100&lt;=60,1)))))),0))*AY244)</f>
        <v>1000</v>
      </c>
      <c r="AZ144" s="97">
        <f>IF(COUNT('IA1'!BA35)=0,1000,(IFERROR(IF('IA1'!BA35/AZ44&lt;0.5,0,IF('IA1'!BA35/AZ44*100&gt;90,5,IF('IA1'!BA35/AZ44*100&gt;80,4,IF('IA1'!BA35/AZ44*100&gt;70,3,IF('IA1'!BA35/AZ44*100&gt;60,2,IF('IA1'!BA35/AZ44*100&lt;=60,1)))))),0))*AZ244)</f>
        <v>1000</v>
      </c>
      <c r="BA144" s="96">
        <f t="shared" si="47"/>
        <v>4.8367346938775508</v>
      </c>
      <c r="BB144" s="96">
        <f t="shared" si="48"/>
        <v>3.3529411764705883</v>
      </c>
      <c r="BC144" s="96">
        <f t="shared" si="49"/>
        <v>0</v>
      </c>
      <c r="BD144" s="96">
        <f t="shared" si="50"/>
        <v>0</v>
      </c>
      <c r="BE144" s="96">
        <f t="shared" si="51"/>
        <v>0</v>
      </c>
      <c r="BF144" s="96">
        <f t="shared" si="52"/>
        <v>0</v>
      </c>
      <c r="BG144" s="96">
        <f t="shared" si="53"/>
        <v>0</v>
      </c>
    </row>
    <row r="145" spans="1:59" x14ac:dyDescent="0.3">
      <c r="A145" s="93">
        <f>IF(COUNT('IA1'!B36)=0,1000,(IFERROR(IF('IA1'!B36/A45&lt;0.5,0,IF('IA1'!B36/A45*100&gt;90,5,IF('IA1'!B36/A45*100&gt;80,4,IF('IA1'!B36/A45*100&gt;70,3,IF('IA1'!B36/A45*100&gt;60,2,IF('IA1'!B36/A45*100&lt;=60,1)))))),0))*A245)</f>
        <v>2</v>
      </c>
      <c r="B145" s="97">
        <f>IF(COUNT('IA1'!C36)=0,1000,(IFERROR(IF('IA1'!C36/B45&lt;0.5,0,IF('IA1'!C36/B45*100&gt;90,5,IF('IA1'!C36/B45*100&gt;80,4,IF('IA1'!C36/B45*100&gt;70,3,IF('IA1'!C36/B45*100&gt;60,2,IF('IA1'!C36/B45*100&lt;=60,1)))))),0))*B245)</f>
        <v>0</v>
      </c>
      <c r="C145" s="97">
        <f>IF(COUNT('IA1'!D36)=0,1000,(IFERROR(IF('IA1'!D36/C45&lt;0.5,0,IF('IA1'!D36/C45*100&gt;90,5,IF('IA1'!D36/C45*100&gt;80,4,IF('IA1'!D36/C45*100&gt;70,3,IF('IA1'!D36/C45*100&gt;60,2,IF('IA1'!D36/C45*100&lt;=60,1)))))),0))*C245)</f>
        <v>2</v>
      </c>
      <c r="D145" s="97">
        <f>IF(COUNT('IA1'!E36)=0,1000,(IFERROR(IF('IA1'!E36/D45&lt;0.5,0,IF('IA1'!E36/D45*100&gt;90,5,IF('IA1'!E36/D45*100&gt;80,4,IF('IA1'!E36/D45*100&gt;70,3,IF('IA1'!E36/D45*100&gt;60,2,IF('IA1'!E36/D45*100&lt;=60,1)))))),0))*D245)</f>
        <v>0</v>
      </c>
      <c r="E145" s="97">
        <f>IF(COUNT('IA1'!F36)=0,1000,(IFERROR(IF('IA1'!F36/E45&lt;0.5,0,IF('IA1'!F36/E45*100&gt;90,5,IF('IA1'!F36/E45*100&gt;80,4,IF('IA1'!F36/E45*100&gt;70,3,IF('IA1'!F36/E45*100&gt;60,2,IF('IA1'!F36/E45*100&lt;=60,1)))))),0))*E245)</f>
        <v>4</v>
      </c>
      <c r="F145" s="97">
        <f>IF(COUNT('IA1'!G36)=0,1000,(IFERROR(IF('IA1'!G36/F45&lt;0.5,0,IF('IA1'!G36/F45*100&gt;90,5,IF('IA1'!G36/F45*100&gt;80,4,IF('IA1'!G36/F45*100&gt;70,3,IF('IA1'!G36/F45*100&gt;60,2,IF('IA1'!G36/F45*100&lt;=60,1)))))),0))*F245)</f>
        <v>0</v>
      </c>
      <c r="G145" s="97">
        <f>IF(COUNT('IA1'!H36)=0,1000,(IFERROR(IF('IA1'!H36/G45&lt;0.5,0,IF('IA1'!H36/G45*100&gt;90,5,IF('IA1'!H36/G45*100&gt;80,4,IF('IA1'!H36/G45*100&gt;70,3,IF('IA1'!H36/G45*100&gt;60,2,IF('IA1'!H36/G45*100&lt;=60,1)))))),0))*G245)</f>
        <v>0</v>
      </c>
      <c r="H145" s="97">
        <f>IF(COUNT('IA1'!I36)=0,1000,(IFERROR(IF('IA1'!I36/H45&lt;0.5,0,IF('IA1'!I36/H45*100&gt;90,5,IF('IA1'!I36/H45*100&gt;80,4,IF('IA1'!I36/H45*100&gt;70,3,IF('IA1'!I36/H45*100&gt;60,2,IF('IA1'!I36/H45*100&lt;=60,1)))))),0))*H245)</f>
        <v>4</v>
      </c>
      <c r="I145" s="97">
        <f>IF(COUNT('IA1'!J36)=0,1000,(IFERROR(IF('IA1'!J36/I45&lt;0.5,0,IF('IA1'!J36/I45*100&gt;90,5,IF('IA1'!J36/I45*100&gt;80,4,IF('IA1'!J36/I45*100&gt;70,3,IF('IA1'!J36/I45*100&gt;60,2,IF('IA1'!J36/I45*100&lt;=60,1)))))),0))*I245)</f>
        <v>10</v>
      </c>
      <c r="J145" s="97">
        <f>IF(COUNT('IA1'!K36)=0,1000,(IFERROR(IF('IA1'!K36/J45&lt;0.5,0,IF('IA1'!K36/J45*100&gt;90,5,IF('IA1'!K36/J45*100&gt;80,4,IF('IA1'!K36/J45*100&gt;70,3,IF('IA1'!K36/J45*100&gt;60,2,IF('IA1'!K36/J45*100&lt;=60,1)))))),0))*J245)</f>
        <v>0</v>
      </c>
      <c r="K145" s="97">
        <f>IF(COUNT('IA1'!L36)=0,1000,(IFERROR(IF('IA1'!L36/K45&lt;0.5,0,IF('IA1'!L36/K45*100&gt;90,5,IF('IA1'!L36/K45*100&gt;80,4,IF('IA1'!L36/K45*100&gt;70,3,IF('IA1'!L36/K45*100&gt;60,2,IF('IA1'!L36/K45*100&lt;=60,1)))))),0))*K245)</f>
        <v>1000</v>
      </c>
      <c r="L145" s="97">
        <f>IF(COUNT('IA1'!M36)=0,1000,(IFERROR(IF('IA1'!M36/L45&lt;0.5,0,IF('IA1'!M36/L45*100&gt;90,5,IF('IA1'!M36/L45*100&gt;80,4,IF('IA1'!M36/L45*100&gt;70,3,IF('IA1'!M36/L45*100&gt;60,2,IF('IA1'!M36/L45*100&lt;=60,1)))))),0))*L245)</f>
        <v>13</v>
      </c>
      <c r="M145" s="97">
        <f>IF(COUNT('IA1'!N36)=0,1000,(IFERROR(IF('IA1'!N36/M45&lt;0.5,0,IF('IA1'!N36/M45*100&gt;90,5,IF('IA1'!N36/M45*100&gt;80,4,IF('IA1'!N36/M45*100&gt;70,3,IF('IA1'!N36/M45*100&gt;60,2,IF('IA1'!N36/M45*100&lt;=60,1)))))),0))*M245)</f>
        <v>26</v>
      </c>
      <c r="N145" s="97">
        <f>IF(COUNT('IA1'!#REF!)=0,1000,(IFERROR(IF('IA1'!#REF!/N45&lt;0.5,0,IF('IA1'!#REF!/N45*100&gt;90,5,IF('IA1'!#REF!/N45*100&gt;80,4,IF('IA1'!#REF!/N45*100&gt;70,3,IF('IA1'!#REF!/N45*100&gt;60,2,IF('IA1'!#REF!/N45*100&lt;=60,1)))))),0))*N245)</f>
        <v>1000</v>
      </c>
      <c r="O145" s="97">
        <f>IF(COUNT('IA1'!#REF!)=0,1000,(IFERROR(IF('IA1'!#REF!/O45&lt;0.5,0,IF('IA1'!#REF!/O45*100&gt;90,5,IF('IA1'!#REF!/O45*100&gt;80,4,IF('IA1'!#REF!/O45*100&gt;70,3,IF('IA1'!#REF!/O45*100&gt;60,2,IF('IA1'!#REF!/O45*100&lt;=60,1)))))),0))*O245)</f>
        <v>1000</v>
      </c>
      <c r="P145" s="97">
        <f>IF(COUNT('IA1'!Q36)=0,1000,(IFERROR(IF('IA1'!Q36/P45&lt;0.5,0,IF('IA1'!Q36/P45*100&gt;90,5,IF('IA1'!Q36/P45*100&gt;80,4,IF('IA1'!Q36/P45*100&gt;70,3,IF('IA1'!Q36/P45*100&gt;60,2,IF('IA1'!Q36/P45*100&lt;=60,1)))))),0))*P245)</f>
        <v>13</v>
      </c>
      <c r="Q145" s="97">
        <f>IF(COUNT('IA1'!#REF!)=0,1000,(IFERROR(IF('IA1'!#REF!/Q45&lt;0.5,0,IF('IA1'!#REF!/Q45*100&gt;90,5,IF('IA1'!#REF!/Q45*100&gt;80,4,IF('IA1'!#REF!/Q45*100&gt;70,3,IF('IA1'!#REF!/Q45*100&gt;60,2,IF('IA1'!#REF!/Q45*100&lt;=60,1)))))),0))*Q245)</f>
        <v>1000</v>
      </c>
      <c r="R145" s="97">
        <f>IF(COUNT('IA1'!S36)=0,1000,(IFERROR(IF('IA1'!S36/R45&lt;0.5,0,IF('IA1'!S36/R45*100&gt;90,5,IF('IA1'!S36/R45*100&gt;80,4,IF('IA1'!S36/R45*100&gt;70,3,IF('IA1'!S36/R45*100&gt;60,2,IF('IA1'!S36/R45*100&lt;=60,1)))))),0))*R245)</f>
        <v>13</v>
      </c>
      <c r="S145" s="97">
        <f>IF(COUNT('IA1'!#REF!)=0,1000,(IFERROR(IF('IA1'!#REF!/S45&lt;0.5,0,IF('IA1'!#REF!/S45*100&gt;90,5,IF('IA1'!#REF!/S45*100&gt;80,4,IF('IA1'!#REF!/S45*100&gt;70,3,IF('IA1'!#REF!/S45*100&gt;60,2,IF('IA1'!#REF!/S45*100&lt;=60,1)))))),0))*S245)</f>
        <v>1000</v>
      </c>
      <c r="T145" s="97">
        <f>IF(COUNT('IA1'!U36)=0,1000,(IFERROR(IF('IA1'!U36/T45&lt;0.5,0,IF('IA1'!U36/T45*100&gt;90,5,IF('IA1'!U36/T45*100&gt;80,4,IF('IA1'!U36/T45*100&gt;70,3,IF('IA1'!U36/T45*100&gt;60,2,IF('IA1'!U36/T45*100&lt;=60,1)))))),0))*T245)</f>
        <v>0</v>
      </c>
      <c r="U145" s="97">
        <f>IF(COUNT('IA1'!#REF!)=0,1000,(IFERROR(IF('IA1'!#REF!/U45&lt;0.5,0,IF('IA1'!#REF!/U45*100&gt;90,5,IF('IA1'!#REF!/U45*100&gt;80,4,IF('IA1'!#REF!/U45*100&gt;70,3,IF('IA1'!#REF!/U45*100&gt;60,2,IF('IA1'!#REF!/U45*100&lt;=60,1)))))),0))*U245)</f>
        <v>1000</v>
      </c>
      <c r="V145" s="97">
        <f>IF(COUNT('IA1'!V36)=0,1000,(IFERROR(IF('IA1'!V36/V45&lt;0.5,0,IF('IA1'!V36/V45*100&gt;90,5,IF('IA1'!V36/V45*100&gt;80,4,IF('IA1'!V36/V45*100&gt;70,3,IF('IA1'!V36/V45*100&gt;60,2,IF('IA1'!V36/V45*100&lt;=60,1)))))),0))*V245)</f>
        <v>15</v>
      </c>
      <c r="W145" s="97">
        <f>IF(COUNT('IA1'!X36)=0,1000,(IFERROR(IF('IA1'!X36/W45&lt;0.5,0,IF('IA1'!X36/W45*100&gt;90,5,IF('IA1'!X36/W45*100&gt;80,4,IF('IA1'!X36/W45*100&gt;70,3,IF('IA1'!X36/W45*100&gt;60,2,IF('IA1'!X36/W45*100&lt;=60,1)))))),0))*W245)</f>
        <v>0</v>
      </c>
      <c r="X145" s="97">
        <f>IF(COUNT('IA1'!Y36)=0,1000,(IFERROR(IF('IA1'!Y36/X45&lt;0.5,0,IF('IA1'!Y36/X45*100&gt;90,5,IF('IA1'!Y36/X45*100&gt;80,4,IF('IA1'!Y36/X45*100&gt;70,3,IF('IA1'!Y36/X45*100&gt;60,2,IF('IA1'!Y36/X45*100&lt;=60,1)))))),0))*X245)</f>
        <v>0</v>
      </c>
      <c r="Y145" s="97">
        <f>IF(COUNT('IA1'!Z36)=0,1000,(IFERROR(IF('IA1'!Z36/Y45&lt;0.5,0,IF('IA1'!Z36/Y45*100&gt;90,5,IF('IA1'!Z36/Y45*100&gt;80,4,IF('IA1'!Z36/Y45*100&gt;70,3,IF('IA1'!Z36/Y45*100&gt;60,2,IF('IA1'!Z36/Y45*100&lt;=60,1)))))),0))*Y245)</f>
        <v>1000</v>
      </c>
      <c r="Z145" s="97">
        <f>IF(COUNT('IA1'!AA36)=0,1000,(IFERROR(IF('IA1'!AA36/Z45&lt;0.5,0,IF('IA1'!AA36/Z45*100&gt;90,5,IF('IA1'!AA36/Z45*100&gt;80,4,IF('IA1'!AA36/Z45*100&gt;70,3,IF('IA1'!AA36/Z45*100&gt;60,2,IF('IA1'!AA36/Z45*100&lt;=60,1)))))),0))*Z245)</f>
        <v>1000</v>
      </c>
      <c r="AA145" s="97">
        <f>IF(COUNT('IA1'!AB36)=0,1000,(IFERROR(IF('IA1'!AB36/AA45&lt;0.5,0,IF('IA1'!AB36/AA45*100&gt;90,5,IF('IA1'!AB36/AA45*100&gt;80,4,IF('IA1'!AB36/AA45*100&gt;70,3,IF('IA1'!AB36/AA45*100&gt;60,2,IF('IA1'!AB36/AA45*100&lt;=60,1)))))),0))*AA245)</f>
        <v>1000</v>
      </c>
      <c r="AB145" s="97">
        <f>IF(COUNT('IA1'!AC36)=0,1000,(IFERROR(IF('IA1'!AC36/AB45&lt;0.5,0,IF('IA1'!AC36/AB45*100&gt;90,5,IF('IA1'!AC36/AB45*100&gt;80,4,IF('IA1'!AC36/AB45*100&gt;70,3,IF('IA1'!AC36/AB45*100&gt;60,2,IF('IA1'!AC36/AB45*100&lt;=60,1)))))),0))*AB245)</f>
        <v>1000</v>
      </c>
      <c r="AC145" s="97">
        <f>IF(COUNT('IA1'!AD36)=0,1000,(IFERROR(IF('IA1'!AD36/AC45&lt;0.5,0,IF('IA1'!AD36/AC45*100&gt;90,5,IF('IA1'!AD36/AC45*100&gt;80,4,IF('IA1'!AD36/AC45*100&gt;70,3,IF('IA1'!AD36/AC45*100&gt;60,2,IF('IA1'!AD36/AC45*100&lt;=60,1)))))),0))*AC245)</f>
        <v>1000</v>
      </c>
      <c r="AD145" s="97">
        <f>IF(COUNT('IA1'!AE36)=0,1000,(IFERROR(IF('IA1'!AE36/AD45&lt;0.5,0,IF('IA1'!AE36/AD45*100&gt;90,5,IF('IA1'!AE36/AD45*100&gt;80,4,IF('IA1'!AE36/AD45*100&gt;70,3,IF('IA1'!AE36/AD45*100&gt;60,2,IF('IA1'!AE36/AD45*100&lt;=60,1)))))),0))*AD245)</f>
        <v>1000</v>
      </c>
      <c r="AE145" s="97">
        <f>IF(COUNT('IA1'!AF36)=0,1000,(IFERROR(IF('IA1'!AF36/AE45&lt;0.5,0,IF('IA1'!AF36/AE45*100&gt;90,5,IF('IA1'!AF36/AE45*100&gt;80,4,IF('IA1'!AF36/AE45*100&gt;70,3,IF('IA1'!AF36/AE45*100&gt;60,2,IF('IA1'!AF36/AE45*100&lt;=60,1)))))),0))*AE245)</f>
        <v>1000</v>
      </c>
      <c r="AF145" s="97">
        <f>IF(COUNT('IA1'!AG36)=0,1000,(IFERROR(IF('IA1'!AG36/AF45&lt;0.5,0,IF('IA1'!AG36/AF45*100&gt;90,5,IF('IA1'!AG36/AF45*100&gt;80,4,IF('IA1'!AG36/AF45*100&gt;70,3,IF('IA1'!AG36/AF45*100&gt;60,2,IF('IA1'!AG36/AF45*100&lt;=60,1)))))),0))*AF245)</f>
        <v>1000</v>
      </c>
      <c r="AG145" s="97">
        <f>IF(COUNT('IA1'!AH36)=0,1000,(IFERROR(IF('IA1'!AH36/AG45&lt;0.5,0,IF('IA1'!AH36/AG45*100&gt;90,5,IF('IA1'!AH36/AG45*100&gt;80,4,IF('IA1'!AH36/AG45*100&gt;70,3,IF('IA1'!AH36/AG45*100&gt;60,2,IF('IA1'!AH36/AG45*100&lt;=60,1)))))),0))*AG245)</f>
        <v>1000</v>
      </c>
      <c r="AH145" s="97">
        <f>IF(COUNT('IA1'!AI36)=0,1000,(IFERROR(IF('IA1'!AI36/AH45&lt;0.5,0,IF('IA1'!AI36/AH45*100&gt;90,5,IF('IA1'!AI36/AH45*100&gt;80,4,IF('IA1'!AI36/AH45*100&gt;70,3,IF('IA1'!AI36/AH45*100&gt;60,2,IF('IA1'!AI36/AH45*100&lt;=60,1)))))),0))*AH245)</f>
        <v>1000</v>
      </c>
      <c r="AI145" s="97">
        <f>IF(COUNT('IA1'!AJ36)=0,1000,(IFERROR(IF('IA1'!AJ36/AI45&lt;0.5,0,IF('IA1'!AJ36/AI45*100&gt;90,5,IF('IA1'!AJ36/AI45*100&gt;80,4,IF('IA1'!AJ36/AI45*100&gt;70,3,IF('IA1'!AJ36/AI45*100&gt;60,2,IF('IA1'!AJ36/AI45*100&lt;=60,1)))))),0))*AI245)</f>
        <v>1000</v>
      </c>
      <c r="AJ145" s="97">
        <f>IF(COUNT('IA1'!AK36)=0,1000,(IFERROR(IF('IA1'!AK36/AJ45&lt;0.5,0,IF('IA1'!AK36/AJ45*100&gt;90,5,IF('IA1'!AK36/AJ45*100&gt;80,4,IF('IA1'!AK36/AJ45*100&gt;70,3,IF('IA1'!AK36/AJ45*100&gt;60,2,IF('IA1'!AK36/AJ45*100&lt;=60,1)))))),0))*AJ245)</f>
        <v>1000</v>
      </c>
      <c r="AK145" s="97">
        <f>IF(COUNT('IA1'!AL36)=0,1000,(IFERROR(IF('IA1'!AL36/AK45&lt;0.5,0,IF('IA1'!AL36/AK45*100&gt;90,5,IF('IA1'!AL36/AK45*100&gt;80,4,IF('IA1'!AL36/AK45*100&gt;70,3,IF('IA1'!AL36/AK45*100&gt;60,2,IF('IA1'!AL36/AK45*100&lt;=60,1)))))),0))*AK245)</f>
        <v>1000</v>
      </c>
      <c r="AL145" s="97">
        <f>IF(COUNT('IA1'!AM36)=0,1000,(IFERROR(IF('IA1'!AM36/AL45&lt;0.5,0,IF('IA1'!AM36/AL45*100&gt;90,5,IF('IA1'!AM36/AL45*100&gt;80,4,IF('IA1'!AM36/AL45*100&gt;70,3,IF('IA1'!AM36/AL45*100&gt;60,2,IF('IA1'!AM36/AL45*100&lt;=60,1)))))),0))*AL245)</f>
        <v>1000</v>
      </c>
      <c r="AM145" s="97">
        <f>IF(COUNT('IA1'!AN36)=0,1000,(IFERROR(IF('IA1'!AN36/AM45&lt;0.5,0,IF('IA1'!AN36/AM45*100&gt;90,5,IF('IA1'!AN36/AM45*100&gt;80,4,IF('IA1'!AN36/AM45*100&gt;70,3,IF('IA1'!AN36/AM45*100&gt;60,2,IF('IA1'!AN36/AM45*100&lt;=60,1)))))),0))*AM245)</f>
        <v>1000</v>
      </c>
      <c r="AN145" s="97">
        <f>IF(COUNT('IA1'!AO36)=0,1000,(IFERROR(IF('IA1'!AO36/AN45&lt;0.5,0,IF('IA1'!AO36/AN45*100&gt;90,5,IF('IA1'!AO36/AN45*100&gt;80,4,IF('IA1'!AO36/AN45*100&gt;70,3,IF('IA1'!AO36/AN45*100&gt;60,2,IF('IA1'!AO36/AN45*100&lt;=60,1)))))),0))*AN245)</f>
        <v>1000</v>
      </c>
      <c r="AO145" s="97">
        <f>IF(COUNT('IA1'!AP36)=0,1000,(IFERROR(IF('IA1'!AP36/AO45&lt;0.5,0,IF('IA1'!AP36/AO45*100&gt;90,5,IF('IA1'!AP36/AO45*100&gt;80,4,IF('IA1'!AP36/AO45*100&gt;70,3,IF('IA1'!AP36/AO45*100&gt;60,2,IF('IA1'!AP36/AO45*100&lt;=60,1)))))),0))*AO245)</f>
        <v>1000</v>
      </c>
      <c r="AP145" s="97">
        <f>IF(COUNT('IA1'!AQ36)=0,1000,(IFERROR(IF('IA1'!AQ36/AP45&lt;0.5,0,IF('IA1'!AQ36/AP45*100&gt;90,5,IF('IA1'!AQ36/AP45*100&gt;80,4,IF('IA1'!AQ36/AP45*100&gt;70,3,IF('IA1'!AQ36/AP45*100&gt;60,2,IF('IA1'!AQ36/AP45*100&lt;=60,1)))))),0))*AP245)</f>
        <v>1000</v>
      </c>
      <c r="AQ145" s="97">
        <f>IF(COUNT('IA1'!AR36)=0,1000,(IFERROR(IF('IA1'!AR36/AQ45&lt;0.5,0,IF('IA1'!AR36/AQ45*100&gt;90,5,IF('IA1'!AR36/AQ45*100&gt;80,4,IF('IA1'!AR36/AQ45*100&gt;70,3,IF('IA1'!AR36/AQ45*100&gt;60,2,IF('IA1'!AR36/AQ45*100&lt;=60,1)))))),0))*AQ245)</f>
        <v>1000</v>
      </c>
      <c r="AR145" s="97">
        <f>IF(COUNT('IA1'!AS36)=0,1000,(IFERROR(IF('IA1'!AS36/AR45&lt;0.5,0,IF('IA1'!AS36/AR45*100&gt;90,5,IF('IA1'!AS36/AR45*100&gt;80,4,IF('IA1'!AS36/AR45*100&gt;70,3,IF('IA1'!AS36/AR45*100&gt;60,2,IF('IA1'!AS36/AR45*100&lt;=60,1)))))),0))*AR245)</f>
        <v>1000</v>
      </c>
      <c r="AS145" s="97">
        <f>IF(COUNT('IA1'!AT36)=0,1000,(IFERROR(IF('IA1'!AT36/AS45&lt;0.5,0,IF('IA1'!AT36/AS45*100&gt;90,5,IF('IA1'!AT36/AS45*100&gt;80,4,IF('IA1'!AT36/AS45*100&gt;70,3,IF('IA1'!AT36/AS45*100&gt;60,2,IF('IA1'!AT36/AS45*100&lt;=60,1)))))),0))*AS245)</f>
        <v>1000</v>
      </c>
      <c r="AT145" s="97">
        <f>IF(COUNT('IA1'!AU36)=0,1000,(IFERROR(IF('IA1'!AU36/AT45&lt;0.5,0,IF('IA1'!AU36/AT45*100&gt;90,5,IF('IA1'!AU36/AT45*100&gt;80,4,IF('IA1'!AU36/AT45*100&gt;70,3,IF('IA1'!AU36/AT45*100&gt;60,2,IF('IA1'!AU36/AT45*100&lt;=60,1)))))),0))*AT245)</f>
        <v>1000</v>
      </c>
      <c r="AU145" s="97">
        <f>IF(COUNT('IA1'!AV36)=0,1000,(IFERROR(IF('IA1'!AV36/AU45&lt;0.5,0,IF('IA1'!AV36/AU45*100&gt;90,5,IF('IA1'!AV36/AU45*100&gt;80,4,IF('IA1'!AV36/AU45*100&gt;70,3,IF('IA1'!AV36/AU45*100&gt;60,2,IF('IA1'!AV36/AU45*100&lt;=60,1)))))),0))*AU245)</f>
        <v>1000</v>
      </c>
      <c r="AV145" s="97">
        <f>IF(COUNT('IA1'!AW36)=0,1000,(IFERROR(IF('IA1'!AW36/AV45&lt;0.5,0,IF('IA1'!AW36/AV45*100&gt;90,5,IF('IA1'!AW36/AV45*100&gt;80,4,IF('IA1'!AW36/AV45*100&gt;70,3,IF('IA1'!AW36/AV45*100&gt;60,2,IF('IA1'!AW36/AV45*100&lt;=60,1)))))),0))*AV245)</f>
        <v>1000</v>
      </c>
      <c r="AW145" s="97">
        <f>IF(COUNT('IA1'!AX36)=0,1000,(IFERROR(IF('IA1'!AX36/AW45&lt;0.5,0,IF('IA1'!AX36/AW45*100&gt;90,5,IF('IA1'!AX36/AW45*100&gt;80,4,IF('IA1'!AX36/AW45*100&gt;70,3,IF('IA1'!AX36/AW45*100&gt;60,2,IF('IA1'!AX36/AW45*100&lt;=60,1)))))),0))*AW245)</f>
        <v>1000</v>
      </c>
      <c r="AX145" s="97">
        <f>IF(COUNT('IA1'!AY36)=0,1000,(IFERROR(IF('IA1'!AY36/AX45&lt;0.5,0,IF('IA1'!AY36/AX45*100&gt;90,5,IF('IA1'!AY36/AX45*100&gt;80,4,IF('IA1'!AY36/AX45*100&gt;70,3,IF('IA1'!AY36/AX45*100&gt;60,2,IF('IA1'!AY36/AX45*100&lt;=60,1)))))),0))*AX245)</f>
        <v>1000</v>
      </c>
      <c r="AY145" s="97">
        <f>IF(COUNT('IA1'!AZ36)=0,1000,(IFERROR(IF('IA1'!AZ36/AY45&lt;0.5,0,IF('IA1'!AZ36/AY45*100&gt;90,5,IF('IA1'!AZ36/AY45*100&gt;80,4,IF('IA1'!AZ36/AY45*100&gt;70,3,IF('IA1'!AZ36/AY45*100&gt;60,2,IF('IA1'!AZ36/AY45*100&lt;=60,1)))))),0))*AY245)</f>
        <v>1000</v>
      </c>
      <c r="AZ145" s="97">
        <f>IF(COUNT('IA1'!BA36)=0,1000,(IFERROR(IF('IA1'!BA36/AZ45&lt;0.5,0,IF('IA1'!BA36/AZ45*100&gt;90,5,IF('IA1'!BA36/AZ45*100&gt;80,4,IF('IA1'!BA36/AZ45*100&gt;70,3,IF('IA1'!BA36/AZ45*100&gt;60,2,IF('IA1'!BA36/AZ45*100&lt;=60,1)))))),0))*AZ245)</f>
        <v>1000</v>
      </c>
      <c r="BA145" s="96">
        <f t="shared" si="47"/>
        <v>1.2244897959183674</v>
      </c>
      <c r="BB145" s="96">
        <f t="shared" si="48"/>
        <v>0.82352941176470584</v>
      </c>
      <c r="BC145" s="96">
        <f t="shared" si="49"/>
        <v>0</v>
      </c>
      <c r="BD145" s="96">
        <f t="shared" si="50"/>
        <v>0</v>
      </c>
      <c r="BE145" s="96">
        <f t="shared" si="51"/>
        <v>0</v>
      </c>
      <c r="BF145" s="96">
        <f t="shared" si="52"/>
        <v>0</v>
      </c>
      <c r="BG145" s="96">
        <f t="shared" si="53"/>
        <v>0</v>
      </c>
    </row>
    <row r="146" spans="1:59" x14ac:dyDescent="0.3">
      <c r="A146" s="93">
        <f>IF(COUNT('IA1'!B37)=0,1000,(IFERROR(IF('IA1'!B37/A46&lt;0.5,0,IF('IA1'!B37/A46*100&gt;90,5,IF('IA1'!B37/A46*100&gt;80,4,IF('IA1'!B37/A46*100&gt;70,3,IF('IA1'!B37/A46*100&gt;60,2,IF('IA1'!B37/A46*100&lt;=60,1)))))),0))*A246)</f>
        <v>2</v>
      </c>
      <c r="B146" s="97">
        <f>IF(COUNT('IA1'!C37)=0,1000,(IFERROR(IF('IA1'!C37/B46&lt;0.5,0,IF('IA1'!C37/B46*100&gt;90,5,IF('IA1'!C37/B46*100&gt;80,4,IF('IA1'!C37/B46*100&gt;70,3,IF('IA1'!C37/B46*100&gt;60,2,IF('IA1'!C37/B46*100&lt;=60,1)))))),0))*B246)</f>
        <v>4</v>
      </c>
      <c r="C146" s="97">
        <f>IF(COUNT('IA1'!D37)=0,1000,(IFERROR(IF('IA1'!D37/C46&lt;0.5,0,IF('IA1'!D37/C46*100&gt;90,5,IF('IA1'!D37/C46*100&gt;80,4,IF('IA1'!D37/C46*100&gt;70,3,IF('IA1'!D37/C46*100&gt;60,2,IF('IA1'!D37/C46*100&lt;=60,1)))))),0))*C246)</f>
        <v>2</v>
      </c>
      <c r="D146" s="97">
        <f>IF(COUNT('IA1'!E37)=0,1000,(IFERROR(IF('IA1'!E37/D46&lt;0.5,0,IF('IA1'!E37/D46*100&gt;90,5,IF('IA1'!E37/D46*100&gt;80,4,IF('IA1'!E37/D46*100&gt;70,3,IF('IA1'!E37/D46*100&gt;60,2,IF('IA1'!E37/D46*100&lt;=60,1)))))),0))*D246)</f>
        <v>10</v>
      </c>
      <c r="E146" s="97">
        <f>IF(COUNT('IA1'!F37)=0,1000,(IFERROR(IF('IA1'!F37/E46&lt;0.5,0,IF('IA1'!F37/E46*100&gt;90,5,IF('IA1'!F37/E46*100&gt;80,4,IF('IA1'!F37/E46*100&gt;70,3,IF('IA1'!F37/E46*100&gt;60,2,IF('IA1'!F37/E46*100&lt;=60,1)))))),0))*E246)</f>
        <v>10</v>
      </c>
      <c r="F146" s="97">
        <f>IF(COUNT('IA1'!G37)=0,1000,(IFERROR(IF('IA1'!G37/F46&lt;0.5,0,IF('IA1'!G37/F46*100&gt;90,5,IF('IA1'!G37/F46*100&gt;80,4,IF('IA1'!G37/F46*100&gt;70,3,IF('IA1'!G37/F46*100&gt;60,2,IF('IA1'!G37/F46*100&lt;=60,1)))))),0))*F246)</f>
        <v>2</v>
      </c>
      <c r="G146" s="97">
        <f>IF(COUNT('IA1'!H37)=0,1000,(IFERROR(IF('IA1'!H37/G46&lt;0.5,0,IF('IA1'!H37/G46*100&gt;90,5,IF('IA1'!H37/G46*100&gt;80,4,IF('IA1'!H37/G46*100&gt;70,3,IF('IA1'!H37/G46*100&gt;60,2,IF('IA1'!H37/G46*100&lt;=60,1)))))),0))*G246)</f>
        <v>10</v>
      </c>
      <c r="H146" s="97">
        <f>IF(COUNT('IA1'!I37)=0,1000,(IFERROR(IF('IA1'!I37/H46&lt;0.5,0,IF('IA1'!I37/H46*100&gt;90,5,IF('IA1'!I37/H46*100&gt;80,4,IF('IA1'!I37/H46*100&gt;70,3,IF('IA1'!I37/H46*100&gt;60,2,IF('IA1'!I37/H46*100&lt;=60,1)))))),0))*H246)</f>
        <v>10</v>
      </c>
      <c r="I146" s="97">
        <f>IF(COUNT('IA1'!J37)=0,1000,(IFERROR(IF('IA1'!J37/I46&lt;0.5,0,IF('IA1'!J37/I46*100&gt;90,5,IF('IA1'!J37/I46*100&gt;80,4,IF('IA1'!J37/I46*100&gt;70,3,IF('IA1'!J37/I46*100&gt;60,2,IF('IA1'!J37/I46*100&lt;=60,1)))))),0))*I246)</f>
        <v>4</v>
      </c>
      <c r="J146" s="97">
        <f>IF(COUNT('IA1'!K37)=0,1000,(IFERROR(IF('IA1'!K37/J46&lt;0.5,0,IF('IA1'!K37/J46*100&gt;90,5,IF('IA1'!K37/J46*100&gt;80,4,IF('IA1'!K37/J46*100&gt;70,3,IF('IA1'!K37/J46*100&gt;60,2,IF('IA1'!K37/J46*100&lt;=60,1)))))),0))*J246)</f>
        <v>4</v>
      </c>
      <c r="K146" s="97">
        <f>IF(COUNT('IA1'!#REF!)=0,1000,(IFERROR(IF('IA1'!#REF!/K46&lt;0.5,0,IF('IA1'!#REF!/K46*100&gt;90,5,IF('IA1'!#REF!/K46*100&gt;80,4,IF('IA1'!#REF!/K46*100&gt;70,3,IF('IA1'!#REF!/K46*100&gt;60,2,IF('IA1'!#REF!/K46*100&lt;=60,1)))))),0))*K246)</f>
        <v>1000</v>
      </c>
      <c r="L146" s="97">
        <f>IF(COUNT('IA1'!L37)=0,1000,(IFERROR(IF('IA1'!L37/L46&lt;0.5,0,IF('IA1'!L37/L46*100&gt;90,5,IF('IA1'!L37/L46*100&gt;80,4,IF('IA1'!L37/L46*100&gt;70,3,IF('IA1'!L37/L46*100&gt;60,2,IF('IA1'!L37/L46*100&lt;=60,1)))))),0))*L246)</f>
        <v>65</v>
      </c>
      <c r="M146" s="97">
        <f>IF(COUNT('IA1'!O37)=0,1000,(IFERROR(IF('IA1'!O37/M46&lt;0.5,0,IF('IA1'!O37/M46*100&gt;90,5,IF('IA1'!O37/M46*100&gt;80,4,IF('IA1'!O37/M46*100&gt;70,3,IF('IA1'!O37/M46*100&gt;60,2,IF('IA1'!O37/M46*100&lt;=60,1)))))),0))*M246)</f>
        <v>65</v>
      </c>
      <c r="N146" s="97">
        <f>IF(COUNT('IA1'!#REF!)=0,1000,(IFERROR(IF('IA1'!#REF!/N46&lt;0.5,0,IF('IA1'!#REF!/N46*100&gt;90,5,IF('IA1'!#REF!/N46*100&gt;80,4,IF('IA1'!#REF!/N46*100&gt;70,3,IF('IA1'!#REF!/N46*100&gt;60,2,IF('IA1'!#REF!/N46*100&lt;=60,1)))))),0))*N246)</f>
        <v>1000</v>
      </c>
      <c r="O146" s="97">
        <f>IF(COUNT('IA1'!#REF!)=0,1000,(IFERROR(IF('IA1'!#REF!/O46&lt;0.5,0,IF('IA1'!#REF!/O46*100&gt;90,5,IF('IA1'!#REF!/O46*100&gt;80,4,IF('IA1'!#REF!/O46*100&gt;70,3,IF('IA1'!#REF!/O46*100&gt;60,2,IF('IA1'!#REF!/O46*100&lt;=60,1)))))),0))*O246)</f>
        <v>1000</v>
      </c>
      <c r="P146" s="97">
        <f>IF(COUNT('IA1'!Q37)=0,1000,(IFERROR(IF('IA1'!Q37/P46&lt;0.5,0,IF('IA1'!Q37/P46*100&gt;90,5,IF('IA1'!Q37/P46*100&gt;80,4,IF('IA1'!Q37/P46*100&gt;70,3,IF('IA1'!Q37/P46*100&gt;60,2,IF('IA1'!Q37/P46*100&lt;=60,1)))))),0))*P246)</f>
        <v>65</v>
      </c>
      <c r="Q146" s="97">
        <f>IF(COUNT('IA1'!#REF!)=0,1000,(IFERROR(IF('IA1'!#REF!/Q46&lt;0.5,0,IF('IA1'!#REF!/Q46*100&gt;90,5,IF('IA1'!#REF!/Q46*100&gt;80,4,IF('IA1'!#REF!/Q46*100&gt;70,3,IF('IA1'!#REF!/Q46*100&gt;60,2,IF('IA1'!#REF!/Q46*100&lt;=60,1)))))),0))*Q246)</f>
        <v>1000</v>
      </c>
      <c r="R146" s="97">
        <f>IF(COUNT('IA1'!S37)=0,1000,(IFERROR(IF('IA1'!S37/R46&lt;0.5,0,IF('IA1'!S37/R46*100&gt;90,5,IF('IA1'!S37/R46*100&gt;80,4,IF('IA1'!S37/R46*100&gt;70,3,IF('IA1'!S37/R46*100&gt;60,2,IF('IA1'!S37/R46*100&lt;=60,1)))))),0))*R246)</f>
        <v>65</v>
      </c>
      <c r="S146" s="97">
        <f>IF(COUNT('IA1'!#REF!)=0,1000,(IFERROR(IF('IA1'!#REF!/S46&lt;0.5,0,IF('IA1'!#REF!/S46*100&gt;90,5,IF('IA1'!#REF!/S46*100&gt;80,4,IF('IA1'!#REF!/S46*100&gt;70,3,IF('IA1'!#REF!/S46*100&gt;60,2,IF('IA1'!#REF!/S46*100&lt;=60,1)))))),0))*S246)</f>
        <v>1000</v>
      </c>
      <c r="T146" s="97">
        <f>IF(COUNT('IA1'!U37)=0,1000,(IFERROR(IF('IA1'!U37/T46&lt;0.5,0,IF('IA1'!U37/T46*100&gt;90,5,IF('IA1'!U37/T46*100&gt;80,4,IF('IA1'!U37/T46*100&gt;70,3,IF('IA1'!U37/T46*100&gt;60,2,IF('IA1'!U37/T46*100&lt;=60,1)))))),0))*T246)</f>
        <v>65</v>
      </c>
      <c r="U146" s="97">
        <f>IF(COUNT('IA1'!#REF!)=0,1000,(IFERROR(IF('IA1'!#REF!/U46&lt;0.5,0,IF('IA1'!#REF!/U46*100&gt;90,5,IF('IA1'!#REF!/U46*100&gt;80,4,IF('IA1'!#REF!/U46*100&gt;70,3,IF('IA1'!#REF!/U46*100&gt;60,2,IF('IA1'!#REF!/U46*100&lt;=60,1)))))),0))*U246)</f>
        <v>1000</v>
      </c>
      <c r="V146" s="97">
        <f>IF(COUNT('IA1'!W37)=0,1000,(IFERROR(IF('IA1'!W37/V46&lt;0.5,0,IF('IA1'!W37/V46*100&gt;90,5,IF('IA1'!W37/V46*100&gt;80,4,IF('IA1'!W37/V46*100&gt;70,3,IF('IA1'!W37/V46*100&gt;60,2,IF('IA1'!W37/V46*100&lt;=60,1)))))),0))*V246)</f>
        <v>75</v>
      </c>
      <c r="W146" s="97">
        <f>IF(COUNT('IA1'!X37)=0,1000,(IFERROR(IF('IA1'!X37/W46&lt;0.5,0,IF('IA1'!X37/W46*100&gt;90,5,IF('IA1'!X37/W46*100&gt;80,4,IF('IA1'!X37/W46*100&gt;70,3,IF('IA1'!X37/W46*100&gt;60,2,IF('IA1'!X37/W46*100&lt;=60,1)))))),0))*W246)</f>
        <v>0</v>
      </c>
      <c r="X146" s="97">
        <f>IF(COUNT('IA1'!Y37)=0,1000,(IFERROR(IF('IA1'!Y37/X46&lt;0.5,0,IF('IA1'!Y37/X46*100&gt;90,5,IF('IA1'!Y37/X46*100&gt;80,4,IF('IA1'!Y37/X46*100&gt;70,3,IF('IA1'!Y37/X46*100&gt;60,2,IF('IA1'!Y37/X46*100&lt;=60,1)))))),0))*X246)</f>
        <v>0</v>
      </c>
      <c r="Y146" s="97">
        <f>IF(COUNT('IA1'!Z37)=0,1000,(IFERROR(IF('IA1'!Z37/Y46&lt;0.5,0,IF('IA1'!Z37/Y46*100&gt;90,5,IF('IA1'!Z37/Y46*100&gt;80,4,IF('IA1'!Z37/Y46*100&gt;70,3,IF('IA1'!Z37/Y46*100&gt;60,2,IF('IA1'!Z37/Y46*100&lt;=60,1)))))),0))*Y246)</f>
        <v>1000</v>
      </c>
      <c r="Z146" s="97">
        <f>IF(COUNT('IA1'!AA37)=0,1000,(IFERROR(IF('IA1'!AA37/Z46&lt;0.5,0,IF('IA1'!AA37/Z46*100&gt;90,5,IF('IA1'!AA37/Z46*100&gt;80,4,IF('IA1'!AA37/Z46*100&gt;70,3,IF('IA1'!AA37/Z46*100&gt;60,2,IF('IA1'!AA37/Z46*100&lt;=60,1)))))),0))*Z246)</f>
        <v>1000</v>
      </c>
      <c r="AA146" s="97">
        <f>IF(COUNT('IA1'!AB37)=0,1000,(IFERROR(IF('IA1'!AB37/AA46&lt;0.5,0,IF('IA1'!AB37/AA46*100&gt;90,5,IF('IA1'!AB37/AA46*100&gt;80,4,IF('IA1'!AB37/AA46*100&gt;70,3,IF('IA1'!AB37/AA46*100&gt;60,2,IF('IA1'!AB37/AA46*100&lt;=60,1)))))),0))*AA246)</f>
        <v>1000</v>
      </c>
      <c r="AB146" s="97">
        <f>IF(COUNT('IA1'!AC37)=0,1000,(IFERROR(IF('IA1'!AC37/AB46&lt;0.5,0,IF('IA1'!AC37/AB46*100&gt;90,5,IF('IA1'!AC37/AB46*100&gt;80,4,IF('IA1'!AC37/AB46*100&gt;70,3,IF('IA1'!AC37/AB46*100&gt;60,2,IF('IA1'!AC37/AB46*100&lt;=60,1)))))),0))*AB246)</f>
        <v>1000</v>
      </c>
      <c r="AC146" s="97">
        <f>IF(COUNT('IA1'!AD37)=0,1000,(IFERROR(IF('IA1'!AD37/AC46&lt;0.5,0,IF('IA1'!AD37/AC46*100&gt;90,5,IF('IA1'!AD37/AC46*100&gt;80,4,IF('IA1'!AD37/AC46*100&gt;70,3,IF('IA1'!AD37/AC46*100&gt;60,2,IF('IA1'!AD37/AC46*100&lt;=60,1)))))),0))*AC246)</f>
        <v>1000</v>
      </c>
      <c r="AD146" s="97">
        <f>IF(COUNT('IA1'!AE37)=0,1000,(IFERROR(IF('IA1'!AE37/AD46&lt;0.5,0,IF('IA1'!AE37/AD46*100&gt;90,5,IF('IA1'!AE37/AD46*100&gt;80,4,IF('IA1'!AE37/AD46*100&gt;70,3,IF('IA1'!AE37/AD46*100&gt;60,2,IF('IA1'!AE37/AD46*100&lt;=60,1)))))),0))*AD246)</f>
        <v>1000</v>
      </c>
      <c r="AE146" s="97">
        <f>IF(COUNT('IA1'!AF37)=0,1000,(IFERROR(IF('IA1'!AF37/AE46&lt;0.5,0,IF('IA1'!AF37/AE46*100&gt;90,5,IF('IA1'!AF37/AE46*100&gt;80,4,IF('IA1'!AF37/AE46*100&gt;70,3,IF('IA1'!AF37/AE46*100&gt;60,2,IF('IA1'!AF37/AE46*100&lt;=60,1)))))),0))*AE246)</f>
        <v>1000</v>
      </c>
      <c r="AF146" s="97">
        <f>IF(COUNT('IA1'!AG37)=0,1000,(IFERROR(IF('IA1'!AG37/AF46&lt;0.5,0,IF('IA1'!AG37/AF46*100&gt;90,5,IF('IA1'!AG37/AF46*100&gt;80,4,IF('IA1'!AG37/AF46*100&gt;70,3,IF('IA1'!AG37/AF46*100&gt;60,2,IF('IA1'!AG37/AF46*100&lt;=60,1)))))),0))*AF246)</f>
        <v>1000</v>
      </c>
      <c r="AG146" s="97">
        <f>IF(COUNT('IA1'!AH37)=0,1000,(IFERROR(IF('IA1'!AH37/AG46&lt;0.5,0,IF('IA1'!AH37/AG46*100&gt;90,5,IF('IA1'!AH37/AG46*100&gt;80,4,IF('IA1'!AH37/AG46*100&gt;70,3,IF('IA1'!AH37/AG46*100&gt;60,2,IF('IA1'!AH37/AG46*100&lt;=60,1)))))),0))*AG246)</f>
        <v>1000</v>
      </c>
      <c r="AH146" s="97">
        <f>IF(COUNT('IA1'!AI37)=0,1000,(IFERROR(IF('IA1'!AI37/AH46&lt;0.5,0,IF('IA1'!AI37/AH46*100&gt;90,5,IF('IA1'!AI37/AH46*100&gt;80,4,IF('IA1'!AI37/AH46*100&gt;70,3,IF('IA1'!AI37/AH46*100&gt;60,2,IF('IA1'!AI37/AH46*100&lt;=60,1)))))),0))*AH246)</f>
        <v>1000</v>
      </c>
      <c r="AI146" s="97">
        <f>IF(COUNT('IA1'!AJ37)=0,1000,(IFERROR(IF('IA1'!AJ37/AI46&lt;0.5,0,IF('IA1'!AJ37/AI46*100&gt;90,5,IF('IA1'!AJ37/AI46*100&gt;80,4,IF('IA1'!AJ37/AI46*100&gt;70,3,IF('IA1'!AJ37/AI46*100&gt;60,2,IF('IA1'!AJ37/AI46*100&lt;=60,1)))))),0))*AI246)</f>
        <v>1000</v>
      </c>
      <c r="AJ146" s="97">
        <f>IF(COUNT('IA1'!AK37)=0,1000,(IFERROR(IF('IA1'!AK37/AJ46&lt;0.5,0,IF('IA1'!AK37/AJ46*100&gt;90,5,IF('IA1'!AK37/AJ46*100&gt;80,4,IF('IA1'!AK37/AJ46*100&gt;70,3,IF('IA1'!AK37/AJ46*100&gt;60,2,IF('IA1'!AK37/AJ46*100&lt;=60,1)))))),0))*AJ246)</f>
        <v>1000</v>
      </c>
      <c r="AK146" s="97">
        <f>IF(COUNT('IA1'!AL37)=0,1000,(IFERROR(IF('IA1'!AL37/AK46&lt;0.5,0,IF('IA1'!AL37/AK46*100&gt;90,5,IF('IA1'!AL37/AK46*100&gt;80,4,IF('IA1'!AL37/AK46*100&gt;70,3,IF('IA1'!AL37/AK46*100&gt;60,2,IF('IA1'!AL37/AK46*100&lt;=60,1)))))),0))*AK246)</f>
        <v>1000</v>
      </c>
      <c r="AL146" s="97">
        <f>IF(COUNT('IA1'!AM37)=0,1000,(IFERROR(IF('IA1'!AM37/AL46&lt;0.5,0,IF('IA1'!AM37/AL46*100&gt;90,5,IF('IA1'!AM37/AL46*100&gt;80,4,IF('IA1'!AM37/AL46*100&gt;70,3,IF('IA1'!AM37/AL46*100&gt;60,2,IF('IA1'!AM37/AL46*100&lt;=60,1)))))),0))*AL246)</f>
        <v>1000</v>
      </c>
      <c r="AM146" s="97">
        <f>IF(COUNT('IA1'!AN37)=0,1000,(IFERROR(IF('IA1'!AN37/AM46&lt;0.5,0,IF('IA1'!AN37/AM46*100&gt;90,5,IF('IA1'!AN37/AM46*100&gt;80,4,IF('IA1'!AN37/AM46*100&gt;70,3,IF('IA1'!AN37/AM46*100&gt;60,2,IF('IA1'!AN37/AM46*100&lt;=60,1)))))),0))*AM246)</f>
        <v>1000</v>
      </c>
      <c r="AN146" s="97">
        <f>IF(COUNT('IA1'!AO37)=0,1000,(IFERROR(IF('IA1'!AO37/AN46&lt;0.5,0,IF('IA1'!AO37/AN46*100&gt;90,5,IF('IA1'!AO37/AN46*100&gt;80,4,IF('IA1'!AO37/AN46*100&gt;70,3,IF('IA1'!AO37/AN46*100&gt;60,2,IF('IA1'!AO37/AN46*100&lt;=60,1)))))),0))*AN246)</f>
        <v>1000</v>
      </c>
      <c r="AO146" s="97">
        <f>IF(COUNT('IA1'!AP37)=0,1000,(IFERROR(IF('IA1'!AP37/AO46&lt;0.5,0,IF('IA1'!AP37/AO46*100&gt;90,5,IF('IA1'!AP37/AO46*100&gt;80,4,IF('IA1'!AP37/AO46*100&gt;70,3,IF('IA1'!AP37/AO46*100&gt;60,2,IF('IA1'!AP37/AO46*100&lt;=60,1)))))),0))*AO246)</f>
        <v>1000</v>
      </c>
      <c r="AP146" s="97">
        <f>IF(COUNT('IA1'!AQ37)=0,1000,(IFERROR(IF('IA1'!AQ37/AP46&lt;0.5,0,IF('IA1'!AQ37/AP46*100&gt;90,5,IF('IA1'!AQ37/AP46*100&gt;80,4,IF('IA1'!AQ37/AP46*100&gt;70,3,IF('IA1'!AQ37/AP46*100&gt;60,2,IF('IA1'!AQ37/AP46*100&lt;=60,1)))))),0))*AP246)</f>
        <v>1000</v>
      </c>
      <c r="AQ146" s="97">
        <f>IF(COUNT('IA1'!AR37)=0,1000,(IFERROR(IF('IA1'!AR37/AQ46&lt;0.5,0,IF('IA1'!AR37/AQ46*100&gt;90,5,IF('IA1'!AR37/AQ46*100&gt;80,4,IF('IA1'!AR37/AQ46*100&gt;70,3,IF('IA1'!AR37/AQ46*100&gt;60,2,IF('IA1'!AR37/AQ46*100&lt;=60,1)))))),0))*AQ246)</f>
        <v>1000</v>
      </c>
      <c r="AR146" s="97">
        <f>IF(COUNT('IA1'!AS37)=0,1000,(IFERROR(IF('IA1'!AS37/AR46&lt;0.5,0,IF('IA1'!AS37/AR46*100&gt;90,5,IF('IA1'!AS37/AR46*100&gt;80,4,IF('IA1'!AS37/AR46*100&gt;70,3,IF('IA1'!AS37/AR46*100&gt;60,2,IF('IA1'!AS37/AR46*100&lt;=60,1)))))),0))*AR246)</f>
        <v>1000</v>
      </c>
      <c r="AS146" s="97">
        <f>IF(COUNT('IA1'!AT37)=0,1000,(IFERROR(IF('IA1'!AT37/AS46&lt;0.5,0,IF('IA1'!AT37/AS46*100&gt;90,5,IF('IA1'!AT37/AS46*100&gt;80,4,IF('IA1'!AT37/AS46*100&gt;70,3,IF('IA1'!AT37/AS46*100&gt;60,2,IF('IA1'!AT37/AS46*100&lt;=60,1)))))),0))*AS246)</f>
        <v>1000</v>
      </c>
      <c r="AT146" s="97">
        <f>IF(COUNT('IA1'!AU37)=0,1000,(IFERROR(IF('IA1'!AU37/AT46&lt;0.5,0,IF('IA1'!AU37/AT46*100&gt;90,5,IF('IA1'!AU37/AT46*100&gt;80,4,IF('IA1'!AU37/AT46*100&gt;70,3,IF('IA1'!AU37/AT46*100&gt;60,2,IF('IA1'!AU37/AT46*100&lt;=60,1)))))),0))*AT246)</f>
        <v>1000</v>
      </c>
      <c r="AU146" s="97">
        <f>IF(COUNT('IA1'!AV37)=0,1000,(IFERROR(IF('IA1'!AV37/AU46&lt;0.5,0,IF('IA1'!AV37/AU46*100&gt;90,5,IF('IA1'!AV37/AU46*100&gt;80,4,IF('IA1'!AV37/AU46*100&gt;70,3,IF('IA1'!AV37/AU46*100&gt;60,2,IF('IA1'!AV37/AU46*100&lt;=60,1)))))),0))*AU246)</f>
        <v>1000</v>
      </c>
      <c r="AV146" s="97">
        <f>IF(COUNT('IA1'!AW37)=0,1000,(IFERROR(IF('IA1'!AW37/AV46&lt;0.5,0,IF('IA1'!AW37/AV46*100&gt;90,5,IF('IA1'!AW37/AV46*100&gt;80,4,IF('IA1'!AW37/AV46*100&gt;70,3,IF('IA1'!AW37/AV46*100&gt;60,2,IF('IA1'!AW37/AV46*100&lt;=60,1)))))),0))*AV246)</f>
        <v>1000</v>
      </c>
      <c r="AW146" s="97">
        <f>IF(COUNT('IA1'!AX37)=0,1000,(IFERROR(IF('IA1'!AX37/AW46&lt;0.5,0,IF('IA1'!AX37/AW46*100&gt;90,5,IF('IA1'!AX37/AW46*100&gt;80,4,IF('IA1'!AX37/AW46*100&gt;70,3,IF('IA1'!AX37/AW46*100&gt;60,2,IF('IA1'!AX37/AW46*100&lt;=60,1)))))),0))*AW246)</f>
        <v>1000</v>
      </c>
      <c r="AX146" s="97">
        <f>IF(COUNT('IA1'!AY37)=0,1000,(IFERROR(IF('IA1'!AY37/AX46&lt;0.5,0,IF('IA1'!AY37/AX46*100&gt;90,5,IF('IA1'!AY37/AX46*100&gt;80,4,IF('IA1'!AY37/AX46*100&gt;70,3,IF('IA1'!AY37/AX46*100&gt;60,2,IF('IA1'!AY37/AX46*100&lt;=60,1)))))),0))*AX246)</f>
        <v>1000</v>
      </c>
      <c r="AY146" s="97">
        <f>IF(COUNT('IA1'!AZ37)=0,1000,(IFERROR(IF('IA1'!AZ37/AY46&lt;0.5,0,IF('IA1'!AZ37/AY46*100&gt;90,5,IF('IA1'!AZ37/AY46*100&gt;80,4,IF('IA1'!AZ37/AY46*100&gt;70,3,IF('IA1'!AZ37/AY46*100&gt;60,2,IF('IA1'!AZ37/AY46*100&lt;=60,1)))))),0))*AY246)</f>
        <v>1000</v>
      </c>
      <c r="AZ146" s="97">
        <f>IF(COUNT('IA1'!BA37)=0,1000,(IFERROR(IF('IA1'!BA37/AZ46&lt;0.5,0,IF('IA1'!BA37/AZ46*100&gt;90,5,IF('IA1'!BA37/AZ46*100&gt;80,4,IF('IA1'!BA37/AZ46*100&gt;70,3,IF('IA1'!BA37/AZ46*100&gt;60,2,IF('IA1'!BA37/AZ46*100&lt;=60,1)))))),0))*AZ246)</f>
        <v>1000</v>
      </c>
      <c r="BA146" s="96">
        <f t="shared" si="47"/>
        <v>4.5510204081632653</v>
      </c>
      <c r="BB146" s="96">
        <f t="shared" si="48"/>
        <v>4.6078431372549016</v>
      </c>
      <c r="BC146" s="96">
        <f t="shared" si="49"/>
        <v>0</v>
      </c>
      <c r="BD146" s="96">
        <f t="shared" si="50"/>
        <v>0</v>
      </c>
      <c r="BE146" s="96">
        <f t="shared" si="51"/>
        <v>0</v>
      </c>
      <c r="BF146" s="96">
        <f t="shared" si="52"/>
        <v>0</v>
      </c>
      <c r="BG146" s="96">
        <f t="shared" si="53"/>
        <v>0</v>
      </c>
    </row>
    <row r="147" spans="1:59" x14ac:dyDescent="0.3">
      <c r="A147" s="93">
        <f>IF(COUNT('IA1'!B38)=0,1000,(IFERROR(IF('IA1'!B38/A47&lt;0.5,0,IF('IA1'!B38/A47*100&gt;90,5,IF('IA1'!B38/A47*100&gt;80,4,IF('IA1'!B38/A47*100&gt;70,3,IF('IA1'!B38/A47*100&gt;60,2,IF('IA1'!B38/A47*100&lt;=60,1)))))),0))*A247)</f>
        <v>10</v>
      </c>
      <c r="B147" s="97">
        <f>IF(COUNT('IA1'!C38)=0,1000,(IFERROR(IF('IA1'!C38/B47&lt;0.5,0,IF('IA1'!C38/B47*100&gt;90,5,IF('IA1'!C38/B47*100&gt;80,4,IF('IA1'!C38/B47*100&gt;70,3,IF('IA1'!C38/B47*100&gt;60,2,IF('IA1'!C38/B47*100&lt;=60,1)))))),0))*B247)</f>
        <v>10</v>
      </c>
      <c r="C147" s="97">
        <f>IF(COUNT('IA1'!D38)=0,1000,(IFERROR(IF('IA1'!D38/C47&lt;0.5,0,IF('IA1'!D38/C47*100&gt;90,5,IF('IA1'!D38/C47*100&gt;80,4,IF('IA1'!D38/C47*100&gt;70,3,IF('IA1'!D38/C47*100&gt;60,2,IF('IA1'!D38/C47*100&lt;=60,1)))))),0))*C247)</f>
        <v>10</v>
      </c>
      <c r="D147" s="97">
        <f>IF(COUNT('IA1'!E38)=0,1000,(IFERROR(IF('IA1'!E38/D47&lt;0.5,0,IF('IA1'!E38/D47*100&gt;90,5,IF('IA1'!E38/D47*100&gt;80,4,IF('IA1'!E38/D47*100&gt;70,3,IF('IA1'!E38/D47*100&gt;60,2,IF('IA1'!E38/D47*100&lt;=60,1)))))),0))*D247)</f>
        <v>10</v>
      </c>
      <c r="E147" s="97">
        <f>IF(COUNT('IA1'!F38)=0,1000,(IFERROR(IF('IA1'!F38/E47&lt;0.5,0,IF('IA1'!F38/E47*100&gt;90,5,IF('IA1'!F38/E47*100&gt;80,4,IF('IA1'!F38/E47*100&gt;70,3,IF('IA1'!F38/E47*100&gt;60,2,IF('IA1'!F38/E47*100&lt;=60,1)))))),0))*E247)</f>
        <v>10</v>
      </c>
      <c r="F147" s="97">
        <f>IF(COUNT('IA1'!G38)=0,1000,(IFERROR(IF('IA1'!G38/F47&lt;0.5,0,IF('IA1'!G38/F47*100&gt;90,5,IF('IA1'!G38/F47*100&gt;80,4,IF('IA1'!G38/F47*100&gt;70,3,IF('IA1'!G38/F47*100&gt;60,2,IF('IA1'!G38/F47*100&lt;=60,1)))))),0))*F247)</f>
        <v>10</v>
      </c>
      <c r="G147" s="97">
        <f>IF(COUNT('IA1'!H38)=0,1000,(IFERROR(IF('IA1'!H38/G47&lt;0.5,0,IF('IA1'!H38/G47*100&gt;90,5,IF('IA1'!H38/G47*100&gt;80,4,IF('IA1'!H38/G47*100&gt;70,3,IF('IA1'!H38/G47*100&gt;60,2,IF('IA1'!H38/G47*100&lt;=60,1)))))),0))*G247)</f>
        <v>4</v>
      </c>
      <c r="H147" s="97">
        <f>IF(COUNT('IA1'!I38)=0,1000,(IFERROR(IF('IA1'!I38/H47&lt;0.5,0,IF('IA1'!I38/H47*100&gt;90,5,IF('IA1'!I38/H47*100&gt;80,4,IF('IA1'!I38/H47*100&gt;70,3,IF('IA1'!I38/H47*100&gt;60,2,IF('IA1'!I38/H47*100&lt;=60,1)))))),0))*H247)</f>
        <v>10</v>
      </c>
      <c r="I147" s="97">
        <f>IF(COUNT('IA1'!J38)=0,1000,(IFERROR(IF('IA1'!J38/I47&lt;0.5,0,IF('IA1'!J38/I47*100&gt;90,5,IF('IA1'!J38/I47*100&gt;80,4,IF('IA1'!J38/I47*100&gt;70,3,IF('IA1'!J38/I47*100&gt;60,2,IF('IA1'!J38/I47*100&lt;=60,1)))))),0))*I247)</f>
        <v>10</v>
      </c>
      <c r="J147" s="97">
        <f>IF(COUNT('IA1'!K38)=0,1000,(IFERROR(IF('IA1'!K38/J47&lt;0.5,0,IF('IA1'!K38/J47*100&gt;90,5,IF('IA1'!K38/J47*100&gt;80,4,IF('IA1'!K38/J47*100&gt;70,3,IF('IA1'!K38/J47*100&gt;60,2,IF('IA1'!K38/J47*100&lt;=60,1)))))),0))*J247)</f>
        <v>10</v>
      </c>
      <c r="K147" s="97">
        <f>IF(COUNT('IA1'!#REF!)=0,1000,(IFERROR(IF('IA1'!#REF!/K47&lt;0.5,0,IF('IA1'!#REF!/K47*100&gt;90,5,IF('IA1'!#REF!/K47*100&gt;80,4,IF('IA1'!#REF!/K47*100&gt;70,3,IF('IA1'!#REF!/K47*100&gt;60,2,IF('IA1'!#REF!/K47*100&lt;=60,1)))))),0))*K247)</f>
        <v>1000</v>
      </c>
      <c r="L147" s="97">
        <f>IF(COUNT('IA1'!M38)=0,1000,(IFERROR(IF('IA1'!M38/L47&lt;0.5,0,IF('IA1'!M38/L47*100&gt;90,5,IF('IA1'!M38/L47*100&gt;80,4,IF('IA1'!M38/L47*100&gt;70,3,IF('IA1'!M38/L47*100&gt;60,2,IF('IA1'!M38/L47*100&lt;=60,1)))))),0))*L247)</f>
        <v>65</v>
      </c>
      <c r="M147" s="97">
        <f>IF(COUNT('IA1'!O38)=0,1000,(IFERROR(IF('IA1'!O38/M47&lt;0.5,0,IF('IA1'!O38/M47*100&gt;90,5,IF('IA1'!O38/M47*100&gt;80,4,IF('IA1'!O38/M47*100&gt;70,3,IF('IA1'!O38/M47*100&gt;60,2,IF('IA1'!O38/M47*100&lt;=60,1)))))),0))*M247)</f>
        <v>65</v>
      </c>
      <c r="N147" s="97">
        <f>IF(COUNT('IA1'!#REF!)=0,1000,(IFERROR(IF('IA1'!#REF!/N47&lt;0.5,0,IF('IA1'!#REF!/N47*100&gt;90,5,IF('IA1'!#REF!/N47*100&gt;80,4,IF('IA1'!#REF!/N47*100&gt;70,3,IF('IA1'!#REF!/N47*100&gt;60,2,IF('IA1'!#REF!/N47*100&lt;=60,1)))))),0))*N247)</f>
        <v>1000</v>
      </c>
      <c r="O147" s="97">
        <f>IF(COUNT('IA1'!#REF!)=0,1000,(IFERROR(IF('IA1'!#REF!/O47&lt;0.5,0,IF('IA1'!#REF!/O47*100&gt;90,5,IF('IA1'!#REF!/O47*100&gt;80,4,IF('IA1'!#REF!/O47*100&gt;70,3,IF('IA1'!#REF!/O47*100&gt;60,2,IF('IA1'!#REF!/O47*100&lt;=60,1)))))),0))*O247)</f>
        <v>1000</v>
      </c>
      <c r="P147" s="97">
        <f>IF(COUNT('IA1'!P38)=0,1000,(IFERROR(IF('IA1'!P38/P47&lt;0.5,0,IF('IA1'!P38/P47*100&gt;90,5,IF('IA1'!P38/P47*100&gt;80,4,IF('IA1'!P38/P47*100&gt;70,3,IF('IA1'!P38/P47*100&gt;60,2,IF('IA1'!P38/P47*100&lt;=60,1)))))),0))*P247)</f>
        <v>65</v>
      </c>
      <c r="Q147" s="97">
        <f>IF(COUNT('IA1'!#REF!)=0,1000,(IFERROR(IF('IA1'!#REF!/Q47&lt;0.5,0,IF('IA1'!#REF!/Q47*100&gt;90,5,IF('IA1'!#REF!/Q47*100&gt;80,4,IF('IA1'!#REF!/Q47*100&gt;70,3,IF('IA1'!#REF!/Q47*100&gt;60,2,IF('IA1'!#REF!/Q47*100&lt;=60,1)))))),0))*Q247)</f>
        <v>1000</v>
      </c>
      <c r="R147" s="97">
        <f>IF(COUNT('IA1'!S38)=0,1000,(IFERROR(IF('IA1'!S38/R47&lt;0.5,0,IF('IA1'!S38/R47*100&gt;90,5,IF('IA1'!S38/R47*100&gt;80,4,IF('IA1'!S38/R47*100&gt;70,3,IF('IA1'!S38/R47*100&gt;60,2,IF('IA1'!S38/R47*100&lt;=60,1)))))),0))*R247)</f>
        <v>65</v>
      </c>
      <c r="S147" s="97">
        <f>IF(COUNT('IA1'!#REF!)=0,1000,(IFERROR(IF('IA1'!#REF!/S47&lt;0.5,0,IF('IA1'!#REF!/S47*100&gt;90,5,IF('IA1'!#REF!/S47*100&gt;80,4,IF('IA1'!#REF!/S47*100&gt;70,3,IF('IA1'!#REF!/S47*100&gt;60,2,IF('IA1'!#REF!/S47*100&lt;=60,1)))))),0))*S247)</f>
        <v>1000</v>
      </c>
      <c r="T147" s="97">
        <f>IF(COUNT('IA1'!T38)=0,1000,(IFERROR(IF('IA1'!T38/T47&lt;0.5,0,IF('IA1'!T38/T47*100&gt;90,5,IF('IA1'!T38/T47*100&gt;80,4,IF('IA1'!T38/T47*100&gt;70,3,IF('IA1'!T38/T47*100&gt;60,2,IF('IA1'!T38/T47*100&lt;=60,1)))))),0))*T247)</f>
        <v>65</v>
      </c>
      <c r="U147" s="97">
        <f>IF(COUNT('IA1'!#REF!)=0,1000,(IFERROR(IF('IA1'!#REF!/U47&lt;0.5,0,IF('IA1'!#REF!/U47*100&gt;90,5,IF('IA1'!#REF!/U47*100&gt;80,4,IF('IA1'!#REF!/U47*100&gt;70,3,IF('IA1'!#REF!/U47*100&gt;60,2,IF('IA1'!#REF!/U47*100&lt;=60,1)))))),0))*U247)</f>
        <v>1000</v>
      </c>
      <c r="V147" s="97">
        <f>IF(COUNT('IA1'!W38)=0,1000,(IFERROR(IF('IA1'!W38/V47&lt;0.5,0,IF('IA1'!W38/V47*100&gt;90,5,IF('IA1'!W38/V47*100&gt;80,4,IF('IA1'!W38/V47*100&gt;70,3,IF('IA1'!W38/V47*100&gt;60,2,IF('IA1'!W38/V47*100&lt;=60,1)))))),0))*V247)</f>
        <v>75</v>
      </c>
      <c r="W147" s="97">
        <f>IF(COUNT('IA1'!X38)=0,1000,(IFERROR(IF('IA1'!X38/W47&lt;0.5,0,IF('IA1'!X38/W47*100&gt;90,5,IF('IA1'!X38/W47*100&gt;80,4,IF('IA1'!X38/W47*100&gt;70,3,IF('IA1'!X38/W47*100&gt;60,2,IF('IA1'!X38/W47*100&lt;=60,1)))))),0))*W247)</f>
        <v>0</v>
      </c>
      <c r="X147" s="97">
        <f>IF(COUNT('IA1'!Y38)=0,1000,(IFERROR(IF('IA1'!Y38/X47&lt;0.5,0,IF('IA1'!Y38/X47*100&gt;90,5,IF('IA1'!Y38/X47*100&gt;80,4,IF('IA1'!Y38/X47*100&gt;70,3,IF('IA1'!Y38/X47*100&gt;60,2,IF('IA1'!Y38/X47*100&lt;=60,1)))))),0))*X247)</f>
        <v>0</v>
      </c>
      <c r="Y147" s="97">
        <f>IF(COUNT('IA1'!Z38)=0,1000,(IFERROR(IF('IA1'!Z38/Y47&lt;0.5,0,IF('IA1'!Z38/Y47*100&gt;90,5,IF('IA1'!Z38/Y47*100&gt;80,4,IF('IA1'!Z38/Y47*100&gt;70,3,IF('IA1'!Z38/Y47*100&gt;60,2,IF('IA1'!Z38/Y47*100&lt;=60,1)))))),0))*Y247)</f>
        <v>1000</v>
      </c>
      <c r="Z147" s="97">
        <f>IF(COUNT('IA1'!AA38)=0,1000,(IFERROR(IF('IA1'!AA38/Z47&lt;0.5,0,IF('IA1'!AA38/Z47*100&gt;90,5,IF('IA1'!AA38/Z47*100&gt;80,4,IF('IA1'!AA38/Z47*100&gt;70,3,IF('IA1'!AA38/Z47*100&gt;60,2,IF('IA1'!AA38/Z47*100&lt;=60,1)))))),0))*Z247)</f>
        <v>1000</v>
      </c>
      <c r="AA147" s="97">
        <f>IF(COUNT('IA1'!AB38)=0,1000,(IFERROR(IF('IA1'!AB38/AA47&lt;0.5,0,IF('IA1'!AB38/AA47*100&gt;90,5,IF('IA1'!AB38/AA47*100&gt;80,4,IF('IA1'!AB38/AA47*100&gt;70,3,IF('IA1'!AB38/AA47*100&gt;60,2,IF('IA1'!AB38/AA47*100&lt;=60,1)))))),0))*AA247)</f>
        <v>1000</v>
      </c>
      <c r="AB147" s="97">
        <f>IF(COUNT('IA1'!AC38)=0,1000,(IFERROR(IF('IA1'!AC38/AB47&lt;0.5,0,IF('IA1'!AC38/AB47*100&gt;90,5,IF('IA1'!AC38/AB47*100&gt;80,4,IF('IA1'!AC38/AB47*100&gt;70,3,IF('IA1'!AC38/AB47*100&gt;60,2,IF('IA1'!AC38/AB47*100&lt;=60,1)))))),0))*AB247)</f>
        <v>1000</v>
      </c>
      <c r="AC147" s="97">
        <f>IF(COUNT('IA1'!AD38)=0,1000,(IFERROR(IF('IA1'!AD38/AC47&lt;0.5,0,IF('IA1'!AD38/AC47*100&gt;90,5,IF('IA1'!AD38/AC47*100&gt;80,4,IF('IA1'!AD38/AC47*100&gt;70,3,IF('IA1'!AD38/AC47*100&gt;60,2,IF('IA1'!AD38/AC47*100&lt;=60,1)))))),0))*AC247)</f>
        <v>1000</v>
      </c>
      <c r="AD147" s="97">
        <f>IF(COUNT('IA1'!AE38)=0,1000,(IFERROR(IF('IA1'!AE38/AD47&lt;0.5,0,IF('IA1'!AE38/AD47*100&gt;90,5,IF('IA1'!AE38/AD47*100&gt;80,4,IF('IA1'!AE38/AD47*100&gt;70,3,IF('IA1'!AE38/AD47*100&gt;60,2,IF('IA1'!AE38/AD47*100&lt;=60,1)))))),0))*AD247)</f>
        <v>1000</v>
      </c>
      <c r="AE147" s="97">
        <f>IF(COUNT('IA1'!AF38)=0,1000,(IFERROR(IF('IA1'!AF38/AE47&lt;0.5,0,IF('IA1'!AF38/AE47*100&gt;90,5,IF('IA1'!AF38/AE47*100&gt;80,4,IF('IA1'!AF38/AE47*100&gt;70,3,IF('IA1'!AF38/AE47*100&gt;60,2,IF('IA1'!AF38/AE47*100&lt;=60,1)))))),0))*AE247)</f>
        <v>1000</v>
      </c>
      <c r="AF147" s="97">
        <f>IF(COUNT('IA1'!AG38)=0,1000,(IFERROR(IF('IA1'!AG38/AF47&lt;0.5,0,IF('IA1'!AG38/AF47*100&gt;90,5,IF('IA1'!AG38/AF47*100&gt;80,4,IF('IA1'!AG38/AF47*100&gt;70,3,IF('IA1'!AG38/AF47*100&gt;60,2,IF('IA1'!AG38/AF47*100&lt;=60,1)))))),0))*AF247)</f>
        <v>1000</v>
      </c>
      <c r="AG147" s="97">
        <f>IF(COUNT('IA1'!AH38)=0,1000,(IFERROR(IF('IA1'!AH38/AG47&lt;0.5,0,IF('IA1'!AH38/AG47*100&gt;90,5,IF('IA1'!AH38/AG47*100&gt;80,4,IF('IA1'!AH38/AG47*100&gt;70,3,IF('IA1'!AH38/AG47*100&gt;60,2,IF('IA1'!AH38/AG47*100&lt;=60,1)))))),0))*AG247)</f>
        <v>1000</v>
      </c>
      <c r="AH147" s="97">
        <f>IF(COUNT('IA1'!AI38)=0,1000,(IFERROR(IF('IA1'!AI38/AH47&lt;0.5,0,IF('IA1'!AI38/AH47*100&gt;90,5,IF('IA1'!AI38/AH47*100&gt;80,4,IF('IA1'!AI38/AH47*100&gt;70,3,IF('IA1'!AI38/AH47*100&gt;60,2,IF('IA1'!AI38/AH47*100&lt;=60,1)))))),0))*AH247)</f>
        <v>1000</v>
      </c>
      <c r="AI147" s="97">
        <f>IF(COUNT('IA1'!AJ38)=0,1000,(IFERROR(IF('IA1'!AJ38/AI47&lt;0.5,0,IF('IA1'!AJ38/AI47*100&gt;90,5,IF('IA1'!AJ38/AI47*100&gt;80,4,IF('IA1'!AJ38/AI47*100&gt;70,3,IF('IA1'!AJ38/AI47*100&gt;60,2,IF('IA1'!AJ38/AI47*100&lt;=60,1)))))),0))*AI247)</f>
        <v>1000</v>
      </c>
      <c r="AJ147" s="97">
        <f>IF(COUNT('IA1'!AK38)=0,1000,(IFERROR(IF('IA1'!AK38/AJ47&lt;0.5,0,IF('IA1'!AK38/AJ47*100&gt;90,5,IF('IA1'!AK38/AJ47*100&gt;80,4,IF('IA1'!AK38/AJ47*100&gt;70,3,IF('IA1'!AK38/AJ47*100&gt;60,2,IF('IA1'!AK38/AJ47*100&lt;=60,1)))))),0))*AJ247)</f>
        <v>1000</v>
      </c>
      <c r="AK147" s="97">
        <f>IF(COUNT('IA1'!AL38)=0,1000,(IFERROR(IF('IA1'!AL38/AK47&lt;0.5,0,IF('IA1'!AL38/AK47*100&gt;90,5,IF('IA1'!AL38/AK47*100&gt;80,4,IF('IA1'!AL38/AK47*100&gt;70,3,IF('IA1'!AL38/AK47*100&gt;60,2,IF('IA1'!AL38/AK47*100&lt;=60,1)))))),0))*AK247)</f>
        <v>1000</v>
      </c>
      <c r="AL147" s="97">
        <f>IF(COUNT('IA1'!AM38)=0,1000,(IFERROR(IF('IA1'!AM38/AL47&lt;0.5,0,IF('IA1'!AM38/AL47*100&gt;90,5,IF('IA1'!AM38/AL47*100&gt;80,4,IF('IA1'!AM38/AL47*100&gt;70,3,IF('IA1'!AM38/AL47*100&gt;60,2,IF('IA1'!AM38/AL47*100&lt;=60,1)))))),0))*AL247)</f>
        <v>1000</v>
      </c>
      <c r="AM147" s="97">
        <f>IF(COUNT('IA1'!AN38)=0,1000,(IFERROR(IF('IA1'!AN38/AM47&lt;0.5,0,IF('IA1'!AN38/AM47*100&gt;90,5,IF('IA1'!AN38/AM47*100&gt;80,4,IF('IA1'!AN38/AM47*100&gt;70,3,IF('IA1'!AN38/AM47*100&gt;60,2,IF('IA1'!AN38/AM47*100&lt;=60,1)))))),0))*AM247)</f>
        <v>1000</v>
      </c>
      <c r="AN147" s="97">
        <f>IF(COUNT('IA1'!AO38)=0,1000,(IFERROR(IF('IA1'!AO38/AN47&lt;0.5,0,IF('IA1'!AO38/AN47*100&gt;90,5,IF('IA1'!AO38/AN47*100&gt;80,4,IF('IA1'!AO38/AN47*100&gt;70,3,IF('IA1'!AO38/AN47*100&gt;60,2,IF('IA1'!AO38/AN47*100&lt;=60,1)))))),0))*AN247)</f>
        <v>1000</v>
      </c>
      <c r="AO147" s="97">
        <f>IF(COUNT('IA1'!AP38)=0,1000,(IFERROR(IF('IA1'!AP38/AO47&lt;0.5,0,IF('IA1'!AP38/AO47*100&gt;90,5,IF('IA1'!AP38/AO47*100&gt;80,4,IF('IA1'!AP38/AO47*100&gt;70,3,IF('IA1'!AP38/AO47*100&gt;60,2,IF('IA1'!AP38/AO47*100&lt;=60,1)))))),0))*AO247)</f>
        <v>1000</v>
      </c>
      <c r="AP147" s="97">
        <f>IF(COUNT('IA1'!AQ38)=0,1000,(IFERROR(IF('IA1'!AQ38/AP47&lt;0.5,0,IF('IA1'!AQ38/AP47*100&gt;90,5,IF('IA1'!AQ38/AP47*100&gt;80,4,IF('IA1'!AQ38/AP47*100&gt;70,3,IF('IA1'!AQ38/AP47*100&gt;60,2,IF('IA1'!AQ38/AP47*100&lt;=60,1)))))),0))*AP247)</f>
        <v>1000</v>
      </c>
      <c r="AQ147" s="97">
        <f>IF(COUNT('IA1'!AR38)=0,1000,(IFERROR(IF('IA1'!AR38/AQ47&lt;0.5,0,IF('IA1'!AR38/AQ47*100&gt;90,5,IF('IA1'!AR38/AQ47*100&gt;80,4,IF('IA1'!AR38/AQ47*100&gt;70,3,IF('IA1'!AR38/AQ47*100&gt;60,2,IF('IA1'!AR38/AQ47*100&lt;=60,1)))))),0))*AQ247)</f>
        <v>1000</v>
      </c>
      <c r="AR147" s="97">
        <f>IF(COUNT('IA1'!AS38)=0,1000,(IFERROR(IF('IA1'!AS38/AR47&lt;0.5,0,IF('IA1'!AS38/AR47*100&gt;90,5,IF('IA1'!AS38/AR47*100&gt;80,4,IF('IA1'!AS38/AR47*100&gt;70,3,IF('IA1'!AS38/AR47*100&gt;60,2,IF('IA1'!AS38/AR47*100&lt;=60,1)))))),0))*AR247)</f>
        <v>1000</v>
      </c>
      <c r="AS147" s="97">
        <f>IF(COUNT('IA1'!AT38)=0,1000,(IFERROR(IF('IA1'!AT38/AS47&lt;0.5,0,IF('IA1'!AT38/AS47*100&gt;90,5,IF('IA1'!AT38/AS47*100&gt;80,4,IF('IA1'!AT38/AS47*100&gt;70,3,IF('IA1'!AT38/AS47*100&gt;60,2,IF('IA1'!AT38/AS47*100&lt;=60,1)))))),0))*AS247)</f>
        <v>1000</v>
      </c>
      <c r="AT147" s="97">
        <f>IF(COUNT('IA1'!AU38)=0,1000,(IFERROR(IF('IA1'!AU38/AT47&lt;0.5,0,IF('IA1'!AU38/AT47*100&gt;90,5,IF('IA1'!AU38/AT47*100&gt;80,4,IF('IA1'!AU38/AT47*100&gt;70,3,IF('IA1'!AU38/AT47*100&gt;60,2,IF('IA1'!AU38/AT47*100&lt;=60,1)))))),0))*AT247)</f>
        <v>1000</v>
      </c>
      <c r="AU147" s="97">
        <f>IF(COUNT('IA1'!AV38)=0,1000,(IFERROR(IF('IA1'!AV38/AU47&lt;0.5,0,IF('IA1'!AV38/AU47*100&gt;90,5,IF('IA1'!AV38/AU47*100&gt;80,4,IF('IA1'!AV38/AU47*100&gt;70,3,IF('IA1'!AV38/AU47*100&gt;60,2,IF('IA1'!AV38/AU47*100&lt;=60,1)))))),0))*AU247)</f>
        <v>1000</v>
      </c>
      <c r="AV147" s="97">
        <f>IF(COUNT('IA1'!AW38)=0,1000,(IFERROR(IF('IA1'!AW38/AV47&lt;0.5,0,IF('IA1'!AW38/AV47*100&gt;90,5,IF('IA1'!AW38/AV47*100&gt;80,4,IF('IA1'!AW38/AV47*100&gt;70,3,IF('IA1'!AW38/AV47*100&gt;60,2,IF('IA1'!AW38/AV47*100&lt;=60,1)))))),0))*AV247)</f>
        <v>1000</v>
      </c>
      <c r="AW147" s="97">
        <f>IF(COUNT('IA1'!AX38)=0,1000,(IFERROR(IF('IA1'!AX38/AW47&lt;0.5,0,IF('IA1'!AX38/AW47*100&gt;90,5,IF('IA1'!AX38/AW47*100&gt;80,4,IF('IA1'!AX38/AW47*100&gt;70,3,IF('IA1'!AX38/AW47*100&gt;60,2,IF('IA1'!AX38/AW47*100&lt;=60,1)))))),0))*AW247)</f>
        <v>1000</v>
      </c>
      <c r="AX147" s="97">
        <f>IF(COUNT('IA1'!AY38)=0,1000,(IFERROR(IF('IA1'!AY38/AX47&lt;0.5,0,IF('IA1'!AY38/AX47*100&gt;90,5,IF('IA1'!AY38/AX47*100&gt;80,4,IF('IA1'!AY38/AX47*100&gt;70,3,IF('IA1'!AY38/AX47*100&gt;60,2,IF('IA1'!AY38/AX47*100&lt;=60,1)))))),0))*AX247)</f>
        <v>1000</v>
      </c>
      <c r="AY147" s="97">
        <f>IF(COUNT('IA1'!AZ38)=0,1000,(IFERROR(IF('IA1'!AZ38/AY47&lt;0.5,0,IF('IA1'!AZ38/AY47*100&gt;90,5,IF('IA1'!AZ38/AY47*100&gt;80,4,IF('IA1'!AZ38/AY47*100&gt;70,3,IF('IA1'!AZ38/AY47*100&gt;60,2,IF('IA1'!AZ38/AY47*100&lt;=60,1)))))),0))*AY247)</f>
        <v>1000</v>
      </c>
      <c r="AZ147" s="97">
        <f>IF(COUNT('IA1'!BA38)=0,1000,(IFERROR(IF('IA1'!BA38/AZ47&lt;0.5,0,IF('IA1'!BA38/AZ47*100&gt;90,5,IF('IA1'!BA38/AZ47*100&gt;80,4,IF('IA1'!BA38/AZ47*100&gt;70,3,IF('IA1'!BA38/AZ47*100&gt;60,2,IF('IA1'!BA38/AZ47*100&lt;=60,1)))))),0))*AZ247)</f>
        <v>1000</v>
      </c>
      <c r="BA147" s="96">
        <f t="shared" si="47"/>
        <v>5</v>
      </c>
      <c r="BB147" s="96">
        <f t="shared" si="48"/>
        <v>4.882352941176471</v>
      </c>
      <c r="BC147" s="96">
        <f t="shared" si="49"/>
        <v>0</v>
      </c>
      <c r="BD147" s="96">
        <f t="shared" si="50"/>
        <v>0</v>
      </c>
      <c r="BE147" s="96">
        <f t="shared" si="51"/>
        <v>0</v>
      </c>
      <c r="BF147" s="96">
        <f t="shared" si="52"/>
        <v>0</v>
      </c>
      <c r="BG147" s="96">
        <f t="shared" si="53"/>
        <v>0</v>
      </c>
    </row>
    <row r="148" spans="1:59" x14ac:dyDescent="0.3">
      <c r="A148" s="93">
        <f>IF(COUNT('IA1'!B39)=0,1000,(IFERROR(IF('IA1'!B39/A48&lt;0.5,0,IF('IA1'!B39/A48*100&gt;90,5,IF('IA1'!B39/A48*100&gt;80,4,IF('IA1'!B39/A48*100&gt;70,3,IF('IA1'!B39/A48*100&gt;60,2,IF('IA1'!B39/A48*100&lt;=60,1)))))),0))*A248)</f>
        <v>2</v>
      </c>
      <c r="B148" s="97">
        <f>IF(COUNT('IA1'!C39)=0,1000,(IFERROR(IF('IA1'!C39/B48&lt;0.5,0,IF('IA1'!C39/B48*100&gt;90,5,IF('IA1'!C39/B48*100&gt;80,4,IF('IA1'!C39/B48*100&gt;70,3,IF('IA1'!C39/B48*100&gt;60,2,IF('IA1'!C39/B48*100&lt;=60,1)))))),0))*B248)</f>
        <v>4</v>
      </c>
      <c r="C148" s="97">
        <f>IF(COUNT('IA1'!D39)=0,1000,(IFERROR(IF('IA1'!D39/C48&lt;0.5,0,IF('IA1'!D39/C48*100&gt;90,5,IF('IA1'!D39/C48*100&gt;80,4,IF('IA1'!D39/C48*100&gt;70,3,IF('IA1'!D39/C48*100&gt;60,2,IF('IA1'!D39/C48*100&lt;=60,1)))))),0))*C248)</f>
        <v>2</v>
      </c>
      <c r="D148" s="97">
        <f>IF(COUNT('IA1'!E39)=0,1000,(IFERROR(IF('IA1'!E39/D48&lt;0.5,0,IF('IA1'!E39/D48*100&gt;90,5,IF('IA1'!E39/D48*100&gt;80,4,IF('IA1'!E39/D48*100&gt;70,3,IF('IA1'!E39/D48*100&gt;60,2,IF('IA1'!E39/D48*100&lt;=60,1)))))),0))*D248)</f>
        <v>0</v>
      </c>
      <c r="E148" s="97">
        <f>IF(COUNT('IA1'!F39)=0,1000,(IFERROR(IF('IA1'!F39/E48&lt;0.5,0,IF('IA1'!F39/E48*100&gt;90,5,IF('IA1'!F39/E48*100&gt;80,4,IF('IA1'!F39/E48*100&gt;70,3,IF('IA1'!F39/E48*100&gt;60,2,IF('IA1'!F39/E48*100&lt;=60,1)))))),0))*E248)</f>
        <v>4</v>
      </c>
      <c r="F148" s="97">
        <f>IF(COUNT('IA1'!G39)=0,1000,(IFERROR(IF('IA1'!G39/F48&lt;0.5,0,IF('IA1'!G39/F48*100&gt;90,5,IF('IA1'!G39/F48*100&gt;80,4,IF('IA1'!G39/F48*100&gt;70,3,IF('IA1'!G39/F48*100&gt;60,2,IF('IA1'!G39/F48*100&lt;=60,1)))))),0))*F248)</f>
        <v>0</v>
      </c>
      <c r="G148" s="97">
        <f>IF(COUNT('IA1'!H39)=0,1000,(IFERROR(IF('IA1'!H39/G48&lt;0.5,0,IF('IA1'!H39/G48*100&gt;90,5,IF('IA1'!H39/G48*100&gt;80,4,IF('IA1'!H39/G48*100&gt;70,3,IF('IA1'!H39/G48*100&gt;60,2,IF('IA1'!H39/G48*100&lt;=60,1)))))),0))*G248)</f>
        <v>4</v>
      </c>
      <c r="H148" s="97">
        <f>IF(COUNT('IA1'!I39)=0,1000,(IFERROR(IF('IA1'!I39/H48&lt;0.5,0,IF('IA1'!I39/H48*100&gt;90,5,IF('IA1'!I39/H48*100&gt;80,4,IF('IA1'!I39/H48*100&gt;70,3,IF('IA1'!I39/H48*100&gt;60,2,IF('IA1'!I39/H48*100&lt;=60,1)))))),0))*H248)</f>
        <v>0</v>
      </c>
      <c r="I148" s="97">
        <f>IF(COUNT('IA1'!J39)=0,1000,(IFERROR(IF('IA1'!J39/I48&lt;0.5,0,IF('IA1'!J39/I48*100&gt;90,5,IF('IA1'!J39/I48*100&gt;80,4,IF('IA1'!J39/I48*100&gt;70,3,IF('IA1'!J39/I48*100&gt;60,2,IF('IA1'!J39/I48*100&lt;=60,1)))))),0))*I248)</f>
        <v>4</v>
      </c>
      <c r="J148" s="97">
        <f>IF(COUNT('IA1'!K39)=0,1000,(IFERROR(IF('IA1'!K39/J48&lt;0.5,0,IF('IA1'!K39/J48*100&gt;90,5,IF('IA1'!K39/J48*100&gt;80,4,IF('IA1'!K39/J48*100&gt;70,3,IF('IA1'!K39/J48*100&gt;60,2,IF('IA1'!K39/J48*100&lt;=60,1)))))),0))*J248)</f>
        <v>10</v>
      </c>
      <c r="K148" s="97">
        <f>IF(COUNT('IA1'!#REF!)=0,1000,(IFERROR(IF('IA1'!#REF!/K48&lt;0.5,0,IF('IA1'!#REF!/K48*100&gt;90,5,IF('IA1'!#REF!/K48*100&gt;80,4,IF('IA1'!#REF!/K48*100&gt;70,3,IF('IA1'!#REF!/K48*100&gt;60,2,IF('IA1'!#REF!/K48*100&lt;=60,1)))))),0))*K248)</f>
        <v>1000</v>
      </c>
      <c r="L148" s="97">
        <f>IF(COUNT('IA1'!M39)=0,1000,(IFERROR(IF('IA1'!M39/L48&lt;0.5,0,IF('IA1'!M39/L48*100&gt;90,5,IF('IA1'!M39/L48*100&gt;80,4,IF('IA1'!M39/L48*100&gt;70,3,IF('IA1'!M39/L48*100&gt;60,2,IF('IA1'!M39/L48*100&lt;=60,1)))))),0))*L248)</f>
        <v>13</v>
      </c>
      <c r="M148" s="97">
        <f>IF(COUNT('IA1'!O39)=0,1000,(IFERROR(IF('IA1'!O39/M48&lt;0.5,0,IF('IA1'!O39/M48*100&gt;90,5,IF('IA1'!O39/M48*100&gt;80,4,IF('IA1'!O39/M48*100&gt;70,3,IF('IA1'!O39/M48*100&gt;60,2,IF('IA1'!O39/M48*100&lt;=60,1)))))),0))*M248)</f>
        <v>26</v>
      </c>
      <c r="N148" s="97">
        <f>IF(COUNT('IA1'!#REF!)=0,1000,(IFERROR(IF('IA1'!#REF!/N48&lt;0.5,0,IF('IA1'!#REF!/N48*100&gt;90,5,IF('IA1'!#REF!/N48*100&gt;80,4,IF('IA1'!#REF!/N48*100&gt;70,3,IF('IA1'!#REF!/N48*100&gt;60,2,IF('IA1'!#REF!/N48*100&lt;=60,1)))))),0))*N248)</f>
        <v>1000</v>
      </c>
      <c r="O148" s="97">
        <f>IF(COUNT('IA1'!#REF!)=0,1000,(IFERROR(IF('IA1'!#REF!/O48&lt;0.5,0,IF('IA1'!#REF!/O48*100&gt;90,5,IF('IA1'!#REF!/O48*100&gt;80,4,IF('IA1'!#REF!/O48*100&gt;70,3,IF('IA1'!#REF!/O48*100&gt;60,2,IF('IA1'!#REF!/O48*100&lt;=60,1)))))),0))*O248)</f>
        <v>1000</v>
      </c>
      <c r="P148" s="97">
        <f>IF(COUNT('IA1'!P39)=0,1000,(IFERROR(IF('IA1'!P39/P48&lt;0.5,0,IF('IA1'!P39/P48*100&gt;90,5,IF('IA1'!P39/P48*100&gt;80,4,IF('IA1'!P39/P48*100&gt;70,3,IF('IA1'!P39/P48*100&gt;60,2,IF('IA1'!P39/P48*100&lt;=60,1)))))),0))*P248)</f>
        <v>13</v>
      </c>
      <c r="Q148" s="97">
        <f>IF(COUNT('IA1'!#REF!)=0,1000,(IFERROR(IF('IA1'!#REF!/Q48&lt;0.5,0,IF('IA1'!#REF!/Q48*100&gt;90,5,IF('IA1'!#REF!/Q48*100&gt;80,4,IF('IA1'!#REF!/Q48*100&gt;70,3,IF('IA1'!#REF!/Q48*100&gt;60,2,IF('IA1'!#REF!/Q48*100&lt;=60,1)))))),0))*Q248)</f>
        <v>1000</v>
      </c>
      <c r="R148" s="97">
        <f>IF(COUNT('IA1'!R39)=0,1000,(IFERROR(IF('IA1'!R39/R48&lt;0.5,0,IF('IA1'!R39/R48*100&gt;90,5,IF('IA1'!R39/R48*100&gt;80,4,IF('IA1'!R39/R48*100&gt;70,3,IF('IA1'!R39/R48*100&gt;60,2,IF('IA1'!R39/R48*100&lt;=60,1)))))),0))*R248)</f>
        <v>0</v>
      </c>
      <c r="S148" s="97">
        <f>IF(COUNT('IA1'!#REF!)=0,1000,(IFERROR(IF('IA1'!#REF!/S48&lt;0.5,0,IF('IA1'!#REF!/S48*100&gt;90,5,IF('IA1'!#REF!/S48*100&gt;80,4,IF('IA1'!#REF!/S48*100&gt;70,3,IF('IA1'!#REF!/S48*100&gt;60,2,IF('IA1'!#REF!/S48*100&lt;=60,1)))))),0))*S248)</f>
        <v>1000</v>
      </c>
      <c r="T148" s="97">
        <f>IF(COUNT('IA1'!T39)=0,1000,(IFERROR(IF('IA1'!T39/T48&lt;0.5,0,IF('IA1'!T39/T48*100&gt;90,5,IF('IA1'!T39/T48*100&gt;80,4,IF('IA1'!T39/T48*100&gt;70,3,IF('IA1'!T39/T48*100&gt;60,2,IF('IA1'!T39/T48*100&lt;=60,1)))))),0))*T248)</f>
        <v>13</v>
      </c>
      <c r="U148" s="97">
        <f>IF(COUNT('IA1'!#REF!)=0,1000,(IFERROR(IF('IA1'!#REF!/U48&lt;0.5,0,IF('IA1'!#REF!/U48*100&gt;90,5,IF('IA1'!#REF!/U48*100&gt;80,4,IF('IA1'!#REF!/U48*100&gt;70,3,IF('IA1'!#REF!/U48*100&gt;60,2,IF('IA1'!#REF!/U48*100&lt;=60,1)))))),0))*U248)</f>
        <v>1000</v>
      </c>
      <c r="V148" s="97">
        <f>IF(COUNT('IA1'!V39)=0,1000,(IFERROR(IF('IA1'!V39/V48&lt;0.5,0,IF('IA1'!V39/V48*100&gt;90,5,IF('IA1'!V39/V48*100&gt;80,4,IF('IA1'!V39/V48*100&gt;70,3,IF('IA1'!V39/V48*100&gt;60,2,IF('IA1'!V39/V48*100&lt;=60,1)))))),0))*V248)</f>
        <v>15</v>
      </c>
      <c r="W148" s="97">
        <f>IF(COUNT('IA1'!X39)=0,1000,(IFERROR(IF('IA1'!X39/W48&lt;0.5,0,IF('IA1'!X39/W48*100&gt;90,5,IF('IA1'!X39/W48*100&gt;80,4,IF('IA1'!X39/W48*100&gt;70,3,IF('IA1'!X39/W48*100&gt;60,2,IF('IA1'!X39/W48*100&lt;=60,1)))))),0))*W248)</f>
        <v>0</v>
      </c>
      <c r="X148" s="97">
        <f>IF(COUNT('IA1'!Y39)=0,1000,(IFERROR(IF('IA1'!Y39/X48&lt;0.5,0,IF('IA1'!Y39/X48*100&gt;90,5,IF('IA1'!Y39/X48*100&gt;80,4,IF('IA1'!Y39/X48*100&gt;70,3,IF('IA1'!Y39/X48*100&gt;60,2,IF('IA1'!Y39/X48*100&lt;=60,1)))))),0))*X248)</f>
        <v>0</v>
      </c>
      <c r="Y148" s="97">
        <f>IF(COUNT('IA1'!Z39)=0,1000,(IFERROR(IF('IA1'!Z39/Y48&lt;0.5,0,IF('IA1'!Z39/Y48*100&gt;90,5,IF('IA1'!Z39/Y48*100&gt;80,4,IF('IA1'!Z39/Y48*100&gt;70,3,IF('IA1'!Z39/Y48*100&gt;60,2,IF('IA1'!Z39/Y48*100&lt;=60,1)))))),0))*Y248)</f>
        <v>1000</v>
      </c>
      <c r="Z148" s="97">
        <f>IF(COUNT('IA1'!AA39)=0,1000,(IFERROR(IF('IA1'!AA39/Z48&lt;0.5,0,IF('IA1'!AA39/Z48*100&gt;90,5,IF('IA1'!AA39/Z48*100&gt;80,4,IF('IA1'!AA39/Z48*100&gt;70,3,IF('IA1'!AA39/Z48*100&gt;60,2,IF('IA1'!AA39/Z48*100&lt;=60,1)))))),0))*Z248)</f>
        <v>1000</v>
      </c>
      <c r="AA148" s="97">
        <f>IF(COUNT('IA1'!AB39)=0,1000,(IFERROR(IF('IA1'!AB39/AA48&lt;0.5,0,IF('IA1'!AB39/AA48*100&gt;90,5,IF('IA1'!AB39/AA48*100&gt;80,4,IF('IA1'!AB39/AA48*100&gt;70,3,IF('IA1'!AB39/AA48*100&gt;60,2,IF('IA1'!AB39/AA48*100&lt;=60,1)))))),0))*AA248)</f>
        <v>1000</v>
      </c>
      <c r="AB148" s="97">
        <f>IF(COUNT('IA1'!AC39)=0,1000,(IFERROR(IF('IA1'!AC39/AB48&lt;0.5,0,IF('IA1'!AC39/AB48*100&gt;90,5,IF('IA1'!AC39/AB48*100&gt;80,4,IF('IA1'!AC39/AB48*100&gt;70,3,IF('IA1'!AC39/AB48*100&gt;60,2,IF('IA1'!AC39/AB48*100&lt;=60,1)))))),0))*AB248)</f>
        <v>1000</v>
      </c>
      <c r="AC148" s="97">
        <f>IF(COUNT('IA1'!AD39)=0,1000,(IFERROR(IF('IA1'!AD39/AC48&lt;0.5,0,IF('IA1'!AD39/AC48*100&gt;90,5,IF('IA1'!AD39/AC48*100&gt;80,4,IF('IA1'!AD39/AC48*100&gt;70,3,IF('IA1'!AD39/AC48*100&gt;60,2,IF('IA1'!AD39/AC48*100&lt;=60,1)))))),0))*AC248)</f>
        <v>1000</v>
      </c>
      <c r="AD148" s="97">
        <f>IF(COUNT('IA1'!AE39)=0,1000,(IFERROR(IF('IA1'!AE39/AD48&lt;0.5,0,IF('IA1'!AE39/AD48*100&gt;90,5,IF('IA1'!AE39/AD48*100&gt;80,4,IF('IA1'!AE39/AD48*100&gt;70,3,IF('IA1'!AE39/AD48*100&gt;60,2,IF('IA1'!AE39/AD48*100&lt;=60,1)))))),0))*AD248)</f>
        <v>1000</v>
      </c>
      <c r="AE148" s="97">
        <f>IF(COUNT('IA1'!AF39)=0,1000,(IFERROR(IF('IA1'!AF39/AE48&lt;0.5,0,IF('IA1'!AF39/AE48*100&gt;90,5,IF('IA1'!AF39/AE48*100&gt;80,4,IF('IA1'!AF39/AE48*100&gt;70,3,IF('IA1'!AF39/AE48*100&gt;60,2,IF('IA1'!AF39/AE48*100&lt;=60,1)))))),0))*AE248)</f>
        <v>1000</v>
      </c>
      <c r="AF148" s="97">
        <f>IF(COUNT('IA1'!AG39)=0,1000,(IFERROR(IF('IA1'!AG39/AF48&lt;0.5,0,IF('IA1'!AG39/AF48*100&gt;90,5,IF('IA1'!AG39/AF48*100&gt;80,4,IF('IA1'!AG39/AF48*100&gt;70,3,IF('IA1'!AG39/AF48*100&gt;60,2,IF('IA1'!AG39/AF48*100&lt;=60,1)))))),0))*AF248)</f>
        <v>1000</v>
      </c>
      <c r="AG148" s="97">
        <f>IF(COUNT('IA1'!AH39)=0,1000,(IFERROR(IF('IA1'!AH39/AG48&lt;0.5,0,IF('IA1'!AH39/AG48*100&gt;90,5,IF('IA1'!AH39/AG48*100&gt;80,4,IF('IA1'!AH39/AG48*100&gt;70,3,IF('IA1'!AH39/AG48*100&gt;60,2,IF('IA1'!AH39/AG48*100&lt;=60,1)))))),0))*AG248)</f>
        <v>1000</v>
      </c>
      <c r="AH148" s="97">
        <f>IF(COUNT('IA1'!AI39)=0,1000,(IFERROR(IF('IA1'!AI39/AH48&lt;0.5,0,IF('IA1'!AI39/AH48*100&gt;90,5,IF('IA1'!AI39/AH48*100&gt;80,4,IF('IA1'!AI39/AH48*100&gt;70,3,IF('IA1'!AI39/AH48*100&gt;60,2,IF('IA1'!AI39/AH48*100&lt;=60,1)))))),0))*AH248)</f>
        <v>1000</v>
      </c>
      <c r="AI148" s="97">
        <f>IF(COUNT('IA1'!AJ39)=0,1000,(IFERROR(IF('IA1'!AJ39/AI48&lt;0.5,0,IF('IA1'!AJ39/AI48*100&gt;90,5,IF('IA1'!AJ39/AI48*100&gt;80,4,IF('IA1'!AJ39/AI48*100&gt;70,3,IF('IA1'!AJ39/AI48*100&gt;60,2,IF('IA1'!AJ39/AI48*100&lt;=60,1)))))),0))*AI248)</f>
        <v>1000</v>
      </c>
      <c r="AJ148" s="97">
        <f>IF(COUNT('IA1'!AK39)=0,1000,(IFERROR(IF('IA1'!AK39/AJ48&lt;0.5,0,IF('IA1'!AK39/AJ48*100&gt;90,5,IF('IA1'!AK39/AJ48*100&gt;80,4,IF('IA1'!AK39/AJ48*100&gt;70,3,IF('IA1'!AK39/AJ48*100&gt;60,2,IF('IA1'!AK39/AJ48*100&lt;=60,1)))))),0))*AJ248)</f>
        <v>1000</v>
      </c>
      <c r="AK148" s="97">
        <f>IF(COUNT('IA1'!AL39)=0,1000,(IFERROR(IF('IA1'!AL39/AK48&lt;0.5,0,IF('IA1'!AL39/AK48*100&gt;90,5,IF('IA1'!AL39/AK48*100&gt;80,4,IF('IA1'!AL39/AK48*100&gt;70,3,IF('IA1'!AL39/AK48*100&gt;60,2,IF('IA1'!AL39/AK48*100&lt;=60,1)))))),0))*AK248)</f>
        <v>1000</v>
      </c>
      <c r="AL148" s="97">
        <f>IF(COUNT('IA1'!AM39)=0,1000,(IFERROR(IF('IA1'!AM39/AL48&lt;0.5,0,IF('IA1'!AM39/AL48*100&gt;90,5,IF('IA1'!AM39/AL48*100&gt;80,4,IF('IA1'!AM39/AL48*100&gt;70,3,IF('IA1'!AM39/AL48*100&gt;60,2,IF('IA1'!AM39/AL48*100&lt;=60,1)))))),0))*AL248)</f>
        <v>1000</v>
      </c>
      <c r="AM148" s="97">
        <f>IF(COUNT('IA1'!AN39)=0,1000,(IFERROR(IF('IA1'!AN39/AM48&lt;0.5,0,IF('IA1'!AN39/AM48*100&gt;90,5,IF('IA1'!AN39/AM48*100&gt;80,4,IF('IA1'!AN39/AM48*100&gt;70,3,IF('IA1'!AN39/AM48*100&gt;60,2,IF('IA1'!AN39/AM48*100&lt;=60,1)))))),0))*AM248)</f>
        <v>1000</v>
      </c>
      <c r="AN148" s="97">
        <f>IF(COUNT('IA1'!AO39)=0,1000,(IFERROR(IF('IA1'!AO39/AN48&lt;0.5,0,IF('IA1'!AO39/AN48*100&gt;90,5,IF('IA1'!AO39/AN48*100&gt;80,4,IF('IA1'!AO39/AN48*100&gt;70,3,IF('IA1'!AO39/AN48*100&gt;60,2,IF('IA1'!AO39/AN48*100&lt;=60,1)))))),0))*AN248)</f>
        <v>1000</v>
      </c>
      <c r="AO148" s="97">
        <f>IF(COUNT('IA1'!AP39)=0,1000,(IFERROR(IF('IA1'!AP39/AO48&lt;0.5,0,IF('IA1'!AP39/AO48*100&gt;90,5,IF('IA1'!AP39/AO48*100&gt;80,4,IF('IA1'!AP39/AO48*100&gt;70,3,IF('IA1'!AP39/AO48*100&gt;60,2,IF('IA1'!AP39/AO48*100&lt;=60,1)))))),0))*AO248)</f>
        <v>1000</v>
      </c>
      <c r="AP148" s="97">
        <f>IF(COUNT('IA1'!AQ39)=0,1000,(IFERROR(IF('IA1'!AQ39/AP48&lt;0.5,0,IF('IA1'!AQ39/AP48*100&gt;90,5,IF('IA1'!AQ39/AP48*100&gt;80,4,IF('IA1'!AQ39/AP48*100&gt;70,3,IF('IA1'!AQ39/AP48*100&gt;60,2,IF('IA1'!AQ39/AP48*100&lt;=60,1)))))),0))*AP248)</f>
        <v>1000</v>
      </c>
      <c r="AQ148" s="97">
        <f>IF(COUNT('IA1'!AR39)=0,1000,(IFERROR(IF('IA1'!AR39/AQ48&lt;0.5,0,IF('IA1'!AR39/AQ48*100&gt;90,5,IF('IA1'!AR39/AQ48*100&gt;80,4,IF('IA1'!AR39/AQ48*100&gt;70,3,IF('IA1'!AR39/AQ48*100&gt;60,2,IF('IA1'!AR39/AQ48*100&lt;=60,1)))))),0))*AQ248)</f>
        <v>1000</v>
      </c>
      <c r="AR148" s="97">
        <f>IF(COUNT('IA1'!AS39)=0,1000,(IFERROR(IF('IA1'!AS39/AR48&lt;0.5,0,IF('IA1'!AS39/AR48*100&gt;90,5,IF('IA1'!AS39/AR48*100&gt;80,4,IF('IA1'!AS39/AR48*100&gt;70,3,IF('IA1'!AS39/AR48*100&gt;60,2,IF('IA1'!AS39/AR48*100&lt;=60,1)))))),0))*AR248)</f>
        <v>1000</v>
      </c>
      <c r="AS148" s="97">
        <f>IF(COUNT('IA1'!AT39)=0,1000,(IFERROR(IF('IA1'!AT39/AS48&lt;0.5,0,IF('IA1'!AT39/AS48*100&gt;90,5,IF('IA1'!AT39/AS48*100&gt;80,4,IF('IA1'!AT39/AS48*100&gt;70,3,IF('IA1'!AT39/AS48*100&gt;60,2,IF('IA1'!AT39/AS48*100&lt;=60,1)))))),0))*AS248)</f>
        <v>1000</v>
      </c>
      <c r="AT148" s="97">
        <f>IF(COUNT('IA1'!AU39)=0,1000,(IFERROR(IF('IA1'!AU39/AT48&lt;0.5,0,IF('IA1'!AU39/AT48*100&gt;90,5,IF('IA1'!AU39/AT48*100&gt;80,4,IF('IA1'!AU39/AT48*100&gt;70,3,IF('IA1'!AU39/AT48*100&gt;60,2,IF('IA1'!AU39/AT48*100&lt;=60,1)))))),0))*AT248)</f>
        <v>1000</v>
      </c>
      <c r="AU148" s="97">
        <f>IF(COUNT('IA1'!AV39)=0,1000,(IFERROR(IF('IA1'!AV39/AU48&lt;0.5,0,IF('IA1'!AV39/AU48*100&gt;90,5,IF('IA1'!AV39/AU48*100&gt;80,4,IF('IA1'!AV39/AU48*100&gt;70,3,IF('IA1'!AV39/AU48*100&gt;60,2,IF('IA1'!AV39/AU48*100&lt;=60,1)))))),0))*AU248)</f>
        <v>1000</v>
      </c>
      <c r="AV148" s="97">
        <f>IF(COUNT('IA1'!AW39)=0,1000,(IFERROR(IF('IA1'!AW39/AV48&lt;0.5,0,IF('IA1'!AW39/AV48*100&gt;90,5,IF('IA1'!AW39/AV48*100&gt;80,4,IF('IA1'!AW39/AV48*100&gt;70,3,IF('IA1'!AW39/AV48*100&gt;60,2,IF('IA1'!AW39/AV48*100&lt;=60,1)))))),0))*AV248)</f>
        <v>1000</v>
      </c>
      <c r="AW148" s="97">
        <f>IF(COUNT('IA1'!AX39)=0,1000,(IFERROR(IF('IA1'!AX39/AW48&lt;0.5,0,IF('IA1'!AX39/AW48*100&gt;90,5,IF('IA1'!AX39/AW48*100&gt;80,4,IF('IA1'!AX39/AW48*100&gt;70,3,IF('IA1'!AX39/AW48*100&gt;60,2,IF('IA1'!AX39/AW48*100&lt;=60,1)))))),0))*AW248)</f>
        <v>1000</v>
      </c>
      <c r="AX148" s="97">
        <f>IF(COUNT('IA1'!AY39)=0,1000,(IFERROR(IF('IA1'!AY39/AX48&lt;0.5,0,IF('IA1'!AY39/AX48*100&gt;90,5,IF('IA1'!AY39/AX48*100&gt;80,4,IF('IA1'!AY39/AX48*100&gt;70,3,IF('IA1'!AY39/AX48*100&gt;60,2,IF('IA1'!AY39/AX48*100&lt;=60,1)))))),0))*AX248)</f>
        <v>1000</v>
      </c>
      <c r="AY148" s="97">
        <f>IF(COUNT('IA1'!AZ39)=0,1000,(IFERROR(IF('IA1'!AZ39/AY48&lt;0.5,0,IF('IA1'!AZ39/AY48*100&gt;90,5,IF('IA1'!AZ39/AY48*100&gt;80,4,IF('IA1'!AZ39/AY48*100&gt;70,3,IF('IA1'!AZ39/AY48*100&gt;60,2,IF('IA1'!AZ39/AY48*100&lt;=60,1)))))),0))*AY248)</f>
        <v>1000</v>
      </c>
      <c r="AZ148" s="97">
        <f>IF(COUNT('IA1'!BA39)=0,1000,(IFERROR(IF('IA1'!BA39/AZ48&lt;0.5,0,IF('IA1'!BA39/AZ48*100&gt;90,5,IF('IA1'!BA39/AZ48*100&gt;80,4,IF('IA1'!BA39/AZ48*100&gt;70,3,IF('IA1'!BA39/AZ48*100&gt;60,2,IF('IA1'!BA39/AZ48*100&lt;=60,1)))))),0))*AZ248)</f>
        <v>1000</v>
      </c>
      <c r="BA148" s="96">
        <f t="shared" si="47"/>
        <v>1.3061224489795917</v>
      </c>
      <c r="BB148" s="96">
        <f t="shared" si="48"/>
        <v>0.90196078431372551</v>
      </c>
      <c r="BC148" s="96">
        <f t="shared" si="49"/>
        <v>0</v>
      </c>
      <c r="BD148" s="96">
        <f t="shared" si="50"/>
        <v>0</v>
      </c>
      <c r="BE148" s="96">
        <f t="shared" si="51"/>
        <v>0</v>
      </c>
      <c r="BF148" s="96">
        <f t="shared" si="52"/>
        <v>0</v>
      </c>
      <c r="BG148" s="96">
        <f t="shared" si="53"/>
        <v>0</v>
      </c>
    </row>
    <row r="149" spans="1:59" x14ac:dyDescent="0.3">
      <c r="A149" s="93">
        <f>IF(COUNT('IA1'!B40)=0,1000,(IFERROR(IF('IA1'!B40/A49&lt;0.5,0,IF('IA1'!B40/A49*100&gt;90,5,IF('IA1'!B40/A49*100&gt;80,4,IF('IA1'!B40/A49*100&gt;70,3,IF('IA1'!B40/A49*100&gt;60,2,IF('IA1'!B40/A49*100&lt;=60,1)))))),0))*A249)</f>
        <v>2</v>
      </c>
      <c r="B149" s="97">
        <f>IF(COUNT('IA1'!C40)=0,1000,(IFERROR(IF('IA1'!C40/B49&lt;0.5,0,IF('IA1'!C40/B49*100&gt;90,5,IF('IA1'!C40/B49*100&gt;80,4,IF('IA1'!C40/B49*100&gt;70,3,IF('IA1'!C40/B49*100&gt;60,2,IF('IA1'!C40/B49*100&lt;=60,1)))))),0))*B249)</f>
        <v>10</v>
      </c>
      <c r="C149" s="97">
        <f>IF(COUNT('IA1'!D40)=0,1000,(IFERROR(IF('IA1'!D40/C49&lt;0.5,0,IF('IA1'!D40/C49*100&gt;90,5,IF('IA1'!D40/C49*100&gt;80,4,IF('IA1'!D40/C49*100&gt;70,3,IF('IA1'!D40/C49*100&gt;60,2,IF('IA1'!D40/C49*100&lt;=60,1)))))),0))*C249)</f>
        <v>10</v>
      </c>
      <c r="D149" s="97">
        <f>IF(COUNT('IA1'!E40)=0,1000,(IFERROR(IF('IA1'!E40/D49&lt;0.5,0,IF('IA1'!E40/D49*100&gt;90,5,IF('IA1'!E40/D49*100&gt;80,4,IF('IA1'!E40/D49*100&gt;70,3,IF('IA1'!E40/D49*100&gt;60,2,IF('IA1'!E40/D49*100&lt;=60,1)))))),0))*D249)</f>
        <v>10</v>
      </c>
      <c r="E149" s="97">
        <f>IF(COUNT('IA1'!F40)=0,1000,(IFERROR(IF('IA1'!F40/E49&lt;0.5,0,IF('IA1'!F40/E49*100&gt;90,5,IF('IA1'!F40/E49*100&gt;80,4,IF('IA1'!F40/E49*100&gt;70,3,IF('IA1'!F40/E49*100&gt;60,2,IF('IA1'!F40/E49*100&lt;=60,1)))))),0))*E249)</f>
        <v>10</v>
      </c>
      <c r="F149" s="97">
        <f>IF(COUNT('IA1'!G40)=0,1000,(IFERROR(IF('IA1'!G40/F49&lt;0.5,0,IF('IA1'!G40/F49*100&gt;90,5,IF('IA1'!G40/F49*100&gt;80,4,IF('IA1'!G40/F49*100&gt;70,3,IF('IA1'!G40/F49*100&gt;60,2,IF('IA1'!G40/F49*100&lt;=60,1)))))),0))*F249)</f>
        <v>10</v>
      </c>
      <c r="G149" s="97">
        <f>IF(COUNT('IA1'!H40)=0,1000,(IFERROR(IF('IA1'!H40/G49&lt;0.5,0,IF('IA1'!H40/G49*100&gt;90,5,IF('IA1'!H40/G49*100&gt;80,4,IF('IA1'!H40/G49*100&gt;70,3,IF('IA1'!H40/G49*100&gt;60,2,IF('IA1'!H40/G49*100&lt;=60,1)))))),0))*G249)</f>
        <v>10</v>
      </c>
      <c r="H149" s="97">
        <f>IF(COUNT('IA1'!I40)=0,1000,(IFERROR(IF('IA1'!I40/H49&lt;0.5,0,IF('IA1'!I40/H49*100&gt;90,5,IF('IA1'!I40/H49*100&gt;80,4,IF('IA1'!I40/H49*100&gt;70,3,IF('IA1'!I40/H49*100&gt;60,2,IF('IA1'!I40/H49*100&lt;=60,1)))))),0))*H249)</f>
        <v>4</v>
      </c>
      <c r="I149" s="97">
        <f>IF(COUNT('IA1'!J40)=0,1000,(IFERROR(IF('IA1'!J40/I49&lt;0.5,0,IF('IA1'!J40/I49*100&gt;90,5,IF('IA1'!J40/I49*100&gt;80,4,IF('IA1'!J40/I49*100&gt;70,3,IF('IA1'!J40/I49*100&gt;60,2,IF('IA1'!J40/I49*100&lt;=60,1)))))),0))*I249)</f>
        <v>4</v>
      </c>
      <c r="J149" s="97">
        <f>IF(COUNT('IA1'!K40)=0,1000,(IFERROR(IF('IA1'!K40/J49&lt;0.5,0,IF('IA1'!K40/J49*100&gt;90,5,IF('IA1'!K40/J49*100&gt;80,4,IF('IA1'!K40/J49*100&gt;70,3,IF('IA1'!K40/J49*100&gt;60,2,IF('IA1'!K40/J49*100&lt;=60,1)))))),0))*J249)</f>
        <v>4</v>
      </c>
      <c r="K149" s="97">
        <f>IF(COUNT('IA1'!#REF!)=0,1000,(IFERROR(IF('IA1'!#REF!/K49&lt;0.5,0,IF('IA1'!#REF!/K49*100&gt;90,5,IF('IA1'!#REF!/K49*100&gt;80,4,IF('IA1'!#REF!/K49*100&gt;70,3,IF('IA1'!#REF!/K49*100&gt;60,2,IF('IA1'!#REF!/K49*100&lt;=60,1)))))),0))*K249)</f>
        <v>1000</v>
      </c>
      <c r="L149" s="97">
        <f>IF(COUNT('IA1'!M40)=0,1000,(IFERROR(IF('IA1'!M40/L49&lt;0.5,0,IF('IA1'!M40/L49*100&gt;90,5,IF('IA1'!M40/L49*100&gt;80,4,IF('IA1'!M40/L49*100&gt;70,3,IF('IA1'!M40/L49*100&gt;60,2,IF('IA1'!M40/L49*100&lt;=60,1)))))),0))*L249)</f>
        <v>52</v>
      </c>
      <c r="M149" s="97">
        <f>IF(COUNT('IA1'!O40)=0,1000,(IFERROR(IF('IA1'!O40/M49&lt;0.5,0,IF('IA1'!O40/M49*100&gt;90,5,IF('IA1'!O40/M49*100&gt;80,4,IF('IA1'!O40/M49*100&gt;70,3,IF('IA1'!O40/M49*100&gt;60,2,IF('IA1'!O40/M49*100&lt;=60,1)))))),0))*M249)</f>
        <v>65</v>
      </c>
      <c r="N149" s="97">
        <f>IF(COUNT('IA1'!#REF!)=0,1000,(IFERROR(IF('IA1'!#REF!/N49&lt;0.5,0,IF('IA1'!#REF!/N49*100&gt;90,5,IF('IA1'!#REF!/N49*100&gt;80,4,IF('IA1'!#REF!/N49*100&gt;70,3,IF('IA1'!#REF!/N49*100&gt;60,2,IF('IA1'!#REF!/N49*100&lt;=60,1)))))),0))*N249)</f>
        <v>1000</v>
      </c>
      <c r="O149" s="97">
        <f>IF(COUNT('IA1'!#REF!)=0,1000,(IFERROR(IF('IA1'!#REF!/O49&lt;0.5,0,IF('IA1'!#REF!/O49*100&gt;90,5,IF('IA1'!#REF!/O49*100&gt;80,4,IF('IA1'!#REF!/O49*100&gt;70,3,IF('IA1'!#REF!/O49*100&gt;60,2,IF('IA1'!#REF!/O49*100&lt;=60,1)))))),0))*O249)</f>
        <v>1000</v>
      </c>
      <c r="P149" s="97">
        <f>IF(COUNT('IA1'!P40)=0,1000,(IFERROR(IF('IA1'!P40/P49&lt;0.5,0,IF('IA1'!P40/P49*100&gt;90,5,IF('IA1'!P40/P49*100&gt;80,4,IF('IA1'!P40/P49*100&gt;70,3,IF('IA1'!P40/P49*100&gt;60,2,IF('IA1'!P40/P49*100&lt;=60,1)))))),0))*P249)</f>
        <v>65</v>
      </c>
      <c r="Q149" s="97">
        <f>IF(COUNT('IA1'!#REF!)=0,1000,(IFERROR(IF('IA1'!#REF!/Q49&lt;0.5,0,IF('IA1'!#REF!/Q49*100&gt;90,5,IF('IA1'!#REF!/Q49*100&gt;80,4,IF('IA1'!#REF!/Q49*100&gt;70,3,IF('IA1'!#REF!/Q49*100&gt;60,2,IF('IA1'!#REF!/Q49*100&lt;=60,1)))))),0))*Q249)</f>
        <v>1000</v>
      </c>
      <c r="R149" s="97">
        <f>IF(COUNT('IA1'!R40)=0,1000,(IFERROR(IF('IA1'!R40/R49&lt;0.5,0,IF('IA1'!R40/R49*100&gt;90,5,IF('IA1'!R40/R49*100&gt;80,4,IF('IA1'!R40/R49*100&gt;70,3,IF('IA1'!R40/R49*100&gt;60,2,IF('IA1'!R40/R49*100&lt;=60,1)))))),0))*R249)</f>
        <v>65</v>
      </c>
      <c r="S149" s="97">
        <f>IF(COUNT('IA1'!#REF!)=0,1000,(IFERROR(IF('IA1'!#REF!/S49&lt;0.5,0,IF('IA1'!#REF!/S49*100&gt;90,5,IF('IA1'!#REF!/S49*100&gt;80,4,IF('IA1'!#REF!/S49*100&gt;70,3,IF('IA1'!#REF!/S49*100&gt;60,2,IF('IA1'!#REF!/S49*100&lt;=60,1)))))),0))*S249)</f>
        <v>1000</v>
      </c>
      <c r="T149" s="97">
        <f>IF(COUNT('IA1'!T40)=0,1000,(IFERROR(IF('IA1'!T40/T49&lt;0.5,0,IF('IA1'!T40/T49*100&gt;90,5,IF('IA1'!T40/T49*100&gt;80,4,IF('IA1'!T40/T49*100&gt;70,3,IF('IA1'!T40/T49*100&gt;60,2,IF('IA1'!T40/T49*100&lt;=60,1)))))),0))*T249)</f>
        <v>52</v>
      </c>
      <c r="U149" s="97">
        <f>IF(COUNT('IA1'!#REF!)=0,1000,(IFERROR(IF('IA1'!#REF!/U49&lt;0.5,0,IF('IA1'!#REF!/U49*100&gt;90,5,IF('IA1'!#REF!/U49*100&gt;80,4,IF('IA1'!#REF!/U49*100&gt;70,3,IF('IA1'!#REF!/U49*100&gt;60,2,IF('IA1'!#REF!/U49*100&lt;=60,1)))))),0))*U249)</f>
        <v>1000</v>
      </c>
      <c r="V149" s="97">
        <f>IF(COUNT('IA1'!V40)=0,1000,(IFERROR(IF('IA1'!V40/V49&lt;0.5,0,IF('IA1'!V40/V49*100&gt;90,5,IF('IA1'!V40/V49*100&gt;80,4,IF('IA1'!V40/V49*100&gt;70,3,IF('IA1'!V40/V49*100&gt;60,2,IF('IA1'!V40/V49*100&lt;=60,1)))))),0))*V249)</f>
        <v>75</v>
      </c>
      <c r="W149" s="97">
        <f>IF(COUNT('IA1'!X40)=0,1000,(IFERROR(IF('IA1'!X40/W49&lt;0.5,0,IF('IA1'!X40/W49*100&gt;90,5,IF('IA1'!X40/W49*100&gt;80,4,IF('IA1'!X40/W49*100&gt;70,3,IF('IA1'!X40/W49*100&gt;60,2,IF('IA1'!X40/W49*100&lt;=60,1)))))),0))*W249)</f>
        <v>0</v>
      </c>
      <c r="X149" s="97">
        <f>IF(COUNT('IA1'!Y40)=0,1000,(IFERROR(IF('IA1'!Y40/X49&lt;0.5,0,IF('IA1'!Y40/X49*100&gt;90,5,IF('IA1'!Y40/X49*100&gt;80,4,IF('IA1'!Y40/X49*100&gt;70,3,IF('IA1'!Y40/X49*100&gt;60,2,IF('IA1'!Y40/X49*100&lt;=60,1)))))),0))*X249)</f>
        <v>0</v>
      </c>
      <c r="Y149" s="97">
        <f>IF(COUNT('IA1'!Z40)=0,1000,(IFERROR(IF('IA1'!Z40/Y49&lt;0.5,0,IF('IA1'!Z40/Y49*100&gt;90,5,IF('IA1'!Z40/Y49*100&gt;80,4,IF('IA1'!Z40/Y49*100&gt;70,3,IF('IA1'!Z40/Y49*100&gt;60,2,IF('IA1'!Z40/Y49*100&lt;=60,1)))))),0))*Y249)</f>
        <v>1000</v>
      </c>
      <c r="Z149" s="97">
        <f>IF(COUNT('IA1'!AA40)=0,1000,(IFERROR(IF('IA1'!AA40/Z49&lt;0.5,0,IF('IA1'!AA40/Z49*100&gt;90,5,IF('IA1'!AA40/Z49*100&gt;80,4,IF('IA1'!AA40/Z49*100&gt;70,3,IF('IA1'!AA40/Z49*100&gt;60,2,IF('IA1'!AA40/Z49*100&lt;=60,1)))))),0))*Z249)</f>
        <v>1000</v>
      </c>
      <c r="AA149" s="97">
        <f>IF(COUNT('IA1'!AB40)=0,1000,(IFERROR(IF('IA1'!AB40/AA49&lt;0.5,0,IF('IA1'!AB40/AA49*100&gt;90,5,IF('IA1'!AB40/AA49*100&gt;80,4,IF('IA1'!AB40/AA49*100&gt;70,3,IF('IA1'!AB40/AA49*100&gt;60,2,IF('IA1'!AB40/AA49*100&lt;=60,1)))))),0))*AA249)</f>
        <v>1000</v>
      </c>
      <c r="AB149" s="97">
        <f>IF(COUNT('IA1'!AC40)=0,1000,(IFERROR(IF('IA1'!AC40/AB49&lt;0.5,0,IF('IA1'!AC40/AB49*100&gt;90,5,IF('IA1'!AC40/AB49*100&gt;80,4,IF('IA1'!AC40/AB49*100&gt;70,3,IF('IA1'!AC40/AB49*100&gt;60,2,IF('IA1'!AC40/AB49*100&lt;=60,1)))))),0))*AB249)</f>
        <v>1000</v>
      </c>
      <c r="AC149" s="97">
        <f>IF(COUNT('IA1'!AD40)=0,1000,(IFERROR(IF('IA1'!AD40/AC49&lt;0.5,0,IF('IA1'!AD40/AC49*100&gt;90,5,IF('IA1'!AD40/AC49*100&gt;80,4,IF('IA1'!AD40/AC49*100&gt;70,3,IF('IA1'!AD40/AC49*100&gt;60,2,IF('IA1'!AD40/AC49*100&lt;=60,1)))))),0))*AC249)</f>
        <v>1000</v>
      </c>
      <c r="AD149" s="97">
        <f>IF(COUNT('IA1'!AE40)=0,1000,(IFERROR(IF('IA1'!AE40/AD49&lt;0.5,0,IF('IA1'!AE40/AD49*100&gt;90,5,IF('IA1'!AE40/AD49*100&gt;80,4,IF('IA1'!AE40/AD49*100&gt;70,3,IF('IA1'!AE40/AD49*100&gt;60,2,IF('IA1'!AE40/AD49*100&lt;=60,1)))))),0))*AD249)</f>
        <v>1000</v>
      </c>
      <c r="AE149" s="97">
        <f>IF(COUNT('IA1'!AF40)=0,1000,(IFERROR(IF('IA1'!AF40/AE49&lt;0.5,0,IF('IA1'!AF40/AE49*100&gt;90,5,IF('IA1'!AF40/AE49*100&gt;80,4,IF('IA1'!AF40/AE49*100&gt;70,3,IF('IA1'!AF40/AE49*100&gt;60,2,IF('IA1'!AF40/AE49*100&lt;=60,1)))))),0))*AE249)</f>
        <v>1000</v>
      </c>
      <c r="AF149" s="97">
        <f>IF(COUNT('IA1'!AG40)=0,1000,(IFERROR(IF('IA1'!AG40/AF49&lt;0.5,0,IF('IA1'!AG40/AF49*100&gt;90,5,IF('IA1'!AG40/AF49*100&gt;80,4,IF('IA1'!AG40/AF49*100&gt;70,3,IF('IA1'!AG40/AF49*100&gt;60,2,IF('IA1'!AG40/AF49*100&lt;=60,1)))))),0))*AF249)</f>
        <v>1000</v>
      </c>
      <c r="AG149" s="97">
        <f>IF(COUNT('IA1'!AH40)=0,1000,(IFERROR(IF('IA1'!AH40/AG49&lt;0.5,0,IF('IA1'!AH40/AG49*100&gt;90,5,IF('IA1'!AH40/AG49*100&gt;80,4,IF('IA1'!AH40/AG49*100&gt;70,3,IF('IA1'!AH40/AG49*100&gt;60,2,IF('IA1'!AH40/AG49*100&lt;=60,1)))))),0))*AG249)</f>
        <v>1000</v>
      </c>
      <c r="AH149" s="97">
        <f>IF(COUNT('IA1'!AI40)=0,1000,(IFERROR(IF('IA1'!AI40/AH49&lt;0.5,0,IF('IA1'!AI40/AH49*100&gt;90,5,IF('IA1'!AI40/AH49*100&gt;80,4,IF('IA1'!AI40/AH49*100&gt;70,3,IF('IA1'!AI40/AH49*100&gt;60,2,IF('IA1'!AI40/AH49*100&lt;=60,1)))))),0))*AH249)</f>
        <v>1000</v>
      </c>
      <c r="AI149" s="97">
        <f>IF(COUNT('IA1'!AJ40)=0,1000,(IFERROR(IF('IA1'!AJ40/AI49&lt;0.5,0,IF('IA1'!AJ40/AI49*100&gt;90,5,IF('IA1'!AJ40/AI49*100&gt;80,4,IF('IA1'!AJ40/AI49*100&gt;70,3,IF('IA1'!AJ40/AI49*100&gt;60,2,IF('IA1'!AJ40/AI49*100&lt;=60,1)))))),0))*AI249)</f>
        <v>1000</v>
      </c>
      <c r="AJ149" s="97">
        <f>IF(COUNT('IA1'!AK40)=0,1000,(IFERROR(IF('IA1'!AK40/AJ49&lt;0.5,0,IF('IA1'!AK40/AJ49*100&gt;90,5,IF('IA1'!AK40/AJ49*100&gt;80,4,IF('IA1'!AK40/AJ49*100&gt;70,3,IF('IA1'!AK40/AJ49*100&gt;60,2,IF('IA1'!AK40/AJ49*100&lt;=60,1)))))),0))*AJ249)</f>
        <v>1000</v>
      </c>
      <c r="AK149" s="97">
        <f>IF(COUNT('IA1'!AL40)=0,1000,(IFERROR(IF('IA1'!AL40/AK49&lt;0.5,0,IF('IA1'!AL40/AK49*100&gt;90,5,IF('IA1'!AL40/AK49*100&gt;80,4,IF('IA1'!AL40/AK49*100&gt;70,3,IF('IA1'!AL40/AK49*100&gt;60,2,IF('IA1'!AL40/AK49*100&lt;=60,1)))))),0))*AK249)</f>
        <v>1000</v>
      </c>
      <c r="AL149" s="97">
        <f>IF(COUNT('IA1'!AM40)=0,1000,(IFERROR(IF('IA1'!AM40/AL49&lt;0.5,0,IF('IA1'!AM40/AL49*100&gt;90,5,IF('IA1'!AM40/AL49*100&gt;80,4,IF('IA1'!AM40/AL49*100&gt;70,3,IF('IA1'!AM40/AL49*100&gt;60,2,IF('IA1'!AM40/AL49*100&lt;=60,1)))))),0))*AL249)</f>
        <v>1000</v>
      </c>
      <c r="AM149" s="97">
        <f>IF(COUNT('IA1'!AN40)=0,1000,(IFERROR(IF('IA1'!AN40/AM49&lt;0.5,0,IF('IA1'!AN40/AM49*100&gt;90,5,IF('IA1'!AN40/AM49*100&gt;80,4,IF('IA1'!AN40/AM49*100&gt;70,3,IF('IA1'!AN40/AM49*100&gt;60,2,IF('IA1'!AN40/AM49*100&lt;=60,1)))))),0))*AM249)</f>
        <v>1000</v>
      </c>
      <c r="AN149" s="97">
        <f>IF(COUNT('IA1'!AO40)=0,1000,(IFERROR(IF('IA1'!AO40/AN49&lt;0.5,0,IF('IA1'!AO40/AN49*100&gt;90,5,IF('IA1'!AO40/AN49*100&gt;80,4,IF('IA1'!AO40/AN49*100&gt;70,3,IF('IA1'!AO40/AN49*100&gt;60,2,IF('IA1'!AO40/AN49*100&lt;=60,1)))))),0))*AN249)</f>
        <v>1000</v>
      </c>
      <c r="AO149" s="97">
        <f>IF(COUNT('IA1'!AP40)=0,1000,(IFERROR(IF('IA1'!AP40/AO49&lt;0.5,0,IF('IA1'!AP40/AO49*100&gt;90,5,IF('IA1'!AP40/AO49*100&gt;80,4,IF('IA1'!AP40/AO49*100&gt;70,3,IF('IA1'!AP40/AO49*100&gt;60,2,IF('IA1'!AP40/AO49*100&lt;=60,1)))))),0))*AO249)</f>
        <v>1000</v>
      </c>
      <c r="AP149" s="97">
        <f>IF(COUNT('IA1'!AQ40)=0,1000,(IFERROR(IF('IA1'!AQ40/AP49&lt;0.5,0,IF('IA1'!AQ40/AP49*100&gt;90,5,IF('IA1'!AQ40/AP49*100&gt;80,4,IF('IA1'!AQ40/AP49*100&gt;70,3,IF('IA1'!AQ40/AP49*100&gt;60,2,IF('IA1'!AQ40/AP49*100&lt;=60,1)))))),0))*AP249)</f>
        <v>1000</v>
      </c>
      <c r="AQ149" s="97">
        <f>IF(COUNT('IA1'!AR40)=0,1000,(IFERROR(IF('IA1'!AR40/AQ49&lt;0.5,0,IF('IA1'!AR40/AQ49*100&gt;90,5,IF('IA1'!AR40/AQ49*100&gt;80,4,IF('IA1'!AR40/AQ49*100&gt;70,3,IF('IA1'!AR40/AQ49*100&gt;60,2,IF('IA1'!AR40/AQ49*100&lt;=60,1)))))),0))*AQ249)</f>
        <v>1000</v>
      </c>
      <c r="AR149" s="97">
        <f>IF(COUNT('IA1'!AS40)=0,1000,(IFERROR(IF('IA1'!AS40/AR49&lt;0.5,0,IF('IA1'!AS40/AR49*100&gt;90,5,IF('IA1'!AS40/AR49*100&gt;80,4,IF('IA1'!AS40/AR49*100&gt;70,3,IF('IA1'!AS40/AR49*100&gt;60,2,IF('IA1'!AS40/AR49*100&lt;=60,1)))))),0))*AR249)</f>
        <v>1000</v>
      </c>
      <c r="AS149" s="97">
        <f>IF(COUNT('IA1'!AT40)=0,1000,(IFERROR(IF('IA1'!AT40/AS49&lt;0.5,0,IF('IA1'!AT40/AS49*100&gt;90,5,IF('IA1'!AT40/AS49*100&gt;80,4,IF('IA1'!AT40/AS49*100&gt;70,3,IF('IA1'!AT40/AS49*100&gt;60,2,IF('IA1'!AT40/AS49*100&lt;=60,1)))))),0))*AS249)</f>
        <v>1000</v>
      </c>
      <c r="AT149" s="97">
        <f>IF(COUNT('IA1'!AU40)=0,1000,(IFERROR(IF('IA1'!AU40/AT49&lt;0.5,0,IF('IA1'!AU40/AT49*100&gt;90,5,IF('IA1'!AU40/AT49*100&gt;80,4,IF('IA1'!AU40/AT49*100&gt;70,3,IF('IA1'!AU40/AT49*100&gt;60,2,IF('IA1'!AU40/AT49*100&lt;=60,1)))))),0))*AT249)</f>
        <v>1000</v>
      </c>
      <c r="AU149" s="97">
        <f>IF(COUNT('IA1'!AV40)=0,1000,(IFERROR(IF('IA1'!AV40/AU49&lt;0.5,0,IF('IA1'!AV40/AU49*100&gt;90,5,IF('IA1'!AV40/AU49*100&gt;80,4,IF('IA1'!AV40/AU49*100&gt;70,3,IF('IA1'!AV40/AU49*100&gt;60,2,IF('IA1'!AV40/AU49*100&lt;=60,1)))))),0))*AU249)</f>
        <v>1000</v>
      </c>
      <c r="AV149" s="97">
        <f>IF(COUNT('IA1'!AW40)=0,1000,(IFERROR(IF('IA1'!AW40/AV49&lt;0.5,0,IF('IA1'!AW40/AV49*100&gt;90,5,IF('IA1'!AW40/AV49*100&gt;80,4,IF('IA1'!AW40/AV49*100&gt;70,3,IF('IA1'!AW40/AV49*100&gt;60,2,IF('IA1'!AW40/AV49*100&lt;=60,1)))))),0))*AV249)</f>
        <v>1000</v>
      </c>
      <c r="AW149" s="97">
        <f>IF(COUNT('IA1'!AX40)=0,1000,(IFERROR(IF('IA1'!AX40/AW49&lt;0.5,0,IF('IA1'!AX40/AW49*100&gt;90,5,IF('IA1'!AX40/AW49*100&gt;80,4,IF('IA1'!AX40/AW49*100&gt;70,3,IF('IA1'!AX40/AW49*100&gt;60,2,IF('IA1'!AX40/AW49*100&lt;=60,1)))))),0))*AW249)</f>
        <v>1000</v>
      </c>
      <c r="AX149" s="97">
        <f>IF(COUNT('IA1'!AY40)=0,1000,(IFERROR(IF('IA1'!AY40/AX49&lt;0.5,0,IF('IA1'!AY40/AX49*100&gt;90,5,IF('IA1'!AY40/AX49*100&gt;80,4,IF('IA1'!AY40/AX49*100&gt;70,3,IF('IA1'!AY40/AX49*100&gt;60,2,IF('IA1'!AY40/AX49*100&lt;=60,1)))))),0))*AX249)</f>
        <v>1000</v>
      </c>
      <c r="AY149" s="97">
        <f>IF(COUNT('IA1'!AZ40)=0,1000,(IFERROR(IF('IA1'!AZ40/AY49&lt;0.5,0,IF('IA1'!AZ40/AY49*100&gt;90,5,IF('IA1'!AZ40/AY49*100&gt;80,4,IF('IA1'!AZ40/AY49*100&gt;70,3,IF('IA1'!AZ40/AY49*100&gt;60,2,IF('IA1'!AZ40/AY49*100&lt;=60,1)))))),0))*AY249)</f>
        <v>1000</v>
      </c>
      <c r="AZ149" s="97">
        <f>IF(COUNT('IA1'!BA40)=0,1000,(IFERROR(IF('IA1'!BA40/AZ49&lt;0.5,0,IF('IA1'!BA40/AZ49*100&gt;90,5,IF('IA1'!BA40/AZ49*100&gt;80,4,IF('IA1'!BA40/AZ49*100&gt;70,3,IF('IA1'!BA40/AZ49*100&gt;60,2,IF('IA1'!BA40/AZ49*100&lt;=60,1)))))),0))*AZ249)</f>
        <v>1000</v>
      </c>
      <c r="BA149" s="96">
        <f t="shared" si="47"/>
        <v>4.5714285714285712</v>
      </c>
      <c r="BB149" s="96">
        <f t="shared" si="48"/>
        <v>4.3921568627450984</v>
      </c>
      <c r="BC149" s="96">
        <f t="shared" si="49"/>
        <v>0</v>
      </c>
      <c r="BD149" s="96">
        <f t="shared" si="50"/>
        <v>0</v>
      </c>
      <c r="BE149" s="96">
        <f t="shared" si="51"/>
        <v>0</v>
      </c>
      <c r="BF149" s="96">
        <f t="shared" si="52"/>
        <v>0</v>
      </c>
      <c r="BG149" s="96">
        <f t="shared" si="53"/>
        <v>0</v>
      </c>
    </row>
    <row r="150" spans="1:59" x14ac:dyDescent="0.3">
      <c r="A150" s="93">
        <f>IF(COUNT('IA1'!B41)=0,1000,(IFERROR(IF('IA1'!B41/A50&lt;0.5,0,IF('IA1'!B41/A50*100&gt;90,5,IF('IA1'!B41/A50*100&gt;80,4,IF('IA1'!B41/A50*100&gt;70,3,IF('IA1'!B41/A50*100&gt;60,2,IF('IA1'!B41/A50*100&lt;=60,1)))))),0))*A250)</f>
        <v>10</v>
      </c>
      <c r="B150" s="97">
        <f>IF(COUNT('IA1'!C41)=0,1000,(IFERROR(IF('IA1'!C41/B50&lt;0.5,0,IF('IA1'!C41/B50*100&gt;90,5,IF('IA1'!C41/B50*100&gt;80,4,IF('IA1'!C41/B50*100&gt;70,3,IF('IA1'!C41/B50*100&gt;60,2,IF('IA1'!C41/B50*100&lt;=60,1)))))),0))*B250)</f>
        <v>10</v>
      </c>
      <c r="C150" s="97">
        <f>IF(COUNT('IA1'!D41)=0,1000,(IFERROR(IF('IA1'!D41/C50&lt;0.5,0,IF('IA1'!D41/C50*100&gt;90,5,IF('IA1'!D41/C50*100&gt;80,4,IF('IA1'!D41/C50*100&gt;70,3,IF('IA1'!D41/C50*100&gt;60,2,IF('IA1'!D41/C50*100&lt;=60,1)))))),0))*C250)</f>
        <v>10</v>
      </c>
      <c r="D150" s="97">
        <f>IF(COUNT('IA1'!E41)=0,1000,(IFERROR(IF('IA1'!E41/D50&lt;0.5,0,IF('IA1'!E41/D50*100&gt;90,5,IF('IA1'!E41/D50*100&gt;80,4,IF('IA1'!E41/D50*100&gt;70,3,IF('IA1'!E41/D50*100&gt;60,2,IF('IA1'!E41/D50*100&lt;=60,1)))))),0))*D250)</f>
        <v>10</v>
      </c>
      <c r="E150" s="97">
        <f>IF(COUNT('IA1'!F41)=0,1000,(IFERROR(IF('IA1'!F41/E50&lt;0.5,0,IF('IA1'!F41/E50*100&gt;90,5,IF('IA1'!F41/E50*100&gt;80,4,IF('IA1'!F41/E50*100&gt;70,3,IF('IA1'!F41/E50*100&gt;60,2,IF('IA1'!F41/E50*100&lt;=60,1)))))),0))*E250)</f>
        <v>10</v>
      </c>
      <c r="F150" s="97">
        <f>IF(COUNT('IA1'!G41)=0,1000,(IFERROR(IF('IA1'!G41/F50&lt;0.5,0,IF('IA1'!G41/F50*100&gt;90,5,IF('IA1'!G41/F50*100&gt;80,4,IF('IA1'!G41/F50*100&gt;70,3,IF('IA1'!G41/F50*100&gt;60,2,IF('IA1'!G41/F50*100&lt;=60,1)))))),0))*F250)</f>
        <v>2</v>
      </c>
      <c r="G150" s="97">
        <f>IF(COUNT('IA1'!H41)=0,1000,(IFERROR(IF('IA1'!H41/G50&lt;0.5,0,IF('IA1'!H41/G50*100&gt;90,5,IF('IA1'!H41/G50*100&gt;80,4,IF('IA1'!H41/G50*100&gt;70,3,IF('IA1'!H41/G50*100&gt;60,2,IF('IA1'!H41/G50*100&lt;=60,1)))))),0))*G250)</f>
        <v>4</v>
      </c>
      <c r="H150" s="97">
        <f>IF(COUNT('IA1'!I41)=0,1000,(IFERROR(IF('IA1'!I41/H50&lt;0.5,0,IF('IA1'!I41/H50*100&gt;90,5,IF('IA1'!I41/H50*100&gt;80,4,IF('IA1'!I41/H50*100&gt;70,3,IF('IA1'!I41/H50*100&gt;60,2,IF('IA1'!I41/H50*100&lt;=60,1)))))),0))*H250)</f>
        <v>4</v>
      </c>
      <c r="I150" s="97">
        <f>IF(COUNT('IA1'!J41)=0,1000,(IFERROR(IF('IA1'!J41/I50&lt;0.5,0,IF('IA1'!J41/I50*100&gt;90,5,IF('IA1'!J41/I50*100&gt;80,4,IF('IA1'!J41/I50*100&gt;70,3,IF('IA1'!J41/I50*100&gt;60,2,IF('IA1'!J41/I50*100&lt;=60,1)))))),0))*I250)</f>
        <v>10</v>
      </c>
      <c r="J150" s="97">
        <f>IF(COUNT('IA1'!K41)=0,1000,(IFERROR(IF('IA1'!K41/J50&lt;0.5,0,IF('IA1'!K41/J50*100&gt;90,5,IF('IA1'!K41/J50*100&gt;80,4,IF('IA1'!K41/J50*100&gt;70,3,IF('IA1'!K41/J50*100&gt;60,2,IF('IA1'!K41/J50*100&lt;=60,1)))))),0))*J250)</f>
        <v>10</v>
      </c>
      <c r="K150" s="97">
        <f>IF(COUNT('IA1'!#REF!)=0,1000,(IFERROR(IF('IA1'!#REF!/K50&lt;0.5,0,IF('IA1'!#REF!/K50*100&gt;90,5,IF('IA1'!#REF!/K50*100&gt;80,4,IF('IA1'!#REF!/K50*100&gt;70,3,IF('IA1'!#REF!/K50*100&gt;60,2,IF('IA1'!#REF!/K50*100&lt;=60,1)))))),0))*K250)</f>
        <v>1000</v>
      </c>
      <c r="L150" s="97">
        <f>IF(COUNT('IA1'!M41)=0,1000,(IFERROR(IF('IA1'!M41/L50&lt;0.5,0,IF('IA1'!M41/L50*100&gt;90,5,IF('IA1'!M41/L50*100&gt;80,4,IF('IA1'!M41/L50*100&gt;70,3,IF('IA1'!M41/L50*100&gt;60,2,IF('IA1'!M41/L50*100&lt;=60,1)))))),0))*L250)</f>
        <v>26</v>
      </c>
      <c r="M150" s="97">
        <f>IF(COUNT('IA1'!N41)=0,1000,(IFERROR(IF('IA1'!N41/M50&lt;0.5,0,IF('IA1'!N41/M50*100&gt;90,5,IF('IA1'!N41/M50*100&gt;80,4,IF('IA1'!N41/M50*100&gt;70,3,IF('IA1'!N41/M50*100&gt;60,2,IF('IA1'!N41/M50*100&lt;=60,1)))))),0))*M250)</f>
        <v>52</v>
      </c>
      <c r="N150" s="97">
        <f>IF(COUNT('IA1'!#REF!)=0,1000,(IFERROR(IF('IA1'!#REF!/N50&lt;0.5,0,IF('IA1'!#REF!/N50*100&gt;90,5,IF('IA1'!#REF!/N50*100&gt;80,4,IF('IA1'!#REF!/N50*100&gt;70,3,IF('IA1'!#REF!/N50*100&gt;60,2,IF('IA1'!#REF!/N50*100&lt;=60,1)))))),0))*N250)</f>
        <v>1000</v>
      </c>
      <c r="O150" s="97">
        <f>IF(COUNT('IA1'!#REF!)=0,1000,(IFERROR(IF('IA1'!#REF!/O50&lt;0.5,0,IF('IA1'!#REF!/O50*100&gt;90,5,IF('IA1'!#REF!/O50*100&gt;80,4,IF('IA1'!#REF!/O50*100&gt;70,3,IF('IA1'!#REF!/O50*100&gt;60,2,IF('IA1'!#REF!/O50*100&lt;=60,1)))))),0))*O250)</f>
        <v>1000</v>
      </c>
      <c r="P150" s="97">
        <f>IF(COUNT('IA1'!Q41)=0,1000,(IFERROR(IF('IA1'!Q41/P50&lt;0.5,0,IF('IA1'!Q41/P50*100&gt;90,5,IF('IA1'!Q41/P50*100&gt;80,4,IF('IA1'!Q41/P50*100&gt;70,3,IF('IA1'!Q41/P50*100&gt;60,2,IF('IA1'!Q41/P50*100&lt;=60,1)))))),0))*P250)</f>
        <v>39</v>
      </c>
      <c r="Q150" s="97">
        <f>IF(COUNT('IA1'!#REF!)=0,1000,(IFERROR(IF('IA1'!#REF!/Q50&lt;0.5,0,IF('IA1'!#REF!/Q50*100&gt;90,5,IF('IA1'!#REF!/Q50*100&gt;80,4,IF('IA1'!#REF!/Q50*100&gt;70,3,IF('IA1'!#REF!/Q50*100&gt;60,2,IF('IA1'!#REF!/Q50*100&lt;=60,1)))))),0))*Q250)</f>
        <v>1000</v>
      </c>
      <c r="R150" s="97">
        <f>IF(COUNT('IA1'!S41)=0,1000,(IFERROR(IF('IA1'!S41/R50&lt;0.5,0,IF('IA1'!S41/R50*100&gt;90,5,IF('IA1'!S41/R50*100&gt;80,4,IF('IA1'!S41/R50*100&gt;70,3,IF('IA1'!S41/R50*100&gt;60,2,IF('IA1'!S41/R50*100&lt;=60,1)))))),0))*R250)</f>
        <v>26</v>
      </c>
      <c r="S150" s="97">
        <f>IF(COUNT('IA1'!#REF!)=0,1000,(IFERROR(IF('IA1'!#REF!/S50&lt;0.5,0,IF('IA1'!#REF!/S50*100&gt;90,5,IF('IA1'!#REF!/S50*100&gt;80,4,IF('IA1'!#REF!/S50*100&gt;70,3,IF('IA1'!#REF!/S50*100&gt;60,2,IF('IA1'!#REF!/S50*100&lt;=60,1)))))),0))*S250)</f>
        <v>1000</v>
      </c>
      <c r="T150" s="97">
        <f>IF(COUNT('IA1'!T41)=0,1000,(IFERROR(IF('IA1'!T41/T50&lt;0.5,0,IF('IA1'!T41/T50*100&gt;90,5,IF('IA1'!T41/T50*100&gt;80,4,IF('IA1'!T41/T50*100&gt;70,3,IF('IA1'!T41/T50*100&gt;60,2,IF('IA1'!T41/T50*100&lt;=60,1)))))),0))*T250)</f>
        <v>26</v>
      </c>
      <c r="U150" s="97">
        <f>IF(COUNT('IA1'!#REF!)=0,1000,(IFERROR(IF('IA1'!#REF!/U50&lt;0.5,0,IF('IA1'!#REF!/U50*100&gt;90,5,IF('IA1'!#REF!/U50*100&gt;80,4,IF('IA1'!#REF!/U50*100&gt;70,3,IF('IA1'!#REF!/U50*100&gt;60,2,IF('IA1'!#REF!/U50*100&lt;=60,1)))))),0))*U250)</f>
        <v>1000</v>
      </c>
      <c r="V150" s="97">
        <f>IF(COUNT('IA1'!W41)=0,1000,(IFERROR(IF('IA1'!W41/V50&lt;0.5,0,IF('IA1'!W41/V50*100&gt;90,5,IF('IA1'!W41/V50*100&gt;80,4,IF('IA1'!W41/V50*100&gt;70,3,IF('IA1'!W41/V50*100&gt;60,2,IF('IA1'!W41/V50*100&lt;=60,1)))))),0))*V250)</f>
        <v>45</v>
      </c>
      <c r="W150" s="97">
        <f>IF(COUNT('IA1'!X41)=0,1000,(IFERROR(IF('IA1'!X41/W50&lt;0.5,0,IF('IA1'!X41/W50*100&gt;90,5,IF('IA1'!X41/W50*100&gt;80,4,IF('IA1'!X41/W50*100&gt;70,3,IF('IA1'!X41/W50*100&gt;60,2,IF('IA1'!X41/W50*100&lt;=60,1)))))),0))*W250)</f>
        <v>0</v>
      </c>
      <c r="X150" s="97">
        <f>IF(COUNT('IA1'!Y41)=0,1000,(IFERROR(IF('IA1'!Y41/X50&lt;0.5,0,IF('IA1'!Y41/X50*100&gt;90,5,IF('IA1'!Y41/X50*100&gt;80,4,IF('IA1'!Y41/X50*100&gt;70,3,IF('IA1'!Y41/X50*100&gt;60,2,IF('IA1'!Y41/X50*100&lt;=60,1)))))),0))*X250)</f>
        <v>0</v>
      </c>
      <c r="Y150" s="97">
        <f>IF(COUNT('IA1'!Z41)=0,1000,(IFERROR(IF('IA1'!Z41/Y50&lt;0.5,0,IF('IA1'!Z41/Y50*100&gt;90,5,IF('IA1'!Z41/Y50*100&gt;80,4,IF('IA1'!Z41/Y50*100&gt;70,3,IF('IA1'!Z41/Y50*100&gt;60,2,IF('IA1'!Z41/Y50*100&lt;=60,1)))))),0))*Y250)</f>
        <v>1000</v>
      </c>
      <c r="Z150" s="97">
        <f>IF(COUNT('IA1'!AA41)=0,1000,(IFERROR(IF('IA1'!AA41/Z50&lt;0.5,0,IF('IA1'!AA41/Z50*100&gt;90,5,IF('IA1'!AA41/Z50*100&gt;80,4,IF('IA1'!AA41/Z50*100&gt;70,3,IF('IA1'!AA41/Z50*100&gt;60,2,IF('IA1'!AA41/Z50*100&lt;=60,1)))))),0))*Z250)</f>
        <v>1000</v>
      </c>
      <c r="AA150" s="97">
        <f>IF(COUNT('IA1'!AB41)=0,1000,(IFERROR(IF('IA1'!AB41/AA50&lt;0.5,0,IF('IA1'!AB41/AA50*100&gt;90,5,IF('IA1'!AB41/AA50*100&gt;80,4,IF('IA1'!AB41/AA50*100&gt;70,3,IF('IA1'!AB41/AA50*100&gt;60,2,IF('IA1'!AB41/AA50*100&lt;=60,1)))))),0))*AA250)</f>
        <v>1000</v>
      </c>
      <c r="AB150" s="97">
        <f>IF(COUNT('IA1'!AC41)=0,1000,(IFERROR(IF('IA1'!AC41/AB50&lt;0.5,0,IF('IA1'!AC41/AB50*100&gt;90,5,IF('IA1'!AC41/AB50*100&gt;80,4,IF('IA1'!AC41/AB50*100&gt;70,3,IF('IA1'!AC41/AB50*100&gt;60,2,IF('IA1'!AC41/AB50*100&lt;=60,1)))))),0))*AB250)</f>
        <v>1000</v>
      </c>
      <c r="AC150" s="97">
        <f>IF(COUNT('IA1'!AD41)=0,1000,(IFERROR(IF('IA1'!AD41/AC50&lt;0.5,0,IF('IA1'!AD41/AC50*100&gt;90,5,IF('IA1'!AD41/AC50*100&gt;80,4,IF('IA1'!AD41/AC50*100&gt;70,3,IF('IA1'!AD41/AC50*100&gt;60,2,IF('IA1'!AD41/AC50*100&lt;=60,1)))))),0))*AC250)</f>
        <v>1000</v>
      </c>
      <c r="AD150" s="97">
        <f>IF(COUNT('IA1'!AE41)=0,1000,(IFERROR(IF('IA1'!AE41/AD50&lt;0.5,0,IF('IA1'!AE41/AD50*100&gt;90,5,IF('IA1'!AE41/AD50*100&gt;80,4,IF('IA1'!AE41/AD50*100&gt;70,3,IF('IA1'!AE41/AD50*100&gt;60,2,IF('IA1'!AE41/AD50*100&lt;=60,1)))))),0))*AD250)</f>
        <v>1000</v>
      </c>
      <c r="AE150" s="97">
        <f>IF(COUNT('IA1'!AF41)=0,1000,(IFERROR(IF('IA1'!AF41/AE50&lt;0.5,0,IF('IA1'!AF41/AE50*100&gt;90,5,IF('IA1'!AF41/AE50*100&gt;80,4,IF('IA1'!AF41/AE50*100&gt;70,3,IF('IA1'!AF41/AE50*100&gt;60,2,IF('IA1'!AF41/AE50*100&lt;=60,1)))))),0))*AE250)</f>
        <v>1000</v>
      </c>
      <c r="AF150" s="97">
        <f>IF(COUNT('IA1'!AG41)=0,1000,(IFERROR(IF('IA1'!AG41/AF50&lt;0.5,0,IF('IA1'!AG41/AF50*100&gt;90,5,IF('IA1'!AG41/AF50*100&gt;80,4,IF('IA1'!AG41/AF50*100&gt;70,3,IF('IA1'!AG41/AF50*100&gt;60,2,IF('IA1'!AG41/AF50*100&lt;=60,1)))))),0))*AF250)</f>
        <v>1000</v>
      </c>
      <c r="AG150" s="97">
        <f>IF(COUNT('IA1'!AH41)=0,1000,(IFERROR(IF('IA1'!AH41/AG50&lt;0.5,0,IF('IA1'!AH41/AG50*100&gt;90,5,IF('IA1'!AH41/AG50*100&gt;80,4,IF('IA1'!AH41/AG50*100&gt;70,3,IF('IA1'!AH41/AG50*100&gt;60,2,IF('IA1'!AH41/AG50*100&lt;=60,1)))))),0))*AG250)</f>
        <v>1000</v>
      </c>
      <c r="AH150" s="97">
        <f>IF(COUNT('IA1'!AI41)=0,1000,(IFERROR(IF('IA1'!AI41/AH50&lt;0.5,0,IF('IA1'!AI41/AH50*100&gt;90,5,IF('IA1'!AI41/AH50*100&gt;80,4,IF('IA1'!AI41/AH50*100&gt;70,3,IF('IA1'!AI41/AH50*100&gt;60,2,IF('IA1'!AI41/AH50*100&lt;=60,1)))))),0))*AH250)</f>
        <v>1000</v>
      </c>
      <c r="AI150" s="97">
        <f>IF(COUNT('IA1'!AJ41)=0,1000,(IFERROR(IF('IA1'!AJ41/AI50&lt;0.5,0,IF('IA1'!AJ41/AI50*100&gt;90,5,IF('IA1'!AJ41/AI50*100&gt;80,4,IF('IA1'!AJ41/AI50*100&gt;70,3,IF('IA1'!AJ41/AI50*100&gt;60,2,IF('IA1'!AJ41/AI50*100&lt;=60,1)))))),0))*AI250)</f>
        <v>1000</v>
      </c>
      <c r="AJ150" s="97">
        <f>IF(COUNT('IA1'!AK41)=0,1000,(IFERROR(IF('IA1'!AK41/AJ50&lt;0.5,0,IF('IA1'!AK41/AJ50*100&gt;90,5,IF('IA1'!AK41/AJ50*100&gt;80,4,IF('IA1'!AK41/AJ50*100&gt;70,3,IF('IA1'!AK41/AJ50*100&gt;60,2,IF('IA1'!AK41/AJ50*100&lt;=60,1)))))),0))*AJ250)</f>
        <v>1000</v>
      </c>
      <c r="AK150" s="97">
        <f>IF(COUNT('IA1'!AL41)=0,1000,(IFERROR(IF('IA1'!AL41/AK50&lt;0.5,0,IF('IA1'!AL41/AK50*100&gt;90,5,IF('IA1'!AL41/AK50*100&gt;80,4,IF('IA1'!AL41/AK50*100&gt;70,3,IF('IA1'!AL41/AK50*100&gt;60,2,IF('IA1'!AL41/AK50*100&lt;=60,1)))))),0))*AK250)</f>
        <v>1000</v>
      </c>
      <c r="AL150" s="97">
        <f>IF(COUNT('IA1'!AM41)=0,1000,(IFERROR(IF('IA1'!AM41/AL50&lt;0.5,0,IF('IA1'!AM41/AL50*100&gt;90,5,IF('IA1'!AM41/AL50*100&gt;80,4,IF('IA1'!AM41/AL50*100&gt;70,3,IF('IA1'!AM41/AL50*100&gt;60,2,IF('IA1'!AM41/AL50*100&lt;=60,1)))))),0))*AL250)</f>
        <v>1000</v>
      </c>
      <c r="AM150" s="97">
        <f>IF(COUNT('IA1'!AN41)=0,1000,(IFERROR(IF('IA1'!AN41/AM50&lt;0.5,0,IF('IA1'!AN41/AM50*100&gt;90,5,IF('IA1'!AN41/AM50*100&gt;80,4,IF('IA1'!AN41/AM50*100&gt;70,3,IF('IA1'!AN41/AM50*100&gt;60,2,IF('IA1'!AN41/AM50*100&lt;=60,1)))))),0))*AM250)</f>
        <v>1000</v>
      </c>
      <c r="AN150" s="97">
        <f>IF(COUNT('IA1'!AO41)=0,1000,(IFERROR(IF('IA1'!AO41/AN50&lt;0.5,0,IF('IA1'!AO41/AN50*100&gt;90,5,IF('IA1'!AO41/AN50*100&gt;80,4,IF('IA1'!AO41/AN50*100&gt;70,3,IF('IA1'!AO41/AN50*100&gt;60,2,IF('IA1'!AO41/AN50*100&lt;=60,1)))))),0))*AN250)</f>
        <v>1000</v>
      </c>
      <c r="AO150" s="97">
        <f>IF(COUNT('IA1'!AP41)=0,1000,(IFERROR(IF('IA1'!AP41/AO50&lt;0.5,0,IF('IA1'!AP41/AO50*100&gt;90,5,IF('IA1'!AP41/AO50*100&gt;80,4,IF('IA1'!AP41/AO50*100&gt;70,3,IF('IA1'!AP41/AO50*100&gt;60,2,IF('IA1'!AP41/AO50*100&lt;=60,1)))))),0))*AO250)</f>
        <v>1000</v>
      </c>
      <c r="AP150" s="97">
        <f>IF(COUNT('IA1'!AQ41)=0,1000,(IFERROR(IF('IA1'!AQ41/AP50&lt;0.5,0,IF('IA1'!AQ41/AP50*100&gt;90,5,IF('IA1'!AQ41/AP50*100&gt;80,4,IF('IA1'!AQ41/AP50*100&gt;70,3,IF('IA1'!AQ41/AP50*100&gt;60,2,IF('IA1'!AQ41/AP50*100&lt;=60,1)))))),0))*AP250)</f>
        <v>1000</v>
      </c>
      <c r="AQ150" s="97">
        <f>IF(COUNT('IA1'!AR41)=0,1000,(IFERROR(IF('IA1'!AR41/AQ50&lt;0.5,0,IF('IA1'!AR41/AQ50*100&gt;90,5,IF('IA1'!AR41/AQ50*100&gt;80,4,IF('IA1'!AR41/AQ50*100&gt;70,3,IF('IA1'!AR41/AQ50*100&gt;60,2,IF('IA1'!AR41/AQ50*100&lt;=60,1)))))),0))*AQ250)</f>
        <v>1000</v>
      </c>
      <c r="AR150" s="97">
        <f>IF(COUNT('IA1'!AS41)=0,1000,(IFERROR(IF('IA1'!AS41/AR50&lt;0.5,0,IF('IA1'!AS41/AR50*100&gt;90,5,IF('IA1'!AS41/AR50*100&gt;80,4,IF('IA1'!AS41/AR50*100&gt;70,3,IF('IA1'!AS41/AR50*100&gt;60,2,IF('IA1'!AS41/AR50*100&lt;=60,1)))))),0))*AR250)</f>
        <v>1000</v>
      </c>
      <c r="AS150" s="97">
        <f>IF(COUNT('IA1'!AT41)=0,1000,(IFERROR(IF('IA1'!AT41/AS50&lt;0.5,0,IF('IA1'!AT41/AS50*100&gt;90,5,IF('IA1'!AT41/AS50*100&gt;80,4,IF('IA1'!AT41/AS50*100&gt;70,3,IF('IA1'!AT41/AS50*100&gt;60,2,IF('IA1'!AT41/AS50*100&lt;=60,1)))))),0))*AS250)</f>
        <v>1000</v>
      </c>
      <c r="AT150" s="97">
        <f>IF(COUNT('IA1'!AU41)=0,1000,(IFERROR(IF('IA1'!AU41/AT50&lt;0.5,0,IF('IA1'!AU41/AT50*100&gt;90,5,IF('IA1'!AU41/AT50*100&gt;80,4,IF('IA1'!AU41/AT50*100&gt;70,3,IF('IA1'!AU41/AT50*100&gt;60,2,IF('IA1'!AU41/AT50*100&lt;=60,1)))))),0))*AT250)</f>
        <v>1000</v>
      </c>
      <c r="AU150" s="97">
        <f>IF(COUNT('IA1'!AV41)=0,1000,(IFERROR(IF('IA1'!AV41/AU50&lt;0.5,0,IF('IA1'!AV41/AU50*100&gt;90,5,IF('IA1'!AV41/AU50*100&gt;80,4,IF('IA1'!AV41/AU50*100&gt;70,3,IF('IA1'!AV41/AU50*100&gt;60,2,IF('IA1'!AV41/AU50*100&lt;=60,1)))))),0))*AU250)</f>
        <v>1000</v>
      </c>
      <c r="AV150" s="97">
        <f>IF(COUNT('IA1'!AW41)=0,1000,(IFERROR(IF('IA1'!AW41/AV50&lt;0.5,0,IF('IA1'!AW41/AV50*100&gt;90,5,IF('IA1'!AW41/AV50*100&gt;80,4,IF('IA1'!AW41/AV50*100&gt;70,3,IF('IA1'!AW41/AV50*100&gt;60,2,IF('IA1'!AW41/AV50*100&lt;=60,1)))))),0))*AV250)</f>
        <v>1000</v>
      </c>
      <c r="AW150" s="97">
        <f>IF(COUNT('IA1'!AX41)=0,1000,(IFERROR(IF('IA1'!AX41/AW50&lt;0.5,0,IF('IA1'!AX41/AW50*100&gt;90,5,IF('IA1'!AX41/AW50*100&gt;80,4,IF('IA1'!AX41/AW50*100&gt;70,3,IF('IA1'!AX41/AW50*100&gt;60,2,IF('IA1'!AX41/AW50*100&lt;=60,1)))))),0))*AW250)</f>
        <v>1000</v>
      </c>
      <c r="AX150" s="97">
        <f>IF(COUNT('IA1'!AY41)=0,1000,(IFERROR(IF('IA1'!AY41/AX50&lt;0.5,0,IF('IA1'!AY41/AX50*100&gt;90,5,IF('IA1'!AY41/AX50*100&gt;80,4,IF('IA1'!AY41/AX50*100&gt;70,3,IF('IA1'!AY41/AX50*100&gt;60,2,IF('IA1'!AY41/AX50*100&lt;=60,1)))))),0))*AX250)</f>
        <v>1000</v>
      </c>
      <c r="AY150" s="97">
        <f>IF(COUNT('IA1'!AZ41)=0,1000,(IFERROR(IF('IA1'!AZ41/AY50&lt;0.5,0,IF('IA1'!AZ41/AY50*100&gt;90,5,IF('IA1'!AZ41/AY50*100&gt;80,4,IF('IA1'!AZ41/AY50*100&gt;70,3,IF('IA1'!AZ41/AY50*100&gt;60,2,IF('IA1'!AZ41/AY50*100&lt;=60,1)))))),0))*AY250)</f>
        <v>1000</v>
      </c>
      <c r="AZ150" s="97">
        <f>IF(COUNT('IA1'!BA41)=0,1000,(IFERROR(IF('IA1'!BA41/AZ50&lt;0.5,0,IF('IA1'!BA41/AZ50*100&gt;90,5,IF('IA1'!BA41/AZ50*100&gt;80,4,IF('IA1'!BA41/AZ50*100&gt;70,3,IF('IA1'!BA41/AZ50*100&gt;60,2,IF('IA1'!BA41/AZ50*100&lt;=60,1)))))),0))*AZ250)</f>
        <v>1000</v>
      </c>
      <c r="BA150" s="96">
        <f t="shared" si="47"/>
        <v>3.4081632653061225</v>
      </c>
      <c r="BB150" s="96">
        <f t="shared" si="48"/>
        <v>2.4901960784313726</v>
      </c>
      <c r="BC150" s="96">
        <f t="shared" si="49"/>
        <v>0</v>
      </c>
      <c r="BD150" s="96">
        <f t="shared" si="50"/>
        <v>0</v>
      </c>
      <c r="BE150" s="96">
        <f t="shared" si="51"/>
        <v>0</v>
      </c>
      <c r="BF150" s="96">
        <f t="shared" si="52"/>
        <v>0</v>
      </c>
      <c r="BG150" s="96">
        <f t="shared" si="53"/>
        <v>0</v>
      </c>
    </row>
    <row r="151" spans="1:59" x14ac:dyDescent="0.3">
      <c r="A151" s="93">
        <f>IF(COUNT('IA1'!B42)=0,1000,(IFERROR(IF('IA1'!B42/A51&lt;0.5,0,IF('IA1'!B42/A51*100&gt;90,5,IF('IA1'!B42/A51*100&gt;80,4,IF('IA1'!B42/A51*100&gt;70,3,IF('IA1'!B42/A51*100&gt;60,2,IF('IA1'!B42/A51*100&lt;=60,1)))))),0))*A251)</f>
        <v>10</v>
      </c>
      <c r="B151" s="97">
        <f>IF(COUNT('IA1'!C42)=0,1000,(IFERROR(IF('IA1'!C42/B51&lt;0.5,0,IF('IA1'!C42/B51*100&gt;90,5,IF('IA1'!C42/B51*100&gt;80,4,IF('IA1'!C42/B51*100&gt;70,3,IF('IA1'!C42/B51*100&gt;60,2,IF('IA1'!C42/B51*100&lt;=60,1)))))),0))*B251)</f>
        <v>10</v>
      </c>
      <c r="C151" s="97">
        <f>IF(COUNT('IA1'!D42)=0,1000,(IFERROR(IF('IA1'!D42/C51&lt;0.5,0,IF('IA1'!D42/C51*100&gt;90,5,IF('IA1'!D42/C51*100&gt;80,4,IF('IA1'!D42/C51*100&gt;70,3,IF('IA1'!D42/C51*100&gt;60,2,IF('IA1'!D42/C51*100&lt;=60,1)))))),0))*C251)</f>
        <v>10</v>
      </c>
      <c r="D151" s="97">
        <f>IF(COUNT('IA1'!E42)=0,1000,(IFERROR(IF('IA1'!E42/D51&lt;0.5,0,IF('IA1'!E42/D51*100&gt;90,5,IF('IA1'!E42/D51*100&gt;80,4,IF('IA1'!E42/D51*100&gt;70,3,IF('IA1'!E42/D51*100&gt;60,2,IF('IA1'!E42/D51*100&lt;=60,1)))))),0))*D251)</f>
        <v>10</v>
      </c>
      <c r="E151" s="97">
        <f>IF(COUNT('IA1'!F42)=0,1000,(IFERROR(IF('IA1'!F42/E51&lt;0.5,0,IF('IA1'!F42/E51*100&gt;90,5,IF('IA1'!F42/E51*100&gt;80,4,IF('IA1'!F42/E51*100&gt;70,3,IF('IA1'!F42/E51*100&gt;60,2,IF('IA1'!F42/E51*100&lt;=60,1)))))),0))*E251)</f>
        <v>10</v>
      </c>
      <c r="F151" s="97">
        <f>IF(COUNT('IA1'!G42)=0,1000,(IFERROR(IF('IA1'!G42/F51&lt;0.5,0,IF('IA1'!G42/F51*100&gt;90,5,IF('IA1'!G42/F51*100&gt;80,4,IF('IA1'!G42/F51*100&gt;70,3,IF('IA1'!G42/F51*100&gt;60,2,IF('IA1'!G42/F51*100&lt;=60,1)))))),0))*F251)</f>
        <v>10</v>
      </c>
      <c r="G151" s="97">
        <f>IF(COUNT('IA1'!H42)=0,1000,(IFERROR(IF('IA1'!H42/G51&lt;0.5,0,IF('IA1'!H42/G51*100&gt;90,5,IF('IA1'!H42/G51*100&gt;80,4,IF('IA1'!H42/G51*100&gt;70,3,IF('IA1'!H42/G51*100&gt;60,2,IF('IA1'!H42/G51*100&lt;=60,1)))))),0))*G251)</f>
        <v>10</v>
      </c>
      <c r="H151" s="97">
        <f>IF(COUNT('IA1'!I42)=0,1000,(IFERROR(IF('IA1'!I42/H51&lt;0.5,0,IF('IA1'!I42/H51*100&gt;90,5,IF('IA1'!I42/H51*100&gt;80,4,IF('IA1'!I42/H51*100&gt;70,3,IF('IA1'!I42/H51*100&gt;60,2,IF('IA1'!I42/H51*100&lt;=60,1)))))),0))*H251)</f>
        <v>10</v>
      </c>
      <c r="I151" s="97">
        <f>IF(COUNT('IA1'!J42)=0,1000,(IFERROR(IF('IA1'!J42/I51&lt;0.5,0,IF('IA1'!J42/I51*100&gt;90,5,IF('IA1'!J42/I51*100&gt;80,4,IF('IA1'!J42/I51*100&gt;70,3,IF('IA1'!J42/I51*100&gt;60,2,IF('IA1'!J42/I51*100&lt;=60,1)))))),0))*I251)</f>
        <v>10</v>
      </c>
      <c r="J151" s="97">
        <f>IF(COUNT('IA1'!K42)=0,1000,(IFERROR(IF('IA1'!K42/J51&lt;0.5,0,IF('IA1'!K42/J51*100&gt;90,5,IF('IA1'!K42/J51*100&gt;80,4,IF('IA1'!K42/J51*100&gt;70,3,IF('IA1'!K42/J51*100&gt;60,2,IF('IA1'!K42/J51*100&lt;=60,1)))))),0))*J251)</f>
        <v>10</v>
      </c>
      <c r="K151" s="97">
        <f>IF(COUNT('IA1'!#REF!)=0,1000,(IFERROR(IF('IA1'!#REF!/K51&lt;0.5,0,IF('IA1'!#REF!/K51*100&gt;90,5,IF('IA1'!#REF!/K51*100&gt;80,4,IF('IA1'!#REF!/K51*100&gt;70,3,IF('IA1'!#REF!/K51*100&gt;60,2,IF('IA1'!#REF!/K51*100&lt;=60,1)))))),0))*K251)</f>
        <v>1000</v>
      </c>
      <c r="L151" s="97">
        <f>IF(COUNT('IA1'!L42)=0,1000,(IFERROR(IF('IA1'!L42/L51&lt;0.5,0,IF('IA1'!L42/L51*100&gt;90,5,IF('IA1'!L42/L51*100&gt;80,4,IF('IA1'!L42/L51*100&gt;70,3,IF('IA1'!L42/L51*100&gt;60,2,IF('IA1'!L42/L51*100&lt;=60,1)))))),0))*L251)</f>
        <v>65</v>
      </c>
      <c r="M151" s="97">
        <f>IF(COUNT('IA1'!N42)=0,1000,(IFERROR(IF('IA1'!N42/M51&lt;0.5,0,IF('IA1'!N42/M51*100&gt;90,5,IF('IA1'!N42/M51*100&gt;80,4,IF('IA1'!N42/M51*100&gt;70,3,IF('IA1'!N42/M51*100&gt;60,2,IF('IA1'!N42/M51*100&lt;=60,1)))))),0))*M251)</f>
        <v>65</v>
      </c>
      <c r="N151" s="97">
        <f>IF(COUNT('IA1'!#REF!)=0,1000,(IFERROR(IF('IA1'!#REF!/N51&lt;0.5,0,IF('IA1'!#REF!/N51*100&gt;90,5,IF('IA1'!#REF!/N51*100&gt;80,4,IF('IA1'!#REF!/N51*100&gt;70,3,IF('IA1'!#REF!/N51*100&gt;60,2,IF('IA1'!#REF!/N51*100&lt;=60,1)))))),0))*N251)</f>
        <v>1000</v>
      </c>
      <c r="O151" s="97">
        <f>IF(COUNT('IA1'!#REF!)=0,1000,(IFERROR(IF('IA1'!#REF!/O51&lt;0.5,0,IF('IA1'!#REF!/O51*100&gt;90,5,IF('IA1'!#REF!/O51*100&gt;80,4,IF('IA1'!#REF!/O51*100&gt;70,3,IF('IA1'!#REF!/O51*100&gt;60,2,IF('IA1'!#REF!/O51*100&lt;=60,1)))))),0))*O251)</f>
        <v>1000</v>
      </c>
      <c r="P151" s="97">
        <f>IF(COUNT('IA1'!Q42)=0,1000,(IFERROR(IF('IA1'!Q42/P51&lt;0.5,0,IF('IA1'!Q42/P51*100&gt;90,5,IF('IA1'!Q42/P51*100&gt;80,4,IF('IA1'!Q42/P51*100&gt;70,3,IF('IA1'!Q42/P51*100&gt;60,2,IF('IA1'!Q42/P51*100&lt;=60,1)))))),0))*P251)</f>
        <v>65</v>
      </c>
      <c r="Q151" s="97">
        <f>IF(COUNT('IA1'!#REF!)=0,1000,(IFERROR(IF('IA1'!#REF!/Q51&lt;0.5,0,IF('IA1'!#REF!/Q51*100&gt;90,5,IF('IA1'!#REF!/Q51*100&gt;80,4,IF('IA1'!#REF!/Q51*100&gt;70,3,IF('IA1'!#REF!/Q51*100&gt;60,2,IF('IA1'!#REF!/Q51*100&lt;=60,1)))))),0))*Q251)</f>
        <v>1000</v>
      </c>
      <c r="R151" s="97">
        <f>IF(COUNT('IA1'!S42)=0,1000,(IFERROR(IF('IA1'!S42/R51&lt;0.5,0,IF('IA1'!S42/R51*100&gt;90,5,IF('IA1'!S42/R51*100&gt;80,4,IF('IA1'!S42/R51*100&gt;70,3,IF('IA1'!S42/R51*100&gt;60,2,IF('IA1'!S42/R51*100&lt;=60,1)))))),0))*R251)</f>
        <v>65</v>
      </c>
      <c r="S151" s="97">
        <f>IF(COUNT('IA1'!#REF!)=0,1000,(IFERROR(IF('IA1'!#REF!/S51&lt;0.5,0,IF('IA1'!#REF!/S51*100&gt;90,5,IF('IA1'!#REF!/S51*100&gt;80,4,IF('IA1'!#REF!/S51*100&gt;70,3,IF('IA1'!#REF!/S51*100&gt;60,2,IF('IA1'!#REF!/S51*100&lt;=60,1)))))),0))*S251)</f>
        <v>1000</v>
      </c>
      <c r="T151" s="97">
        <f>IF(COUNT('IA1'!U42)=0,1000,(IFERROR(IF('IA1'!U42/T51&lt;0.5,0,IF('IA1'!U42/T51*100&gt;90,5,IF('IA1'!U42/T51*100&gt;80,4,IF('IA1'!U42/T51*100&gt;70,3,IF('IA1'!U42/T51*100&gt;60,2,IF('IA1'!U42/T51*100&lt;=60,1)))))),0))*T251)</f>
        <v>65</v>
      </c>
      <c r="U151" s="97">
        <f>IF(COUNT('IA1'!#REF!)=0,1000,(IFERROR(IF('IA1'!#REF!/U51&lt;0.5,0,IF('IA1'!#REF!/U51*100&gt;90,5,IF('IA1'!#REF!/U51*100&gt;80,4,IF('IA1'!#REF!/U51*100&gt;70,3,IF('IA1'!#REF!/U51*100&gt;60,2,IF('IA1'!#REF!/U51*100&lt;=60,1)))))),0))*U251)</f>
        <v>1000</v>
      </c>
      <c r="V151" s="97">
        <f>IF(COUNT('IA1'!W42)=0,1000,(IFERROR(IF('IA1'!W42/V51&lt;0.5,0,IF('IA1'!W42/V51*100&gt;90,5,IF('IA1'!W42/V51*100&gt;80,4,IF('IA1'!W42/V51*100&gt;70,3,IF('IA1'!W42/V51*100&gt;60,2,IF('IA1'!W42/V51*100&lt;=60,1)))))),0))*V251)</f>
        <v>75</v>
      </c>
      <c r="W151" s="97">
        <f>IF(COUNT('IA1'!X42)=0,1000,(IFERROR(IF('IA1'!X42/W51&lt;0.5,0,IF('IA1'!X42/W51*100&gt;90,5,IF('IA1'!X42/W51*100&gt;80,4,IF('IA1'!X42/W51*100&gt;70,3,IF('IA1'!X42/W51*100&gt;60,2,IF('IA1'!X42/W51*100&lt;=60,1)))))),0))*W251)</f>
        <v>0</v>
      </c>
      <c r="X151" s="97">
        <f>IF(COUNT('IA1'!Y42)=0,1000,(IFERROR(IF('IA1'!Y42/X51&lt;0.5,0,IF('IA1'!Y42/X51*100&gt;90,5,IF('IA1'!Y42/X51*100&gt;80,4,IF('IA1'!Y42/X51*100&gt;70,3,IF('IA1'!Y42/X51*100&gt;60,2,IF('IA1'!Y42/X51*100&lt;=60,1)))))),0))*X251)</f>
        <v>0</v>
      </c>
      <c r="Y151" s="97">
        <f>IF(COUNT('IA1'!Z42)=0,1000,(IFERROR(IF('IA1'!Z42/Y51&lt;0.5,0,IF('IA1'!Z42/Y51*100&gt;90,5,IF('IA1'!Z42/Y51*100&gt;80,4,IF('IA1'!Z42/Y51*100&gt;70,3,IF('IA1'!Z42/Y51*100&gt;60,2,IF('IA1'!Z42/Y51*100&lt;=60,1)))))),0))*Y251)</f>
        <v>1000</v>
      </c>
      <c r="Z151" s="97">
        <f>IF(COUNT('IA1'!AA42)=0,1000,(IFERROR(IF('IA1'!AA42/Z51&lt;0.5,0,IF('IA1'!AA42/Z51*100&gt;90,5,IF('IA1'!AA42/Z51*100&gt;80,4,IF('IA1'!AA42/Z51*100&gt;70,3,IF('IA1'!AA42/Z51*100&gt;60,2,IF('IA1'!AA42/Z51*100&lt;=60,1)))))),0))*Z251)</f>
        <v>1000</v>
      </c>
      <c r="AA151" s="97">
        <f>IF(COUNT('IA1'!AB42)=0,1000,(IFERROR(IF('IA1'!AB42/AA51&lt;0.5,0,IF('IA1'!AB42/AA51*100&gt;90,5,IF('IA1'!AB42/AA51*100&gt;80,4,IF('IA1'!AB42/AA51*100&gt;70,3,IF('IA1'!AB42/AA51*100&gt;60,2,IF('IA1'!AB42/AA51*100&lt;=60,1)))))),0))*AA251)</f>
        <v>1000</v>
      </c>
      <c r="AB151" s="97">
        <f>IF(COUNT('IA1'!AC42)=0,1000,(IFERROR(IF('IA1'!AC42/AB51&lt;0.5,0,IF('IA1'!AC42/AB51*100&gt;90,5,IF('IA1'!AC42/AB51*100&gt;80,4,IF('IA1'!AC42/AB51*100&gt;70,3,IF('IA1'!AC42/AB51*100&gt;60,2,IF('IA1'!AC42/AB51*100&lt;=60,1)))))),0))*AB251)</f>
        <v>1000</v>
      </c>
      <c r="AC151" s="97">
        <f>IF(COUNT('IA1'!AD42)=0,1000,(IFERROR(IF('IA1'!AD42/AC51&lt;0.5,0,IF('IA1'!AD42/AC51*100&gt;90,5,IF('IA1'!AD42/AC51*100&gt;80,4,IF('IA1'!AD42/AC51*100&gt;70,3,IF('IA1'!AD42/AC51*100&gt;60,2,IF('IA1'!AD42/AC51*100&lt;=60,1)))))),0))*AC251)</f>
        <v>1000</v>
      </c>
      <c r="AD151" s="97">
        <f>IF(COUNT('IA1'!AE42)=0,1000,(IFERROR(IF('IA1'!AE42/AD51&lt;0.5,0,IF('IA1'!AE42/AD51*100&gt;90,5,IF('IA1'!AE42/AD51*100&gt;80,4,IF('IA1'!AE42/AD51*100&gt;70,3,IF('IA1'!AE42/AD51*100&gt;60,2,IF('IA1'!AE42/AD51*100&lt;=60,1)))))),0))*AD251)</f>
        <v>1000</v>
      </c>
      <c r="AE151" s="97">
        <f>IF(COUNT('IA1'!AF42)=0,1000,(IFERROR(IF('IA1'!AF42/AE51&lt;0.5,0,IF('IA1'!AF42/AE51*100&gt;90,5,IF('IA1'!AF42/AE51*100&gt;80,4,IF('IA1'!AF42/AE51*100&gt;70,3,IF('IA1'!AF42/AE51*100&gt;60,2,IF('IA1'!AF42/AE51*100&lt;=60,1)))))),0))*AE251)</f>
        <v>1000</v>
      </c>
      <c r="AF151" s="97">
        <f>IF(COUNT('IA1'!AG42)=0,1000,(IFERROR(IF('IA1'!AG42/AF51&lt;0.5,0,IF('IA1'!AG42/AF51*100&gt;90,5,IF('IA1'!AG42/AF51*100&gt;80,4,IF('IA1'!AG42/AF51*100&gt;70,3,IF('IA1'!AG42/AF51*100&gt;60,2,IF('IA1'!AG42/AF51*100&lt;=60,1)))))),0))*AF251)</f>
        <v>1000</v>
      </c>
      <c r="AG151" s="97">
        <f>IF(COUNT('IA1'!AH42)=0,1000,(IFERROR(IF('IA1'!AH42/AG51&lt;0.5,0,IF('IA1'!AH42/AG51*100&gt;90,5,IF('IA1'!AH42/AG51*100&gt;80,4,IF('IA1'!AH42/AG51*100&gt;70,3,IF('IA1'!AH42/AG51*100&gt;60,2,IF('IA1'!AH42/AG51*100&lt;=60,1)))))),0))*AG251)</f>
        <v>1000</v>
      </c>
      <c r="AH151" s="97">
        <f>IF(COUNT('IA1'!AI42)=0,1000,(IFERROR(IF('IA1'!AI42/AH51&lt;0.5,0,IF('IA1'!AI42/AH51*100&gt;90,5,IF('IA1'!AI42/AH51*100&gt;80,4,IF('IA1'!AI42/AH51*100&gt;70,3,IF('IA1'!AI42/AH51*100&gt;60,2,IF('IA1'!AI42/AH51*100&lt;=60,1)))))),0))*AH251)</f>
        <v>1000</v>
      </c>
      <c r="AI151" s="97">
        <f>IF(COUNT('IA1'!AJ42)=0,1000,(IFERROR(IF('IA1'!AJ42/AI51&lt;0.5,0,IF('IA1'!AJ42/AI51*100&gt;90,5,IF('IA1'!AJ42/AI51*100&gt;80,4,IF('IA1'!AJ42/AI51*100&gt;70,3,IF('IA1'!AJ42/AI51*100&gt;60,2,IF('IA1'!AJ42/AI51*100&lt;=60,1)))))),0))*AI251)</f>
        <v>1000</v>
      </c>
      <c r="AJ151" s="97">
        <f>IF(COUNT('IA1'!AK42)=0,1000,(IFERROR(IF('IA1'!AK42/AJ51&lt;0.5,0,IF('IA1'!AK42/AJ51*100&gt;90,5,IF('IA1'!AK42/AJ51*100&gt;80,4,IF('IA1'!AK42/AJ51*100&gt;70,3,IF('IA1'!AK42/AJ51*100&gt;60,2,IF('IA1'!AK42/AJ51*100&lt;=60,1)))))),0))*AJ251)</f>
        <v>1000</v>
      </c>
      <c r="AK151" s="97">
        <f>IF(COUNT('IA1'!AL42)=0,1000,(IFERROR(IF('IA1'!AL42/AK51&lt;0.5,0,IF('IA1'!AL42/AK51*100&gt;90,5,IF('IA1'!AL42/AK51*100&gt;80,4,IF('IA1'!AL42/AK51*100&gt;70,3,IF('IA1'!AL42/AK51*100&gt;60,2,IF('IA1'!AL42/AK51*100&lt;=60,1)))))),0))*AK251)</f>
        <v>1000</v>
      </c>
      <c r="AL151" s="97">
        <f>IF(COUNT('IA1'!AM42)=0,1000,(IFERROR(IF('IA1'!AM42/AL51&lt;0.5,0,IF('IA1'!AM42/AL51*100&gt;90,5,IF('IA1'!AM42/AL51*100&gt;80,4,IF('IA1'!AM42/AL51*100&gt;70,3,IF('IA1'!AM42/AL51*100&gt;60,2,IF('IA1'!AM42/AL51*100&lt;=60,1)))))),0))*AL251)</f>
        <v>1000</v>
      </c>
      <c r="AM151" s="97">
        <f>IF(COUNT('IA1'!AN42)=0,1000,(IFERROR(IF('IA1'!AN42/AM51&lt;0.5,0,IF('IA1'!AN42/AM51*100&gt;90,5,IF('IA1'!AN42/AM51*100&gt;80,4,IF('IA1'!AN42/AM51*100&gt;70,3,IF('IA1'!AN42/AM51*100&gt;60,2,IF('IA1'!AN42/AM51*100&lt;=60,1)))))),0))*AM251)</f>
        <v>1000</v>
      </c>
      <c r="AN151" s="97">
        <f>IF(COUNT('IA1'!AO42)=0,1000,(IFERROR(IF('IA1'!AO42/AN51&lt;0.5,0,IF('IA1'!AO42/AN51*100&gt;90,5,IF('IA1'!AO42/AN51*100&gt;80,4,IF('IA1'!AO42/AN51*100&gt;70,3,IF('IA1'!AO42/AN51*100&gt;60,2,IF('IA1'!AO42/AN51*100&lt;=60,1)))))),0))*AN251)</f>
        <v>1000</v>
      </c>
      <c r="AO151" s="97">
        <f>IF(COUNT('IA1'!AP42)=0,1000,(IFERROR(IF('IA1'!AP42/AO51&lt;0.5,0,IF('IA1'!AP42/AO51*100&gt;90,5,IF('IA1'!AP42/AO51*100&gt;80,4,IF('IA1'!AP42/AO51*100&gt;70,3,IF('IA1'!AP42/AO51*100&gt;60,2,IF('IA1'!AP42/AO51*100&lt;=60,1)))))),0))*AO251)</f>
        <v>1000</v>
      </c>
      <c r="AP151" s="97">
        <f>IF(COUNT('IA1'!AQ42)=0,1000,(IFERROR(IF('IA1'!AQ42/AP51&lt;0.5,0,IF('IA1'!AQ42/AP51*100&gt;90,5,IF('IA1'!AQ42/AP51*100&gt;80,4,IF('IA1'!AQ42/AP51*100&gt;70,3,IF('IA1'!AQ42/AP51*100&gt;60,2,IF('IA1'!AQ42/AP51*100&lt;=60,1)))))),0))*AP251)</f>
        <v>1000</v>
      </c>
      <c r="AQ151" s="97">
        <f>IF(COUNT('IA1'!AR42)=0,1000,(IFERROR(IF('IA1'!AR42/AQ51&lt;0.5,0,IF('IA1'!AR42/AQ51*100&gt;90,5,IF('IA1'!AR42/AQ51*100&gt;80,4,IF('IA1'!AR42/AQ51*100&gt;70,3,IF('IA1'!AR42/AQ51*100&gt;60,2,IF('IA1'!AR42/AQ51*100&lt;=60,1)))))),0))*AQ251)</f>
        <v>1000</v>
      </c>
      <c r="AR151" s="97">
        <f>IF(COUNT('IA1'!AS42)=0,1000,(IFERROR(IF('IA1'!AS42/AR51&lt;0.5,0,IF('IA1'!AS42/AR51*100&gt;90,5,IF('IA1'!AS42/AR51*100&gt;80,4,IF('IA1'!AS42/AR51*100&gt;70,3,IF('IA1'!AS42/AR51*100&gt;60,2,IF('IA1'!AS42/AR51*100&lt;=60,1)))))),0))*AR251)</f>
        <v>1000</v>
      </c>
      <c r="AS151" s="97">
        <f>IF(COUNT('IA1'!AT42)=0,1000,(IFERROR(IF('IA1'!AT42/AS51&lt;0.5,0,IF('IA1'!AT42/AS51*100&gt;90,5,IF('IA1'!AT42/AS51*100&gt;80,4,IF('IA1'!AT42/AS51*100&gt;70,3,IF('IA1'!AT42/AS51*100&gt;60,2,IF('IA1'!AT42/AS51*100&lt;=60,1)))))),0))*AS251)</f>
        <v>1000</v>
      </c>
      <c r="AT151" s="97">
        <f>IF(COUNT('IA1'!AU42)=0,1000,(IFERROR(IF('IA1'!AU42/AT51&lt;0.5,0,IF('IA1'!AU42/AT51*100&gt;90,5,IF('IA1'!AU42/AT51*100&gt;80,4,IF('IA1'!AU42/AT51*100&gt;70,3,IF('IA1'!AU42/AT51*100&gt;60,2,IF('IA1'!AU42/AT51*100&lt;=60,1)))))),0))*AT251)</f>
        <v>1000</v>
      </c>
      <c r="AU151" s="97">
        <f>IF(COUNT('IA1'!AV42)=0,1000,(IFERROR(IF('IA1'!AV42/AU51&lt;0.5,0,IF('IA1'!AV42/AU51*100&gt;90,5,IF('IA1'!AV42/AU51*100&gt;80,4,IF('IA1'!AV42/AU51*100&gt;70,3,IF('IA1'!AV42/AU51*100&gt;60,2,IF('IA1'!AV42/AU51*100&lt;=60,1)))))),0))*AU251)</f>
        <v>1000</v>
      </c>
      <c r="AV151" s="97">
        <f>IF(COUNT('IA1'!AW42)=0,1000,(IFERROR(IF('IA1'!AW42/AV51&lt;0.5,0,IF('IA1'!AW42/AV51*100&gt;90,5,IF('IA1'!AW42/AV51*100&gt;80,4,IF('IA1'!AW42/AV51*100&gt;70,3,IF('IA1'!AW42/AV51*100&gt;60,2,IF('IA1'!AW42/AV51*100&lt;=60,1)))))),0))*AV251)</f>
        <v>1000</v>
      </c>
      <c r="AW151" s="97">
        <f>IF(COUNT('IA1'!AX42)=0,1000,(IFERROR(IF('IA1'!AX42/AW51&lt;0.5,0,IF('IA1'!AX42/AW51*100&gt;90,5,IF('IA1'!AX42/AW51*100&gt;80,4,IF('IA1'!AX42/AW51*100&gt;70,3,IF('IA1'!AX42/AW51*100&gt;60,2,IF('IA1'!AX42/AW51*100&lt;=60,1)))))),0))*AW251)</f>
        <v>1000</v>
      </c>
      <c r="AX151" s="97">
        <f>IF(COUNT('IA1'!AY42)=0,1000,(IFERROR(IF('IA1'!AY42/AX51&lt;0.5,0,IF('IA1'!AY42/AX51*100&gt;90,5,IF('IA1'!AY42/AX51*100&gt;80,4,IF('IA1'!AY42/AX51*100&gt;70,3,IF('IA1'!AY42/AX51*100&gt;60,2,IF('IA1'!AY42/AX51*100&lt;=60,1)))))),0))*AX251)</f>
        <v>1000</v>
      </c>
      <c r="AY151" s="97">
        <f>IF(COUNT('IA1'!AZ42)=0,1000,(IFERROR(IF('IA1'!AZ42/AY51&lt;0.5,0,IF('IA1'!AZ42/AY51*100&gt;90,5,IF('IA1'!AZ42/AY51*100&gt;80,4,IF('IA1'!AZ42/AY51*100&gt;70,3,IF('IA1'!AZ42/AY51*100&gt;60,2,IF('IA1'!AZ42/AY51*100&lt;=60,1)))))),0))*AY251)</f>
        <v>1000</v>
      </c>
      <c r="AZ151" s="97">
        <f>IF(COUNT('IA1'!BA42)=0,1000,(IFERROR(IF('IA1'!BA42/AZ51&lt;0.5,0,IF('IA1'!BA42/AZ51*100&gt;90,5,IF('IA1'!BA42/AZ51*100&gt;80,4,IF('IA1'!BA42/AZ51*100&gt;70,3,IF('IA1'!BA42/AZ51*100&gt;60,2,IF('IA1'!BA42/AZ51*100&lt;=60,1)))))),0))*AZ251)</f>
        <v>1000</v>
      </c>
      <c r="BA151" s="96">
        <f t="shared" si="47"/>
        <v>5</v>
      </c>
      <c r="BB151" s="96">
        <f t="shared" si="48"/>
        <v>5</v>
      </c>
      <c r="BC151" s="96">
        <f t="shared" si="49"/>
        <v>0</v>
      </c>
      <c r="BD151" s="96">
        <f t="shared" si="50"/>
        <v>0</v>
      </c>
      <c r="BE151" s="96">
        <f t="shared" si="51"/>
        <v>0</v>
      </c>
      <c r="BF151" s="96">
        <f t="shared" si="52"/>
        <v>0</v>
      </c>
      <c r="BG151" s="96">
        <f t="shared" si="53"/>
        <v>0</v>
      </c>
    </row>
    <row r="152" spans="1:59" x14ac:dyDescent="0.3">
      <c r="A152" s="93">
        <f>IF(COUNT('IA1'!B43)=0,1000,(IFERROR(IF('IA1'!B43/A52&lt;0.5,0,IF('IA1'!B43/A52*100&gt;90,5,IF('IA1'!B43/A52*100&gt;80,4,IF('IA1'!B43/A52*100&gt;70,3,IF('IA1'!B43/A52*100&gt;60,2,IF('IA1'!B43/A52*100&lt;=60,1)))))),0))*A252)</f>
        <v>10</v>
      </c>
      <c r="B152" s="97">
        <f>IF(COUNT('IA1'!C43)=0,1000,(IFERROR(IF('IA1'!C43/B52&lt;0.5,0,IF('IA1'!C43/B52*100&gt;90,5,IF('IA1'!C43/B52*100&gt;80,4,IF('IA1'!C43/B52*100&gt;70,3,IF('IA1'!C43/B52*100&gt;60,2,IF('IA1'!C43/B52*100&lt;=60,1)))))),0))*B252)</f>
        <v>10</v>
      </c>
      <c r="C152" s="97">
        <f>IF(COUNT('IA1'!D43)=0,1000,(IFERROR(IF('IA1'!D43/C52&lt;0.5,0,IF('IA1'!D43/C52*100&gt;90,5,IF('IA1'!D43/C52*100&gt;80,4,IF('IA1'!D43/C52*100&gt;70,3,IF('IA1'!D43/C52*100&gt;60,2,IF('IA1'!D43/C52*100&lt;=60,1)))))),0))*C252)</f>
        <v>10</v>
      </c>
      <c r="D152" s="97">
        <f>IF(COUNT('IA1'!E43)=0,1000,(IFERROR(IF('IA1'!E43/D52&lt;0.5,0,IF('IA1'!E43/D52*100&gt;90,5,IF('IA1'!E43/D52*100&gt;80,4,IF('IA1'!E43/D52*100&gt;70,3,IF('IA1'!E43/D52*100&gt;60,2,IF('IA1'!E43/D52*100&lt;=60,1)))))),0))*D252)</f>
        <v>10</v>
      </c>
      <c r="E152" s="97">
        <f>IF(COUNT('IA1'!F43)=0,1000,(IFERROR(IF('IA1'!F43/E52&lt;0.5,0,IF('IA1'!F43/E52*100&gt;90,5,IF('IA1'!F43/E52*100&gt;80,4,IF('IA1'!F43/E52*100&gt;70,3,IF('IA1'!F43/E52*100&gt;60,2,IF('IA1'!F43/E52*100&lt;=60,1)))))),0))*E252)</f>
        <v>10</v>
      </c>
      <c r="F152" s="97">
        <f>IF(COUNT('IA1'!G43)=0,1000,(IFERROR(IF('IA1'!G43/F52&lt;0.5,0,IF('IA1'!G43/F52*100&gt;90,5,IF('IA1'!G43/F52*100&gt;80,4,IF('IA1'!G43/F52*100&gt;70,3,IF('IA1'!G43/F52*100&gt;60,2,IF('IA1'!G43/F52*100&lt;=60,1)))))),0))*F252)</f>
        <v>10</v>
      </c>
      <c r="G152" s="97">
        <f>IF(COUNT('IA1'!H43)=0,1000,(IFERROR(IF('IA1'!H43/G52&lt;0.5,0,IF('IA1'!H43/G52*100&gt;90,5,IF('IA1'!H43/G52*100&gt;80,4,IF('IA1'!H43/G52*100&gt;70,3,IF('IA1'!H43/G52*100&gt;60,2,IF('IA1'!H43/G52*100&lt;=60,1)))))),0))*G252)</f>
        <v>10</v>
      </c>
      <c r="H152" s="97">
        <f>IF(COUNT('IA1'!I43)=0,1000,(IFERROR(IF('IA1'!I43/H52&lt;0.5,0,IF('IA1'!I43/H52*100&gt;90,5,IF('IA1'!I43/H52*100&gt;80,4,IF('IA1'!I43/H52*100&gt;70,3,IF('IA1'!I43/H52*100&gt;60,2,IF('IA1'!I43/H52*100&lt;=60,1)))))),0))*H252)</f>
        <v>10</v>
      </c>
      <c r="I152" s="97">
        <f>IF(COUNT('IA1'!J43)=0,1000,(IFERROR(IF('IA1'!J43/I52&lt;0.5,0,IF('IA1'!J43/I52*100&gt;90,5,IF('IA1'!J43/I52*100&gt;80,4,IF('IA1'!J43/I52*100&gt;70,3,IF('IA1'!J43/I52*100&gt;60,2,IF('IA1'!J43/I52*100&lt;=60,1)))))),0))*I252)</f>
        <v>10</v>
      </c>
      <c r="J152" s="97">
        <f>IF(COUNT('IA1'!K43)=0,1000,(IFERROR(IF('IA1'!K43/J52&lt;0.5,0,IF('IA1'!K43/J52*100&gt;90,5,IF('IA1'!K43/J52*100&gt;80,4,IF('IA1'!K43/J52*100&gt;70,3,IF('IA1'!K43/J52*100&gt;60,2,IF('IA1'!K43/J52*100&lt;=60,1)))))),0))*J252)</f>
        <v>10</v>
      </c>
      <c r="K152" s="97">
        <f>IF(COUNT('IA1'!#REF!)=0,1000,(IFERROR(IF('IA1'!#REF!/K52&lt;0.5,0,IF('IA1'!#REF!/K52*100&gt;90,5,IF('IA1'!#REF!/K52*100&gt;80,4,IF('IA1'!#REF!/K52*100&gt;70,3,IF('IA1'!#REF!/K52*100&gt;60,2,IF('IA1'!#REF!/K52*100&lt;=60,1)))))),0))*K252)</f>
        <v>1000</v>
      </c>
      <c r="L152" s="97">
        <f>IF(COUNT('IA1'!L43)=0,1000,(IFERROR(IF('IA1'!L43/L52&lt;0.5,0,IF('IA1'!L43/L52*100&gt;90,5,IF('IA1'!L43/L52*100&gt;80,4,IF('IA1'!L43/L52*100&gt;70,3,IF('IA1'!L43/L52*100&gt;60,2,IF('IA1'!L43/L52*100&lt;=60,1)))))),0))*L252)</f>
        <v>65</v>
      </c>
      <c r="M152" s="97">
        <f>IF(COUNT('IA1'!N43)=0,1000,(IFERROR(IF('IA1'!N43/M52&lt;0.5,0,IF('IA1'!N43/M52*100&gt;90,5,IF('IA1'!N43/M52*100&gt;80,4,IF('IA1'!N43/M52*100&gt;70,3,IF('IA1'!N43/M52*100&gt;60,2,IF('IA1'!N43/M52*100&lt;=60,1)))))),0))*M252)</f>
        <v>65</v>
      </c>
      <c r="N152" s="97">
        <f>IF(COUNT('IA1'!#REF!)=0,1000,(IFERROR(IF('IA1'!#REF!/N52&lt;0.5,0,IF('IA1'!#REF!/N52*100&gt;90,5,IF('IA1'!#REF!/N52*100&gt;80,4,IF('IA1'!#REF!/N52*100&gt;70,3,IF('IA1'!#REF!/N52*100&gt;60,2,IF('IA1'!#REF!/N52*100&lt;=60,1)))))),0))*N252)</f>
        <v>1000</v>
      </c>
      <c r="O152" s="97">
        <f>IF(COUNT('IA1'!#REF!)=0,1000,(IFERROR(IF('IA1'!#REF!/O52&lt;0.5,0,IF('IA1'!#REF!/O52*100&gt;90,5,IF('IA1'!#REF!/O52*100&gt;80,4,IF('IA1'!#REF!/O52*100&gt;70,3,IF('IA1'!#REF!/O52*100&gt;60,2,IF('IA1'!#REF!/O52*100&lt;=60,1)))))),0))*O252)</f>
        <v>1000</v>
      </c>
      <c r="P152" s="97">
        <f>IF(COUNT('IA1'!Q43)=0,1000,(IFERROR(IF('IA1'!Q43/P52&lt;0.5,0,IF('IA1'!Q43/P52*100&gt;90,5,IF('IA1'!Q43/P52*100&gt;80,4,IF('IA1'!Q43/P52*100&gt;70,3,IF('IA1'!Q43/P52*100&gt;60,2,IF('IA1'!Q43/P52*100&lt;=60,1)))))),0))*P252)</f>
        <v>65</v>
      </c>
      <c r="Q152" s="97">
        <f>IF(COUNT('IA1'!#REF!)=0,1000,(IFERROR(IF('IA1'!#REF!/Q52&lt;0.5,0,IF('IA1'!#REF!/Q52*100&gt;90,5,IF('IA1'!#REF!/Q52*100&gt;80,4,IF('IA1'!#REF!/Q52*100&gt;70,3,IF('IA1'!#REF!/Q52*100&gt;60,2,IF('IA1'!#REF!/Q52*100&lt;=60,1)))))),0))*Q252)</f>
        <v>1000</v>
      </c>
      <c r="R152" s="97">
        <f>IF(COUNT('IA1'!S43)=0,1000,(IFERROR(IF('IA1'!S43/R52&lt;0.5,0,IF('IA1'!S43/R52*100&gt;90,5,IF('IA1'!S43/R52*100&gt;80,4,IF('IA1'!S43/R52*100&gt;70,3,IF('IA1'!S43/R52*100&gt;60,2,IF('IA1'!S43/R52*100&lt;=60,1)))))),0))*R252)</f>
        <v>65</v>
      </c>
      <c r="S152" s="97">
        <f>IF(COUNT('IA1'!#REF!)=0,1000,(IFERROR(IF('IA1'!#REF!/S52&lt;0.5,0,IF('IA1'!#REF!/S52*100&gt;90,5,IF('IA1'!#REF!/S52*100&gt;80,4,IF('IA1'!#REF!/S52*100&gt;70,3,IF('IA1'!#REF!/S52*100&gt;60,2,IF('IA1'!#REF!/S52*100&lt;=60,1)))))),0))*S252)</f>
        <v>1000</v>
      </c>
      <c r="T152" s="97">
        <f>IF(COUNT('IA1'!U43)=0,1000,(IFERROR(IF('IA1'!U43/T52&lt;0.5,0,IF('IA1'!U43/T52*100&gt;90,5,IF('IA1'!U43/T52*100&gt;80,4,IF('IA1'!U43/T52*100&gt;70,3,IF('IA1'!U43/T52*100&gt;60,2,IF('IA1'!U43/T52*100&lt;=60,1)))))),0))*T252)</f>
        <v>65</v>
      </c>
      <c r="U152" s="97">
        <f>IF(COUNT('IA1'!#REF!)=0,1000,(IFERROR(IF('IA1'!#REF!/U52&lt;0.5,0,IF('IA1'!#REF!/U52*100&gt;90,5,IF('IA1'!#REF!/U52*100&gt;80,4,IF('IA1'!#REF!/U52*100&gt;70,3,IF('IA1'!#REF!/U52*100&gt;60,2,IF('IA1'!#REF!/U52*100&lt;=60,1)))))),0))*U252)</f>
        <v>1000</v>
      </c>
      <c r="V152" s="97">
        <f>IF(COUNT('IA1'!W43)=0,1000,(IFERROR(IF('IA1'!W43/V52&lt;0.5,0,IF('IA1'!W43/V52*100&gt;90,5,IF('IA1'!W43/V52*100&gt;80,4,IF('IA1'!W43/V52*100&gt;70,3,IF('IA1'!W43/V52*100&gt;60,2,IF('IA1'!W43/V52*100&lt;=60,1)))))),0))*V252)</f>
        <v>75</v>
      </c>
      <c r="W152" s="97">
        <f>IF(COUNT('IA1'!X43)=0,1000,(IFERROR(IF('IA1'!X43/W52&lt;0.5,0,IF('IA1'!X43/W52*100&gt;90,5,IF('IA1'!X43/W52*100&gt;80,4,IF('IA1'!X43/W52*100&gt;70,3,IF('IA1'!X43/W52*100&gt;60,2,IF('IA1'!X43/W52*100&lt;=60,1)))))),0))*W252)</f>
        <v>0</v>
      </c>
      <c r="X152" s="97">
        <f>IF(COUNT('IA1'!Y43)=0,1000,(IFERROR(IF('IA1'!Y43/X52&lt;0.5,0,IF('IA1'!Y43/X52*100&gt;90,5,IF('IA1'!Y43/X52*100&gt;80,4,IF('IA1'!Y43/X52*100&gt;70,3,IF('IA1'!Y43/X52*100&gt;60,2,IF('IA1'!Y43/X52*100&lt;=60,1)))))),0))*X252)</f>
        <v>0</v>
      </c>
      <c r="Y152" s="97">
        <f>IF(COUNT('IA1'!Z43)=0,1000,(IFERROR(IF('IA1'!Z43/Y52&lt;0.5,0,IF('IA1'!Z43/Y52*100&gt;90,5,IF('IA1'!Z43/Y52*100&gt;80,4,IF('IA1'!Z43/Y52*100&gt;70,3,IF('IA1'!Z43/Y52*100&gt;60,2,IF('IA1'!Z43/Y52*100&lt;=60,1)))))),0))*Y252)</f>
        <v>1000</v>
      </c>
      <c r="Z152" s="97">
        <f>IF(COUNT('IA1'!AA43)=0,1000,(IFERROR(IF('IA1'!AA43/Z52&lt;0.5,0,IF('IA1'!AA43/Z52*100&gt;90,5,IF('IA1'!AA43/Z52*100&gt;80,4,IF('IA1'!AA43/Z52*100&gt;70,3,IF('IA1'!AA43/Z52*100&gt;60,2,IF('IA1'!AA43/Z52*100&lt;=60,1)))))),0))*Z252)</f>
        <v>1000</v>
      </c>
      <c r="AA152" s="97">
        <f>IF(COUNT('IA1'!AB43)=0,1000,(IFERROR(IF('IA1'!AB43/AA52&lt;0.5,0,IF('IA1'!AB43/AA52*100&gt;90,5,IF('IA1'!AB43/AA52*100&gt;80,4,IF('IA1'!AB43/AA52*100&gt;70,3,IF('IA1'!AB43/AA52*100&gt;60,2,IF('IA1'!AB43/AA52*100&lt;=60,1)))))),0))*AA252)</f>
        <v>1000</v>
      </c>
      <c r="AB152" s="97">
        <f>IF(COUNT('IA1'!AC43)=0,1000,(IFERROR(IF('IA1'!AC43/AB52&lt;0.5,0,IF('IA1'!AC43/AB52*100&gt;90,5,IF('IA1'!AC43/AB52*100&gt;80,4,IF('IA1'!AC43/AB52*100&gt;70,3,IF('IA1'!AC43/AB52*100&gt;60,2,IF('IA1'!AC43/AB52*100&lt;=60,1)))))),0))*AB252)</f>
        <v>1000</v>
      </c>
      <c r="AC152" s="97">
        <f>IF(COUNT('IA1'!AD43)=0,1000,(IFERROR(IF('IA1'!AD43/AC52&lt;0.5,0,IF('IA1'!AD43/AC52*100&gt;90,5,IF('IA1'!AD43/AC52*100&gt;80,4,IF('IA1'!AD43/AC52*100&gt;70,3,IF('IA1'!AD43/AC52*100&gt;60,2,IF('IA1'!AD43/AC52*100&lt;=60,1)))))),0))*AC252)</f>
        <v>1000</v>
      </c>
      <c r="AD152" s="97">
        <f>IF(COUNT('IA1'!AE43)=0,1000,(IFERROR(IF('IA1'!AE43/AD52&lt;0.5,0,IF('IA1'!AE43/AD52*100&gt;90,5,IF('IA1'!AE43/AD52*100&gt;80,4,IF('IA1'!AE43/AD52*100&gt;70,3,IF('IA1'!AE43/AD52*100&gt;60,2,IF('IA1'!AE43/AD52*100&lt;=60,1)))))),0))*AD252)</f>
        <v>1000</v>
      </c>
      <c r="AE152" s="97">
        <f>IF(COUNT('IA1'!AF43)=0,1000,(IFERROR(IF('IA1'!AF43/AE52&lt;0.5,0,IF('IA1'!AF43/AE52*100&gt;90,5,IF('IA1'!AF43/AE52*100&gt;80,4,IF('IA1'!AF43/AE52*100&gt;70,3,IF('IA1'!AF43/AE52*100&gt;60,2,IF('IA1'!AF43/AE52*100&lt;=60,1)))))),0))*AE252)</f>
        <v>1000</v>
      </c>
      <c r="AF152" s="97">
        <f>IF(COUNT('IA1'!AG43)=0,1000,(IFERROR(IF('IA1'!AG43/AF52&lt;0.5,0,IF('IA1'!AG43/AF52*100&gt;90,5,IF('IA1'!AG43/AF52*100&gt;80,4,IF('IA1'!AG43/AF52*100&gt;70,3,IF('IA1'!AG43/AF52*100&gt;60,2,IF('IA1'!AG43/AF52*100&lt;=60,1)))))),0))*AF252)</f>
        <v>1000</v>
      </c>
      <c r="AG152" s="97">
        <f>IF(COUNT('IA1'!AH43)=0,1000,(IFERROR(IF('IA1'!AH43/AG52&lt;0.5,0,IF('IA1'!AH43/AG52*100&gt;90,5,IF('IA1'!AH43/AG52*100&gt;80,4,IF('IA1'!AH43/AG52*100&gt;70,3,IF('IA1'!AH43/AG52*100&gt;60,2,IF('IA1'!AH43/AG52*100&lt;=60,1)))))),0))*AG252)</f>
        <v>1000</v>
      </c>
      <c r="AH152" s="97">
        <f>IF(COUNT('IA1'!AI43)=0,1000,(IFERROR(IF('IA1'!AI43/AH52&lt;0.5,0,IF('IA1'!AI43/AH52*100&gt;90,5,IF('IA1'!AI43/AH52*100&gt;80,4,IF('IA1'!AI43/AH52*100&gt;70,3,IF('IA1'!AI43/AH52*100&gt;60,2,IF('IA1'!AI43/AH52*100&lt;=60,1)))))),0))*AH252)</f>
        <v>1000</v>
      </c>
      <c r="AI152" s="97">
        <f>IF(COUNT('IA1'!AJ43)=0,1000,(IFERROR(IF('IA1'!AJ43/AI52&lt;0.5,0,IF('IA1'!AJ43/AI52*100&gt;90,5,IF('IA1'!AJ43/AI52*100&gt;80,4,IF('IA1'!AJ43/AI52*100&gt;70,3,IF('IA1'!AJ43/AI52*100&gt;60,2,IF('IA1'!AJ43/AI52*100&lt;=60,1)))))),0))*AI252)</f>
        <v>1000</v>
      </c>
      <c r="AJ152" s="97">
        <f>IF(COUNT('IA1'!AK43)=0,1000,(IFERROR(IF('IA1'!AK43/AJ52&lt;0.5,0,IF('IA1'!AK43/AJ52*100&gt;90,5,IF('IA1'!AK43/AJ52*100&gt;80,4,IF('IA1'!AK43/AJ52*100&gt;70,3,IF('IA1'!AK43/AJ52*100&gt;60,2,IF('IA1'!AK43/AJ52*100&lt;=60,1)))))),0))*AJ252)</f>
        <v>1000</v>
      </c>
      <c r="AK152" s="97">
        <f>IF(COUNT('IA1'!AL43)=0,1000,(IFERROR(IF('IA1'!AL43/AK52&lt;0.5,0,IF('IA1'!AL43/AK52*100&gt;90,5,IF('IA1'!AL43/AK52*100&gt;80,4,IF('IA1'!AL43/AK52*100&gt;70,3,IF('IA1'!AL43/AK52*100&gt;60,2,IF('IA1'!AL43/AK52*100&lt;=60,1)))))),0))*AK252)</f>
        <v>1000</v>
      </c>
      <c r="AL152" s="97">
        <f>IF(COUNT('IA1'!AM43)=0,1000,(IFERROR(IF('IA1'!AM43/AL52&lt;0.5,0,IF('IA1'!AM43/AL52*100&gt;90,5,IF('IA1'!AM43/AL52*100&gt;80,4,IF('IA1'!AM43/AL52*100&gt;70,3,IF('IA1'!AM43/AL52*100&gt;60,2,IF('IA1'!AM43/AL52*100&lt;=60,1)))))),0))*AL252)</f>
        <v>1000</v>
      </c>
      <c r="AM152" s="97">
        <f>IF(COUNT('IA1'!AN43)=0,1000,(IFERROR(IF('IA1'!AN43/AM52&lt;0.5,0,IF('IA1'!AN43/AM52*100&gt;90,5,IF('IA1'!AN43/AM52*100&gt;80,4,IF('IA1'!AN43/AM52*100&gt;70,3,IF('IA1'!AN43/AM52*100&gt;60,2,IF('IA1'!AN43/AM52*100&lt;=60,1)))))),0))*AM252)</f>
        <v>1000</v>
      </c>
      <c r="AN152" s="97">
        <f>IF(COUNT('IA1'!AO43)=0,1000,(IFERROR(IF('IA1'!AO43/AN52&lt;0.5,0,IF('IA1'!AO43/AN52*100&gt;90,5,IF('IA1'!AO43/AN52*100&gt;80,4,IF('IA1'!AO43/AN52*100&gt;70,3,IF('IA1'!AO43/AN52*100&gt;60,2,IF('IA1'!AO43/AN52*100&lt;=60,1)))))),0))*AN252)</f>
        <v>1000</v>
      </c>
      <c r="AO152" s="97">
        <f>IF(COUNT('IA1'!AP43)=0,1000,(IFERROR(IF('IA1'!AP43/AO52&lt;0.5,0,IF('IA1'!AP43/AO52*100&gt;90,5,IF('IA1'!AP43/AO52*100&gt;80,4,IF('IA1'!AP43/AO52*100&gt;70,3,IF('IA1'!AP43/AO52*100&gt;60,2,IF('IA1'!AP43/AO52*100&lt;=60,1)))))),0))*AO252)</f>
        <v>1000</v>
      </c>
      <c r="AP152" s="97">
        <f>IF(COUNT('IA1'!AQ43)=0,1000,(IFERROR(IF('IA1'!AQ43/AP52&lt;0.5,0,IF('IA1'!AQ43/AP52*100&gt;90,5,IF('IA1'!AQ43/AP52*100&gt;80,4,IF('IA1'!AQ43/AP52*100&gt;70,3,IF('IA1'!AQ43/AP52*100&gt;60,2,IF('IA1'!AQ43/AP52*100&lt;=60,1)))))),0))*AP252)</f>
        <v>1000</v>
      </c>
      <c r="AQ152" s="97">
        <f>IF(COUNT('IA1'!AR43)=0,1000,(IFERROR(IF('IA1'!AR43/AQ52&lt;0.5,0,IF('IA1'!AR43/AQ52*100&gt;90,5,IF('IA1'!AR43/AQ52*100&gt;80,4,IF('IA1'!AR43/AQ52*100&gt;70,3,IF('IA1'!AR43/AQ52*100&gt;60,2,IF('IA1'!AR43/AQ52*100&lt;=60,1)))))),0))*AQ252)</f>
        <v>1000</v>
      </c>
      <c r="AR152" s="97">
        <f>IF(COUNT('IA1'!AS43)=0,1000,(IFERROR(IF('IA1'!AS43/AR52&lt;0.5,0,IF('IA1'!AS43/AR52*100&gt;90,5,IF('IA1'!AS43/AR52*100&gt;80,4,IF('IA1'!AS43/AR52*100&gt;70,3,IF('IA1'!AS43/AR52*100&gt;60,2,IF('IA1'!AS43/AR52*100&lt;=60,1)))))),0))*AR252)</f>
        <v>1000</v>
      </c>
      <c r="AS152" s="97">
        <f>IF(COUNT('IA1'!AT43)=0,1000,(IFERROR(IF('IA1'!AT43/AS52&lt;0.5,0,IF('IA1'!AT43/AS52*100&gt;90,5,IF('IA1'!AT43/AS52*100&gt;80,4,IF('IA1'!AT43/AS52*100&gt;70,3,IF('IA1'!AT43/AS52*100&gt;60,2,IF('IA1'!AT43/AS52*100&lt;=60,1)))))),0))*AS252)</f>
        <v>1000</v>
      </c>
      <c r="AT152" s="97">
        <f>IF(COUNT('IA1'!AU43)=0,1000,(IFERROR(IF('IA1'!AU43/AT52&lt;0.5,0,IF('IA1'!AU43/AT52*100&gt;90,5,IF('IA1'!AU43/AT52*100&gt;80,4,IF('IA1'!AU43/AT52*100&gt;70,3,IF('IA1'!AU43/AT52*100&gt;60,2,IF('IA1'!AU43/AT52*100&lt;=60,1)))))),0))*AT252)</f>
        <v>1000</v>
      </c>
      <c r="AU152" s="97">
        <f>IF(COUNT('IA1'!AV43)=0,1000,(IFERROR(IF('IA1'!AV43/AU52&lt;0.5,0,IF('IA1'!AV43/AU52*100&gt;90,5,IF('IA1'!AV43/AU52*100&gt;80,4,IF('IA1'!AV43/AU52*100&gt;70,3,IF('IA1'!AV43/AU52*100&gt;60,2,IF('IA1'!AV43/AU52*100&lt;=60,1)))))),0))*AU252)</f>
        <v>1000</v>
      </c>
      <c r="AV152" s="97">
        <f>IF(COUNT('IA1'!AW43)=0,1000,(IFERROR(IF('IA1'!AW43/AV52&lt;0.5,0,IF('IA1'!AW43/AV52*100&gt;90,5,IF('IA1'!AW43/AV52*100&gt;80,4,IF('IA1'!AW43/AV52*100&gt;70,3,IF('IA1'!AW43/AV52*100&gt;60,2,IF('IA1'!AW43/AV52*100&lt;=60,1)))))),0))*AV252)</f>
        <v>1000</v>
      </c>
      <c r="AW152" s="97">
        <f>IF(COUNT('IA1'!AX43)=0,1000,(IFERROR(IF('IA1'!AX43/AW52&lt;0.5,0,IF('IA1'!AX43/AW52*100&gt;90,5,IF('IA1'!AX43/AW52*100&gt;80,4,IF('IA1'!AX43/AW52*100&gt;70,3,IF('IA1'!AX43/AW52*100&gt;60,2,IF('IA1'!AX43/AW52*100&lt;=60,1)))))),0))*AW252)</f>
        <v>1000</v>
      </c>
      <c r="AX152" s="97">
        <f>IF(COUNT('IA1'!AY43)=0,1000,(IFERROR(IF('IA1'!AY43/AX52&lt;0.5,0,IF('IA1'!AY43/AX52*100&gt;90,5,IF('IA1'!AY43/AX52*100&gt;80,4,IF('IA1'!AY43/AX52*100&gt;70,3,IF('IA1'!AY43/AX52*100&gt;60,2,IF('IA1'!AY43/AX52*100&lt;=60,1)))))),0))*AX252)</f>
        <v>1000</v>
      </c>
      <c r="AY152" s="97">
        <f>IF(COUNT('IA1'!AZ43)=0,1000,(IFERROR(IF('IA1'!AZ43/AY52&lt;0.5,0,IF('IA1'!AZ43/AY52*100&gt;90,5,IF('IA1'!AZ43/AY52*100&gt;80,4,IF('IA1'!AZ43/AY52*100&gt;70,3,IF('IA1'!AZ43/AY52*100&gt;60,2,IF('IA1'!AZ43/AY52*100&lt;=60,1)))))),0))*AY252)</f>
        <v>1000</v>
      </c>
      <c r="AZ152" s="97">
        <f>IF(COUNT('IA1'!BA43)=0,1000,(IFERROR(IF('IA1'!BA43/AZ52&lt;0.5,0,IF('IA1'!BA43/AZ52*100&gt;90,5,IF('IA1'!BA43/AZ52*100&gt;80,4,IF('IA1'!BA43/AZ52*100&gt;70,3,IF('IA1'!BA43/AZ52*100&gt;60,2,IF('IA1'!BA43/AZ52*100&lt;=60,1)))))),0))*AZ252)</f>
        <v>1000</v>
      </c>
      <c r="BA152" s="96">
        <f t="shared" si="47"/>
        <v>5</v>
      </c>
      <c r="BB152" s="96">
        <f t="shared" si="48"/>
        <v>5</v>
      </c>
      <c r="BC152" s="96">
        <f t="shared" si="49"/>
        <v>0</v>
      </c>
      <c r="BD152" s="96">
        <f t="shared" si="50"/>
        <v>0</v>
      </c>
      <c r="BE152" s="96">
        <f t="shared" si="51"/>
        <v>0</v>
      </c>
      <c r="BF152" s="96">
        <f t="shared" si="52"/>
        <v>0</v>
      </c>
      <c r="BG152" s="96">
        <f t="shared" si="53"/>
        <v>0</v>
      </c>
    </row>
    <row r="153" spans="1:59" x14ac:dyDescent="0.3">
      <c r="A153" s="93">
        <f>IF(COUNT('IA1'!B44)=0,1000,(IFERROR(IF('IA1'!B44/A53&lt;0.5,0,IF('IA1'!B44/A53*100&gt;90,5,IF('IA1'!B44/A53*100&gt;80,4,IF('IA1'!B44/A53*100&gt;70,3,IF('IA1'!B44/A53*100&gt;60,2,IF('IA1'!B44/A53*100&lt;=60,1)))))),0))*A253)</f>
        <v>0</v>
      </c>
      <c r="B153" s="97">
        <f>IF(COUNT('IA1'!C44)=0,1000,(IFERROR(IF('IA1'!C44/B53&lt;0.5,0,IF('IA1'!C44/B53*100&gt;90,5,IF('IA1'!C44/B53*100&gt;80,4,IF('IA1'!C44/B53*100&gt;70,3,IF('IA1'!C44/B53*100&gt;60,2,IF('IA1'!C44/B53*100&lt;=60,1)))))),0))*B253)</f>
        <v>4</v>
      </c>
      <c r="C153" s="97">
        <f>IF(COUNT('IA1'!D44)=0,1000,(IFERROR(IF('IA1'!D44/C53&lt;0.5,0,IF('IA1'!D44/C53*100&gt;90,5,IF('IA1'!D44/C53*100&gt;80,4,IF('IA1'!D44/C53*100&gt;70,3,IF('IA1'!D44/C53*100&gt;60,2,IF('IA1'!D44/C53*100&lt;=60,1)))))),0))*C253)</f>
        <v>2</v>
      </c>
      <c r="D153" s="97">
        <f>IF(COUNT('IA1'!E44)=0,1000,(IFERROR(IF('IA1'!E44/D53&lt;0.5,0,IF('IA1'!E44/D53*100&gt;90,5,IF('IA1'!E44/D53*100&gt;80,4,IF('IA1'!E44/D53*100&gt;70,3,IF('IA1'!E44/D53*100&gt;60,2,IF('IA1'!E44/D53*100&lt;=60,1)))))),0))*D253)</f>
        <v>10</v>
      </c>
      <c r="E153" s="97">
        <f>IF(COUNT('IA1'!F44)=0,1000,(IFERROR(IF('IA1'!F44/E53&lt;0.5,0,IF('IA1'!F44/E53*100&gt;90,5,IF('IA1'!F44/E53*100&gt;80,4,IF('IA1'!F44/E53*100&gt;70,3,IF('IA1'!F44/E53*100&gt;60,2,IF('IA1'!F44/E53*100&lt;=60,1)))))),0))*E253)</f>
        <v>4</v>
      </c>
      <c r="F153" s="97">
        <f>IF(COUNT('IA1'!G44)=0,1000,(IFERROR(IF('IA1'!G44/F53&lt;0.5,0,IF('IA1'!G44/F53*100&gt;90,5,IF('IA1'!G44/F53*100&gt;80,4,IF('IA1'!G44/F53*100&gt;70,3,IF('IA1'!G44/F53*100&gt;60,2,IF('IA1'!G44/F53*100&lt;=60,1)))))),0))*F253)</f>
        <v>2</v>
      </c>
      <c r="G153" s="97">
        <f>IF(COUNT('IA1'!H44)=0,1000,(IFERROR(IF('IA1'!H44/G53&lt;0.5,0,IF('IA1'!H44/G53*100&gt;90,5,IF('IA1'!H44/G53*100&gt;80,4,IF('IA1'!H44/G53*100&gt;70,3,IF('IA1'!H44/G53*100&gt;60,2,IF('IA1'!H44/G53*100&lt;=60,1)))))),0))*G253)</f>
        <v>0</v>
      </c>
      <c r="H153" s="97">
        <f>IF(COUNT('IA1'!I44)=0,1000,(IFERROR(IF('IA1'!I44/H53&lt;0.5,0,IF('IA1'!I44/H53*100&gt;90,5,IF('IA1'!I44/H53*100&gt;80,4,IF('IA1'!I44/H53*100&gt;70,3,IF('IA1'!I44/H53*100&gt;60,2,IF('IA1'!I44/H53*100&lt;=60,1)))))),0))*H253)</f>
        <v>10</v>
      </c>
      <c r="I153" s="97">
        <f>IF(COUNT('IA1'!J44)=0,1000,(IFERROR(IF('IA1'!J44/I53&lt;0.5,0,IF('IA1'!J44/I53*100&gt;90,5,IF('IA1'!J44/I53*100&gt;80,4,IF('IA1'!J44/I53*100&gt;70,3,IF('IA1'!J44/I53*100&gt;60,2,IF('IA1'!J44/I53*100&lt;=60,1)))))),0))*I253)</f>
        <v>4</v>
      </c>
      <c r="J153" s="97">
        <f>IF(COUNT('IA1'!K44)=0,1000,(IFERROR(IF('IA1'!K44/J53&lt;0.5,0,IF('IA1'!K44/J53*100&gt;90,5,IF('IA1'!K44/J53*100&gt;80,4,IF('IA1'!K44/J53*100&gt;70,3,IF('IA1'!K44/J53*100&gt;60,2,IF('IA1'!K44/J53*100&lt;=60,1)))))),0))*J253)</f>
        <v>4</v>
      </c>
      <c r="K153" s="97">
        <f>IF(COUNT('IA1'!#REF!)=0,1000,(IFERROR(IF('IA1'!#REF!/K53&lt;0.5,0,IF('IA1'!#REF!/K53*100&gt;90,5,IF('IA1'!#REF!/K53*100&gt;80,4,IF('IA1'!#REF!/K53*100&gt;70,3,IF('IA1'!#REF!/K53*100&gt;60,2,IF('IA1'!#REF!/K53*100&lt;=60,1)))))),0))*K253)</f>
        <v>1000</v>
      </c>
      <c r="L153" s="97">
        <f>IF(COUNT('IA1'!L44)=0,1000,(IFERROR(IF('IA1'!L44/L53&lt;0.5,0,IF('IA1'!L44/L53*100&gt;90,5,IF('IA1'!L44/L53*100&gt;80,4,IF('IA1'!L44/L53*100&gt;70,3,IF('IA1'!L44/L53*100&gt;60,2,IF('IA1'!L44/L53*100&lt;=60,1)))))),0))*L253)</f>
        <v>26</v>
      </c>
      <c r="M153" s="97">
        <f>IF(COUNT('IA1'!O44)=0,1000,(IFERROR(IF('IA1'!O44/M53&lt;0.5,0,IF('IA1'!O44/M53*100&gt;90,5,IF('IA1'!O44/M53*100&gt;80,4,IF('IA1'!O44/M53*100&gt;70,3,IF('IA1'!O44/M53*100&gt;60,2,IF('IA1'!O44/M53*100&lt;=60,1)))))),0))*M253)</f>
        <v>39</v>
      </c>
      <c r="N153" s="97">
        <f>IF(COUNT('IA1'!#REF!)=0,1000,(IFERROR(IF('IA1'!#REF!/N53&lt;0.5,0,IF('IA1'!#REF!/N53*100&gt;90,5,IF('IA1'!#REF!/N53*100&gt;80,4,IF('IA1'!#REF!/N53*100&gt;70,3,IF('IA1'!#REF!/N53*100&gt;60,2,IF('IA1'!#REF!/N53*100&lt;=60,1)))))),0))*N253)</f>
        <v>1000</v>
      </c>
      <c r="O153" s="97">
        <f>IF(COUNT('IA1'!#REF!)=0,1000,(IFERROR(IF('IA1'!#REF!/O53&lt;0.5,0,IF('IA1'!#REF!/O53*100&gt;90,5,IF('IA1'!#REF!/O53*100&gt;80,4,IF('IA1'!#REF!/O53*100&gt;70,3,IF('IA1'!#REF!/O53*100&gt;60,2,IF('IA1'!#REF!/O53*100&lt;=60,1)))))),0))*O253)</f>
        <v>1000</v>
      </c>
      <c r="P153" s="97">
        <f>IF(COUNT('IA1'!Q44)=0,1000,(IFERROR(IF('IA1'!Q44/P53&lt;0.5,0,IF('IA1'!Q44/P53*100&gt;90,5,IF('IA1'!Q44/P53*100&gt;80,4,IF('IA1'!Q44/P53*100&gt;70,3,IF('IA1'!Q44/P53*100&gt;60,2,IF('IA1'!Q44/P53*100&lt;=60,1)))))),0))*P253)</f>
        <v>13</v>
      </c>
      <c r="Q153" s="97">
        <f>IF(COUNT('IA1'!#REF!)=0,1000,(IFERROR(IF('IA1'!#REF!/Q53&lt;0.5,0,IF('IA1'!#REF!/Q53*100&gt;90,5,IF('IA1'!#REF!/Q53*100&gt;80,4,IF('IA1'!#REF!/Q53*100&gt;70,3,IF('IA1'!#REF!/Q53*100&gt;60,2,IF('IA1'!#REF!/Q53*100&lt;=60,1)))))),0))*Q253)</f>
        <v>1000</v>
      </c>
      <c r="R153" s="97">
        <f>IF(COUNT('IA1'!R44)=0,1000,(IFERROR(IF('IA1'!R44/R53&lt;0.5,0,IF('IA1'!R44/R53*100&gt;90,5,IF('IA1'!R44/R53*100&gt;80,4,IF('IA1'!R44/R53*100&gt;70,3,IF('IA1'!R44/R53*100&gt;60,2,IF('IA1'!R44/R53*100&lt;=60,1)))))),0))*R253)</f>
        <v>39</v>
      </c>
      <c r="S153" s="97">
        <f>IF(COUNT('IA1'!#REF!)=0,1000,(IFERROR(IF('IA1'!#REF!/S53&lt;0.5,0,IF('IA1'!#REF!/S53*100&gt;90,5,IF('IA1'!#REF!/S53*100&gt;80,4,IF('IA1'!#REF!/S53*100&gt;70,3,IF('IA1'!#REF!/S53*100&gt;60,2,IF('IA1'!#REF!/S53*100&lt;=60,1)))))),0))*S253)</f>
        <v>1000</v>
      </c>
      <c r="T153" s="97">
        <f>IF(COUNT('IA1'!T44)=0,1000,(IFERROR(IF('IA1'!T44/T53&lt;0.5,0,IF('IA1'!T44/T53*100&gt;90,5,IF('IA1'!T44/T53*100&gt;80,4,IF('IA1'!T44/T53*100&gt;70,3,IF('IA1'!T44/T53*100&gt;60,2,IF('IA1'!T44/T53*100&lt;=60,1)))))),0))*T253)</f>
        <v>26</v>
      </c>
      <c r="U153" s="97">
        <f>IF(COUNT('IA1'!#REF!)=0,1000,(IFERROR(IF('IA1'!#REF!/U53&lt;0.5,0,IF('IA1'!#REF!/U53*100&gt;90,5,IF('IA1'!#REF!/U53*100&gt;80,4,IF('IA1'!#REF!/U53*100&gt;70,3,IF('IA1'!#REF!/U53*100&gt;60,2,IF('IA1'!#REF!/U53*100&lt;=60,1)))))),0))*U253)</f>
        <v>1000</v>
      </c>
      <c r="V153" s="97">
        <f>IF(COUNT('IA1'!V44)=0,1000,(IFERROR(IF('IA1'!V44/V53&lt;0.5,0,IF('IA1'!V44/V53*100&gt;90,5,IF('IA1'!V44/V53*100&gt;80,4,IF('IA1'!V44/V53*100&gt;70,3,IF('IA1'!V44/V53*100&gt;60,2,IF('IA1'!V44/V53*100&lt;=60,1)))))),0))*V253)</f>
        <v>30</v>
      </c>
      <c r="W153" s="97">
        <f>IF(COUNT('IA1'!X44)=0,1000,(IFERROR(IF('IA1'!X44/W53&lt;0.5,0,IF('IA1'!X44/W53*100&gt;90,5,IF('IA1'!X44/W53*100&gt;80,4,IF('IA1'!X44/W53*100&gt;70,3,IF('IA1'!X44/W53*100&gt;60,2,IF('IA1'!X44/W53*100&lt;=60,1)))))),0))*W253)</f>
        <v>0</v>
      </c>
      <c r="X153" s="97">
        <f>IF(COUNT('IA1'!Y44)=0,1000,(IFERROR(IF('IA1'!Y44/X53&lt;0.5,0,IF('IA1'!Y44/X53*100&gt;90,5,IF('IA1'!Y44/X53*100&gt;80,4,IF('IA1'!Y44/X53*100&gt;70,3,IF('IA1'!Y44/X53*100&gt;60,2,IF('IA1'!Y44/X53*100&lt;=60,1)))))),0))*X253)</f>
        <v>0</v>
      </c>
      <c r="Y153" s="97">
        <f>IF(COUNT('IA1'!Z44)=0,1000,(IFERROR(IF('IA1'!Z44/Y53&lt;0.5,0,IF('IA1'!Z44/Y53*100&gt;90,5,IF('IA1'!Z44/Y53*100&gt;80,4,IF('IA1'!Z44/Y53*100&gt;70,3,IF('IA1'!Z44/Y53*100&gt;60,2,IF('IA1'!Z44/Y53*100&lt;=60,1)))))),0))*Y253)</f>
        <v>1000</v>
      </c>
      <c r="Z153" s="97">
        <f>IF(COUNT('IA1'!AA44)=0,1000,(IFERROR(IF('IA1'!AA44/Z53&lt;0.5,0,IF('IA1'!AA44/Z53*100&gt;90,5,IF('IA1'!AA44/Z53*100&gt;80,4,IF('IA1'!AA44/Z53*100&gt;70,3,IF('IA1'!AA44/Z53*100&gt;60,2,IF('IA1'!AA44/Z53*100&lt;=60,1)))))),0))*Z253)</f>
        <v>1000</v>
      </c>
      <c r="AA153" s="97">
        <f>IF(COUNT('IA1'!AB44)=0,1000,(IFERROR(IF('IA1'!AB44/AA53&lt;0.5,0,IF('IA1'!AB44/AA53*100&gt;90,5,IF('IA1'!AB44/AA53*100&gt;80,4,IF('IA1'!AB44/AA53*100&gt;70,3,IF('IA1'!AB44/AA53*100&gt;60,2,IF('IA1'!AB44/AA53*100&lt;=60,1)))))),0))*AA253)</f>
        <v>1000</v>
      </c>
      <c r="AB153" s="97">
        <f>IF(COUNT('IA1'!AC44)=0,1000,(IFERROR(IF('IA1'!AC44/AB53&lt;0.5,0,IF('IA1'!AC44/AB53*100&gt;90,5,IF('IA1'!AC44/AB53*100&gt;80,4,IF('IA1'!AC44/AB53*100&gt;70,3,IF('IA1'!AC44/AB53*100&gt;60,2,IF('IA1'!AC44/AB53*100&lt;=60,1)))))),0))*AB253)</f>
        <v>1000</v>
      </c>
      <c r="AC153" s="97">
        <f>IF(COUNT('IA1'!AD44)=0,1000,(IFERROR(IF('IA1'!AD44/AC53&lt;0.5,0,IF('IA1'!AD44/AC53*100&gt;90,5,IF('IA1'!AD44/AC53*100&gt;80,4,IF('IA1'!AD44/AC53*100&gt;70,3,IF('IA1'!AD44/AC53*100&gt;60,2,IF('IA1'!AD44/AC53*100&lt;=60,1)))))),0))*AC253)</f>
        <v>1000</v>
      </c>
      <c r="AD153" s="97">
        <f>IF(COUNT('IA1'!AE44)=0,1000,(IFERROR(IF('IA1'!AE44/AD53&lt;0.5,0,IF('IA1'!AE44/AD53*100&gt;90,5,IF('IA1'!AE44/AD53*100&gt;80,4,IF('IA1'!AE44/AD53*100&gt;70,3,IF('IA1'!AE44/AD53*100&gt;60,2,IF('IA1'!AE44/AD53*100&lt;=60,1)))))),0))*AD253)</f>
        <v>1000</v>
      </c>
      <c r="AE153" s="97">
        <f>IF(COUNT('IA1'!AF44)=0,1000,(IFERROR(IF('IA1'!AF44/AE53&lt;0.5,0,IF('IA1'!AF44/AE53*100&gt;90,5,IF('IA1'!AF44/AE53*100&gt;80,4,IF('IA1'!AF44/AE53*100&gt;70,3,IF('IA1'!AF44/AE53*100&gt;60,2,IF('IA1'!AF44/AE53*100&lt;=60,1)))))),0))*AE253)</f>
        <v>1000</v>
      </c>
      <c r="AF153" s="97">
        <f>IF(COUNT('IA1'!AG44)=0,1000,(IFERROR(IF('IA1'!AG44/AF53&lt;0.5,0,IF('IA1'!AG44/AF53*100&gt;90,5,IF('IA1'!AG44/AF53*100&gt;80,4,IF('IA1'!AG44/AF53*100&gt;70,3,IF('IA1'!AG44/AF53*100&gt;60,2,IF('IA1'!AG44/AF53*100&lt;=60,1)))))),0))*AF253)</f>
        <v>1000</v>
      </c>
      <c r="AG153" s="97">
        <f>IF(COUNT('IA1'!AH44)=0,1000,(IFERROR(IF('IA1'!AH44/AG53&lt;0.5,0,IF('IA1'!AH44/AG53*100&gt;90,5,IF('IA1'!AH44/AG53*100&gt;80,4,IF('IA1'!AH44/AG53*100&gt;70,3,IF('IA1'!AH44/AG53*100&gt;60,2,IF('IA1'!AH44/AG53*100&lt;=60,1)))))),0))*AG253)</f>
        <v>1000</v>
      </c>
      <c r="AH153" s="97">
        <f>IF(COUNT('IA1'!AI44)=0,1000,(IFERROR(IF('IA1'!AI44/AH53&lt;0.5,0,IF('IA1'!AI44/AH53*100&gt;90,5,IF('IA1'!AI44/AH53*100&gt;80,4,IF('IA1'!AI44/AH53*100&gt;70,3,IF('IA1'!AI44/AH53*100&gt;60,2,IF('IA1'!AI44/AH53*100&lt;=60,1)))))),0))*AH253)</f>
        <v>1000</v>
      </c>
      <c r="AI153" s="97">
        <f>IF(COUNT('IA1'!AJ44)=0,1000,(IFERROR(IF('IA1'!AJ44/AI53&lt;0.5,0,IF('IA1'!AJ44/AI53*100&gt;90,5,IF('IA1'!AJ44/AI53*100&gt;80,4,IF('IA1'!AJ44/AI53*100&gt;70,3,IF('IA1'!AJ44/AI53*100&gt;60,2,IF('IA1'!AJ44/AI53*100&lt;=60,1)))))),0))*AI253)</f>
        <v>1000</v>
      </c>
      <c r="AJ153" s="97">
        <f>IF(COUNT('IA1'!AK44)=0,1000,(IFERROR(IF('IA1'!AK44/AJ53&lt;0.5,0,IF('IA1'!AK44/AJ53*100&gt;90,5,IF('IA1'!AK44/AJ53*100&gt;80,4,IF('IA1'!AK44/AJ53*100&gt;70,3,IF('IA1'!AK44/AJ53*100&gt;60,2,IF('IA1'!AK44/AJ53*100&lt;=60,1)))))),0))*AJ253)</f>
        <v>1000</v>
      </c>
      <c r="AK153" s="97">
        <f>IF(COUNT('IA1'!AL44)=0,1000,(IFERROR(IF('IA1'!AL44/AK53&lt;0.5,0,IF('IA1'!AL44/AK53*100&gt;90,5,IF('IA1'!AL44/AK53*100&gt;80,4,IF('IA1'!AL44/AK53*100&gt;70,3,IF('IA1'!AL44/AK53*100&gt;60,2,IF('IA1'!AL44/AK53*100&lt;=60,1)))))),0))*AK253)</f>
        <v>1000</v>
      </c>
      <c r="AL153" s="97">
        <f>IF(COUNT('IA1'!AM44)=0,1000,(IFERROR(IF('IA1'!AM44/AL53&lt;0.5,0,IF('IA1'!AM44/AL53*100&gt;90,5,IF('IA1'!AM44/AL53*100&gt;80,4,IF('IA1'!AM44/AL53*100&gt;70,3,IF('IA1'!AM44/AL53*100&gt;60,2,IF('IA1'!AM44/AL53*100&lt;=60,1)))))),0))*AL253)</f>
        <v>1000</v>
      </c>
      <c r="AM153" s="97">
        <f>IF(COUNT('IA1'!AN44)=0,1000,(IFERROR(IF('IA1'!AN44/AM53&lt;0.5,0,IF('IA1'!AN44/AM53*100&gt;90,5,IF('IA1'!AN44/AM53*100&gt;80,4,IF('IA1'!AN44/AM53*100&gt;70,3,IF('IA1'!AN44/AM53*100&gt;60,2,IF('IA1'!AN44/AM53*100&lt;=60,1)))))),0))*AM253)</f>
        <v>1000</v>
      </c>
      <c r="AN153" s="97">
        <f>IF(COUNT('IA1'!AO44)=0,1000,(IFERROR(IF('IA1'!AO44/AN53&lt;0.5,0,IF('IA1'!AO44/AN53*100&gt;90,5,IF('IA1'!AO44/AN53*100&gt;80,4,IF('IA1'!AO44/AN53*100&gt;70,3,IF('IA1'!AO44/AN53*100&gt;60,2,IF('IA1'!AO44/AN53*100&lt;=60,1)))))),0))*AN253)</f>
        <v>1000</v>
      </c>
      <c r="AO153" s="97">
        <f>IF(COUNT('IA1'!AP44)=0,1000,(IFERROR(IF('IA1'!AP44/AO53&lt;0.5,0,IF('IA1'!AP44/AO53*100&gt;90,5,IF('IA1'!AP44/AO53*100&gt;80,4,IF('IA1'!AP44/AO53*100&gt;70,3,IF('IA1'!AP44/AO53*100&gt;60,2,IF('IA1'!AP44/AO53*100&lt;=60,1)))))),0))*AO253)</f>
        <v>1000</v>
      </c>
      <c r="AP153" s="97">
        <f>IF(COUNT('IA1'!AQ44)=0,1000,(IFERROR(IF('IA1'!AQ44/AP53&lt;0.5,0,IF('IA1'!AQ44/AP53*100&gt;90,5,IF('IA1'!AQ44/AP53*100&gt;80,4,IF('IA1'!AQ44/AP53*100&gt;70,3,IF('IA1'!AQ44/AP53*100&gt;60,2,IF('IA1'!AQ44/AP53*100&lt;=60,1)))))),0))*AP253)</f>
        <v>1000</v>
      </c>
      <c r="AQ153" s="97">
        <f>IF(COUNT('IA1'!AR44)=0,1000,(IFERROR(IF('IA1'!AR44/AQ53&lt;0.5,0,IF('IA1'!AR44/AQ53*100&gt;90,5,IF('IA1'!AR44/AQ53*100&gt;80,4,IF('IA1'!AR44/AQ53*100&gt;70,3,IF('IA1'!AR44/AQ53*100&gt;60,2,IF('IA1'!AR44/AQ53*100&lt;=60,1)))))),0))*AQ253)</f>
        <v>1000</v>
      </c>
      <c r="AR153" s="97">
        <f>IF(COUNT('IA1'!AS44)=0,1000,(IFERROR(IF('IA1'!AS44/AR53&lt;0.5,0,IF('IA1'!AS44/AR53*100&gt;90,5,IF('IA1'!AS44/AR53*100&gt;80,4,IF('IA1'!AS44/AR53*100&gt;70,3,IF('IA1'!AS44/AR53*100&gt;60,2,IF('IA1'!AS44/AR53*100&lt;=60,1)))))),0))*AR253)</f>
        <v>1000</v>
      </c>
      <c r="AS153" s="97">
        <f>IF(COUNT('IA1'!AT44)=0,1000,(IFERROR(IF('IA1'!AT44/AS53&lt;0.5,0,IF('IA1'!AT44/AS53*100&gt;90,5,IF('IA1'!AT44/AS53*100&gt;80,4,IF('IA1'!AT44/AS53*100&gt;70,3,IF('IA1'!AT44/AS53*100&gt;60,2,IF('IA1'!AT44/AS53*100&lt;=60,1)))))),0))*AS253)</f>
        <v>1000</v>
      </c>
      <c r="AT153" s="97">
        <f>IF(COUNT('IA1'!AU44)=0,1000,(IFERROR(IF('IA1'!AU44/AT53&lt;0.5,0,IF('IA1'!AU44/AT53*100&gt;90,5,IF('IA1'!AU44/AT53*100&gt;80,4,IF('IA1'!AU44/AT53*100&gt;70,3,IF('IA1'!AU44/AT53*100&gt;60,2,IF('IA1'!AU44/AT53*100&lt;=60,1)))))),0))*AT253)</f>
        <v>1000</v>
      </c>
      <c r="AU153" s="97">
        <f>IF(COUNT('IA1'!AV44)=0,1000,(IFERROR(IF('IA1'!AV44/AU53&lt;0.5,0,IF('IA1'!AV44/AU53*100&gt;90,5,IF('IA1'!AV44/AU53*100&gt;80,4,IF('IA1'!AV44/AU53*100&gt;70,3,IF('IA1'!AV44/AU53*100&gt;60,2,IF('IA1'!AV44/AU53*100&lt;=60,1)))))),0))*AU253)</f>
        <v>1000</v>
      </c>
      <c r="AV153" s="97">
        <f>IF(COUNT('IA1'!AW44)=0,1000,(IFERROR(IF('IA1'!AW44/AV53&lt;0.5,0,IF('IA1'!AW44/AV53*100&gt;90,5,IF('IA1'!AW44/AV53*100&gt;80,4,IF('IA1'!AW44/AV53*100&gt;70,3,IF('IA1'!AW44/AV53*100&gt;60,2,IF('IA1'!AW44/AV53*100&lt;=60,1)))))),0))*AV253)</f>
        <v>1000</v>
      </c>
      <c r="AW153" s="97">
        <f>IF(COUNT('IA1'!AX44)=0,1000,(IFERROR(IF('IA1'!AX44/AW53&lt;0.5,0,IF('IA1'!AX44/AW53*100&gt;90,5,IF('IA1'!AX44/AW53*100&gt;80,4,IF('IA1'!AX44/AW53*100&gt;70,3,IF('IA1'!AX44/AW53*100&gt;60,2,IF('IA1'!AX44/AW53*100&lt;=60,1)))))),0))*AW253)</f>
        <v>1000</v>
      </c>
      <c r="AX153" s="97">
        <f>IF(COUNT('IA1'!AY44)=0,1000,(IFERROR(IF('IA1'!AY44/AX53&lt;0.5,0,IF('IA1'!AY44/AX53*100&gt;90,5,IF('IA1'!AY44/AX53*100&gt;80,4,IF('IA1'!AY44/AX53*100&gt;70,3,IF('IA1'!AY44/AX53*100&gt;60,2,IF('IA1'!AY44/AX53*100&lt;=60,1)))))),0))*AX253)</f>
        <v>1000</v>
      </c>
      <c r="AY153" s="97">
        <f>IF(COUNT('IA1'!AZ44)=0,1000,(IFERROR(IF('IA1'!AZ44/AY53&lt;0.5,0,IF('IA1'!AZ44/AY53*100&gt;90,5,IF('IA1'!AZ44/AY53*100&gt;80,4,IF('IA1'!AZ44/AY53*100&gt;70,3,IF('IA1'!AZ44/AY53*100&gt;60,2,IF('IA1'!AZ44/AY53*100&lt;=60,1)))))),0))*AY253)</f>
        <v>1000</v>
      </c>
      <c r="AZ153" s="97">
        <f>IF(COUNT('IA1'!BA44)=0,1000,(IFERROR(IF('IA1'!BA44/AZ53&lt;0.5,0,IF('IA1'!BA44/AZ53*100&gt;90,5,IF('IA1'!BA44/AZ53*100&gt;80,4,IF('IA1'!BA44/AZ53*100&gt;70,3,IF('IA1'!BA44/AZ53*100&gt;60,2,IF('IA1'!BA44/AZ53*100&lt;=60,1)))))),0))*AZ253)</f>
        <v>1000</v>
      </c>
      <c r="BA153" s="96">
        <f t="shared" si="47"/>
        <v>2</v>
      </c>
      <c r="BB153" s="96">
        <f t="shared" si="48"/>
        <v>2.2549019607843137</v>
      </c>
      <c r="BC153" s="96">
        <f t="shared" si="49"/>
        <v>0</v>
      </c>
      <c r="BD153" s="96">
        <f t="shared" si="50"/>
        <v>0</v>
      </c>
      <c r="BE153" s="96">
        <f t="shared" si="51"/>
        <v>0</v>
      </c>
      <c r="BF153" s="96">
        <f t="shared" si="52"/>
        <v>0</v>
      </c>
      <c r="BG153" s="96">
        <f t="shared" si="53"/>
        <v>0</v>
      </c>
    </row>
    <row r="154" spans="1:59" x14ac:dyDescent="0.3">
      <c r="A154" s="93">
        <f>IF(COUNT('IA1'!B45)=0,1000,(IFERROR(IF('IA1'!B45/A54&lt;0.5,0,IF('IA1'!B45/A54*100&gt;90,5,IF('IA1'!B45/A54*100&gt;80,4,IF('IA1'!B45/A54*100&gt;70,3,IF('IA1'!B45/A54*100&gt;60,2,IF('IA1'!B45/A54*100&lt;=60,1)))))),0))*A254)</f>
        <v>10</v>
      </c>
      <c r="B154" s="97">
        <f>IF(COUNT('IA1'!C45)=0,1000,(IFERROR(IF('IA1'!C45/B54&lt;0.5,0,IF('IA1'!C45/B54*100&gt;90,5,IF('IA1'!C45/B54*100&gt;80,4,IF('IA1'!C45/B54*100&gt;70,3,IF('IA1'!C45/B54*100&gt;60,2,IF('IA1'!C45/B54*100&lt;=60,1)))))),0))*B254)</f>
        <v>4</v>
      </c>
      <c r="C154" s="97">
        <f>IF(COUNT('IA1'!D45)=0,1000,(IFERROR(IF('IA1'!D45/C54&lt;0.5,0,IF('IA1'!D45/C54*100&gt;90,5,IF('IA1'!D45/C54*100&gt;80,4,IF('IA1'!D45/C54*100&gt;70,3,IF('IA1'!D45/C54*100&gt;60,2,IF('IA1'!D45/C54*100&lt;=60,1)))))),0))*C254)</f>
        <v>0</v>
      </c>
      <c r="D154" s="97">
        <f>IF(COUNT('IA1'!E45)=0,1000,(IFERROR(IF('IA1'!E45/D54&lt;0.5,0,IF('IA1'!E45/D54*100&gt;90,5,IF('IA1'!E45/D54*100&gt;80,4,IF('IA1'!E45/D54*100&gt;70,3,IF('IA1'!E45/D54*100&gt;60,2,IF('IA1'!E45/D54*100&lt;=60,1)))))),0))*D254)</f>
        <v>10</v>
      </c>
      <c r="E154" s="97">
        <f>IF(COUNT('IA1'!F45)=0,1000,(IFERROR(IF('IA1'!F45/E54&lt;0.5,0,IF('IA1'!F45/E54*100&gt;90,5,IF('IA1'!F45/E54*100&gt;80,4,IF('IA1'!F45/E54*100&gt;70,3,IF('IA1'!F45/E54*100&gt;60,2,IF('IA1'!F45/E54*100&lt;=60,1)))))),0))*E254)</f>
        <v>0</v>
      </c>
      <c r="F154" s="97">
        <f>IF(COUNT('IA1'!G45)=0,1000,(IFERROR(IF('IA1'!G45/F54&lt;0.5,0,IF('IA1'!G45/F54*100&gt;90,5,IF('IA1'!G45/F54*100&gt;80,4,IF('IA1'!G45/F54*100&gt;70,3,IF('IA1'!G45/F54*100&gt;60,2,IF('IA1'!G45/F54*100&lt;=60,1)))))),0))*F254)</f>
        <v>0</v>
      </c>
      <c r="G154" s="97">
        <f>IF(COUNT('IA1'!H45)=0,1000,(IFERROR(IF('IA1'!H45/G54&lt;0.5,0,IF('IA1'!H45/G54*100&gt;90,5,IF('IA1'!H45/G54*100&gt;80,4,IF('IA1'!H45/G54*100&gt;70,3,IF('IA1'!H45/G54*100&gt;60,2,IF('IA1'!H45/G54*100&lt;=60,1)))))),0))*G254)</f>
        <v>4</v>
      </c>
      <c r="H154" s="97">
        <f>IF(COUNT('IA1'!I45)=0,1000,(IFERROR(IF('IA1'!I45/H54&lt;0.5,0,IF('IA1'!I45/H54*100&gt;90,5,IF('IA1'!I45/H54*100&gt;80,4,IF('IA1'!I45/H54*100&gt;70,3,IF('IA1'!I45/H54*100&gt;60,2,IF('IA1'!I45/H54*100&lt;=60,1)))))),0))*H254)</f>
        <v>0</v>
      </c>
      <c r="I154" s="97">
        <f>IF(COUNT('IA1'!J45)=0,1000,(IFERROR(IF('IA1'!J45/I54&lt;0.5,0,IF('IA1'!J45/I54*100&gt;90,5,IF('IA1'!J45/I54*100&gt;80,4,IF('IA1'!J45/I54*100&gt;70,3,IF('IA1'!J45/I54*100&gt;60,2,IF('IA1'!J45/I54*100&lt;=60,1)))))),0))*I254)</f>
        <v>0</v>
      </c>
      <c r="J154" s="97">
        <f>IF(COUNT('IA1'!K45)=0,1000,(IFERROR(IF('IA1'!K45/J54&lt;0.5,0,IF('IA1'!K45/J54*100&gt;90,5,IF('IA1'!K45/J54*100&gt;80,4,IF('IA1'!K45/J54*100&gt;70,3,IF('IA1'!K45/J54*100&gt;60,2,IF('IA1'!K45/J54*100&lt;=60,1)))))),0))*J254)</f>
        <v>0</v>
      </c>
      <c r="K154" s="97">
        <f>IF(COUNT('IA1'!#REF!)=0,1000,(IFERROR(IF('IA1'!#REF!/K54&lt;0.5,0,IF('IA1'!#REF!/K54*100&gt;90,5,IF('IA1'!#REF!/K54*100&gt;80,4,IF('IA1'!#REF!/K54*100&gt;70,3,IF('IA1'!#REF!/K54*100&gt;60,2,IF('IA1'!#REF!/K54*100&lt;=60,1)))))),0))*K254)</f>
        <v>1000</v>
      </c>
      <c r="L154" s="97">
        <f>IF(COUNT('IA1'!M45)=0,1000,(IFERROR(IF('IA1'!M45/L54&lt;0.5,0,IF('IA1'!M45/L54*100&gt;90,5,IF('IA1'!M45/L54*100&gt;80,4,IF('IA1'!M45/L54*100&gt;70,3,IF('IA1'!M45/L54*100&gt;60,2,IF('IA1'!M45/L54*100&lt;=60,1)))))),0))*L254)</f>
        <v>0</v>
      </c>
      <c r="M154" s="97">
        <f>IF(COUNT('IA1'!O45)=0,1000,(IFERROR(IF('IA1'!O45/M54&lt;0.5,0,IF('IA1'!O45/M54*100&gt;90,5,IF('IA1'!O45/M54*100&gt;80,4,IF('IA1'!O45/M54*100&gt;70,3,IF('IA1'!O45/M54*100&gt;60,2,IF('IA1'!O45/M54*100&lt;=60,1)))))),0))*M254)</f>
        <v>13</v>
      </c>
      <c r="N154" s="97">
        <f>IF(COUNT('IA1'!#REF!)=0,1000,(IFERROR(IF('IA1'!#REF!/N54&lt;0.5,0,IF('IA1'!#REF!/N54*100&gt;90,5,IF('IA1'!#REF!/N54*100&gt;80,4,IF('IA1'!#REF!/N54*100&gt;70,3,IF('IA1'!#REF!/N54*100&gt;60,2,IF('IA1'!#REF!/N54*100&lt;=60,1)))))),0))*N254)</f>
        <v>1000</v>
      </c>
      <c r="O154" s="97">
        <f>IF(COUNT('IA1'!#REF!)=0,1000,(IFERROR(IF('IA1'!#REF!/O54&lt;0.5,0,IF('IA1'!#REF!/O54*100&gt;90,5,IF('IA1'!#REF!/O54*100&gt;80,4,IF('IA1'!#REF!/O54*100&gt;70,3,IF('IA1'!#REF!/O54*100&gt;60,2,IF('IA1'!#REF!/O54*100&lt;=60,1)))))),0))*O254)</f>
        <v>1000</v>
      </c>
      <c r="P154" s="97">
        <f>IF(COUNT('IA1'!P45)=0,1000,(IFERROR(IF('IA1'!P45/P54&lt;0.5,0,IF('IA1'!P45/P54*100&gt;90,5,IF('IA1'!P45/P54*100&gt;80,4,IF('IA1'!P45/P54*100&gt;70,3,IF('IA1'!P45/P54*100&gt;60,2,IF('IA1'!P45/P54*100&lt;=60,1)))))),0))*P254)</f>
        <v>26</v>
      </c>
      <c r="Q154" s="97">
        <f>IF(COUNT('IA1'!R45)=0,1000,(IFERROR(IF('IA1'!R45/Q54&lt;0.5,0,IF('IA1'!R45/Q54*100&gt;90,5,IF('IA1'!R45/Q54*100&gt;80,4,IF('IA1'!R45/Q54*100&gt;70,3,IF('IA1'!R45/Q54*100&gt;60,2,IF('IA1'!R45/Q54*100&lt;=60,1)))))),0))*Q254)</f>
        <v>1000</v>
      </c>
      <c r="R154" s="97">
        <f>IF(COUNT('IA1'!S45)=0,1000,(IFERROR(IF('IA1'!S45/R54&lt;0.5,0,IF('IA1'!S45/R54*100&gt;90,5,IF('IA1'!S45/R54*100&gt;80,4,IF('IA1'!S45/R54*100&gt;70,3,IF('IA1'!S45/R54*100&gt;60,2,IF('IA1'!S45/R54*100&lt;=60,1)))))),0))*R254)</f>
        <v>26</v>
      </c>
      <c r="S154" s="97">
        <f>IF(COUNT('IA1'!#REF!)=0,1000,(IFERROR(IF('IA1'!#REF!/S54&lt;0.5,0,IF('IA1'!#REF!/S54*100&gt;90,5,IF('IA1'!#REF!/S54*100&gt;80,4,IF('IA1'!#REF!/S54*100&gt;70,3,IF('IA1'!#REF!/S54*100&gt;60,2,IF('IA1'!#REF!/S54*100&lt;=60,1)))))),0))*S254)</f>
        <v>1000</v>
      </c>
      <c r="T154" s="97">
        <f>IF(COUNT('IA1'!T45)=0,1000,(IFERROR(IF('IA1'!T45/T54&lt;0.5,0,IF('IA1'!T45/T54*100&gt;90,5,IF('IA1'!T45/T54*100&gt;80,4,IF('IA1'!T45/T54*100&gt;70,3,IF('IA1'!T45/T54*100&gt;60,2,IF('IA1'!T45/T54*100&lt;=60,1)))))),0))*T254)</f>
        <v>13</v>
      </c>
      <c r="U154" s="97">
        <f>IF(COUNT('IA1'!#REF!)=0,1000,(IFERROR(IF('IA1'!#REF!/U54&lt;0.5,0,IF('IA1'!#REF!/U54*100&gt;90,5,IF('IA1'!#REF!/U54*100&gt;80,4,IF('IA1'!#REF!/U54*100&gt;70,3,IF('IA1'!#REF!/U54*100&gt;60,2,IF('IA1'!#REF!/U54*100&lt;=60,1)))))),0))*U254)</f>
        <v>1000</v>
      </c>
      <c r="V154" s="97">
        <f>IF(COUNT('IA1'!V45)=0,1000,(IFERROR(IF('IA1'!V45/V54&lt;0.5,0,IF('IA1'!V45/V54*100&gt;90,5,IF('IA1'!V45/V54*100&gt;80,4,IF('IA1'!V45/V54*100&gt;70,3,IF('IA1'!V45/V54*100&gt;60,2,IF('IA1'!V45/V54*100&lt;=60,1)))))),0))*V254)</f>
        <v>0</v>
      </c>
      <c r="W154" s="97">
        <f>IF(COUNT('IA1'!X45)=0,1000,(IFERROR(IF('IA1'!X45/W54&lt;0.5,0,IF('IA1'!X45/W54*100&gt;90,5,IF('IA1'!X45/W54*100&gt;80,4,IF('IA1'!X45/W54*100&gt;70,3,IF('IA1'!X45/W54*100&gt;60,2,IF('IA1'!X45/W54*100&lt;=60,1)))))),0))*W254)</f>
        <v>0</v>
      </c>
      <c r="X154" s="97">
        <f>IF(COUNT('IA1'!Y45)=0,1000,(IFERROR(IF('IA1'!Y45/X54&lt;0.5,0,IF('IA1'!Y45/X54*100&gt;90,5,IF('IA1'!Y45/X54*100&gt;80,4,IF('IA1'!Y45/X54*100&gt;70,3,IF('IA1'!Y45/X54*100&gt;60,2,IF('IA1'!Y45/X54*100&lt;=60,1)))))),0))*X254)</f>
        <v>0</v>
      </c>
      <c r="Y154" s="97">
        <f>IF(COUNT('IA1'!Z45)=0,1000,(IFERROR(IF('IA1'!Z45/Y54&lt;0.5,0,IF('IA1'!Z45/Y54*100&gt;90,5,IF('IA1'!Z45/Y54*100&gt;80,4,IF('IA1'!Z45/Y54*100&gt;70,3,IF('IA1'!Z45/Y54*100&gt;60,2,IF('IA1'!Z45/Y54*100&lt;=60,1)))))),0))*Y254)</f>
        <v>1000</v>
      </c>
      <c r="Z154" s="97">
        <f>IF(COUNT('IA1'!AA45)=0,1000,(IFERROR(IF('IA1'!AA45/Z54&lt;0.5,0,IF('IA1'!AA45/Z54*100&gt;90,5,IF('IA1'!AA45/Z54*100&gt;80,4,IF('IA1'!AA45/Z54*100&gt;70,3,IF('IA1'!AA45/Z54*100&gt;60,2,IF('IA1'!AA45/Z54*100&lt;=60,1)))))),0))*Z254)</f>
        <v>1000</v>
      </c>
      <c r="AA154" s="97">
        <f>IF(COUNT('IA1'!AB45)=0,1000,(IFERROR(IF('IA1'!AB45/AA54&lt;0.5,0,IF('IA1'!AB45/AA54*100&gt;90,5,IF('IA1'!AB45/AA54*100&gt;80,4,IF('IA1'!AB45/AA54*100&gt;70,3,IF('IA1'!AB45/AA54*100&gt;60,2,IF('IA1'!AB45/AA54*100&lt;=60,1)))))),0))*AA254)</f>
        <v>1000</v>
      </c>
      <c r="AB154" s="97">
        <f>IF(COUNT('IA1'!AC45)=0,1000,(IFERROR(IF('IA1'!AC45/AB54&lt;0.5,0,IF('IA1'!AC45/AB54*100&gt;90,5,IF('IA1'!AC45/AB54*100&gt;80,4,IF('IA1'!AC45/AB54*100&gt;70,3,IF('IA1'!AC45/AB54*100&gt;60,2,IF('IA1'!AC45/AB54*100&lt;=60,1)))))),0))*AB254)</f>
        <v>1000</v>
      </c>
      <c r="AC154" s="97">
        <f>IF(COUNT('IA1'!AD45)=0,1000,(IFERROR(IF('IA1'!AD45/AC54&lt;0.5,0,IF('IA1'!AD45/AC54*100&gt;90,5,IF('IA1'!AD45/AC54*100&gt;80,4,IF('IA1'!AD45/AC54*100&gt;70,3,IF('IA1'!AD45/AC54*100&gt;60,2,IF('IA1'!AD45/AC54*100&lt;=60,1)))))),0))*AC254)</f>
        <v>1000</v>
      </c>
      <c r="AD154" s="97">
        <f>IF(COUNT('IA1'!AE45)=0,1000,(IFERROR(IF('IA1'!AE45/AD54&lt;0.5,0,IF('IA1'!AE45/AD54*100&gt;90,5,IF('IA1'!AE45/AD54*100&gt;80,4,IF('IA1'!AE45/AD54*100&gt;70,3,IF('IA1'!AE45/AD54*100&gt;60,2,IF('IA1'!AE45/AD54*100&lt;=60,1)))))),0))*AD254)</f>
        <v>1000</v>
      </c>
      <c r="AE154" s="97">
        <f>IF(COUNT('IA1'!AF45)=0,1000,(IFERROR(IF('IA1'!AF45/AE54&lt;0.5,0,IF('IA1'!AF45/AE54*100&gt;90,5,IF('IA1'!AF45/AE54*100&gt;80,4,IF('IA1'!AF45/AE54*100&gt;70,3,IF('IA1'!AF45/AE54*100&gt;60,2,IF('IA1'!AF45/AE54*100&lt;=60,1)))))),0))*AE254)</f>
        <v>1000</v>
      </c>
      <c r="AF154" s="97">
        <f>IF(COUNT('IA1'!AG45)=0,1000,(IFERROR(IF('IA1'!AG45/AF54&lt;0.5,0,IF('IA1'!AG45/AF54*100&gt;90,5,IF('IA1'!AG45/AF54*100&gt;80,4,IF('IA1'!AG45/AF54*100&gt;70,3,IF('IA1'!AG45/AF54*100&gt;60,2,IF('IA1'!AG45/AF54*100&lt;=60,1)))))),0))*AF254)</f>
        <v>1000</v>
      </c>
      <c r="AG154" s="97">
        <f>IF(COUNT('IA1'!AH45)=0,1000,(IFERROR(IF('IA1'!AH45/AG54&lt;0.5,0,IF('IA1'!AH45/AG54*100&gt;90,5,IF('IA1'!AH45/AG54*100&gt;80,4,IF('IA1'!AH45/AG54*100&gt;70,3,IF('IA1'!AH45/AG54*100&gt;60,2,IF('IA1'!AH45/AG54*100&lt;=60,1)))))),0))*AG254)</f>
        <v>1000</v>
      </c>
      <c r="AH154" s="97">
        <f>IF(COUNT('IA1'!AI45)=0,1000,(IFERROR(IF('IA1'!AI45/AH54&lt;0.5,0,IF('IA1'!AI45/AH54*100&gt;90,5,IF('IA1'!AI45/AH54*100&gt;80,4,IF('IA1'!AI45/AH54*100&gt;70,3,IF('IA1'!AI45/AH54*100&gt;60,2,IF('IA1'!AI45/AH54*100&lt;=60,1)))))),0))*AH254)</f>
        <v>1000</v>
      </c>
      <c r="AI154" s="97">
        <f>IF(COUNT('IA1'!AJ45)=0,1000,(IFERROR(IF('IA1'!AJ45/AI54&lt;0.5,0,IF('IA1'!AJ45/AI54*100&gt;90,5,IF('IA1'!AJ45/AI54*100&gt;80,4,IF('IA1'!AJ45/AI54*100&gt;70,3,IF('IA1'!AJ45/AI54*100&gt;60,2,IF('IA1'!AJ45/AI54*100&lt;=60,1)))))),0))*AI254)</f>
        <v>1000</v>
      </c>
      <c r="AJ154" s="97">
        <f>IF(COUNT('IA1'!AK45)=0,1000,(IFERROR(IF('IA1'!AK45/AJ54&lt;0.5,0,IF('IA1'!AK45/AJ54*100&gt;90,5,IF('IA1'!AK45/AJ54*100&gt;80,4,IF('IA1'!AK45/AJ54*100&gt;70,3,IF('IA1'!AK45/AJ54*100&gt;60,2,IF('IA1'!AK45/AJ54*100&lt;=60,1)))))),0))*AJ254)</f>
        <v>1000</v>
      </c>
      <c r="AK154" s="97">
        <f>IF(COUNT('IA1'!AL45)=0,1000,(IFERROR(IF('IA1'!AL45/AK54&lt;0.5,0,IF('IA1'!AL45/AK54*100&gt;90,5,IF('IA1'!AL45/AK54*100&gt;80,4,IF('IA1'!AL45/AK54*100&gt;70,3,IF('IA1'!AL45/AK54*100&gt;60,2,IF('IA1'!AL45/AK54*100&lt;=60,1)))))),0))*AK254)</f>
        <v>1000</v>
      </c>
      <c r="AL154" s="97">
        <f>IF(COUNT('IA1'!AM45)=0,1000,(IFERROR(IF('IA1'!AM45/AL54&lt;0.5,0,IF('IA1'!AM45/AL54*100&gt;90,5,IF('IA1'!AM45/AL54*100&gt;80,4,IF('IA1'!AM45/AL54*100&gt;70,3,IF('IA1'!AM45/AL54*100&gt;60,2,IF('IA1'!AM45/AL54*100&lt;=60,1)))))),0))*AL254)</f>
        <v>1000</v>
      </c>
      <c r="AM154" s="97">
        <f>IF(COUNT('IA1'!AN45)=0,1000,(IFERROR(IF('IA1'!AN45/AM54&lt;0.5,0,IF('IA1'!AN45/AM54*100&gt;90,5,IF('IA1'!AN45/AM54*100&gt;80,4,IF('IA1'!AN45/AM54*100&gt;70,3,IF('IA1'!AN45/AM54*100&gt;60,2,IF('IA1'!AN45/AM54*100&lt;=60,1)))))),0))*AM254)</f>
        <v>1000</v>
      </c>
      <c r="AN154" s="97">
        <f>IF(COUNT('IA1'!AO45)=0,1000,(IFERROR(IF('IA1'!AO45/AN54&lt;0.5,0,IF('IA1'!AO45/AN54*100&gt;90,5,IF('IA1'!AO45/AN54*100&gt;80,4,IF('IA1'!AO45/AN54*100&gt;70,3,IF('IA1'!AO45/AN54*100&gt;60,2,IF('IA1'!AO45/AN54*100&lt;=60,1)))))),0))*AN254)</f>
        <v>1000</v>
      </c>
      <c r="AO154" s="97">
        <f>IF(COUNT('IA1'!AP45)=0,1000,(IFERROR(IF('IA1'!AP45/AO54&lt;0.5,0,IF('IA1'!AP45/AO54*100&gt;90,5,IF('IA1'!AP45/AO54*100&gt;80,4,IF('IA1'!AP45/AO54*100&gt;70,3,IF('IA1'!AP45/AO54*100&gt;60,2,IF('IA1'!AP45/AO54*100&lt;=60,1)))))),0))*AO254)</f>
        <v>1000</v>
      </c>
      <c r="AP154" s="97">
        <f>IF(COUNT('IA1'!AQ45)=0,1000,(IFERROR(IF('IA1'!AQ45/AP54&lt;0.5,0,IF('IA1'!AQ45/AP54*100&gt;90,5,IF('IA1'!AQ45/AP54*100&gt;80,4,IF('IA1'!AQ45/AP54*100&gt;70,3,IF('IA1'!AQ45/AP54*100&gt;60,2,IF('IA1'!AQ45/AP54*100&lt;=60,1)))))),0))*AP254)</f>
        <v>1000</v>
      </c>
      <c r="AQ154" s="97">
        <f>IF(COUNT('IA1'!AR45)=0,1000,(IFERROR(IF('IA1'!AR45/AQ54&lt;0.5,0,IF('IA1'!AR45/AQ54*100&gt;90,5,IF('IA1'!AR45/AQ54*100&gt;80,4,IF('IA1'!AR45/AQ54*100&gt;70,3,IF('IA1'!AR45/AQ54*100&gt;60,2,IF('IA1'!AR45/AQ54*100&lt;=60,1)))))),0))*AQ254)</f>
        <v>1000</v>
      </c>
      <c r="AR154" s="97">
        <f>IF(COUNT('IA1'!AS45)=0,1000,(IFERROR(IF('IA1'!AS45/AR54&lt;0.5,0,IF('IA1'!AS45/AR54*100&gt;90,5,IF('IA1'!AS45/AR54*100&gt;80,4,IF('IA1'!AS45/AR54*100&gt;70,3,IF('IA1'!AS45/AR54*100&gt;60,2,IF('IA1'!AS45/AR54*100&lt;=60,1)))))),0))*AR254)</f>
        <v>1000</v>
      </c>
      <c r="AS154" s="97">
        <f>IF(COUNT('IA1'!AT45)=0,1000,(IFERROR(IF('IA1'!AT45/AS54&lt;0.5,0,IF('IA1'!AT45/AS54*100&gt;90,5,IF('IA1'!AT45/AS54*100&gt;80,4,IF('IA1'!AT45/AS54*100&gt;70,3,IF('IA1'!AT45/AS54*100&gt;60,2,IF('IA1'!AT45/AS54*100&lt;=60,1)))))),0))*AS254)</f>
        <v>1000</v>
      </c>
      <c r="AT154" s="97">
        <f>IF(COUNT('IA1'!AU45)=0,1000,(IFERROR(IF('IA1'!AU45/AT54&lt;0.5,0,IF('IA1'!AU45/AT54*100&gt;90,5,IF('IA1'!AU45/AT54*100&gt;80,4,IF('IA1'!AU45/AT54*100&gt;70,3,IF('IA1'!AU45/AT54*100&gt;60,2,IF('IA1'!AU45/AT54*100&lt;=60,1)))))),0))*AT254)</f>
        <v>1000</v>
      </c>
      <c r="AU154" s="97">
        <f>IF(COUNT('IA1'!AV45)=0,1000,(IFERROR(IF('IA1'!AV45/AU54&lt;0.5,0,IF('IA1'!AV45/AU54*100&gt;90,5,IF('IA1'!AV45/AU54*100&gt;80,4,IF('IA1'!AV45/AU54*100&gt;70,3,IF('IA1'!AV45/AU54*100&gt;60,2,IF('IA1'!AV45/AU54*100&lt;=60,1)))))),0))*AU254)</f>
        <v>1000</v>
      </c>
      <c r="AV154" s="97">
        <f>IF(COUNT('IA1'!AW45)=0,1000,(IFERROR(IF('IA1'!AW45/AV54&lt;0.5,0,IF('IA1'!AW45/AV54*100&gt;90,5,IF('IA1'!AW45/AV54*100&gt;80,4,IF('IA1'!AW45/AV54*100&gt;70,3,IF('IA1'!AW45/AV54*100&gt;60,2,IF('IA1'!AW45/AV54*100&lt;=60,1)))))),0))*AV254)</f>
        <v>1000</v>
      </c>
      <c r="AW154" s="97">
        <f>IF(COUNT('IA1'!AX45)=0,1000,(IFERROR(IF('IA1'!AX45/AW54&lt;0.5,0,IF('IA1'!AX45/AW54*100&gt;90,5,IF('IA1'!AX45/AW54*100&gt;80,4,IF('IA1'!AX45/AW54*100&gt;70,3,IF('IA1'!AX45/AW54*100&gt;60,2,IF('IA1'!AX45/AW54*100&lt;=60,1)))))),0))*AW254)</f>
        <v>1000</v>
      </c>
      <c r="AX154" s="97">
        <f>IF(COUNT('IA1'!AY45)=0,1000,(IFERROR(IF('IA1'!AY45/AX54&lt;0.5,0,IF('IA1'!AY45/AX54*100&gt;90,5,IF('IA1'!AY45/AX54*100&gt;80,4,IF('IA1'!AY45/AX54*100&gt;70,3,IF('IA1'!AY45/AX54*100&gt;60,2,IF('IA1'!AY45/AX54*100&lt;=60,1)))))),0))*AX254)</f>
        <v>1000</v>
      </c>
      <c r="AY154" s="97">
        <f>IF(COUNT('IA1'!AZ45)=0,1000,(IFERROR(IF('IA1'!AZ45/AY54&lt;0.5,0,IF('IA1'!AZ45/AY54*100&gt;90,5,IF('IA1'!AZ45/AY54*100&gt;80,4,IF('IA1'!AZ45/AY54*100&gt;70,3,IF('IA1'!AZ45/AY54*100&gt;60,2,IF('IA1'!AZ45/AY54*100&lt;=60,1)))))),0))*AY254)</f>
        <v>1000</v>
      </c>
      <c r="AZ154" s="97">
        <f>IF(COUNT('IA1'!BA45)=0,1000,(IFERROR(IF('IA1'!BA45/AZ54&lt;0.5,0,IF('IA1'!BA45/AZ54*100&gt;90,5,IF('IA1'!BA45/AZ54*100&gt;80,4,IF('IA1'!BA45/AZ54*100&gt;70,3,IF('IA1'!BA45/AZ54*100&gt;60,2,IF('IA1'!BA45/AZ54*100&lt;=60,1)))))),0))*AZ254)</f>
        <v>1000</v>
      </c>
      <c r="BA154" s="96">
        <f t="shared" si="47"/>
        <v>1.2857142857142858</v>
      </c>
      <c r="BB154" s="96">
        <f t="shared" si="48"/>
        <v>0.84313725490196079</v>
      </c>
      <c r="BC154" s="96">
        <f t="shared" si="49"/>
        <v>0</v>
      </c>
      <c r="BD154" s="96">
        <f t="shared" si="50"/>
        <v>0</v>
      </c>
      <c r="BE154" s="96">
        <f t="shared" si="51"/>
        <v>0</v>
      </c>
      <c r="BF154" s="96">
        <f t="shared" si="52"/>
        <v>0</v>
      </c>
      <c r="BG154" s="96">
        <f t="shared" si="53"/>
        <v>0</v>
      </c>
    </row>
    <row r="155" spans="1:59" x14ac:dyDescent="0.3">
      <c r="A155" s="93">
        <f>IF(COUNT('IA1'!B46)=0,1000,(IFERROR(IF('IA1'!B46/A55&lt;0.5,0,IF('IA1'!B46/A55*100&gt;90,5,IF('IA1'!B46/A55*100&gt;80,4,IF('IA1'!B46/A55*100&gt;70,3,IF('IA1'!B46/A55*100&gt;60,2,IF('IA1'!B46/A55*100&lt;=60,1)))))),0))*A255)</f>
        <v>10</v>
      </c>
      <c r="B155" s="97">
        <f>IF(COUNT('IA1'!C46)=0,1000,(IFERROR(IF('IA1'!C46/B55&lt;0.5,0,IF('IA1'!C46/B55*100&gt;90,5,IF('IA1'!C46/B55*100&gt;80,4,IF('IA1'!C46/B55*100&gt;70,3,IF('IA1'!C46/B55*100&gt;60,2,IF('IA1'!C46/B55*100&lt;=60,1)))))),0))*B255)</f>
        <v>0</v>
      </c>
      <c r="C155" s="97">
        <f>IF(COUNT('IA1'!D46)=0,1000,(IFERROR(IF('IA1'!D46/C55&lt;0.5,0,IF('IA1'!D46/C55*100&gt;90,5,IF('IA1'!D46/C55*100&gt;80,4,IF('IA1'!D46/C55*100&gt;70,3,IF('IA1'!D46/C55*100&gt;60,2,IF('IA1'!D46/C55*100&lt;=60,1)))))),0))*C255)</f>
        <v>0</v>
      </c>
      <c r="D155" s="97">
        <f>IF(COUNT('IA1'!E46)=0,1000,(IFERROR(IF('IA1'!E46/D55&lt;0.5,0,IF('IA1'!E46/D55*100&gt;90,5,IF('IA1'!E46/D55*100&gt;80,4,IF('IA1'!E46/D55*100&gt;70,3,IF('IA1'!E46/D55*100&gt;60,2,IF('IA1'!E46/D55*100&lt;=60,1)))))),0))*D255)</f>
        <v>10</v>
      </c>
      <c r="E155" s="97">
        <f>IF(COUNT('IA1'!F46)=0,1000,(IFERROR(IF('IA1'!F46/E55&lt;0.5,0,IF('IA1'!F46/E55*100&gt;90,5,IF('IA1'!F46/E55*100&gt;80,4,IF('IA1'!F46/E55*100&gt;70,3,IF('IA1'!F46/E55*100&gt;60,2,IF('IA1'!F46/E55*100&lt;=60,1)))))),0))*E255)</f>
        <v>10</v>
      </c>
      <c r="F155" s="97">
        <f>IF(COUNT('IA1'!G46)=0,1000,(IFERROR(IF('IA1'!G46/F55&lt;0.5,0,IF('IA1'!G46/F55*100&gt;90,5,IF('IA1'!G46/F55*100&gt;80,4,IF('IA1'!G46/F55*100&gt;70,3,IF('IA1'!G46/F55*100&gt;60,2,IF('IA1'!G46/F55*100&lt;=60,1)))))),0))*F255)</f>
        <v>2</v>
      </c>
      <c r="G155" s="97">
        <f>IF(COUNT('IA1'!H46)=0,1000,(IFERROR(IF('IA1'!H46/G55&lt;0.5,0,IF('IA1'!H46/G55*100&gt;90,5,IF('IA1'!H46/G55*100&gt;80,4,IF('IA1'!H46/G55*100&gt;70,3,IF('IA1'!H46/G55*100&gt;60,2,IF('IA1'!H46/G55*100&lt;=60,1)))))),0))*G255)</f>
        <v>10</v>
      </c>
      <c r="H155" s="97">
        <f>IF(COUNT('IA1'!I46)=0,1000,(IFERROR(IF('IA1'!I46/H55&lt;0.5,0,IF('IA1'!I46/H55*100&gt;90,5,IF('IA1'!I46/H55*100&gt;80,4,IF('IA1'!I46/H55*100&gt;70,3,IF('IA1'!I46/H55*100&gt;60,2,IF('IA1'!I46/H55*100&lt;=60,1)))))),0))*H255)</f>
        <v>4</v>
      </c>
      <c r="I155" s="97">
        <f>IF(COUNT('IA1'!J46)=0,1000,(IFERROR(IF('IA1'!J46/I55&lt;0.5,0,IF('IA1'!J46/I55*100&gt;90,5,IF('IA1'!J46/I55*100&gt;80,4,IF('IA1'!J46/I55*100&gt;70,3,IF('IA1'!J46/I55*100&gt;60,2,IF('IA1'!J46/I55*100&lt;=60,1)))))),0))*I255)</f>
        <v>4</v>
      </c>
      <c r="J155" s="97">
        <f>IF(COUNT('IA1'!K46)=0,1000,(IFERROR(IF('IA1'!K46/J55&lt;0.5,0,IF('IA1'!K46/J55*100&gt;90,5,IF('IA1'!K46/J55*100&gt;80,4,IF('IA1'!K46/J55*100&gt;70,3,IF('IA1'!K46/J55*100&gt;60,2,IF('IA1'!K46/J55*100&lt;=60,1)))))),0))*J255)</f>
        <v>10</v>
      </c>
      <c r="K155" s="97">
        <f>IF(COUNT('IA1'!#REF!)=0,1000,(IFERROR(IF('IA1'!#REF!/K55&lt;0.5,0,IF('IA1'!#REF!/K55*100&gt;90,5,IF('IA1'!#REF!/K55*100&gt;80,4,IF('IA1'!#REF!/K55*100&gt;70,3,IF('IA1'!#REF!/K55*100&gt;60,2,IF('IA1'!#REF!/K55*100&lt;=60,1)))))),0))*K255)</f>
        <v>1000</v>
      </c>
      <c r="L155" s="97">
        <f>IF(COUNT('IA1'!M46)=0,1000,(IFERROR(IF('IA1'!M46/L55&lt;0.5,0,IF('IA1'!M46/L55*100&gt;90,5,IF('IA1'!M46/L55*100&gt;80,4,IF('IA1'!M46/L55*100&gt;70,3,IF('IA1'!M46/L55*100&gt;60,2,IF('IA1'!M46/L55*100&lt;=60,1)))))),0))*L255)</f>
        <v>13</v>
      </c>
      <c r="M155" s="97">
        <f>IF(COUNT('IA1'!O46)=0,1000,(IFERROR(IF('IA1'!O46/M55&lt;0.5,0,IF('IA1'!O46/M55*100&gt;90,5,IF('IA1'!O46/M55*100&gt;80,4,IF('IA1'!O46/M55*100&gt;70,3,IF('IA1'!O46/M55*100&gt;60,2,IF('IA1'!O46/M55*100&lt;=60,1)))))),0))*M255)</f>
        <v>39</v>
      </c>
      <c r="N155" s="97">
        <f>IF(COUNT('IA1'!#REF!)=0,1000,(IFERROR(IF('IA1'!#REF!/N55&lt;0.5,0,IF('IA1'!#REF!/N55*100&gt;90,5,IF('IA1'!#REF!/N55*100&gt;80,4,IF('IA1'!#REF!/N55*100&gt;70,3,IF('IA1'!#REF!/N55*100&gt;60,2,IF('IA1'!#REF!/N55*100&lt;=60,1)))))),0))*N255)</f>
        <v>1000</v>
      </c>
      <c r="O155" s="97">
        <f>IF(COUNT('IA1'!#REF!)=0,1000,(IFERROR(IF('IA1'!#REF!/O55&lt;0.5,0,IF('IA1'!#REF!/O55*100&gt;90,5,IF('IA1'!#REF!/O55*100&gt;80,4,IF('IA1'!#REF!/O55*100&gt;70,3,IF('IA1'!#REF!/O55*100&gt;60,2,IF('IA1'!#REF!/O55*100&lt;=60,1)))))),0))*O255)</f>
        <v>1000</v>
      </c>
      <c r="P155" s="97">
        <f>IF(COUNT('IA1'!P46)=0,1000,(IFERROR(IF('IA1'!P46/P55&lt;0.5,0,IF('IA1'!P46/P55*100&gt;90,5,IF('IA1'!P46/P55*100&gt;80,4,IF('IA1'!P46/P55*100&gt;70,3,IF('IA1'!P46/P55*100&gt;60,2,IF('IA1'!P46/P55*100&lt;=60,1)))))),0))*P255)</f>
        <v>13</v>
      </c>
      <c r="Q155" s="97">
        <f>IF(COUNT('IA1'!#REF!)=0,1000,(IFERROR(IF('IA1'!#REF!/Q55&lt;0.5,0,IF('IA1'!#REF!/Q55*100&gt;90,5,IF('IA1'!#REF!/Q55*100&gt;80,4,IF('IA1'!#REF!/Q55*100&gt;70,3,IF('IA1'!#REF!/Q55*100&gt;60,2,IF('IA1'!#REF!/Q55*100&lt;=60,1)))))),0))*Q255)</f>
        <v>1000</v>
      </c>
      <c r="R155" s="97">
        <f>IF(COUNT('IA1'!R46)=0,1000,(IFERROR(IF('IA1'!R46/R55&lt;0.5,0,IF('IA1'!R46/R55*100&gt;90,5,IF('IA1'!R46/R55*100&gt;80,4,IF('IA1'!R46/R55*100&gt;70,3,IF('IA1'!R46/R55*100&gt;60,2,IF('IA1'!R46/R55*100&lt;=60,1)))))),0))*R255)</f>
        <v>65</v>
      </c>
      <c r="S155" s="97">
        <f>IF(COUNT('IA1'!#REF!)=0,1000,(IFERROR(IF('IA1'!#REF!/S55&lt;0.5,0,IF('IA1'!#REF!/S55*100&gt;90,5,IF('IA1'!#REF!/S55*100&gt;80,4,IF('IA1'!#REF!/S55*100&gt;70,3,IF('IA1'!#REF!/S55*100&gt;60,2,IF('IA1'!#REF!/S55*100&lt;=60,1)))))),0))*S255)</f>
        <v>1000</v>
      </c>
      <c r="T155" s="97">
        <f>IF(COUNT('IA1'!T46)=0,1000,(IFERROR(IF('IA1'!T46/T55&lt;0.5,0,IF('IA1'!T46/T55*100&gt;90,5,IF('IA1'!T46/T55*100&gt;80,4,IF('IA1'!T46/T55*100&gt;70,3,IF('IA1'!T46/T55*100&gt;60,2,IF('IA1'!T46/T55*100&lt;=60,1)))))),0))*T255)</f>
        <v>65</v>
      </c>
      <c r="U155" s="97">
        <f>IF(COUNT('IA1'!#REF!)=0,1000,(IFERROR(IF('IA1'!#REF!/U55&lt;0.5,0,IF('IA1'!#REF!/U55*100&gt;90,5,IF('IA1'!#REF!/U55*100&gt;80,4,IF('IA1'!#REF!/U55*100&gt;70,3,IF('IA1'!#REF!/U55*100&gt;60,2,IF('IA1'!#REF!/U55*100&lt;=60,1)))))),0))*U255)</f>
        <v>1000</v>
      </c>
      <c r="V155" s="97">
        <f>IF(COUNT('IA1'!W46)=0,1000,(IFERROR(IF('IA1'!W46/V55&lt;0.5,0,IF('IA1'!W46/V55*100&gt;90,5,IF('IA1'!W46/V55*100&gt;80,4,IF('IA1'!W46/V55*100&gt;70,3,IF('IA1'!W46/V55*100&gt;60,2,IF('IA1'!W46/V55*100&lt;=60,1)))))),0))*V255)</f>
        <v>45</v>
      </c>
      <c r="W155" s="97">
        <f>IF(COUNT('IA1'!X46)=0,1000,(IFERROR(IF('IA1'!X46/W55&lt;0.5,0,IF('IA1'!X46/W55*100&gt;90,5,IF('IA1'!X46/W55*100&gt;80,4,IF('IA1'!X46/W55*100&gt;70,3,IF('IA1'!X46/W55*100&gt;60,2,IF('IA1'!X46/W55*100&lt;=60,1)))))),0))*W255)</f>
        <v>0</v>
      </c>
      <c r="X155" s="97">
        <f>IF(COUNT('IA1'!Y46)=0,1000,(IFERROR(IF('IA1'!Y46/X55&lt;0.5,0,IF('IA1'!Y46/X55*100&gt;90,5,IF('IA1'!Y46/X55*100&gt;80,4,IF('IA1'!Y46/X55*100&gt;70,3,IF('IA1'!Y46/X55*100&gt;60,2,IF('IA1'!Y46/X55*100&lt;=60,1)))))),0))*X255)</f>
        <v>0</v>
      </c>
      <c r="Y155" s="97">
        <f>IF(COUNT('IA1'!Z46)=0,1000,(IFERROR(IF('IA1'!Z46/Y55&lt;0.5,0,IF('IA1'!Z46/Y55*100&gt;90,5,IF('IA1'!Z46/Y55*100&gt;80,4,IF('IA1'!Z46/Y55*100&gt;70,3,IF('IA1'!Z46/Y55*100&gt;60,2,IF('IA1'!Z46/Y55*100&lt;=60,1)))))),0))*Y255)</f>
        <v>1000</v>
      </c>
      <c r="Z155" s="97">
        <f>IF(COUNT('IA1'!AA46)=0,1000,(IFERROR(IF('IA1'!AA46/Z55&lt;0.5,0,IF('IA1'!AA46/Z55*100&gt;90,5,IF('IA1'!AA46/Z55*100&gt;80,4,IF('IA1'!AA46/Z55*100&gt;70,3,IF('IA1'!AA46/Z55*100&gt;60,2,IF('IA1'!AA46/Z55*100&lt;=60,1)))))),0))*Z255)</f>
        <v>1000</v>
      </c>
      <c r="AA155" s="97">
        <f>IF(COUNT('IA1'!AB46)=0,1000,(IFERROR(IF('IA1'!AB46/AA55&lt;0.5,0,IF('IA1'!AB46/AA55*100&gt;90,5,IF('IA1'!AB46/AA55*100&gt;80,4,IF('IA1'!AB46/AA55*100&gt;70,3,IF('IA1'!AB46/AA55*100&gt;60,2,IF('IA1'!AB46/AA55*100&lt;=60,1)))))),0))*AA255)</f>
        <v>1000</v>
      </c>
      <c r="AB155" s="97">
        <f>IF(COUNT('IA1'!AC46)=0,1000,(IFERROR(IF('IA1'!AC46/AB55&lt;0.5,0,IF('IA1'!AC46/AB55*100&gt;90,5,IF('IA1'!AC46/AB55*100&gt;80,4,IF('IA1'!AC46/AB55*100&gt;70,3,IF('IA1'!AC46/AB55*100&gt;60,2,IF('IA1'!AC46/AB55*100&lt;=60,1)))))),0))*AB255)</f>
        <v>1000</v>
      </c>
      <c r="AC155" s="97">
        <f>IF(COUNT('IA1'!AD46)=0,1000,(IFERROR(IF('IA1'!AD46/AC55&lt;0.5,0,IF('IA1'!AD46/AC55*100&gt;90,5,IF('IA1'!AD46/AC55*100&gt;80,4,IF('IA1'!AD46/AC55*100&gt;70,3,IF('IA1'!AD46/AC55*100&gt;60,2,IF('IA1'!AD46/AC55*100&lt;=60,1)))))),0))*AC255)</f>
        <v>1000</v>
      </c>
      <c r="AD155" s="97">
        <f>IF(COUNT('IA1'!AE46)=0,1000,(IFERROR(IF('IA1'!AE46/AD55&lt;0.5,0,IF('IA1'!AE46/AD55*100&gt;90,5,IF('IA1'!AE46/AD55*100&gt;80,4,IF('IA1'!AE46/AD55*100&gt;70,3,IF('IA1'!AE46/AD55*100&gt;60,2,IF('IA1'!AE46/AD55*100&lt;=60,1)))))),0))*AD255)</f>
        <v>1000</v>
      </c>
      <c r="AE155" s="97">
        <f>IF(COUNT('IA1'!AF46)=0,1000,(IFERROR(IF('IA1'!AF46/AE55&lt;0.5,0,IF('IA1'!AF46/AE55*100&gt;90,5,IF('IA1'!AF46/AE55*100&gt;80,4,IF('IA1'!AF46/AE55*100&gt;70,3,IF('IA1'!AF46/AE55*100&gt;60,2,IF('IA1'!AF46/AE55*100&lt;=60,1)))))),0))*AE255)</f>
        <v>1000</v>
      </c>
      <c r="AF155" s="97">
        <f>IF(COUNT('IA1'!AG46)=0,1000,(IFERROR(IF('IA1'!AG46/AF55&lt;0.5,0,IF('IA1'!AG46/AF55*100&gt;90,5,IF('IA1'!AG46/AF55*100&gt;80,4,IF('IA1'!AG46/AF55*100&gt;70,3,IF('IA1'!AG46/AF55*100&gt;60,2,IF('IA1'!AG46/AF55*100&lt;=60,1)))))),0))*AF255)</f>
        <v>1000</v>
      </c>
      <c r="AG155" s="97">
        <f>IF(COUNT('IA1'!AH46)=0,1000,(IFERROR(IF('IA1'!AH46/AG55&lt;0.5,0,IF('IA1'!AH46/AG55*100&gt;90,5,IF('IA1'!AH46/AG55*100&gt;80,4,IF('IA1'!AH46/AG55*100&gt;70,3,IF('IA1'!AH46/AG55*100&gt;60,2,IF('IA1'!AH46/AG55*100&lt;=60,1)))))),0))*AG255)</f>
        <v>1000</v>
      </c>
      <c r="AH155" s="97">
        <f>IF(COUNT('IA1'!AI46)=0,1000,(IFERROR(IF('IA1'!AI46/AH55&lt;0.5,0,IF('IA1'!AI46/AH55*100&gt;90,5,IF('IA1'!AI46/AH55*100&gt;80,4,IF('IA1'!AI46/AH55*100&gt;70,3,IF('IA1'!AI46/AH55*100&gt;60,2,IF('IA1'!AI46/AH55*100&lt;=60,1)))))),0))*AH255)</f>
        <v>1000</v>
      </c>
      <c r="AI155" s="97">
        <f>IF(COUNT('IA1'!AJ46)=0,1000,(IFERROR(IF('IA1'!AJ46/AI55&lt;0.5,0,IF('IA1'!AJ46/AI55*100&gt;90,5,IF('IA1'!AJ46/AI55*100&gt;80,4,IF('IA1'!AJ46/AI55*100&gt;70,3,IF('IA1'!AJ46/AI55*100&gt;60,2,IF('IA1'!AJ46/AI55*100&lt;=60,1)))))),0))*AI255)</f>
        <v>1000</v>
      </c>
      <c r="AJ155" s="97">
        <f>IF(COUNT('IA1'!AK46)=0,1000,(IFERROR(IF('IA1'!AK46/AJ55&lt;0.5,0,IF('IA1'!AK46/AJ55*100&gt;90,5,IF('IA1'!AK46/AJ55*100&gt;80,4,IF('IA1'!AK46/AJ55*100&gt;70,3,IF('IA1'!AK46/AJ55*100&gt;60,2,IF('IA1'!AK46/AJ55*100&lt;=60,1)))))),0))*AJ255)</f>
        <v>1000</v>
      </c>
      <c r="AK155" s="97">
        <f>IF(COUNT('IA1'!AL46)=0,1000,(IFERROR(IF('IA1'!AL46/AK55&lt;0.5,0,IF('IA1'!AL46/AK55*100&gt;90,5,IF('IA1'!AL46/AK55*100&gt;80,4,IF('IA1'!AL46/AK55*100&gt;70,3,IF('IA1'!AL46/AK55*100&gt;60,2,IF('IA1'!AL46/AK55*100&lt;=60,1)))))),0))*AK255)</f>
        <v>1000</v>
      </c>
      <c r="AL155" s="97">
        <f>IF(COUNT('IA1'!AM46)=0,1000,(IFERROR(IF('IA1'!AM46/AL55&lt;0.5,0,IF('IA1'!AM46/AL55*100&gt;90,5,IF('IA1'!AM46/AL55*100&gt;80,4,IF('IA1'!AM46/AL55*100&gt;70,3,IF('IA1'!AM46/AL55*100&gt;60,2,IF('IA1'!AM46/AL55*100&lt;=60,1)))))),0))*AL255)</f>
        <v>1000</v>
      </c>
      <c r="AM155" s="97">
        <f>IF(COUNT('IA1'!AN46)=0,1000,(IFERROR(IF('IA1'!AN46/AM55&lt;0.5,0,IF('IA1'!AN46/AM55*100&gt;90,5,IF('IA1'!AN46/AM55*100&gt;80,4,IF('IA1'!AN46/AM55*100&gt;70,3,IF('IA1'!AN46/AM55*100&gt;60,2,IF('IA1'!AN46/AM55*100&lt;=60,1)))))),0))*AM255)</f>
        <v>1000</v>
      </c>
      <c r="AN155" s="97">
        <f>IF(COUNT('IA1'!AO46)=0,1000,(IFERROR(IF('IA1'!AO46/AN55&lt;0.5,0,IF('IA1'!AO46/AN55*100&gt;90,5,IF('IA1'!AO46/AN55*100&gt;80,4,IF('IA1'!AO46/AN55*100&gt;70,3,IF('IA1'!AO46/AN55*100&gt;60,2,IF('IA1'!AO46/AN55*100&lt;=60,1)))))),0))*AN255)</f>
        <v>1000</v>
      </c>
      <c r="AO155" s="97">
        <f>IF(COUNT('IA1'!AP46)=0,1000,(IFERROR(IF('IA1'!AP46/AO55&lt;0.5,0,IF('IA1'!AP46/AO55*100&gt;90,5,IF('IA1'!AP46/AO55*100&gt;80,4,IF('IA1'!AP46/AO55*100&gt;70,3,IF('IA1'!AP46/AO55*100&gt;60,2,IF('IA1'!AP46/AO55*100&lt;=60,1)))))),0))*AO255)</f>
        <v>1000</v>
      </c>
      <c r="AP155" s="97">
        <f>IF(COUNT('IA1'!AQ46)=0,1000,(IFERROR(IF('IA1'!AQ46/AP55&lt;0.5,0,IF('IA1'!AQ46/AP55*100&gt;90,5,IF('IA1'!AQ46/AP55*100&gt;80,4,IF('IA1'!AQ46/AP55*100&gt;70,3,IF('IA1'!AQ46/AP55*100&gt;60,2,IF('IA1'!AQ46/AP55*100&lt;=60,1)))))),0))*AP255)</f>
        <v>1000</v>
      </c>
      <c r="AQ155" s="97">
        <f>IF(COUNT('IA1'!AR46)=0,1000,(IFERROR(IF('IA1'!AR46/AQ55&lt;0.5,0,IF('IA1'!AR46/AQ55*100&gt;90,5,IF('IA1'!AR46/AQ55*100&gt;80,4,IF('IA1'!AR46/AQ55*100&gt;70,3,IF('IA1'!AR46/AQ55*100&gt;60,2,IF('IA1'!AR46/AQ55*100&lt;=60,1)))))),0))*AQ255)</f>
        <v>1000</v>
      </c>
      <c r="AR155" s="97">
        <f>IF(COUNT('IA1'!AS46)=0,1000,(IFERROR(IF('IA1'!AS46/AR55&lt;0.5,0,IF('IA1'!AS46/AR55*100&gt;90,5,IF('IA1'!AS46/AR55*100&gt;80,4,IF('IA1'!AS46/AR55*100&gt;70,3,IF('IA1'!AS46/AR55*100&gt;60,2,IF('IA1'!AS46/AR55*100&lt;=60,1)))))),0))*AR255)</f>
        <v>1000</v>
      </c>
      <c r="AS155" s="97">
        <f>IF(COUNT('IA1'!AT46)=0,1000,(IFERROR(IF('IA1'!AT46/AS55&lt;0.5,0,IF('IA1'!AT46/AS55*100&gt;90,5,IF('IA1'!AT46/AS55*100&gt;80,4,IF('IA1'!AT46/AS55*100&gt;70,3,IF('IA1'!AT46/AS55*100&gt;60,2,IF('IA1'!AT46/AS55*100&lt;=60,1)))))),0))*AS255)</f>
        <v>1000</v>
      </c>
      <c r="AT155" s="97">
        <f>IF(COUNT('IA1'!AU46)=0,1000,(IFERROR(IF('IA1'!AU46/AT55&lt;0.5,0,IF('IA1'!AU46/AT55*100&gt;90,5,IF('IA1'!AU46/AT55*100&gt;80,4,IF('IA1'!AU46/AT55*100&gt;70,3,IF('IA1'!AU46/AT55*100&gt;60,2,IF('IA1'!AU46/AT55*100&lt;=60,1)))))),0))*AT255)</f>
        <v>1000</v>
      </c>
      <c r="AU155" s="97">
        <f>IF(COUNT('IA1'!AV46)=0,1000,(IFERROR(IF('IA1'!AV46/AU55&lt;0.5,0,IF('IA1'!AV46/AU55*100&gt;90,5,IF('IA1'!AV46/AU55*100&gt;80,4,IF('IA1'!AV46/AU55*100&gt;70,3,IF('IA1'!AV46/AU55*100&gt;60,2,IF('IA1'!AV46/AU55*100&lt;=60,1)))))),0))*AU255)</f>
        <v>1000</v>
      </c>
      <c r="AV155" s="97">
        <f>IF(COUNT('IA1'!AW46)=0,1000,(IFERROR(IF('IA1'!AW46/AV55&lt;0.5,0,IF('IA1'!AW46/AV55*100&gt;90,5,IF('IA1'!AW46/AV55*100&gt;80,4,IF('IA1'!AW46/AV55*100&gt;70,3,IF('IA1'!AW46/AV55*100&gt;60,2,IF('IA1'!AW46/AV55*100&lt;=60,1)))))),0))*AV255)</f>
        <v>1000</v>
      </c>
      <c r="AW155" s="97">
        <f>IF(COUNT('IA1'!AX46)=0,1000,(IFERROR(IF('IA1'!AX46/AW55&lt;0.5,0,IF('IA1'!AX46/AW55*100&gt;90,5,IF('IA1'!AX46/AW55*100&gt;80,4,IF('IA1'!AX46/AW55*100&gt;70,3,IF('IA1'!AX46/AW55*100&gt;60,2,IF('IA1'!AX46/AW55*100&lt;=60,1)))))),0))*AW255)</f>
        <v>1000</v>
      </c>
      <c r="AX155" s="97">
        <f>IF(COUNT('IA1'!AY46)=0,1000,(IFERROR(IF('IA1'!AY46/AX55&lt;0.5,0,IF('IA1'!AY46/AX55*100&gt;90,5,IF('IA1'!AY46/AX55*100&gt;80,4,IF('IA1'!AY46/AX55*100&gt;70,3,IF('IA1'!AY46/AX55*100&gt;60,2,IF('IA1'!AY46/AX55*100&lt;=60,1)))))),0))*AX255)</f>
        <v>1000</v>
      </c>
      <c r="AY155" s="97">
        <f>IF(COUNT('IA1'!AZ46)=0,1000,(IFERROR(IF('IA1'!AZ46/AY55&lt;0.5,0,IF('IA1'!AZ46/AY55*100&gt;90,5,IF('IA1'!AZ46/AY55*100&gt;80,4,IF('IA1'!AZ46/AY55*100&gt;70,3,IF('IA1'!AZ46/AY55*100&gt;60,2,IF('IA1'!AZ46/AY55*100&lt;=60,1)))))),0))*AY255)</f>
        <v>1000</v>
      </c>
      <c r="AZ155" s="97">
        <f>IF(COUNT('IA1'!BA46)=0,1000,(IFERROR(IF('IA1'!BA46/AZ55&lt;0.5,0,IF('IA1'!BA46/AZ55*100&gt;90,5,IF('IA1'!BA46/AZ55*100&gt;80,4,IF('IA1'!BA46/AZ55*100&gt;70,3,IF('IA1'!BA46/AZ55*100&gt;60,2,IF('IA1'!BA46/AZ55*100&lt;=60,1)))))),0))*AZ255)</f>
        <v>1000</v>
      </c>
      <c r="BA155" s="96">
        <f t="shared" si="47"/>
        <v>1.9387755102040816</v>
      </c>
      <c r="BB155" s="96">
        <f t="shared" si="48"/>
        <v>4.0196078431372548</v>
      </c>
      <c r="BC155" s="96">
        <f t="shared" si="49"/>
        <v>0</v>
      </c>
      <c r="BD155" s="96">
        <f t="shared" si="50"/>
        <v>0</v>
      </c>
      <c r="BE155" s="96">
        <f t="shared" si="51"/>
        <v>0</v>
      </c>
      <c r="BF155" s="96">
        <f t="shared" si="52"/>
        <v>0</v>
      </c>
      <c r="BG155" s="96">
        <f t="shared" si="53"/>
        <v>0</v>
      </c>
    </row>
    <row r="156" spans="1:59" x14ac:dyDescent="0.3">
      <c r="A156" s="93">
        <f>IF(COUNT('IA1'!B47)=0,1000,(IFERROR(IF('IA1'!B47/A56&lt;0.5,0,IF('IA1'!B47/A56*100&gt;90,5,IF('IA1'!B47/A56*100&gt;80,4,IF('IA1'!B47/A56*100&gt;70,3,IF('IA1'!B47/A56*100&gt;60,2,IF('IA1'!B47/A56*100&lt;=60,1)))))),0))*A256)</f>
        <v>2</v>
      </c>
      <c r="B156" s="97">
        <f>IF(COUNT('IA1'!C47)=0,1000,(IFERROR(IF('IA1'!C47/B56&lt;0.5,0,IF('IA1'!C47/B56*100&gt;90,5,IF('IA1'!C47/B56*100&gt;80,4,IF('IA1'!C47/B56*100&gt;70,3,IF('IA1'!C47/B56*100&gt;60,2,IF('IA1'!C47/B56*100&lt;=60,1)))))),0))*B256)</f>
        <v>0</v>
      </c>
      <c r="C156" s="97">
        <f>IF(COUNT('IA1'!D47)=0,1000,(IFERROR(IF('IA1'!D47/C56&lt;0.5,0,IF('IA1'!D47/C56*100&gt;90,5,IF('IA1'!D47/C56*100&gt;80,4,IF('IA1'!D47/C56*100&gt;70,3,IF('IA1'!D47/C56*100&gt;60,2,IF('IA1'!D47/C56*100&lt;=60,1)))))),0))*C256)</f>
        <v>2</v>
      </c>
      <c r="D156" s="97">
        <f>IF(COUNT('IA1'!E47)=0,1000,(IFERROR(IF('IA1'!E47/D56&lt;0.5,0,IF('IA1'!E47/D56*100&gt;90,5,IF('IA1'!E47/D56*100&gt;80,4,IF('IA1'!E47/D56*100&gt;70,3,IF('IA1'!E47/D56*100&gt;60,2,IF('IA1'!E47/D56*100&lt;=60,1)))))),0))*D256)</f>
        <v>0</v>
      </c>
      <c r="E156" s="97">
        <f>IF(COUNT('IA1'!F47)=0,1000,(IFERROR(IF('IA1'!F47/E56&lt;0.5,0,IF('IA1'!F47/E56*100&gt;90,5,IF('IA1'!F47/E56*100&gt;80,4,IF('IA1'!F47/E56*100&gt;70,3,IF('IA1'!F47/E56*100&gt;60,2,IF('IA1'!F47/E56*100&lt;=60,1)))))),0))*E256)</f>
        <v>0</v>
      </c>
      <c r="F156" s="97">
        <f>IF(COUNT('IA1'!G47)=0,1000,(IFERROR(IF('IA1'!G47/F56&lt;0.5,0,IF('IA1'!G47/F56*100&gt;90,5,IF('IA1'!G47/F56*100&gt;80,4,IF('IA1'!G47/F56*100&gt;70,3,IF('IA1'!G47/F56*100&gt;60,2,IF('IA1'!G47/F56*100&lt;=60,1)))))),0))*F256)</f>
        <v>0</v>
      </c>
      <c r="G156" s="97">
        <f>IF(COUNT('IA1'!H47)=0,1000,(IFERROR(IF('IA1'!H47/G56&lt;0.5,0,IF('IA1'!H47/G56*100&gt;90,5,IF('IA1'!H47/G56*100&gt;80,4,IF('IA1'!H47/G56*100&gt;70,3,IF('IA1'!H47/G56*100&gt;60,2,IF('IA1'!H47/G56*100&lt;=60,1)))))),0))*G256)</f>
        <v>0</v>
      </c>
      <c r="H156" s="97">
        <f>IF(COUNT('IA1'!I47)=0,1000,(IFERROR(IF('IA1'!I47/H56&lt;0.5,0,IF('IA1'!I47/H56*100&gt;90,5,IF('IA1'!I47/H56*100&gt;80,4,IF('IA1'!I47/H56*100&gt;70,3,IF('IA1'!I47/H56*100&gt;60,2,IF('IA1'!I47/H56*100&lt;=60,1)))))),0))*H256)</f>
        <v>0</v>
      </c>
      <c r="I156" s="97">
        <f>IF(COUNT('IA1'!J47)=0,1000,(IFERROR(IF('IA1'!J47/I56&lt;0.5,0,IF('IA1'!J47/I56*100&gt;90,5,IF('IA1'!J47/I56*100&gt;80,4,IF('IA1'!J47/I56*100&gt;70,3,IF('IA1'!J47/I56*100&gt;60,2,IF('IA1'!J47/I56*100&lt;=60,1)))))),0))*I256)</f>
        <v>4</v>
      </c>
      <c r="J156" s="97">
        <f>IF(COUNT('IA1'!K47)=0,1000,(IFERROR(IF('IA1'!K47/J56&lt;0.5,0,IF('IA1'!K47/J56*100&gt;90,5,IF('IA1'!K47/J56*100&gt;80,4,IF('IA1'!K47/J56*100&gt;70,3,IF('IA1'!K47/J56*100&gt;60,2,IF('IA1'!K47/J56*100&lt;=60,1)))))),0))*J256)</f>
        <v>10</v>
      </c>
      <c r="K156" s="97">
        <f>IF(COUNT('IA1'!#REF!)=0,1000,(IFERROR(IF('IA1'!#REF!/K56&lt;0.5,0,IF('IA1'!#REF!/K56*100&gt;90,5,IF('IA1'!#REF!/K56*100&gt;80,4,IF('IA1'!#REF!/K56*100&gt;70,3,IF('IA1'!#REF!/K56*100&gt;60,2,IF('IA1'!#REF!/K56*100&lt;=60,1)))))),0))*K256)</f>
        <v>1000</v>
      </c>
      <c r="L156" s="97">
        <f>IF(COUNT('IA1'!M47)=0,1000,(IFERROR(IF('IA1'!M47/L56&lt;0.5,0,IF('IA1'!M47/L56*100&gt;90,5,IF('IA1'!M47/L56*100&gt;80,4,IF('IA1'!M47/L56*100&gt;70,3,IF('IA1'!M47/L56*100&gt;60,2,IF('IA1'!M47/L56*100&lt;=60,1)))))),0))*L256)</f>
        <v>0</v>
      </c>
      <c r="M156" s="97">
        <f>IF(COUNT('IA1'!O47)=0,1000,(IFERROR(IF('IA1'!O47/M56&lt;0.5,0,IF('IA1'!O47/M56*100&gt;90,5,IF('IA1'!O47/M56*100&gt;80,4,IF('IA1'!O47/M56*100&gt;70,3,IF('IA1'!O47/M56*100&gt;60,2,IF('IA1'!O47/M56*100&lt;=60,1)))))),0))*M256)</f>
        <v>39</v>
      </c>
      <c r="N156" s="97">
        <f>IF(COUNT('IA1'!#REF!)=0,1000,(IFERROR(IF('IA1'!#REF!/N56&lt;0.5,0,IF('IA1'!#REF!/N56*100&gt;90,5,IF('IA1'!#REF!/N56*100&gt;80,4,IF('IA1'!#REF!/N56*100&gt;70,3,IF('IA1'!#REF!/N56*100&gt;60,2,IF('IA1'!#REF!/N56*100&lt;=60,1)))))),0))*N256)</f>
        <v>1000</v>
      </c>
      <c r="O156" s="97">
        <f>IF(COUNT('IA1'!#REF!)=0,1000,(IFERROR(IF('IA1'!#REF!/O56&lt;0.5,0,IF('IA1'!#REF!/O56*100&gt;90,5,IF('IA1'!#REF!/O56*100&gt;80,4,IF('IA1'!#REF!/O56*100&gt;70,3,IF('IA1'!#REF!/O56*100&gt;60,2,IF('IA1'!#REF!/O56*100&lt;=60,1)))))),0))*O256)</f>
        <v>1000</v>
      </c>
      <c r="P156" s="97">
        <f>IF(COUNT('IA1'!P47)=0,1000,(IFERROR(IF('IA1'!P47/P56&lt;0.5,0,IF('IA1'!P47/P56*100&gt;90,5,IF('IA1'!P47/P56*100&gt;80,4,IF('IA1'!P47/P56*100&gt;70,3,IF('IA1'!P47/P56*100&gt;60,2,IF('IA1'!P47/P56*100&lt;=60,1)))))),0))*P256)</f>
        <v>13</v>
      </c>
      <c r="Q156" s="97">
        <f>IF(COUNT('IA1'!#REF!)=0,1000,(IFERROR(IF('IA1'!#REF!/Q56&lt;0.5,0,IF('IA1'!#REF!/Q56*100&gt;90,5,IF('IA1'!#REF!/Q56*100&gt;80,4,IF('IA1'!#REF!/Q56*100&gt;70,3,IF('IA1'!#REF!/Q56*100&gt;60,2,IF('IA1'!#REF!/Q56*100&lt;=60,1)))))),0))*Q256)</f>
        <v>1000</v>
      </c>
      <c r="R156" s="97">
        <f>IF(COUNT('IA1'!R47)=0,1000,(IFERROR(IF('IA1'!R47/R56&lt;0.5,0,IF('IA1'!R47/R56*100&gt;90,5,IF('IA1'!R47/R56*100&gt;80,4,IF('IA1'!R47/R56*100&gt;70,3,IF('IA1'!R47/R56*100&gt;60,2,IF('IA1'!R47/R56*100&lt;=60,1)))))),0))*R256)</f>
        <v>26</v>
      </c>
      <c r="S156" s="97">
        <f>IF(COUNT('IA1'!#REF!)=0,1000,(IFERROR(IF('IA1'!#REF!/S56&lt;0.5,0,IF('IA1'!#REF!/S56*100&gt;90,5,IF('IA1'!#REF!/S56*100&gt;80,4,IF('IA1'!#REF!/S56*100&gt;70,3,IF('IA1'!#REF!/S56*100&gt;60,2,IF('IA1'!#REF!/S56*100&lt;=60,1)))))),0))*S256)</f>
        <v>1000</v>
      </c>
      <c r="T156" s="97">
        <f>IF(COUNT('IA1'!U47)=0,1000,(IFERROR(IF('IA1'!U47/T56&lt;0.5,0,IF('IA1'!U47/T56*100&gt;90,5,IF('IA1'!U47/T56*100&gt;80,4,IF('IA1'!U47/T56*100&gt;70,3,IF('IA1'!U47/T56*100&gt;60,2,IF('IA1'!U47/T56*100&lt;=60,1)))))),0))*T256)</f>
        <v>26</v>
      </c>
      <c r="U156" s="97">
        <f>IF(COUNT('IA1'!#REF!)=0,1000,(IFERROR(IF('IA1'!#REF!/U56&lt;0.5,0,IF('IA1'!#REF!/U56*100&gt;90,5,IF('IA1'!#REF!/U56*100&gt;80,4,IF('IA1'!#REF!/U56*100&gt;70,3,IF('IA1'!#REF!/U56*100&gt;60,2,IF('IA1'!#REF!/U56*100&lt;=60,1)))))),0))*U256)</f>
        <v>1000</v>
      </c>
      <c r="V156" s="97">
        <f>IF(COUNT('IA1'!V47)=0,1000,(IFERROR(IF('IA1'!V47/V56&lt;0.5,0,IF('IA1'!V47/V56*100&gt;90,5,IF('IA1'!V47/V56*100&gt;80,4,IF('IA1'!V47/V56*100&gt;70,3,IF('IA1'!V47/V56*100&gt;60,2,IF('IA1'!V47/V56*100&lt;=60,1)))))),0))*V256)</f>
        <v>15</v>
      </c>
      <c r="W156" s="97">
        <f>IF(COUNT('IA1'!X47)=0,1000,(IFERROR(IF('IA1'!X47/W56&lt;0.5,0,IF('IA1'!X47/W56*100&gt;90,5,IF('IA1'!X47/W56*100&gt;80,4,IF('IA1'!X47/W56*100&gt;70,3,IF('IA1'!X47/W56*100&gt;60,2,IF('IA1'!X47/W56*100&lt;=60,1)))))),0))*W256)</f>
        <v>0</v>
      </c>
      <c r="X156" s="97">
        <f>IF(COUNT('IA1'!Y47)=0,1000,(IFERROR(IF('IA1'!Y47/X56&lt;0.5,0,IF('IA1'!Y47/X56*100&gt;90,5,IF('IA1'!Y47/X56*100&gt;80,4,IF('IA1'!Y47/X56*100&gt;70,3,IF('IA1'!Y47/X56*100&gt;60,2,IF('IA1'!Y47/X56*100&lt;=60,1)))))),0))*X256)</f>
        <v>0</v>
      </c>
      <c r="Y156" s="97">
        <f>IF(COUNT('IA1'!Z47)=0,1000,(IFERROR(IF('IA1'!Z47/Y56&lt;0.5,0,IF('IA1'!Z47/Y56*100&gt;90,5,IF('IA1'!Z47/Y56*100&gt;80,4,IF('IA1'!Z47/Y56*100&gt;70,3,IF('IA1'!Z47/Y56*100&gt;60,2,IF('IA1'!Z47/Y56*100&lt;=60,1)))))),0))*Y256)</f>
        <v>1000</v>
      </c>
      <c r="Z156" s="97">
        <f>IF(COUNT('IA1'!AA47)=0,1000,(IFERROR(IF('IA1'!AA47/Z56&lt;0.5,0,IF('IA1'!AA47/Z56*100&gt;90,5,IF('IA1'!AA47/Z56*100&gt;80,4,IF('IA1'!AA47/Z56*100&gt;70,3,IF('IA1'!AA47/Z56*100&gt;60,2,IF('IA1'!AA47/Z56*100&lt;=60,1)))))),0))*Z256)</f>
        <v>1000</v>
      </c>
      <c r="AA156" s="97">
        <f>IF(COUNT('IA1'!AB47)=0,1000,(IFERROR(IF('IA1'!AB47/AA56&lt;0.5,0,IF('IA1'!AB47/AA56*100&gt;90,5,IF('IA1'!AB47/AA56*100&gt;80,4,IF('IA1'!AB47/AA56*100&gt;70,3,IF('IA1'!AB47/AA56*100&gt;60,2,IF('IA1'!AB47/AA56*100&lt;=60,1)))))),0))*AA256)</f>
        <v>1000</v>
      </c>
      <c r="AB156" s="97">
        <f>IF(COUNT('IA1'!AC47)=0,1000,(IFERROR(IF('IA1'!AC47/AB56&lt;0.5,0,IF('IA1'!AC47/AB56*100&gt;90,5,IF('IA1'!AC47/AB56*100&gt;80,4,IF('IA1'!AC47/AB56*100&gt;70,3,IF('IA1'!AC47/AB56*100&gt;60,2,IF('IA1'!AC47/AB56*100&lt;=60,1)))))),0))*AB256)</f>
        <v>1000</v>
      </c>
      <c r="AC156" s="97">
        <f>IF(COUNT('IA1'!AD47)=0,1000,(IFERROR(IF('IA1'!AD47/AC56&lt;0.5,0,IF('IA1'!AD47/AC56*100&gt;90,5,IF('IA1'!AD47/AC56*100&gt;80,4,IF('IA1'!AD47/AC56*100&gt;70,3,IF('IA1'!AD47/AC56*100&gt;60,2,IF('IA1'!AD47/AC56*100&lt;=60,1)))))),0))*AC256)</f>
        <v>1000</v>
      </c>
      <c r="AD156" s="97">
        <f>IF(COUNT('IA1'!AE47)=0,1000,(IFERROR(IF('IA1'!AE47/AD56&lt;0.5,0,IF('IA1'!AE47/AD56*100&gt;90,5,IF('IA1'!AE47/AD56*100&gt;80,4,IF('IA1'!AE47/AD56*100&gt;70,3,IF('IA1'!AE47/AD56*100&gt;60,2,IF('IA1'!AE47/AD56*100&lt;=60,1)))))),0))*AD256)</f>
        <v>1000</v>
      </c>
      <c r="AE156" s="97">
        <f>IF(COUNT('IA1'!AF47)=0,1000,(IFERROR(IF('IA1'!AF47/AE56&lt;0.5,0,IF('IA1'!AF47/AE56*100&gt;90,5,IF('IA1'!AF47/AE56*100&gt;80,4,IF('IA1'!AF47/AE56*100&gt;70,3,IF('IA1'!AF47/AE56*100&gt;60,2,IF('IA1'!AF47/AE56*100&lt;=60,1)))))),0))*AE256)</f>
        <v>1000</v>
      </c>
      <c r="AF156" s="97">
        <f>IF(COUNT('IA1'!AG47)=0,1000,(IFERROR(IF('IA1'!AG47/AF56&lt;0.5,0,IF('IA1'!AG47/AF56*100&gt;90,5,IF('IA1'!AG47/AF56*100&gt;80,4,IF('IA1'!AG47/AF56*100&gt;70,3,IF('IA1'!AG47/AF56*100&gt;60,2,IF('IA1'!AG47/AF56*100&lt;=60,1)))))),0))*AF256)</f>
        <v>1000</v>
      </c>
      <c r="AG156" s="97">
        <f>IF(COUNT('IA1'!AH47)=0,1000,(IFERROR(IF('IA1'!AH47/AG56&lt;0.5,0,IF('IA1'!AH47/AG56*100&gt;90,5,IF('IA1'!AH47/AG56*100&gt;80,4,IF('IA1'!AH47/AG56*100&gt;70,3,IF('IA1'!AH47/AG56*100&gt;60,2,IF('IA1'!AH47/AG56*100&lt;=60,1)))))),0))*AG256)</f>
        <v>1000</v>
      </c>
      <c r="AH156" s="97">
        <f>IF(COUNT('IA1'!AI47)=0,1000,(IFERROR(IF('IA1'!AI47/AH56&lt;0.5,0,IF('IA1'!AI47/AH56*100&gt;90,5,IF('IA1'!AI47/AH56*100&gt;80,4,IF('IA1'!AI47/AH56*100&gt;70,3,IF('IA1'!AI47/AH56*100&gt;60,2,IF('IA1'!AI47/AH56*100&lt;=60,1)))))),0))*AH256)</f>
        <v>1000</v>
      </c>
      <c r="AI156" s="97">
        <f>IF(COUNT('IA1'!AJ47)=0,1000,(IFERROR(IF('IA1'!AJ47/AI56&lt;0.5,0,IF('IA1'!AJ47/AI56*100&gt;90,5,IF('IA1'!AJ47/AI56*100&gt;80,4,IF('IA1'!AJ47/AI56*100&gt;70,3,IF('IA1'!AJ47/AI56*100&gt;60,2,IF('IA1'!AJ47/AI56*100&lt;=60,1)))))),0))*AI256)</f>
        <v>1000</v>
      </c>
      <c r="AJ156" s="97">
        <f>IF(COUNT('IA1'!AK47)=0,1000,(IFERROR(IF('IA1'!AK47/AJ56&lt;0.5,0,IF('IA1'!AK47/AJ56*100&gt;90,5,IF('IA1'!AK47/AJ56*100&gt;80,4,IF('IA1'!AK47/AJ56*100&gt;70,3,IF('IA1'!AK47/AJ56*100&gt;60,2,IF('IA1'!AK47/AJ56*100&lt;=60,1)))))),0))*AJ256)</f>
        <v>1000</v>
      </c>
      <c r="AK156" s="97">
        <f>IF(COUNT('IA1'!AL47)=0,1000,(IFERROR(IF('IA1'!AL47/AK56&lt;0.5,0,IF('IA1'!AL47/AK56*100&gt;90,5,IF('IA1'!AL47/AK56*100&gt;80,4,IF('IA1'!AL47/AK56*100&gt;70,3,IF('IA1'!AL47/AK56*100&gt;60,2,IF('IA1'!AL47/AK56*100&lt;=60,1)))))),0))*AK256)</f>
        <v>1000</v>
      </c>
      <c r="AL156" s="97">
        <f>IF(COUNT('IA1'!AM47)=0,1000,(IFERROR(IF('IA1'!AM47/AL56&lt;0.5,0,IF('IA1'!AM47/AL56*100&gt;90,5,IF('IA1'!AM47/AL56*100&gt;80,4,IF('IA1'!AM47/AL56*100&gt;70,3,IF('IA1'!AM47/AL56*100&gt;60,2,IF('IA1'!AM47/AL56*100&lt;=60,1)))))),0))*AL256)</f>
        <v>1000</v>
      </c>
      <c r="AM156" s="97">
        <f>IF(COUNT('IA1'!AN47)=0,1000,(IFERROR(IF('IA1'!AN47/AM56&lt;0.5,0,IF('IA1'!AN47/AM56*100&gt;90,5,IF('IA1'!AN47/AM56*100&gt;80,4,IF('IA1'!AN47/AM56*100&gt;70,3,IF('IA1'!AN47/AM56*100&gt;60,2,IF('IA1'!AN47/AM56*100&lt;=60,1)))))),0))*AM256)</f>
        <v>1000</v>
      </c>
      <c r="AN156" s="97">
        <f>IF(COUNT('IA1'!AO47)=0,1000,(IFERROR(IF('IA1'!AO47/AN56&lt;0.5,0,IF('IA1'!AO47/AN56*100&gt;90,5,IF('IA1'!AO47/AN56*100&gt;80,4,IF('IA1'!AO47/AN56*100&gt;70,3,IF('IA1'!AO47/AN56*100&gt;60,2,IF('IA1'!AO47/AN56*100&lt;=60,1)))))),0))*AN256)</f>
        <v>1000</v>
      </c>
      <c r="AO156" s="97">
        <f>IF(COUNT('IA1'!AP47)=0,1000,(IFERROR(IF('IA1'!AP47/AO56&lt;0.5,0,IF('IA1'!AP47/AO56*100&gt;90,5,IF('IA1'!AP47/AO56*100&gt;80,4,IF('IA1'!AP47/AO56*100&gt;70,3,IF('IA1'!AP47/AO56*100&gt;60,2,IF('IA1'!AP47/AO56*100&lt;=60,1)))))),0))*AO256)</f>
        <v>1000</v>
      </c>
      <c r="AP156" s="97">
        <f>IF(COUNT('IA1'!AQ47)=0,1000,(IFERROR(IF('IA1'!AQ47/AP56&lt;0.5,0,IF('IA1'!AQ47/AP56*100&gt;90,5,IF('IA1'!AQ47/AP56*100&gt;80,4,IF('IA1'!AQ47/AP56*100&gt;70,3,IF('IA1'!AQ47/AP56*100&gt;60,2,IF('IA1'!AQ47/AP56*100&lt;=60,1)))))),0))*AP256)</f>
        <v>1000</v>
      </c>
      <c r="AQ156" s="97">
        <f>IF(COUNT('IA1'!AR47)=0,1000,(IFERROR(IF('IA1'!AR47/AQ56&lt;0.5,0,IF('IA1'!AR47/AQ56*100&gt;90,5,IF('IA1'!AR47/AQ56*100&gt;80,4,IF('IA1'!AR47/AQ56*100&gt;70,3,IF('IA1'!AR47/AQ56*100&gt;60,2,IF('IA1'!AR47/AQ56*100&lt;=60,1)))))),0))*AQ256)</f>
        <v>1000</v>
      </c>
      <c r="AR156" s="97">
        <f>IF(COUNT('IA1'!AS47)=0,1000,(IFERROR(IF('IA1'!AS47/AR56&lt;0.5,0,IF('IA1'!AS47/AR56*100&gt;90,5,IF('IA1'!AS47/AR56*100&gt;80,4,IF('IA1'!AS47/AR56*100&gt;70,3,IF('IA1'!AS47/AR56*100&gt;60,2,IF('IA1'!AS47/AR56*100&lt;=60,1)))))),0))*AR256)</f>
        <v>1000</v>
      </c>
      <c r="AS156" s="97">
        <f>IF(COUNT('IA1'!AT47)=0,1000,(IFERROR(IF('IA1'!AT47/AS56&lt;0.5,0,IF('IA1'!AT47/AS56*100&gt;90,5,IF('IA1'!AT47/AS56*100&gt;80,4,IF('IA1'!AT47/AS56*100&gt;70,3,IF('IA1'!AT47/AS56*100&gt;60,2,IF('IA1'!AT47/AS56*100&lt;=60,1)))))),0))*AS256)</f>
        <v>1000</v>
      </c>
      <c r="AT156" s="97">
        <f>IF(COUNT('IA1'!AU47)=0,1000,(IFERROR(IF('IA1'!AU47/AT56&lt;0.5,0,IF('IA1'!AU47/AT56*100&gt;90,5,IF('IA1'!AU47/AT56*100&gt;80,4,IF('IA1'!AU47/AT56*100&gt;70,3,IF('IA1'!AU47/AT56*100&gt;60,2,IF('IA1'!AU47/AT56*100&lt;=60,1)))))),0))*AT256)</f>
        <v>1000</v>
      </c>
      <c r="AU156" s="97">
        <f>IF(COUNT('IA1'!AV47)=0,1000,(IFERROR(IF('IA1'!AV47/AU56&lt;0.5,0,IF('IA1'!AV47/AU56*100&gt;90,5,IF('IA1'!AV47/AU56*100&gt;80,4,IF('IA1'!AV47/AU56*100&gt;70,3,IF('IA1'!AV47/AU56*100&gt;60,2,IF('IA1'!AV47/AU56*100&lt;=60,1)))))),0))*AU256)</f>
        <v>1000</v>
      </c>
      <c r="AV156" s="97">
        <f>IF(COUNT('IA1'!AW47)=0,1000,(IFERROR(IF('IA1'!AW47/AV56&lt;0.5,0,IF('IA1'!AW47/AV56*100&gt;90,5,IF('IA1'!AW47/AV56*100&gt;80,4,IF('IA1'!AW47/AV56*100&gt;70,3,IF('IA1'!AW47/AV56*100&gt;60,2,IF('IA1'!AW47/AV56*100&lt;=60,1)))))),0))*AV256)</f>
        <v>1000</v>
      </c>
      <c r="AW156" s="97">
        <f>IF(COUNT('IA1'!AX47)=0,1000,(IFERROR(IF('IA1'!AX47/AW56&lt;0.5,0,IF('IA1'!AX47/AW56*100&gt;90,5,IF('IA1'!AX47/AW56*100&gt;80,4,IF('IA1'!AX47/AW56*100&gt;70,3,IF('IA1'!AX47/AW56*100&gt;60,2,IF('IA1'!AX47/AW56*100&lt;=60,1)))))),0))*AW256)</f>
        <v>1000</v>
      </c>
      <c r="AX156" s="97">
        <f>IF(COUNT('IA1'!AY47)=0,1000,(IFERROR(IF('IA1'!AY47/AX56&lt;0.5,0,IF('IA1'!AY47/AX56*100&gt;90,5,IF('IA1'!AY47/AX56*100&gt;80,4,IF('IA1'!AY47/AX56*100&gt;70,3,IF('IA1'!AY47/AX56*100&gt;60,2,IF('IA1'!AY47/AX56*100&lt;=60,1)))))),0))*AX256)</f>
        <v>1000</v>
      </c>
      <c r="AY156" s="97">
        <f>IF(COUNT('IA1'!AZ47)=0,1000,(IFERROR(IF('IA1'!AZ47/AY56&lt;0.5,0,IF('IA1'!AZ47/AY56*100&gt;90,5,IF('IA1'!AZ47/AY56*100&gt;80,4,IF('IA1'!AZ47/AY56*100&gt;70,3,IF('IA1'!AZ47/AY56*100&gt;60,2,IF('IA1'!AZ47/AY56*100&lt;=60,1)))))),0))*AY256)</f>
        <v>1000</v>
      </c>
      <c r="AZ156" s="97">
        <f>IF(COUNT('IA1'!BA47)=0,1000,(IFERROR(IF('IA1'!BA47/AZ56&lt;0.5,0,IF('IA1'!BA47/AZ56*100&gt;90,5,IF('IA1'!BA47/AZ56*100&gt;80,4,IF('IA1'!BA47/AZ56*100&gt;70,3,IF('IA1'!BA47/AZ56*100&gt;60,2,IF('IA1'!BA47/AZ56*100&lt;=60,1)))))),0))*AZ256)</f>
        <v>1000</v>
      </c>
      <c r="BA156" s="96">
        <f t="shared" si="47"/>
        <v>1.1428571428571428</v>
      </c>
      <c r="BB156" s="96">
        <f t="shared" si="48"/>
        <v>1.588235294117647</v>
      </c>
      <c r="BC156" s="96">
        <f t="shared" si="49"/>
        <v>0</v>
      </c>
      <c r="BD156" s="96">
        <f t="shared" si="50"/>
        <v>0</v>
      </c>
      <c r="BE156" s="96">
        <f t="shared" si="51"/>
        <v>0</v>
      </c>
      <c r="BF156" s="96">
        <f t="shared" si="52"/>
        <v>0</v>
      </c>
      <c r="BG156" s="96">
        <f t="shared" si="53"/>
        <v>0</v>
      </c>
    </row>
    <row r="157" spans="1:59" x14ac:dyDescent="0.3">
      <c r="A157" s="93">
        <f>IF(COUNT('IA1'!B48)=0,1000,(IFERROR(IF('IA1'!B48/A57&lt;0.5,0,IF('IA1'!B48/A57*100&gt;90,5,IF('IA1'!B48/A57*100&gt;80,4,IF('IA1'!B48/A57*100&gt;70,3,IF('IA1'!B48/A57*100&gt;60,2,IF('IA1'!B48/A57*100&lt;=60,1)))))),0))*A257)</f>
        <v>10</v>
      </c>
      <c r="B157" s="97">
        <f>IF(COUNT('IA1'!C48)=0,1000,(IFERROR(IF('IA1'!C48/B57&lt;0.5,0,IF('IA1'!C48/B57*100&gt;90,5,IF('IA1'!C48/B57*100&gt;80,4,IF('IA1'!C48/B57*100&gt;70,3,IF('IA1'!C48/B57*100&gt;60,2,IF('IA1'!C48/B57*100&lt;=60,1)))))),0))*B257)</f>
        <v>0</v>
      </c>
      <c r="C157" s="97">
        <f>IF(COUNT('IA1'!D48)=0,1000,(IFERROR(IF('IA1'!D48/C57&lt;0.5,0,IF('IA1'!D48/C57*100&gt;90,5,IF('IA1'!D48/C57*100&gt;80,4,IF('IA1'!D48/C57*100&gt;70,3,IF('IA1'!D48/C57*100&gt;60,2,IF('IA1'!D48/C57*100&lt;=60,1)))))),0))*C257)</f>
        <v>0</v>
      </c>
      <c r="D157" s="97">
        <f>IF(COUNT('IA1'!E48)=0,1000,(IFERROR(IF('IA1'!E48/D57&lt;0.5,0,IF('IA1'!E48/D57*100&gt;90,5,IF('IA1'!E48/D57*100&gt;80,4,IF('IA1'!E48/D57*100&gt;70,3,IF('IA1'!E48/D57*100&gt;60,2,IF('IA1'!E48/D57*100&lt;=60,1)))))),0))*D257)</f>
        <v>0</v>
      </c>
      <c r="E157" s="97">
        <f>IF(COUNT('IA1'!F48)=0,1000,(IFERROR(IF('IA1'!F48/E57&lt;0.5,0,IF('IA1'!F48/E57*100&gt;90,5,IF('IA1'!F48/E57*100&gt;80,4,IF('IA1'!F48/E57*100&gt;70,3,IF('IA1'!F48/E57*100&gt;60,2,IF('IA1'!F48/E57*100&lt;=60,1)))))),0))*E257)</f>
        <v>0</v>
      </c>
      <c r="F157" s="97">
        <f>IF(COUNT('IA1'!G48)=0,1000,(IFERROR(IF('IA1'!G48/F57&lt;0.5,0,IF('IA1'!G48/F57*100&gt;90,5,IF('IA1'!G48/F57*100&gt;80,4,IF('IA1'!G48/F57*100&gt;70,3,IF('IA1'!G48/F57*100&gt;60,2,IF('IA1'!G48/F57*100&lt;=60,1)))))),0))*F257)</f>
        <v>0</v>
      </c>
      <c r="G157" s="97">
        <f>IF(COUNT('IA1'!H48)=0,1000,(IFERROR(IF('IA1'!H48/G57&lt;0.5,0,IF('IA1'!H48/G57*100&gt;90,5,IF('IA1'!H48/G57*100&gt;80,4,IF('IA1'!H48/G57*100&gt;70,3,IF('IA1'!H48/G57*100&gt;60,2,IF('IA1'!H48/G57*100&lt;=60,1)))))),0))*G257)</f>
        <v>0</v>
      </c>
      <c r="H157" s="97">
        <f>IF(COUNT('IA1'!I48)=0,1000,(IFERROR(IF('IA1'!I48/H57&lt;0.5,0,IF('IA1'!I48/H57*100&gt;90,5,IF('IA1'!I48/H57*100&gt;80,4,IF('IA1'!I48/H57*100&gt;70,3,IF('IA1'!I48/H57*100&gt;60,2,IF('IA1'!I48/H57*100&lt;=60,1)))))),0))*H257)</f>
        <v>0</v>
      </c>
      <c r="I157" s="97">
        <f>IF(COUNT('IA1'!J48)=0,1000,(IFERROR(IF('IA1'!J48/I57&lt;0.5,0,IF('IA1'!J48/I57*100&gt;90,5,IF('IA1'!J48/I57*100&gt;80,4,IF('IA1'!J48/I57*100&gt;70,3,IF('IA1'!J48/I57*100&gt;60,2,IF('IA1'!J48/I57*100&lt;=60,1)))))),0))*I257)</f>
        <v>0</v>
      </c>
      <c r="J157" s="97">
        <f>IF(COUNT('IA1'!K48)=0,1000,(IFERROR(IF('IA1'!K48/J57&lt;0.5,0,IF('IA1'!K48/J57*100&gt;90,5,IF('IA1'!K48/J57*100&gt;80,4,IF('IA1'!K48/J57*100&gt;70,3,IF('IA1'!K48/J57*100&gt;60,2,IF('IA1'!K48/J57*100&lt;=60,1)))))),0))*J257)</f>
        <v>0</v>
      </c>
      <c r="K157" s="97">
        <f>IF(COUNT('IA1'!#REF!)=0,1000,(IFERROR(IF('IA1'!#REF!/K57&lt;0.5,0,IF('IA1'!#REF!/K57*100&gt;90,5,IF('IA1'!#REF!/K57*100&gt;80,4,IF('IA1'!#REF!/K57*100&gt;70,3,IF('IA1'!#REF!/K57*100&gt;60,2,IF('IA1'!#REF!/K57*100&lt;=60,1)))))),0))*K257)</f>
        <v>1000</v>
      </c>
      <c r="L157" s="97">
        <f>IF(COUNT('IA1'!M48)=0,1000,(IFERROR(IF('IA1'!M48/L57&lt;0.5,0,IF('IA1'!M48/L57*100&gt;90,5,IF('IA1'!M48/L57*100&gt;80,4,IF('IA1'!M48/L57*100&gt;70,3,IF('IA1'!M48/L57*100&gt;60,2,IF('IA1'!M48/L57*100&lt;=60,1)))))),0))*L257)</f>
        <v>0</v>
      </c>
      <c r="M157" s="97">
        <f>IF(COUNT('IA1'!N48)=0,1000,(IFERROR(IF('IA1'!N48/M57&lt;0.5,0,IF('IA1'!N48/M57*100&gt;90,5,IF('IA1'!N48/M57*100&gt;80,4,IF('IA1'!N48/M57*100&gt;70,3,IF('IA1'!N48/M57*100&gt;60,2,IF('IA1'!N48/M57*100&lt;=60,1)))))),0))*M257)</f>
        <v>0</v>
      </c>
      <c r="N157" s="97">
        <f>IF(COUNT('IA1'!O48)=0,1000,(IFERROR(IF('IA1'!O48/N57&lt;0.5,0,IF('IA1'!O48/N57*100&gt;90,5,IF('IA1'!O48/N57*100&gt;80,4,IF('IA1'!O48/N57*100&gt;70,3,IF('IA1'!O48/N57*100&gt;60,2,IF('IA1'!O48/N57*100&lt;=60,1)))))),0))*N257)</f>
        <v>1000</v>
      </c>
      <c r="O157" s="97">
        <f>IF(COUNT('IA1'!#REF!)=0,1000,(IFERROR(IF('IA1'!#REF!/O57&lt;0.5,0,IF('IA1'!#REF!/O57*100&gt;90,5,IF('IA1'!#REF!/O57*100&gt;80,4,IF('IA1'!#REF!/O57*100&gt;70,3,IF('IA1'!#REF!/O57*100&gt;60,2,IF('IA1'!#REF!/O57*100&lt;=60,1)))))),0))*O257)</f>
        <v>1000</v>
      </c>
      <c r="P157" s="97">
        <f>IF(COUNT('IA1'!P48)=0,1000,(IFERROR(IF('IA1'!P48/P57&lt;0.5,0,IF('IA1'!P48/P57*100&gt;90,5,IF('IA1'!P48/P57*100&gt;80,4,IF('IA1'!P48/P57*100&gt;70,3,IF('IA1'!P48/P57*100&gt;60,2,IF('IA1'!P48/P57*100&lt;=60,1)))))),0))*P257)</f>
        <v>0</v>
      </c>
      <c r="Q157" s="97">
        <f>IF(COUNT('IA1'!#REF!)=0,1000,(IFERROR(IF('IA1'!#REF!/Q57&lt;0.5,0,IF('IA1'!#REF!/Q57*100&gt;90,5,IF('IA1'!#REF!/Q57*100&gt;80,4,IF('IA1'!#REF!/Q57*100&gt;70,3,IF('IA1'!#REF!/Q57*100&gt;60,2,IF('IA1'!#REF!/Q57*100&lt;=60,1)))))),0))*Q257)</f>
        <v>1000</v>
      </c>
      <c r="R157" s="97">
        <f>IF(COUNT('IA1'!R48)=0,1000,(IFERROR(IF('IA1'!R48/R57&lt;0.5,0,IF('IA1'!R48/R57*100&gt;90,5,IF('IA1'!R48/R57*100&gt;80,4,IF('IA1'!R48/R57*100&gt;70,3,IF('IA1'!R48/R57*100&gt;60,2,IF('IA1'!R48/R57*100&lt;=60,1)))))),0))*R257)</f>
        <v>0</v>
      </c>
      <c r="S157" s="97">
        <f>IF(COUNT('IA1'!#REF!)=0,1000,(IFERROR(IF('IA1'!#REF!/S57&lt;0.5,0,IF('IA1'!#REF!/S57*100&gt;90,5,IF('IA1'!#REF!/S57*100&gt;80,4,IF('IA1'!#REF!/S57*100&gt;70,3,IF('IA1'!#REF!/S57*100&gt;60,2,IF('IA1'!#REF!/S57*100&lt;=60,1)))))),0))*S257)</f>
        <v>1000</v>
      </c>
      <c r="T157" s="97">
        <f>IF(COUNT('IA1'!U48)=0,1000,(IFERROR(IF('IA1'!U48/T57&lt;0.5,0,IF('IA1'!U48/T57*100&gt;90,5,IF('IA1'!U48/T57*100&gt;80,4,IF('IA1'!U48/T57*100&gt;70,3,IF('IA1'!U48/T57*100&gt;60,2,IF('IA1'!U48/T57*100&lt;=60,1)))))),0))*T257)</f>
        <v>0</v>
      </c>
      <c r="U157" s="97">
        <f>IF(COUNT('IA1'!#REF!)=0,1000,(IFERROR(IF('IA1'!#REF!/U57&lt;0.5,0,IF('IA1'!#REF!/U57*100&gt;90,5,IF('IA1'!#REF!/U57*100&gt;80,4,IF('IA1'!#REF!/U57*100&gt;70,3,IF('IA1'!#REF!/U57*100&gt;60,2,IF('IA1'!#REF!/U57*100&lt;=60,1)))))),0))*U257)</f>
        <v>1000</v>
      </c>
      <c r="V157" s="97">
        <f>IF(COUNT('IA1'!W48)=0,1000,(IFERROR(IF('IA1'!W48/V57&lt;0.5,0,IF('IA1'!W48/V57*100&gt;90,5,IF('IA1'!W48/V57*100&gt;80,4,IF('IA1'!W48/V57*100&gt;70,3,IF('IA1'!W48/V57*100&gt;60,2,IF('IA1'!W48/V57*100&lt;=60,1)))))),0))*V257)</f>
        <v>0</v>
      </c>
      <c r="W157" s="97">
        <f>IF(COUNT('IA1'!X48)=0,1000,(IFERROR(IF('IA1'!X48/W57&lt;0.5,0,IF('IA1'!X48/W57*100&gt;90,5,IF('IA1'!X48/W57*100&gt;80,4,IF('IA1'!X48/W57*100&gt;70,3,IF('IA1'!X48/W57*100&gt;60,2,IF('IA1'!X48/W57*100&lt;=60,1)))))),0))*W257)</f>
        <v>0</v>
      </c>
      <c r="X157" s="97">
        <f>IF(COUNT('IA1'!Y48)=0,1000,(IFERROR(IF('IA1'!Y48/X57&lt;0.5,0,IF('IA1'!Y48/X57*100&gt;90,5,IF('IA1'!Y48/X57*100&gt;80,4,IF('IA1'!Y48/X57*100&gt;70,3,IF('IA1'!Y48/X57*100&gt;60,2,IF('IA1'!Y48/X57*100&lt;=60,1)))))),0))*X257)</f>
        <v>0</v>
      </c>
      <c r="Y157" s="97">
        <f>IF(COUNT('IA1'!Z48)=0,1000,(IFERROR(IF('IA1'!Z48/Y57&lt;0.5,0,IF('IA1'!Z48/Y57*100&gt;90,5,IF('IA1'!Z48/Y57*100&gt;80,4,IF('IA1'!Z48/Y57*100&gt;70,3,IF('IA1'!Z48/Y57*100&gt;60,2,IF('IA1'!Z48/Y57*100&lt;=60,1)))))),0))*Y257)</f>
        <v>1000</v>
      </c>
      <c r="Z157" s="97">
        <f>IF(COUNT('IA1'!AA48)=0,1000,(IFERROR(IF('IA1'!AA48/Z57&lt;0.5,0,IF('IA1'!AA48/Z57*100&gt;90,5,IF('IA1'!AA48/Z57*100&gt;80,4,IF('IA1'!AA48/Z57*100&gt;70,3,IF('IA1'!AA48/Z57*100&gt;60,2,IF('IA1'!AA48/Z57*100&lt;=60,1)))))),0))*Z257)</f>
        <v>1000</v>
      </c>
      <c r="AA157" s="97">
        <f>IF(COUNT('IA1'!AB48)=0,1000,(IFERROR(IF('IA1'!AB48/AA57&lt;0.5,0,IF('IA1'!AB48/AA57*100&gt;90,5,IF('IA1'!AB48/AA57*100&gt;80,4,IF('IA1'!AB48/AA57*100&gt;70,3,IF('IA1'!AB48/AA57*100&gt;60,2,IF('IA1'!AB48/AA57*100&lt;=60,1)))))),0))*AA257)</f>
        <v>1000</v>
      </c>
      <c r="AB157" s="97">
        <f>IF(COUNT('IA1'!AC48)=0,1000,(IFERROR(IF('IA1'!AC48/AB57&lt;0.5,0,IF('IA1'!AC48/AB57*100&gt;90,5,IF('IA1'!AC48/AB57*100&gt;80,4,IF('IA1'!AC48/AB57*100&gt;70,3,IF('IA1'!AC48/AB57*100&gt;60,2,IF('IA1'!AC48/AB57*100&lt;=60,1)))))),0))*AB257)</f>
        <v>1000</v>
      </c>
      <c r="AC157" s="97">
        <f>IF(COUNT('IA1'!AD48)=0,1000,(IFERROR(IF('IA1'!AD48/AC57&lt;0.5,0,IF('IA1'!AD48/AC57*100&gt;90,5,IF('IA1'!AD48/AC57*100&gt;80,4,IF('IA1'!AD48/AC57*100&gt;70,3,IF('IA1'!AD48/AC57*100&gt;60,2,IF('IA1'!AD48/AC57*100&lt;=60,1)))))),0))*AC257)</f>
        <v>1000</v>
      </c>
      <c r="AD157" s="97">
        <f>IF(COUNT('IA1'!AE48)=0,1000,(IFERROR(IF('IA1'!AE48/AD57&lt;0.5,0,IF('IA1'!AE48/AD57*100&gt;90,5,IF('IA1'!AE48/AD57*100&gt;80,4,IF('IA1'!AE48/AD57*100&gt;70,3,IF('IA1'!AE48/AD57*100&gt;60,2,IF('IA1'!AE48/AD57*100&lt;=60,1)))))),0))*AD257)</f>
        <v>1000</v>
      </c>
      <c r="AE157" s="97">
        <f>IF(COUNT('IA1'!AF48)=0,1000,(IFERROR(IF('IA1'!AF48/AE57&lt;0.5,0,IF('IA1'!AF48/AE57*100&gt;90,5,IF('IA1'!AF48/AE57*100&gt;80,4,IF('IA1'!AF48/AE57*100&gt;70,3,IF('IA1'!AF48/AE57*100&gt;60,2,IF('IA1'!AF48/AE57*100&lt;=60,1)))))),0))*AE257)</f>
        <v>1000</v>
      </c>
      <c r="AF157" s="97">
        <f>IF(COUNT('IA1'!AG48)=0,1000,(IFERROR(IF('IA1'!AG48/AF57&lt;0.5,0,IF('IA1'!AG48/AF57*100&gt;90,5,IF('IA1'!AG48/AF57*100&gt;80,4,IF('IA1'!AG48/AF57*100&gt;70,3,IF('IA1'!AG48/AF57*100&gt;60,2,IF('IA1'!AG48/AF57*100&lt;=60,1)))))),0))*AF257)</f>
        <v>1000</v>
      </c>
      <c r="AG157" s="97">
        <f>IF(COUNT('IA1'!AH48)=0,1000,(IFERROR(IF('IA1'!AH48/AG57&lt;0.5,0,IF('IA1'!AH48/AG57*100&gt;90,5,IF('IA1'!AH48/AG57*100&gt;80,4,IF('IA1'!AH48/AG57*100&gt;70,3,IF('IA1'!AH48/AG57*100&gt;60,2,IF('IA1'!AH48/AG57*100&lt;=60,1)))))),0))*AG257)</f>
        <v>1000</v>
      </c>
      <c r="AH157" s="97">
        <f>IF(COUNT('IA1'!AI48)=0,1000,(IFERROR(IF('IA1'!AI48/AH57&lt;0.5,0,IF('IA1'!AI48/AH57*100&gt;90,5,IF('IA1'!AI48/AH57*100&gt;80,4,IF('IA1'!AI48/AH57*100&gt;70,3,IF('IA1'!AI48/AH57*100&gt;60,2,IF('IA1'!AI48/AH57*100&lt;=60,1)))))),0))*AH257)</f>
        <v>1000</v>
      </c>
      <c r="AI157" s="97">
        <f>IF(COUNT('IA1'!AJ48)=0,1000,(IFERROR(IF('IA1'!AJ48/AI57&lt;0.5,0,IF('IA1'!AJ48/AI57*100&gt;90,5,IF('IA1'!AJ48/AI57*100&gt;80,4,IF('IA1'!AJ48/AI57*100&gt;70,3,IF('IA1'!AJ48/AI57*100&gt;60,2,IF('IA1'!AJ48/AI57*100&lt;=60,1)))))),0))*AI257)</f>
        <v>1000</v>
      </c>
      <c r="AJ157" s="97">
        <f>IF(COUNT('IA1'!AK48)=0,1000,(IFERROR(IF('IA1'!AK48/AJ57&lt;0.5,0,IF('IA1'!AK48/AJ57*100&gt;90,5,IF('IA1'!AK48/AJ57*100&gt;80,4,IF('IA1'!AK48/AJ57*100&gt;70,3,IF('IA1'!AK48/AJ57*100&gt;60,2,IF('IA1'!AK48/AJ57*100&lt;=60,1)))))),0))*AJ257)</f>
        <v>1000</v>
      </c>
      <c r="AK157" s="97">
        <f>IF(COUNT('IA1'!AL48)=0,1000,(IFERROR(IF('IA1'!AL48/AK57&lt;0.5,0,IF('IA1'!AL48/AK57*100&gt;90,5,IF('IA1'!AL48/AK57*100&gt;80,4,IF('IA1'!AL48/AK57*100&gt;70,3,IF('IA1'!AL48/AK57*100&gt;60,2,IF('IA1'!AL48/AK57*100&lt;=60,1)))))),0))*AK257)</f>
        <v>1000</v>
      </c>
      <c r="AL157" s="97">
        <f>IF(COUNT('IA1'!AM48)=0,1000,(IFERROR(IF('IA1'!AM48/AL57&lt;0.5,0,IF('IA1'!AM48/AL57*100&gt;90,5,IF('IA1'!AM48/AL57*100&gt;80,4,IF('IA1'!AM48/AL57*100&gt;70,3,IF('IA1'!AM48/AL57*100&gt;60,2,IF('IA1'!AM48/AL57*100&lt;=60,1)))))),0))*AL257)</f>
        <v>1000</v>
      </c>
      <c r="AM157" s="97">
        <f>IF(COUNT('IA1'!AN48)=0,1000,(IFERROR(IF('IA1'!AN48/AM57&lt;0.5,0,IF('IA1'!AN48/AM57*100&gt;90,5,IF('IA1'!AN48/AM57*100&gt;80,4,IF('IA1'!AN48/AM57*100&gt;70,3,IF('IA1'!AN48/AM57*100&gt;60,2,IF('IA1'!AN48/AM57*100&lt;=60,1)))))),0))*AM257)</f>
        <v>1000</v>
      </c>
      <c r="AN157" s="97">
        <f>IF(COUNT('IA1'!AO48)=0,1000,(IFERROR(IF('IA1'!AO48/AN57&lt;0.5,0,IF('IA1'!AO48/AN57*100&gt;90,5,IF('IA1'!AO48/AN57*100&gt;80,4,IF('IA1'!AO48/AN57*100&gt;70,3,IF('IA1'!AO48/AN57*100&gt;60,2,IF('IA1'!AO48/AN57*100&lt;=60,1)))))),0))*AN257)</f>
        <v>1000</v>
      </c>
      <c r="AO157" s="97">
        <f>IF(COUNT('IA1'!AP48)=0,1000,(IFERROR(IF('IA1'!AP48/AO57&lt;0.5,0,IF('IA1'!AP48/AO57*100&gt;90,5,IF('IA1'!AP48/AO57*100&gt;80,4,IF('IA1'!AP48/AO57*100&gt;70,3,IF('IA1'!AP48/AO57*100&gt;60,2,IF('IA1'!AP48/AO57*100&lt;=60,1)))))),0))*AO257)</f>
        <v>1000</v>
      </c>
      <c r="AP157" s="97">
        <f>IF(COUNT('IA1'!AQ48)=0,1000,(IFERROR(IF('IA1'!AQ48/AP57&lt;0.5,0,IF('IA1'!AQ48/AP57*100&gt;90,5,IF('IA1'!AQ48/AP57*100&gt;80,4,IF('IA1'!AQ48/AP57*100&gt;70,3,IF('IA1'!AQ48/AP57*100&gt;60,2,IF('IA1'!AQ48/AP57*100&lt;=60,1)))))),0))*AP257)</f>
        <v>1000</v>
      </c>
      <c r="AQ157" s="97">
        <f>IF(COUNT('IA1'!AR48)=0,1000,(IFERROR(IF('IA1'!AR48/AQ57&lt;0.5,0,IF('IA1'!AR48/AQ57*100&gt;90,5,IF('IA1'!AR48/AQ57*100&gt;80,4,IF('IA1'!AR48/AQ57*100&gt;70,3,IF('IA1'!AR48/AQ57*100&gt;60,2,IF('IA1'!AR48/AQ57*100&lt;=60,1)))))),0))*AQ257)</f>
        <v>1000</v>
      </c>
      <c r="AR157" s="97">
        <f>IF(COUNT('IA1'!AS48)=0,1000,(IFERROR(IF('IA1'!AS48/AR57&lt;0.5,0,IF('IA1'!AS48/AR57*100&gt;90,5,IF('IA1'!AS48/AR57*100&gt;80,4,IF('IA1'!AS48/AR57*100&gt;70,3,IF('IA1'!AS48/AR57*100&gt;60,2,IF('IA1'!AS48/AR57*100&lt;=60,1)))))),0))*AR257)</f>
        <v>1000</v>
      </c>
      <c r="AS157" s="97">
        <f>IF(COUNT('IA1'!AT48)=0,1000,(IFERROR(IF('IA1'!AT48/AS57&lt;0.5,0,IF('IA1'!AT48/AS57*100&gt;90,5,IF('IA1'!AT48/AS57*100&gt;80,4,IF('IA1'!AT48/AS57*100&gt;70,3,IF('IA1'!AT48/AS57*100&gt;60,2,IF('IA1'!AT48/AS57*100&lt;=60,1)))))),0))*AS257)</f>
        <v>1000</v>
      </c>
      <c r="AT157" s="97">
        <f>IF(COUNT('IA1'!AU48)=0,1000,(IFERROR(IF('IA1'!AU48/AT57&lt;0.5,0,IF('IA1'!AU48/AT57*100&gt;90,5,IF('IA1'!AU48/AT57*100&gt;80,4,IF('IA1'!AU48/AT57*100&gt;70,3,IF('IA1'!AU48/AT57*100&gt;60,2,IF('IA1'!AU48/AT57*100&lt;=60,1)))))),0))*AT257)</f>
        <v>1000</v>
      </c>
      <c r="AU157" s="97">
        <f>IF(COUNT('IA1'!AV48)=0,1000,(IFERROR(IF('IA1'!AV48/AU57&lt;0.5,0,IF('IA1'!AV48/AU57*100&gt;90,5,IF('IA1'!AV48/AU57*100&gt;80,4,IF('IA1'!AV48/AU57*100&gt;70,3,IF('IA1'!AV48/AU57*100&gt;60,2,IF('IA1'!AV48/AU57*100&lt;=60,1)))))),0))*AU257)</f>
        <v>1000</v>
      </c>
      <c r="AV157" s="97">
        <f>IF(COUNT('IA1'!AW48)=0,1000,(IFERROR(IF('IA1'!AW48/AV57&lt;0.5,0,IF('IA1'!AW48/AV57*100&gt;90,5,IF('IA1'!AW48/AV57*100&gt;80,4,IF('IA1'!AW48/AV57*100&gt;70,3,IF('IA1'!AW48/AV57*100&gt;60,2,IF('IA1'!AW48/AV57*100&lt;=60,1)))))),0))*AV257)</f>
        <v>1000</v>
      </c>
      <c r="AW157" s="97">
        <f>IF(COUNT('IA1'!AX48)=0,1000,(IFERROR(IF('IA1'!AX48/AW57&lt;0.5,0,IF('IA1'!AX48/AW57*100&gt;90,5,IF('IA1'!AX48/AW57*100&gt;80,4,IF('IA1'!AX48/AW57*100&gt;70,3,IF('IA1'!AX48/AW57*100&gt;60,2,IF('IA1'!AX48/AW57*100&lt;=60,1)))))),0))*AW257)</f>
        <v>1000</v>
      </c>
      <c r="AX157" s="97">
        <f>IF(COUNT('IA1'!AY48)=0,1000,(IFERROR(IF('IA1'!AY48/AX57&lt;0.5,0,IF('IA1'!AY48/AX57*100&gt;90,5,IF('IA1'!AY48/AX57*100&gt;80,4,IF('IA1'!AY48/AX57*100&gt;70,3,IF('IA1'!AY48/AX57*100&gt;60,2,IF('IA1'!AY48/AX57*100&lt;=60,1)))))),0))*AX257)</f>
        <v>1000</v>
      </c>
      <c r="AY157" s="97">
        <f>IF(COUNT('IA1'!AZ48)=0,1000,(IFERROR(IF('IA1'!AZ48/AY57&lt;0.5,0,IF('IA1'!AZ48/AY57*100&gt;90,5,IF('IA1'!AZ48/AY57*100&gt;80,4,IF('IA1'!AZ48/AY57*100&gt;70,3,IF('IA1'!AZ48/AY57*100&gt;60,2,IF('IA1'!AZ48/AY57*100&lt;=60,1)))))),0))*AY257)</f>
        <v>1000</v>
      </c>
      <c r="AZ157" s="97">
        <f>IF(COUNT('IA1'!BA48)=0,1000,(IFERROR(IF('IA1'!BA48/AZ57&lt;0.5,0,IF('IA1'!BA48/AZ57*100&gt;90,5,IF('IA1'!BA48/AZ57*100&gt;80,4,IF('IA1'!BA48/AZ57*100&gt;70,3,IF('IA1'!BA48/AZ57*100&gt;60,2,IF('IA1'!BA48/AZ57*100&lt;=60,1)))))),0))*AZ257)</f>
        <v>1000</v>
      </c>
      <c r="BA157" s="96">
        <f t="shared" si="47"/>
        <v>0.20408163265306123</v>
      </c>
      <c r="BB157" s="96">
        <f t="shared" si="48"/>
        <v>0</v>
      </c>
      <c r="BC157" s="96">
        <f t="shared" si="49"/>
        <v>0</v>
      </c>
      <c r="BD157" s="96">
        <f t="shared" si="50"/>
        <v>0</v>
      </c>
      <c r="BE157" s="96">
        <f t="shared" si="51"/>
        <v>0</v>
      </c>
      <c r="BF157" s="96">
        <f t="shared" si="52"/>
        <v>0</v>
      </c>
      <c r="BG157" s="96">
        <f t="shared" si="53"/>
        <v>0</v>
      </c>
    </row>
    <row r="158" spans="1:59" x14ac:dyDescent="0.3">
      <c r="A158" s="93">
        <f>IF(COUNT('IA1'!B49)=0,1000,(IFERROR(IF('IA1'!B49/A58&lt;0.5,0,IF('IA1'!B49/A58*100&gt;90,5,IF('IA1'!B49/A58*100&gt;80,4,IF('IA1'!B49/A58*100&gt;70,3,IF('IA1'!B49/A58*100&gt;60,2,IF('IA1'!B49/A58*100&lt;=60,1)))))),0))*A258)</f>
        <v>10</v>
      </c>
      <c r="B158" s="97">
        <f>IF(COUNT('IA1'!C49)=0,1000,(IFERROR(IF('IA1'!C49/B58&lt;0.5,0,IF('IA1'!C49/B58*100&gt;90,5,IF('IA1'!C49/B58*100&gt;80,4,IF('IA1'!C49/B58*100&gt;70,3,IF('IA1'!C49/B58*100&gt;60,2,IF('IA1'!C49/B58*100&lt;=60,1)))))),0))*B258)</f>
        <v>10</v>
      </c>
      <c r="C158" s="97">
        <f>IF(COUNT('IA1'!D49)=0,1000,(IFERROR(IF('IA1'!D49/C58&lt;0.5,0,IF('IA1'!D49/C58*100&gt;90,5,IF('IA1'!D49/C58*100&gt;80,4,IF('IA1'!D49/C58*100&gt;70,3,IF('IA1'!D49/C58*100&gt;60,2,IF('IA1'!D49/C58*100&lt;=60,1)))))),0))*C258)</f>
        <v>10</v>
      </c>
      <c r="D158" s="97">
        <f>IF(COUNT('IA1'!E49)=0,1000,(IFERROR(IF('IA1'!E49/D58&lt;0.5,0,IF('IA1'!E49/D58*100&gt;90,5,IF('IA1'!E49/D58*100&gt;80,4,IF('IA1'!E49/D58*100&gt;70,3,IF('IA1'!E49/D58*100&gt;60,2,IF('IA1'!E49/D58*100&lt;=60,1)))))),0))*D258)</f>
        <v>10</v>
      </c>
      <c r="E158" s="97">
        <f>IF(COUNT('IA1'!F49)=0,1000,(IFERROR(IF('IA1'!F49/E58&lt;0.5,0,IF('IA1'!F49/E58*100&gt;90,5,IF('IA1'!F49/E58*100&gt;80,4,IF('IA1'!F49/E58*100&gt;70,3,IF('IA1'!F49/E58*100&gt;60,2,IF('IA1'!F49/E58*100&lt;=60,1)))))),0))*E258)</f>
        <v>10</v>
      </c>
      <c r="F158" s="97">
        <f>IF(COUNT('IA1'!G49)=0,1000,(IFERROR(IF('IA1'!G49/F58&lt;0.5,0,IF('IA1'!G49/F58*100&gt;90,5,IF('IA1'!G49/F58*100&gt;80,4,IF('IA1'!G49/F58*100&gt;70,3,IF('IA1'!G49/F58*100&gt;60,2,IF('IA1'!G49/F58*100&lt;=60,1)))))),0))*F258)</f>
        <v>10</v>
      </c>
      <c r="G158" s="97">
        <f>IF(COUNT('IA1'!H49)=0,1000,(IFERROR(IF('IA1'!H49/G58&lt;0.5,0,IF('IA1'!H49/G58*100&gt;90,5,IF('IA1'!H49/G58*100&gt;80,4,IF('IA1'!H49/G58*100&gt;70,3,IF('IA1'!H49/G58*100&gt;60,2,IF('IA1'!H49/G58*100&lt;=60,1)))))),0))*G258)</f>
        <v>10</v>
      </c>
      <c r="H158" s="97">
        <f>IF(COUNT('IA1'!I49)=0,1000,(IFERROR(IF('IA1'!I49/H58&lt;0.5,0,IF('IA1'!I49/H58*100&gt;90,5,IF('IA1'!I49/H58*100&gt;80,4,IF('IA1'!I49/H58*100&gt;70,3,IF('IA1'!I49/H58*100&gt;60,2,IF('IA1'!I49/H58*100&lt;=60,1)))))),0))*H258)</f>
        <v>10</v>
      </c>
      <c r="I158" s="97">
        <f>IF(COUNT('IA1'!J49)=0,1000,(IFERROR(IF('IA1'!J49/I58&lt;0.5,0,IF('IA1'!J49/I58*100&gt;90,5,IF('IA1'!J49/I58*100&gt;80,4,IF('IA1'!J49/I58*100&gt;70,3,IF('IA1'!J49/I58*100&gt;60,2,IF('IA1'!J49/I58*100&lt;=60,1)))))),0))*I258)</f>
        <v>10</v>
      </c>
      <c r="J158" s="97">
        <f>IF(COUNT('IA1'!K49)=0,1000,(IFERROR(IF('IA1'!K49/J58&lt;0.5,0,IF('IA1'!K49/J58*100&gt;90,5,IF('IA1'!K49/J58*100&gt;80,4,IF('IA1'!K49/J58*100&gt;70,3,IF('IA1'!K49/J58*100&gt;60,2,IF('IA1'!K49/J58*100&lt;=60,1)))))),0))*J258)</f>
        <v>10</v>
      </c>
      <c r="K158" s="97">
        <f>IF(COUNT('IA1'!#REF!)=0,1000,(IFERROR(IF('IA1'!#REF!/K58&lt;0.5,0,IF('IA1'!#REF!/K58*100&gt;90,5,IF('IA1'!#REF!/K58*100&gt;80,4,IF('IA1'!#REF!/K58*100&gt;70,3,IF('IA1'!#REF!/K58*100&gt;60,2,IF('IA1'!#REF!/K58*100&lt;=60,1)))))),0))*K258)</f>
        <v>1000</v>
      </c>
      <c r="L158" s="97">
        <f>IF(COUNT('IA1'!L49)=0,1000,(IFERROR(IF('IA1'!L49/L58&lt;0.5,0,IF('IA1'!L49/L58*100&gt;90,5,IF('IA1'!L49/L58*100&gt;80,4,IF('IA1'!L49/L58*100&gt;70,3,IF('IA1'!L49/L58*100&gt;60,2,IF('IA1'!L49/L58*100&lt;=60,1)))))),0))*L258)</f>
        <v>65</v>
      </c>
      <c r="M158" s="97">
        <f>IF(COUNT('IA1'!N49)=0,1000,(IFERROR(IF('IA1'!N49/M58&lt;0.5,0,IF('IA1'!N49/M58*100&gt;90,5,IF('IA1'!N49/M58*100&gt;80,4,IF('IA1'!N49/M58*100&gt;70,3,IF('IA1'!N49/M58*100&gt;60,2,IF('IA1'!N49/M58*100&lt;=60,1)))))),0))*M258)</f>
        <v>65</v>
      </c>
      <c r="N158" s="97">
        <f>IF(COUNT('IA1'!O49)=0,1000,(IFERROR(IF('IA1'!O49/N58&lt;0.5,0,IF('IA1'!O49/N58*100&gt;90,5,IF('IA1'!O49/N58*100&gt;80,4,IF('IA1'!O49/N58*100&gt;70,3,IF('IA1'!O49/N58*100&gt;60,2,IF('IA1'!O49/N58*100&lt;=60,1)))))),0))*N258)</f>
        <v>1000</v>
      </c>
      <c r="O158" s="97">
        <f>IF(COUNT('IA1'!P49)=0,1000,(IFERROR(IF('IA1'!P49/O58&lt;0.5,0,IF('IA1'!P49/O58*100&gt;90,5,IF('IA1'!P49/O58*100&gt;80,4,IF('IA1'!P49/O58*100&gt;70,3,IF('IA1'!P49/O58*100&gt;60,2,IF('IA1'!P49/O58*100&lt;=60,1)))))),0))*O258)</f>
        <v>1000</v>
      </c>
      <c r="P158" s="97">
        <f>IF(COUNT('IA1'!Q49)=0,1000,(IFERROR(IF('IA1'!Q49/P58&lt;0.5,0,IF('IA1'!Q49/P58*100&gt;90,5,IF('IA1'!Q49/P58*100&gt;80,4,IF('IA1'!Q49/P58*100&gt;70,3,IF('IA1'!Q49/P58*100&gt;60,2,IF('IA1'!Q49/P58*100&lt;=60,1)))))),0))*P258)</f>
        <v>65</v>
      </c>
      <c r="Q158" s="97">
        <f>IF(COUNT('IA1'!#REF!)=0,1000,(IFERROR(IF('IA1'!#REF!/Q58&lt;0.5,0,IF('IA1'!#REF!/Q58*100&gt;90,5,IF('IA1'!#REF!/Q58*100&gt;80,4,IF('IA1'!#REF!/Q58*100&gt;70,3,IF('IA1'!#REF!/Q58*100&gt;60,2,IF('IA1'!#REF!/Q58*100&lt;=60,1)))))),0))*Q258)</f>
        <v>1000</v>
      </c>
      <c r="R158" s="97">
        <f>IF(COUNT('IA1'!R49)=0,1000,(IFERROR(IF('IA1'!R49/R58&lt;0.5,0,IF('IA1'!R49/R58*100&gt;90,5,IF('IA1'!R49/R58*100&gt;80,4,IF('IA1'!R49/R58*100&gt;70,3,IF('IA1'!R49/R58*100&gt;60,2,IF('IA1'!R49/R58*100&lt;=60,1)))))),0))*R258)</f>
        <v>65</v>
      </c>
      <c r="S158" s="97">
        <f>IF(COUNT('IA1'!#REF!)=0,1000,(IFERROR(IF('IA1'!#REF!/S58&lt;0.5,0,IF('IA1'!#REF!/S58*100&gt;90,5,IF('IA1'!#REF!/S58*100&gt;80,4,IF('IA1'!#REF!/S58*100&gt;70,3,IF('IA1'!#REF!/S58*100&gt;60,2,IF('IA1'!#REF!/S58*100&lt;=60,1)))))),0))*S258)</f>
        <v>1000</v>
      </c>
      <c r="T158" s="97">
        <f>IF(COUNT('IA1'!T49)=0,1000,(IFERROR(IF('IA1'!T49/T58&lt;0.5,0,IF('IA1'!T49/T58*100&gt;90,5,IF('IA1'!T49/T58*100&gt;80,4,IF('IA1'!T49/T58*100&gt;70,3,IF('IA1'!T49/T58*100&gt;60,2,IF('IA1'!T49/T58*100&lt;=60,1)))))),0))*T258)</f>
        <v>65</v>
      </c>
      <c r="U158" s="97">
        <f>IF(COUNT('IA1'!#REF!)=0,1000,(IFERROR(IF('IA1'!#REF!/U58&lt;0.5,0,IF('IA1'!#REF!/U58*100&gt;90,5,IF('IA1'!#REF!/U58*100&gt;80,4,IF('IA1'!#REF!/U58*100&gt;70,3,IF('IA1'!#REF!/U58*100&gt;60,2,IF('IA1'!#REF!/U58*100&lt;=60,1)))))),0))*U258)</f>
        <v>1000</v>
      </c>
      <c r="V158" s="97">
        <f>IF(COUNT('IA1'!W49)=0,1000,(IFERROR(IF('IA1'!W49/V58&lt;0.5,0,IF('IA1'!W49/V58*100&gt;90,5,IF('IA1'!W49/V58*100&gt;80,4,IF('IA1'!W49/V58*100&gt;70,3,IF('IA1'!W49/V58*100&gt;60,2,IF('IA1'!W49/V58*100&lt;=60,1)))))),0))*V258)</f>
        <v>75</v>
      </c>
      <c r="W158" s="97">
        <f>IF(COUNT('IA1'!X49)=0,1000,(IFERROR(IF('IA1'!X49/W58&lt;0.5,0,IF('IA1'!X49/W58*100&gt;90,5,IF('IA1'!X49/W58*100&gt;80,4,IF('IA1'!X49/W58*100&gt;70,3,IF('IA1'!X49/W58*100&gt;60,2,IF('IA1'!X49/W58*100&lt;=60,1)))))),0))*W258)</f>
        <v>0</v>
      </c>
      <c r="X158" s="97">
        <f>IF(COUNT('IA1'!Y49)=0,1000,(IFERROR(IF('IA1'!Y49/X58&lt;0.5,0,IF('IA1'!Y49/X58*100&gt;90,5,IF('IA1'!Y49/X58*100&gt;80,4,IF('IA1'!Y49/X58*100&gt;70,3,IF('IA1'!Y49/X58*100&gt;60,2,IF('IA1'!Y49/X58*100&lt;=60,1)))))),0))*X258)</f>
        <v>0</v>
      </c>
      <c r="Y158" s="97">
        <f>IF(COUNT('IA1'!Z49)=0,1000,(IFERROR(IF('IA1'!Z49/Y58&lt;0.5,0,IF('IA1'!Z49/Y58*100&gt;90,5,IF('IA1'!Z49/Y58*100&gt;80,4,IF('IA1'!Z49/Y58*100&gt;70,3,IF('IA1'!Z49/Y58*100&gt;60,2,IF('IA1'!Z49/Y58*100&lt;=60,1)))))),0))*Y258)</f>
        <v>1000</v>
      </c>
      <c r="Z158" s="97">
        <f>IF(COUNT('IA1'!AA49)=0,1000,(IFERROR(IF('IA1'!AA49/Z58&lt;0.5,0,IF('IA1'!AA49/Z58*100&gt;90,5,IF('IA1'!AA49/Z58*100&gt;80,4,IF('IA1'!AA49/Z58*100&gt;70,3,IF('IA1'!AA49/Z58*100&gt;60,2,IF('IA1'!AA49/Z58*100&lt;=60,1)))))),0))*Z258)</f>
        <v>1000</v>
      </c>
      <c r="AA158" s="97">
        <f>IF(COUNT('IA1'!AB49)=0,1000,(IFERROR(IF('IA1'!AB49/AA58&lt;0.5,0,IF('IA1'!AB49/AA58*100&gt;90,5,IF('IA1'!AB49/AA58*100&gt;80,4,IF('IA1'!AB49/AA58*100&gt;70,3,IF('IA1'!AB49/AA58*100&gt;60,2,IF('IA1'!AB49/AA58*100&lt;=60,1)))))),0))*AA258)</f>
        <v>1000</v>
      </c>
      <c r="AB158" s="97">
        <f>IF(COUNT('IA1'!AC49)=0,1000,(IFERROR(IF('IA1'!AC49/AB58&lt;0.5,0,IF('IA1'!AC49/AB58*100&gt;90,5,IF('IA1'!AC49/AB58*100&gt;80,4,IF('IA1'!AC49/AB58*100&gt;70,3,IF('IA1'!AC49/AB58*100&gt;60,2,IF('IA1'!AC49/AB58*100&lt;=60,1)))))),0))*AB258)</f>
        <v>1000</v>
      </c>
      <c r="AC158" s="97">
        <f>IF(COUNT('IA1'!AD49)=0,1000,(IFERROR(IF('IA1'!AD49/AC58&lt;0.5,0,IF('IA1'!AD49/AC58*100&gt;90,5,IF('IA1'!AD49/AC58*100&gt;80,4,IF('IA1'!AD49/AC58*100&gt;70,3,IF('IA1'!AD49/AC58*100&gt;60,2,IF('IA1'!AD49/AC58*100&lt;=60,1)))))),0))*AC258)</f>
        <v>1000</v>
      </c>
      <c r="AD158" s="97">
        <f>IF(COUNT('IA1'!AE49)=0,1000,(IFERROR(IF('IA1'!AE49/AD58&lt;0.5,0,IF('IA1'!AE49/AD58*100&gt;90,5,IF('IA1'!AE49/AD58*100&gt;80,4,IF('IA1'!AE49/AD58*100&gt;70,3,IF('IA1'!AE49/AD58*100&gt;60,2,IF('IA1'!AE49/AD58*100&lt;=60,1)))))),0))*AD258)</f>
        <v>1000</v>
      </c>
      <c r="AE158" s="97">
        <f>IF(COUNT('IA1'!AF49)=0,1000,(IFERROR(IF('IA1'!AF49/AE58&lt;0.5,0,IF('IA1'!AF49/AE58*100&gt;90,5,IF('IA1'!AF49/AE58*100&gt;80,4,IF('IA1'!AF49/AE58*100&gt;70,3,IF('IA1'!AF49/AE58*100&gt;60,2,IF('IA1'!AF49/AE58*100&lt;=60,1)))))),0))*AE258)</f>
        <v>1000</v>
      </c>
      <c r="AF158" s="97">
        <f>IF(COUNT('IA1'!AG49)=0,1000,(IFERROR(IF('IA1'!AG49/AF58&lt;0.5,0,IF('IA1'!AG49/AF58*100&gt;90,5,IF('IA1'!AG49/AF58*100&gt;80,4,IF('IA1'!AG49/AF58*100&gt;70,3,IF('IA1'!AG49/AF58*100&gt;60,2,IF('IA1'!AG49/AF58*100&lt;=60,1)))))),0))*AF258)</f>
        <v>1000</v>
      </c>
      <c r="AG158" s="97">
        <f>IF(COUNT('IA1'!AH49)=0,1000,(IFERROR(IF('IA1'!AH49/AG58&lt;0.5,0,IF('IA1'!AH49/AG58*100&gt;90,5,IF('IA1'!AH49/AG58*100&gt;80,4,IF('IA1'!AH49/AG58*100&gt;70,3,IF('IA1'!AH49/AG58*100&gt;60,2,IF('IA1'!AH49/AG58*100&lt;=60,1)))))),0))*AG258)</f>
        <v>1000</v>
      </c>
      <c r="AH158" s="97">
        <f>IF(COUNT('IA1'!AI49)=0,1000,(IFERROR(IF('IA1'!AI49/AH58&lt;0.5,0,IF('IA1'!AI49/AH58*100&gt;90,5,IF('IA1'!AI49/AH58*100&gt;80,4,IF('IA1'!AI49/AH58*100&gt;70,3,IF('IA1'!AI49/AH58*100&gt;60,2,IF('IA1'!AI49/AH58*100&lt;=60,1)))))),0))*AH258)</f>
        <v>1000</v>
      </c>
      <c r="AI158" s="97">
        <f>IF(COUNT('IA1'!AJ49)=0,1000,(IFERROR(IF('IA1'!AJ49/AI58&lt;0.5,0,IF('IA1'!AJ49/AI58*100&gt;90,5,IF('IA1'!AJ49/AI58*100&gt;80,4,IF('IA1'!AJ49/AI58*100&gt;70,3,IF('IA1'!AJ49/AI58*100&gt;60,2,IF('IA1'!AJ49/AI58*100&lt;=60,1)))))),0))*AI258)</f>
        <v>1000</v>
      </c>
      <c r="AJ158" s="97">
        <f>IF(COUNT('IA1'!AK49)=0,1000,(IFERROR(IF('IA1'!AK49/AJ58&lt;0.5,0,IF('IA1'!AK49/AJ58*100&gt;90,5,IF('IA1'!AK49/AJ58*100&gt;80,4,IF('IA1'!AK49/AJ58*100&gt;70,3,IF('IA1'!AK49/AJ58*100&gt;60,2,IF('IA1'!AK49/AJ58*100&lt;=60,1)))))),0))*AJ258)</f>
        <v>1000</v>
      </c>
      <c r="AK158" s="97">
        <f>IF(COUNT('IA1'!AL49)=0,1000,(IFERROR(IF('IA1'!AL49/AK58&lt;0.5,0,IF('IA1'!AL49/AK58*100&gt;90,5,IF('IA1'!AL49/AK58*100&gt;80,4,IF('IA1'!AL49/AK58*100&gt;70,3,IF('IA1'!AL49/AK58*100&gt;60,2,IF('IA1'!AL49/AK58*100&lt;=60,1)))))),0))*AK258)</f>
        <v>1000</v>
      </c>
      <c r="AL158" s="97">
        <f>IF(COUNT('IA1'!AM49)=0,1000,(IFERROR(IF('IA1'!AM49/AL58&lt;0.5,0,IF('IA1'!AM49/AL58*100&gt;90,5,IF('IA1'!AM49/AL58*100&gt;80,4,IF('IA1'!AM49/AL58*100&gt;70,3,IF('IA1'!AM49/AL58*100&gt;60,2,IF('IA1'!AM49/AL58*100&lt;=60,1)))))),0))*AL258)</f>
        <v>1000</v>
      </c>
      <c r="AM158" s="97">
        <f>IF(COUNT('IA1'!AN49)=0,1000,(IFERROR(IF('IA1'!AN49/AM58&lt;0.5,0,IF('IA1'!AN49/AM58*100&gt;90,5,IF('IA1'!AN49/AM58*100&gt;80,4,IF('IA1'!AN49/AM58*100&gt;70,3,IF('IA1'!AN49/AM58*100&gt;60,2,IF('IA1'!AN49/AM58*100&lt;=60,1)))))),0))*AM258)</f>
        <v>1000</v>
      </c>
      <c r="AN158" s="97">
        <f>IF(COUNT('IA1'!AO49)=0,1000,(IFERROR(IF('IA1'!AO49/AN58&lt;0.5,0,IF('IA1'!AO49/AN58*100&gt;90,5,IF('IA1'!AO49/AN58*100&gt;80,4,IF('IA1'!AO49/AN58*100&gt;70,3,IF('IA1'!AO49/AN58*100&gt;60,2,IF('IA1'!AO49/AN58*100&lt;=60,1)))))),0))*AN258)</f>
        <v>1000</v>
      </c>
      <c r="AO158" s="97">
        <f>IF(COUNT('IA1'!AP49)=0,1000,(IFERROR(IF('IA1'!AP49/AO58&lt;0.5,0,IF('IA1'!AP49/AO58*100&gt;90,5,IF('IA1'!AP49/AO58*100&gt;80,4,IF('IA1'!AP49/AO58*100&gt;70,3,IF('IA1'!AP49/AO58*100&gt;60,2,IF('IA1'!AP49/AO58*100&lt;=60,1)))))),0))*AO258)</f>
        <v>1000</v>
      </c>
      <c r="AP158" s="97">
        <f>IF(COUNT('IA1'!AQ49)=0,1000,(IFERROR(IF('IA1'!AQ49/AP58&lt;0.5,0,IF('IA1'!AQ49/AP58*100&gt;90,5,IF('IA1'!AQ49/AP58*100&gt;80,4,IF('IA1'!AQ49/AP58*100&gt;70,3,IF('IA1'!AQ49/AP58*100&gt;60,2,IF('IA1'!AQ49/AP58*100&lt;=60,1)))))),0))*AP258)</f>
        <v>1000</v>
      </c>
      <c r="AQ158" s="97">
        <f>IF(COUNT('IA1'!AR49)=0,1000,(IFERROR(IF('IA1'!AR49/AQ58&lt;0.5,0,IF('IA1'!AR49/AQ58*100&gt;90,5,IF('IA1'!AR49/AQ58*100&gt;80,4,IF('IA1'!AR49/AQ58*100&gt;70,3,IF('IA1'!AR49/AQ58*100&gt;60,2,IF('IA1'!AR49/AQ58*100&lt;=60,1)))))),0))*AQ258)</f>
        <v>1000</v>
      </c>
      <c r="AR158" s="97">
        <f>IF(COUNT('IA1'!AS49)=0,1000,(IFERROR(IF('IA1'!AS49/AR58&lt;0.5,0,IF('IA1'!AS49/AR58*100&gt;90,5,IF('IA1'!AS49/AR58*100&gt;80,4,IF('IA1'!AS49/AR58*100&gt;70,3,IF('IA1'!AS49/AR58*100&gt;60,2,IF('IA1'!AS49/AR58*100&lt;=60,1)))))),0))*AR258)</f>
        <v>1000</v>
      </c>
      <c r="AS158" s="97">
        <f>IF(COUNT('IA1'!AT49)=0,1000,(IFERROR(IF('IA1'!AT49/AS58&lt;0.5,0,IF('IA1'!AT49/AS58*100&gt;90,5,IF('IA1'!AT49/AS58*100&gt;80,4,IF('IA1'!AT49/AS58*100&gt;70,3,IF('IA1'!AT49/AS58*100&gt;60,2,IF('IA1'!AT49/AS58*100&lt;=60,1)))))),0))*AS258)</f>
        <v>1000</v>
      </c>
      <c r="AT158" s="97">
        <f>IF(COUNT('IA1'!AU49)=0,1000,(IFERROR(IF('IA1'!AU49/AT58&lt;0.5,0,IF('IA1'!AU49/AT58*100&gt;90,5,IF('IA1'!AU49/AT58*100&gt;80,4,IF('IA1'!AU49/AT58*100&gt;70,3,IF('IA1'!AU49/AT58*100&gt;60,2,IF('IA1'!AU49/AT58*100&lt;=60,1)))))),0))*AT258)</f>
        <v>1000</v>
      </c>
      <c r="AU158" s="97">
        <f>IF(COUNT('IA1'!AV49)=0,1000,(IFERROR(IF('IA1'!AV49/AU58&lt;0.5,0,IF('IA1'!AV49/AU58*100&gt;90,5,IF('IA1'!AV49/AU58*100&gt;80,4,IF('IA1'!AV49/AU58*100&gt;70,3,IF('IA1'!AV49/AU58*100&gt;60,2,IF('IA1'!AV49/AU58*100&lt;=60,1)))))),0))*AU258)</f>
        <v>1000</v>
      </c>
      <c r="AV158" s="97">
        <f>IF(COUNT('IA1'!AW49)=0,1000,(IFERROR(IF('IA1'!AW49/AV58&lt;0.5,0,IF('IA1'!AW49/AV58*100&gt;90,5,IF('IA1'!AW49/AV58*100&gt;80,4,IF('IA1'!AW49/AV58*100&gt;70,3,IF('IA1'!AW49/AV58*100&gt;60,2,IF('IA1'!AW49/AV58*100&lt;=60,1)))))),0))*AV258)</f>
        <v>1000</v>
      </c>
      <c r="AW158" s="97">
        <f>IF(COUNT('IA1'!AX49)=0,1000,(IFERROR(IF('IA1'!AX49/AW58&lt;0.5,0,IF('IA1'!AX49/AW58*100&gt;90,5,IF('IA1'!AX49/AW58*100&gt;80,4,IF('IA1'!AX49/AW58*100&gt;70,3,IF('IA1'!AX49/AW58*100&gt;60,2,IF('IA1'!AX49/AW58*100&lt;=60,1)))))),0))*AW258)</f>
        <v>1000</v>
      </c>
      <c r="AX158" s="97">
        <f>IF(COUNT('IA1'!AY49)=0,1000,(IFERROR(IF('IA1'!AY49/AX58&lt;0.5,0,IF('IA1'!AY49/AX58*100&gt;90,5,IF('IA1'!AY49/AX58*100&gt;80,4,IF('IA1'!AY49/AX58*100&gt;70,3,IF('IA1'!AY49/AX58*100&gt;60,2,IF('IA1'!AY49/AX58*100&lt;=60,1)))))),0))*AX258)</f>
        <v>1000</v>
      </c>
      <c r="AY158" s="97">
        <f>IF(COUNT('IA1'!AZ49)=0,1000,(IFERROR(IF('IA1'!AZ49/AY58&lt;0.5,0,IF('IA1'!AZ49/AY58*100&gt;90,5,IF('IA1'!AZ49/AY58*100&gt;80,4,IF('IA1'!AZ49/AY58*100&gt;70,3,IF('IA1'!AZ49/AY58*100&gt;60,2,IF('IA1'!AZ49/AY58*100&lt;=60,1)))))),0))*AY258)</f>
        <v>1000</v>
      </c>
      <c r="AZ158" s="97">
        <f>IF(COUNT('IA1'!BA49)=0,1000,(IFERROR(IF('IA1'!BA49/AZ58&lt;0.5,0,IF('IA1'!BA49/AZ58*100&gt;90,5,IF('IA1'!BA49/AZ58*100&gt;80,4,IF('IA1'!BA49/AZ58*100&gt;70,3,IF('IA1'!BA49/AZ58*100&gt;60,2,IF('IA1'!BA49/AZ58*100&lt;=60,1)))))),0))*AZ258)</f>
        <v>1000</v>
      </c>
      <c r="BA158" s="96">
        <f t="shared" si="47"/>
        <v>5</v>
      </c>
      <c r="BB158" s="96">
        <f t="shared" si="48"/>
        <v>5</v>
      </c>
      <c r="BC158" s="96">
        <f t="shared" si="49"/>
        <v>0</v>
      </c>
      <c r="BD158" s="96">
        <f t="shared" si="50"/>
        <v>0</v>
      </c>
      <c r="BE158" s="96">
        <f t="shared" si="51"/>
        <v>0</v>
      </c>
      <c r="BF158" s="96">
        <f t="shared" si="52"/>
        <v>0</v>
      </c>
      <c r="BG158" s="96">
        <f t="shared" si="53"/>
        <v>0</v>
      </c>
    </row>
    <row r="159" spans="1:59" x14ac:dyDescent="0.3">
      <c r="A159" s="93">
        <f>IF(COUNT('IA1'!B50)=0,1000,(IFERROR(IF('IA1'!B50/A59&lt;0.5,0,IF('IA1'!B50/A59*100&gt;90,5,IF('IA1'!B50/A59*100&gt;80,4,IF('IA1'!B50/A59*100&gt;70,3,IF('IA1'!B50/A59*100&gt;60,2,IF('IA1'!B50/A59*100&lt;=60,1)))))),0))*A259)</f>
        <v>10</v>
      </c>
      <c r="B159" s="97">
        <f>IF(COUNT('IA1'!C50)=0,1000,(IFERROR(IF('IA1'!C50/B59&lt;0.5,0,IF('IA1'!C50/B59*100&gt;90,5,IF('IA1'!C50/B59*100&gt;80,4,IF('IA1'!C50/B59*100&gt;70,3,IF('IA1'!C50/B59*100&gt;60,2,IF('IA1'!C50/B59*100&lt;=60,1)))))),0))*B259)</f>
        <v>10</v>
      </c>
      <c r="C159" s="97">
        <f>IF(COUNT('IA1'!D50)=0,1000,(IFERROR(IF('IA1'!D50/C59&lt;0.5,0,IF('IA1'!D50/C59*100&gt;90,5,IF('IA1'!D50/C59*100&gt;80,4,IF('IA1'!D50/C59*100&gt;70,3,IF('IA1'!D50/C59*100&gt;60,2,IF('IA1'!D50/C59*100&lt;=60,1)))))),0))*C259)</f>
        <v>2</v>
      </c>
      <c r="D159" s="97">
        <f>IF(COUNT('IA1'!E50)=0,1000,(IFERROR(IF('IA1'!E50/D59&lt;0.5,0,IF('IA1'!E50/D59*100&gt;90,5,IF('IA1'!E50/D59*100&gt;80,4,IF('IA1'!E50/D59*100&gt;70,3,IF('IA1'!E50/D59*100&gt;60,2,IF('IA1'!E50/D59*100&lt;=60,1)))))),0))*D259)</f>
        <v>10</v>
      </c>
      <c r="E159" s="97">
        <f>IF(COUNT('IA1'!F50)=0,1000,(IFERROR(IF('IA1'!F50/E59&lt;0.5,0,IF('IA1'!F50/E59*100&gt;90,5,IF('IA1'!F50/E59*100&gt;80,4,IF('IA1'!F50/E59*100&gt;70,3,IF('IA1'!F50/E59*100&gt;60,2,IF('IA1'!F50/E59*100&lt;=60,1)))))),0))*E259)</f>
        <v>4</v>
      </c>
      <c r="F159" s="97">
        <f>IF(COUNT('IA1'!G50)=0,1000,(IFERROR(IF('IA1'!G50/F59&lt;0.5,0,IF('IA1'!G50/F59*100&gt;90,5,IF('IA1'!G50/F59*100&gt;80,4,IF('IA1'!G50/F59*100&gt;70,3,IF('IA1'!G50/F59*100&gt;60,2,IF('IA1'!G50/F59*100&lt;=60,1)))))),0))*F259)</f>
        <v>2</v>
      </c>
      <c r="G159" s="97">
        <f>IF(COUNT('IA1'!H50)=0,1000,(IFERROR(IF('IA1'!H50/G59&lt;0.5,0,IF('IA1'!H50/G59*100&gt;90,5,IF('IA1'!H50/G59*100&gt;80,4,IF('IA1'!H50/G59*100&gt;70,3,IF('IA1'!H50/G59*100&gt;60,2,IF('IA1'!H50/G59*100&lt;=60,1)))))),0))*G259)</f>
        <v>4</v>
      </c>
      <c r="H159" s="97">
        <f>IF(COUNT('IA1'!I50)=0,1000,(IFERROR(IF('IA1'!I50/H59&lt;0.5,0,IF('IA1'!I50/H59*100&gt;90,5,IF('IA1'!I50/H59*100&gt;80,4,IF('IA1'!I50/H59*100&gt;70,3,IF('IA1'!I50/H59*100&gt;60,2,IF('IA1'!I50/H59*100&lt;=60,1)))))),0))*H259)</f>
        <v>10</v>
      </c>
      <c r="I159" s="97">
        <f>IF(COUNT('IA1'!J50)=0,1000,(IFERROR(IF('IA1'!J50/I59&lt;0.5,0,IF('IA1'!J50/I59*100&gt;90,5,IF('IA1'!J50/I59*100&gt;80,4,IF('IA1'!J50/I59*100&gt;70,3,IF('IA1'!J50/I59*100&gt;60,2,IF('IA1'!J50/I59*100&lt;=60,1)))))),0))*I259)</f>
        <v>4</v>
      </c>
      <c r="J159" s="97">
        <f>IF(COUNT('IA1'!K50)=0,1000,(IFERROR(IF('IA1'!K50/J59&lt;0.5,0,IF('IA1'!K50/J59*100&gt;90,5,IF('IA1'!K50/J59*100&gt;80,4,IF('IA1'!K50/J59*100&gt;70,3,IF('IA1'!K50/J59*100&gt;60,2,IF('IA1'!K50/J59*100&lt;=60,1)))))),0))*J259)</f>
        <v>4</v>
      </c>
      <c r="K159" s="97">
        <f>IF(COUNT('IA1'!#REF!)=0,1000,(IFERROR(IF('IA1'!#REF!/K59&lt;0.5,0,IF('IA1'!#REF!/K59*100&gt;90,5,IF('IA1'!#REF!/K59*100&gt;80,4,IF('IA1'!#REF!/K59*100&gt;70,3,IF('IA1'!#REF!/K59*100&gt;60,2,IF('IA1'!#REF!/K59*100&lt;=60,1)))))),0))*K259)</f>
        <v>1000</v>
      </c>
      <c r="L159" s="97">
        <f>IF(COUNT('IA1'!L50)=0,1000,(IFERROR(IF('IA1'!L50/L59&lt;0.5,0,IF('IA1'!L50/L59*100&gt;90,5,IF('IA1'!L50/L59*100&gt;80,4,IF('IA1'!L50/L59*100&gt;70,3,IF('IA1'!L50/L59*100&gt;60,2,IF('IA1'!L50/L59*100&lt;=60,1)))))),0))*L259)</f>
        <v>13</v>
      </c>
      <c r="M159" s="97">
        <f>IF(COUNT('IA1'!O50)=0,1000,(IFERROR(IF('IA1'!O50/M59&lt;0.5,0,IF('IA1'!O50/M59*100&gt;90,5,IF('IA1'!O50/M59*100&gt;80,4,IF('IA1'!O50/M59*100&gt;70,3,IF('IA1'!O50/M59*100&gt;60,2,IF('IA1'!O50/M59*100&lt;=60,1)))))),0))*M259)</f>
        <v>13</v>
      </c>
      <c r="N159" s="97">
        <f>IF(COUNT('IA1'!#REF!)=0,1000,(IFERROR(IF('IA1'!#REF!/N59&lt;0.5,0,IF('IA1'!#REF!/N59*100&gt;90,5,IF('IA1'!#REF!/N59*100&gt;80,4,IF('IA1'!#REF!/N59*100&gt;70,3,IF('IA1'!#REF!/N59*100&gt;60,2,IF('IA1'!#REF!/N59*100&lt;=60,1)))))),0))*N259)</f>
        <v>1000</v>
      </c>
      <c r="O159" s="97">
        <f>IF(COUNT('IA1'!P50)=0,1000,(IFERROR(IF('IA1'!P50/O59&lt;0.5,0,IF('IA1'!P50/O59*100&gt;90,5,IF('IA1'!P50/O59*100&gt;80,4,IF('IA1'!P50/O59*100&gt;70,3,IF('IA1'!P50/O59*100&gt;60,2,IF('IA1'!P50/O59*100&lt;=60,1)))))),0))*O259)</f>
        <v>1000</v>
      </c>
      <c r="P159" s="97">
        <f>IF(COUNT('IA1'!Q50)=0,1000,(IFERROR(IF('IA1'!Q50/P59&lt;0.5,0,IF('IA1'!Q50/P59*100&gt;90,5,IF('IA1'!Q50/P59*100&gt;80,4,IF('IA1'!Q50/P59*100&gt;70,3,IF('IA1'!Q50/P59*100&gt;60,2,IF('IA1'!Q50/P59*100&lt;=60,1)))))),0))*P259)</f>
        <v>0</v>
      </c>
      <c r="Q159" s="97">
        <f>IF(COUNT('IA1'!R50)=0,1000,(IFERROR(IF('IA1'!R50/Q59&lt;0.5,0,IF('IA1'!R50/Q59*100&gt;90,5,IF('IA1'!R50/Q59*100&gt;80,4,IF('IA1'!R50/Q59*100&gt;70,3,IF('IA1'!R50/Q59*100&gt;60,2,IF('IA1'!R50/Q59*100&lt;=60,1)))))),0))*Q259)</f>
        <v>1000</v>
      </c>
      <c r="R159" s="97">
        <f>IF(COUNT('IA1'!S50)=0,1000,(IFERROR(IF('IA1'!S50/R59&lt;0.5,0,IF('IA1'!S50/R59*100&gt;90,5,IF('IA1'!S50/R59*100&gt;80,4,IF('IA1'!S50/R59*100&gt;70,3,IF('IA1'!S50/R59*100&gt;60,2,IF('IA1'!S50/R59*100&lt;=60,1)))))),0))*R259)</f>
        <v>0</v>
      </c>
      <c r="S159" s="97">
        <f>IF(COUNT('IA1'!T50)=0,1000,(IFERROR(IF('IA1'!T50/S59&lt;0.5,0,IF('IA1'!T50/S59*100&gt;90,5,IF('IA1'!T50/S59*100&gt;80,4,IF('IA1'!T50/S59*100&gt;70,3,IF('IA1'!T50/S59*100&gt;60,2,IF('IA1'!T50/S59*100&lt;=60,1)))))),0))*S259)</f>
        <v>1000</v>
      </c>
      <c r="T159" s="97">
        <f>IF(COUNT('IA1'!U50)=0,1000,(IFERROR(IF('IA1'!U50/T59&lt;0.5,0,IF('IA1'!U50/T59*100&gt;90,5,IF('IA1'!U50/T59*100&gt;80,4,IF('IA1'!U50/T59*100&gt;70,3,IF('IA1'!U50/T59*100&gt;60,2,IF('IA1'!U50/T59*100&lt;=60,1)))))),0))*T259)</f>
        <v>13</v>
      </c>
      <c r="U159" s="97">
        <f>IF(COUNT('IA1'!#REF!)=0,1000,(IFERROR(IF('IA1'!#REF!/U59&lt;0.5,0,IF('IA1'!#REF!/U59*100&gt;90,5,IF('IA1'!#REF!/U59*100&gt;80,4,IF('IA1'!#REF!/U59*100&gt;70,3,IF('IA1'!#REF!/U59*100&gt;60,2,IF('IA1'!#REF!/U59*100&lt;=60,1)))))),0))*U259)</f>
        <v>1000</v>
      </c>
      <c r="V159" s="97">
        <f>IF(COUNT('IA1'!W50)=0,1000,(IFERROR(IF('IA1'!W50/V59&lt;0.5,0,IF('IA1'!W50/V59*100&gt;90,5,IF('IA1'!W50/V59*100&gt;80,4,IF('IA1'!W50/V59*100&gt;70,3,IF('IA1'!W50/V59*100&gt;60,2,IF('IA1'!W50/V59*100&lt;=60,1)))))),0))*V259)</f>
        <v>30</v>
      </c>
      <c r="W159" s="97">
        <f>IF(COUNT('IA1'!X50)=0,1000,(IFERROR(IF('IA1'!X50/W59&lt;0.5,0,IF('IA1'!X50/W59*100&gt;90,5,IF('IA1'!X50/W59*100&gt;80,4,IF('IA1'!X50/W59*100&gt;70,3,IF('IA1'!X50/W59*100&gt;60,2,IF('IA1'!X50/W59*100&lt;=60,1)))))),0))*W259)</f>
        <v>0</v>
      </c>
      <c r="X159" s="97">
        <f>IF(COUNT('IA1'!Y50)=0,1000,(IFERROR(IF('IA1'!Y50/X59&lt;0.5,0,IF('IA1'!Y50/X59*100&gt;90,5,IF('IA1'!Y50/X59*100&gt;80,4,IF('IA1'!Y50/X59*100&gt;70,3,IF('IA1'!Y50/X59*100&gt;60,2,IF('IA1'!Y50/X59*100&lt;=60,1)))))),0))*X259)</f>
        <v>0</v>
      </c>
      <c r="Y159" s="97">
        <f>IF(COUNT('IA1'!Z50)=0,1000,(IFERROR(IF('IA1'!Z50/Y59&lt;0.5,0,IF('IA1'!Z50/Y59*100&gt;90,5,IF('IA1'!Z50/Y59*100&gt;80,4,IF('IA1'!Z50/Y59*100&gt;70,3,IF('IA1'!Z50/Y59*100&gt;60,2,IF('IA1'!Z50/Y59*100&lt;=60,1)))))),0))*Y259)</f>
        <v>1000</v>
      </c>
      <c r="Z159" s="97">
        <f>IF(COUNT('IA1'!AA50)=0,1000,(IFERROR(IF('IA1'!AA50/Z59&lt;0.5,0,IF('IA1'!AA50/Z59*100&gt;90,5,IF('IA1'!AA50/Z59*100&gt;80,4,IF('IA1'!AA50/Z59*100&gt;70,3,IF('IA1'!AA50/Z59*100&gt;60,2,IF('IA1'!AA50/Z59*100&lt;=60,1)))))),0))*Z259)</f>
        <v>1000</v>
      </c>
      <c r="AA159" s="97">
        <f>IF(COUNT('IA1'!AB50)=0,1000,(IFERROR(IF('IA1'!AB50/AA59&lt;0.5,0,IF('IA1'!AB50/AA59*100&gt;90,5,IF('IA1'!AB50/AA59*100&gt;80,4,IF('IA1'!AB50/AA59*100&gt;70,3,IF('IA1'!AB50/AA59*100&gt;60,2,IF('IA1'!AB50/AA59*100&lt;=60,1)))))),0))*AA259)</f>
        <v>1000</v>
      </c>
      <c r="AB159" s="97">
        <f>IF(COUNT('IA1'!AC50)=0,1000,(IFERROR(IF('IA1'!AC50/AB59&lt;0.5,0,IF('IA1'!AC50/AB59*100&gt;90,5,IF('IA1'!AC50/AB59*100&gt;80,4,IF('IA1'!AC50/AB59*100&gt;70,3,IF('IA1'!AC50/AB59*100&gt;60,2,IF('IA1'!AC50/AB59*100&lt;=60,1)))))),0))*AB259)</f>
        <v>1000</v>
      </c>
      <c r="AC159" s="97">
        <f>IF(COUNT('IA1'!AD50)=0,1000,(IFERROR(IF('IA1'!AD50/AC59&lt;0.5,0,IF('IA1'!AD50/AC59*100&gt;90,5,IF('IA1'!AD50/AC59*100&gt;80,4,IF('IA1'!AD50/AC59*100&gt;70,3,IF('IA1'!AD50/AC59*100&gt;60,2,IF('IA1'!AD50/AC59*100&lt;=60,1)))))),0))*AC259)</f>
        <v>1000</v>
      </c>
      <c r="AD159" s="97">
        <f>IF(COUNT('IA1'!AE50)=0,1000,(IFERROR(IF('IA1'!AE50/AD59&lt;0.5,0,IF('IA1'!AE50/AD59*100&gt;90,5,IF('IA1'!AE50/AD59*100&gt;80,4,IF('IA1'!AE50/AD59*100&gt;70,3,IF('IA1'!AE50/AD59*100&gt;60,2,IF('IA1'!AE50/AD59*100&lt;=60,1)))))),0))*AD259)</f>
        <v>1000</v>
      </c>
      <c r="AE159" s="97">
        <f>IF(COUNT('IA1'!AF50)=0,1000,(IFERROR(IF('IA1'!AF50/AE59&lt;0.5,0,IF('IA1'!AF50/AE59*100&gt;90,5,IF('IA1'!AF50/AE59*100&gt;80,4,IF('IA1'!AF50/AE59*100&gt;70,3,IF('IA1'!AF50/AE59*100&gt;60,2,IF('IA1'!AF50/AE59*100&lt;=60,1)))))),0))*AE259)</f>
        <v>1000</v>
      </c>
      <c r="AF159" s="97">
        <f>IF(COUNT('IA1'!AG50)=0,1000,(IFERROR(IF('IA1'!AG50/AF59&lt;0.5,0,IF('IA1'!AG50/AF59*100&gt;90,5,IF('IA1'!AG50/AF59*100&gt;80,4,IF('IA1'!AG50/AF59*100&gt;70,3,IF('IA1'!AG50/AF59*100&gt;60,2,IF('IA1'!AG50/AF59*100&lt;=60,1)))))),0))*AF259)</f>
        <v>1000</v>
      </c>
      <c r="AG159" s="97">
        <f>IF(COUNT('IA1'!AH50)=0,1000,(IFERROR(IF('IA1'!AH50/AG59&lt;0.5,0,IF('IA1'!AH50/AG59*100&gt;90,5,IF('IA1'!AH50/AG59*100&gt;80,4,IF('IA1'!AH50/AG59*100&gt;70,3,IF('IA1'!AH50/AG59*100&gt;60,2,IF('IA1'!AH50/AG59*100&lt;=60,1)))))),0))*AG259)</f>
        <v>1000</v>
      </c>
      <c r="AH159" s="97">
        <f>IF(COUNT('IA1'!AI50)=0,1000,(IFERROR(IF('IA1'!AI50/AH59&lt;0.5,0,IF('IA1'!AI50/AH59*100&gt;90,5,IF('IA1'!AI50/AH59*100&gt;80,4,IF('IA1'!AI50/AH59*100&gt;70,3,IF('IA1'!AI50/AH59*100&gt;60,2,IF('IA1'!AI50/AH59*100&lt;=60,1)))))),0))*AH259)</f>
        <v>1000</v>
      </c>
      <c r="AI159" s="97">
        <f>IF(COUNT('IA1'!AJ50)=0,1000,(IFERROR(IF('IA1'!AJ50/AI59&lt;0.5,0,IF('IA1'!AJ50/AI59*100&gt;90,5,IF('IA1'!AJ50/AI59*100&gt;80,4,IF('IA1'!AJ50/AI59*100&gt;70,3,IF('IA1'!AJ50/AI59*100&gt;60,2,IF('IA1'!AJ50/AI59*100&lt;=60,1)))))),0))*AI259)</f>
        <v>1000</v>
      </c>
      <c r="AJ159" s="97">
        <f>IF(COUNT('IA1'!AK50)=0,1000,(IFERROR(IF('IA1'!AK50/AJ59&lt;0.5,0,IF('IA1'!AK50/AJ59*100&gt;90,5,IF('IA1'!AK50/AJ59*100&gt;80,4,IF('IA1'!AK50/AJ59*100&gt;70,3,IF('IA1'!AK50/AJ59*100&gt;60,2,IF('IA1'!AK50/AJ59*100&lt;=60,1)))))),0))*AJ259)</f>
        <v>1000</v>
      </c>
      <c r="AK159" s="97">
        <f>IF(COUNT('IA1'!AL50)=0,1000,(IFERROR(IF('IA1'!AL50/AK59&lt;0.5,0,IF('IA1'!AL50/AK59*100&gt;90,5,IF('IA1'!AL50/AK59*100&gt;80,4,IF('IA1'!AL50/AK59*100&gt;70,3,IF('IA1'!AL50/AK59*100&gt;60,2,IF('IA1'!AL50/AK59*100&lt;=60,1)))))),0))*AK259)</f>
        <v>1000</v>
      </c>
      <c r="AL159" s="97">
        <f>IF(COUNT('IA1'!AM50)=0,1000,(IFERROR(IF('IA1'!AM50/AL59&lt;0.5,0,IF('IA1'!AM50/AL59*100&gt;90,5,IF('IA1'!AM50/AL59*100&gt;80,4,IF('IA1'!AM50/AL59*100&gt;70,3,IF('IA1'!AM50/AL59*100&gt;60,2,IF('IA1'!AM50/AL59*100&lt;=60,1)))))),0))*AL259)</f>
        <v>1000</v>
      </c>
      <c r="AM159" s="97">
        <f>IF(COUNT('IA1'!AN50)=0,1000,(IFERROR(IF('IA1'!AN50/AM59&lt;0.5,0,IF('IA1'!AN50/AM59*100&gt;90,5,IF('IA1'!AN50/AM59*100&gt;80,4,IF('IA1'!AN50/AM59*100&gt;70,3,IF('IA1'!AN50/AM59*100&gt;60,2,IF('IA1'!AN50/AM59*100&lt;=60,1)))))),0))*AM259)</f>
        <v>1000</v>
      </c>
      <c r="AN159" s="97">
        <f>IF(COUNT('IA1'!AO50)=0,1000,(IFERROR(IF('IA1'!AO50/AN59&lt;0.5,0,IF('IA1'!AO50/AN59*100&gt;90,5,IF('IA1'!AO50/AN59*100&gt;80,4,IF('IA1'!AO50/AN59*100&gt;70,3,IF('IA1'!AO50/AN59*100&gt;60,2,IF('IA1'!AO50/AN59*100&lt;=60,1)))))),0))*AN259)</f>
        <v>1000</v>
      </c>
      <c r="AO159" s="97">
        <f>IF(COUNT('IA1'!AP50)=0,1000,(IFERROR(IF('IA1'!AP50/AO59&lt;0.5,0,IF('IA1'!AP50/AO59*100&gt;90,5,IF('IA1'!AP50/AO59*100&gt;80,4,IF('IA1'!AP50/AO59*100&gt;70,3,IF('IA1'!AP50/AO59*100&gt;60,2,IF('IA1'!AP50/AO59*100&lt;=60,1)))))),0))*AO259)</f>
        <v>1000</v>
      </c>
      <c r="AP159" s="97">
        <f>IF(COUNT('IA1'!AQ50)=0,1000,(IFERROR(IF('IA1'!AQ50/AP59&lt;0.5,0,IF('IA1'!AQ50/AP59*100&gt;90,5,IF('IA1'!AQ50/AP59*100&gt;80,4,IF('IA1'!AQ50/AP59*100&gt;70,3,IF('IA1'!AQ50/AP59*100&gt;60,2,IF('IA1'!AQ50/AP59*100&lt;=60,1)))))),0))*AP259)</f>
        <v>1000</v>
      </c>
      <c r="AQ159" s="97">
        <f>IF(COUNT('IA1'!AR50)=0,1000,(IFERROR(IF('IA1'!AR50/AQ59&lt;0.5,0,IF('IA1'!AR50/AQ59*100&gt;90,5,IF('IA1'!AR50/AQ59*100&gt;80,4,IF('IA1'!AR50/AQ59*100&gt;70,3,IF('IA1'!AR50/AQ59*100&gt;60,2,IF('IA1'!AR50/AQ59*100&lt;=60,1)))))),0))*AQ259)</f>
        <v>1000</v>
      </c>
      <c r="AR159" s="97">
        <f>IF(COUNT('IA1'!AS50)=0,1000,(IFERROR(IF('IA1'!AS50/AR59&lt;0.5,0,IF('IA1'!AS50/AR59*100&gt;90,5,IF('IA1'!AS50/AR59*100&gt;80,4,IF('IA1'!AS50/AR59*100&gt;70,3,IF('IA1'!AS50/AR59*100&gt;60,2,IF('IA1'!AS50/AR59*100&lt;=60,1)))))),0))*AR259)</f>
        <v>1000</v>
      </c>
      <c r="AS159" s="97">
        <f>IF(COUNT('IA1'!AT50)=0,1000,(IFERROR(IF('IA1'!AT50/AS59&lt;0.5,0,IF('IA1'!AT50/AS59*100&gt;90,5,IF('IA1'!AT50/AS59*100&gt;80,4,IF('IA1'!AT50/AS59*100&gt;70,3,IF('IA1'!AT50/AS59*100&gt;60,2,IF('IA1'!AT50/AS59*100&lt;=60,1)))))),0))*AS259)</f>
        <v>1000</v>
      </c>
      <c r="AT159" s="97">
        <f>IF(COUNT('IA1'!AU50)=0,1000,(IFERROR(IF('IA1'!AU50/AT59&lt;0.5,0,IF('IA1'!AU50/AT59*100&gt;90,5,IF('IA1'!AU50/AT59*100&gt;80,4,IF('IA1'!AU50/AT59*100&gt;70,3,IF('IA1'!AU50/AT59*100&gt;60,2,IF('IA1'!AU50/AT59*100&lt;=60,1)))))),0))*AT259)</f>
        <v>1000</v>
      </c>
      <c r="AU159" s="97">
        <f>IF(COUNT('IA1'!AV50)=0,1000,(IFERROR(IF('IA1'!AV50/AU59&lt;0.5,0,IF('IA1'!AV50/AU59*100&gt;90,5,IF('IA1'!AV50/AU59*100&gt;80,4,IF('IA1'!AV50/AU59*100&gt;70,3,IF('IA1'!AV50/AU59*100&gt;60,2,IF('IA1'!AV50/AU59*100&lt;=60,1)))))),0))*AU259)</f>
        <v>1000</v>
      </c>
      <c r="AV159" s="97">
        <f>IF(COUNT('IA1'!AW50)=0,1000,(IFERROR(IF('IA1'!AW50/AV59&lt;0.5,0,IF('IA1'!AW50/AV59*100&gt;90,5,IF('IA1'!AW50/AV59*100&gt;80,4,IF('IA1'!AW50/AV59*100&gt;70,3,IF('IA1'!AW50/AV59*100&gt;60,2,IF('IA1'!AW50/AV59*100&lt;=60,1)))))),0))*AV259)</f>
        <v>1000</v>
      </c>
      <c r="AW159" s="97">
        <f>IF(COUNT('IA1'!AX50)=0,1000,(IFERROR(IF('IA1'!AX50/AW59&lt;0.5,0,IF('IA1'!AX50/AW59*100&gt;90,5,IF('IA1'!AX50/AW59*100&gt;80,4,IF('IA1'!AX50/AW59*100&gt;70,3,IF('IA1'!AX50/AW59*100&gt;60,2,IF('IA1'!AX50/AW59*100&lt;=60,1)))))),0))*AW259)</f>
        <v>1000</v>
      </c>
      <c r="AX159" s="97">
        <f>IF(COUNT('IA1'!AY50)=0,1000,(IFERROR(IF('IA1'!AY50/AX59&lt;0.5,0,IF('IA1'!AY50/AX59*100&gt;90,5,IF('IA1'!AY50/AX59*100&gt;80,4,IF('IA1'!AY50/AX59*100&gt;70,3,IF('IA1'!AY50/AX59*100&gt;60,2,IF('IA1'!AY50/AX59*100&lt;=60,1)))))),0))*AX259)</f>
        <v>1000</v>
      </c>
      <c r="AY159" s="97">
        <f>IF(COUNT('IA1'!AZ50)=0,1000,(IFERROR(IF('IA1'!AZ50/AY59&lt;0.5,0,IF('IA1'!AZ50/AY59*100&gt;90,5,IF('IA1'!AZ50/AY59*100&gt;80,4,IF('IA1'!AZ50/AY59*100&gt;70,3,IF('IA1'!AZ50/AY59*100&gt;60,2,IF('IA1'!AZ50/AY59*100&lt;=60,1)))))),0))*AY259)</f>
        <v>1000</v>
      </c>
      <c r="AZ159" s="97">
        <f>IF(COUNT('IA1'!BA50)=0,1000,(IFERROR(IF('IA1'!BA50/AZ59&lt;0.5,0,IF('IA1'!BA50/AZ59*100&gt;90,5,IF('IA1'!BA50/AZ59*100&gt;80,4,IF('IA1'!BA50/AZ59*100&gt;70,3,IF('IA1'!BA50/AZ59*100&gt;60,2,IF('IA1'!BA50/AZ59*100&lt;=60,1)))))),0))*AZ259)</f>
        <v>1000</v>
      </c>
      <c r="BA159" s="96">
        <f t="shared" si="47"/>
        <v>1.2653061224489797</v>
      </c>
      <c r="BB159" s="96">
        <f t="shared" si="48"/>
        <v>1.3137254901960784</v>
      </c>
      <c r="BC159" s="96">
        <f t="shared" si="49"/>
        <v>0</v>
      </c>
      <c r="BD159" s="96">
        <f t="shared" si="50"/>
        <v>0</v>
      </c>
      <c r="BE159" s="96">
        <f t="shared" si="51"/>
        <v>0</v>
      </c>
      <c r="BF159" s="96">
        <f t="shared" si="52"/>
        <v>0</v>
      </c>
      <c r="BG159" s="96">
        <f t="shared" si="53"/>
        <v>0</v>
      </c>
    </row>
    <row r="160" spans="1:59" x14ac:dyDescent="0.3">
      <c r="A160" s="93">
        <f>IF(COUNT('IA1'!B51)=0,1000,(IFERROR(IF('IA1'!B51/A60&lt;0.5,0,IF('IA1'!B51/A60*100&gt;90,5,IF('IA1'!B51/A60*100&gt;80,4,IF('IA1'!B51/A60*100&gt;70,3,IF('IA1'!B51/A60*100&gt;60,2,IF('IA1'!B51/A60*100&lt;=60,1)))))),0))*A260)</f>
        <v>10</v>
      </c>
      <c r="B160" s="97">
        <f>IF(COUNT('IA1'!C51)=0,1000,(IFERROR(IF('IA1'!C51/B60&lt;0.5,0,IF('IA1'!C51/B60*100&gt;90,5,IF('IA1'!C51/B60*100&gt;80,4,IF('IA1'!C51/B60*100&gt;70,3,IF('IA1'!C51/B60*100&gt;60,2,IF('IA1'!C51/B60*100&lt;=60,1)))))),0))*B260)</f>
        <v>4</v>
      </c>
      <c r="C160" s="97">
        <f>IF(COUNT('IA1'!D51)=0,1000,(IFERROR(IF('IA1'!D51/C60&lt;0.5,0,IF('IA1'!D51/C60*100&gt;90,5,IF('IA1'!D51/C60*100&gt;80,4,IF('IA1'!D51/C60*100&gt;70,3,IF('IA1'!D51/C60*100&gt;60,2,IF('IA1'!D51/C60*100&lt;=60,1)))))),0))*C260)</f>
        <v>0</v>
      </c>
      <c r="D160" s="97">
        <f>IF(COUNT('IA1'!E51)=0,1000,(IFERROR(IF('IA1'!E51/D60&lt;0.5,0,IF('IA1'!E51/D60*100&gt;90,5,IF('IA1'!E51/D60*100&gt;80,4,IF('IA1'!E51/D60*100&gt;70,3,IF('IA1'!E51/D60*100&gt;60,2,IF('IA1'!E51/D60*100&lt;=60,1)))))),0))*D260)</f>
        <v>0</v>
      </c>
      <c r="E160" s="97">
        <f>IF(COUNT('IA1'!F51)=0,1000,(IFERROR(IF('IA1'!F51/E60&lt;0.5,0,IF('IA1'!F51/E60*100&gt;90,5,IF('IA1'!F51/E60*100&gt;80,4,IF('IA1'!F51/E60*100&gt;70,3,IF('IA1'!F51/E60*100&gt;60,2,IF('IA1'!F51/E60*100&lt;=60,1)))))),0))*E260)</f>
        <v>4</v>
      </c>
      <c r="F160" s="97">
        <f>IF(COUNT('IA1'!G51)=0,1000,(IFERROR(IF('IA1'!G51/F60&lt;0.5,0,IF('IA1'!G51/F60*100&gt;90,5,IF('IA1'!G51/F60*100&gt;80,4,IF('IA1'!G51/F60*100&gt;70,3,IF('IA1'!G51/F60*100&gt;60,2,IF('IA1'!G51/F60*100&lt;=60,1)))))),0))*F260)</f>
        <v>0</v>
      </c>
      <c r="G160" s="97">
        <f>IF(COUNT('IA1'!H51)=0,1000,(IFERROR(IF('IA1'!H51/G60&lt;0.5,0,IF('IA1'!H51/G60*100&gt;90,5,IF('IA1'!H51/G60*100&gt;80,4,IF('IA1'!H51/G60*100&gt;70,3,IF('IA1'!H51/G60*100&gt;60,2,IF('IA1'!H51/G60*100&lt;=60,1)))))),0))*G260)</f>
        <v>0</v>
      </c>
      <c r="H160" s="97">
        <f>IF(COUNT('IA1'!I51)=0,1000,(IFERROR(IF('IA1'!I51/H60&lt;0.5,0,IF('IA1'!I51/H60*100&gt;90,5,IF('IA1'!I51/H60*100&gt;80,4,IF('IA1'!I51/H60*100&gt;70,3,IF('IA1'!I51/H60*100&gt;60,2,IF('IA1'!I51/H60*100&lt;=60,1)))))),0))*H260)</f>
        <v>0</v>
      </c>
      <c r="I160" s="97">
        <f>IF(COUNT('IA1'!J51)=0,1000,(IFERROR(IF('IA1'!J51/I60&lt;0.5,0,IF('IA1'!J51/I60*100&gt;90,5,IF('IA1'!J51/I60*100&gt;80,4,IF('IA1'!J51/I60*100&gt;70,3,IF('IA1'!J51/I60*100&gt;60,2,IF('IA1'!J51/I60*100&lt;=60,1)))))),0))*I260)</f>
        <v>4</v>
      </c>
      <c r="J160" s="97">
        <f>IF(COUNT('IA1'!K51)=0,1000,(IFERROR(IF('IA1'!K51/J60&lt;0.5,0,IF('IA1'!K51/J60*100&gt;90,5,IF('IA1'!K51/J60*100&gt;80,4,IF('IA1'!K51/J60*100&gt;70,3,IF('IA1'!K51/J60*100&gt;60,2,IF('IA1'!K51/J60*100&lt;=60,1)))))),0))*J260)</f>
        <v>0</v>
      </c>
      <c r="K160" s="97">
        <f>IF(COUNT('IA1'!#REF!)=0,1000,(IFERROR(IF('IA1'!#REF!/K60&lt;0.5,0,IF('IA1'!#REF!/K60*100&gt;90,5,IF('IA1'!#REF!/K60*100&gt;80,4,IF('IA1'!#REF!/K60*100&gt;70,3,IF('IA1'!#REF!/K60*100&gt;60,2,IF('IA1'!#REF!/K60*100&lt;=60,1)))))),0))*K260)</f>
        <v>1000</v>
      </c>
      <c r="L160" s="97">
        <f>IF(COUNT('IA1'!L51)=0,1000,(IFERROR(IF('IA1'!L51/L60&lt;0.5,0,IF('IA1'!L51/L60*100&gt;90,5,IF('IA1'!L51/L60*100&gt;80,4,IF('IA1'!L51/L60*100&gt;70,3,IF('IA1'!L51/L60*100&gt;60,2,IF('IA1'!L51/L60*100&lt;=60,1)))))),0))*L260)</f>
        <v>0</v>
      </c>
      <c r="M160" s="97">
        <f>IF(COUNT('IA1'!O51)=0,1000,(IFERROR(IF('IA1'!O51/M60&lt;0.5,0,IF('IA1'!O51/M60*100&gt;90,5,IF('IA1'!O51/M60*100&gt;80,4,IF('IA1'!O51/M60*100&gt;70,3,IF('IA1'!O51/M60*100&gt;60,2,IF('IA1'!O51/M60*100&lt;=60,1)))))),0))*M260)</f>
        <v>0</v>
      </c>
      <c r="N160" s="97">
        <f>IF(COUNT('IA1'!#REF!)=0,1000,(IFERROR(IF('IA1'!#REF!/N60&lt;0.5,0,IF('IA1'!#REF!/N60*100&gt;90,5,IF('IA1'!#REF!/N60*100&gt;80,4,IF('IA1'!#REF!/N60*100&gt;70,3,IF('IA1'!#REF!/N60*100&gt;60,2,IF('IA1'!#REF!/N60*100&lt;=60,1)))))),0))*N260)</f>
        <v>1000</v>
      </c>
      <c r="O160" s="97">
        <f>IF(COUNT('IA1'!P51)=0,1000,(IFERROR(IF('IA1'!P51/O60&lt;0.5,0,IF('IA1'!P51/O60*100&gt;90,5,IF('IA1'!P51/O60*100&gt;80,4,IF('IA1'!P51/O60*100&gt;70,3,IF('IA1'!P51/O60*100&gt;60,2,IF('IA1'!P51/O60*100&lt;=60,1)))))),0))*O260)</f>
        <v>1000</v>
      </c>
      <c r="P160" s="97">
        <f>IF(COUNT('IA1'!Q51)=0,1000,(IFERROR(IF('IA1'!Q51/P60&lt;0.5,0,IF('IA1'!Q51/P60*100&gt;90,5,IF('IA1'!Q51/P60*100&gt;80,4,IF('IA1'!Q51/P60*100&gt;70,3,IF('IA1'!Q51/P60*100&gt;60,2,IF('IA1'!Q51/P60*100&lt;=60,1)))))),0))*P260)</f>
        <v>0</v>
      </c>
      <c r="Q160" s="97">
        <f>IF(COUNT('IA1'!R51)=0,1000,(IFERROR(IF('IA1'!R51/Q60&lt;0.5,0,IF('IA1'!R51/Q60*100&gt;90,5,IF('IA1'!R51/Q60*100&gt;80,4,IF('IA1'!R51/Q60*100&gt;70,3,IF('IA1'!R51/Q60*100&gt;60,2,IF('IA1'!R51/Q60*100&lt;=60,1)))))),0))*Q260)</f>
        <v>1000</v>
      </c>
      <c r="R160" s="97">
        <f>IF(COUNT('IA1'!S51)=0,1000,(IFERROR(IF('IA1'!S51/R60&lt;0.5,0,IF('IA1'!S51/R60*100&gt;90,5,IF('IA1'!S51/R60*100&gt;80,4,IF('IA1'!S51/R60*100&gt;70,3,IF('IA1'!S51/R60*100&gt;60,2,IF('IA1'!S51/R60*100&lt;=60,1)))))),0))*R260)</f>
        <v>0</v>
      </c>
      <c r="S160" s="97">
        <f>IF(COUNT('IA1'!#REF!)=0,1000,(IFERROR(IF('IA1'!#REF!/S60&lt;0.5,0,IF('IA1'!#REF!/S60*100&gt;90,5,IF('IA1'!#REF!/S60*100&gt;80,4,IF('IA1'!#REF!/S60*100&gt;70,3,IF('IA1'!#REF!/S60*100&gt;60,2,IF('IA1'!#REF!/S60*100&lt;=60,1)))))),0))*S260)</f>
        <v>1000</v>
      </c>
      <c r="T160" s="97">
        <f>IF(COUNT('IA1'!T51)=0,1000,(IFERROR(IF('IA1'!T51/T60&lt;0.5,0,IF('IA1'!T51/T60*100&gt;90,5,IF('IA1'!T51/T60*100&gt;80,4,IF('IA1'!T51/T60*100&gt;70,3,IF('IA1'!T51/T60*100&gt;60,2,IF('IA1'!T51/T60*100&lt;=60,1)))))),0))*T260)</f>
        <v>0</v>
      </c>
      <c r="U160" s="97">
        <f>IF(COUNT('IA1'!#REF!)=0,1000,(IFERROR(IF('IA1'!#REF!/U60&lt;0.5,0,IF('IA1'!#REF!/U60*100&gt;90,5,IF('IA1'!#REF!/U60*100&gt;80,4,IF('IA1'!#REF!/U60*100&gt;70,3,IF('IA1'!#REF!/U60*100&gt;60,2,IF('IA1'!#REF!/U60*100&lt;=60,1)))))),0))*U260)</f>
        <v>1000</v>
      </c>
      <c r="V160" s="97">
        <f>IF(COUNT('IA1'!V51)=0,1000,(IFERROR(IF('IA1'!V51/V60&lt;0.5,0,IF('IA1'!V51/V60*100&gt;90,5,IF('IA1'!V51/V60*100&gt;80,4,IF('IA1'!V51/V60*100&gt;70,3,IF('IA1'!V51/V60*100&gt;60,2,IF('IA1'!V51/V60*100&lt;=60,1)))))),0))*V260)</f>
        <v>0</v>
      </c>
      <c r="W160" s="97">
        <f>IF(COUNT('IA1'!X51)=0,1000,(IFERROR(IF('IA1'!X51/W60&lt;0.5,0,IF('IA1'!X51/W60*100&gt;90,5,IF('IA1'!X51/W60*100&gt;80,4,IF('IA1'!X51/W60*100&gt;70,3,IF('IA1'!X51/W60*100&gt;60,2,IF('IA1'!X51/W60*100&lt;=60,1)))))),0))*W260)</f>
        <v>0</v>
      </c>
      <c r="X160" s="97">
        <f>IF(COUNT('IA1'!Y51)=0,1000,(IFERROR(IF('IA1'!Y51/X60&lt;0.5,0,IF('IA1'!Y51/X60*100&gt;90,5,IF('IA1'!Y51/X60*100&gt;80,4,IF('IA1'!Y51/X60*100&gt;70,3,IF('IA1'!Y51/X60*100&gt;60,2,IF('IA1'!Y51/X60*100&lt;=60,1)))))),0))*X260)</f>
        <v>0</v>
      </c>
      <c r="Y160" s="97">
        <f>IF(COUNT('IA1'!Z51)=0,1000,(IFERROR(IF('IA1'!Z51/Y60&lt;0.5,0,IF('IA1'!Z51/Y60*100&gt;90,5,IF('IA1'!Z51/Y60*100&gt;80,4,IF('IA1'!Z51/Y60*100&gt;70,3,IF('IA1'!Z51/Y60*100&gt;60,2,IF('IA1'!Z51/Y60*100&lt;=60,1)))))),0))*Y260)</f>
        <v>1000</v>
      </c>
      <c r="Z160" s="97">
        <f>IF(COUNT('IA1'!AA51)=0,1000,(IFERROR(IF('IA1'!AA51/Z60&lt;0.5,0,IF('IA1'!AA51/Z60*100&gt;90,5,IF('IA1'!AA51/Z60*100&gt;80,4,IF('IA1'!AA51/Z60*100&gt;70,3,IF('IA1'!AA51/Z60*100&gt;60,2,IF('IA1'!AA51/Z60*100&lt;=60,1)))))),0))*Z260)</f>
        <v>1000</v>
      </c>
      <c r="AA160" s="97">
        <f>IF(COUNT('IA1'!AB51)=0,1000,(IFERROR(IF('IA1'!AB51/AA60&lt;0.5,0,IF('IA1'!AB51/AA60*100&gt;90,5,IF('IA1'!AB51/AA60*100&gt;80,4,IF('IA1'!AB51/AA60*100&gt;70,3,IF('IA1'!AB51/AA60*100&gt;60,2,IF('IA1'!AB51/AA60*100&lt;=60,1)))))),0))*AA260)</f>
        <v>1000</v>
      </c>
      <c r="AB160" s="97">
        <f>IF(COUNT('IA1'!AC51)=0,1000,(IFERROR(IF('IA1'!AC51/AB60&lt;0.5,0,IF('IA1'!AC51/AB60*100&gt;90,5,IF('IA1'!AC51/AB60*100&gt;80,4,IF('IA1'!AC51/AB60*100&gt;70,3,IF('IA1'!AC51/AB60*100&gt;60,2,IF('IA1'!AC51/AB60*100&lt;=60,1)))))),0))*AB260)</f>
        <v>1000</v>
      </c>
      <c r="AC160" s="97">
        <f>IF(COUNT('IA1'!AD51)=0,1000,(IFERROR(IF('IA1'!AD51/AC60&lt;0.5,0,IF('IA1'!AD51/AC60*100&gt;90,5,IF('IA1'!AD51/AC60*100&gt;80,4,IF('IA1'!AD51/AC60*100&gt;70,3,IF('IA1'!AD51/AC60*100&gt;60,2,IF('IA1'!AD51/AC60*100&lt;=60,1)))))),0))*AC260)</f>
        <v>1000</v>
      </c>
      <c r="AD160" s="97">
        <f>IF(COUNT('IA1'!AE51)=0,1000,(IFERROR(IF('IA1'!AE51/AD60&lt;0.5,0,IF('IA1'!AE51/AD60*100&gt;90,5,IF('IA1'!AE51/AD60*100&gt;80,4,IF('IA1'!AE51/AD60*100&gt;70,3,IF('IA1'!AE51/AD60*100&gt;60,2,IF('IA1'!AE51/AD60*100&lt;=60,1)))))),0))*AD260)</f>
        <v>1000</v>
      </c>
      <c r="AE160" s="97">
        <f>IF(COUNT('IA1'!AF51)=0,1000,(IFERROR(IF('IA1'!AF51/AE60&lt;0.5,0,IF('IA1'!AF51/AE60*100&gt;90,5,IF('IA1'!AF51/AE60*100&gt;80,4,IF('IA1'!AF51/AE60*100&gt;70,3,IF('IA1'!AF51/AE60*100&gt;60,2,IF('IA1'!AF51/AE60*100&lt;=60,1)))))),0))*AE260)</f>
        <v>1000</v>
      </c>
      <c r="AF160" s="97">
        <f>IF(COUNT('IA1'!AG51)=0,1000,(IFERROR(IF('IA1'!AG51/AF60&lt;0.5,0,IF('IA1'!AG51/AF60*100&gt;90,5,IF('IA1'!AG51/AF60*100&gt;80,4,IF('IA1'!AG51/AF60*100&gt;70,3,IF('IA1'!AG51/AF60*100&gt;60,2,IF('IA1'!AG51/AF60*100&lt;=60,1)))))),0))*AF260)</f>
        <v>1000</v>
      </c>
      <c r="AG160" s="97">
        <f>IF(COUNT('IA1'!AH51)=0,1000,(IFERROR(IF('IA1'!AH51/AG60&lt;0.5,0,IF('IA1'!AH51/AG60*100&gt;90,5,IF('IA1'!AH51/AG60*100&gt;80,4,IF('IA1'!AH51/AG60*100&gt;70,3,IF('IA1'!AH51/AG60*100&gt;60,2,IF('IA1'!AH51/AG60*100&lt;=60,1)))))),0))*AG260)</f>
        <v>1000</v>
      </c>
      <c r="AH160" s="97">
        <f>IF(COUNT('IA1'!AI51)=0,1000,(IFERROR(IF('IA1'!AI51/AH60&lt;0.5,0,IF('IA1'!AI51/AH60*100&gt;90,5,IF('IA1'!AI51/AH60*100&gt;80,4,IF('IA1'!AI51/AH60*100&gt;70,3,IF('IA1'!AI51/AH60*100&gt;60,2,IF('IA1'!AI51/AH60*100&lt;=60,1)))))),0))*AH260)</f>
        <v>1000</v>
      </c>
      <c r="AI160" s="97">
        <f>IF(COUNT('IA1'!AJ51)=0,1000,(IFERROR(IF('IA1'!AJ51/AI60&lt;0.5,0,IF('IA1'!AJ51/AI60*100&gt;90,5,IF('IA1'!AJ51/AI60*100&gt;80,4,IF('IA1'!AJ51/AI60*100&gt;70,3,IF('IA1'!AJ51/AI60*100&gt;60,2,IF('IA1'!AJ51/AI60*100&lt;=60,1)))))),0))*AI260)</f>
        <v>1000</v>
      </c>
      <c r="AJ160" s="97">
        <f>IF(COUNT('IA1'!AK51)=0,1000,(IFERROR(IF('IA1'!AK51/AJ60&lt;0.5,0,IF('IA1'!AK51/AJ60*100&gt;90,5,IF('IA1'!AK51/AJ60*100&gt;80,4,IF('IA1'!AK51/AJ60*100&gt;70,3,IF('IA1'!AK51/AJ60*100&gt;60,2,IF('IA1'!AK51/AJ60*100&lt;=60,1)))))),0))*AJ260)</f>
        <v>1000</v>
      </c>
      <c r="AK160" s="97">
        <f>IF(COUNT('IA1'!AL51)=0,1000,(IFERROR(IF('IA1'!AL51/AK60&lt;0.5,0,IF('IA1'!AL51/AK60*100&gt;90,5,IF('IA1'!AL51/AK60*100&gt;80,4,IF('IA1'!AL51/AK60*100&gt;70,3,IF('IA1'!AL51/AK60*100&gt;60,2,IF('IA1'!AL51/AK60*100&lt;=60,1)))))),0))*AK260)</f>
        <v>1000</v>
      </c>
      <c r="AL160" s="97">
        <f>IF(COUNT('IA1'!AM51)=0,1000,(IFERROR(IF('IA1'!AM51/AL60&lt;0.5,0,IF('IA1'!AM51/AL60*100&gt;90,5,IF('IA1'!AM51/AL60*100&gt;80,4,IF('IA1'!AM51/AL60*100&gt;70,3,IF('IA1'!AM51/AL60*100&gt;60,2,IF('IA1'!AM51/AL60*100&lt;=60,1)))))),0))*AL260)</f>
        <v>1000</v>
      </c>
      <c r="AM160" s="97">
        <f>IF(COUNT('IA1'!AN51)=0,1000,(IFERROR(IF('IA1'!AN51/AM60&lt;0.5,0,IF('IA1'!AN51/AM60*100&gt;90,5,IF('IA1'!AN51/AM60*100&gt;80,4,IF('IA1'!AN51/AM60*100&gt;70,3,IF('IA1'!AN51/AM60*100&gt;60,2,IF('IA1'!AN51/AM60*100&lt;=60,1)))))),0))*AM260)</f>
        <v>1000</v>
      </c>
      <c r="AN160" s="97">
        <f>IF(COUNT('IA1'!AO51)=0,1000,(IFERROR(IF('IA1'!AO51/AN60&lt;0.5,0,IF('IA1'!AO51/AN60*100&gt;90,5,IF('IA1'!AO51/AN60*100&gt;80,4,IF('IA1'!AO51/AN60*100&gt;70,3,IF('IA1'!AO51/AN60*100&gt;60,2,IF('IA1'!AO51/AN60*100&lt;=60,1)))))),0))*AN260)</f>
        <v>1000</v>
      </c>
      <c r="AO160" s="97">
        <f>IF(COUNT('IA1'!AP51)=0,1000,(IFERROR(IF('IA1'!AP51/AO60&lt;0.5,0,IF('IA1'!AP51/AO60*100&gt;90,5,IF('IA1'!AP51/AO60*100&gt;80,4,IF('IA1'!AP51/AO60*100&gt;70,3,IF('IA1'!AP51/AO60*100&gt;60,2,IF('IA1'!AP51/AO60*100&lt;=60,1)))))),0))*AO260)</f>
        <v>1000</v>
      </c>
      <c r="AP160" s="97">
        <f>IF(COUNT('IA1'!AQ51)=0,1000,(IFERROR(IF('IA1'!AQ51/AP60&lt;0.5,0,IF('IA1'!AQ51/AP60*100&gt;90,5,IF('IA1'!AQ51/AP60*100&gt;80,4,IF('IA1'!AQ51/AP60*100&gt;70,3,IF('IA1'!AQ51/AP60*100&gt;60,2,IF('IA1'!AQ51/AP60*100&lt;=60,1)))))),0))*AP260)</f>
        <v>1000</v>
      </c>
      <c r="AQ160" s="97">
        <f>IF(COUNT('IA1'!AR51)=0,1000,(IFERROR(IF('IA1'!AR51/AQ60&lt;0.5,0,IF('IA1'!AR51/AQ60*100&gt;90,5,IF('IA1'!AR51/AQ60*100&gt;80,4,IF('IA1'!AR51/AQ60*100&gt;70,3,IF('IA1'!AR51/AQ60*100&gt;60,2,IF('IA1'!AR51/AQ60*100&lt;=60,1)))))),0))*AQ260)</f>
        <v>1000</v>
      </c>
      <c r="AR160" s="97">
        <f>IF(COUNT('IA1'!AS51)=0,1000,(IFERROR(IF('IA1'!AS51/AR60&lt;0.5,0,IF('IA1'!AS51/AR60*100&gt;90,5,IF('IA1'!AS51/AR60*100&gt;80,4,IF('IA1'!AS51/AR60*100&gt;70,3,IF('IA1'!AS51/AR60*100&gt;60,2,IF('IA1'!AS51/AR60*100&lt;=60,1)))))),0))*AR260)</f>
        <v>1000</v>
      </c>
      <c r="AS160" s="97">
        <f>IF(COUNT('IA1'!AT51)=0,1000,(IFERROR(IF('IA1'!AT51/AS60&lt;0.5,0,IF('IA1'!AT51/AS60*100&gt;90,5,IF('IA1'!AT51/AS60*100&gt;80,4,IF('IA1'!AT51/AS60*100&gt;70,3,IF('IA1'!AT51/AS60*100&gt;60,2,IF('IA1'!AT51/AS60*100&lt;=60,1)))))),0))*AS260)</f>
        <v>1000</v>
      </c>
      <c r="AT160" s="97">
        <f>IF(COUNT('IA1'!AU51)=0,1000,(IFERROR(IF('IA1'!AU51/AT60&lt;0.5,0,IF('IA1'!AU51/AT60*100&gt;90,5,IF('IA1'!AU51/AT60*100&gt;80,4,IF('IA1'!AU51/AT60*100&gt;70,3,IF('IA1'!AU51/AT60*100&gt;60,2,IF('IA1'!AU51/AT60*100&lt;=60,1)))))),0))*AT260)</f>
        <v>1000</v>
      </c>
      <c r="AU160" s="97">
        <f>IF(COUNT('IA1'!AV51)=0,1000,(IFERROR(IF('IA1'!AV51/AU60&lt;0.5,0,IF('IA1'!AV51/AU60*100&gt;90,5,IF('IA1'!AV51/AU60*100&gt;80,4,IF('IA1'!AV51/AU60*100&gt;70,3,IF('IA1'!AV51/AU60*100&gt;60,2,IF('IA1'!AV51/AU60*100&lt;=60,1)))))),0))*AU260)</f>
        <v>1000</v>
      </c>
      <c r="AV160" s="97">
        <f>IF(COUNT('IA1'!AW51)=0,1000,(IFERROR(IF('IA1'!AW51/AV60&lt;0.5,0,IF('IA1'!AW51/AV60*100&gt;90,5,IF('IA1'!AW51/AV60*100&gt;80,4,IF('IA1'!AW51/AV60*100&gt;70,3,IF('IA1'!AW51/AV60*100&gt;60,2,IF('IA1'!AW51/AV60*100&lt;=60,1)))))),0))*AV260)</f>
        <v>1000</v>
      </c>
      <c r="AW160" s="97">
        <f>IF(COUNT('IA1'!AX51)=0,1000,(IFERROR(IF('IA1'!AX51/AW60&lt;0.5,0,IF('IA1'!AX51/AW60*100&gt;90,5,IF('IA1'!AX51/AW60*100&gt;80,4,IF('IA1'!AX51/AW60*100&gt;70,3,IF('IA1'!AX51/AW60*100&gt;60,2,IF('IA1'!AX51/AW60*100&lt;=60,1)))))),0))*AW260)</f>
        <v>1000</v>
      </c>
      <c r="AX160" s="97">
        <f>IF(COUNT('IA1'!AY51)=0,1000,(IFERROR(IF('IA1'!AY51/AX60&lt;0.5,0,IF('IA1'!AY51/AX60*100&gt;90,5,IF('IA1'!AY51/AX60*100&gt;80,4,IF('IA1'!AY51/AX60*100&gt;70,3,IF('IA1'!AY51/AX60*100&gt;60,2,IF('IA1'!AY51/AX60*100&lt;=60,1)))))),0))*AX260)</f>
        <v>1000</v>
      </c>
      <c r="AY160" s="97">
        <f>IF(COUNT('IA1'!AZ51)=0,1000,(IFERROR(IF('IA1'!AZ51/AY60&lt;0.5,0,IF('IA1'!AZ51/AY60*100&gt;90,5,IF('IA1'!AZ51/AY60*100&gt;80,4,IF('IA1'!AZ51/AY60*100&gt;70,3,IF('IA1'!AZ51/AY60*100&gt;60,2,IF('IA1'!AZ51/AY60*100&lt;=60,1)))))),0))*AY260)</f>
        <v>1000</v>
      </c>
      <c r="AZ160" s="97">
        <f>IF(COUNT('IA1'!BA51)=0,1000,(IFERROR(IF('IA1'!BA51/AZ60&lt;0.5,0,IF('IA1'!BA51/AZ60*100&gt;90,5,IF('IA1'!BA51/AZ60*100&gt;80,4,IF('IA1'!BA51/AZ60*100&gt;70,3,IF('IA1'!BA51/AZ60*100&gt;60,2,IF('IA1'!BA51/AZ60*100&lt;=60,1)))))),0))*AZ260)</f>
        <v>1000</v>
      </c>
      <c r="BA160" s="96">
        <f t="shared" si="47"/>
        <v>0.36734693877551022</v>
      </c>
      <c r="BB160" s="96">
        <f t="shared" si="48"/>
        <v>7.8431372549019607E-2</v>
      </c>
      <c r="BC160" s="96">
        <f t="shared" si="49"/>
        <v>0</v>
      </c>
      <c r="BD160" s="96">
        <f t="shared" si="50"/>
        <v>0</v>
      </c>
      <c r="BE160" s="96">
        <f t="shared" si="51"/>
        <v>0</v>
      </c>
      <c r="BF160" s="96">
        <f t="shared" si="52"/>
        <v>0</v>
      </c>
      <c r="BG160" s="96">
        <f t="shared" si="53"/>
        <v>0</v>
      </c>
    </row>
    <row r="161" spans="1:59" x14ac:dyDescent="0.3">
      <c r="A161" s="93">
        <f>IF(COUNT('IA1'!B52)=0,1000,(IFERROR(IF('IA1'!B52/A61&lt;0.5,0,IF('IA1'!B52/A61*100&gt;90,5,IF('IA1'!B52/A61*100&gt;80,4,IF('IA1'!B52/A61*100&gt;70,3,IF('IA1'!B52/A61*100&gt;60,2,IF('IA1'!B52/A61*100&lt;=60,1)))))),0))*A261)</f>
        <v>10</v>
      </c>
      <c r="B161" s="97">
        <f>IF(COUNT('IA1'!C52)=0,1000,(IFERROR(IF('IA1'!C52/B61&lt;0.5,0,IF('IA1'!C52/B61*100&gt;90,5,IF('IA1'!C52/B61*100&gt;80,4,IF('IA1'!C52/B61*100&gt;70,3,IF('IA1'!C52/B61*100&gt;60,2,IF('IA1'!C52/B61*100&lt;=60,1)))))),0))*B261)</f>
        <v>4</v>
      </c>
      <c r="C161" s="97">
        <f>IF(COUNT('IA1'!D52)=0,1000,(IFERROR(IF('IA1'!D52/C61&lt;0.5,0,IF('IA1'!D52/C61*100&gt;90,5,IF('IA1'!D52/C61*100&gt;80,4,IF('IA1'!D52/C61*100&gt;70,3,IF('IA1'!D52/C61*100&gt;60,2,IF('IA1'!D52/C61*100&lt;=60,1)))))),0))*C261)</f>
        <v>2</v>
      </c>
      <c r="D161" s="97">
        <f>IF(COUNT('IA1'!E52)=0,1000,(IFERROR(IF('IA1'!E52/D61&lt;0.5,0,IF('IA1'!E52/D61*100&gt;90,5,IF('IA1'!E52/D61*100&gt;80,4,IF('IA1'!E52/D61*100&gt;70,3,IF('IA1'!E52/D61*100&gt;60,2,IF('IA1'!E52/D61*100&lt;=60,1)))))),0))*D261)</f>
        <v>10</v>
      </c>
      <c r="E161" s="97">
        <f>IF(COUNT('IA1'!F52)=0,1000,(IFERROR(IF('IA1'!F52/E61&lt;0.5,0,IF('IA1'!F52/E61*100&gt;90,5,IF('IA1'!F52/E61*100&gt;80,4,IF('IA1'!F52/E61*100&gt;70,3,IF('IA1'!F52/E61*100&gt;60,2,IF('IA1'!F52/E61*100&lt;=60,1)))))),0))*E261)</f>
        <v>10</v>
      </c>
      <c r="F161" s="97">
        <f>IF(COUNT('IA1'!G52)=0,1000,(IFERROR(IF('IA1'!G52/F61&lt;0.5,0,IF('IA1'!G52/F61*100&gt;90,5,IF('IA1'!G52/F61*100&gt;80,4,IF('IA1'!G52/F61*100&gt;70,3,IF('IA1'!G52/F61*100&gt;60,2,IF('IA1'!G52/F61*100&lt;=60,1)))))),0))*F261)</f>
        <v>0</v>
      </c>
      <c r="G161" s="97">
        <f>IF(COUNT('IA1'!H52)=0,1000,(IFERROR(IF('IA1'!H52/G61&lt;0.5,0,IF('IA1'!H52/G61*100&gt;90,5,IF('IA1'!H52/G61*100&gt;80,4,IF('IA1'!H52/G61*100&gt;70,3,IF('IA1'!H52/G61*100&gt;60,2,IF('IA1'!H52/G61*100&lt;=60,1)))))),0))*G261)</f>
        <v>4</v>
      </c>
      <c r="H161" s="97">
        <f>IF(COUNT('IA1'!I52)=0,1000,(IFERROR(IF('IA1'!I52/H61&lt;0.5,0,IF('IA1'!I52/H61*100&gt;90,5,IF('IA1'!I52/H61*100&gt;80,4,IF('IA1'!I52/H61*100&gt;70,3,IF('IA1'!I52/H61*100&gt;60,2,IF('IA1'!I52/H61*100&lt;=60,1)))))),0))*H261)</f>
        <v>4</v>
      </c>
      <c r="I161" s="97">
        <f>IF(COUNT('IA1'!J52)=0,1000,(IFERROR(IF('IA1'!J52/I61&lt;0.5,0,IF('IA1'!J52/I61*100&gt;90,5,IF('IA1'!J52/I61*100&gt;80,4,IF('IA1'!J52/I61*100&gt;70,3,IF('IA1'!J52/I61*100&gt;60,2,IF('IA1'!J52/I61*100&lt;=60,1)))))),0))*I261)</f>
        <v>0</v>
      </c>
      <c r="J161" s="97">
        <f>IF(COUNT('IA1'!K52)=0,1000,(IFERROR(IF('IA1'!K52/J61&lt;0.5,0,IF('IA1'!K52/J61*100&gt;90,5,IF('IA1'!K52/J61*100&gt;80,4,IF('IA1'!K52/J61*100&gt;70,3,IF('IA1'!K52/J61*100&gt;60,2,IF('IA1'!K52/J61*100&lt;=60,1)))))),0))*J261)</f>
        <v>4</v>
      </c>
      <c r="K161" s="97">
        <f>IF(COUNT('IA1'!L52)=0,1000,(IFERROR(IF('IA1'!L52/K61&lt;0.5,0,IF('IA1'!L52/K61*100&gt;90,5,IF('IA1'!L52/K61*100&gt;80,4,IF('IA1'!L52/K61*100&gt;70,3,IF('IA1'!L52/K61*100&gt;60,2,IF('IA1'!L52/K61*100&lt;=60,1)))))),0))*K261)</f>
        <v>1000</v>
      </c>
      <c r="L161" s="97">
        <f>IF(COUNT('IA1'!M52)=0,1000,(IFERROR(IF('IA1'!M52/L61&lt;0.5,0,IF('IA1'!M52/L61*100&gt;90,5,IF('IA1'!M52/L61*100&gt;80,4,IF('IA1'!M52/L61*100&gt;70,3,IF('IA1'!M52/L61*100&gt;60,2,IF('IA1'!M52/L61*100&lt;=60,1)))))),0))*L261)</f>
        <v>13</v>
      </c>
      <c r="M161" s="97">
        <f>IF(COUNT('IA1'!O52)=0,1000,(IFERROR(IF('IA1'!O52/M61&lt;0.5,0,IF('IA1'!O52/M61*100&gt;90,5,IF('IA1'!O52/M61*100&gt;80,4,IF('IA1'!O52/M61*100&gt;70,3,IF('IA1'!O52/M61*100&gt;60,2,IF('IA1'!O52/M61*100&lt;=60,1)))))),0))*M261)</f>
        <v>26</v>
      </c>
      <c r="N161" s="97">
        <f>IF(COUNT('IA1'!#REF!)=0,1000,(IFERROR(IF('IA1'!#REF!/N61&lt;0.5,0,IF('IA1'!#REF!/N61*100&gt;90,5,IF('IA1'!#REF!/N61*100&gt;80,4,IF('IA1'!#REF!/N61*100&gt;70,3,IF('IA1'!#REF!/N61*100&gt;60,2,IF('IA1'!#REF!/N61*100&lt;=60,1)))))),0))*N261)</f>
        <v>1000</v>
      </c>
      <c r="O161" s="97">
        <f>IF(COUNT('IA1'!P52)=0,1000,(IFERROR(IF('IA1'!P52/O61&lt;0.5,0,IF('IA1'!P52/O61*100&gt;90,5,IF('IA1'!P52/O61*100&gt;80,4,IF('IA1'!P52/O61*100&gt;70,3,IF('IA1'!P52/O61*100&gt;60,2,IF('IA1'!P52/O61*100&lt;=60,1)))))),0))*O261)</f>
        <v>1000</v>
      </c>
      <c r="P161" s="97">
        <f>IF(COUNT('IA1'!Q52)=0,1000,(IFERROR(IF('IA1'!Q52/P61&lt;0.5,0,IF('IA1'!Q52/P61*100&gt;90,5,IF('IA1'!Q52/P61*100&gt;80,4,IF('IA1'!Q52/P61*100&gt;70,3,IF('IA1'!Q52/P61*100&gt;60,2,IF('IA1'!Q52/P61*100&lt;=60,1)))))),0))*P261)</f>
        <v>26</v>
      </c>
      <c r="Q161" s="97">
        <f>IF(COUNT('IA1'!R52)=0,1000,(IFERROR(IF('IA1'!R52/Q61&lt;0.5,0,IF('IA1'!R52/Q61*100&gt;90,5,IF('IA1'!R52/Q61*100&gt;80,4,IF('IA1'!R52/Q61*100&gt;70,3,IF('IA1'!R52/Q61*100&gt;60,2,IF('IA1'!R52/Q61*100&lt;=60,1)))))),0))*Q261)</f>
        <v>1000</v>
      </c>
      <c r="R161" s="97">
        <f>IF(COUNT('IA1'!S52)=0,1000,(IFERROR(IF('IA1'!S52/R61&lt;0.5,0,IF('IA1'!S52/R61*100&gt;90,5,IF('IA1'!S52/R61*100&gt;80,4,IF('IA1'!S52/R61*100&gt;70,3,IF('IA1'!S52/R61*100&gt;60,2,IF('IA1'!S52/R61*100&lt;=60,1)))))),0))*R261)</f>
        <v>13</v>
      </c>
      <c r="S161" s="97">
        <f>IF(COUNT('IA1'!#REF!)=0,1000,(IFERROR(IF('IA1'!#REF!/S61&lt;0.5,0,IF('IA1'!#REF!/S61*100&gt;90,5,IF('IA1'!#REF!/S61*100&gt;80,4,IF('IA1'!#REF!/S61*100&gt;70,3,IF('IA1'!#REF!/S61*100&gt;60,2,IF('IA1'!#REF!/S61*100&lt;=60,1)))))),0))*S261)</f>
        <v>1000</v>
      </c>
      <c r="T161" s="97">
        <f>IF(COUNT('IA1'!T52)=0,1000,(IFERROR(IF('IA1'!T52/T61&lt;0.5,0,IF('IA1'!T52/T61*100&gt;90,5,IF('IA1'!T52/T61*100&gt;80,4,IF('IA1'!T52/T61*100&gt;70,3,IF('IA1'!T52/T61*100&gt;60,2,IF('IA1'!T52/T61*100&lt;=60,1)))))),0))*T261)</f>
        <v>26</v>
      </c>
      <c r="U161" s="97">
        <f>IF(COUNT('IA1'!#REF!)=0,1000,(IFERROR(IF('IA1'!#REF!/U61&lt;0.5,0,IF('IA1'!#REF!/U61*100&gt;90,5,IF('IA1'!#REF!/U61*100&gt;80,4,IF('IA1'!#REF!/U61*100&gt;70,3,IF('IA1'!#REF!/U61*100&gt;60,2,IF('IA1'!#REF!/U61*100&lt;=60,1)))))),0))*U261)</f>
        <v>1000</v>
      </c>
      <c r="V161" s="97">
        <f>IF(COUNT('IA1'!W52)=0,1000,(IFERROR(IF('IA1'!W52/V61&lt;0.5,0,IF('IA1'!W52/V61*100&gt;90,5,IF('IA1'!W52/V61*100&gt;80,4,IF('IA1'!W52/V61*100&gt;70,3,IF('IA1'!W52/V61*100&gt;60,2,IF('IA1'!W52/V61*100&lt;=60,1)))))),0))*V261)</f>
        <v>0</v>
      </c>
      <c r="W161" s="97">
        <f>IF(COUNT('IA1'!X52)=0,1000,(IFERROR(IF('IA1'!X52/W61&lt;0.5,0,IF('IA1'!X52/W61*100&gt;90,5,IF('IA1'!X52/W61*100&gt;80,4,IF('IA1'!X52/W61*100&gt;70,3,IF('IA1'!X52/W61*100&gt;60,2,IF('IA1'!X52/W61*100&lt;=60,1)))))),0))*W261)</f>
        <v>0</v>
      </c>
      <c r="X161" s="97">
        <f>IF(COUNT('IA1'!Y52)=0,1000,(IFERROR(IF('IA1'!Y52/X61&lt;0.5,0,IF('IA1'!Y52/X61*100&gt;90,5,IF('IA1'!Y52/X61*100&gt;80,4,IF('IA1'!Y52/X61*100&gt;70,3,IF('IA1'!Y52/X61*100&gt;60,2,IF('IA1'!Y52/X61*100&lt;=60,1)))))),0))*X261)</f>
        <v>0</v>
      </c>
      <c r="Y161" s="97">
        <f>IF(COUNT('IA1'!Z52)=0,1000,(IFERROR(IF('IA1'!Z52/Y61&lt;0.5,0,IF('IA1'!Z52/Y61*100&gt;90,5,IF('IA1'!Z52/Y61*100&gt;80,4,IF('IA1'!Z52/Y61*100&gt;70,3,IF('IA1'!Z52/Y61*100&gt;60,2,IF('IA1'!Z52/Y61*100&lt;=60,1)))))),0))*Y261)</f>
        <v>1000</v>
      </c>
      <c r="Z161" s="97">
        <f>IF(COUNT('IA1'!AA52)=0,1000,(IFERROR(IF('IA1'!AA52/Z61&lt;0.5,0,IF('IA1'!AA52/Z61*100&gt;90,5,IF('IA1'!AA52/Z61*100&gt;80,4,IF('IA1'!AA52/Z61*100&gt;70,3,IF('IA1'!AA52/Z61*100&gt;60,2,IF('IA1'!AA52/Z61*100&lt;=60,1)))))),0))*Z261)</f>
        <v>1000</v>
      </c>
      <c r="AA161" s="97">
        <f>IF(COUNT('IA1'!AB52)=0,1000,(IFERROR(IF('IA1'!AB52/AA61&lt;0.5,0,IF('IA1'!AB52/AA61*100&gt;90,5,IF('IA1'!AB52/AA61*100&gt;80,4,IF('IA1'!AB52/AA61*100&gt;70,3,IF('IA1'!AB52/AA61*100&gt;60,2,IF('IA1'!AB52/AA61*100&lt;=60,1)))))),0))*AA261)</f>
        <v>1000</v>
      </c>
      <c r="AB161" s="97">
        <f>IF(COUNT('IA1'!AC52)=0,1000,(IFERROR(IF('IA1'!AC52/AB61&lt;0.5,0,IF('IA1'!AC52/AB61*100&gt;90,5,IF('IA1'!AC52/AB61*100&gt;80,4,IF('IA1'!AC52/AB61*100&gt;70,3,IF('IA1'!AC52/AB61*100&gt;60,2,IF('IA1'!AC52/AB61*100&lt;=60,1)))))),0))*AB261)</f>
        <v>1000</v>
      </c>
      <c r="AC161" s="97">
        <f>IF(COUNT('IA1'!AD52)=0,1000,(IFERROR(IF('IA1'!AD52/AC61&lt;0.5,0,IF('IA1'!AD52/AC61*100&gt;90,5,IF('IA1'!AD52/AC61*100&gt;80,4,IF('IA1'!AD52/AC61*100&gt;70,3,IF('IA1'!AD52/AC61*100&gt;60,2,IF('IA1'!AD52/AC61*100&lt;=60,1)))))),0))*AC261)</f>
        <v>1000</v>
      </c>
      <c r="AD161" s="97">
        <f>IF(COUNT('IA1'!AE52)=0,1000,(IFERROR(IF('IA1'!AE52/AD61&lt;0.5,0,IF('IA1'!AE52/AD61*100&gt;90,5,IF('IA1'!AE52/AD61*100&gt;80,4,IF('IA1'!AE52/AD61*100&gt;70,3,IF('IA1'!AE52/AD61*100&gt;60,2,IF('IA1'!AE52/AD61*100&lt;=60,1)))))),0))*AD261)</f>
        <v>1000</v>
      </c>
      <c r="AE161" s="97">
        <f>IF(COUNT('IA1'!AF52)=0,1000,(IFERROR(IF('IA1'!AF52/AE61&lt;0.5,0,IF('IA1'!AF52/AE61*100&gt;90,5,IF('IA1'!AF52/AE61*100&gt;80,4,IF('IA1'!AF52/AE61*100&gt;70,3,IF('IA1'!AF52/AE61*100&gt;60,2,IF('IA1'!AF52/AE61*100&lt;=60,1)))))),0))*AE261)</f>
        <v>1000</v>
      </c>
      <c r="AF161" s="97">
        <f>IF(COUNT('IA1'!AG52)=0,1000,(IFERROR(IF('IA1'!AG52/AF61&lt;0.5,0,IF('IA1'!AG52/AF61*100&gt;90,5,IF('IA1'!AG52/AF61*100&gt;80,4,IF('IA1'!AG52/AF61*100&gt;70,3,IF('IA1'!AG52/AF61*100&gt;60,2,IF('IA1'!AG52/AF61*100&lt;=60,1)))))),0))*AF261)</f>
        <v>1000</v>
      </c>
      <c r="AG161" s="97">
        <f>IF(COUNT('IA1'!AH52)=0,1000,(IFERROR(IF('IA1'!AH52/AG61&lt;0.5,0,IF('IA1'!AH52/AG61*100&gt;90,5,IF('IA1'!AH52/AG61*100&gt;80,4,IF('IA1'!AH52/AG61*100&gt;70,3,IF('IA1'!AH52/AG61*100&gt;60,2,IF('IA1'!AH52/AG61*100&lt;=60,1)))))),0))*AG261)</f>
        <v>1000</v>
      </c>
      <c r="AH161" s="97">
        <f>IF(COUNT('IA1'!AI52)=0,1000,(IFERROR(IF('IA1'!AI52/AH61&lt;0.5,0,IF('IA1'!AI52/AH61*100&gt;90,5,IF('IA1'!AI52/AH61*100&gt;80,4,IF('IA1'!AI52/AH61*100&gt;70,3,IF('IA1'!AI52/AH61*100&gt;60,2,IF('IA1'!AI52/AH61*100&lt;=60,1)))))),0))*AH261)</f>
        <v>1000</v>
      </c>
      <c r="AI161" s="97">
        <f>IF(COUNT('IA1'!AJ52)=0,1000,(IFERROR(IF('IA1'!AJ52/AI61&lt;0.5,0,IF('IA1'!AJ52/AI61*100&gt;90,5,IF('IA1'!AJ52/AI61*100&gt;80,4,IF('IA1'!AJ52/AI61*100&gt;70,3,IF('IA1'!AJ52/AI61*100&gt;60,2,IF('IA1'!AJ52/AI61*100&lt;=60,1)))))),0))*AI261)</f>
        <v>1000</v>
      </c>
      <c r="AJ161" s="97">
        <f>IF(COUNT('IA1'!AK52)=0,1000,(IFERROR(IF('IA1'!AK52/AJ61&lt;0.5,0,IF('IA1'!AK52/AJ61*100&gt;90,5,IF('IA1'!AK52/AJ61*100&gt;80,4,IF('IA1'!AK52/AJ61*100&gt;70,3,IF('IA1'!AK52/AJ61*100&gt;60,2,IF('IA1'!AK52/AJ61*100&lt;=60,1)))))),0))*AJ261)</f>
        <v>1000</v>
      </c>
      <c r="AK161" s="97">
        <f>IF(COUNT('IA1'!AL52)=0,1000,(IFERROR(IF('IA1'!AL52/AK61&lt;0.5,0,IF('IA1'!AL52/AK61*100&gt;90,5,IF('IA1'!AL52/AK61*100&gt;80,4,IF('IA1'!AL52/AK61*100&gt;70,3,IF('IA1'!AL52/AK61*100&gt;60,2,IF('IA1'!AL52/AK61*100&lt;=60,1)))))),0))*AK261)</f>
        <v>1000</v>
      </c>
      <c r="AL161" s="97">
        <f>IF(COUNT('IA1'!AM52)=0,1000,(IFERROR(IF('IA1'!AM52/AL61&lt;0.5,0,IF('IA1'!AM52/AL61*100&gt;90,5,IF('IA1'!AM52/AL61*100&gt;80,4,IF('IA1'!AM52/AL61*100&gt;70,3,IF('IA1'!AM52/AL61*100&gt;60,2,IF('IA1'!AM52/AL61*100&lt;=60,1)))))),0))*AL261)</f>
        <v>1000</v>
      </c>
      <c r="AM161" s="97">
        <f>IF(COUNT('IA1'!AN52)=0,1000,(IFERROR(IF('IA1'!AN52/AM61&lt;0.5,0,IF('IA1'!AN52/AM61*100&gt;90,5,IF('IA1'!AN52/AM61*100&gt;80,4,IF('IA1'!AN52/AM61*100&gt;70,3,IF('IA1'!AN52/AM61*100&gt;60,2,IF('IA1'!AN52/AM61*100&lt;=60,1)))))),0))*AM261)</f>
        <v>1000</v>
      </c>
      <c r="AN161" s="97">
        <f>IF(COUNT('IA1'!AO52)=0,1000,(IFERROR(IF('IA1'!AO52/AN61&lt;0.5,0,IF('IA1'!AO52/AN61*100&gt;90,5,IF('IA1'!AO52/AN61*100&gt;80,4,IF('IA1'!AO52/AN61*100&gt;70,3,IF('IA1'!AO52/AN61*100&gt;60,2,IF('IA1'!AO52/AN61*100&lt;=60,1)))))),0))*AN261)</f>
        <v>1000</v>
      </c>
      <c r="AO161" s="97">
        <f>IF(COUNT('IA1'!AP52)=0,1000,(IFERROR(IF('IA1'!AP52/AO61&lt;0.5,0,IF('IA1'!AP52/AO61*100&gt;90,5,IF('IA1'!AP52/AO61*100&gt;80,4,IF('IA1'!AP52/AO61*100&gt;70,3,IF('IA1'!AP52/AO61*100&gt;60,2,IF('IA1'!AP52/AO61*100&lt;=60,1)))))),0))*AO261)</f>
        <v>1000</v>
      </c>
      <c r="AP161" s="97">
        <f>IF(COUNT('IA1'!AQ52)=0,1000,(IFERROR(IF('IA1'!AQ52/AP61&lt;0.5,0,IF('IA1'!AQ52/AP61*100&gt;90,5,IF('IA1'!AQ52/AP61*100&gt;80,4,IF('IA1'!AQ52/AP61*100&gt;70,3,IF('IA1'!AQ52/AP61*100&gt;60,2,IF('IA1'!AQ52/AP61*100&lt;=60,1)))))),0))*AP261)</f>
        <v>1000</v>
      </c>
      <c r="AQ161" s="97">
        <f>IF(COUNT('IA1'!AR52)=0,1000,(IFERROR(IF('IA1'!AR52/AQ61&lt;0.5,0,IF('IA1'!AR52/AQ61*100&gt;90,5,IF('IA1'!AR52/AQ61*100&gt;80,4,IF('IA1'!AR52/AQ61*100&gt;70,3,IF('IA1'!AR52/AQ61*100&gt;60,2,IF('IA1'!AR52/AQ61*100&lt;=60,1)))))),0))*AQ261)</f>
        <v>1000</v>
      </c>
      <c r="AR161" s="97">
        <f>IF(COUNT('IA1'!AS52)=0,1000,(IFERROR(IF('IA1'!AS52/AR61&lt;0.5,0,IF('IA1'!AS52/AR61*100&gt;90,5,IF('IA1'!AS52/AR61*100&gt;80,4,IF('IA1'!AS52/AR61*100&gt;70,3,IF('IA1'!AS52/AR61*100&gt;60,2,IF('IA1'!AS52/AR61*100&lt;=60,1)))))),0))*AR261)</f>
        <v>1000</v>
      </c>
      <c r="AS161" s="97">
        <f>IF(COUNT('IA1'!AT52)=0,1000,(IFERROR(IF('IA1'!AT52/AS61&lt;0.5,0,IF('IA1'!AT52/AS61*100&gt;90,5,IF('IA1'!AT52/AS61*100&gt;80,4,IF('IA1'!AT52/AS61*100&gt;70,3,IF('IA1'!AT52/AS61*100&gt;60,2,IF('IA1'!AT52/AS61*100&lt;=60,1)))))),0))*AS261)</f>
        <v>1000</v>
      </c>
      <c r="AT161" s="97">
        <f>IF(COUNT('IA1'!AU52)=0,1000,(IFERROR(IF('IA1'!AU52/AT61&lt;0.5,0,IF('IA1'!AU52/AT61*100&gt;90,5,IF('IA1'!AU52/AT61*100&gt;80,4,IF('IA1'!AU52/AT61*100&gt;70,3,IF('IA1'!AU52/AT61*100&gt;60,2,IF('IA1'!AU52/AT61*100&lt;=60,1)))))),0))*AT261)</f>
        <v>1000</v>
      </c>
      <c r="AU161" s="97">
        <f>IF(COUNT('IA1'!AV52)=0,1000,(IFERROR(IF('IA1'!AV52/AU61&lt;0.5,0,IF('IA1'!AV52/AU61*100&gt;90,5,IF('IA1'!AV52/AU61*100&gt;80,4,IF('IA1'!AV52/AU61*100&gt;70,3,IF('IA1'!AV52/AU61*100&gt;60,2,IF('IA1'!AV52/AU61*100&lt;=60,1)))))),0))*AU261)</f>
        <v>1000</v>
      </c>
      <c r="AV161" s="97">
        <f>IF(COUNT('IA1'!AW52)=0,1000,(IFERROR(IF('IA1'!AW52/AV61&lt;0.5,0,IF('IA1'!AW52/AV61*100&gt;90,5,IF('IA1'!AW52/AV61*100&gt;80,4,IF('IA1'!AW52/AV61*100&gt;70,3,IF('IA1'!AW52/AV61*100&gt;60,2,IF('IA1'!AW52/AV61*100&lt;=60,1)))))),0))*AV261)</f>
        <v>1000</v>
      </c>
      <c r="AW161" s="97">
        <f>IF(COUNT('IA1'!AX52)=0,1000,(IFERROR(IF('IA1'!AX52/AW61&lt;0.5,0,IF('IA1'!AX52/AW61*100&gt;90,5,IF('IA1'!AX52/AW61*100&gt;80,4,IF('IA1'!AX52/AW61*100&gt;70,3,IF('IA1'!AX52/AW61*100&gt;60,2,IF('IA1'!AX52/AW61*100&lt;=60,1)))))),0))*AW261)</f>
        <v>1000</v>
      </c>
      <c r="AX161" s="97">
        <f>IF(COUNT('IA1'!AY52)=0,1000,(IFERROR(IF('IA1'!AY52/AX61&lt;0.5,0,IF('IA1'!AY52/AX61*100&gt;90,5,IF('IA1'!AY52/AX61*100&gt;80,4,IF('IA1'!AY52/AX61*100&gt;70,3,IF('IA1'!AY52/AX61*100&gt;60,2,IF('IA1'!AY52/AX61*100&lt;=60,1)))))),0))*AX261)</f>
        <v>1000</v>
      </c>
      <c r="AY161" s="97">
        <f>IF(COUNT('IA1'!AZ52)=0,1000,(IFERROR(IF('IA1'!AZ52/AY61&lt;0.5,0,IF('IA1'!AZ52/AY61*100&gt;90,5,IF('IA1'!AZ52/AY61*100&gt;80,4,IF('IA1'!AZ52/AY61*100&gt;70,3,IF('IA1'!AZ52/AY61*100&gt;60,2,IF('IA1'!AZ52/AY61*100&lt;=60,1)))))),0))*AY261)</f>
        <v>1000</v>
      </c>
      <c r="AZ161" s="97">
        <f>IF(COUNT('IA1'!BA52)=0,1000,(IFERROR(IF('IA1'!BA52/AZ61&lt;0.5,0,IF('IA1'!BA52/AZ61*100&gt;90,5,IF('IA1'!BA52/AZ61*100&gt;80,4,IF('IA1'!BA52/AZ61*100&gt;70,3,IF('IA1'!BA52/AZ61*100&gt;60,2,IF('IA1'!BA52/AZ61*100&lt;=60,1)))))),0))*AZ261)</f>
        <v>1000</v>
      </c>
      <c r="BA161" s="96">
        <f t="shared" si="47"/>
        <v>2.0612244897959182</v>
      </c>
      <c r="BB161" s="96">
        <f t="shared" si="48"/>
        <v>1</v>
      </c>
      <c r="BC161" s="96">
        <f t="shared" si="49"/>
        <v>0</v>
      </c>
      <c r="BD161" s="96">
        <f t="shared" si="50"/>
        <v>0</v>
      </c>
      <c r="BE161" s="96">
        <f t="shared" si="51"/>
        <v>0</v>
      </c>
      <c r="BF161" s="96">
        <f t="shared" si="52"/>
        <v>0</v>
      </c>
      <c r="BG161" s="96">
        <f t="shared" si="53"/>
        <v>0</v>
      </c>
    </row>
    <row r="162" spans="1:59" x14ac:dyDescent="0.3">
      <c r="A162" s="93">
        <f>IF(COUNT('IA1'!#REF!)=0,1000,(IFERROR(IF('IA1'!#REF!/A62&lt;0.5,0,IF('IA1'!#REF!/A62*100&gt;90,5,IF('IA1'!#REF!/A62*100&gt;80,4,IF('IA1'!#REF!/A62*100&gt;70,3,IF('IA1'!#REF!/A62*100&gt;60,2,IF('IA1'!#REF!/A62*100&lt;=60,1)))))),0))*A262)</f>
        <v>1000</v>
      </c>
      <c r="B162" s="97">
        <f>IF(COUNT('IA1'!#REF!)=0,1000,(IFERROR(IF('IA1'!#REF!/B62&lt;0.5,0,IF('IA1'!#REF!/B62*100&gt;90,5,IF('IA1'!#REF!/B62*100&gt;80,4,IF('IA1'!#REF!/B62*100&gt;70,3,IF('IA1'!#REF!/B62*100&gt;60,2,IF('IA1'!#REF!/B62*100&lt;=60,1)))))),0))*B262)</f>
        <v>1000</v>
      </c>
      <c r="C162" s="97">
        <f>IF(COUNT('IA1'!#REF!)=0,1000,(IFERROR(IF('IA1'!#REF!/C62&lt;0.5,0,IF('IA1'!#REF!/C62*100&gt;90,5,IF('IA1'!#REF!/C62*100&gt;80,4,IF('IA1'!#REF!/C62*100&gt;70,3,IF('IA1'!#REF!/C62*100&gt;60,2,IF('IA1'!#REF!/C62*100&lt;=60,1)))))),0))*C262)</f>
        <v>1000</v>
      </c>
      <c r="D162" s="97">
        <f>IF(COUNT('IA1'!#REF!)=0,1000,(IFERROR(IF('IA1'!#REF!/D62&lt;0.5,0,IF('IA1'!#REF!/D62*100&gt;90,5,IF('IA1'!#REF!/D62*100&gt;80,4,IF('IA1'!#REF!/D62*100&gt;70,3,IF('IA1'!#REF!/D62*100&gt;60,2,IF('IA1'!#REF!/D62*100&lt;=60,1)))))),0))*D262)</f>
        <v>1000</v>
      </c>
      <c r="E162" s="97">
        <f>IF(COUNT('IA1'!#REF!)=0,1000,(IFERROR(IF('IA1'!#REF!/E62&lt;0.5,0,IF('IA1'!#REF!/E62*100&gt;90,5,IF('IA1'!#REF!/E62*100&gt;80,4,IF('IA1'!#REF!/E62*100&gt;70,3,IF('IA1'!#REF!/E62*100&gt;60,2,IF('IA1'!#REF!/E62*100&lt;=60,1)))))),0))*E262)</f>
        <v>1000</v>
      </c>
      <c r="F162" s="97">
        <f>IF(COUNT('IA1'!#REF!)=0,1000,(IFERROR(IF('IA1'!#REF!/F62&lt;0.5,0,IF('IA1'!#REF!/F62*100&gt;90,5,IF('IA1'!#REF!/F62*100&gt;80,4,IF('IA1'!#REF!/F62*100&gt;70,3,IF('IA1'!#REF!/F62*100&gt;60,2,IF('IA1'!#REF!/F62*100&lt;=60,1)))))),0))*F262)</f>
        <v>1000</v>
      </c>
      <c r="G162" s="97">
        <f>IF(COUNT('IA1'!#REF!)=0,1000,(IFERROR(IF('IA1'!#REF!/G62&lt;0.5,0,IF('IA1'!#REF!/G62*100&gt;90,5,IF('IA1'!#REF!/G62*100&gt;80,4,IF('IA1'!#REF!/G62*100&gt;70,3,IF('IA1'!#REF!/G62*100&gt;60,2,IF('IA1'!#REF!/G62*100&lt;=60,1)))))),0))*G262)</f>
        <v>1000</v>
      </c>
      <c r="H162" s="97">
        <f>IF(COUNT('IA1'!#REF!)=0,1000,(IFERROR(IF('IA1'!#REF!/H62&lt;0.5,0,IF('IA1'!#REF!/H62*100&gt;90,5,IF('IA1'!#REF!/H62*100&gt;80,4,IF('IA1'!#REF!/H62*100&gt;70,3,IF('IA1'!#REF!/H62*100&gt;60,2,IF('IA1'!#REF!/H62*100&lt;=60,1)))))),0))*H262)</f>
        <v>1000</v>
      </c>
      <c r="I162" s="97">
        <f>IF(COUNT('IA1'!#REF!)=0,1000,(IFERROR(IF('IA1'!#REF!/I62&lt;0.5,0,IF('IA1'!#REF!/I62*100&gt;90,5,IF('IA1'!#REF!/I62*100&gt;80,4,IF('IA1'!#REF!/I62*100&gt;70,3,IF('IA1'!#REF!/I62*100&gt;60,2,IF('IA1'!#REF!/I62*100&lt;=60,1)))))),0))*I262)</f>
        <v>1000</v>
      </c>
      <c r="J162" s="97">
        <f>IF(COUNT('IA1'!#REF!)=0,1000,(IFERROR(IF('IA1'!#REF!/J62&lt;0.5,0,IF('IA1'!#REF!/J62*100&gt;90,5,IF('IA1'!#REF!/J62*100&gt;80,4,IF('IA1'!#REF!/J62*100&gt;70,3,IF('IA1'!#REF!/J62*100&gt;60,2,IF('IA1'!#REF!/J62*100&lt;=60,1)))))),0))*J262)</f>
        <v>1000</v>
      </c>
      <c r="K162" s="97">
        <f>IF(COUNT('IA1'!#REF!)=0,1000,(IFERROR(IF('IA1'!#REF!/K62&lt;0.5,0,IF('IA1'!#REF!/K62*100&gt;90,5,IF('IA1'!#REF!/K62*100&gt;80,4,IF('IA1'!#REF!/K62*100&gt;70,3,IF('IA1'!#REF!/K62*100&gt;60,2,IF('IA1'!#REF!/K62*100&lt;=60,1)))))),0))*K262)</f>
        <v>1000</v>
      </c>
      <c r="L162" s="97">
        <f>IF(COUNT('IA1'!#REF!)=0,1000,(IFERROR(IF('IA1'!#REF!/L62&lt;0.5,0,IF('IA1'!#REF!/L62*100&gt;90,5,IF('IA1'!#REF!/L62*100&gt;80,4,IF('IA1'!#REF!/L62*100&gt;70,3,IF('IA1'!#REF!/L62*100&gt;60,2,IF('IA1'!#REF!/L62*100&lt;=60,1)))))),0))*L262)</f>
        <v>1000</v>
      </c>
      <c r="M162" s="97">
        <f>IF(COUNT('IA1'!#REF!)=0,1000,(IFERROR(IF('IA1'!#REF!/M62&lt;0.5,0,IF('IA1'!#REF!/M62*100&gt;90,5,IF('IA1'!#REF!/M62*100&gt;80,4,IF('IA1'!#REF!/M62*100&gt;70,3,IF('IA1'!#REF!/M62*100&gt;60,2,IF('IA1'!#REF!/M62*100&lt;=60,1)))))),0))*M262)</f>
        <v>1000</v>
      </c>
      <c r="N162" s="97">
        <f>IF(COUNT('IA1'!#REF!)=0,1000,(IFERROR(IF('IA1'!#REF!/N62&lt;0.5,0,IF('IA1'!#REF!/N62*100&gt;90,5,IF('IA1'!#REF!/N62*100&gt;80,4,IF('IA1'!#REF!/N62*100&gt;70,3,IF('IA1'!#REF!/N62*100&gt;60,2,IF('IA1'!#REF!/N62*100&lt;=60,1)))))),0))*N262)</f>
        <v>1000</v>
      </c>
      <c r="O162" s="97">
        <f>IF(COUNT('IA1'!#REF!)=0,1000,(IFERROR(IF('IA1'!#REF!/O62&lt;0.5,0,IF('IA1'!#REF!/O62*100&gt;90,5,IF('IA1'!#REF!/O62*100&gt;80,4,IF('IA1'!#REF!/O62*100&gt;70,3,IF('IA1'!#REF!/O62*100&gt;60,2,IF('IA1'!#REF!/O62*100&lt;=60,1)))))),0))*O262)</f>
        <v>1000</v>
      </c>
      <c r="P162" s="97">
        <f>IF(COUNT('IA1'!#REF!)=0,1000,(IFERROR(IF('IA1'!#REF!/P62&lt;0.5,0,IF('IA1'!#REF!/P62*100&gt;90,5,IF('IA1'!#REF!/P62*100&gt;80,4,IF('IA1'!#REF!/P62*100&gt;70,3,IF('IA1'!#REF!/P62*100&gt;60,2,IF('IA1'!#REF!/P62*100&lt;=60,1)))))),0))*P262)</f>
        <v>1000</v>
      </c>
      <c r="Q162" s="97">
        <f>IF(COUNT('IA1'!#REF!)=0,1000,(IFERROR(IF('IA1'!#REF!/Q62&lt;0.5,0,IF('IA1'!#REF!/Q62*100&gt;90,5,IF('IA1'!#REF!/Q62*100&gt;80,4,IF('IA1'!#REF!/Q62*100&gt;70,3,IF('IA1'!#REF!/Q62*100&gt;60,2,IF('IA1'!#REF!/Q62*100&lt;=60,1)))))),0))*Q262)</f>
        <v>1000</v>
      </c>
      <c r="R162" s="97">
        <f>IF(COUNT('IA1'!#REF!)=0,1000,(IFERROR(IF('IA1'!#REF!/R62&lt;0.5,0,IF('IA1'!#REF!/R62*100&gt;90,5,IF('IA1'!#REF!/R62*100&gt;80,4,IF('IA1'!#REF!/R62*100&gt;70,3,IF('IA1'!#REF!/R62*100&gt;60,2,IF('IA1'!#REF!/R62*100&lt;=60,1)))))),0))*R262)</f>
        <v>1000</v>
      </c>
      <c r="S162" s="97">
        <f>IF(COUNT('IA1'!#REF!)=0,1000,(IFERROR(IF('IA1'!#REF!/S62&lt;0.5,0,IF('IA1'!#REF!/S62*100&gt;90,5,IF('IA1'!#REF!/S62*100&gt;80,4,IF('IA1'!#REF!/S62*100&gt;70,3,IF('IA1'!#REF!/S62*100&gt;60,2,IF('IA1'!#REF!/S62*100&lt;=60,1)))))),0))*S262)</f>
        <v>1000</v>
      </c>
      <c r="T162" s="97">
        <f>IF(COUNT('IA1'!#REF!)=0,1000,(IFERROR(IF('IA1'!#REF!/T62&lt;0.5,0,IF('IA1'!#REF!/T62*100&gt;90,5,IF('IA1'!#REF!/T62*100&gt;80,4,IF('IA1'!#REF!/T62*100&gt;70,3,IF('IA1'!#REF!/T62*100&gt;60,2,IF('IA1'!#REF!/T62*100&lt;=60,1)))))),0))*T262)</f>
        <v>1000</v>
      </c>
      <c r="U162" s="97">
        <f>IF(COUNT('IA1'!#REF!)=0,1000,(IFERROR(IF('IA1'!#REF!/U62&lt;0.5,0,IF('IA1'!#REF!/U62*100&gt;90,5,IF('IA1'!#REF!/U62*100&gt;80,4,IF('IA1'!#REF!/U62*100&gt;70,3,IF('IA1'!#REF!/U62*100&gt;60,2,IF('IA1'!#REF!/U62*100&lt;=60,1)))))),0))*U262)</f>
        <v>1000</v>
      </c>
      <c r="V162" s="97">
        <f>IF(COUNT('IA1'!#REF!)=0,1000,(IFERROR(IF('IA1'!#REF!/V62&lt;0.5,0,IF('IA1'!#REF!/V62*100&gt;90,5,IF('IA1'!#REF!/V62*100&gt;80,4,IF('IA1'!#REF!/V62*100&gt;70,3,IF('IA1'!#REF!/V62*100&gt;60,2,IF('IA1'!#REF!/V62*100&lt;=60,1)))))),0))*V262)</f>
        <v>1000</v>
      </c>
      <c r="W162" s="97">
        <f>IF(COUNT('IA1'!#REF!)=0,1000,(IFERROR(IF('IA1'!#REF!/W62&lt;0.5,0,IF('IA1'!#REF!/W62*100&gt;90,5,IF('IA1'!#REF!/W62*100&gt;80,4,IF('IA1'!#REF!/W62*100&gt;70,3,IF('IA1'!#REF!/W62*100&gt;60,2,IF('IA1'!#REF!/W62*100&lt;=60,1)))))),0))*W262)</f>
        <v>1000</v>
      </c>
      <c r="X162" s="97">
        <f>IF(COUNT('IA1'!#REF!)=0,1000,(IFERROR(IF('IA1'!#REF!/X62&lt;0.5,0,IF('IA1'!#REF!/X62*100&gt;90,5,IF('IA1'!#REF!/X62*100&gt;80,4,IF('IA1'!#REF!/X62*100&gt;70,3,IF('IA1'!#REF!/X62*100&gt;60,2,IF('IA1'!#REF!/X62*100&lt;=60,1)))))),0))*X262)</f>
        <v>1000</v>
      </c>
      <c r="Y162" s="97">
        <f>IF(COUNT('IA1'!#REF!)=0,1000,(IFERROR(IF('IA1'!#REF!/Y62&lt;0.5,0,IF('IA1'!#REF!/Y62*100&gt;90,5,IF('IA1'!#REF!/Y62*100&gt;80,4,IF('IA1'!#REF!/Y62*100&gt;70,3,IF('IA1'!#REF!/Y62*100&gt;60,2,IF('IA1'!#REF!/Y62*100&lt;=60,1)))))),0))*Y262)</f>
        <v>1000</v>
      </c>
      <c r="Z162" s="97">
        <f>IF(COUNT('IA1'!#REF!)=0,1000,(IFERROR(IF('IA1'!#REF!/Z62&lt;0.5,0,IF('IA1'!#REF!/Z62*100&gt;90,5,IF('IA1'!#REF!/Z62*100&gt;80,4,IF('IA1'!#REF!/Z62*100&gt;70,3,IF('IA1'!#REF!/Z62*100&gt;60,2,IF('IA1'!#REF!/Z62*100&lt;=60,1)))))),0))*Z262)</f>
        <v>1000</v>
      </c>
      <c r="AA162" s="97">
        <f>IF(COUNT('IA1'!#REF!)=0,1000,(IFERROR(IF('IA1'!#REF!/AA62&lt;0.5,0,IF('IA1'!#REF!/AA62*100&gt;90,5,IF('IA1'!#REF!/AA62*100&gt;80,4,IF('IA1'!#REF!/AA62*100&gt;70,3,IF('IA1'!#REF!/AA62*100&gt;60,2,IF('IA1'!#REF!/AA62*100&lt;=60,1)))))),0))*AA262)</f>
        <v>1000</v>
      </c>
      <c r="AB162" s="97">
        <f>IF(COUNT('IA1'!#REF!)=0,1000,(IFERROR(IF('IA1'!#REF!/AB62&lt;0.5,0,IF('IA1'!#REF!/AB62*100&gt;90,5,IF('IA1'!#REF!/AB62*100&gt;80,4,IF('IA1'!#REF!/AB62*100&gt;70,3,IF('IA1'!#REF!/AB62*100&gt;60,2,IF('IA1'!#REF!/AB62*100&lt;=60,1)))))),0))*AB262)</f>
        <v>1000</v>
      </c>
      <c r="AC162" s="97">
        <f>IF(COUNT('IA1'!#REF!)=0,1000,(IFERROR(IF('IA1'!#REF!/AC62&lt;0.5,0,IF('IA1'!#REF!/AC62*100&gt;90,5,IF('IA1'!#REF!/AC62*100&gt;80,4,IF('IA1'!#REF!/AC62*100&gt;70,3,IF('IA1'!#REF!/AC62*100&gt;60,2,IF('IA1'!#REF!/AC62*100&lt;=60,1)))))),0))*AC262)</f>
        <v>1000</v>
      </c>
      <c r="AD162" s="97">
        <f>IF(COUNT('IA1'!#REF!)=0,1000,(IFERROR(IF('IA1'!#REF!/AD62&lt;0.5,0,IF('IA1'!#REF!/AD62*100&gt;90,5,IF('IA1'!#REF!/AD62*100&gt;80,4,IF('IA1'!#REF!/AD62*100&gt;70,3,IF('IA1'!#REF!/AD62*100&gt;60,2,IF('IA1'!#REF!/AD62*100&lt;=60,1)))))),0))*AD262)</f>
        <v>1000</v>
      </c>
      <c r="AE162" s="97">
        <f>IF(COUNT('IA1'!#REF!)=0,1000,(IFERROR(IF('IA1'!#REF!/AE62&lt;0.5,0,IF('IA1'!#REF!/AE62*100&gt;90,5,IF('IA1'!#REF!/AE62*100&gt;80,4,IF('IA1'!#REF!/AE62*100&gt;70,3,IF('IA1'!#REF!/AE62*100&gt;60,2,IF('IA1'!#REF!/AE62*100&lt;=60,1)))))),0))*AE262)</f>
        <v>1000</v>
      </c>
      <c r="AF162" s="97">
        <f>IF(COUNT('IA1'!#REF!)=0,1000,(IFERROR(IF('IA1'!#REF!/AF62&lt;0.5,0,IF('IA1'!#REF!/AF62*100&gt;90,5,IF('IA1'!#REF!/AF62*100&gt;80,4,IF('IA1'!#REF!/AF62*100&gt;70,3,IF('IA1'!#REF!/AF62*100&gt;60,2,IF('IA1'!#REF!/AF62*100&lt;=60,1)))))),0))*AF262)</f>
        <v>1000</v>
      </c>
      <c r="AG162" s="97">
        <f>IF(COUNT('IA1'!#REF!)=0,1000,(IFERROR(IF('IA1'!#REF!/AG62&lt;0.5,0,IF('IA1'!#REF!/AG62*100&gt;90,5,IF('IA1'!#REF!/AG62*100&gt;80,4,IF('IA1'!#REF!/AG62*100&gt;70,3,IF('IA1'!#REF!/AG62*100&gt;60,2,IF('IA1'!#REF!/AG62*100&lt;=60,1)))))),0))*AG262)</f>
        <v>1000</v>
      </c>
      <c r="AH162" s="97">
        <f>IF(COUNT('IA1'!#REF!)=0,1000,(IFERROR(IF('IA1'!#REF!/AH62&lt;0.5,0,IF('IA1'!#REF!/AH62*100&gt;90,5,IF('IA1'!#REF!/AH62*100&gt;80,4,IF('IA1'!#REF!/AH62*100&gt;70,3,IF('IA1'!#REF!/AH62*100&gt;60,2,IF('IA1'!#REF!/AH62*100&lt;=60,1)))))),0))*AH262)</f>
        <v>1000</v>
      </c>
      <c r="AI162" s="97">
        <f>IF(COUNT('IA1'!#REF!)=0,1000,(IFERROR(IF('IA1'!#REF!/AI62&lt;0.5,0,IF('IA1'!#REF!/AI62*100&gt;90,5,IF('IA1'!#REF!/AI62*100&gt;80,4,IF('IA1'!#REF!/AI62*100&gt;70,3,IF('IA1'!#REF!/AI62*100&gt;60,2,IF('IA1'!#REF!/AI62*100&lt;=60,1)))))),0))*AI262)</f>
        <v>1000</v>
      </c>
      <c r="AJ162" s="97">
        <f>IF(COUNT('IA1'!#REF!)=0,1000,(IFERROR(IF('IA1'!#REF!/AJ62&lt;0.5,0,IF('IA1'!#REF!/AJ62*100&gt;90,5,IF('IA1'!#REF!/AJ62*100&gt;80,4,IF('IA1'!#REF!/AJ62*100&gt;70,3,IF('IA1'!#REF!/AJ62*100&gt;60,2,IF('IA1'!#REF!/AJ62*100&lt;=60,1)))))),0))*AJ262)</f>
        <v>1000</v>
      </c>
      <c r="AK162" s="97">
        <f>IF(COUNT('IA1'!#REF!)=0,1000,(IFERROR(IF('IA1'!#REF!/AK62&lt;0.5,0,IF('IA1'!#REF!/AK62*100&gt;90,5,IF('IA1'!#REF!/AK62*100&gt;80,4,IF('IA1'!#REF!/AK62*100&gt;70,3,IF('IA1'!#REF!/AK62*100&gt;60,2,IF('IA1'!#REF!/AK62*100&lt;=60,1)))))),0))*AK262)</f>
        <v>1000</v>
      </c>
      <c r="AL162" s="97">
        <f>IF(COUNT('IA1'!#REF!)=0,1000,(IFERROR(IF('IA1'!#REF!/AL62&lt;0.5,0,IF('IA1'!#REF!/AL62*100&gt;90,5,IF('IA1'!#REF!/AL62*100&gt;80,4,IF('IA1'!#REF!/AL62*100&gt;70,3,IF('IA1'!#REF!/AL62*100&gt;60,2,IF('IA1'!#REF!/AL62*100&lt;=60,1)))))),0))*AL262)</f>
        <v>1000</v>
      </c>
      <c r="AM162" s="97">
        <f>IF(COUNT('IA1'!#REF!)=0,1000,(IFERROR(IF('IA1'!#REF!/AM62&lt;0.5,0,IF('IA1'!#REF!/AM62*100&gt;90,5,IF('IA1'!#REF!/AM62*100&gt;80,4,IF('IA1'!#REF!/AM62*100&gt;70,3,IF('IA1'!#REF!/AM62*100&gt;60,2,IF('IA1'!#REF!/AM62*100&lt;=60,1)))))),0))*AM262)</f>
        <v>1000</v>
      </c>
      <c r="AN162" s="97">
        <f>IF(COUNT('IA1'!#REF!)=0,1000,(IFERROR(IF('IA1'!#REF!/AN62&lt;0.5,0,IF('IA1'!#REF!/AN62*100&gt;90,5,IF('IA1'!#REF!/AN62*100&gt;80,4,IF('IA1'!#REF!/AN62*100&gt;70,3,IF('IA1'!#REF!/AN62*100&gt;60,2,IF('IA1'!#REF!/AN62*100&lt;=60,1)))))),0))*AN262)</f>
        <v>1000</v>
      </c>
      <c r="AO162" s="97">
        <f>IF(COUNT('IA1'!#REF!)=0,1000,(IFERROR(IF('IA1'!#REF!/AO62&lt;0.5,0,IF('IA1'!#REF!/AO62*100&gt;90,5,IF('IA1'!#REF!/AO62*100&gt;80,4,IF('IA1'!#REF!/AO62*100&gt;70,3,IF('IA1'!#REF!/AO62*100&gt;60,2,IF('IA1'!#REF!/AO62*100&lt;=60,1)))))),0))*AO262)</f>
        <v>1000</v>
      </c>
      <c r="AP162" s="97">
        <f>IF(COUNT('IA1'!#REF!)=0,1000,(IFERROR(IF('IA1'!#REF!/AP62&lt;0.5,0,IF('IA1'!#REF!/AP62*100&gt;90,5,IF('IA1'!#REF!/AP62*100&gt;80,4,IF('IA1'!#REF!/AP62*100&gt;70,3,IF('IA1'!#REF!/AP62*100&gt;60,2,IF('IA1'!#REF!/AP62*100&lt;=60,1)))))),0))*AP262)</f>
        <v>1000</v>
      </c>
      <c r="AQ162" s="97">
        <f>IF(COUNT('IA1'!#REF!)=0,1000,(IFERROR(IF('IA1'!#REF!/AQ62&lt;0.5,0,IF('IA1'!#REF!/AQ62*100&gt;90,5,IF('IA1'!#REF!/AQ62*100&gt;80,4,IF('IA1'!#REF!/AQ62*100&gt;70,3,IF('IA1'!#REF!/AQ62*100&gt;60,2,IF('IA1'!#REF!/AQ62*100&lt;=60,1)))))),0))*AQ262)</f>
        <v>1000</v>
      </c>
      <c r="AR162" s="97">
        <f>IF(COUNT('IA1'!#REF!)=0,1000,(IFERROR(IF('IA1'!#REF!/AR62&lt;0.5,0,IF('IA1'!#REF!/AR62*100&gt;90,5,IF('IA1'!#REF!/AR62*100&gt;80,4,IF('IA1'!#REF!/AR62*100&gt;70,3,IF('IA1'!#REF!/AR62*100&gt;60,2,IF('IA1'!#REF!/AR62*100&lt;=60,1)))))),0))*AR262)</f>
        <v>1000</v>
      </c>
      <c r="AS162" s="97">
        <f>IF(COUNT('IA1'!#REF!)=0,1000,(IFERROR(IF('IA1'!#REF!/AS62&lt;0.5,0,IF('IA1'!#REF!/AS62*100&gt;90,5,IF('IA1'!#REF!/AS62*100&gt;80,4,IF('IA1'!#REF!/AS62*100&gt;70,3,IF('IA1'!#REF!/AS62*100&gt;60,2,IF('IA1'!#REF!/AS62*100&lt;=60,1)))))),0))*AS262)</f>
        <v>1000</v>
      </c>
      <c r="AT162" s="97">
        <f>IF(COUNT('IA1'!#REF!)=0,1000,(IFERROR(IF('IA1'!#REF!/AT62&lt;0.5,0,IF('IA1'!#REF!/AT62*100&gt;90,5,IF('IA1'!#REF!/AT62*100&gt;80,4,IF('IA1'!#REF!/AT62*100&gt;70,3,IF('IA1'!#REF!/AT62*100&gt;60,2,IF('IA1'!#REF!/AT62*100&lt;=60,1)))))),0))*AT262)</f>
        <v>1000</v>
      </c>
      <c r="AU162" s="97">
        <f>IF(COUNT('IA1'!#REF!)=0,1000,(IFERROR(IF('IA1'!#REF!/AU62&lt;0.5,0,IF('IA1'!#REF!/AU62*100&gt;90,5,IF('IA1'!#REF!/AU62*100&gt;80,4,IF('IA1'!#REF!/AU62*100&gt;70,3,IF('IA1'!#REF!/AU62*100&gt;60,2,IF('IA1'!#REF!/AU62*100&lt;=60,1)))))),0))*AU262)</f>
        <v>1000</v>
      </c>
      <c r="AV162" s="97">
        <f>IF(COUNT('IA1'!#REF!)=0,1000,(IFERROR(IF('IA1'!#REF!/AV62&lt;0.5,0,IF('IA1'!#REF!/AV62*100&gt;90,5,IF('IA1'!#REF!/AV62*100&gt;80,4,IF('IA1'!#REF!/AV62*100&gt;70,3,IF('IA1'!#REF!/AV62*100&gt;60,2,IF('IA1'!#REF!/AV62*100&lt;=60,1)))))),0))*AV262)</f>
        <v>1000</v>
      </c>
      <c r="AW162" s="97">
        <f>IF(COUNT('IA1'!#REF!)=0,1000,(IFERROR(IF('IA1'!#REF!/AW62&lt;0.5,0,IF('IA1'!#REF!/AW62*100&gt;90,5,IF('IA1'!#REF!/AW62*100&gt;80,4,IF('IA1'!#REF!/AW62*100&gt;70,3,IF('IA1'!#REF!/AW62*100&gt;60,2,IF('IA1'!#REF!/AW62*100&lt;=60,1)))))),0))*AW262)</f>
        <v>1000</v>
      </c>
      <c r="AX162" s="97">
        <f>IF(COUNT('IA1'!#REF!)=0,1000,(IFERROR(IF('IA1'!#REF!/AX62&lt;0.5,0,IF('IA1'!#REF!/AX62*100&gt;90,5,IF('IA1'!#REF!/AX62*100&gt;80,4,IF('IA1'!#REF!/AX62*100&gt;70,3,IF('IA1'!#REF!/AX62*100&gt;60,2,IF('IA1'!#REF!/AX62*100&lt;=60,1)))))),0))*AX262)</f>
        <v>1000</v>
      </c>
      <c r="AY162" s="97">
        <f>IF(COUNT('IA1'!#REF!)=0,1000,(IFERROR(IF('IA1'!#REF!/AY62&lt;0.5,0,IF('IA1'!#REF!/AY62*100&gt;90,5,IF('IA1'!#REF!/AY62*100&gt;80,4,IF('IA1'!#REF!/AY62*100&gt;70,3,IF('IA1'!#REF!/AY62*100&gt;60,2,IF('IA1'!#REF!/AY62*100&lt;=60,1)))))),0))*AY262)</f>
        <v>1000</v>
      </c>
      <c r="AZ162" s="97">
        <f>IF(COUNT('IA1'!#REF!)=0,1000,(IFERROR(IF('IA1'!#REF!/AZ62&lt;0.5,0,IF('IA1'!#REF!/AZ62*100&gt;90,5,IF('IA1'!#REF!/AZ62*100&gt;80,4,IF('IA1'!#REF!/AZ62*100&gt;70,3,IF('IA1'!#REF!/AZ62*100&gt;60,2,IF('IA1'!#REF!/AZ62*100&lt;=60,1)))))),0))*AZ262)</f>
        <v>1000</v>
      </c>
      <c r="BA162" s="96">
        <f t="shared" si="47"/>
        <v>0</v>
      </c>
      <c r="BB162" s="96">
        <f t="shared" si="48"/>
        <v>0</v>
      </c>
      <c r="BC162" s="96">
        <f t="shared" si="49"/>
        <v>0</v>
      </c>
      <c r="BD162" s="96">
        <f t="shared" si="50"/>
        <v>0</v>
      </c>
      <c r="BE162" s="96">
        <f t="shared" si="51"/>
        <v>0</v>
      </c>
      <c r="BF162" s="96">
        <f t="shared" si="52"/>
        <v>0</v>
      </c>
      <c r="BG162" s="96">
        <f t="shared" si="53"/>
        <v>0</v>
      </c>
    </row>
    <row r="163" spans="1:59" x14ac:dyDescent="0.3">
      <c r="A163" s="93">
        <f>IF(COUNT('IA1'!#REF!)=0,1000,(IFERROR(IF('IA1'!#REF!/A63&lt;0.5,0,IF('IA1'!#REF!/A63*100&gt;90,5,IF('IA1'!#REF!/A63*100&gt;80,4,IF('IA1'!#REF!/A63*100&gt;70,3,IF('IA1'!#REF!/A63*100&gt;60,2,IF('IA1'!#REF!/A63*100&lt;=60,1)))))),0))*A263)</f>
        <v>1000</v>
      </c>
      <c r="B163" s="97">
        <f>IF(COUNT('IA1'!#REF!)=0,1000,(IFERROR(IF('IA1'!#REF!/B63&lt;0.5,0,IF('IA1'!#REF!/B63*100&gt;90,5,IF('IA1'!#REF!/B63*100&gt;80,4,IF('IA1'!#REF!/B63*100&gt;70,3,IF('IA1'!#REF!/B63*100&gt;60,2,IF('IA1'!#REF!/B63*100&lt;=60,1)))))),0))*B263)</f>
        <v>1000</v>
      </c>
      <c r="C163" s="97">
        <f>IF(COUNT('IA1'!#REF!)=0,1000,(IFERROR(IF('IA1'!#REF!/C63&lt;0.5,0,IF('IA1'!#REF!/C63*100&gt;90,5,IF('IA1'!#REF!/C63*100&gt;80,4,IF('IA1'!#REF!/C63*100&gt;70,3,IF('IA1'!#REF!/C63*100&gt;60,2,IF('IA1'!#REF!/C63*100&lt;=60,1)))))),0))*C263)</f>
        <v>1000</v>
      </c>
      <c r="D163" s="97">
        <f>IF(COUNT('IA1'!#REF!)=0,1000,(IFERROR(IF('IA1'!#REF!/D63&lt;0.5,0,IF('IA1'!#REF!/D63*100&gt;90,5,IF('IA1'!#REF!/D63*100&gt;80,4,IF('IA1'!#REF!/D63*100&gt;70,3,IF('IA1'!#REF!/D63*100&gt;60,2,IF('IA1'!#REF!/D63*100&lt;=60,1)))))),0))*D263)</f>
        <v>1000</v>
      </c>
      <c r="E163" s="97">
        <f>IF(COUNT('IA1'!#REF!)=0,1000,(IFERROR(IF('IA1'!#REF!/E63&lt;0.5,0,IF('IA1'!#REF!/E63*100&gt;90,5,IF('IA1'!#REF!/E63*100&gt;80,4,IF('IA1'!#REF!/E63*100&gt;70,3,IF('IA1'!#REF!/E63*100&gt;60,2,IF('IA1'!#REF!/E63*100&lt;=60,1)))))),0))*E263)</f>
        <v>1000</v>
      </c>
      <c r="F163" s="97">
        <f>IF(COUNT('IA1'!#REF!)=0,1000,(IFERROR(IF('IA1'!#REF!/F63&lt;0.5,0,IF('IA1'!#REF!/F63*100&gt;90,5,IF('IA1'!#REF!/F63*100&gt;80,4,IF('IA1'!#REF!/F63*100&gt;70,3,IF('IA1'!#REF!/F63*100&gt;60,2,IF('IA1'!#REF!/F63*100&lt;=60,1)))))),0))*F263)</f>
        <v>1000</v>
      </c>
      <c r="G163" s="97">
        <f>IF(COUNT('IA1'!#REF!)=0,1000,(IFERROR(IF('IA1'!#REF!/G63&lt;0.5,0,IF('IA1'!#REF!/G63*100&gt;90,5,IF('IA1'!#REF!/G63*100&gt;80,4,IF('IA1'!#REF!/G63*100&gt;70,3,IF('IA1'!#REF!/G63*100&gt;60,2,IF('IA1'!#REF!/G63*100&lt;=60,1)))))),0))*G263)</f>
        <v>1000</v>
      </c>
      <c r="H163" s="97">
        <f>IF(COUNT('IA1'!#REF!)=0,1000,(IFERROR(IF('IA1'!#REF!/H63&lt;0.5,0,IF('IA1'!#REF!/H63*100&gt;90,5,IF('IA1'!#REF!/H63*100&gt;80,4,IF('IA1'!#REF!/H63*100&gt;70,3,IF('IA1'!#REF!/H63*100&gt;60,2,IF('IA1'!#REF!/H63*100&lt;=60,1)))))),0))*H263)</f>
        <v>1000</v>
      </c>
      <c r="I163" s="97">
        <f>IF(COUNT('IA1'!#REF!)=0,1000,(IFERROR(IF('IA1'!#REF!/I63&lt;0.5,0,IF('IA1'!#REF!/I63*100&gt;90,5,IF('IA1'!#REF!/I63*100&gt;80,4,IF('IA1'!#REF!/I63*100&gt;70,3,IF('IA1'!#REF!/I63*100&gt;60,2,IF('IA1'!#REF!/I63*100&lt;=60,1)))))),0))*I263)</f>
        <v>1000</v>
      </c>
      <c r="J163" s="97">
        <f>IF(COUNT('IA1'!#REF!)=0,1000,(IFERROR(IF('IA1'!#REF!/J63&lt;0.5,0,IF('IA1'!#REF!/J63*100&gt;90,5,IF('IA1'!#REF!/J63*100&gt;80,4,IF('IA1'!#REF!/J63*100&gt;70,3,IF('IA1'!#REF!/J63*100&gt;60,2,IF('IA1'!#REF!/J63*100&lt;=60,1)))))),0))*J263)</f>
        <v>1000</v>
      </c>
      <c r="K163" s="97">
        <f>IF(COUNT('IA1'!#REF!)=0,1000,(IFERROR(IF('IA1'!#REF!/K63&lt;0.5,0,IF('IA1'!#REF!/K63*100&gt;90,5,IF('IA1'!#REF!/K63*100&gt;80,4,IF('IA1'!#REF!/K63*100&gt;70,3,IF('IA1'!#REF!/K63*100&gt;60,2,IF('IA1'!#REF!/K63*100&lt;=60,1)))))),0))*K263)</f>
        <v>1000</v>
      </c>
      <c r="L163" s="97">
        <f>IF(COUNT('IA1'!#REF!)=0,1000,(IFERROR(IF('IA1'!#REF!/L63&lt;0.5,0,IF('IA1'!#REF!/L63*100&gt;90,5,IF('IA1'!#REF!/L63*100&gt;80,4,IF('IA1'!#REF!/L63*100&gt;70,3,IF('IA1'!#REF!/L63*100&gt;60,2,IF('IA1'!#REF!/L63*100&lt;=60,1)))))),0))*L263)</f>
        <v>1000</v>
      </c>
      <c r="M163" s="97">
        <f>IF(COUNT('IA1'!#REF!)=0,1000,(IFERROR(IF('IA1'!#REF!/M63&lt;0.5,0,IF('IA1'!#REF!/M63*100&gt;90,5,IF('IA1'!#REF!/M63*100&gt;80,4,IF('IA1'!#REF!/M63*100&gt;70,3,IF('IA1'!#REF!/M63*100&gt;60,2,IF('IA1'!#REF!/M63*100&lt;=60,1)))))),0))*M263)</f>
        <v>1000</v>
      </c>
      <c r="N163" s="97">
        <f>IF(COUNT('IA1'!#REF!)=0,1000,(IFERROR(IF('IA1'!#REF!/N63&lt;0.5,0,IF('IA1'!#REF!/N63*100&gt;90,5,IF('IA1'!#REF!/N63*100&gt;80,4,IF('IA1'!#REF!/N63*100&gt;70,3,IF('IA1'!#REF!/N63*100&gt;60,2,IF('IA1'!#REF!/N63*100&lt;=60,1)))))),0))*N263)</f>
        <v>1000</v>
      </c>
      <c r="O163" s="97">
        <f>IF(COUNT('IA1'!#REF!)=0,1000,(IFERROR(IF('IA1'!#REF!/O63&lt;0.5,0,IF('IA1'!#REF!/O63*100&gt;90,5,IF('IA1'!#REF!/O63*100&gt;80,4,IF('IA1'!#REF!/O63*100&gt;70,3,IF('IA1'!#REF!/O63*100&gt;60,2,IF('IA1'!#REF!/O63*100&lt;=60,1)))))),0))*O263)</f>
        <v>1000</v>
      </c>
      <c r="P163" s="97">
        <f>IF(COUNT('IA1'!#REF!)=0,1000,(IFERROR(IF('IA1'!#REF!/P63&lt;0.5,0,IF('IA1'!#REF!/P63*100&gt;90,5,IF('IA1'!#REF!/P63*100&gt;80,4,IF('IA1'!#REF!/P63*100&gt;70,3,IF('IA1'!#REF!/P63*100&gt;60,2,IF('IA1'!#REF!/P63*100&lt;=60,1)))))),0))*P263)</f>
        <v>1000</v>
      </c>
      <c r="Q163" s="97">
        <f>IF(COUNT('IA1'!#REF!)=0,1000,(IFERROR(IF('IA1'!#REF!/Q63&lt;0.5,0,IF('IA1'!#REF!/Q63*100&gt;90,5,IF('IA1'!#REF!/Q63*100&gt;80,4,IF('IA1'!#REF!/Q63*100&gt;70,3,IF('IA1'!#REF!/Q63*100&gt;60,2,IF('IA1'!#REF!/Q63*100&lt;=60,1)))))),0))*Q263)</f>
        <v>1000</v>
      </c>
      <c r="R163" s="97">
        <f>IF(COUNT('IA1'!#REF!)=0,1000,(IFERROR(IF('IA1'!#REF!/R63&lt;0.5,0,IF('IA1'!#REF!/R63*100&gt;90,5,IF('IA1'!#REF!/R63*100&gt;80,4,IF('IA1'!#REF!/R63*100&gt;70,3,IF('IA1'!#REF!/R63*100&gt;60,2,IF('IA1'!#REF!/R63*100&lt;=60,1)))))),0))*R263)</f>
        <v>1000</v>
      </c>
      <c r="S163" s="97">
        <f>IF(COUNT('IA1'!#REF!)=0,1000,(IFERROR(IF('IA1'!#REF!/S63&lt;0.5,0,IF('IA1'!#REF!/S63*100&gt;90,5,IF('IA1'!#REF!/S63*100&gt;80,4,IF('IA1'!#REF!/S63*100&gt;70,3,IF('IA1'!#REF!/S63*100&gt;60,2,IF('IA1'!#REF!/S63*100&lt;=60,1)))))),0))*S263)</f>
        <v>1000</v>
      </c>
      <c r="T163" s="97">
        <f>IF(COUNT('IA1'!#REF!)=0,1000,(IFERROR(IF('IA1'!#REF!/T63&lt;0.5,0,IF('IA1'!#REF!/T63*100&gt;90,5,IF('IA1'!#REF!/T63*100&gt;80,4,IF('IA1'!#REF!/T63*100&gt;70,3,IF('IA1'!#REF!/T63*100&gt;60,2,IF('IA1'!#REF!/T63*100&lt;=60,1)))))),0))*T263)</f>
        <v>1000</v>
      </c>
      <c r="U163" s="97">
        <f>IF(COUNT('IA1'!#REF!)=0,1000,(IFERROR(IF('IA1'!#REF!/U63&lt;0.5,0,IF('IA1'!#REF!/U63*100&gt;90,5,IF('IA1'!#REF!/U63*100&gt;80,4,IF('IA1'!#REF!/U63*100&gt;70,3,IF('IA1'!#REF!/U63*100&gt;60,2,IF('IA1'!#REF!/U63*100&lt;=60,1)))))),0))*U263)</f>
        <v>1000</v>
      </c>
      <c r="V163" s="97">
        <f>IF(COUNT('IA1'!#REF!)=0,1000,(IFERROR(IF('IA1'!#REF!/V63&lt;0.5,0,IF('IA1'!#REF!/V63*100&gt;90,5,IF('IA1'!#REF!/V63*100&gt;80,4,IF('IA1'!#REF!/V63*100&gt;70,3,IF('IA1'!#REF!/V63*100&gt;60,2,IF('IA1'!#REF!/V63*100&lt;=60,1)))))),0))*V263)</f>
        <v>1000</v>
      </c>
      <c r="W163" s="97">
        <f>IF(COUNT('IA1'!#REF!)=0,1000,(IFERROR(IF('IA1'!#REF!/W63&lt;0.5,0,IF('IA1'!#REF!/W63*100&gt;90,5,IF('IA1'!#REF!/W63*100&gt;80,4,IF('IA1'!#REF!/W63*100&gt;70,3,IF('IA1'!#REF!/W63*100&gt;60,2,IF('IA1'!#REF!/W63*100&lt;=60,1)))))),0))*W263)</f>
        <v>1000</v>
      </c>
      <c r="X163" s="97">
        <f>IF(COUNT('IA1'!#REF!)=0,1000,(IFERROR(IF('IA1'!#REF!/X63&lt;0.5,0,IF('IA1'!#REF!/X63*100&gt;90,5,IF('IA1'!#REF!/X63*100&gt;80,4,IF('IA1'!#REF!/X63*100&gt;70,3,IF('IA1'!#REF!/X63*100&gt;60,2,IF('IA1'!#REF!/X63*100&lt;=60,1)))))),0))*X263)</f>
        <v>1000</v>
      </c>
      <c r="Y163" s="97">
        <f>IF(COUNT('IA1'!#REF!)=0,1000,(IFERROR(IF('IA1'!#REF!/Y63&lt;0.5,0,IF('IA1'!#REF!/Y63*100&gt;90,5,IF('IA1'!#REF!/Y63*100&gt;80,4,IF('IA1'!#REF!/Y63*100&gt;70,3,IF('IA1'!#REF!/Y63*100&gt;60,2,IF('IA1'!#REF!/Y63*100&lt;=60,1)))))),0))*Y263)</f>
        <v>1000</v>
      </c>
      <c r="Z163" s="97">
        <f>IF(COUNT('IA1'!#REF!)=0,1000,(IFERROR(IF('IA1'!#REF!/Z63&lt;0.5,0,IF('IA1'!#REF!/Z63*100&gt;90,5,IF('IA1'!#REF!/Z63*100&gt;80,4,IF('IA1'!#REF!/Z63*100&gt;70,3,IF('IA1'!#REF!/Z63*100&gt;60,2,IF('IA1'!#REF!/Z63*100&lt;=60,1)))))),0))*Z263)</f>
        <v>1000</v>
      </c>
      <c r="AA163" s="97">
        <f>IF(COUNT('IA1'!#REF!)=0,1000,(IFERROR(IF('IA1'!#REF!/AA63&lt;0.5,0,IF('IA1'!#REF!/AA63*100&gt;90,5,IF('IA1'!#REF!/AA63*100&gt;80,4,IF('IA1'!#REF!/AA63*100&gt;70,3,IF('IA1'!#REF!/AA63*100&gt;60,2,IF('IA1'!#REF!/AA63*100&lt;=60,1)))))),0))*AA263)</f>
        <v>1000</v>
      </c>
      <c r="AB163" s="97">
        <f>IF(COUNT('IA1'!#REF!)=0,1000,(IFERROR(IF('IA1'!#REF!/AB63&lt;0.5,0,IF('IA1'!#REF!/AB63*100&gt;90,5,IF('IA1'!#REF!/AB63*100&gt;80,4,IF('IA1'!#REF!/AB63*100&gt;70,3,IF('IA1'!#REF!/AB63*100&gt;60,2,IF('IA1'!#REF!/AB63*100&lt;=60,1)))))),0))*AB263)</f>
        <v>1000</v>
      </c>
      <c r="AC163" s="97">
        <f>IF(COUNT('IA1'!#REF!)=0,1000,(IFERROR(IF('IA1'!#REF!/AC63&lt;0.5,0,IF('IA1'!#REF!/AC63*100&gt;90,5,IF('IA1'!#REF!/AC63*100&gt;80,4,IF('IA1'!#REF!/AC63*100&gt;70,3,IF('IA1'!#REF!/AC63*100&gt;60,2,IF('IA1'!#REF!/AC63*100&lt;=60,1)))))),0))*AC263)</f>
        <v>1000</v>
      </c>
      <c r="AD163" s="97">
        <f>IF(COUNT('IA1'!#REF!)=0,1000,(IFERROR(IF('IA1'!#REF!/AD63&lt;0.5,0,IF('IA1'!#REF!/AD63*100&gt;90,5,IF('IA1'!#REF!/AD63*100&gt;80,4,IF('IA1'!#REF!/AD63*100&gt;70,3,IF('IA1'!#REF!/AD63*100&gt;60,2,IF('IA1'!#REF!/AD63*100&lt;=60,1)))))),0))*AD263)</f>
        <v>1000</v>
      </c>
      <c r="AE163" s="97">
        <f>IF(COUNT('IA1'!#REF!)=0,1000,(IFERROR(IF('IA1'!#REF!/AE63&lt;0.5,0,IF('IA1'!#REF!/AE63*100&gt;90,5,IF('IA1'!#REF!/AE63*100&gt;80,4,IF('IA1'!#REF!/AE63*100&gt;70,3,IF('IA1'!#REF!/AE63*100&gt;60,2,IF('IA1'!#REF!/AE63*100&lt;=60,1)))))),0))*AE263)</f>
        <v>1000</v>
      </c>
      <c r="AF163" s="97">
        <f>IF(COUNT('IA1'!#REF!)=0,1000,(IFERROR(IF('IA1'!#REF!/AF63&lt;0.5,0,IF('IA1'!#REF!/AF63*100&gt;90,5,IF('IA1'!#REF!/AF63*100&gt;80,4,IF('IA1'!#REF!/AF63*100&gt;70,3,IF('IA1'!#REF!/AF63*100&gt;60,2,IF('IA1'!#REF!/AF63*100&lt;=60,1)))))),0))*AF263)</f>
        <v>1000</v>
      </c>
      <c r="AG163" s="97">
        <f>IF(COUNT('IA1'!#REF!)=0,1000,(IFERROR(IF('IA1'!#REF!/AG63&lt;0.5,0,IF('IA1'!#REF!/AG63*100&gt;90,5,IF('IA1'!#REF!/AG63*100&gt;80,4,IF('IA1'!#REF!/AG63*100&gt;70,3,IF('IA1'!#REF!/AG63*100&gt;60,2,IF('IA1'!#REF!/AG63*100&lt;=60,1)))))),0))*AG263)</f>
        <v>1000</v>
      </c>
      <c r="AH163" s="97">
        <f>IF(COUNT('IA1'!#REF!)=0,1000,(IFERROR(IF('IA1'!#REF!/AH63&lt;0.5,0,IF('IA1'!#REF!/AH63*100&gt;90,5,IF('IA1'!#REF!/AH63*100&gt;80,4,IF('IA1'!#REF!/AH63*100&gt;70,3,IF('IA1'!#REF!/AH63*100&gt;60,2,IF('IA1'!#REF!/AH63*100&lt;=60,1)))))),0))*AH263)</f>
        <v>1000</v>
      </c>
      <c r="AI163" s="97">
        <f>IF(COUNT('IA1'!#REF!)=0,1000,(IFERROR(IF('IA1'!#REF!/AI63&lt;0.5,0,IF('IA1'!#REF!/AI63*100&gt;90,5,IF('IA1'!#REF!/AI63*100&gt;80,4,IF('IA1'!#REF!/AI63*100&gt;70,3,IF('IA1'!#REF!/AI63*100&gt;60,2,IF('IA1'!#REF!/AI63*100&lt;=60,1)))))),0))*AI263)</f>
        <v>1000</v>
      </c>
      <c r="AJ163" s="97">
        <f>IF(COUNT('IA1'!#REF!)=0,1000,(IFERROR(IF('IA1'!#REF!/AJ63&lt;0.5,0,IF('IA1'!#REF!/AJ63*100&gt;90,5,IF('IA1'!#REF!/AJ63*100&gt;80,4,IF('IA1'!#REF!/AJ63*100&gt;70,3,IF('IA1'!#REF!/AJ63*100&gt;60,2,IF('IA1'!#REF!/AJ63*100&lt;=60,1)))))),0))*AJ263)</f>
        <v>1000</v>
      </c>
      <c r="AK163" s="97">
        <f>IF(COUNT('IA1'!#REF!)=0,1000,(IFERROR(IF('IA1'!#REF!/AK63&lt;0.5,0,IF('IA1'!#REF!/AK63*100&gt;90,5,IF('IA1'!#REF!/AK63*100&gt;80,4,IF('IA1'!#REF!/AK63*100&gt;70,3,IF('IA1'!#REF!/AK63*100&gt;60,2,IF('IA1'!#REF!/AK63*100&lt;=60,1)))))),0))*AK263)</f>
        <v>1000</v>
      </c>
      <c r="AL163" s="97">
        <f>IF(COUNT('IA1'!#REF!)=0,1000,(IFERROR(IF('IA1'!#REF!/AL63&lt;0.5,0,IF('IA1'!#REF!/AL63*100&gt;90,5,IF('IA1'!#REF!/AL63*100&gt;80,4,IF('IA1'!#REF!/AL63*100&gt;70,3,IF('IA1'!#REF!/AL63*100&gt;60,2,IF('IA1'!#REF!/AL63*100&lt;=60,1)))))),0))*AL263)</f>
        <v>1000</v>
      </c>
      <c r="AM163" s="97">
        <f>IF(COUNT('IA1'!#REF!)=0,1000,(IFERROR(IF('IA1'!#REF!/AM63&lt;0.5,0,IF('IA1'!#REF!/AM63*100&gt;90,5,IF('IA1'!#REF!/AM63*100&gt;80,4,IF('IA1'!#REF!/AM63*100&gt;70,3,IF('IA1'!#REF!/AM63*100&gt;60,2,IF('IA1'!#REF!/AM63*100&lt;=60,1)))))),0))*AM263)</f>
        <v>1000</v>
      </c>
      <c r="AN163" s="97">
        <f>IF(COUNT('IA1'!#REF!)=0,1000,(IFERROR(IF('IA1'!#REF!/AN63&lt;0.5,0,IF('IA1'!#REF!/AN63*100&gt;90,5,IF('IA1'!#REF!/AN63*100&gt;80,4,IF('IA1'!#REF!/AN63*100&gt;70,3,IF('IA1'!#REF!/AN63*100&gt;60,2,IF('IA1'!#REF!/AN63*100&lt;=60,1)))))),0))*AN263)</f>
        <v>1000</v>
      </c>
      <c r="AO163" s="97">
        <f>IF(COUNT('IA1'!#REF!)=0,1000,(IFERROR(IF('IA1'!#REF!/AO63&lt;0.5,0,IF('IA1'!#REF!/AO63*100&gt;90,5,IF('IA1'!#REF!/AO63*100&gt;80,4,IF('IA1'!#REF!/AO63*100&gt;70,3,IF('IA1'!#REF!/AO63*100&gt;60,2,IF('IA1'!#REF!/AO63*100&lt;=60,1)))))),0))*AO263)</f>
        <v>1000</v>
      </c>
      <c r="AP163" s="97">
        <f>IF(COUNT('IA1'!#REF!)=0,1000,(IFERROR(IF('IA1'!#REF!/AP63&lt;0.5,0,IF('IA1'!#REF!/AP63*100&gt;90,5,IF('IA1'!#REF!/AP63*100&gt;80,4,IF('IA1'!#REF!/AP63*100&gt;70,3,IF('IA1'!#REF!/AP63*100&gt;60,2,IF('IA1'!#REF!/AP63*100&lt;=60,1)))))),0))*AP263)</f>
        <v>1000</v>
      </c>
      <c r="AQ163" s="97">
        <f>IF(COUNT('IA1'!#REF!)=0,1000,(IFERROR(IF('IA1'!#REF!/AQ63&lt;0.5,0,IF('IA1'!#REF!/AQ63*100&gt;90,5,IF('IA1'!#REF!/AQ63*100&gt;80,4,IF('IA1'!#REF!/AQ63*100&gt;70,3,IF('IA1'!#REF!/AQ63*100&gt;60,2,IF('IA1'!#REF!/AQ63*100&lt;=60,1)))))),0))*AQ263)</f>
        <v>1000</v>
      </c>
      <c r="AR163" s="97">
        <f>IF(COUNT('IA1'!#REF!)=0,1000,(IFERROR(IF('IA1'!#REF!/AR63&lt;0.5,0,IF('IA1'!#REF!/AR63*100&gt;90,5,IF('IA1'!#REF!/AR63*100&gt;80,4,IF('IA1'!#REF!/AR63*100&gt;70,3,IF('IA1'!#REF!/AR63*100&gt;60,2,IF('IA1'!#REF!/AR63*100&lt;=60,1)))))),0))*AR263)</f>
        <v>1000</v>
      </c>
      <c r="AS163" s="97">
        <f>IF(COUNT('IA1'!#REF!)=0,1000,(IFERROR(IF('IA1'!#REF!/AS63&lt;0.5,0,IF('IA1'!#REF!/AS63*100&gt;90,5,IF('IA1'!#REF!/AS63*100&gt;80,4,IF('IA1'!#REF!/AS63*100&gt;70,3,IF('IA1'!#REF!/AS63*100&gt;60,2,IF('IA1'!#REF!/AS63*100&lt;=60,1)))))),0))*AS263)</f>
        <v>1000</v>
      </c>
      <c r="AT163" s="97">
        <f>IF(COUNT('IA1'!#REF!)=0,1000,(IFERROR(IF('IA1'!#REF!/AT63&lt;0.5,0,IF('IA1'!#REF!/AT63*100&gt;90,5,IF('IA1'!#REF!/AT63*100&gt;80,4,IF('IA1'!#REF!/AT63*100&gt;70,3,IF('IA1'!#REF!/AT63*100&gt;60,2,IF('IA1'!#REF!/AT63*100&lt;=60,1)))))),0))*AT263)</f>
        <v>1000</v>
      </c>
      <c r="AU163" s="97">
        <f>IF(COUNT('IA1'!#REF!)=0,1000,(IFERROR(IF('IA1'!#REF!/AU63&lt;0.5,0,IF('IA1'!#REF!/AU63*100&gt;90,5,IF('IA1'!#REF!/AU63*100&gt;80,4,IF('IA1'!#REF!/AU63*100&gt;70,3,IF('IA1'!#REF!/AU63*100&gt;60,2,IF('IA1'!#REF!/AU63*100&lt;=60,1)))))),0))*AU263)</f>
        <v>1000</v>
      </c>
      <c r="AV163" s="97">
        <f>IF(COUNT('IA1'!#REF!)=0,1000,(IFERROR(IF('IA1'!#REF!/AV63&lt;0.5,0,IF('IA1'!#REF!/AV63*100&gt;90,5,IF('IA1'!#REF!/AV63*100&gt;80,4,IF('IA1'!#REF!/AV63*100&gt;70,3,IF('IA1'!#REF!/AV63*100&gt;60,2,IF('IA1'!#REF!/AV63*100&lt;=60,1)))))),0))*AV263)</f>
        <v>1000</v>
      </c>
      <c r="AW163" s="97">
        <f>IF(COUNT('IA1'!#REF!)=0,1000,(IFERROR(IF('IA1'!#REF!/AW63&lt;0.5,0,IF('IA1'!#REF!/AW63*100&gt;90,5,IF('IA1'!#REF!/AW63*100&gt;80,4,IF('IA1'!#REF!/AW63*100&gt;70,3,IF('IA1'!#REF!/AW63*100&gt;60,2,IF('IA1'!#REF!/AW63*100&lt;=60,1)))))),0))*AW263)</f>
        <v>1000</v>
      </c>
      <c r="AX163" s="97">
        <f>IF(COUNT('IA1'!#REF!)=0,1000,(IFERROR(IF('IA1'!#REF!/AX63&lt;0.5,0,IF('IA1'!#REF!/AX63*100&gt;90,5,IF('IA1'!#REF!/AX63*100&gt;80,4,IF('IA1'!#REF!/AX63*100&gt;70,3,IF('IA1'!#REF!/AX63*100&gt;60,2,IF('IA1'!#REF!/AX63*100&lt;=60,1)))))),0))*AX263)</f>
        <v>1000</v>
      </c>
      <c r="AY163" s="97">
        <f>IF(COUNT('IA1'!#REF!)=0,1000,(IFERROR(IF('IA1'!#REF!/AY63&lt;0.5,0,IF('IA1'!#REF!/AY63*100&gt;90,5,IF('IA1'!#REF!/AY63*100&gt;80,4,IF('IA1'!#REF!/AY63*100&gt;70,3,IF('IA1'!#REF!/AY63*100&gt;60,2,IF('IA1'!#REF!/AY63*100&lt;=60,1)))))),0))*AY263)</f>
        <v>1000</v>
      </c>
      <c r="AZ163" s="97">
        <f>IF(COUNT('IA1'!#REF!)=0,1000,(IFERROR(IF('IA1'!#REF!/AZ63&lt;0.5,0,IF('IA1'!#REF!/AZ63*100&gt;90,5,IF('IA1'!#REF!/AZ63*100&gt;80,4,IF('IA1'!#REF!/AZ63*100&gt;70,3,IF('IA1'!#REF!/AZ63*100&gt;60,2,IF('IA1'!#REF!/AZ63*100&lt;=60,1)))))),0))*AZ263)</f>
        <v>1000</v>
      </c>
      <c r="BA163" s="96">
        <f t="shared" si="47"/>
        <v>0</v>
      </c>
      <c r="BB163" s="96">
        <f t="shared" si="48"/>
        <v>0</v>
      </c>
      <c r="BC163" s="96">
        <f t="shared" si="49"/>
        <v>0</v>
      </c>
      <c r="BD163" s="96">
        <f t="shared" si="50"/>
        <v>0</v>
      </c>
      <c r="BE163" s="96">
        <f t="shared" si="51"/>
        <v>0</v>
      </c>
      <c r="BF163" s="96">
        <f t="shared" si="52"/>
        <v>0</v>
      </c>
      <c r="BG163" s="96">
        <f t="shared" si="53"/>
        <v>0</v>
      </c>
    </row>
    <row r="164" spans="1:59" x14ac:dyDescent="0.3">
      <c r="A164" s="93">
        <f>IF(COUNT('IA1'!#REF!)=0,1000,(IFERROR(IF('IA1'!#REF!/A64&lt;0.5,0,IF('IA1'!#REF!/A64*100&gt;90,5,IF('IA1'!#REF!/A64*100&gt;80,4,IF('IA1'!#REF!/A64*100&gt;70,3,IF('IA1'!#REF!/A64*100&gt;60,2,IF('IA1'!#REF!/A64*100&lt;=60,1)))))),0))*A264)</f>
        <v>1000</v>
      </c>
      <c r="B164" s="97">
        <f>IF(COUNT('IA1'!#REF!)=0,1000,(IFERROR(IF('IA1'!#REF!/B64&lt;0.5,0,IF('IA1'!#REF!/B64*100&gt;90,5,IF('IA1'!#REF!/B64*100&gt;80,4,IF('IA1'!#REF!/B64*100&gt;70,3,IF('IA1'!#REF!/B64*100&gt;60,2,IF('IA1'!#REF!/B64*100&lt;=60,1)))))),0))*B264)</f>
        <v>1000</v>
      </c>
      <c r="C164" s="97">
        <f>IF(COUNT('IA1'!#REF!)=0,1000,(IFERROR(IF('IA1'!#REF!/C64&lt;0.5,0,IF('IA1'!#REF!/C64*100&gt;90,5,IF('IA1'!#REF!/C64*100&gt;80,4,IF('IA1'!#REF!/C64*100&gt;70,3,IF('IA1'!#REF!/C64*100&gt;60,2,IF('IA1'!#REF!/C64*100&lt;=60,1)))))),0))*C264)</f>
        <v>1000</v>
      </c>
      <c r="D164" s="97">
        <f>IF(COUNT('IA1'!#REF!)=0,1000,(IFERROR(IF('IA1'!#REF!/D64&lt;0.5,0,IF('IA1'!#REF!/D64*100&gt;90,5,IF('IA1'!#REF!/D64*100&gt;80,4,IF('IA1'!#REF!/D64*100&gt;70,3,IF('IA1'!#REF!/D64*100&gt;60,2,IF('IA1'!#REF!/D64*100&lt;=60,1)))))),0))*D264)</f>
        <v>1000</v>
      </c>
      <c r="E164" s="97">
        <f>IF(COUNT('IA1'!#REF!)=0,1000,(IFERROR(IF('IA1'!#REF!/E64&lt;0.5,0,IF('IA1'!#REF!/E64*100&gt;90,5,IF('IA1'!#REF!/E64*100&gt;80,4,IF('IA1'!#REF!/E64*100&gt;70,3,IF('IA1'!#REF!/E64*100&gt;60,2,IF('IA1'!#REF!/E64*100&lt;=60,1)))))),0))*E264)</f>
        <v>1000</v>
      </c>
      <c r="F164" s="97">
        <f>IF(COUNT('IA1'!#REF!)=0,1000,(IFERROR(IF('IA1'!#REF!/F64&lt;0.5,0,IF('IA1'!#REF!/F64*100&gt;90,5,IF('IA1'!#REF!/F64*100&gt;80,4,IF('IA1'!#REF!/F64*100&gt;70,3,IF('IA1'!#REF!/F64*100&gt;60,2,IF('IA1'!#REF!/F64*100&lt;=60,1)))))),0))*F264)</f>
        <v>1000</v>
      </c>
      <c r="G164" s="97">
        <f>IF(COUNT('IA1'!#REF!)=0,1000,(IFERROR(IF('IA1'!#REF!/G64&lt;0.5,0,IF('IA1'!#REF!/G64*100&gt;90,5,IF('IA1'!#REF!/G64*100&gt;80,4,IF('IA1'!#REF!/G64*100&gt;70,3,IF('IA1'!#REF!/G64*100&gt;60,2,IF('IA1'!#REF!/G64*100&lt;=60,1)))))),0))*G264)</f>
        <v>1000</v>
      </c>
      <c r="H164" s="97">
        <f>IF(COUNT('IA1'!#REF!)=0,1000,(IFERROR(IF('IA1'!#REF!/H64&lt;0.5,0,IF('IA1'!#REF!/H64*100&gt;90,5,IF('IA1'!#REF!/H64*100&gt;80,4,IF('IA1'!#REF!/H64*100&gt;70,3,IF('IA1'!#REF!/H64*100&gt;60,2,IF('IA1'!#REF!/H64*100&lt;=60,1)))))),0))*H264)</f>
        <v>1000</v>
      </c>
      <c r="I164" s="97">
        <f>IF(COUNT('IA1'!#REF!)=0,1000,(IFERROR(IF('IA1'!#REF!/I64&lt;0.5,0,IF('IA1'!#REF!/I64*100&gt;90,5,IF('IA1'!#REF!/I64*100&gt;80,4,IF('IA1'!#REF!/I64*100&gt;70,3,IF('IA1'!#REF!/I64*100&gt;60,2,IF('IA1'!#REF!/I64*100&lt;=60,1)))))),0))*I264)</f>
        <v>1000</v>
      </c>
      <c r="J164" s="97">
        <f>IF(COUNT('IA1'!#REF!)=0,1000,(IFERROR(IF('IA1'!#REF!/J64&lt;0.5,0,IF('IA1'!#REF!/J64*100&gt;90,5,IF('IA1'!#REF!/J64*100&gt;80,4,IF('IA1'!#REF!/J64*100&gt;70,3,IF('IA1'!#REF!/J64*100&gt;60,2,IF('IA1'!#REF!/J64*100&lt;=60,1)))))),0))*J264)</f>
        <v>1000</v>
      </c>
      <c r="K164" s="97">
        <f>IF(COUNT('IA1'!#REF!)=0,1000,(IFERROR(IF('IA1'!#REF!/K64&lt;0.5,0,IF('IA1'!#REF!/K64*100&gt;90,5,IF('IA1'!#REF!/K64*100&gt;80,4,IF('IA1'!#REF!/K64*100&gt;70,3,IF('IA1'!#REF!/K64*100&gt;60,2,IF('IA1'!#REF!/K64*100&lt;=60,1)))))),0))*K264)</f>
        <v>1000</v>
      </c>
      <c r="L164" s="97">
        <f>IF(COUNT('IA1'!#REF!)=0,1000,(IFERROR(IF('IA1'!#REF!/L64&lt;0.5,0,IF('IA1'!#REF!/L64*100&gt;90,5,IF('IA1'!#REF!/L64*100&gt;80,4,IF('IA1'!#REF!/L64*100&gt;70,3,IF('IA1'!#REF!/L64*100&gt;60,2,IF('IA1'!#REF!/L64*100&lt;=60,1)))))),0))*L264)</f>
        <v>1000</v>
      </c>
      <c r="M164" s="97">
        <f>IF(COUNT('IA1'!#REF!)=0,1000,(IFERROR(IF('IA1'!#REF!/M64&lt;0.5,0,IF('IA1'!#REF!/M64*100&gt;90,5,IF('IA1'!#REF!/M64*100&gt;80,4,IF('IA1'!#REF!/M64*100&gt;70,3,IF('IA1'!#REF!/M64*100&gt;60,2,IF('IA1'!#REF!/M64*100&lt;=60,1)))))),0))*M264)</f>
        <v>1000</v>
      </c>
      <c r="N164" s="97">
        <f>IF(COUNT('IA1'!#REF!)=0,1000,(IFERROR(IF('IA1'!#REF!/N64&lt;0.5,0,IF('IA1'!#REF!/N64*100&gt;90,5,IF('IA1'!#REF!/N64*100&gt;80,4,IF('IA1'!#REF!/N64*100&gt;70,3,IF('IA1'!#REF!/N64*100&gt;60,2,IF('IA1'!#REF!/N64*100&lt;=60,1)))))),0))*N264)</f>
        <v>1000</v>
      </c>
      <c r="O164" s="97">
        <f>IF(COUNT('IA1'!#REF!)=0,1000,(IFERROR(IF('IA1'!#REF!/O64&lt;0.5,0,IF('IA1'!#REF!/O64*100&gt;90,5,IF('IA1'!#REF!/O64*100&gt;80,4,IF('IA1'!#REF!/O64*100&gt;70,3,IF('IA1'!#REF!/O64*100&gt;60,2,IF('IA1'!#REF!/O64*100&lt;=60,1)))))),0))*O264)</f>
        <v>1000</v>
      </c>
      <c r="P164" s="97">
        <f>IF(COUNT('IA1'!#REF!)=0,1000,(IFERROR(IF('IA1'!#REF!/P64&lt;0.5,0,IF('IA1'!#REF!/P64*100&gt;90,5,IF('IA1'!#REF!/P64*100&gt;80,4,IF('IA1'!#REF!/P64*100&gt;70,3,IF('IA1'!#REF!/P64*100&gt;60,2,IF('IA1'!#REF!/P64*100&lt;=60,1)))))),0))*P264)</f>
        <v>1000</v>
      </c>
      <c r="Q164" s="97">
        <f>IF(COUNT('IA1'!#REF!)=0,1000,(IFERROR(IF('IA1'!#REF!/Q64&lt;0.5,0,IF('IA1'!#REF!/Q64*100&gt;90,5,IF('IA1'!#REF!/Q64*100&gt;80,4,IF('IA1'!#REF!/Q64*100&gt;70,3,IF('IA1'!#REF!/Q64*100&gt;60,2,IF('IA1'!#REF!/Q64*100&lt;=60,1)))))),0))*Q264)</f>
        <v>1000</v>
      </c>
      <c r="R164" s="97">
        <f>IF(COUNT('IA1'!#REF!)=0,1000,(IFERROR(IF('IA1'!#REF!/R64&lt;0.5,0,IF('IA1'!#REF!/R64*100&gt;90,5,IF('IA1'!#REF!/R64*100&gt;80,4,IF('IA1'!#REF!/R64*100&gt;70,3,IF('IA1'!#REF!/R64*100&gt;60,2,IF('IA1'!#REF!/R64*100&lt;=60,1)))))),0))*R264)</f>
        <v>1000</v>
      </c>
      <c r="S164" s="97">
        <f>IF(COUNT('IA1'!#REF!)=0,1000,(IFERROR(IF('IA1'!#REF!/S64&lt;0.5,0,IF('IA1'!#REF!/S64*100&gt;90,5,IF('IA1'!#REF!/S64*100&gt;80,4,IF('IA1'!#REF!/S64*100&gt;70,3,IF('IA1'!#REF!/S64*100&gt;60,2,IF('IA1'!#REF!/S64*100&lt;=60,1)))))),0))*S264)</f>
        <v>1000</v>
      </c>
      <c r="T164" s="97">
        <f>IF(COUNT('IA1'!#REF!)=0,1000,(IFERROR(IF('IA1'!#REF!/T64&lt;0.5,0,IF('IA1'!#REF!/T64*100&gt;90,5,IF('IA1'!#REF!/T64*100&gt;80,4,IF('IA1'!#REF!/T64*100&gt;70,3,IF('IA1'!#REF!/T64*100&gt;60,2,IF('IA1'!#REF!/T64*100&lt;=60,1)))))),0))*T264)</f>
        <v>1000</v>
      </c>
      <c r="U164" s="97">
        <f>IF(COUNT('IA1'!#REF!)=0,1000,(IFERROR(IF('IA1'!#REF!/U64&lt;0.5,0,IF('IA1'!#REF!/U64*100&gt;90,5,IF('IA1'!#REF!/U64*100&gt;80,4,IF('IA1'!#REF!/U64*100&gt;70,3,IF('IA1'!#REF!/U64*100&gt;60,2,IF('IA1'!#REF!/U64*100&lt;=60,1)))))),0))*U264)</f>
        <v>1000</v>
      </c>
      <c r="V164" s="97">
        <f>IF(COUNT('IA1'!#REF!)=0,1000,(IFERROR(IF('IA1'!#REF!/V64&lt;0.5,0,IF('IA1'!#REF!/V64*100&gt;90,5,IF('IA1'!#REF!/V64*100&gt;80,4,IF('IA1'!#REF!/V64*100&gt;70,3,IF('IA1'!#REF!/V64*100&gt;60,2,IF('IA1'!#REF!/V64*100&lt;=60,1)))))),0))*V264)</f>
        <v>1000</v>
      </c>
      <c r="W164" s="97">
        <f>IF(COUNT('IA1'!#REF!)=0,1000,(IFERROR(IF('IA1'!#REF!/W64&lt;0.5,0,IF('IA1'!#REF!/W64*100&gt;90,5,IF('IA1'!#REF!/W64*100&gt;80,4,IF('IA1'!#REF!/W64*100&gt;70,3,IF('IA1'!#REF!/W64*100&gt;60,2,IF('IA1'!#REF!/W64*100&lt;=60,1)))))),0))*W264)</f>
        <v>1000</v>
      </c>
      <c r="X164" s="97">
        <f>IF(COUNT('IA1'!#REF!)=0,1000,(IFERROR(IF('IA1'!#REF!/X64&lt;0.5,0,IF('IA1'!#REF!/X64*100&gt;90,5,IF('IA1'!#REF!/X64*100&gt;80,4,IF('IA1'!#REF!/X64*100&gt;70,3,IF('IA1'!#REF!/X64*100&gt;60,2,IF('IA1'!#REF!/X64*100&lt;=60,1)))))),0))*X264)</f>
        <v>1000</v>
      </c>
      <c r="Y164" s="97">
        <f>IF(COUNT('IA1'!#REF!)=0,1000,(IFERROR(IF('IA1'!#REF!/Y64&lt;0.5,0,IF('IA1'!#REF!/Y64*100&gt;90,5,IF('IA1'!#REF!/Y64*100&gt;80,4,IF('IA1'!#REF!/Y64*100&gt;70,3,IF('IA1'!#REF!/Y64*100&gt;60,2,IF('IA1'!#REF!/Y64*100&lt;=60,1)))))),0))*Y264)</f>
        <v>1000</v>
      </c>
      <c r="Z164" s="97">
        <f>IF(COUNT('IA1'!#REF!)=0,1000,(IFERROR(IF('IA1'!#REF!/Z64&lt;0.5,0,IF('IA1'!#REF!/Z64*100&gt;90,5,IF('IA1'!#REF!/Z64*100&gt;80,4,IF('IA1'!#REF!/Z64*100&gt;70,3,IF('IA1'!#REF!/Z64*100&gt;60,2,IF('IA1'!#REF!/Z64*100&lt;=60,1)))))),0))*Z264)</f>
        <v>1000</v>
      </c>
      <c r="AA164" s="97">
        <f>IF(COUNT('IA1'!#REF!)=0,1000,(IFERROR(IF('IA1'!#REF!/AA64&lt;0.5,0,IF('IA1'!#REF!/AA64*100&gt;90,5,IF('IA1'!#REF!/AA64*100&gt;80,4,IF('IA1'!#REF!/AA64*100&gt;70,3,IF('IA1'!#REF!/AA64*100&gt;60,2,IF('IA1'!#REF!/AA64*100&lt;=60,1)))))),0))*AA264)</f>
        <v>1000</v>
      </c>
      <c r="AB164" s="97">
        <f>IF(COUNT('IA1'!#REF!)=0,1000,(IFERROR(IF('IA1'!#REF!/AB64&lt;0.5,0,IF('IA1'!#REF!/AB64*100&gt;90,5,IF('IA1'!#REF!/AB64*100&gt;80,4,IF('IA1'!#REF!/AB64*100&gt;70,3,IF('IA1'!#REF!/AB64*100&gt;60,2,IF('IA1'!#REF!/AB64*100&lt;=60,1)))))),0))*AB264)</f>
        <v>1000</v>
      </c>
      <c r="AC164" s="97">
        <f>IF(COUNT('IA1'!#REF!)=0,1000,(IFERROR(IF('IA1'!#REF!/AC64&lt;0.5,0,IF('IA1'!#REF!/AC64*100&gt;90,5,IF('IA1'!#REF!/AC64*100&gt;80,4,IF('IA1'!#REF!/AC64*100&gt;70,3,IF('IA1'!#REF!/AC64*100&gt;60,2,IF('IA1'!#REF!/AC64*100&lt;=60,1)))))),0))*AC264)</f>
        <v>1000</v>
      </c>
      <c r="AD164" s="97">
        <f>IF(COUNT('IA1'!#REF!)=0,1000,(IFERROR(IF('IA1'!#REF!/AD64&lt;0.5,0,IF('IA1'!#REF!/AD64*100&gt;90,5,IF('IA1'!#REF!/AD64*100&gt;80,4,IF('IA1'!#REF!/AD64*100&gt;70,3,IF('IA1'!#REF!/AD64*100&gt;60,2,IF('IA1'!#REF!/AD64*100&lt;=60,1)))))),0))*AD264)</f>
        <v>1000</v>
      </c>
      <c r="AE164" s="97">
        <f>IF(COUNT('IA1'!#REF!)=0,1000,(IFERROR(IF('IA1'!#REF!/AE64&lt;0.5,0,IF('IA1'!#REF!/AE64*100&gt;90,5,IF('IA1'!#REF!/AE64*100&gt;80,4,IF('IA1'!#REF!/AE64*100&gt;70,3,IF('IA1'!#REF!/AE64*100&gt;60,2,IF('IA1'!#REF!/AE64*100&lt;=60,1)))))),0))*AE264)</f>
        <v>1000</v>
      </c>
      <c r="AF164" s="97">
        <f>IF(COUNT('IA1'!#REF!)=0,1000,(IFERROR(IF('IA1'!#REF!/AF64&lt;0.5,0,IF('IA1'!#REF!/AF64*100&gt;90,5,IF('IA1'!#REF!/AF64*100&gt;80,4,IF('IA1'!#REF!/AF64*100&gt;70,3,IF('IA1'!#REF!/AF64*100&gt;60,2,IF('IA1'!#REF!/AF64*100&lt;=60,1)))))),0))*AF264)</f>
        <v>1000</v>
      </c>
      <c r="AG164" s="97">
        <f>IF(COUNT('IA1'!#REF!)=0,1000,(IFERROR(IF('IA1'!#REF!/AG64&lt;0.5,0,IF('IA1'!#REF!/AG64*100&gt;90,5,IF('IA1'!#REF!/AG64*100&gt;80,4,IF('IA1'!#REF!/AG64*100&gt;70,3,IF('IA1'!#REF!/AG64*100&gt;60,2,IF('IA1'!#REF!/AG64*100&lt;=60,1)))))),0))*AG264)</f>
        <v>1000</v>
      </c>
      <c r="AH164" s="97">
        <f>IF(COUNT('IA1'!#REF!)=0,1000,(IFERROR(IF('IA1'!#REF!/AH64&lt;0.5,0,IF('IA1'!#REF!/AH64*100&gt;90,5,IF('IA1'!#REF!/AH64*100&gt;80,4,IF('IA1'!#REF!/AH64*100&gt;70,3,IF('IA1'!#REF!/AH64*100&gt;60,2,IF('IA1'!#REF!/AH64*100&lt;=60,1)))))),0))*AH264)</f>
        <v>1000</v>
      </c>
      <c r="AI164" s="97">
        <f>IF(COUNT('IA1'!#REF!)=0,1000,(IFERROR(IF('IA1'!#REF!/AI64&lt;0.5,0,IF('IA1'!#REF!/AI64*100&gt;90,5,IF('IA1'!#REF!/AI64*100&gt;80,4,IF('IA1'!#REF!/AI64*100&gt;70,3,IF('IA1'!#REF!/AI64*100&gt;60,2,IF('IA1'!#REF!/AI64*100&lt;=60,1)))))),0))*AI264)</f>
        <v>1000</v>
      </c>
      <c r="AJ164" s="97">
        <f>IF(COUNT('IA1'!#REF!)=0,1000,(IFERROR(IF('IA1'!#REF!/AJ64&lt;0.5,0,IF('IA1'!#REF!/AJ64*100&gt;90,5,IF('IA1'!#REF!/AJ64*100&gt;80,4,IF('IA1'!#REF!/AJ64*100&gt;70,3,IF('IA1'!#REF!/AJ64*100&gt;60,2,IF('IA1'!#REF!/AJ64*100&lt;=60,1)))))),0))*AJ264)</f>
        <v>1000</v>
      </c>
      <c r="AK164" s="97">
        <f>IF(COUNT('IA1'!#REF!)=0,1000,(IFERROR(IF('IA1'!#REF!/AK64&lt;0.5,0,IF('IA1'!#REF!/AK64*100&gt;90,5,IF('IA1'!#REF!/AK64*100&gt;80,4,IF('IA1'!#REF!/AK64*100&gt;70,3,IF('IA1'!#REF!/AK64*100&gt;60,2,IF('IA1'!#REF!/AK64*100&lt;=60,1)))))),0))*AK264)</f>
        <v>1000</v>
      </c>
      <c r="AL164" s="97">
        <f>IF(COUNT('IA1'!#REF!)=0,1000,(IFERROR(IF('IA1'!#REF!/AL64&lt;0.5,0,IF('IA1'!#REF!/AL64*100&gt;90,5,IF('IA1'!#REF!/AL64*100&gt;80,4,IF('IA1'!#REF!/AL64*100&gt;70,3,IF('IA1'!#REF!/AL64*100&gt;60,2,IF('IA1'!#REF!/AL64*100&lt;=60,1)))))),0))*AL264)</f>
        <v>1000</v>
      </c>
      <c r="AM164" s="97">
        <f>IF(COUNT('IA1'!#REF!)=0,1000,(IFERROR(IF('IA1'!#REF!/AM64&lt;0.5,0,IF('IA1'!#REF!/AM64*100&gt;90,5,IF('IA1'!#REF!/AM64*100&gt;80,4,IF('IA1'!#REF!/AM64*100&gt;70,3,IF('IA1'!#REF!/AM64*100&gt;60,2,IF('IA1'!#REF!/AM64*100&lt;=60,1)))))),0))*AM264)</f>
        <v>1000</v>
      </c>
      <c r="AN164" s="97">
        <f>IF(COUNT('IA1'!#REF!)=0,1000,(IFERROR(IF('IA1'!#REF!/AN64&lt;0.5,0,IF('IA1'!#REF!/AN64*100&gt;90,5,IF('IA1'!#REF!/AN64*100&gt;80,4,IF('IA1'!#REF!/AN64*100&gt;70,3,IF('IA1'!#REF!/AN64*100&gt;60,2,IF('IA1'!#REF!/AN64*100&lt;=60,1)))))),0))*AN264)</f>
        <v>1000</v>
      </c>
      <c r="AO164" s="97">
        <f>IF(COUNT('IA1'!#REF!)=0,1000,(IFERROR(IF('IA1'!#REF!/AO64&lt;0.5,0,IF('IA1'!#REF!/AO64*100&gt;90,5,IF('IA1'!#REF!/AO64*100&gt;80,4,IF('IA1'!#REF!/AO64*100&gt;70,3,IF('IA1'!#REF!/AO64*100&gt;60,2,IF('IA1'!#REF!/AO64*100&lt;=60,1)))))),0))*AO264)</f>
        <v>1000</v>
      </c>
      <c r="AP164" s="97">
        <f>IF(COUNT('IA1'!#REF!)=0,1000,(IFERROR(IF('IA1'!#REF!/AP64&lt;0.5,0,IF('IA1'!#REF!/AP64*100&gt;90,5,IF('IA1'!#REF!/AP64*100&gt;80,4,IF('IA1'!#REF!/AP64*100&gt;70,3,IF('IA1'!#REF!/AP64*100&gt;60,2,IF('IA1'!#REF!/AP64*100&lt;=60,1)))))),0))*AP264)</f>
        <v>1000</v>
      </c>
      <c r="AQ164" s="97">
        <f>IF(COUNT('IA1'!#REF!)=0,1000,(IFERROR(IF('IA1'!#REF!/AQ64&lt;0.5,0,IF('IA1'!#REF!/AQ64*100&gt;90,5,IF('IA1'!#REF!/AQ64*100&gt;80,4,IF('IA1'!#REF!/AQ64*100&gt;70,3,IF('IA1'!#REF!/AQ64*100&gt;60,2,IF('IA1'!#REF!/AQ64*100&lt;=60,1)))))),0))*AQ264)</f>
        <v>1000</v>
      </c>
      <c r="AR164" s="97">
        <f>IF(COUNT('IA1'!#REF!)=0,1000,(IFERROR(IF('IA1'!#REF!/AR64&lt;0.5,0,IF('IA1'!#REF!/AR64*100&gt;90,5,IF('IA1'!#REF!/AR64*100&gt;80,4,IF('IA1'!#REF!/AR64*100&gt;70,3,IF('IA1'!#REF!/AR64*100&gt;60,2,IF('IA1'!#REF!/AR64*100&lt;=60,1)))))),0))*AR264)</f>
        <v>1000</v>
      </c>
      <c r="AS164" s="97">
        <f>IF(COUNT('IA1'!#REF!)=0,1000,(IFERROR(IF('IA1'!#REF!/AS64&lt;0.5,0,IF('IA1'!#REF!/AS64*100&gt;90,5,IF('IA1'!#REF!/AS64*100&gt;80,4,IF('IA1'!#REF!/AS64*100&gt;70,3,IF('IA1'!#REF!/AS64*100&gt;60,2,IF('IA1'!#REF!/AS64*100&lt;=60,1)))))),0))*AS264)</f>
        <v>1000</v>
      </c>
      <c r="AT164" s="97">
        <f>IF(COUNT('IA1'!#REF!)=0,1000,(IFERROR(IF('IA1'!#REF!/AT64&lt;0.5,0,IF('IA1'!#REF!/AT64*100&gt;90,5,IF('IA1'!#REF!/AT64*100&gt;80,4,IF('IA1'!#REF!/AT64*100&gt;70,3,IF('IA1'!#REF!/AT64*100&gt;60,2,IF('IA1'!#REF!/AT64*100&lt;=60,1)))))),0))*AT264)</f>
        <v>1000</v>
      </c>
      <c r="AU164" s="97">
        <f>IF(COUNT('IA1'!#REF!)=0,1000,(IFERROR(IF('IA1'!#REF!/AU64&lt;0.5,0,IF('IA1'!#REF!/AU64*100&gt;90,5,IF('IA1'!#REF!/AU64*100&gt;80,4,IF('IA1'!#REF!/AU64*100&gt;70,3,IF('IA1'!#REF!/AU64*100&gt;60,2,IF('IA1'!#REF!/AU64*100&lt;=60,1)))))),0))*AU264)</f>
        <v>1000</v>
      </c>
      <c r="AV164" s="97">
        <f>IF(COUNT('IA1'!#REF!)=0,1000,(IFERROR(IF('IA1'!#REF!/AV64&lt;0.5,0,IF('IA1'!#REF!/AV64*100&gt;90,5,IF('IA1'!#REF!/AV64*100&gt;80,4,IF('IA1'!#REF!/AV64*100&gt;70,3,IF('IA1'!#REF!/AV64*100&gt;60,2,IF('IA1'!#REF!/AV64*100&lt;=60,1)))))),0))*AV264)</f>
        <v>1000</v>
      </c>
      <c r="AW164" s="97">
        <f>IF(COUNT('IA1'!#REF!)=0,1000,(IFERROR(IF('IA1'!#REF!/AW64&lt;0.5,0,IF('IA1'!#REF!/AW64*100&gt;90,5,IF('IA1'!#REF!/AW64*100&gt;80,4,IF('IA1'!#REF!/AW64*100&gt;70,3,IF('IA1'!#REF!/AW64*100&gt;60,2,IF('IA1'!#REF!/AW64*100&lt;=60,1)))))),0))*AW264)</f>
        <v>1000</v>
      </c>
      <c r="AX164" s="97">
        <f>IF(COUNT('IA1'!#REF!)=0,1000,(IFERROR(IF('IA1'!#REF!/AX64&lt;0.5,0,IF('IA1'!#REF!/AX64*100&gt;90,5,IF('IA1'!#REF!/AX64*100&gt;80,4,IF('IA1'!#REF!/AX64*100&gt;70,3,IF('IA1'!#REF!/AX64*100&gt;60,2,IF('IA1'!#REF!/AX64*100&lt;=60,1)))))),0))*AX264)</f>
        <v>1000</v>
      </c>
      <c r="AY164" s="97">
        <f>IF(COUNT('IA1'!#REF!)=0,1000,(IFERROR(IF('IA1'!#REF!/AY64&lt;0.5,0,IF('IA1'!#REF!/AY64*100&gt;90,5,IF('IA1'!#REF!/AY64*100&gt;80,4,IF('IA1'!#REF!/AY64*100&gt;70,3,IF('IA1'!#REF!/AY64*100&gt;60,2,IF('IA1'!#REF!/AY64*100&lt;=60,1)))))),0))*AY264)</f>
        <v>1000</v>
      </c>
      <c r="AZ164" s="97">
        <f>IF(COUNT('IA1'!#REF!)=0,1000,(IFERROR(IF('IA1'!#REF!/AZ64&lt;0.5,0,IF('IA1'!#REF!/AZ64*100&gt;90,5,IF('IA1'!#REF!/AZ64*100&gt;80,4,IF('IA1'!#REF!/AZ64*100&gt;70,3,IF('IA1'!#REF!/AZ64*100&gt;60,2,IF('IA1'!#REF!/AZ64*100&lt;=60,1)))))),0))*AZ264)</f>
        <v>1000</v>
      </c>
      <c r="BA164" s="96">
        <f t="shared" si="47"/>
        <v>0</v>
      </c>
      <c r="BB164" s="96">
        <f t="shared" si="48"/>
        <v>0</v>
      </c>
      <c r="BC164" s="96">
        <f t="shared" si="49"/>
        <v>0</v>
      </c>
      <c r="BD164" s="96">
        <f t="shared" si="50"/>
        <v>0</v>
      </c>
      <c r="BE164" s="96">
        <f t="shared" si="51"/>
        <v>0</v>
      </c>
      <c r="BF164" s="96">
        <f t="shared" si="52"/>
        <v>0</v>
      </c>
      <c r="BG164" s="96">
        <f t="shared" si="53"/>
        <v>0</v>
      </c>
    </row>
    <row r="165" spans="1:59" x14ac:dyDescent="0.3">
      <c r="A165" s="93">
        <f>IF(COUNT('IA1'!#REF!)=0,1000,(IFERROR(IF('IA1'!#REF!/A65&lt;0.5,0,IF('IA1'!#REF!/A65*100&gt;90,5,IF('IA1'!#REF!/A65*100&gt;80,4,IF('IA1'!#REF!/A65*100&gt;70,3,IF('IA1'!#REF!/A65*100&gt;60,2,IF('IA1'!#REF!/A65*100&lt;=60,1)))))),0))*A265)</f>
        <v>1000</v>
      </c>
      <c r="B165" s="97">
        <f>IF(COUNT('IA1'!#REF!)=0,1000,(IFERROR(IF('IA1'!#REF!/B65&lt;0.5,0,IF('IA1'!#REF!/B65*100&gt;90,5,IF('IA1'!#REF!/B65*100&gt;80,4,IF('IA1'!#REF!/B65*100&gt;70,3,IF('IA1'!#REF!/B65*100&gt;60,2,IF('IA1'!#REF!/B65*100&lt;=60,1)))))),0))*B265)</f>
        <v>1000</v>
      </c>
      <c r="C165" s="97">
        <f>IF(COUNT('IA1'!#REF!)=0,1000,(IFERROR(IF('IA1'!#REF!/C65&lt;0.5,0,IF('IA1'!#REF!/C65*100&gt;90,5,IF('IA1'!#REF!/C65*100&gt;80,4,IF('IA1'!#REF!/C65*100&gt;70,3,IF('IA1'!#REF!/C65*100&gt;60,2,IF('IA1'!#REF!/C65*100&lt;=60,1)))))),0))*C265)</f>
        <v>1000</v>
      </c>
      <c r="D165" s="97">
        <f>IF(COUNT('IA1'!#REF!)=0,1000,(IFERROR(IF('IA1'!#REF!/D65&lt;0.5,0,IF('IA1'!#REF!/D65*100&gt;90,5,IF('IA1'!#REF!/D65*100&gt;80,4,IF('IA1'!#REF!/D65*100&gt;70,3,IF('IA1'!#REF!/D65*100&gt;60,2,IF('IA1'!#REF!/D65*100&lt;=60,1)))))),0))*D265)</f>
        <v>1000</v>
      </c>
      <c r="E165" s="97">
        <f>IF(COUNT('IA1'!#REF!)=0,1000,(IFERROR(IF('IA1'!#REF!/E65&lt;0.5,0,IF('IA1'!#REF!/E65*100&gt;90,5,IF('IA1'!#REF!/E65*100&gt;80,4,IF('IA1'!#REF!/E65*100&gt;70,3,IF('IA1'!#REF!/E65*100&gt;60,2,IF('IA1'!#REF!/E65*100&lt;=60,1)))))),0))*E265)</f>
        <v>1000</v>
      </c>
      <c r="F165" s="97">
        <f>IF(COUNT('IA1'!#REF!)=0,1000,(IFERROR(IF('IA1'!#REF!/F65&lt;0.5,0,IF('IA1'!#REF!/F65*100&gt;90,5,IF('IA1'!#REF!/F65*100&gt;80,4,IF('IA1'!#REF!/F65*100&gt;70,3,IF('IA1'!#REF!/F65*100&gt;60,2,IF('IA1'!#REF!/F65*100&lt;=60,1)))))),0))*F265)</f>
        <v>1000</v>
      </c>
      <c r="G165" s="97">
        <f>IF(COUNT('IA1'!#REF!)=0,1000,(IFERROR(IF('IA1'!#REF!/G65&lt;0.5,0,IF('IA1'!#REF!/G65*100&gt;90,5,IF('IA1'!#REF!/G65*100&gt;80,4,IF('IA1'!#REF!/G65*100&gt;70,3,IF('IA1'!#REF!/G65*100&gt;60,2,IF('IA1'!#REF!/G65*100&lt;=60,1)))))),0))*G265)</f>
        <v>1000</v>
      </c>
      <c r="H165" s="97">
        <f>IF(COUNT('IA1'!#REF!)=0,1000,(IFERROR(IF('IA1'!#REF!/H65&lt;0.5,0,IF('IA1'!#REF!/H65*100&gt;90,5,IF('IA1'!#REF!/H65*100&gt;80,4,IF('IA1'!#REF!/H65*100&gt;70,3,IF('IA1'!#REF!/H65*100&gt;60,2,IF('IA1'!#REF!/H65*100&lt;=60,1)))))),0))*H265)</f>
        <v>1000</v>
      </c>
      <c r="I165" s="97">
        <f>IF(COUNT('IA1'!#REF!)=0,1000,(IFERROR(IF('IA1'!#REF!/I65&lt;0.5,0,IF('IA1'!#REF!/I65*100&gt;90,5,IF('IA1'!#REF!/I65*100&gt;80,4,IF('IA1'!#REF!/I65*100&gt;70,3,IF('IA1'!#REF!/I65*100&gt;60,2,IF('IA1'!#REF!/I65*100&lt;=60,1)))))),0))*I265)</f>
        <v>1000</v>
      </c>
      <c r="J165" s="97">
        <f>IF(COUNT('IA1'!#REF!)=0,1000,(IFERROR(IF('IA1'!#REF!/J65&lt;0.5,0,IF('IA1'!#REF!/J65*100&gt;90,5,IF('IA1'!#REF!/J65*100&gt;80,4,IF('IA1'!#REF!/J65*100&gt;70,3,IF('IA1'!#REF!/J65*100&gt;60,2,IF('IA1'!#REF!/J65*100&lt;=60,1)))))),0))*J265)</f>
        <v>1000</v>
      </c>
      <c r="K165" s="97">
        <f>IF(COUNT('IA1'!#REF!)=0,1000,(IFERROR(IF('IA1'!#REF!/K65&lt;0.5,0,IF('IA1'!#REF!/K65*100&gt;90,5,IF('IA1'!#REF!/K65*100&gt;80,4,IF('IA1'!#REF!/K65*100&gt;70,3,IF('IA1'!#REF!/K65*100&gt;60,2,IF('IA1'!#REF!/K65*100&lt;=60,1)))))),0))*K265)</f>
        <v>1000</v>
      </c>
      <c r="L165" s="97">
        <f>IF(COUNT('IA1'!#REF!)=0,1000,(IFERROR(IF('IA1'!#REF!/L65&lt;0.5,0,IF('IA1'!#REF!/L65*100&gt;90,5,IF('IA1'!#REF!/L65*100&gt;80,4,IF('IA1'!#REF!/L65*100&gt;70,3,IF('IA1'!#REF!/L65*100&gt;60,2,IF('IA1'!#REF!/L65*100&lt;=60,1)))))),0))*L265)</f>
        <v>1000</v>
      </c>
      <c r="M165" s="97">
        <f>IF(COUNT('IA1'!#REF!)=0,1000,(IFERROR(IF('IA1'!#REF!/M65&lt;0.5,0,IF('IA1'!#REF!/M65*100&gt;90,5,IF('IA1'!#REF!/M65*100&gt;80,4,IF('IA1'!#REF!/M65*100&gt;70,3,IF('IA1'!#REF!/M65*100&gt;60,2,IF('IA1'!#REF!/M65*100&lt;=60,1)))))),0))*M265)</f>
        <v>1000</v>
      </c>
      <c r="N165" s="97">
        <f>IF(COUNT('IA1'!#REF!)=0,1000,(IFERROR(IF('IA1'!#REF!/N65&lt;0.5,0,IF('IA1'!#REF!/N65*100&gt;90,5,IF('IA1'!#REF!/N65*100&gt;80,4,IF('IA1'!#REF!/N65*100&gt;70,3,IF('IA1'!#REF!/N65*100&gt;60,2,IF('IA1'!#REF!/N65*100&lt;=60,1)))))),0))*N265)</f>
        <v>1000</v>
      </c>
      <c r="O165" s="97">
        <f>IF(COUNT('IA1'!#REF!)=0,1000,(IFERROR(IF('IA1'!#REF!/O65&lt;0.5,0,IF('IA1'!#REF!/O65*100&gt;90,5,IF('IA1'!#REF!/O65*100&gt;80,4,IF('IA1'!#REF!/O65*100&gt;70,3,IF('IA1'!#REF!/O65*100&gt;60,2,IF('IA1'!#REF!/O65*100&lt;=60,1)))))),0))*O265)</f>
        <v>1000</v>
      </c>
      <c r="P165" s="97">
        <f>IF(COUNT('IA1'!#REF!)=0,1000,(IFERROR(IF('IA1'!#REF!/P65&lt;0.5,0,IF('IA1'!#REF!/P65*100&gt;90,5,IF('IA1'!#REF!/P65*100&gt;80,4,IF('IA1'!#REF!/P65*100&gt;70,3,IF('IA1'!#REF!/P65*100&gt;60,2,IF('IA1'!#REF!/P65*100&lt;=60,1)))))),0))*P265)</f>
        <v>1000</v>
      </c>
      <c r="Q165" s="97">
        <f>IF(COUNT('IA1'!#REF!)=0,1000,(IFERROR(IF('IA1'!#REF!/Q65&lt;0.5,0,IF('IA1'!#REF!/Q65*100&gt;90,5,IF('IA1'!#REF!/Q65*100&gt;80,4,IF('IA1'!#REF!/Q65*100&gt;70,3,IF('IA1'!#REF!/Q65*100&gt;60,2,IF('IA1'!#REF!/Q65*100&lt;=60,1)))))),0))*Q265)</f>
        <v>1000</v>
      </c>
      <c r="R165" s="97">
        <f>IF(COUNT('IA1'!#REF!)=0,1000,(IFERROR(IF('IA1'!#REF!/R65&lt;0.5,0,IF('IA1'!#REF!/R65*100&gt;90,5,IF('IA1'!#REF!/R65*100&gt;80,4,IF('IA1'!#REF!/R65*100&gt;70,3,IF('IA1'!#REF!/R65*100&gt;60,2,IF('IA1'!#REF!/R65*100&lt;=60,1)))))),0))*R265)</f>
        <v>1000</v>
      </c>
      <c r="S165" s="97">
        <f>IF(COUNT('IA1'!#REF!)=0,1000,(IFERROR(IF('IA1'!#REF!/S65&lt;0.5,0,IF('IA1'!#REF!/S65*100&gt;90,5,IF('IA1'!#REF!/S65*100&gt;80,4,IF('IA1'!#REF!/S65*100&gt;70,3,IF('IA1'!#REF!/S65*100&gt;60,2,IF('IA1'!#REF!/S65*100&lt;=60,1)))))),0))*S265)</f>
        <v>1000</v>
      </c>
      <c r="T165" s="97">
        <f>IF(COUNT('IA1'!#REF!)=0,1000,(IFERROR(IF('IA1'!#REF!/T65&lt;0.5,0,IF('IA1'!#REF!/T65*100&gt;90,5,IF('IA1'!#REF!/T65*100&gt;80,4,IF('IA1'!#REF!/T65*100&gt;70,3,IF('IA1'!#REF!/T65*100&gt;60,2,IF('IA1'!#REF!/T65*100&lt;=60,1)))))),0))*T265)</f>
        <v>1000</v>
      </c>
      <c r="U165" s="97">
        <f>IF(COUNT('IA1'!#REF!)=0,1000,(IFERROR(IF('IA1'!#REF!/U65&lt;0.5,0,IF('IA1'!#REF!/U65*100&gt;90,5,IF('IA1'!#REF!/U65*100&gt;80,4,IF('IA1'!#REF!/U65*100&gt;70,3,IF('IA1'!#REF!/U65*100&gt;60,2,IF('IA1'!#REF!/U65*100&lt;=60,1)))))),0))*U265)</f>
        <v>1000</v>
      </c>
      <c r="V165" s="97">
        <f>IF(COUNT('IA1'!#REF!)=0,1000,(IFERROR(IF('IA1'!#REF!/V65&lt;0.5,0,IF('IA1'!#REF!/V65*100&gt;90,5,IF('IA1'!#REF!/V65*100&gt;80,4,IF('IA1'!#REF!/V65*100&gt;70,3,IF('IA1'!#REF!/V65*100&gt;60,2,IF('IA1'!#REF!/V65*100&lt;=60,1)))))),0))*V265)</f>
        <v>1000</v>
      </c>
      <c r="W165" s="97">
        <f>IF(COUNT('IA1'!#REF!)=0,1000,(IFERROR(IF('IA1'!#REF!/W65&lt;0.5,0,IF('IA1'!#REF!/W65*100&gt;90,5,IF('IA1'!#REF!/W65*100&gt;80,4,IF('IA1'!#REF!/W65*100&gt;70,3,IF('IA1'!#REF!/W65*100&gt;60,2,IF('IA1'!#REF!/W65*100&lt;=60,1)))))),0))*W265)</f>
        <v>1000</v>
      </c>
      <c r="X165" s="97">
        <f>IF(COUNT('IA1'!#REF!)=0,1000,(IFERROR(IF('IA1'!#REF!/X65&lt;0.5,0,IF('IA1'!#REF!/X65*100&gt;90,5,IF('IA1'!#REF!/X65*100&gt;80,4,IF('IA1'!#REF!/X65*100&gt;70,3,IF('IA1'!#REF!/X65*100&gt;60,2,IF('IA1'!#REF!/X65*100&lt;=60,1)))))),0))*X265)</f>
        <v>1000</v>
      </c>
      <c r="Y165" s="97">
        <f>IF(COUNT('IA1'!#REF!)=0,1000,(IFERROR(IF('IA1'!#REF!/Y65&lt;0.5,0,IF('IA1'!#REF!/Y65*100&gt;90,5,IF('IA1'!#REF!/Y65*100&gt;80,4,IF('IA1'!#REF!/Y65*100&gt;70,3,IF('IA1'!#REF!/Y65*100&gt;60,2,IF('IA1'!#REF!/Y65*100&lt;=60,1)))))),0))*Y265)</f>
        <v>1000</v>
      </c>
      <c r="Z165" s="97">
        <f>IF(COUNT('IA1'!#REF!)=0,1000,(IFERROR(IF('IA1'!#REF!/Z65&lt;0.5,0,IF('IA1'!#REF!/Z65*100&gt;90,5,IF('IA1'!#REF!/Z65*100&gt;80,4,IF('IA1'!#REF!/Z65*100&gt;70,3,IF('IA1'!#REF!/Z65*100&gt;60,2,IF('IA1'!#REF!/Z65*100&lt;=60,1)))))),0))*Z265)</f>
        <v>1000</v>
      </c>
      <c r="AA165" s="97">
        <f>IF(COUNT('IA1'!#REF!)=0,1000,(IFERROR(IF('IA1'!#REF!/AA65&lt;0.5,0,IF('IA1'!#REF!/AA65*100&gt;90,5,IF('IA1'!#REF!/AA65*100&gt;80,4,IF('IA1'!#REF!/AA65*100&gt;70,3,IF('IA1'!#REF!/AA65*100&gt;60,2,IF('IA1'!#REF!/AA65*100&lt;=60,1)))))),0))*AA265)</f>
        <v>1000</v>
      </c>
      <c r="AB165" s="97">
        <f>IF(COUNT('IA1'!#REF!)=0,1000,(IFERROR(IF('IA1'!#REF!/AB65&lt;0.5,0,IF('IA1'!#REF!/AB65*100&gt;90,5,IF('IA1'!#REF!/AB65*100&gt;80,4,IF('IA1'!#REF!/AB65*100&gt;70,3,IF('IA1'!#REF!/AB65*100&gt;60,2,IF('IA1'!#REF!/AB65*100&lt;=60,1)))))),0))*AB265)</f>
        <v>1000</v>
      </c>
      <c r="AC165" s="97">
        <f>IF(COUNT('IA1'!#REF!)=0,1000,(IFERROR(IF('IA1'!#REF!/AC65&lt;0.5,0,IF('IA1'!#REF!/AC65*100&gt;90,5,IF('IA1'!#REF!/AC65*100&gt;80,4,IF('IA1'!#REF!/AC65*100&gt;70,3,IF('IA1'!#REF!/AC65*100&gt;60,2,IF('IA1'!#REF!/AC65*100&lt;=60,1)))))),0))*AC265)</f>
        <v>1000</v>
      </c>
      <c r="AD165" s="97">
        <f>IF(COUNT('IA1'!#REF!)=0,1000,(IFERROR(IF('IA1'!#REF!/AD65&lt;0.5,0,IF('IA1'!#REF!/AD65*100&gt;90,5,IF('IA1'!#REF!/AD65*100&gt;80,4,IF('IA1'!#REF!/AD65*100&gt;70,3,IF('IA1'!#REF!/AD65*100&gt;60,2,IF('IA1'!#REF!/AD65*100&lt;=60,1)))))),0))*AD265)</f>
        <v>1000</v>
      </c>
      <c r="AE165" s="97">
        <f>IF(COUNT('IA1'!#REF!)=0,1000,(IFERROR(IF('IA1'!#REF!/AE65&lt;0.5,0,IF('IA1'!#REF!/AE65*100&gt;90,5,IF('IA1'!#REF!/AE65*100&gt;80,4,IF('IA1'!#REF!/AE65*100&gt;70,3,IF('IA1'!#REF!/AE65*100&gt;60,2,IF('IA1'!#REF!/AE65*100&lt;=60,1)))))),0))*AE265)</f>
        <v>1000</v>
      </c>
      <c r="AF165" s="97">
        <f>IF(COUNT('IA1'!#REF!)=0,1000,(IFERROR(IF('IA1'!#REF!/AF65&lt;0.5,0,IF('IA1'!#REF!/AF65*100&gt;90,5,IF('IA1'!#REF!/AF65*100&gt;80,4,IF('IA1'!#REF!/AF65*100&gt;70,3,IF('IA1'!#REF!/AF65*100&gt;60,2,IF('IA1'!#REF!/AF65*100&lt;=60,1)))))),0))*AF265)</f>
        <v>1000</v>
      </c>
      <c r="AG165" s="97">
        <f>IF(COUNT('IA1'!#REF!)=0,1000,(IFERROR(IF('IA1'!#REF!/AG65&lt;0.5,0,IF('IA1'!#REF!/AG65*100&gt;90,5,IF('IA1'!#REF!/AG65*100&gt;80,4,IF('IA1'!#REF!/AG65*100&gt;70,3,IF('IA1'!#REF!/AG65*100&gt;60,2,IF('IA1'!#REF!/AG65*100&lt;=60,1)))))),0))*AG265)</f>
        <v>1000</v>
      </c>
      <c r="AH165" s="97">
        <f>IF(COUNT('IA1'!#REF!)=0,1000,(IFERROR(IF('IA1'!#REF!/AH65&lt;0.5,0,IF('IA1'!#REF!/AH65*100&gt;90,5,IF('IA1'!#REF!/AH65*100&gt;80,4,IF('IA1'!#REF!/AH65*100&gt;70,3,IF('IA1'!#REF!/AH65*100&gt;60,2,IF('IA1'!#REF!/AH65*100&lt;=60,1)))))),0))*AH265)</f>
        <v>1000</v>
      </c>
      <c r="AI165" s="97">
        <f>IF(COUNT('IA1'!#REF!)=0,1000,(IFERROR(IF('IA1'!#REF!/AI65&lt;0.5,0,IF('IA1'!#REF!/AI65*100&gt;90,5,IF('IA1'!#REF!/AI65*100&gt;80,4,IF('IA1'!#REF!/AI65*100&gt;70,3,IF('IA1'!#REF!/AI65*100&gt;60,2,IF('IA1'!#REF!/AI65*100&lt;=60,1)))))),0))*AI265)</f>
        <v>1000</v>
      </c>
      <c r="AJ165" s="97">
        <f>IF(COUNT('IA1'!#REF!)=0,1000,(IFERROR(IF('IA1'!#REF!/AJ65&lt;0.5,0,IF('IA1'!#REF!/AJ65*100&gt;90,5,IF('IA1'!#REF!/AJ65*100&gt;80,4,IF('IA1'!#REF!/AJ65*100&gt;70,3,IF('IA1'!#REF!/AJ65*100&gt;60,2,IF('IA1'!#REF!/AJ65*100&lt;=60,1)))))),0))*AJ265)</f>
        <v>1000</v>
      </c>
      <c r="AK165" s="97">
        <f>IF(COUNT('IA1'!#REF!)=0,1000,(IFERROR(IF('IA1'!#REF!/AK65&lt;0.5,0,IF('IA1'!#REF!/AK65*100&gt;90,5,IF('IA1'!#REF!/AK65*100&gt;80,4,IF('IA1'!#REF!/AK65*100&gt;70,3,IF('IA1'!#REF!/AK65*100&gt;60,2,IF('IA1'!#REF!/AK65*100&lt;=60,1)))))),0))*AK265)</f>
        <v>1000</v>
      </c>
      <c r="AL165" s="97">
        <f>IF(COUNT('IA1'!#REF!)=0,1000,(IFERROR(IF('IA1'!#REF!/AL65&lt;0.5,0,IF('IA1'!#REF!/AL65*100&gt;90,5,IF('IA1'!#REF!/AL65*100&gt;80,4,IF('IA1'!#REF!/AL65*100&gt;70,3,IF('IA1'!#REF!/AL65*100&gt;60,2,IF('IA1'!#REF!/AL65*100&lt;=60,1)))))),0))*AL265)</f>
        <v>1000</v>
      </c>
      <c r="AM165" s="97">
        <f>IF(COUNT('IA1'!#REF!)=0,1000,(IFERROR(IF('IA1'!#REF!/AM65&lt;0.5,0,IF('IA1'!#REF!/AM65*100&gt;90,5,IF('IA1'!#REF!/AM65*100&gt;80,4,IF('IA1'!#REF!/AM65*100&gt;70,3,IF('IA1'!#REF!/AM65*100&gt;60,2,IF('IA1'!#REF!/AM65*100&lt;=60,1)))))),0))*AM265)</f>
        <v>1000</v>
      </c>
      <c r="AN165" s="97">
        <f>IF(COUNT('IA1'!#REF!)=0,1000,(IFERROR(IF('IA1'!#REF!/AN65&lt;0.5,0,IF('IA1'!#REF!/AN65*100&gt;90,5,IF('IA1'!#REF!/AN65*100&gt;80,4,IF('IA1'!#REF!/AN65*100&gt;70,3,IF('IA1'!#REF!/AN65*100&gt;60,2,IF('IA1'!#REF!/AN65*100&lt;=60,1)))))),0))*AN265)</f>
        <v>1000</v>
      </c>
      <c r="AO165" s="97">
        <f>IF(COUNT('IA1'!#REF!)=0,1000,(IFERROR(IF('IA1'!#REF!/AO65&lt;0.5,0,IF('IA1'!#REF!/AO65*100&gt;90,5,IF('IA1'!#REF!/AO65*100&gt;80,4,IF('IA1'!#REF!/AO65*100&gt;70,3,IF('IA1'!#REF!/AO65*100&gt;60,2,IF('IA1'!#REF!/AO65*100&lt;=60,1)))))),0))*AO265)</f>
        <v>1000</v>
      </c>
      <c r="AP165" s="97">
        <f>IF(COUNT('IA1'!#REF!)=0,1000,(IFERROR(IF('IA1'!#REF!/AP65&lt;0.5,0,IF('IA1'!#REF!/AP65*100&gt;90,5,IF('IA1'!#REF!/AP65*100&gt;80,4,IF('IA1'!#REF!/AP65*100&gt;70,3,IF('IA1'!#REF!/AP65*100&gt;60,2,IF('IA1'!#REF!/AP65*100&lt;=60,1)))))),0))*AP265)</f>
        <v>1000</v>
      </c>
      <c r="AQ165" s="97">
        <f>IF(COUNT('IA1'!#REF!)=0,1000,(IFERROR(IF('IA1'!#REF!/AQ65&lt;0.5,0,IF('IA1'!#REF!/AQ65*100&gt;90,5,IF('IA1'!#REF!/AQ65*100&gt;80,4,IF('IA1'!#REF!/AQ65*100&gt;70,3,IF('IA1'!#REF!/AQ65*100&gt;60,2,IF('IA1'!#REF!/AQ65*100&lt;=60,1)))))),0))*AQ265)</f>
        <v>1000</v>
      </c>
      <c r="AR165" s="97">
        <f>IF(COUNT('IA1'!#REF!)=0,1000,(IFERROR(IF('IA1'!#REF!/AR65&lt;0.5,0,IF('IA1'!#REF!/AR65*100&gt;90,5,IF('IA1'!#REF!/AR65*100&gt;80,4,IF('IA1'!#REF!/AR65*100&gt;70,3,IF('IA1'!#REF!/AR65*100&gt;60,2,IF('IA1'!#REF!/AR65*100&lt;=60,1)))))),0))*AR265)</f>
        <v>1000</v>
      </c>
      <c r="AS165" s="97">
        <f>IF(COUNT('IA1'!#REF!)=0,1000,(IFERROR(IF('IA1'!#REF!/AS65&lt;0.5,0,IF('IA1'!#REF!/AS65*100&gt;90,5,IF('IA1'!#REF!/AS65*100&gt;80,4,IF('IA1'!#REF!/AS65*100&gt;70,3,IF('IA1'!#REF!/AS65*100&gt;60,2,IF('IA1'!#REF!/AS65*100&lt;=60,1)))))),0))*AS265)</f>
        <v>1000</v>
      </c>
      <c r="AT165" s="97">
        <f>IF(COUNT('IA1'!#REF!)=0,1000,(IFERROR(IF('IA1'!#REF!/AT65&lt;0.5,0,IF('IA1'!#REF!/AT65*100&gt;90,5,IF('IA1'!#REF!/AT65*100&gt;80,4,IF('IA1'!#REF!/AT65*100&gt;70,3,IF('IA1'!#REF!/AT65*100&gt;60,2,IF('IA1'!#REF!/AT65*100&lt;=60,1)))))),0))*AT265)</f>
        <v>1000</v>
      </c>
      <c r="AU165" s="97">
        <f>IF(COUNT('IA1'!#REF!)=0,1000,(IFERROR(IF('IA1'!#REF!/AU65&lt;0.5,0,IF('IA1'!#REF!/AU65*100&gt;90,5,IF('IA1'!#REF!/AU65*100&gt;80,4,IF('IA1'!#REF!/AU65*100&gt;70,3,IF('IA1'!#REF!/AU65*100&gt;60,2,IF('IA1'!#REF!/AU65*100&lt;=60,1)))))),0))*AU265)</f>
        <v>1000</v>
      </c>
      <c r="AV165" s="97">
        <f>IF(COUNT('IA1'!#REF!)=0,1000,(IFERROR(IF('IA1'!#REF!/AV65&lt;0.5,0,IF('IA1'!#REF!/AV65*100&gt;90,5,IF('IA1'!#REF!/AV65*100&gt;80,4,IF('IA1'!#REF!/AV65*100&gt;70,3,IF('IA1'!#REF!/AV65*100&gt;60,2,IF('IA1'!#REF!/AV65*100&lt;=60,1)))))),0))*AV265)</f>
        <v>1000</v>
      </c>
      <c r="AW165" s="97">
        <f>IF(COUNT('IA1'!#REF!)=0,1000,(IFERROR(IF('IA1'!#REF!/AW65&lt;0.5,0,IF('IA1'!#REF!/AW65*100&gt;90,5,IF('IA1'!#REF!/AW65*100&gt;80,4,IF('IA1'!#REF!/AW65*100&gt;70,3,IF('IA1'!#REF!/AW65*100&gt;60,2,IF('IA1'!#REF!/AW65*100&lt;=60,1)))))),0))*AW265)</f>
        <v>1000</v>
      </c>
      <c r="AX165" s="97">
        <f>IF(COUNT('IA1'!#REF!)=0,1000,(IFERROR(IF('IA1'!#REF!/AX65&lt;0.5,0,IF('IA1'!#REF!/AX65*100&gt;90,5,IF('IA1'!#REF!/AX65*100&gt;80,4,IF('IA1'!#REF!/AX65*100&gt;70,3,IF('IA1'!#REF!/AX65*100&gt;60,2,IF('IA1'!#REF!/AX65*100&lt;=60,1)))))),0))*AX265)</f>
        <v>1000</v>
      </c>
      <c r="AY165" s="97">
        <f>IF(COUNT('IA1'!#REF!)=0,1000,(IFERROR(IF('IA1'!#REF!/AY65&lt;0.5,0,IF('IA1'!#REF!/AY65*100&gt;90,5,IF('IA1'!#REF!/AY65*100&gt;80,4,IF('IA1'!#REF!/AY65*100&gt;70,3,IF('IA1'!#REF!/AY65*100&gt;60,2,IF('IA1'!#REF!/AY65*100&lt;=60,1)))))),0))*AY265)</f>
        <v>1000</v>
      </c>
      <c r="AZ165" s="97">
        <f>IF(COUNT('IA1'!#REF!)=0,1000,(IFERROR(IF('IA1'!#REF!/AZ65&lt;0.5,0,IF('IA1'!#REF!/AZ65*100&gt;90,5,IF('IA1'!#REF!/AZ65*100&gt;80,4,IF('IA1'!#REF!/AZ65*100&gt;70,3,IF('IA1'!#REF!/AZ65*100&gt;60,2,IF('IA1'!#REF!/AZ65*100&lt;=60,1)))))),0))*AZ265)</f>
        <v>1000</v>
      </c>
      <c r="BA165" s="96">
        <f t="shared" si="47"/>
        <v>0</v>
      </c>
      <c r="BB165" s="96">
        <f t="shared" si="48"/>
        <v>0</v>
      </c>
      <c r="BC165" s="96">
        <f t="shared" si="49"/>
        <v>0</v>
      </c>
      <c r="BD165" s="96">
        <f t="shared" si="50"/>
        <v>0</v>
      </c>
      <c r="BE165" s="96">
        <f t="shared" si="51"/>
        <v>0</v>
      </c>
      <c r="BF165" s="96">
        <f t="shared" si="52"/>
        <v>0</v>
      </c>
      <c r="BG165" s="96">
        <f t="shared" si="53"/>
        <v>0</v>
      </c>
    </row>
    <row r="166" spans="1:59" x14ac:dyDescent="0.3">
      <c r="A166" s="93">
        <f>IF(COUNT('IA1'!#REF!)=0,1000,(IFERROR(IF('IA1'!#REF!/A66&lt;0.5,0,IF('IA1'!#REF!/A66*100&gt;90,5,IF('IA1'!#REF!/A66*100&gt;80,4,IF('IA1'!#REF!/A66*100&gt;70,3,IF('IA1'!#REF!/A66*100&gt;60,2,IF('IA1'!#REF!/A66*100&lt;=60,1)))))),0))*A266)</f>
        <v>1000</v>
      </c>
      <c r="B166" s="97">
        <f>IF(COUNT('IA1'!#REF!)=0,1000,(IFERROR(IF('IA1'!#REF!/B66&lt;0.5,0,IF('IA1'!#REF!/B66*100&gt;90,5,IF('IA1'!#REF!/B66*100&gt;80,4,IF('IA1'!#REF!/B66*100&gt;70,3,IF('IA1'!#REF!/B66*100&gt;60,2,IF('IA1'!#REF!/B66*100&lt;=60,1)))))),0))*B266)</f>
        <v>1000</v>
      </c>
      <c r="C166" s="97">
        <f>IF(COUNT('IA1'!#REF!)=0,1000,(IFERROR(IF('IA1'!#REF!/C66&lt;0.5,0,IF('IA1'!#REF!/C66*100&gt;90,5,IF('IA1'!#REF!/C66*100&gt;80,4,IF('IA1'!#REF!/C66*100&gt;70,3,IF('IA1'!#REF!/C66*100&gt;60,2,IF('IA1'!#REF!/C66*100&lt;=60,1)))))),0))*C266)</f>
        <v>1000</v>
      </c>
      <c r="D166" s="97">
        <f>IF(COUNT('IA1'!#REF!)=0,1000,(IFERROR(IF('IA1'!#REF!/D66&lt;0.5,0,IF('IA1'!#REF!/D66*100&gt;90,5,IF('IA1'!#REF!/D66*100&gt;80,4,IF('IA1'!#REF!/D66*100&gt;70,3,IF('IA1'!#REF!/D66*100&gt;60,2,IF('IA1'!#REF!/D66*100&lt;=60,1)))))),0))*D266)</f>
        <v>1000</v>
      </c>
      <c r="E166" s="97">
        <f>IF(COUNT('IA1'!#REF!)=0,1000,(IFERROR(IF('IA1'!#REF!/E66&lt;0.5,0,IF('IA1'!#REF!/E66*100&gt;90,5,IF('IA1'!#REF!/E66*100&gt;80,4,IF('IA1'!#REF!/E66*100&gt;70,3,IF('IA1'!#REF!/E66*100&gt;60,2,IF('IA1'!#REF!/E66*100&lt;=60,1)))))),0))*E266)</f>
        <v>1000</v>
      </c>
      <c r="F166" s="97">
        <f>IF(COUNT('IA1'!#REF!)=0,1000,(IFERROR(IF('IA1'!#REF!/F66&lt;0.5,0,IF('IA1'!#REF!/F66*100&gt;90,5,IF('IA1'!#REF!/F66*100&gt;80,4,IF('IA1'!#REF!/F66*100&gt;70,3,IF('IA1'!#REF!/F66*100&gt;60,2,IF('IA1'!#REF!/F66*100&lt;=60,1)))))),0))*F266)</f>
        <v>1000</v>
      </c>
      <c r="G166" s="97">
        <f>IF(COUNT('IA1'!#REF!)=0,1000,(IFERROR(IF('IA1'!#REF!/G66&lt;0.5,0,IF('IA1'!#REF!/G66*100&gt;90,5,IF('IA1'!#REF!/G66*100&gt;80,4,IF('IA1'!#REF!/G66*100&gt;70,3,IF('IA1'!#REF!/G66*100&gt;60,2,IF('IA1'!#REF!/G66*100&lt;=60,1)))))),0))*G266)</f>
        <v>1000</v>
      </c>
      <c r="H166" s="97">
        <f>IF(COUNT('IA1'!#REF!)=0,1000,(IFERROR(IF('IA1'!#REF!/H66&lt;0.5,0,IF('IA1'!#REF!/H66*100&gt;90,5,IF('IA1'!#REF!/H66*100&gt;80,4,IF('IA1'!#REF!/H66*100&gt;70,3,IF('IA1'!#REF!/H66*100&gt;60,2,IF('IA1'!#REF!/H66*100&lt;=60,1)))))),0))*H266)</f>
        <v>1000</v>
      </c>
      <c r="I166" s="97">
        <f>IF(COUNT('IA1'!#REF!)=0,1000,(IFERROR(IF('IA1'!#REF!/I66&lt;0.5,0,IF('IA1'!#REF!/I66*100&gt;90,5,IF('IA1'!#REF!/I66*100&gt;80,4,IF('IA1'!#REF!/I66*100&gt;70,3,IF('IA1'!#REF!/I66*100&gt;60,2,IF('IA1'!#REF!/I66*100&lt;=60,1)))))),0))*I266)</f>
        <v>1000</v>
      </c>
      <c r="J166" s="97">
        <f>IF(COUNT('IA1'!#REF!)=0,1000,(IFERROR(IF('IA1'!#REF!/J66&lt;0.5,0,IF('IA1'!#REF!/J66*100&gt;90,5,IF('IA1'!#REF!/J66*100&gt;80,4,IF('IA1'!#REF!/J66*100&gt;70,3,IF('IA1'!#REF!/J66*100&gt;60,2,IF('IA1'!#REF!/J66*100&lt;=60,1)))))),0))*J266)</f>
        <v>1000</v>
      </c>
      <c r="K166" s="97">
        <f>IF(COUNT('IA1'!#REF!)=0,1000,(IFERROR(IF('IA1'!#REF!/K66&lt;0.5,0,IF('IA1'!#REF!/K66*100&gt;90,5,IF('IA1'!#REF!/K66*100&gt;80,4,IF('IA1'!#REF!/K66*100&gt;70,3,IF('IA1'!#REF!/K66*100&gt;60,2,IF('IA1'!#REF!/K66*100&lt;=60,1)))))),0))*K266)</f>
        <v>1000</v>
      </c>
      <c r="L166" s="97">
        <f>IF(COUNT('IA1'!#REF!)=0,1000,(IFERROR(IF('IA1'!#REF!/L66&lt;0.5,0,IF('IA1'!#REF!/L66*100&gt;90,5,IF('IA1'!#REF!/L66*100&gt;80,4,IF('IA1'!#REF!/L66*100&gt;70,3,IF('IA1'!#REF!/L66*100&gt;60,2,IF('IA1'!#REF!/L66*100&lt;=60,1)))))),0))*L266)</f>
        <v>1000</v>
      </c>
      <c r="M166" s="97">
        <f>IF(COUNT('IA1'!#REF!)=0,1000,(IFERROR(IF('IA1'!#REF!/M66&lt;0.5,0,IF('IA1'!#REF!/M66*100&gt;90,5,IF('IA1'!#REF!/M66*100&gt;80,4,IF('IA1'!#REF!/M66*100&gt;70,3,IF('IA1'!#REF!/M66*100&gt;60,2,IF('IA1'!#REF!/M66*100&lt;=60,1)))))),0))*M266)</f>
        <v>1000</v>
      </c>
      <c r="N166" s="97">
        <f>IF(COUNT('IA1'!#REF!)=0,1000,(IFERROR(IF('IA1'!#REF!/N66&lt;0.5,0,IF('IA1'!#REF!/N66*100&gt;90,5,IF('IA1'!#REF!/N66*100&gt;80,4,IF('IA1'!#REF!/N66*100&gt;70,3,IF('IA1'!#REF!/N66*100&gt;60,2,IF('IA1'!#REF!/N66*100&lt;=60,1)))))),0))*N266)</f>
        <v>1000</v>
      </c>
      <c r="O166" s="97">
        <f>IF(COUNT('IA1'!#REF!)=0,1000,(IFERROR(IF('IA1'!#REF!/O66&lt;0.5,0,IF('IA1'!#REF!/O66*100&gt;90,5,IF('IA1'!#REF!/O66*100&gt;80,4,IF('IA1'!#REF!/O66*100&gt;70,3,IF('IA1'!#REF!/O66*100&gt;60,2,IF('IA1'!#REF!/O66*100&lt;=60,1)))))),0))*O266)</f>
        <v>1000</v>
      </c>
      <c r="P166" s="97">
        <f>IF(COUNT('IA1'!#REF!)=0,1000,(IFERROR(IF('IA1'!#REF!/P66&lt;0.5,0,IF('IA1'!#REF!/P66*100&gt;90,5,IF('IA1'!#REF!/P66*100&gt;80,4,IF('IA1'!#REF!/P66*100&gt;70,3,IF('IA1'!#REF!/P66*100&gt;60,2,IF('IA1'!#REF!/P66*100&lt;=60,1)))))),0))*P266)</f>
        <v>1000</v>
      </c>
      <c r="Q166" s="97">
        <f>IF(COUNT('IA1'!#REF!)=0,1000,(IFERROR(IF('IA1'!#REF!/Q66&lt;0.5,0,IF('IA1'!#REF!/Q66*100&gt;90,5,IF('IA1'!#REF!/Q66*100&gt;80,4,IF('IA1'!#REF!/Q66*100&gt;70,3,IF('IA1'!#REF!/Q66*100&gt;60,2,IF('IA1'!#REF!/Q66*100&lt;=60,1)))))),0))*Q266)</f>
        <v>1000</v>
      </c>
      <c r="R166" s="97">
        <f>IF(COUNT('IA1'!#REF!)=0,1000,(IFERROR(IF('IA1'!#REF!/R66&lt;0.5,0,IF('IA1'!#REF!/R66*100&gt;90,5,IF('IA1'!#REF!/R66*100&gt;80,4,IF('IA1'!#REF!/R66*100&gt;70,3,IF('IA1'!#REF!/R66*100&gt;60,2,IF('IA1'!#REF!/R66*100&lt;=60,1)))))),0))*R266)</f>
        <v>1000</v>
      </c>
      <c r="S166" s="97">
        <f>IF(COUNT('IA1'!#REF!)=0,1000,(IFERROR(IF('IA1'!#REF!/S66&lt;0.5,0,IF('IA1'!#REF!/S66*100&gt;90,5,IF('IA1'!#REF!/S66*100&gt;80,4,IF('IA1'!#REF!/S66*100&gt;70,3,IF('IA1'!#REF!/S66*100&gt;60,2,IF('IA1'!#REF!/S66*100&lt;=60,1)))))),0))*S266)</f>
        <v>1000</v>
      </c>
      <c r="T166" s="97">
        <f>IF(COUNT('IA1'!#REF!)=0,1000,(IFERROR(IF('IA1'!#REF!/T66&lt;0.5,0,IF('IA1'!#REF!/T66*100&gt;90,5,IF('IA1'!#REF!/T66*100&gt;80,4,IF('IA1'!#REF!/T66*100&gt;70,3,IF('IA1'!#REF!/T66*100&gt;60,2,IF('IA1'!#REF!/T66*100&lt;=60,1)))))),0))*T266)</f>
        <v>1000</v>
      </c>
      <c r="U166" s="97">
        <f>IF(COUNT('IA1'!#REF!)=0,1000,(IFERROR(IF('IA1'!#REF!/U66&lt;0.5,0,IF('IA1'!#REF!/U66*100&gt;90,5,IF('IA1'!#REF!/U66*100&gt;80,4,IF('IA1'!#REF!/U66*100&gt;70,3,IF('IA1'!#REF!/U66*100&gt;60,2,IF('IA1'!#REF!/U66*100&lt;=60,1)))))),0))*U266)</f>
        <v>1000</v>
      </c>
      <c r="V166" s="97">
        <f>IF(COUNT('IA1'!#REF!)=0,1000,(IFERROR(IF('IA1'!#REF!/V66&lt;0.5,0,IF('IA1'!#REF!/V66*100&gt;90,5,IF('IA1'!#REF!/V66*100&gt;80,4,IF('IA1'!#REF!/V66*100&gt;70,3,IF('IA1'!#REF!/V66*100&gt;60,2,IF('IA1'!#REF!/V66*100&lt;=60,1)))))),0))*V266)</f>
        <v>1000</v>
      </c>
      <c r="W166" s="97">
        <f>IF(COUNT('IA1'!#REF!)=0,1000,(IFERROR(IF('IA1'!#REF!/W66&lt;0.5,0,IF('IA1'!#REF!/W66*100&gt;90,5,IF('IA1'!#REF!/W66*100&gt;80,4,IF('IA1'!#REF!/W66*100&gt;70,3,IF('IA1'!#REF!/W66*100&gt;60,2,IF('IA1'!#REF!/W66*100&lt;=60,1)))))),0))*W266)</f>
        <v>1000</v>
      </c>
      <c r="X166" s="97">
        <f>IF(COUNT('IA1'!#REF!)=0,1000,(IFERROR(IF('IA1'!#REF!/X66&lt;0.5,0,IF('IA1'!#REF!/X66*100&gt;90,5,IF('IA1'!#REF!/X66*100&gt;80,4,IF('IA1'!#REF!/X66*100&gt;70,3,IF('IA1'!#REF!/X66*100&gt;60,2,IF('IA1'!#REF!/X66*100&lt;=60,1)))))),0))*X266)</f>
        <v>1000</v>
      </c>
      <c r="Y166" s="97">
        <f>IF(COUNT('IA1'!#REF!)=0,1000,(IFERROR(IF('IA1'!#REF!/Y66&lt;0.5,0,IF('IA1'!#REF!/Y66*100&gt;90,5,IF('IA1'!#REF!/Y66*100&gt;80,4,IF('IA1'!#REF!/Y66*100&gt;70,3,IF('IA1'!#REF!/Y66*100&gt;60,2,IF('IA1'!#REF!/Y66*100&lt;=60,1)))))),0))*Y266)</f>
        <v>1000</v>
      </c>
      <c r="Z166" s="97">
        <f>IF(COUNT('IA1'!#REF!)=0,1000,(IFERROR(IF('IA1'!#REF!/Z66&lt;0.5,0,IF('IA1'!#REF!/Z66*100&gt;90,5,IF('IA1'!#REF!/Z66*100&gt;80,4,IF('IA1'!#REF!/Z66*100&gt;70,3,IF('IA1'!#REF!/Z66*100&gt;60,2,IF('IA1'!#REF!/Z66*100&lt;=60,1)))))),0))*Z266)</f>
        <v>1000</v>
      </c>
      <c r="AA166" s="97">
        <f>IF(COUNT('IA1'!#REF!)=0,1000,(IFERROR(IF('IA1'!#REF!/AA66&lt;0.5,0,IF('IA1'!#REF!/AA66*100&gt;90,5,IF('IA1'!#REF!/AA66*100&gt;80,4,IF('IA1'!#REF!/AA66*100&gt;70,3,IF('IA1'!#REF!/AA66*100&gt;60,2,IF('IA1'!#REF!/AA66*100&lt;=60,1)))))),0))*AA266)</f>
        <v>1000</v>
      </c>
      <c r="AB166" s="97">
        <f>IF(COUNT('IA1'!#REF!)=0,1000,(IFERROR(IF('IA1'!#REF!/AB66&lt;0.5,0,IF('IA1'!#REF!/AB66*100&gt;90,5,IF('IA1'!#REF!/AB66*100&gt;80,4,IF('IA1'!#REF!/AB66*100&gt;70,3,IF('IA1'!#REF!/AB66*100&gt;60,2,IF('IA1'!#REF!/AB66*100&lt;=60,1)))))),0))*AB266)</f>
        <v>1000</v>
      </c>
      <c r="AC166" s="97">
        <f>IF(COUNT('IA1'!#REF!)=0,1000,(IFERROR(IF('IA1'!#REF!/AC66&lt;0.5,0,IF('IA1'!#REF!/AC66*100&gt;90,5,IF('IA1'!#REF!/AC66*100&gt;80,4,IF('IA1'!#REF!/AC66*100&gt;70,3,IF('IA1'!#REF!/AC66*100&gt;60,2,IF('IA1'!#REF!/AC66*100&lt;=60,1)))))),0))*AC266)</f>
        <v>1000</v>
      </c>
      <c r="AD166" s="97">
        <f>IF(COUNT('IA1'!#REF!)=0,1000,(IFERROR(IF('IA1'!#REF!/AD66&lt;0.5,0,IF('IA1'!#REF!/AD66*100&gt;90,5,IF('IA1'!#REF!/AD66*100&gt;80,4,IF('IA1'!#REF!/AD66*100&gt;70,3,IF('IA1'!#REF!/AD66*100&gt;60,2,IF('IA1'!#REF!/AD66*100&lt;=60,1)))))),0))*AD266)</f>
        <v>1000</v>
      </c>
      <c r="AE166" s="97">
        <f>IF(COUNT('IA1'!#REF!)=0,1000,(IFERROR(IF('IA1'!#REF!/AE66&lt;0.5,0,IF('IA1'!#REF!/AE66*100&gt;90,5,IF('IA1'!#REF!/AE66*100&gt;80,4,IF('IA1'!#REF!/AE66*100&gt;70,3,IF('IA1'!#REF!/AE66*100&gt;60,2,IF('IA1'!#REF!/AE66*100&lt;=60,1)))))),0))*AE266)</f>
        <v>1000</v>
      </c>
      <c r="AF166" s="97">
        <f>IF(COUNT('IA1'!#REF!)=0,1000,(IFERROR(IF('IA1'!#REF!/AF66&lt;0.5,0,IF('IA1'!#REF!/AF66*100&gt;90,5,IF('IA1'!#REF!/AF66*100&gt;80,4,IF('IA1'!#REF!/AF66*100&gt;70,3,IF('IA1'!#REF!/AF66*100&gt;60,2,IF('IA1'!#REF!/AF66*100&lt;=60,1)))))),0))*AF266)</f>
        <v>1000</v>
      </c>
      <c r="AG166" s="97">
        <f>IF(COUNT('IA1'!#REF!)=0,1000,(IFERROR(IF('IA1'!#REF!/AG66&lt;0.5,0,IF('IA1'!#REF!/AG66*100&gt;90,5,IF('IA1'!#REF!/AG66*100&gt;80,4,IF('IA1'!#REF!/AG66*100&gt;70,3,IF('IA1'!#REF!/AG66*100&gt;60,2,IF('IA1'!#REF!/AG66*100&lt;=60,1)))))),0))*AG266)</f>
        <v>1000</v>
      </c>
      <c r="AH166" s="97">
        <f>IF(COUNT('IA1'!#REF!)=0,1000,(IFERROR(IF('IA1'!#REF!/AH66&lt;0.5,0,IF('IA1'!#REF!/AH66*100&gt;90,5,IF('IA1'!#REF!/AH66*100&gt;80,4,IF('IA1'!#REF!/AH66*100&gt;70,3,IF('IA1'!#REF!/AH66*100&gt;60,2,IF('IA1'!#REF!/AH66*100&lt;=60,1)))))),0))*AH266)</f>
        <v>1000</v>
      </c>
      <c r="AI166" s="97">
        <f>IF(COUNT('IA1'!#REF!)=0,1000,(IFERROR(IF('IA1'!#REF!/AI66&lt;0.5,0,IF('IA1'!#REF!/AI66*100&gt;90,5,IF('IA1'!#REF!/AI66*100&gt;80,4,IF('IA1'!#REF!/AI66*100&gt;70,3,IF('IA1'!#REF!/AI66*100&gt;60,2,IF('IA1'!#REF!/AI66*100&lt;=60,1)))))),0))*AI266)</f>
        <v>1000</v>
      </c>
      <c r="AJ166" s="97">
        <f>IF(COUNT('IA1'!#REF!)=0,1000,(IFERROR(IF('IA1'!#REF!/AJ66&lt;0.5,0,IF('IA1'!#REF!/AJ66*100&gt;90,5,IF('IA1'!#REF!/AJ66*100&gt;80,4,IF('IA1'!#REF!/AJ66*100&gt;70,3,IF('IA1'!#REF!/AJ66*100&gt;60,2,IF('IA1'!#REF!/AJ66*100&lt;=60,1)))))),0))*AJ266)</f>
        <v>1000</v>
      </c>
      <c r="AK166" s="97">
        <f>IF(COUNT('IA1'!#REF!)=0,1000,(IFERROR(IF('IA1'!#REF!/AK66&lt;0.5,0,IF('IA1'!#REF!/AK66*100&gt;90,5,IF('IA1'!#REF!/AK66*100&gt;80,4,IF('IA1'!#REF!/AK66*100&gt;70,3,IF('IA1'!#REF!/AK66*100&gt;60,2,IF('IA1'!#REF!/AK66*100&lt;=60,1)))))),0))*AK266)</f>
        <v>1000</v>
      </c>
      <c r="AL166" s="97">
        <f>IF(COUNT('IA1'!#REF!)=0,1000,(IFERROR(IF('IA1'!#REF!/AL66&lt;0.5,0,IF('IA1'!#REF!/AL66*100&gt;90,5,IF('IA1'!#REF!/AL66*100&gt;80,4,IF('IA1'!#REF!/AL66*100&gt;70,3,IF('IA1'!#REF!/AL66*100&gt;60,2,IF('IA1'!#REF!/AL66*100&lt;=60,1)))))),0))*AL266)</f>
        <v>1000</v>
      </c>
      <c r="AM166" s="97">
        <f>IF(COUNT('IA1'!#REF!)=0,1000,(IFERROR(IF('IA1'!#REF!/AM66&lt;0.5,0,IF('IA1'!#REF!/AM66*100&gt;90,5,IF('IA1'!#REF!/AM66*100&gt;80,4,IF('IA1'!#REF!/AM66*100&gt;70,3,IF('IA1'!#REF!/AM66*100&gt;60,2,IF('IA1'!#REF!/AM66*100&lt;=60,1)))))),0))*AM266)</f>
        <v>1000</v>
      </c>
      <c r="AN166" s="97">
        <f>IF(COUNT('IA1'!#REF!)=0,1000,(IFERROR(IF('IA1'!#REF!/AN66&lt;0.5,0,IF('IA1'!#REF!/AN66*100&gt;90,5,IF('IA1'!#REF!/AN66*100&gt;80,4,IF('IA1'!#REF!/AN66*100&gt;70,3,IF('IA1'!#REF!/AN66*100&gt;60,2,IF('IA1'!#REF!/AN66*100&lt;=60,1)))))),0))*AN266)</f>
        <v>1000</v>
      </c>
      <c r="AO166" s="97">
        <f>IF(COUNT('IA1'!#REF!)=0,1000,(IFERROR(IF('IA1'!#REF!/AO66&lt;0.5,0,IF('IA1'!#REF!/AO66*100&gt;90,5,IF('IA1'!#REF!/AO66*100&gt;80,4,IF('IA1'!#REF!/AO66*100&gt;70,3,IF('IA1'!#REF!/AO66*100&gt;60,2,IF('IA1'!#REF!/AO66*100&lt;=60,1)))))),0))*AO266)</f>
        <v>1000</v>
      </c>
      <c r="AP166" s="97">
        <f>IF(COUNT('IA1'!#REF!)=0,1000,(IFERROR(IF('IA1'!#REF!/AP66&lt;0.5,0,IF('IA1'!#REF!/AP66*100&gt;90,5,IF('IA1'!#REF!/AP66*100&gt;80,4,IF('IA1'!#REF!/AP66*100&gt;70,3,IF('IA1'!#REF!/AP66*100&gt;60,2,IF('IA1'!#REF!/AP66*100&lt;=60,1)))))),0))*AP266)</f>
        <v>1000</v>
      </c>
      <c r="AQ166" s="97">
        <f>IF(COUNT('IA1'!#REF!)=0,1000,(IFERROR(IF('IA1'!#REF!/AQ66&lt;0.5,0,IF('IA1'!#REF!/AQ66*100&gt;90,5,IF('IA1'!#REF!/AQ66*100&gt;80,4,IF('IA1'!#REF!/AQ66*100&gt;70,3,IF('IA1'!#REF!/AQ66*100&gt;60,2,IF('IA1'!#REF!/AQ66*100&lt;=60,1)))))),0))*AQ266)</f>
        <v>1000</v>
      </c>
      <c r="AR166" s="97">
        <f>IF(COUNT('IA1'!#REF!)=0,1000,(IFERROR(IF('IA1'!#REF!/AR66&lt;0.5,0,IF('IA1'!#REF!/AR66*100&gt;90,5,IF('IA1'!#REF!/AR66*100&gt;80,4,IF('IA1'!#REF!/AR66*100&gt;70,3,IF('IA1'!#REF!/AR66*100&gt;60,2,IF('IA1'!#REF!/AR66*100&lt;=60,1)))))),0))*AR266)</f>
        <v>1000</v>
      </c>
      <c r="AS166" s="97">
        <f>IF(COUNT('IA1'!#REF!)=0,1000,(IFERROR(IF('IA1'!#REF!/AS66&lt;0.5,0,IF('IA1'!#REF!/AS66*100&gt;90,5,IF('IA1'!#REF!/AS66*100&gt;80,4,IF('IA1'!#REF!/AS66*100&gt;70,3,IF('IA1'!#REF!/AS66*100&gt;60,2,IF('IA1'!#REF!/AS66*100&lt;=60,1)))))),0))*AS266)</f>
        <v>1000</v>
      </c>
      <c r="AT166" s="97">
        <f>IF(COUNT('IA1'!#REF!)=0,1000,(IFERROR(IF('IA1'!#REF!/AT66&lt;0.5,0,IF('IA1'!#REF!/AT66*100&gt;90,5,IF('IA1'!#REF!/AT66*100&gt;80,4,IF('IA1'!#REF!/AT66*100&gt;70,3,IF('IA1'!#REF!/AT66*100&gt;60,2,IF('IA1'!#REF!/AT66*100&lt;=60,1)))))),0))*AT266)</f>
        <v>1000</v>
      </c>
      <c r="AU166" s="97">
        <f>IF(COUNT('IA1'!#REF!)=0,1000,(IFERROR(IF('IA1'!#REF!/AU66&lt;0.5,0,IF('IA1'!#REF!/AU66*100&gt;90,5,IF('IA1'!#REF!/AU66*100&gt;80,4,IF('IA1'!#REF!/AU66*100&gt;70,3,IF('IA1'!#REF!/AU66*100&gt;60,2,IF('IA1'!#REF!/AU66*100&lt;=60,1)))))),0))*AU266)</f>
        <v>1000</v>
      </c>
      <c r="AV166" s="97">
        <f>IF(COUNT('IA1'!#REF!)=0,1000,(IFERROR(IF('IA1'!#REF!/AV66&lt;0.5,0,IF('IA1'!#REF!/AV66*100&gt;90,5,IF('IA1'!#REF!/AV66*100&gt;80,4,IF('IA1'!#REF!/AV66*100&gt;70,3,IF('IA1'!#REF!/AV66*100&gt;60,2,IF('IA1'!#REF!/AV66*100&lt;=60,1)))))),0))*AV266)</f>
        <v>1000</v>
      </c>
      <c r="AW166" s="97">
        <f>IF(COUNT('IA1'!#REF!)=0,1000,(IFERROR(IF('IA1'!#REF!/AW66&lt;0.5,0,IF('IA1'!#REF!/AW66*100&gt;90,5,IF('IA1'!#REF!/AW66*100&gt;80,4,IF('IA1'!#REF!/AW66*100&gt;70,3,IF('IA1'!#REF!/AW66*100&gt;60,2,IF('IA1'!#REF!/AW66*100&lt;=60,1)))))),0))*AW266)</f>
        <v>1000</v>
      </c>
      <c r="AX166" s="97">
        <f>IF(COUNT('IA1'!#REF!)=0,1000,(IFERROR(IF('IA1'!#REF!/AX66&lt;0.5,0,IF('IA1'!#REF!/AX66*100&gt;90,5,IF('IA1'!#REF!/AX66*100&gt;80,4,IF('IA1'!#REF!/AX66*100&gt;70,3,IF('IA1'!#REF!/AX66*100&gt;60,2,IF('IA1'!#REF!/AX66*100&lt;=60,1)))))),0))*AX266)</f>
        <v>1000</v>
      </c>
      <c r="AY166" s="97">
        <f>IF(COUNT('IA1'!#REF!)=0,1000,(IFERROR(IF('IA1'!#REF!/AY66&lt;0.5,0,IF('IA1'!#REF!/AY66*100&gt;90,5,IF('IA1'!#REF!/AY66*100&gt;80,4,IF('IA1'!#REF!/AY66*100&gt;70,3,IF('IA1'!#REF!/AY66*100&gt;60,2,IF('IA1'!#REF!/AY66*100&lt;=60,1)))))),0))*AY266)</f>
        <v>1000</v>
      </c>
      <c r="AZ166" s="97">
        <f>IF(COUNT('IA1'!#REF!)=0,1000,(IFERROR(IF('IA1'!#REF!/AZ66&lt;0.5,0,IF('IA1'!#REF!/AZ66*100&gt;90,5,IF('IA1'!#REF!/AZ66*100&gt;80,4,IF('IA1'!#REF!/AZ66*100&gt;70,3,IF('IA1'!#REF!/AZ66*100&gt;60,2,IF('IA1'!#REF!/AZ66*100&lt;=60,1)))))),0))*AZ266)</f>
        <v>1000</v>
      </c>
      <c r="BA166" s="96">
        <f t="shared" si="47"/>
        <v>0</v>
      </c>
      <c r="BB166" s="96">
        <f t="shared" si="48"/>
        <v>0</v>
      </c>
      <c r="BC166" s="96">
        <f t="shared" si="49"/>
        <v>0</v>
      </c>
      <c r="BD166" s="96">
        <f t="shared" si="50"/>
        <v>0</v>
      </c>
      <c r="BE166" s="96">
        <f t="shared" si="51"/>
        <v>0</v>
      </c>
      <c r="BF166" s="96">
        <f t="shared" si="52"/>
        <v>0</v>
      </c>
      <c r="BG166" s="96">
        <f t="shared" si="53"/>
        <v>0</v>
      </c>
    </row>
    <row r="167" spans="1:59" x14ac:dyDescent="0.3">
      <c r="A167" s="93">
        <f>IF(COUNT('IA1'!#REF!)=0,1000,(IFERROR(IF('IA1'!#REF!/A67&lt;0.5,0,IF('IA1'!#REF!/A67*100&gt;90,5,IF('IA1'!#REF!/A67*100&gt;80,4,IF('IA1'!#REF!/A67*100&gt;70,3,IF('IA1'!#REF!/A67*100&gt;60,2,IF('IA1'!#REF!/A67*100&lt;=60,1)))))),0))*A267)</f>
        <v>1000</v>
      </c>
      <c r="B167" s="97">
        <f>IF(COUNT('IA1'!#REF!)=0,1000,(IFERROR(IF('IA1'!#REF!/B67&lt;0.5,0,IF('IA1'!#REF!/B67*100&gt;90,5,IF('IA1'!#REF!/B67*100&gt;80,4,IF('IA1'!#REF!/B67*100&gt;70,3,IF('IA1'!#REF!/B67*100&gt;60,2,IF('IA1'!#REF!/B67*100&lt;=60,1)))))),0))*B267)</f>
        <v>1000</v>
      </c>
      <c r="C167" s="97">
        <f>IF(COUNT('IA1'!#REF!)=0,1000,(IFERROR(IF('IA1'!#REF!/C67&lt;0.5,0,IF('IA1'!#REF!/C67*100&gt;90,5,IF('IA1'!#REF!/C67*100&gt;80,4,IF('IA1'!#REF!/C67*100&gt;70,3,IF('IA1'!#REF!/C67*100&gt;60,2,IF('IA1'!#REF!/C67*100&lt;=60,1)))))),0))*C267)</f>
        <v>1000</v>
      </c>
      <c r="D167" s="97">
        <f>IF(COUNT('IA1'!#REF!)=0,1000,(IFERROR(IF('IA1'!#REF!/D67&lt;0.5,0,IF('IA1'!#REF!/D67*100&gt;90,5,IF('IA1'!#REF!/D67*100&gt;80,4,IF('IA1'!#REF!/D67*100&gt;70,3,IF('IA1'!#REF!/D67*100&gt;60,2,IF('IA1'!#REF!/D67*100&lt;=60,1)))))),0))*D267)</f>
        <v>1000</v>
      </c>
      <c r="E167" s="97">
        <f>IF(COUNT('IA1'!#REF!)=0,1000,(IFERROR(IF('IA1'!#REF!/E67&lt;0.5,0,IF('IA1'!#REF!/E67*100&gt;90,5,IF('IA1'!#REF!/E67*100&gt;80,4,IF('IA1'!#REF!/E67*100&gt;70,3,IF('IA1'!#REF!/E67*100&gt;60,2,IF('IA1'!#REF!/E67*100&lt;=60,1)))))),0))*E267)</f>
        <v>1000</v>
      </c>
      <c r="F167" s="97">
        <f>IF(COUNT('IA1'!#REF!)=0,1000,(IFERROR(IF('IA1'!#REF!/F67&lt;0.5,0,IF('IA1'!#REF!/F67*100&gt;90,5,IF('IA1'!#REF!/F67*100&gt;80,4,IF('IA1'!#REF!/F67*100&gt;70,3,IF('IA1'!#REF!/F67*100&gt;60,2,IF('IA1'!#REF!/F67*100&lt;=60,1)))))),0))*F267)</f>
        <v>1000</v>
      </c>
      <c r="G167" s="97">
        <f>IF(COUNT('IA1'!#REF!)=0,1000,(IFERROR(IF('IA1'!#REF!/G67&lt;0.5,0,IF('IA1'!#REF!/G67*100&gt;90,5,IF('IA1'!#REF!/G67*100&gt;80,4,IF('IA1'!#REF!/G67*100&gt;70,3,IF('IA1'!#REF!/G67*100&gt;60,2,IF('IA1'!#REF!/G67*100&lt;=60,1)))))),0))*G267)</f>
        <v>1000</v>
      </c>
      <c r="H167" s="97">
        <f>IF(COUNT('IA1'!#REF!)=0,1000,(IFERROR(IF('IA1'!#REF!/H67&lt;0.5,0,IF('IA1'!#REF!/H67*100&gt;90,5,IF('IA1'!#REF!/H67*100&gt;80,4,IF('IA1'!#REF!/H67*100&gt;70,3,IF('IA1'!#REF!/H67*100&gt;60,2,IF('IA1'!#REF!/H67*100&lt;=60,1)))))),0))*H267)</f>
        <v>1000</v>
      </c>
      <c r="I167" s="97">
        <f>IF(COUNT('IA1'!#REF!)=0,1000,(IFERROR(IF('IA1'!#REF!/I67&lt;0.5,0,IF('IA1'!#REF!/I67*100&gt;90,5,IF('IA1'!#REF!/I67*100&gt;80,4,IF('IA1'!#REF!/I67*100&gt;70,3,IF('IA1'!#REF!/I67*100&gt;60,2,IF('IA1'!#REF!/I67*100&lt;=60,1)))))),0))*I267)</f>
        <v>1000</v>
      </c>
      <c r="J167" s="97">
        <f>IF(COUNT('IA1'!#REF!)=0,1000,(IFERROR(IF('IA1'!#REF!/J67&lt;0.5,0,IF('IA1'!#REF!/J67*100&gt;90,5,IF('IA1'!#REF!/J67*100&gt;80,4,IF('IA1'!#REF!/J67*100&gt;70,3,IF('IA1'!#REF!/J67*100&gt;60,2,IF('IA1'!#REF!/J67*100&lt;=60,1)))))),0))*J267)</f>
        <v>1000</v>
      </c>
      <c r="K167" s="97">
        <f>IF(COUNT('IA1'!#REF!)=0,1000,(IFERROR(IF('IA1'!#REF!/K67&lt;0.5,0,IF('IA1'!#REF!/K67*100&gt;90,5,IF('IA1'!#REF!/K67*100&gt;80,4,IF('IA1'!#REF!/K67*100&gt;70,3,IF('IA1'!#REF!/K67*100&gt;60,2,IF('IA1'!#REF!/K67*100&lt;=60,1)))))),0))*K267)</f>
        <v>1000</v>
      </c>
      <c r="L167" s="97">
        <f>IF(COUNT('IA1'!#REF!)=0,1000,(IFERROR(IF('IA1'!#REF!/L67&lt;0.5,0,IF('IA1'!#REF!/L67*100&gt;90,5,IF('IA1'!#REF!/L67*100&gt;80,4,IF('IA1'!#REF!/L67*100&gt;70,3,IF('IA1'!#REF!/L67*100&gt;60,2,IF('IA1'!#REF!/L67*100&lt;=60,1)))))),0))*L267)</f>
        <v>1000</v>
      </c>
      <c r="M167" s="97">
        <f>IF(COUNT('IA1'!#REF!)=0,1000,(IFERROR(IF('IA1'!#REF!/M67&lt;0.5,0,IF('IA1'!#REF!/M67*100&gt;90,5,IF('IA1'!#REF!/M67*100&gt;80,4,IF('IA1'!#REF!/M67*100&gt;70,3,IF('IA1'!#REF!/M67*100&gt;60,2,IF('IA1'!#REF!/M67*100&lt;=60,1)))))),0))*M267)</f>
        <v>1000</v>
      </c>
      <c r="N167" s="97">
        <f>IF(COUNT('IA1'!#REF!)=0,1000,(IFERROR(IF('IA1'!#REF!/N67&lt;0.5,0,IF('IA1'!#REF!/N67*100&gt;90,5,IF('IA1'!#REF!/N67*100&gt;80,4,IF('IA1'!#REF!/N67*100&gt;70,3,IF('IA1'!#REF!/N67*100&gt;60,2,IF('IA1'!#REF!/N67*100&lt;=60,1)))))),0))*N267)</f>
        <v>1000</v>
      </c>
      <c r="O167" s="97">
        <f>IF(COUNT('IA1'!#REF!)=0,1000,(IFERROR(IF('IA1'!#REF!/O67&lt;0.5,0,IF('IA1'!#REF!/O67*100&gt;90,5,IF('IA1'!#REF!/O67*100&gt;80,4,IF('IA1'!#REF!/O67*100&gt;70,3,IF('IA1'!#REF!/O67*100&gt;60,2,IF('IA1'!#REF!/O67*100&lt;=60,1)))))),0))*O267)</f>
        <v>1000</v>
      </c>
      <c r="P167" s="97">
        <f>IF(COUNT('IA1'!#REF!)=0,1000,(IFERROR(IF('IA1'!#REF!/P67&lt;0.5,0,IF('IA1'!#REF!/P67*100&gt;90,5,IF('IA1'!#REF!/P67*100&gt;80,4,IF('IA1'!#REF!/P67*100&gt;70,3,IF('IA1'!#REF!/P67*100&gt;60,2,IF('IA1'!#REF!/P67*100&lt;=60,1)))))),0))*P267)</f>
        <v>1000</v>
      </c>
      <c r="Q167" s="97">
        <f>IF(COUNT('IA1'!#REF!)=0,1000,(IFERROR(IF('IA1'!#REF!/Q67&lt;0.5,0,IF('IA1'!#REF!/Q67*100&gt;90,5,IF('IA1'!#REF!/Q67*100&gt;80,4,IF('IA1'!#REF!/Q67*100&gt;70,3,IF('IA1'!#REF!/Q67*100&gt;60,2,IF('IA1'!#REF!/Q67*100&lt;=60,1)))))),0))*Q267)</f>
        <v>1000</v>
      </c>
      <c r="R167" s="97">
        <f>IF(COUNT('IA1'!#REF!)=0,1000,(IFERROR(IF('IA1'!#REF!/R67&lt;0.5,0,IF('IA1'!#REF!/R67*100&gt;90,5,IF('IA1'!#REF!/R67*100&gt;80,4,IF('IA1'!#REF!/R67*100&gt;70,3,IF('IA1'!#REF!/R67*100&gt;60,2,IF('IA1'!#REF!/R67*100&lt;=60,1)))))),0))*R267)</f>
        <v>1000</v>
      </c>
      <c r="S167" s="97">
        <f>IF(COUNT('IA1'!#REF!)=0,1000,(IFERROR(IF('IA1'!#REF!/S67&lt;0.5,0,IF('IA1'!#REF!/S67*100&gt;90,5,IF('IA1'!#REF!/S67*100&gt;80,4,IF('IA1'!#REF!/S67*100&gt;70,3,IF('IA1'!#REF!/S67*100&gt;60,2,IF('IA1'!#REF!/S67*100&lt;=60,1)))))),0))*S267)</f>
        <v>1000</v>
      </c>
      <c r="T167" s="97">
        <f>IF(COUNT('IA1'!#REF!)=0,1000,(IFERROR(IF('IA1'!#REF!/T67&lt;0.5,0,IF('IA1'!#REF!/T67*100&gt;90,5,IF('IA1'!#REF!/T67*100&gt;80,4,IF('IA1'!#REF!/T67*100&gt;70,3,IF('IA1'!#REF!/T67*100&gt;60,2,IF('IA1'!#REF!/T67*100&lt;=60,1)))))),0))*T267)</f>
        <v>1000</v>
      </c>
      <c r="U167" s="97">
        <f>IF(COUNT('IA1'!#REF!)=0,1000,(IFERROR(IF('IA1'!#REF!/U67&lt;0.5,0,IF('IA1'!#REF!/U67*100&gt;90,5,IF('IA1'!#REF!/U67*100&gt;80,4,IF('IA1'!#REF!/U67*100&gt;70,3,IF('IA1'!#REF!/U67*100&gt;60,2,IF('IA1'!#REF!/U67*100&lt;=60,1)))))),0))*U267)</f>
        <v>1000</v>
      </c>
      <c r="V167" s="97">
        <f>IF(COUNT('IA1'!#REF!)=0,1000,(IFERROR(IF('IA1'!#REF!/V67&lt;0.5,0,IF('IA1'!#REF!/V67*100&gt;90,5,IF('IA1'!#REF!/V67*100&gt;80,4,IF('IA1'!#REF!/V67*100&gt;70,3,IF('IA1'!#REF!/V67*100&gt;60,2,IF('IA1'!#REF!/V67*100&lt;=60,1)))))),0))*V267)</f>
        <v>1000</v>
      </c>
      <c r="W167" s="97">
        <f>IF(COUNT('IA1'!#REF!)=0,1000,(IFERROR(IF('IA1'!#REF!/W67&lt;0.5,0,IF('IA1'!#REF!/W67*100&gt;90,5,IF('IA1'!#REF!/W67*100&gt;80,4,IF('IA1'!#REF!/W67*100&gt;70,3,IF('IA1'!#REF!/W67*100&gt;60,2,IF('IA1'!#REF!/W67*100&lt;=60,1)))))),0))*W267)</f>
        <v>1000</v>
      </c>
      <c r="X167" s="97">
        <f>IF(COUNT('IA1'!#REF!)=0,1000,(IFERROR(IF('IA1'!#REF!/X67&lt;0.5,0,IF('IA1'!#REF!/X67*100&gt;90,5,IF('IA1'!#REF!/X67*100&gt;80,4,IF('IA1'!#REF!/X67*100&gt;70,3,IF('IA1'!#REF!/X67*100&gt;60,2,IF('IA1'!#REF!/X67*100&lt;=60,1)))))),0))*X267)</f>
        <v>1000</v>
      </c>
      <c r="Y167" s="97">
        <f>IF(COUNT('IA1'!#REF!)=0,1000,(IFERROR(IF('IA1'!#REF!/Y67&lt;0.5,0,IF('IA1'!#REF!/Y67*100&gt;90,5,IF('IA1'!#REF!/Y67*100&gt;80,4,IF('IA1'!#REF!/Y67*100&gt;70,3,IF('IA1'!#REF!/Y67*100&gt;60,2,IF('IA1'!#REF!/Y67*100&lt;=60,1)))))),0))*Y267)</f>
        <v>1000</v>
      </c>
      <c r="Z167" s="97">
        <f>IF(COUNT('IA1'!#REF!)=0,1000,(IFERROR(IF('IA1'!#REF!/Z67&lt;0.5,0,IF('IA1'!#REF!/Z67*100&gt;90,5,IF('IA1'!#REF!/Z67*100&gt;80,4,IF('IA1'!#REF!/Z67*100&gt;70,3,IF('IA1'!#REF!/Z67*100&gt;60,2,IF('IA1'!#REF!/Z67*100&lt;=60,1)))))),0))*Z267)</f>
        <v>1000</v>
      </c>
      <c r="AA167" s="97">
        <f>IF(COUNT('IA1'!#REF!)=0,1000,(IFERROR(IF('IA1'!#REF!/AA67&lt;0.5,0,IF('IA1'!#REF!/AA67*100&gt;90,5,IF('IA1'!#REF!/AA67*100&gt;80,4,IF('IA1'!#REF!/AA67*100&gt;70,3,IF('IA1'!#REF!/AA67*100&gt;60,2,IF('IA1'!#REF!/AA67*100&lt;=60,1)))))),0))*AA267)</f>
        <v>1000</v>
      </c>
      <c r="AB167" s="97">
        <f>IF(COUNT('IA1'!#REF!)=0,1000,(IFERROR(IF('IA1'!#REF!/AB67&lt;0.5,0,IF('IA1'!#REF!/AB67*100&gt;90,5,IF('IA1'!#REF!/AB67*100&gt;80,4,IF('IA1'!#REF!/AB67*100&gt;70,3,IF('IA1'!#REF!/AB67*100&gt;60,2,IF('IA1'!#REF!/AB67*100&lt;=60,1)))))),0))*AB267)</f>
        <v>1000</v>
      </c>
      <c r="AC167" s="97">
        <f>IF(COUNT('IA1'!#REF!)=0,1000,(IFERROR(IF('IA1'!#REF!/AC67&lt;0.5,0,IF('IA1'!#REF!/AC67*100&gt;90,5,IF('IA1'!#REF!/AC67*100&gt;80,4,IF('IA1'!#REF!/AC67*100&gt;70,3,IF('IA1'!#REF!/AC67*100&gt;60,2,IF('IA1'!#REF!/AC67*100&lt;=60,1)))))),0))*AC267)</f>
        <v>1000</v>
      </c>
      <c r="AD167" s="97">
        <f>IF(COUNT('IA1'!#REF!)=0,1000,(IFERROR(IF('IA1'!#REF!/AD67&lt;0.5,0,IF('IA1'!#REF!/AD67*100&gt;90,5,IF('IA1'!#REF!/AD67*100&gt;80,4,IF('IA1'!#REF!/AD67*100&gt;70,3,IF('IA1'!#REF!/AD67*100&gt;60,2,IF('IA1'!#REF!/AD67*100&lt;=60,1)))))),0))*AD267)</f>
        <v>1000</v>
      </c>
      <c r="AE167" s="97">
        <f>IF(COUNT('IA1'!#REF!)=0,1000,(IFERROR(IF('IA1'!#REF!/AE67&lt;0.5,0,IF('IA1'!#REF!/AE67*100&gt;90,5,IF('IA1'!#REF!/AE67*100&gt;80,4,IF('IA1'!#REF!/AE67*100&gt;70,3,IF('IA1'!#REF!/AE67*100&gt;60,2,IF('IA1'!#REF!/AE67*100&lt;=60,1)))))),0))*AE267)</f>
        <v>1000</v>
      </c>
      <c r="AF167" s="97">
        <f>IF(COUNT('IA1'!#REF!)=0,1000,(IFERROR(IF('IA1'!#REF!/AF67&lt;0.5,0,IF('IA1'!#REF!/AF67*100&gt;90,5,IF('IA1'!#REF!/AF67*100&gt;80,4,IF('IA1'!#REF!/AF67*100&gt;70,3,IF('IA1'!#REF!/AF67*100&gt;60,2,IF('IA1'!#REF!/AF67*100&lt;=60,1)))))),0))*AF267)</f>
        <v>1000</v>
      </c>
      <c r="AG167" s="97">
        <f>IF(COUNT('IA1'!#REF!)=0,1000,(IFERROR(IF('IA1'!#REF!/AG67&lt;0.5,0,IF('IA1'!#REF!/AG67*100&gt;90,5,IF('IA1'!#REF!/AG67*100&gt;80,4,IF('IA1'!#REF!/AG67*100&gt;70,3,IF('IA1'!#REF!/AG67*100&gt;60,2,IF('IA1'!#REF!/AG67*100&lt;=60,1)))))),0))*AG267)</f>
        <v>1000</v>
      </c>
      <c r="AH167" s="97">
        <f>IF(COUNT('IA1'!#REF!)=0,1000,(IFERROR(IF('IA1'!#REF!/AH67&lt;0.5,0,IF('IA1'!#REF!/AH67*100&gt;90,5,IF('IA1'!#REF!/AH67*100&gt;80,4,IF('IA1'!#REF!/AH67*100&gt;70,3,IF('IA1'!#REF!/AH67*100&gt;60,2,IF('IA1'!#REF!/AH67*100&lt;=60,1)))))),0))*AH267)</f>
        <v>1000</v>
      </c>
      <c r="AI167" s="97">
        <f>IF(COUNT('IA1'!#REF!)=0,1000,(IFERROR(IF('IA1'!#REF!/AI67&lt;0.5,0,IF('IA1'!#REF!/AI67*100&gt;90,5,IF('IA1'!#REF!/AI67*100&gt;80,4,IF('IA1'!#REF!/AI67*100&gt;70,3,IF('IA1'!#REF!/AI67*100&gt;60,2,IF('IA1'!#REF!/AI67*100&lt;=60,1)))))),0))*AI267)</f>
        <v>1000</v>
      </c>
      <c r="AJ167" s="97">
        <f>IF(COUNT('IA1'!#REF!)=0,1000,(IFERROR(IF('IA1'!#REF!/AJ67&lt;0.5,0,IF('IA1'!#REF!/AJ67*100&gt;90,5,IF('IA1'!#REF!/AJ67*100&gt;80,4,IF('IA1'!#REF!/AJ67*100&gt;70,3,IF('IA1'!#REF!/AJ67*100&gt;60,2,IF('IA1'!#REF!/AJ67*100&lt;=60,1)))))),0))*AJ267)</f>
        <v>1000</v>
      </c>
      <c r="AK167" s="97">
        <f>IF(COUNT('IA1'!#REF!)=0,1000,(IFERROR(IF('IA1'!#REF!/AK67&lt;0.5,0,IF('IA1'!#REF!/AK67*100&gt;90,5,IF('IA1'!#REF!/AK67*100&gt;80,4,IF('IA1'!#REF!/AK67*100&gt;70,3,IF('IA1'!#REF!/AK67*100&gt;60,2,IF('IA1'!#REF!/AK67*100&lt;=60,1)))))),0))*AK267)</f>
        <v>1000</v>
      </c>
      <c r="AL167" s="97">
        <f>IF(COUNT('IA1'!#REF!)=0,1000,(IFERROR(IF('IA1'!#REF!/AL67&lt;0.5,0,IF('IA1'!#REF!/AL67*100&gt;90,5,IF('IA1'!#REF!/AL67*100&gt;80,4,IF('IA1'!#REF!/AL67*100&gt;70,3,IF('IA1'!#REF!/AL67*100&gt;60,2,IF('IA1'!#REF!/AL67*100&lt;=60,1)))))),0))*AL267)</f>
        <v>1000</v>
      </c>
      <c r="AM167" s="97">
        <f>IF(COUNT('IA1'!#REF!)=0,1000,(IFERROR(IF('IA1'!#REF!/AM67&lt;0.5,0,IF('IA1'!#REF!/AM67*100&gt;90,5,IF('IA1'!#REF!/AM67*100&gt;80,4,IF('IA1'!#REF!/AM67*100&gt;70,3,IF('IA1'!#REF!/AM67*100&gt;60,2,IF('IA1'!#REF!/AM67*100&lt;=60,1)))))),0))*AM267)</f>
        <v>1000</v>
      </c>
      <c r="AN167" s="97">
        <f>IF(COUNT('IA1'!#REF!)=0,1000,(IFERROR(IF('IA1'!#REF!/AN67&lt;0.5,0,IF('IA1'!#REF!/AN67*100&gt;90,5,IF('IA1'!#REF!/AN67*100&gt;80,4,IF('IA1'!#REF!/AN67*100&gt;70,3,IF('IA1'!#REF!/AN67*100&gt;60,2,IF('IA1'!#REF!/AN67*100&lt;=60,1)))))),0))*AN267)</f>
        <v>1000</v>
      </c>
      <c r="AO167" s="97">
        <f>IF(COUNT('IA1'!#REF!)=0,1000,(IFERROR(IF('IA1'!#REF!/AO67&lt;0.5,0,IF('IA1'!#REF!/AO67*100&gt;90,5,IF('IA1'!#REF!/AO67*100&gt;80,4,IF('IA1'!#REF!/AO67*100&gt;70,3,IF('IA1'!#REF!/AO67*100&gt;60,2,IF('IA1'!#REF!/AO67*100&lt;=60,1)))))),0))*AO267)</f>
        <v>1000</v>
      </c>
      <c r="AP167" s="97">
        <f>IF(COUNT('IA1'!#REF!)=0,1000,(IFERROR(IF('IA1'!#REF!/AP67&lt;0.5,0,IF('IA1'!#REF!/AP67*100&gt;90,5,IF('IA1'!#REF!/AP67*100&gt;80,4,IF('IA1'!#REF!/AP67*100&gt;70,3,IF('IA1'!#REF!/AP67*100&gt;60,2,IF('IA1'!#REF!/AP67*100&lt;=60,1)))))),0))*AP267)</f>
        <v>1000</v>
      </c>
      <c r="AQ167" s="97">
        <f>IF(COUNT('IA1'!#REF!)=0,1000,(IFERROR(IF('IA1'!#REF!/AQ67&lt;0.5,0,IF('IA1'!#REF!/AQ67*100&gt;90,5,IF('IA1'!#REF!/AQ67*100&gt;80,4,IF('IA1'!#REF!/AQ67*100&gt;70,3,IF('IA1'!#REF!/AQ67*100&gt;60,2,IF('IA1'!#REF!/AQ67*100&lt;=60,1)))))),0))*AQ267)</f>
        <v>1000</v>
      </c>
      <c r="AR167" s="97">
        <f>IF(COUNT('IA1'!#REF!)=0,1000,(IFERROR(IF('IA1'!#REF!/AR67&lt;0.5,0,IF('IA1'!#REF!/AR67*100&gt;90,5,IF('IA1'!#REF!/AR67*100&gt;80,4,IF('IA1'!#REF!/AR67*100&gt;70,3,IF('IA1'!#REF!/AR67*100&gt;60,2,IF('IA1'!#REF!/AR67*100&lt;=60,1)))))),0))*AR267)</f>
        <v>1000</v>
      </c>
      <c r="AS167" s="97">
        <f>IF(COUNT('IA1'!#REF!)=0,1000,(IFERROR(IF('IA1'!#REF!/AS67&lt;0.5,0,IF('IA1'!#REF!/AS67*100&gt;90,5,IF('IA1'!#REF!/AS67*100&gt;80,4,IF('IA1'!#REF!/AS67*100&gt;70,3,IF('IA1'!#REF!/AS67*100&gt;60,2,IF('IA1'!#REF!/AS67*100&lt;=60,1)))))),0))*AS267)</f>
        <v>1000</v>
      </c>
      <c r="AT167" s="97">
        <f>IF(COUNT('IA1'!#REF!)=0,1000,(IFERROR(IF('IA1'!#REF!/AT67&lt;0.5,0,IF('IA1'!#REF!/AT67*100&gt;90,5,IF('IA1'!#REF!/AT67*100&gt;80,4,IF('IA1'!#REF!/AT67*100&gt;70,3,IF('IA1'!#REF!/AT67*100&gt;60,2,IF('IA1'!#REF!/AT67*100&lt;=60,1)))))),0))*AT267)</f>
        <v>1000</v>
      </c>
      <c r="AU167" s="97">
        <f>IF(COUNT('IA1'!#REF!)=0,1000,(IFERROR(IF('IA1'!#REF!/AU67&lt;0.5,0,IF('IA1'!#REF!/AU67*100&gt;90,5,IF('IA1'!#REF!/AU67*100&gt;80,4,IF('IA1'!#REF!/AU67*100&gt;70,3,IF('IA1'!#REF!/AU67*100&gt;60,2,IF('IA1'!#REF!/AU67*100&lt;=60,1)))))),0))*AU267)</f>
        <v>1000</v>
      </c>
      <c r="AV167" s="97">
        <f>IF(COUNT('IA1'!#REF!)=0,1000,(IFERROR(IF('IA1'!#REF!/AV67&lt;0.5,0,IF('IA1'!#REF!/AV67*100&gt;90,5,IF('IA1'!#REF!/AV67*100&gt;80,4,IF('IA1'!#REF!/AV67*100&gt;70,3,IF('IA1'!#REF!/AV67*100&gt;60,2,IF('IA1'!#REF!/AV67*100&lt;=60,1)))))),0))*AV267)</f>
        <v>1000</v>
      </c>
      <c r="AW167" s="97">
        <f>IF(COUNT('IA1'!#REF!)=0,1000,(IFERROR(IF('IA1'!#REF!/AW67&lt;0.5,0,IF('IA1'!#REF!/AW67*100&gt;90,5,IF('IA1'!#REF!/AW67*100&gt;80,4,IF('IA1'!#REF!/AW67*100&gt;70,3,IF('IA1'!#REF!/AW67*100&gt;60,2,IF('IA1'!#REF!/AW67*100&lt;=60,1)))))),0))*AW267)</f>
        <v>1000</v>
      </c>
      <c r="AX167" s="97">
        <f>IF(COUNT('IA1'!#REF!)=0,1000,(IFERROR(IF('IA1'!#REF!/AX67&lt;0.5,0,IF('IA1'!#REF!/AX67*100&gt;90,5,IF('IA1'!#REF!/AX67*100&gt;80,4,IF('IA1'!#REF!/AX67*100&gt;70,3,IF('IA1'!#REF!/AX67*100&gt;60,2,IF('IA1'!#REF!/AX67*100&lt;=60,1)))))),0))*AX267)</f>
        <v>1000</v>
      </c>
      <c r="AY167" s="97">
        <f>IF(COUNT('IA1'!#REF!)=0,1000,(IFERROR(IF('IA1'!#REF!/AY67&lt;0.5,0,IF('IA1'!#REF!/AY67*100&gt;90,5,IF('IA1'!#REF!/AY67*100&gt;80,4,IF('IA1'!#REF!/AY67*100&gt;70,3,IF('IA1'!#REF!/AY67*100&gt;60,2,IF('IA1'!#REF!/AY67*100&lt;=60,1)))))),0))*AY267)</f>
        <v>1000</v>
      </c>
      <c r="AZ167" s="97">
        <f>IF(COUNT('IA1'!#REF!)=0,1000,(IFERROR(IF('IA1'!#REF!/AZ67&lt;0.5,0,IF('IA1'!#REF!/AZ67*100&gt;90,5,IF('IA1'!#REF!/AZ67*100&gt;80,4,IF('IA1'!#REF!/AZ67*100&gt;70,3,IF('IA1'!#REF!/AZ67*100&gt;60,2,IF('IA1'!#REF!/AZ67*100&lt;=60,1)))))),0))*AZ267)</f>
        <v>1000</v>
      </c>
      <c r="BA167" s="96">
        <f t="shared" si="47"/>
        <v>0</v>
      </c>
      <c r="BB167" s="96">
        <f t="shared" si="48"/>
        <v>0</v>
      </c>
      <c r="BC167" s="96">
        <f t="shared" si="49"/>
        <v>0</v>
      </c>
      <c r="BD167" s="96">
        <f t="shared" si="50"/>
        <v>0</v>
      </c>
      <c r="BE167" s="96">
        <f t="shared" si="51"/>
        <v>0</v>
      </c>
      <c r="BF167" s="96">
        <f t="shared" si="52"/>
        <v>0</v>
      </c>
      <c r="BG167" s="96">
        <f t="shared" si="53"/>
        <v>0</v>
      </c>
    </row>
    <row r="168" spans="1:59" x14ac:dyDescent="0.3">
      <c r="A168" s="93">
        <f>IF(COUNT('IA1'!#REF!)=0,1000,(IFERROR(IF('IA1'!#REF!/A68&lt;0.5,0,IF('IA1'!#REF!/A68*100&gt;90,5,IF('IA1'!#REF!/A68*100&gt;80,4,IF('IA1'!#REF!/A68*100&gt;70,3,IF('IA1'!#REF!/A68*100&gt;60,2,IF('IA1'!#REF!/A68*100&lt;=60,1)))))),0))*A268)</f>
        <v>1000</v>
      </c>
      <c r="B168" s="97">
        <f>IF(COUNT('IA1'!#REF!)=0,1000,(IFERROR(IF('IA1'!#REF!/B68&lt;0.5,0,IF('IA1'!#REF!/B68*100&gt;90,5,IF('IA1'!#REF!/B68*100&gt;80,4,IF('IA1'!#REF!/B68*100&gt;70,3,IF('IA1'!#REF!/B68*100&gt;60,2,IF('IA1'!#REF!/B68*100&lt;=60,1)))))),0))*B268)</f>
        <v>1000</v>
      </c>
      <c r="C168" s="97">
        <f>IF(COUNT('IA1'!#REF!)=0,1000,(IFERROR(IF('IA1'!#REF!/C68&lt;0.5,0,IF('IA1'!#REF!/C68*100&gt;90,5,IF('IA1'!#REF!/C68*100&gt;80,4,IF('IA1'!#REF!/C68*100&gt;70,3,IF('IA1'!#REF!/C68*100&gt;60,2,IF('IA1'!#REF!/C68*100&lt;=60,1)))))),0))*C268)</f>
        <v>1000</v>
      </c>
      <c r="D168" s="97">
        <f>IF(COUNT('IA1'!#REF!)=0,1000,(IFERROR(IF('IA1'!#REF!/D68&lt;0.5,0,IF('IA1'!#REF!/D68*100&gt;90,5,IF('IA1'!#REF!/D68*100&gt;80,4,IF('IA1'!#REF!/D68*100&gt;70,3,IF('IA1'!#REF!/D68*100&gt;60,2,IF('IA1'!#REF!/D68*100&lt;=60,1)))))),0))*D268)</f>
        <v>1000</v>
      </c>
      <c r="E168" s="97">
        <f>IF(COUNT('IA1'!#REF!)=0,1000,(IFERROR(IF('IA1'!#REF!/E68&lt;0.5,0,IF('IA1'!#REF!/E68*100&gt;90,5,IF('IA1'!#REF!/E68*100&gt;80,4,IF('IA1'!#REF!/E68*100&gt;70,3,IF('IA1'!#REF!/E68*100&gt;60,2,IF('IA1'!#REF!/E68*100&lt;=60,1)))))),0))*E268)</f>
        <v>1000</v>
      </c>
      <c r="F168" s="97">
        <f>IF(COUNT('IA1'!#REF!)=0,1000,(IFERROR(IF('IA1'!#REF!/F68&lt;0.5,0,IF('IA1'!#REF!/F68*100&gt;90,5,IF('IA1'!#REF!/F68*100&gt;80,4,IF('IA1'!#REF!/F68*100&gt;70,3,IF('IA1'!#REF!/F68*100&gt;60,2,IF('IA1'!#REF!/F68*100&lt;=60,1)))))),0))*F268)</f>
        <v>1000</v>
      </c>
      <c r="G168" s="97">
        <f>IF(COUNT('IA1'!#REF!)=0,1000,(IFERROR(IF('IA1'!#REF!/G68&lt;0.5,0,IF('IA1'!#REF!/G68*100&gt;90,5,IF('IA1'!#REF!/G68*100&gt;80,4,IF('IA1'!#REF!/G68*100&gt;70,3,IF('IA1'!#REF!/G68*100&gt;60,2,IF('IA1'!#REF!/G68*100&lt;=60,1)))))),0))*G268)</f>
        <v>1000</v>
      </c>
      <c r="H168" s="97">
        <f>IF(COUNT('IA1'!#REF!)=0,1000,(IFERROR(IF('IA1'!#REF!/H68&lt;0.5,0,IF('IA1'!#REF!/H68*100&gt;90,5,IF('IA1'!#REF!/H68*100&gt;80,4,IF('IA1'!#REF!/H68*100&gt;70,3,IF('IA1'!#REF!/H68*100&gt;60,2,IF('IA1'!#REF!/H68*100&lt;=60,1)))))),0))*H268)</f>
        <v>1000</v>
      </c>
      <c r="I168" s="97">
        <f>IF(COUNT('IA1'!#REF!)=0,1000,(IFERROR(IF('IA1'!#REF!/I68&lt;0.5,0,IF('IA1'!#REF!/I68*100&gt;90,5,IF('IA1'!#REF!/I68*100&gt;80,4,IF('IA1'!#REF!/I68*100&gt;70,3,IF('IA1'!#REF!/I68*100&gt;60,2,IF('IA1'!#REF!/I68*100&lt;=60,1)))))),0))*I268)</f>
        <v>1000</v>
      </c>
      <c r="J168" s="97">
        <f>IF(COUNT('IA1'!#REF!)=0,1000,(IFERROR(IF('IA1'!#REF!/J68&lt;0.5,0,IF('IA1'!#REF!/J68*100&gt;90,5,IF('IA1'!#REF!/J68*100&gt;80,4,IF('IA1'!#REF!/J68*100&gt;70,3,IF('IA1'!#REF!/J68*100&gt;60,2,IF('IA1'!#REF!/J68*100&lt;=60,1)))))),0))*J268)</f>
        <v>1000</v>
      </c>
      <c r="K168" s="97">
        <f>IF(COUNT('IA1'!#REF!)=0,1000,(IFERROR(IF('IA1'!#REF!/K68&lt;0.5,0,IF('IA1'!#REF!/K68*100&gt;90,5,IF('IA1'!#REF!/K68*100&gt;80,4,IF('IA1'!#REF!/K68*100&gt;70,3,IF('IA1'!#REF!/K68*100&gt;60,2,IF('IA1'!#REF!/K68*100&lt;=60,1)))))),0))*K268)</f>
        <v>1000</v>
      </c>
      <c r="L168" s="97">
        <f>IF(COUNT('IA1'!#REF!)=0,1000,(IFERROR(IF('IA1'!#REF!/L68&lt;0.5,0,IF('IA1'!#REF!/L68*100&gt;90,5,IF('IA1'!#REF!/L68*100&gt;80,4,IF('IA1'!#REF!/L68*100&gt;70,3,IF('IA1'!#REF!/L68*100&gt;60,2,IF('IA1'!#REF!/L68*100&lt;=60,1)))))),0))*L268)</f>
        <v>1000</v>
      </c>
      <c r="M168" s="97">
        <f>IF(COUNT('IA1'!#REF!)=0,1000,(IFERROR(IF('IA1'!#REF!/M68&lt;0.5,0,IF('IA1'!#REF!/M68*100&gt;90,5,IF('IA1'!#REF!/M68*100&gt;80,4,IF('IA1'!#REF!/M68*100&gt;70,3,IF('IA1'!#REF!/M68*100&gt;60,2,IF('IA1'!#REF!/M68*100&lt;=60,1)))))),0))*M268)</f>
        <v>1000</v>
      </c>
      <c r="N168" s="97">
        <f>IF(COUNT('IA1'!#REF!)=0,1000,(IFERROR(IF('IA1'!#REF!/N68&lt;0.5,0,IF('IA1'!#REF!/N68*100&gt;90,5,IF('IA1'!#REF!/N68*100&gt;80,4,IF('IA1'!#REF!/N68*100&gt;70,3,IF('IA1'!#REF!/N68*100&gt;60,2,IF('IA1'!#REF!/N68*100&lt;=60,1)))))),0))*N268)</f>
        <v>1000</v>
      </c>
      <c r="O168" s="97">
        <f>IF(COUNT('IA1'!#REF!)=0,1000,(IFERROR(IF('IA1'!#REF!/O68&lt;0.5,0,IF('IA1'!#REF!/O68*100&gt;90,5,IF('IA1'!#REF!/O68*100&gt;80,4,IF('IA1'!#REF!/O68*100&gt;70,3,IF('IA1'!#REF!/O68*100&gt;60,2,IF('IA1'!#REF!/O68*100&lt;=60,1)))))),0))*O268)</f>
        <v>1000</v>
      </c>
      <c r="P168" s="97">
        <f>IF(COUNT('IA1'!#REF!)=0,1000,(IFERROR(IF('IA1'!#REF!/P68&lt;0.5,0,IF('IA1'!#REF!/P68*100&gt;90,5,IF('IA1'!#REF!/P68*100&gt;80,4,IF('IA1'!#REF!/P68*100&gt;70,3,IF('IA1'!#REF!/P68*100&gt;60,2,IF('IA1'!#REF!/P68*100&lt;=60,1)))))),0))*P268)</f>
        <v>1000</v>
      </c>
      <c r="Q168" s="97">
        <f>IF(COUNT('IA1'!#REF!)=0,1000,(IFERROR(IF('IA1'!#REF!/Q68&lt;0.5,0,IF('IA1'!#REF!/Q68*100&gt;90,5,IF('IA1'!#REF!/Q68*100&gt;80,4,IF('IA1'!#REF!/Q68*100&gt;70,3,IF('IA1'!#REF!/Q68*100&gt;60,2,IF('IA1'!#REF!/Q68*100&lt;=60,1)))))),0))*Q268)</f>
        <v>1000</v>
      </c>
      <c r="R168" s="97">
        <f>IF(COUNT('IA1'!#REF!)=0,1000,(IFERROR(IF('IA1'!#REF!/R68&lt;0.5,0,IF('IA1'!#REF!/R68*100&gt;90,5,IF('IA1'!#REF!/R68*100&gt;80,4,IF('IA1'!#REF!/R68*100&gt;70,3,IF('IA1'!#REF!/R68*100&gt;60,2,IF('IA1'!#REF!/R68*100&lt;=60,1)))))),0))*R268)</f>
        <v>1000</v>
      </c>
      <c r="S168" s="97">
        <f>IF(COUNT('IA1'!#REF!)=0,1000,(IFERROR(IF('IA1'!#REF!/S68&lt;0.5,0,IF('IA1'!#REF!/S68*100&gt;90,5,IF('IA1'!#REF!/S68*100&gt;80,4,IF('IA1'!#REF!/S68*100&gt;70,3,IF('IA1'!#REF!/S68*100&gt;60,2,IF('IA1'!#REF!/S68*100&lt;=60,1)))))),0))*S268)</f>
        <v>1000</v>
      </c>
      <c r="T168" s="97">
        <f>IF(COUNT('IA1'!#REF!)=0,1000,(IFERROR(IF('IA1'!#REF!/T68&lt;0.5,0,IF('IA1'!#REF!/T68*100&gt;90,5,IF('IA1'!#REF!/T68*100&gt;80,4,IF('IA1'!#REF!/T68*100&gt;70,3,IF('IA1'!#REF!/T68*100&gt;60,2,IF('IA1'!#REF!/T68*100&lt;=60,1)))))),0))*T268)</f>
        <v>1000</v>
      </c>
      <c r="U168" s="97">
        <f>IF(COUNT('IA1'!#REF!)=0,1000,(IFERROR(IF('IA1'!#REF!/U68&lt;0.5,0,IF('IA1'!#REF!/U68*100&gt;90,5,IF('IA1'!#REF!/U68*100&gt;80,4,IF('IA1'!#REF!/U68*100&gt;70,3,IF('IA1'!#REF!/U68*100&gt;60,2,IF('IA1'!#REF!/U68*100&lt;=60,1)))))),0))*U268)</f>
        <v>1000</v>
      </c>
      <c r="V168" s="97">
        <f>IF(COUNT('IA1'!#REF!)=0,1000,(IFERROR(IF('IA1'!#REF!/V68&lt;0.5,0,IF('IA1'!#REF!/V68*100&gt;90,5,IF('IA1'!#REF!/V68*100&gt;80,4,IF('IA1'!#REF!/V68*100&gt;70,3,IF('IA1'!#REF!/V68*100&gt;60,2,IF('IA1'!#REF!/V68*100&lt;=60,1)))))),0))*V268)</f>
        <v>1000</v>
      </c>
      <c r="W168" s="97">
        <f>IF(COUNT('IA1'!#REF!)=0,1000,(IFERROR(IF('IA1'!#REF!/W68&lt;0.5,0,IF('IA1'!#REF!/W68*100&gt;90,5,IF('IA1'!#REF!/W68*100&gt;80,4,IF('IA1'!#REF!/W68*100&gt;70,3,IF('IA1'!#REF!/W68*100&gt;60,2,IF('IA1'!#REF!/W68*100&lt;=60,1)))))),0))*W268)</f>
        <v>1000</v>
      </c>
      <c r="X168" s="97">
        <f>IF(COUNT('IA1'!#REF!)=0,1000,(IFERROR(IF('IA1'!#REF!/X68&lt;0.5,0,IF('IA1'!#REF!/X68*100&gt;90,5,IF('IA1'!#REF!/X68*100&gt;80,4,IF('IA1'!#REF!/X68*100&gt;70,3,IF('IA1'!#REF!/X68*100&gt;60,2,IF('IA1'!#REF!/X68*100&lt;=60,1)))))),0))*X268)</f>
        <v>1000</v>
      </c>
      <c r="Y168" s="97">
        <f>IF(COUNT('IA1'!#REF!)=0,1000,(IFERROR(IF('IA1'!#REF!/Y68&lt;0.5,0,IF('IA1'!#REF!/Y68*100&gt;90,5,IF('IA1'!#REF!/Y68*100&gt;80,4,IF('IA1'!#REF!/Y68*100&gt;70,3,IF('IA1'!#REF!/Y68*100&gt;60,2,IF('IA1'!#REF!/Y68*100&lt;=60,1)))))),0))*Y268)</f>
        <v>1000</v>
      </c>
      <c r="Z168" s="97">
        <f>IF(COUNT('IA1'!#REF!)=0,1000,(IFERROR(IF('IA1'!#REF!/Z68&lt;0.5,0,IF('IA1'!#REF!/Z68*100&gt;90,5,IF('IA1'!#REF!/Z68*100&gt;80,4,IF('IA1'!#REF!/Z68*100&gt;70,3,IF('IA1'!#REF!/Z68*100&gt;60,2,IF('IA1'!#REF!/Z68*100&lt;=60,1)))))),0))*Z268)</f>
        <v>1000</v>
      </c>
      <c r="AA168" s="97">
        <f>IF(COUNT('IA1'!#REF!)=0,1000,(IFERROR(IF('IA1'!#REF!/AA68&lt;0.5,0,IF('IA1'!#REF!/AA68*100&gt;90,5,IF('IA1'!#REF!/AA68*100&gt;80,4,IF('IA1'!#REF!/AA68*100&gt;70,3,IF('IA1'!#REF!/AA68*100&gt;60,2,IF('IA1'!#REF!/AA68*100&lt;=60,1)))))),0))*AA268)</f>
        <v>1000</v>
      </c>
      <c r="AB168" s="97">
        <f>IF(COUNT('IA1'!#REF!)=0,1000,(IFERROR(IF('IA1'!#REF!/AB68&lt;0.5,0,IF('IA1'!#REF!/AB68*100&gt;90,5,IF('IA1'!#REF!/AB68*100&gt;80,4,IF('IA1'!#REF!/AB68*100&gt;70,3,IF('IA1'!#REF!/AB68*100&gt;60,2,IF('IA1'!#REF!/AB68*100&lt;=60,1)))))),0))*AB268)</f>
        <v>1000</v>
      </c>
      <c r="AC168" s="97">
        <f>IF(COUNT('IA1'!#REF!)=0,1000,(IFERROR(IF('IA1'!#REF!/AC68&lt;0.5,0,IF('IA1'!#REF!/AC68*100&gt;90,5,IF('IA1'!#REF!/AC68*100&gt;80,4,IF('IA1'!#REF!/AC68*100&gt;70,3,IF('IA1'!#REF!/AC68*100&gt;60,2,IF('IA1'!#REF!/AC68*100&lt;=60,1)))))),0))*AC268)</f>
        <v>1000</v>
      </c>
      <c r="AD168" s="97">
        <f>IF(COUNT('IA1'!#REF!)=0,1000,(IFERROR(IF('IA1'!#REF!/AD68&lt;0.5,0,IF('IA1'!#REF!/AD68*100&gt;90,5,IF('IA1'!#REF!/AD68*100&gt;80,4,IF('IA1'!#REF!/AD68*100&gt;70,3,IF('IA1'!#REF!/AD68*100&gt;60,2,IF('IA1'!#REF!/AD68*100&lt;=60,1)))))),0))*AD268)</f>
        <v>1000</v>
      </c>
      <c r="AE168" s="97">
        <f>IF(COUNT('IA1'!#REF!)=0,1000,(IFERROR(IF('IA1'!#REF!/AE68&lt;0.5,0,IF('IA1'!#REF!/AE68*100&gt;90,5,IF('IA1'!#REF!/AE68*100&gt;80,4,IF('IA1'!#REF!/AE68*100&gt;70,3,IF('IA1'!#REF!/AE68*100&gt;60,2,IF('IA1'!#REF!/AE68*100&lt;=60,1)))))),0))*AE268)</f>
        <v>1000</v>
      </c>
      <c r="AF168" s="97">
        <f>IF(COUNT('IA1'!#REF!)=0,1000,(IFERROR(IF('IA1'!#REF!/AF68&lt;0.5,0,IF('IA1'!#REF!/AF68*100&gt;90,5,IF('IA1'!#REF!/AF68*100&gt;80,4,IF('IA1'!#REF!/AF68*100&gt;70,3,IF('IA1'!#REF!/AF68*100&gt;60,2,IF('IA1'!#REF!/AF68*100&lt;=60,1)))))),0))*AF268)</f>
        <v>1000</v>
      </c>
      <c r="AG168" s="97">
        <f>IF(COUNT('IA1'!#REF!)=0,1000,(IFERROR(IF('IA1'!#REF!/AG68&lt;0.5,0,IF('IA1'!#REF!/AG68*100&gt;90,5,IF('IA1'!#REF!/AG68*100&gt;80,4,IF('IA1'!#REF!/AG68*100&gt;70,3,IF('IA1'!#REF!/AG68*100&gt;60,2,IF('IA1'!#REF!/AG68*100&lt;=60,1)))))),0))*AG268)</f>
        <v>1000</v>
      </c>
      <c r="AH168" s="97">
        <f>IF(COUNT('IA1'!#REF!)=0,1000,(IFERROR(IF('IA1'!#REF!/AH68&lt;0.5,0,IF('IA1'!#REF!/AH68*100&gt;90,5,IF('IA1'!#REF!/AH68*100&gt;80,4,IF('IA1'!#REF!/AH68*100&gt;70,3,IF('IA1'!#REF!/AH68*100&gt;60,2,IF('IA1'!#REF!/AH68*100&lt;=60,1)))))),0))*AH268)</f>
        <v>1000</v>
      </c>
      <c r="AI168" s="97">
        <f>IF(COUNT('IA1'!#REF!)=0,1000,(IFERROR(IF('IA1'!#REF!/AI68&lt;0.5,0,IF('IA1'!#REF!/AI68*100&gt;90,5,IF('IA1'!#REF!/AI68*100&gt;80,4,IF('IA1'!#REF!/AI68*100&gt;70,3,IF('IA1'!#REF!/AI68*100&gt;60,2,IF('IA1'!#REF!/AI68*100&lt;=60,1)))))),0))*AI268)</f>
        <v>1000</v>
      </c>
      <c r="AJ168" s="97">
        <f>IF(COUNT('IA1'!#REF!)=0,1000,(IFERROR(IF('IA1'!#REF!/AJ68&lt;0.5,0,IF('IA1'!#REF!/AJ68*100&gt;90,5,IF('IA1'!#REF!/AJ68*100&gt;80,4,IF('IA1'!#REF!/AJ68*100&gt;70,3,IF('IA1'!#REF!/AJ68*100&gt;60,2,IF('IA1'!#REF!/AJ68*100&lt;=60,1)))))),0))*AJ268)</f>
        <v>1000</v>
      </c>
      <c r="AK168" s="97">
        <f>IF(COUNT('IA1'!#REF!)=0,1000,(IFERROR(IF('IA1'!#REF!/AK68&lt;0.5,0,IF('IA1'!#REF!/AK68*100&gt;90,5,IF('IA1'!#REF!/AK68*100&gt;80,4,IF('IA1'!#REF!/AK68*100&gt;70,3,IF('IA1'!#REF!/AK68*100&gt;60,2,IF('IA1'!#REF!/AK68*100&lt;=60,1)))))),0))*AK268)</f>
        <v>1000</v>
      </c>
      <c r="AL168" s="97">
        <f>IF(COUNT('IA1'!#REF!)=0,1000,(IFERROR(IF('IA1'!#REF!/AL68&lt;0.5,0,IF('IA1'!#REF!/AL68*100&gt;90,5,IF('IA1'!#REF!/AL68*100&gt;80,4,IF('IA1'!#REF!/AL68*100&gt;70,3,IF('IA1'!#REF!/AL68*100&gt;60,2,IF('IA1'!#REF!/AL68*100&lt;=60,1)))))),0))*AL268)</f>
        <v>1000</v>
      </c>
      <c r="AM168" s="97">
        <f>IF(COUNT('IA1'!#REF!)=0,1000,(IFERROR(IF('IA1'!#REF!/AM68&lt;0.5,0,IF('IA1'!#REF!/AM68*100&gt;90,5,IF('IA1'!#REF!/AM68*100&gt;80,4,IF('IA1'!#REF!/AM68*100&gt;70,3,IF('IA1'!#REF!/AM68*100&gt;60,2,IF('IA1'!#REF!/AM68*100&lt;=60,1)))))),0))*AM268)</f>
        <v>1000</v>
      </c>
      <c r="AN168" s="97">
        <f>IF(COUNT('IA1'!#REF!)=0,1000,(IFERROR(IF('IA1'!#REF!/AN68&lt;0.5,0,IF('IA1'!#REF!/AN68*100&gt;90,5,IF('IA1'!#REF!/AN68*100&gt;80,4,IF('IA1'!#REF!/AN68*100&gt;70,3,IF('IA1'!#REF!/AN68*100&gt;60,2,IF('IA1'!#REF!/AN68*100&lt;=60,1)))))),0))*AN268)</f>
        <v>1000</v>
      </c>
      <c r="AO168" s="97">
        <f>IF(COUNT('IA1'!#REF!)=0,1000,(IFERROR(IF('IA1'!#REF!/AO68&lt;0.5,0,IF('IA1'!#REF!/AO68*100&gt;90,5,IF('IA1'!#REF!/AO68*100&gt;80,4,IF('IA1'!#REF!/AO68*100&gt;70,3,IF('IA1'!#REF!/AO68*100&gt;60,2,IF('IA1'!#REF!/AO68*100&lt;=60,1)))))),0))*AO268)</f>
        <v>1000</v>
      </c>
      <c r="AP168" s="97">
        <f>IF(COUNT('IA1'!#REF!)=0,1000,(IFERROR(IF('IA1'!#REF!/AP68&lt;0.5,0,IF('IA1'!#REF!/AP68*100&gt;90,5,IF('IA1'!#REF!/AP68*100&gt;80,4,IF('IA1'!#REF!/AP68*100&gt;70,3,IF('IA1'!#REF!/AP68*100&gt;60,2,IF('IA1'!#REF!/AP68*100&lt;=60,1)))))),0))*AP268)</f>
        <v>1000</v>
      </c>
      <c r="AQ168" s="97">
        <f>IF(COUNT('IA1'!#REF!)=0,1000,(IFERROR(IF('IA1'!#REF!/AQ68&lt;0.5,0,IF('IA1'!#REF!/AQ68*100&gt;90,5,IF('IA1'!#REF!/AQ68*100&gt;80,4,IF('IA1'!#REF!/AQ68*100&gt;70,3,IF('IA1'!#REF!/AQ68*100&gt;60,2,IF('IA1'!#REF!/AQ68*100&lt;=60,1)))))),0))*AQ268)</f>
        <v>1000</v>
      </c>
      <c r="AR168" s="97">
        <f>IF(COUNT('IA1'!#REF!)=0,1000,(IFERROR(IF('IA1'!#REF!/AR68&lt;0.5,0,IF('IA1'!#REF!/AR68*100&gt;90,5,IF('IA1'!#REF!/AR68*100&gt;80,4,IF('IA1'!#REF!/AR68*100&gt;70,3,IF('IA1'!#REF!/AR68*100&gt;60,2,IF('IA1'!#REF!/AR68*100&lt;=60,1)))))),0))*AR268)</f>
        <v>1000</v>
      </c>
      <c r="AS168" s="97">
        <f>IF(COUNT('IA1'!#REF!)=0,1000,(IFERROR(IF('IA1'!#REF!/AS68&lt;0.5,0,IF('IA1'!#REF!/AS68*100&gt;90,5,IF('IA1'!#REF!/AS68*100&gt;80,4,IF('IA1'!#REF!/AS68*100&gt;70,3,IF('IA1'!#REF!/AS68*100&gt;60,2,IF('IA1'!#REF!/AS68*100&lt;=60,1)))))),0))*AS268)</f>
        <v>1000</v>
      </c>
      <c r="AT168" s="97">
        <f>IF(COUNT('IA1'!#REF!)=0,1000,(IFERROR(IF('IA1'!#REF!/AT68&lt;0.5,0,IF('IA1'!#REF!/AT68*100&gt;90,5,IF('IA1'!#REF!/AT68*100&gt;80,4,IF('IA1'!#REF!/AT68*100&gt;70,3,IF('IA1'!#REF!/AT68*100&gt;60,2,IF('IA1'!#REF!/AT68*100&lt;=60,1)))))),0))*AT268)</f>
        <v>1000</v>
      </c>
      <c r="AU168" s="97">
        <f>IF(COUNT('IA1'!#REF!)=0,1000,(IFERROR(IF('IA1'!#REF!/AU68&lt;0.5,0,IF('IA1'!#REF!/AU68*100&gt;90,5,IF('IA1'!#REF!/AU68*100&gt;80,4,IF('IA1'!#REF!/AU68*100&gt;70,3,IF('IA1'!#REF!/AU68*100&gt;60,2,IF('IA1'!#REF!/AU68*100&lt;=60,1)))))),0))*AU268)</f>
        <v>1000</v>
      </c>
      <c r="AV168" s="97">
        <f>IF(COUNT('IA1'!#REF!)=0,1000,(IFERROR(IF('IA1'!#REF!/AV68&lt;0.5,0,IF('IA1'!#REF!/AV68*100&gt;90,5,IF('IA1'!#REF!/AV68*100&gt;80,4,IF('IA1'!#REF!/AV68*100&gt;70,3,IF('IA1'!#REF!/AV68*100&gt;60,2,IF('IA1'!#REF!/AV68*100&lt;=60,1)))))),0))*AV268)</f>
        <v>1000</v>
      </c>
      <c r="AW168" s="97">
        <f>IF(COUNT('IA1'!#REF!)=0,1000,(IFERROR(IF('IA1'!#REF!/AW68&lt;0.5,0,IF('IA1'!#REF!/AW68*100&gt;90,5,IF('IA1'!#REF!/AW68*100&gt;80,4,IF('IA1'!#REF!/AW68*100&gt;70,3,IF('IA1'!#REF!/AW68*100&gt;60,2,IF('IA1'!#REF!/AW68*100&lt;=60,1)))))),0))*AW268)</f>
        <v>1000</v>
      </c>
      <c r="AX168" s="97">
        <f>IF(COUNT('IA1'!#REF!)=0,1000,(IFERROR(IF('IA1'!#REF!/AX68&lt;0.5,0,IF('IA1'!#REF!/AX68*100&gt;90,5,IF('IA1'!#REF!/AX68*100&gt;80,4,IF('IA1'!#REF!/AX68*100&gt;70,3,IF('IA1'!#REF!/AX68*100&gt;60,2,IF('IA1'!#REF!/AX68*100&lt;=60,1)))))),0))*AX268)</f>
        <v>1000</v>
      </c>
      <c r="AY168" s="97">
        <f>IF(COUNT('IA1'!#REF!)=0,1000,(IFERROR(IF('IA1'!#REF!/AY68&lt;0.5,0,IF('IA1'!#REF!/AY68*100&gt;90,5,IF('IA1'!#REF!/AY68*100&gt;80,4,IF('IA1'!#REF!/AY68*100&gt;70,3,IF('IA1'!#REF!/AY68*100&gt;60,2,IF('IA1'!#REF!/AY68*100&lt;=60,1)))))),0))*AY268)</f>
        <v>1000</v>
      </c>
      <c r="AZ168" s="97">
        <f>IF(COUNT('IA1'!#REF!)=0,1000,(IFERROR(IF('IA1'!#REF!/AZ68&lt;0.5,0,IF('IA1'!#REF!/AZ68*100&gt;90,5,IF('IA1'!#REF!/AZ68*100&gt;80,4,IF('IA1'!#REF!/AZ68*100&gt;70,3,IF('IA1'!#REF!/AZ68*100&gt;60,2,IF('IA1'!#REF!/AZ68*100&lt;=60,1)))))),0))*AZ268)</f>
        <v>1000</v>
      </c>
      <c r="BA168" s="96">
        <f t="shared" si="47"/>
        <v>0</v>
      </c>
      <c r="BB168" s="96">
        <f t="shared" si="48"/>
        <v>0</v>
      </c>
      <c r="BC168" s="96">
        <f t="shared" si="49"/>
        <v>0</v>
      </c>
      <c r="BD168" s="96">
        <f t="shared" si="50"/>
        <v>0</v>
      </c>
      <c r="BE168" s="96">
        <f t="shared" si="51"/>
        <v>0</v>
      </c>
      <c r="BF168" s="96">
        <f t="shared" si="52"/>
        <v>0</v>
      </c>
      <c r="BG168" s="96">
        <f t="shared" si="53"/>
        <v>0</v>
      </c>
    </row>
    <row r="169" spans="1:59" x14ac:dyDescent="0.3">
      <c r="A169" s="93">
        <f>IF(COUNT('IA1'!#REF!)=0,1000,(IFERROR(IF('IA1'!#REF!/A69&lt;0.5,0,IF('IA1'!#REF!/A69*100&gt;90,5,IF('IA1'!#REF!/A69*100&gt;80,4,IF('IA1'!#REF!/A69*100&gt;70,3,IF('IA1'!#REF!/A69*100&gt;60,2,IF('IA1'!#REF!/A69*100&lt;=60,1)))))),0))*A269)</f>
        <v>1000</v>
      </c>
      <c r="B169" s="97">
        <f>IF(COUNT('IA1'!#REF!)=0,1000,(IFERROR(IF('IA1'!#REF!/B69&lt;0.5,0,IF('IA1'!#REF!/B69*100&gt;90,5,IF('IA1'!#REF!/B69*100&gt;80,4,IF('IA1'!#REF!/B69*100&gt;70,3,IF('IA1'!#REF!/B69*100&gt;60,2,IF('IA1'!#REF!/B69*100&lt;=60,1)))))),0))*B269)</f>
        <v>1000</v>
      </c>
      <c r="C169" s="97">
        <f>IF(COUNT('IA1'!#REF!)=0,1000,(IFERROR(IF('IA1'!#REF!/C69&lt;0.5,0,IF('IA1'!#REF!/C69*100&gt;90,5,IF('IA1'!#REF!/C69*100&gt;80,4,IF('IA1'!#REF!/C69*100&gt;70,3,IF('IA1'!#REF!/C69*100&gt;60,2,IF('IA1'!#REF!/C69*100&lt;=60,1)))))),0))*C269)</f>
        <v>1000</v>
      </c>
      <c r="D169" s="97">
        <f>IF(COUNT('IA1'!#REF!)=0,1000,(IFERROR(IF('IA1'!#REF!/D69&lt;0.5,0,IF('IA1'!#REF!/D69*100&gt;90,5,IF('IA1'!#REF!/D69*100&gt;80,4,IF('IA1'!#REF!/D69*100&gt;70,3,IF('IA1'!#REF!/D69*100&gt;60,2,IF('IA1'!#REF!/D69*100&lt;=60,1)))))),0))*D269)</f>
        <v>1000</v>
      </c>
      <c r="E169" s="97">
        <f>IF(COUNT('IA1'!#REF!)=0,1000,(IFERROR(IF('IA1'!#REF!/E69&lt;0.5,0,IF('IA1'!#REF!/E69*100&gt;90,5,IF('IA1'!#REF!/E69*100&gt;80,4,IF('IA1'!#REF!/E69*100&gt;70,3,IF('IA1'!#REF!/E69*100&gt;60,2,IF('IA1'!#REF!/E69*100&lt;=60,1)))))),0))*E269)</f>
        <v>1000</v>
      </c>
      <c r="F169" s="97">
        <f>IF(COUNT('IA1'!#REF!)=0,1000,(IFERROR(IF('IA1'!#REF!/F69&lt;0.5,0,IF('IA1'!#REF!/F69*100&gt;90,5,IF('IA1'!#REF!/F69*100&gt;80,4,IF('IA1'!#REF!/F69*100&gt;70,3,IF('IA1'!#REF!/F69*100&gt;60,2,IF('IA1'!#REF!/F69*100&lt;=60,1)))))),0))*F269)</f>
        <v>1000</v>
      </c>
      <c r="G169" s="97">
        <f>IF(COUNT('IA1'!#REF!)=0,1000,(IFERROR(IF('IA1'!#REF!/G69&lt;0.5,0,IF('IA1'!#REF!/G69*100&gt;90,5,IF('IA1'!#REF!/G69*100&gt;80,4,IF('IA1'!#REF!/G69*100&gt;70,3,IF('IA1'!#REF!/G69*100&gt;60,2,IF('IA1'!#REF!/G69*100&lt;=60,1)))))),0))*G269)</f>
        <v>1000</v>
      </c>
      <c r="H169" s="97">
        <f>IF(COUNT('IA1'!#REF!)=0,1000,(IFERROR(IF('IA1'!#REF!/H69&lt;0.5,0,IF('IA1'!#REF!/H69*100&gt;90,5,IF('IA1'!#REF!/H69*100&gt;80,4,IF('IA1'!#REF!/H69*100&gt;70,3,IF('IA1'!#REF!/H69*100&gt;60,2,IF('IA1'!#REF!/H69*100&lt;=60,1)))))),0))*H269)</f>
        <v>1000</v>
      </c>
      <c r="I169" s="97">
        <f>IF(COUNT('IA1'!#REF!)=0,1000,(IFERROR(IF('IA1'!#REF!/I69&lt;0.5,0,IF('IA1'!#REF!/I69*100&gt;90,5,IF('IA1'!#REF!/I69*100&gt;80,4,IF('IA1'!#REF!/I69*100&gt;70,3,IF('IA1'!#REF!/I69*100&gt;60,2,IF('IA1'!#REF!/I69*100&lt;=60,1)))))),0))*I269)</f>
        <v>1000</v>
      </c>
      <c r="J169" s="97">
        <f>IF(COUNT('IA1'!#REF!)=0,1000,(IFERROR(IF('IA1'!#REF!/J69&lt;0.5,0,IF('IA1'!#REF!/J69*100&gt;90,5,IF('IA1'!#REF!/J69*100&gt;80,4,IF('IA1'!#REF!/J69*100&gt;70,3,IF('IA1'!#REF!/J69*100&gt;60,2,IF('IA1'!#REF!/J69*100&lt;=60,1)))))),0))*J269)</f>
        <v>1000</v>
      </c>
      <c r="K169" s="97">
        <f>IF(COUNT('IA1'!#REF!)=0,1000,(IFERROR(IF('IA1'!#REF!/K69&lt;0.5,0,IF('IA1'!#REF!/K69*100&gt;90,5,IF('IA1'!#REF!/K69*100&gt;80,4,IF('IA1'!#REF!/K69*100&gt;70,3,IF('IA1'!#REF!/K69*100&gt;60,2,IF('IA1'!#REF!/K69*100&lt;=60,1)))))),0))*K269)</f>
        <v>1000</v>
      </c>
      <c r="L169" s="97">
        <f>IF(COUNT('IA1'!#REF!)=0,1000,(IFERROR(IF('IA1'!#REF!/L69&lt;0.5,0,IF('IA1'!#REF!/L69*100&gt;90,5,IF('IA1'!#REF!/L69*100&gt;80,4,IF('IA1'!#REF!/L69*100&gt;70,3,IF('IA1'!#REF!/L69*100&gt;60,2,IF('IA1'!#REF!/L69*100&lt;=60,1)))))),0))*L269)</f>
        <v>1000</v>
      </c>
      <c r="M169" s="97">
        <f>IF(COUNT('IA1'!#REF!)=0,1000,(IFERROR(IF('IA1'!#REF!/M69&lt;0.5,0,IF('IA1'!#REF!/M69*100&gt;90,5,IF('IA1'!#REF!/M69*100&gt;80,4,IF('IA1'!#REF!/M69*100&gt;70,3,IF('IA1'!#REF!/M69*100&gt;60,2,IF('IA1'!#REF!/M69*100&lt;=60,1)))))),0))*M269)</f>
        <v>1000</v>
      </c>
      <c r="N169" s="97">
        <f>IF(COUNT('IA1'!#REF!)=0,1000,(IFERROR(IF('IA1'!#REF!/N69&lt;0.5,0,IF('IA1'!#REF!/N69*100&gt;90,5,IF('IA1'!#REF!/N69*100&gt;80,4,IF('IA1'!#REF!/N69*100&gt;70,3,IF('IA1'!#REF!/N69*100&gt;60,2,IF('IA1'!#REF!/N69*100&lt;=60,1)))))),0))*N269)</f>
        <v>1000</v>
      </c>
      <c r="O169" s="97">
        <f>IF(COUNT('IA1'!#REF!)=0,1000,(IFERROR(IF('IA1'!#REF!/O69&lt;0.5,0,IF('IA1'!#REF!/O69*100&gt;90,5,IF('IA1'!#REF!/O69*100&gt;80,4,IF('IA1'!#REF!/O69*100&gt;70,3,IF('IA1'!#REF!/O69*100&gt;60,2,IF('IA1'!#REF!/O69*100&lt;=60,1)))))),0))*O269)</f>
        <v>1000</v>
      </c>
      <c r="P169" s="97">
        <f>IF(COUNT('IA1'!#REF!)=0,1000,(IFERROR(IF('IA1'!#REF!/P69&lt;0.5,0,IF('IA1'!#REF!/P69*100&gt;90,5,IF('IA1'!#REF!/P69*100&gt;80,4,IF('IA1'!#REF!/P69*100&gt;70,3,IF('IA1'!#REF!/P69*100&gt;60,2,IF('IA1'!#REF!/P69*100&lt;=60,1)))))),0))*P269)</f>
        <v>1000</v>
      </c>
      <c r="Q169" s="97">
        <f>IF(COUNT('IA1'!#REF!)=0,1000,(IFERROR(IF('IA1'!#REF!/Q69&lt;0.5,0,IF('IA1'!#REF!/Q69*100&gt;90,5,IF('IA1'!#REF!/Q69*100&gt;80,4,IF('IA1'!#REF!/Q69*100&gt;70,3,IF('IA1'!#REF!/Q69*100&gt;60,2,IF('IA1'!#REF!/Q69*100&lt;=60,1)))))),0))*Q269)</f>
        <v>1000</v>
      </c>
      <c r="R169" s="97">
        <f>IF(COUNT('IA1'!#REF!)=0,1000,(IFERROR(IF('IA1'!#REF!/R69&lt;0.5,0,IF('IA1'!#REF!/R69*100&gt;90,5,IF('IA1'!#REF!/R69*100&gt;80,4,IF('IA1'!#REF!/R69*100&gt;70,3,IF('IA1'!#REF!/R69*100&gt;60,2,IF('IA1'!#REF!/R69*100&lt;=60,1)))))),0))*R269)</f>
        <v>1000</v>
      </c>
      <c r="S169" s="97">
        <f>IF(COUNT('IA1'!#REF!)=0,1000,(IFERROR(IF('IA1'!#REF!/S69&lt;0.5,0,IF('IA1'!#REF!/S69*100&gt;90,5,IF('IA1'!#REF!/S69*100&gt;80,4,IF('IA1'!#REF!/S69*100&gt;70,3,IF('IA1'!#REF!/S69*100&gt;60,2,IF('IA1'!#REF!/S69*100&lt;=60,1)))))),0))*S269)</f>
        <v>1000</v>
      </c>
      <c r="T169" s="97">
        <f>IF(COUNT('IA1'!#REF!)=0,1000,(IFERROR(IF('IA1'!#REF!/T69&lt;0.5,0,IF('IA1'!#REF!/T69*100&gt;90,5,IF('IA1'!#REF!/T69*100&gt;80,4,IF('IA1'!#REF!/T69*100&gt;70,3,IF('IA1'!#REF!/T69*100&gt;60,2,IF('IA1'!#REF!/T69*100&lt;=60,1)))))),0))*T269)</f>
        <v>1000</v>
      </c>
      <c r="U169" s="97">
        <f>IF(COUNT('IA1'!#REF!)=0,1000,(IFERROR(IF('IA1'!#REF!/U69&lt;0.5,0,IF('IA1'!#REF!/U69*100&gt;90,5,IF('IA1'!#REF!/U69*100&gt;80,4,IF('IA1'!#REF!/U69*100&gt;70,3,IF('IA1'!#REF!/U69*100&gt;60,2,IF('IA1'!#REF!/U69*100&lt;=60,1)))))),0))*U269)</f>
        <v>1000</v>
      </c>
      <c r="V169" s="97">
        <f>IF(COUNT('IA1'!#REF!)=0,1000,(IFERROR(IF('IA1'!#REF!/V69&lt;0.5,0,IF('IA1'!#REF!/V69*100&gt;90,5,IF('IA1'!#REF!/V69*100&gt;80,4,IF('IA1'!#REF!/V69*100&gt;70,3,IF('IA1'!#REF!/V69*100&gt;60,2,IF('IA1'!#REF!/V69*100&lt;=60,1)))))),0))*V269)</f>
        <v>1000</v>
      </c>
      <c r="W169" s="97">
        <f>IF(COUNT('IA1'!#REF!)=0,1000,(IFERROR(IF('IA1'!#REF!/W69&lt;0.5,0,IF('IA1'!#REF!/W69*100&gt;90,5,IF('IA1'!#REF!/W69*100&gt;80,4,IF('IA1'!#REF!/W69*100&gt;70,3,IF('IA1'!#REF!/W69*100&gt;60,2,IF('IA1'!#REF!/W69*100&lt;=60,1)))))),0))*W269)</f>
        <v>1000</v>
      </c>
      <c r="X169" s="97">
        <f>IF(COUNT('IA1'!#REF!)=0,1000,(IFERROR(IF('IA1'!#REF!/X69&lt;0.5,0,IF('IA1'!#REF!/X69*100&gt;90,5,IF('IA1'!#REF!/X69*100&gt;80,4,IF('IA1'!#REF!/X69*100&gt;70,3,IF('IA1'!#REF!/X69*100&gt;60,2,IF('IA1'!#REF!/X69*100&lt;=60,1)))))),0))*X269)</f>
        <v>1000</v>
      </c>
      <c r="Y169" s="97">
        <f>IF(COUNT('IA1'!#REF!)=0,1000,(IFERROR(IF('IA1'!#REF!/Y69&lt;0.5,0,IF('IA1'!#REF!/Y69*100&gt;90,5,IF('IA1'!#REF!/Y69*100&gt;80,4,IF('IA1'!#REF!/Y69*100&gt;70,3,IF('IA1'!#REF!/Y69*100&gt;60,2,IF('IA1'!#REF!/Y69*100&lt;=60,1)))))),0))*Y269)</f>
        <v>1000</v>
      </c>
      <c r="Z169" s="97">
        <f>IF(COUNT('IA1'!#REF!)=0,1000,(IFERROR(IF('IA1'!#REF!/Z69&lt;0.5,0,IF('IA1'!#REF!/Z69*100&gt;90,5,IF('IA1'!#REF!/Z69*100&gt;80,4,IF('IA1'!#REF!/Z69*100&gt;70,3,IF('IA1'!#REF!/Z69*100&gt;60,2,IF('IA1'!#REF!/Z69*100&lt;=60,1)))))),0))*Z269)</f>
        <v>1000</v>
      </c>
      <c r="AA169" s="97">
        <f>IF(COUNT('IA1'!#REF!)=0,1000,(IFERROR(IF('IA1'!#REF!/AA69&lt;0.5,0,IF('IA1'!#REF!/AA69*100&gt;90,5,IF('IA1'!#REF!/AA69*100&gt;80,4,IF('IA1'!#REF!/AA69*100&gt;70,3,IF('IA1'!#REF!/AA69*100&gt;60,2,IF('IA1'!#REF!/AA69*100&lt;=60,1)))))),0))*AA269)</f>
        <v>1000</v>
      </c>
      <c r="AB169" s="97">
        <f>IF(COUNT('IA1'!#REF!)=0,1000,(IFERROR(IF('IA1'!#REF!/AB69&lt;0.5,0,IF('IA1'!#REF!/AB69*100&gt;90,5,IF('IA1'!#REF!/AB69*100&gt;80,4,IF('IA1'!#REF!/AB69*100&gt;70,3,IF('IA1'!#REF!/AB69*100&gt;60,2,IF('IA1'!#REF!/AB69*100&lt;=60,1)))))),0))*AB269)</f>
        <v>1000</v>
      </c>
      <c r="AC169" s="97">
        <f>IF(COUNT('IA1'!#REF!)=0,1000,(IFERROR(IF('IA1'!#REF!/AC69&lt;0.5,0,IF('IA1'!#REF!/AC69*100&gt;90,5,IF('IA1'!#REF!/AC69*100&gt;80,4,IF('IA1'!#REF!/AC69*100&gt;70,3,IF('IA1'!#REF!/AC69*100&gt;60,2,IF('IA1'!#REF!/AC69*100&lt;=60,1)))))),0))*AC269)</f>
        <v>1000</v>
      </c>
      <c r="AD169" s="97">
        <f>IF(COUNT('IA1'!#REF!)=0,1000,(IFERROR(IF('IA1'!#REF!/AD69&lt;0.5,0,IF('IA1'!#REF!/AD69*100&gt;90,5,IF('IA1'!#REF!/AD69*100&gt;80,4,IF('IA1'!#REF!/AD69*100&gt;70,3,IF('IA1'!#REF!/AD69*100&gt;60,2,IF('IA1'!#REF!/AD69*100&lt;=60,1)))))),0))*AD269)</f>
        <v>1000</v>
      </c>
      <c r="AE169" s="97">
        <f>IF(COUNT('IA1'!#REF!)=0,1000,(IFERROR(IF('IA1'!#REF!/AE69&lt;0.5,0,IF('IA1'!#REF!/AE69*100&gt;90,5,IF('IA1'!#REF!/AE69*100&gt;80,4,IF('IA1'!#REF!/AE69*100&gt;70,3,IF('IA1'!#REF!/AE69*100&gt;60,2,IF('IA1'!#REF!/AE69*100&lt;=60,1)))))),0))*AE269)</f>
        <v>1000</v>
      </c>
      <c r="AF169" s="97">
        <f>IF(COUNT('IA1'!#REF!)=0,1000,(IFERROR(IF('IA1'!#REF!/AF69&lt;0.5,0,IF('IA1'!#REF!/AF69*100&gt;90,5,IF('IA1'!#REF!/AF69*100&gt;80,4,IF('IA1'!#REF!/AF69*100&gt;70,3,IF('IA1'!#REF!/AF69*100&gt;60,2,IF('IA1'!#REF!/AF69*100&lt;=60,1)))))),0))*AF269)</f>
        <v>1000</v>
      </c>
      <c r="AG169" s="97">
        <f>IF(COUNT('IA1'!#REF!)=0,1000,(IFERROR(IF('IA1'!#REF!/AG69&lt;0.5,0,IF('IA1'!#REF!/AG69*100&gt;90,5,IF('IA1'!#REF!/AG69*100&gt;80,4,IF('IA1'!#REF!/AG69*100&gt;70,3,IF('IA1'!#REF!/AG69*100&gt;60,2,IF('IA1'!#REF!/AG69*100&lt;=60,1)))))),0))*AG269)</f>
        <v>1000</v>
      </c>
      <c r="AH169" s="97">
        <f>IF(COUNT('IA1'!#REF!)=0,1000,(IFERROR(IF('IA1'!#REF!/AH69&lt;0.5,0,IF('IA1'!#REF!/AH69*100&gt;90,5,IF('IA1'!#REF!/AH69*100&gt;80,4,IF('IA1'!#REF!/AH69*100&gt;70,3,IF('IA1'!#REF!/AH69*100&gt;60,2,IF('IA1'!#REF!/AH69*100&lt;=60,1)))))),0))*AH269)</f>
        <v>1000</v>
      </c>
      <c r="AI169" s="97">
        <f>IF(COUNT('IA1'!#REF!)=0,1000,(IFERROR(IF('IA1'!#REF!/AI69&lt;0.5,0,IF('IA1'!#REF!/AI69*100&gt;90,5,IF('IA1'!#REF!/AI69*100&gt;80,4,IF('IA1'!#REF!/AI69*100&gt;70,3,IF('IA1'!#REF!/AI69*100&gt;60,2,IF('IA1'!#REF!/AI69*100&lt;=60,1)))))),0))*AI269)</f>
        <v>1000</v>
      </c>
      <c r="AJ169" s="97">
        <f>IF(COUNT('IA1'!#REF!)=0,1000,(IFERROR(IF('IA1'!#REF!/AJ69&lt;0.5,0,IF('IA1'!#REF!/AJ69*100&gt;90,5,IF('IA1'!#REF!/AJ69*100&gt;80,4,IF('IA1'!#REF!/AJ69*100&gt;70,3,IF('IA1'!#REF!/AJ69*100&gt;60,2,IF('IA1'!#REF!/AJ69*100&lt;=60,1)))))),0))*AJ269)</f>
        <v>1000</v>
      </c>
      <c r="AK169" s="97">
        <f>IF(COUNT('IA1'!#REF!)=0,1000,(IFERROR(IF('IA1'!#REF!/AK69&lt;0.5,0,IF('IA1'!#REF!/AK69*100&gt;90,5,IF('IA1'!#REF!/AK69*100&gt;80,4,IF('IA1'!#REF!/AK69*100&gt;70,3,IF('IA1'!#REF!/AK69*100&gt;60,2,IF('IA1'!#REF!/AK69*100&lt;=60,1)))))),0))*AK269)</f>
        <v>1000</v>
      </c>
      <c r="AL169" s="97">
        <f>IF(COUNT('IA1'!#REF!)=0,1000,(IFERROR(IF('IA1'!#REF!/AL69&lt;0.5,0,IF('IA1'!#REF!/AL69*100&gt;90,5,IF('IA1'!#REF!/AL69*100&gt;80,4,IF('IA1'!#REF!/AL69*100&gt;70,3,IF('IA1'!#REF!/AL69*100&gt;60,2,IF('IA1'!#REF!/AL69*100&lt;=60,1)))))),0))*AL269)</f>
        <v>1000</v>
      </c>
      <c r="AM169" s="97">
        <f>IF(COUNT('IA1'!#REF!)=0,1000,(IFERROR(IF('IA1'!#REF!/AM69&lt;0.5,0,IF('IA1'!#REF!/AM69*100&gt;90,5,IF('IA1'!#REF!/AM69*100&gt;80,4,IF('IA1'!#REF!/AM69*100&gt;70,3,IF('IA1'!#REF!/AM69*100&gt;60,2,IF('IA1'!#REF!/AM69*100&lt;=60,1)))))),0))*AM269)</f>
        <v>1000</v>
      </c>
      <c r="AN169" s="97">
        <f>IF(COUNT('IA1'!#REF!)=0,1000,(IFERROR(IF('IA1'!#REF!/AN69&lt;0.5,0,IF('IA1'!#REF!/AN69*100&gt;90,5,IF('IA1'!#REF!/AN69*100&gt;80,4,IF('IA1'!#REF!/AN69*100&gt;70,3,IF('IA1'!#REF!/AN69*100&gt;60,2,IF('IA1'!#REF!/AN69*100&lt;=60,1)))))),0))*AN269)</f>
        <v>1000</v>
      </c>
      <c r="AO169" s="97">
        <f>IF(COUNT('IA1'!#REF!)=0,1000,(IFERROR(IF('IA1'!#REF!/AO69&lt;0.5,0,IF('IA1'!#REF!/AO69*100&gt;90,5,IF('IA1'!#REF!/AO69*100&gt;80,4,IF('IA1'!#REF!/AO69*100&gt;70,3,IF('IA1'!#REF!/AO69*100&gt;60,2,IF('IA1'!#REF!/AO69*100&lt;=60,1)))))),0))*AO269)</f>
        <v>1000</v>
      </c>
      <c r="AP169" s="97">
        <f>IF(COUNT('IA1'!#REF!)=0,1000,(IFERROR(IF('IA1'!#REF!/AP69&lt;0.5,0,IF('IA1'!#REF!/AP69*100&gt;90,5,IF('IA1'!#REF!/AP69*100&gt;80,4,IF('IA1'!#REF!/AP69*100&gt;70,3,IF('IA1'!#REF!/AP69*100&gt;60,2,IF('IA1'!#REF!/AP69*100&lt;=60,1)))))),0))*AP269)</f>
        <v>1000</v>
      </c>
      <c r="AQ169" s="97">
        <f>IF(COUNT('IA1'!#REF!)=0,1000,(IFERROR(IF('IA1'!#REF!/AQ69&lt;0.5,0,IF('IA1'!#REF!/AQ69*100&gt;90,5,IF('IA1'!#REF!/AQ69*100&gt;80,4,IF('IA1'!#REF!/AQ69*100&gt;70,3,IF('IA1'!#REF!/AQ69*100&gt;60,2,IF('IA1'!#REF!/AQ69*100&lt;=60,1)))))),0))*AQ269)</f>
        <v>1000</v>
      </c>
      <c r="AR169" s="97">
        <f>IF(COUNT('IA1'!#REF!)=0,1000,(IFERROR(IF('IA1'!#REF!/AR69&lt;0.5,0,IF('IA1'!#REF!/AR69*100&gt;90,5,IF('IA1'!#REF!/AR69*100&gt;80,4,IF('IA1'!#REF!/AR69*100&gt;70,3,IF('IA1'!#REF!/AR69*100&gt;60,2,IF('IA1'!#REF!/AR69*100&lt;=60,1)))))),0))*AR269)</f>
        <v>1000</v>
      </c>
      <c r="AS169" s="97">
        <f>IF(COUNT('IA1'!#REF!)=0,1000,(IFERROR(IF('IA1'!#REF!/AS69&lt;0.5,0,IF('IA1'!#REF!/AS69*100&gt;90,5,IF('IA1'!#REF!/AS69*100&gt;80,4,IF('IA1'!#REF!/AS69*100&gt;70,3,IF('IA1'!#REF!/AS69*100&gt;60,2,IF('IA1'!#REF!/AS69*100&lt;=60,1)))))),0))*AS269)</f>
        <v>1000</v>
      </c>
      <c r="AT169" s="97">
        <f>IF(COUNT('IA1'!#REF!)=0,1000,(IFERROR(IF('IA1'!#REF!/AT69&lt;0.5,0,IF('IA1'!#REF!/AT69*100&gt;90,5,IF('IA1'!#REF!/AT69*100&gt;80,4,IF('IA1'!#REF!/AT69*100&gt;70,3,IF('IA1'!#REF!/AT69*100&gt;60,2,IF('IA1'!#REF!/AT69*100&lt;=60,1)))))),0))*AT269)</f>
        <v>1000</v>
      </c>
      <c r="AU169" s="97">
        <f>IF(COUNT('IA1'!#REF!)=0,1000,(IFERROR(IF('IA1'!#REF!/AU69&lt;0.5,0,IF('IA1'!#REF!/AU69*100&gt;90,5,IF('IA1'!#REF!/AU69*100&gt;80,4,IF('IA1'!#REF!/AU69*100&gt;70,3,IF('IA1'!#REF!/AU69*100&gt;60,2,IF('IA1'!#REF!/AU69*100&lt;=60,1)))))),0))*AU269)</f>
        <v>1000</v>
      </c>
      <c r="AV169" s="97">
        <f>IF(COUNT('IA1'!#REF!)=0,1000,(IFERROR(IF('IA1'!#REF!/AV69&lt;0.5,0,IF('IA1'!#REF!/AV69*100&gt;90,5,IF('IA1'!#REF!/AV69*100&gt;80,4,IF('IA1'!#REF!/AV69*100&gt;70,3,IF('IA1'!#REF!/AV69*100&gt;60,2,IF('IA1'!#REF!/AV69*100&lt;=60,1)))))),0))*AV269)</f>
        <v>1000</v>
      </c>
      <c r="AW169" s="97">
        <f>IF(COUNT('IA1'!#REF!)=0,1000,(IFERROR(IF('IA1'!#REF!/AW69&lt;0.5,0,IF('IA1'!#REF!/AW69*100&gt;90,5,IF('IA1'!#REF!/AW69*100&gt;80,4,IF('IA1'!#REF!/AW69*100&gt;70,3,IF('IA1'!#REF!/AW69*100&gt;60,2,IF('IA1'!#REF!/AW69*100&lt;=60,1)))))),0))*AW269)</f>
        <v>1000</v>
      </c>
      <c r="AX169" s="97">
        <f>IF(COUNT('IA1'!#REF!)=0,1000,(IFERROR(IF('IA1'!#REF!/AX69&lt;0.5,0,IF('IA1'!#REF!/AX69*100&gt;90,5,IF('IA1'!#REF!/AX69*100&gt;80,4,IF('IA1'!#REF!/AX69*100&gt;70,3,IF('IA1'!#REF!/AX69*100&gt;60,2,IF('IA1'!#REF!/AX69*100&lt;=60,1)))))),0))*AX269)</f>
        <v>1000</v>
      </c>
      <c r="AY169" s="97">
        <f>IF(COUNT('IA1'!#REF!)=0,1000,(IFERROR(IF('IA1'!#REF!/AY69&lt;0.5,0,IF('IA1'!#REF!/AY69*100&gt;90,5,IF('IA1'!#REF!/AY69*100&gt;80,4,IF('IA1'!#REF!/AY69*100&gt;70,3,IF('IA1'!#REF!/AY69*100&gt;60,2,IF('IA1'!#REF!/AY69*100&lt;=60,1)))))),0))*AY269)</f>
        <v>1000</v>
      </c>
      <c r="AZ169" s="97">
        <f>IF(COUNT('IA1'!#REF!)=0,1000,(IFERROR(IF('IA1'!#REF!/AZ69&lt;0.5,0,IF('IA1'!#REF!/AZ69*100&gt;90,5,IF('IA1'!#REF!/AZ69*100&gt;80,4,IF('IA1'!#REF!/AZ69*100&gt;70,3,IF('IA1'!#REF!/AZ69*100&gt;60,2,IF('IA1'!#REF!/AZ69*100&lt;=60,1)))))),0))*AZ269)</f>
        <v>1000</v>
      </c>
      <c r="BA169" s="96">
        <f t="shared" si="47"/>
        <v>0</v>
      </c>
      <c r="BB169" s="96">
        <f t="shared" si="48"/>
        <v>0</v>
      </c>
      <c r="BC169" s="96">
        <f t="shared" si="49"/>
        <v>0</v>
      </c>
      <c r="BD169" s="96">
        <f t="shared" si="50"/>
        <v>0</v>
      </c>
      <c r="BE169" s="96">
        <f t="shared" si="51"/>
        <v>0</v>
      </c>
      <c r="BF169" s="96">
        <f t="shared" si="52"/>
        <v>0</v>
      </c>
      <c r="BG169" s="96">
        <f t="shared" si="53"/>
        <v>0</v>
      </c>
    </row>
    <row r="170" spans="1:59" x14ac:dyDescent="0.3">
      <c r="A170" s="93">
        <f>IF(COUNT('IA1'!#REF!)=0,1000,(IFERROR(IF('IA1'!#REF!/A70&lt;0.5,0,IF('IA1'!#REF!/A70*100&gt;90,5,IF('IA1'!#REF!/A70*100&gt;80,4,IF('IA1'!#REF!/A70*100&gt;70,3,IF('IA1'!#REF!/A70*100&gt;60,2,IF('IA1'!#REF!/A70*100&lt;=60,1)))))),0))*A270)</f>
        <v>1000</v>
      </c>
      <c r="B170" s="97">
        <f>IF(COUNT('IA1'!#REF!)=0,1000,(IFERROR(IF('IA1'!#REF!/B70&lt;0.5,0,IF('IA1'!#REF!/B70*100&gt;90,5,IF('IA1'!#REF!/B70*100&gt;80,4,IF('IA1'!#REF!/B70*100&gt;70,3,IF('IA1'!#REF!/B70*100&gt;60,2,IF('IA1'!#REF!/B70*100&lt;=60,1)))))),0))*B270)</f>
        <v>1000</v>
      </c>
      <c r="C170" s="97">
        <f>IF(COUNT('IA1'!#REF!)=0,1000,(IFERROR(IF('IA1'!#REF!/C70&lt;0.5,0,IF('IA1'!#REF!/C70*100&gt;90,5,IF('IA1'!#REF!/C70*100&gt;80,4,IF('IA1'!#REF!/C70*100&gt;70,3,IF('IA1'!#REF!/C70*100&gt;60,2,IF('IA1'!#REF!/C70*100&lt;=60,1)))))),0))*C270)</f>
        <v>1000</v>
      </c>
      <c r="D170" s="97">
        <f>IF(COUNT('IA1'!#REF!)=0,1000,(IFERROR(IF('IA1'!#REF!/D70&lt;0.5,0,IF('IA1'!#REF!/D70*100&gt;90,5,IF('IA1'!#REF!/D70*100&gt;80,4,IF('IA1'!#REF!/D70*100&gt;70,3,IF('IA1'!#REF!/D70*100&gt;60,2,IF('IA1'!#REF!/D70*100&lt;=60,1)))))),0))*D270)</f>
        <v>1000</v>
      </c>
      <c r="E170" s="97">
        <f>IF(COUNT('IA1'!#REF!)=0,1000,(IFERROR(IF('IA1'!#REF!/E70&lt;0.5,0,IF('IA1'!#REF!/E70*100&gt;90,5,IF('IA1'!#REF!/E70*100&gt;80,4,IF('IA1'!#REF!/E70*100&gt;70,3,IF('IA1'!#REF!/E70*100&gt;60,2,IF('IA1'!#REF!/E70*100&lt;=60,1)))))),0))*E270)</f>
        <v>1000</v>
      </c>
      <c r="F170" s="97">
        <f>IF(COUNT('IA1'!#REF!)=0,1000,(IFERROR(IF('IA1'!#REF!/F70&lt;0.5,0,IF('IA1'!#REF!/F70*100&gt;90,5,IF('IA1'!#REF!/F70*100&gt;80,4,IF('IA1'!#REF!/F70*100&gt;70,3,IF('IA1'!#REF!/F70*100&gt;60,2,IF('IA1'!#REF!/F70*100&lt;=60,1)))))),0))*F270)</f>
        <v>1000</v>
      </c>
      <c r="G170" s="97">
        <f>IF(COUNT('IA1'!#REF!)=0,1000,(IFERROR(IF('IA1'!#REF!/G70&lt;0.5,0,IF('IA1'!#REF!/G70*100&gt;90,5,IF('IA1'!#REF!/G70*100&gt;80,4,IF('IA1'!#REF!/G70*100&gt;70,3,IF('IA1'!#REF!/G70*100&gt;60,2,IF('IA1'!#REF!/G70*100&lt;=60,1)))))),0))*G270)</f>
        <v>1000</v>
      </c>
      <c r="H170" s="97">
        <f>IF(COUNT('IA1'!#REF!)=0,1000,(IFERROR(IF('IA1'!#REF!/H70&lt;0.5,0,IF('IA1'!#REF!/H70*100&gt;90,5,IF('IA1'!#REF!/H70*100&gt;80,4,IF('IA1'!#REF!/H70*100&gt;70,3,IF('IA1'!#REF!/H70*100&gt;60,2,IF('IA1'!#REF!/H70*100&lt;=60,1)))))),0))*H270)</f>
        <v>1000</v>
      </c>
      <c r="I170" s="97">
        <f>IF(COUNT('IA1'!#REF!)=0,1000,(IFERROR(IF('IA1'!#REF!/I70&lt;0.5,0,IF('IA1'!#REF!/I70*100&gt;90,5,IF('IA1'!#REF!/I70*100&gt;80,4,IF('IA1'!#REF!/I70*100&gt;70,3,IF('IA1'!#REF!/I70*100&gt;60,2,IF('IA1'!#REF!/I70*100&lt;=60,1)))))),0))*I270)</f>
        <v>1000</v>
      </c>
      <c r="J170" s="97">
        <f>IF(COUNT('IA1'!#REF!)=0,1000,(IFERROR(IF('IA1'!#REF!/J70&lt;0.5,0,IF('IA1'!#REF!/J70*100&gt;90,5,IF('IA1'!#REF!/J70*100&gt;80,4,IF('IA1'!#REF!/J70*100&gt;70,3,IF('IA1'!#REF!/J70*100&gt;60,2,IF('IA1'!#REF!/J70*100&lt;=60,1)))))),0))*J270)</f>
        <v>1000</v>
      </c>
      <c r="K170" s="97">
        <f>IF(COUNT('IA1'!#REF!)=0,1000,(IFERROR(IF('IA1'!#REF!/K70&lt;0.5,0,IF('IA1'!#REF!/K70*100&gt;90,5,IF('IA1'!#REF!/K70*100&gt;80,4,IF('IA1'!#REF!/K70*100&gt;70,3,IF('IA1'!#REF!/K70*100&gt;60,2,IF('IA1'!#REF!/K70*100&lt;=60,1)))))),0))*K270)</f>
        <v>1000</v>
      </c>
      <c r="L170" s="97">
        <f>IF(COUNT('IA1'!#REF!)=0,1000,(IFERROR(IF('IA1'!#REF!/L70&lt;0.5,0,IF('IA1'!#REF!/L70*100&gt;90,5,IF('IA1'!#REF!/L70*100&gt;80,4,IF('IA1'!#REF!/L70*100&gt;70,3,IF('IA1'!#REF!/L70*100&gt;60,2,IF('IA1'!#REF!/L70*100&lt;=60,1)))))),0))*L270)</f>
        <v>1000</v>
      </c>
      <c r="M170" s="97">
        <f>IF(COUNT('IA1'!#REF!)=0,1000,(IFERROR(IF('IA1'!#REF!/M70&lt;0.5,0,IF('IA1'!#REF!/M70*100&gt;90,5,IF('IA1'!#REF!/M70*100&gt;80,4,IF('IA1'!#REF!/M70*100&gt;70,3,IF('IA1'!#REF!/M70*100&gt;60,2,IF('IA1'!#REF!/M70*100&lt;=60,1)))))),0))*M270)</f>
        <v>1000</v>
      </c>
      <c r="N170" s="97">
        <f>IF(COUNT('IA1'!#REF!)=0,1000,(IFERROR(IF('IA1'!#REF!/N70&lt;0.5,0,IF('IA1'!#REF!/N70*100&gt;90,5,IF('IA1'!#REF!/N70*100&gt;80,4,IF('IA1'!#REF!/N70*100&gt;70,3,IF('IA1'!#REF!/N70*100&gt;60,2,IF('IA1'!#REF!/N70*100&lt;=60,1)))))),0))*N270)</f>
        <v>1000</v>
      </c>
      <c r="O170" s="97">
        <f>IF(COUNT('IA1'!#REF!)=0,1000,(IFERROR(IF('IA1'!#REF!/O70&lt;0.5,0,IF('IA1'!#REF!/O70*100&gt;90,5,IF('IA1'!#REF!/O70*100&gt;80,4,IF('IA1'!#REF!/O70*100&gt;70,3,IF('IA1'!#REF!/O70*100&gt;60,2,IF('IA1'!#REF!/O70*100&lt;=60,1)))))),0))*O270)</f>
        <v>1000</v>
      </c>
      <c r="P170" s="97">
        <f>IF(COUNT('IA1'!#REF!)=0,1000,(IFERROR(IF('IA1'!#REF!/P70&lt;0.5,0,IF('IA1'!#REF!/P70*100&gt;90,5,IF('IA1'!#REF!/P70*100&gt;80,4,IF('IA1'!#REF!/P70*100&gt;70,3,IF('IA1'!#REF!/P70*100&gt;60,2,IF('IA1'!#REF!/P70*100&lt;=60,1)))))),0))*P270)</f>
        <v>1000</v>
      </c>
      <c r="Q170" s="97">
        <f>IF(COUNT('IA1'!#REF!)=0,1000,(IFERROR(IF('IA1'!#REF!/Q70&lt;0.5,0,IF('IA1'!#REF!/Q70*100&gt;90,5,IF('IA1'!#REF!/Q70*100&gt;80,4,IF('IA1'!#REF!/Q70*100&gt;70,3,IF('IA1'!#REF!/Q70*100&gt;60,2,IF('IA1'!#REF!/Q70*100&lt;=60,1)))))),0))*Q270)</f>
        <v>1000</v>
      </c>
      <c r="R170" s="97">
        <f>IF(COUNT('IA1'!#REF!)=0,1000,(IFERROR(IF('IA1'!#REF!/R70&lt;0.5,0,IF('IA1'!#REF!/R70*100&gt;90,5,IF('IA1'!#REF!/R70*100&gt;80,4,IF('IA1'!#REF!/R70*100&gt;70,3,IF('IA1'!#REF!/R70*100&gt;60,2,IF('IA1'!#REF!/R70*100&lt;=60,1)))))),0))*R270)</f>
        <v>1000</v>
      </c>
      <c r="S170" s="97">
        <f>IF(COUNT('IA1'!#REF!)=0,1000,(IFERROR(IF('IA1'!#REF!/S70&lt;0.5,0,IF('IA1'!#REF!/S70*100&gt;90,5,IF('IA1'!#REF!/S70*100&gt;80,4,IF('IA1'!#REF!/S70*100&gt;70,3,IF('IA1'!#REF!/S70*100&gt;60,2,IF('IA1'!#REF!/S70*100&lt;=60,1)))))),0))*S270)</f>
        <v>1000</v>
      </c>
      <c r="T170" s="97">
        <f>IF(COUNT('IA1'!#REF!)=0,1000,(IFERROR(IF('IA1'!#REF!/T70&lt;0.5,0,IF('IA1'!#REF!/T70*100&gt;90,5,IF('IA1'!#REF!/T70*100&gt;80,4,IF('IA1'!#REF!/T70*100&gt;70,3,IF('IA1'!#REF!/T70*100&gt;60,2,IF('IA1'!#REF!/T70*100&lt;=60,1)))))),0))*T270)</f>
        <v>1000</v>
      </c>
      <c r="U170" s="97">
        <f>IF(COUNT('IA1'!#REF!)=0,1000,(IFERROR(IF('IA1'!#REF!/U70&lt;0.5,0,IF('IA1'!#REF!/U70*100&gt;90,5,IF('IA1'!#REF!/U70*100&gt;80,4,IF('IA1'!#REF!/U70*100&gt;70,3,IF('IA1'!#REF!/U70*100&gt;60,2,IF('IA1'!#REF!/U70*100&lt;=60,1)))))),0))*U270)</f>
        <v>1000</v>
      </c>
      <c r="V170" s="97">
        <f>IF(COUNT('IA1'!#REF!)=0,1000,(IFERROR(IF('IA1'!#REF!/V70&lt;0.5,0,IF('IA1'!#REF!/V70*100&gt;90,5,IF('IA1'!#REF!/V70*100&gt;80,4,IF('IA1'!#REF!/V70*100&gt;70,3,IF('IA1'!#REF!/V70*100&gt;60,2,IF('IA1'!#REF!/V70*100&lt;=60,1)))))),0))*V270)</f>
        <v>1000</v>
      </c>
      <c r="W170" s="97">
        <f>IF(COUNT('IA1'!#REF!)=0,1000,(IFERROR(IF('IA1'!#REF!/W70&lt;0.5,0,IF('IA1'!#REF!/W70*100&gt;90,5,IF('IA1'!#REF!/W70*100&gt;80,4,IF('IA1'!#REF!/W70*100&gt;70,3,IF('IA1'!#REF!/W70*100&gt;60,2,IF('IA1'!#REF!/W70*100&lt;=60,1)))))),0))*W270)</f>
        <v>1000</v>
      </c>
      <c r="X170" s="97">
        <f>IF(COUNT('IA1'!#REF!)=0,1000,(IFERROR(IF('IA1'!#REF!/X70&lt;0.5,0,IF('IA1'!#REF!/X70*100&gt;90,5,IF('IA1'!#REF!/X70*100&gt;80,4,IF('IA1'!#REF!/X70*100&gt;70,3,IF('IA1'!#REF!/X70*100&gt;60,2,IF('IA1'!#REF!/X70*100&lt;=60,1)))))),0))*X270)</f>
        <v>1000</v>
      </c>
      <c r="Y170" s="97">
        <f>IF(COUNT('IA1'!#REF!)=0,1000,(IFERROR(IF('IA1'!#REF!/Y70&lt;0.5,0,IF('IA1'!#REF!/Y70*100&gt;90,5,IF('IA1'!#REF!/Y70*100&gt;80,4,IF('IA1'!#REF!/Y70*100&gt;70,3,IF('IA1'!#REF!/Y70*100&gt;60,2,IF('IA1'!#REF!/Y70*100&lt;=60,1)))))),0))*Y270)</f>
        <v>1000</v>
      </c>
      <c r="Z170" s="97">
        <f>IF(COUNT('IA1'!#REF!)=0,1000,(IFERROR(IF('IA1'!#REF!/Z70&lt;0.5,0,IF('IA1'!#REF!/Z70*100&gt;90,5,IF('IA1'!#REF!/Z70*100&gt;80,4,IF('IA1'!#REF!/Z70*100&gt;70,3,IF('IA1'!#REF!/Z70*100&gt;60,2,IF('IA1'!#REF!/Z70*100&lt;=60,1)))))),0))*Z270)</f>
        <v>1000</v>
      </c>
      <c r="AA170" s="97">
        <f>IF(COUNT('IA1'!#REF!)=0,1000,(IFERROR(IF('IA1'!#REF!/AA70&lt;0.5,0,IF('IA1'!#REF!/AA70*100&gt;90,5,IF('IA1'!#REF!/AA70*100&gt;80,4,IF('IA1'!#REF!/AA70*100&gt;70,3,IF('IA1'!#REF!/AA70*100&gt;60,2,IF('IA1'!#REF!/AA70*100&lt;=60,1)))))),0))*AA270)</f>
        <v>1000</v>
      </c>
      <c r="AB170" s="97">
        <f>IF(COUNT('IA1'!#REF!)=0,1000,(IFERROR(IF('IA1'!#REF!/AB70&lt;0.5,0,IF('IA1'!#REF!/AB70*100&gt;90,5,IF('IA1'!#REF!/AB70*100&gt;80,4,IF('IA1'!#REF!/AB70*100&gt;70,3,IF('IA1'!#REF!/AB70*100&gt;60,2,IF('IA1'!#REF!/AB70*100&lt;=60,1)))))),0))*AB270)</f>
        <v>1000</v>
      </c>
      <c r="AC170" s="97">
        <f>IF(COUNT('IA1'!#REF!)=0,1000,(IFERROR(IF('IA1'!#REF!/AC70&lt;0.5,0,IF('IA1'!#REF!/AC70*100&gt;90,5,IF('IA1'!#REF!/AC70*100&gt;80,4,IF('IA1'!#REF!/AC70*100&gt;70,3,IF('IA1'!#REF!/AC70*100&gt;60,2,IF('IA1'!#REF!/AC70*100&lt;=60,1)))))),0))*AC270)</f>
        <v>1000</v>
      </c>
      <c r="AD170" s="97">
        <f>IF(COUNT('IA1'!#REF!)=0,1000,(IFERROR(IF('IA1'!#REF!/AD70&lt;0.5,0,IF('IA1'!#REF!/AD70*100&gt;90,5,IF('IA1'!#REF!/AD70*100&gt;80,4,IF('IA1'!#REF!/AD70*100&gt;70,3,IF('IA1'!#REF!/AD70*100&gt;60,2,IF('IA1'!#REF!/AD70*100&lt;=60,1)))))),0))*AD270)</f>
        <v>1000</v>
      </c>
      <c r="AE170" s="97">
        <f>IF(COUNT('IA1'!#REF!)=0,1000,(IFERROR(IF('IA1'!#REF!/AE70&lt;0.5,0,IF('IA1'!#REF!/AE70*100&gt;90,5,IF('IA1'!#REF!/AE70*100&gt;80,4,IF('IA1'!#REF!/AE70*100&gt;70,3,IF('IA1'!#REF!/AE70*100&gt;60,2,IF('IA1'!#REF!/AE70*100&lt;=60,1)))))),0))*AE270)</f>
        <v>1000</v>
      </c>
      <c r="AF170" s="97">
        <f>IF(COUNT('IA1'!#REF!)=0,1000,(IFERROR(IF('IA1'!#REF!/AF70&lt;0.5,0,IF('IA1'!#REF!/AF70*100&gt;90,5,IF('IA1'!#REF!/AF70*100&gt;80,4,IF('IA1'!#REF!/AF70*100&gt;70,3,IF('IA1'!#REF!/AF70*100&gt;60,2,IF('IA1'!#REF!/AF70*100&lt;=60,1)))))),0))*AF270)</f>
        <v>1000</v>
      </c>
      <c r="AG170" s="97">
        <f>IF(COUNT('IA1'!#REF!)=0,1000,(IFERROR(IF('IA1'!#REF!/AG70&lt;0.5,0,IF('IA1'!#REF!/AG70*100&gt;90,5,IF('IA1'!#REF!/AG70*100&gt;80,4,IF('IA1'!#REF!/AG70*100&gt;70,3,IF('IA1'!#REF!/AG70*100&gt;60,2,IF('IA1'!#REF!/AG70*100&lt;=60,1)))))),0))*AG270)</f>
        <v>1000</v>
      </c>
      <c r="AH170" s="97">
        <f>IF(COUNT('IA1'!#REF!)=0,1000,(IFERROR(IF('IA1'!#REF!/AH70&lt;0.5,0,IF('IA1'!#REF!/AH70*100&gt;90,5,IF('IA1'!#REF!/AH70*100&gt;80,4,IF('IA1'!#REF!/AH70*100&gt;70,3,IF('IA1'!#REF!/AH70*100&gt;60,2,IF('IA1'!#REF!/AH70*100&lt;=60,1)))))),0))*AH270)</f>
        <v>1000</v>
      </c>
      <c r="AI170" s="97">
        <f>IF(COUNT('IA1'!#REF!)=0,1000,(IFERROR(IF('IA1'!#REF!/AI70&lt;0.5,0,IF('IA1'!#REF!/AI70*100&gt;90,5,IF('IA1'!#REF!/AI70*100&gt;80,4,IF('IA1'!#REF!/AI70*100&gt;70,3,IF('IA1'!#REF!/AI70*100&gt;60,2,IF('IA1'!#REF!/AI70*100&lt;=60,1)))))),0))*AI270)</f>
        <v>1000</v>
      </c>
      <c r="AJ170" s="97">
        <f>IF(COUNT('IA1'!#REF!)=0,1000,(IFERROR(IF('IA1'!#REF!/AJ70&lt;0.5,0,IF('IA1'!#REF!/AJ70*100&gt;90,5,IF('IA1'!#REF!/AJ70*100&gt;80,4,IF('IA1'!#REF!/AJ70*100&gt;70,3,IF('IA1'!#REF!/AJ70*100&gt;60,2,IF('IA1'!#REF!/AJ70*100&lt;=60,1)))))),0))*AJ270)</f>
        <v>1000</v>
      </c>
      <c r="AK170" s="97">
        <f>IF(COUNT('IA1'!#REF!)=0,1000,(IFERROR(IF('IA1'!#REF!/AK70&lt;0.5,0,IF('IA1'!#REF!/AK70*100&gt;90,5,IF('IA1'!#REF!/AK70*100&gt;80,4,IF('IA1'!#REF!/AK70*100&gt;70,3,IF('IA1'!#REF!/AK70*100&gt;60,2,IF('IA1'!#REF!/AK70*100&lt;=60,1)))))),0))*AK270)</f>
        <v>1000</v>
      </c>
      <c r="AL170" s="97">
        <f>IF(COUNT('IA1'!#REF!)=0,1000,(IFERROR(IF('IA1'!#REF!/AL70&lt;0.5,0,IF('IA1'!#REF!/AL70*100&gt;90,5,IF('IA1'!#REF!/AL70*100&gt;80,4,IF('IA1'!#REF!/AL70*100&gt;70,3,IF('IA1'!#REF!/AL70*100&gt;60,2,IF('IA1'!#REF!/AL70*100&lt;=60,1)))))),0))*AL270)</f>
        <v>1000</v>
      </c>
      <c r="AM170" s="97">
        <f>IF(COUNT('IA1'!#REF!)=0,1000,(IFERROR(IF('IA1'!#REF!/AM70&lt;0.5,0,IF('IA1'!#REF!/AM70*100&gt;90,5,IF('IA1'!#REF!/AM70*100&gt;80,4,IF('IA1'!#REF!/AM70*100&gt;70,3,IF('IA1'!#REF!/AM70*100&gt;60,2,IF('IA1'!#REF!/AM70*100&lt;=60,1)))))),0))*AM270)</f>
        <v>1000</v>
      </c>
      <c r="AN170" s="97">
        <f>IF(COUNT('IA1'!#REF!)=0,1000,(IFERROR(IF('IA1'!#REF!/AN70&lt;0.5,0,IF('IA1'!#REF!/AN70*100&gt;90,5,IF('IA1'!#REF!/AN70*100&gt;80,4,IF('IA1'!#REF!/AN70*100&gt;70,3,IF('IA1'!#REF!/AN70*100&gt;60,2,IF('IA1'!#REF!/AN70*100&lt;=60,1)))))),0))*AN270)</f>
        <v>1000</v>
      </c>
      <c r="AO170" s="97">
        <f>IF(COUNT('IA1'!#REF!)=0,1000,(IFERROR(IF('IA1'!#REF!/AO70&lt;0.5,0,IF('IA1'!#REF!/AO70*100&gt;90,5,IF('IA1'!#REF!/AO70*100&gt;80,4,IF('IA1'!#REF!/AO70*100&gt;70,3,IF('IA1'!#REF!/AO70*100&gt;60,2,IF('IA1'!#REF!/AO70*100&lt;=60,1)))))),0))*AO270)</f>
        <v>1000</v>
      </c>
      <c r="AP170" s="97">
        <f>IF(COUNT('IA1'!#REF!)=0,1000,(IFERROR(IF('IA1'!#REF!/AP70&lt;0.5,0,IF('IA1'!#REF!/AP70*100&gt;90,5,IF('IA1'!#REF!/AP70*100&gt;80,4,IF('IA1'!#REF!/AP70*100&gt;70,3,IF('IA1'!#REF!/AP70*100&gt;60,2,IF('IA1'!#REF!/AP70*100&lt;=60,1)))))),0))*AP270)</f>
        <v>1000</v>
      </c>
      <c r="AQ170" s="97">
        <f>IF(COUNT('IA1'!#REF!)=0,1000,(IFERROR(IF('IA1'!#REF!/AQ70&lt;0.5,0,IF('IA1'!#REF!/AQ70*100&gt;90,5,IF('IA1'!#REF!/AQ70*100&gt;80,4,IF('IA1'!#REF!/AQ70*100&gt;70,3,IF('IA1'!#REF!/AQ70*100&gt;60,2,IF('IA1'!#REF!/AQ70*100&lt;=60,1)))))),0))*AQ270)</f>
        <v>1000</v>
      </c>
      <c r="AR170" s="97">
        <f>IF(COUNT('IA1'!#REF!)=0,1000,(IFERROR(IF('IA1'!#REF!/AR70&lt;0.5,0,IF('IA1'!#REF!/AR70*100&gt;90,5,IF('IA1'!#REF!/AR70*100&gt;80,4,IF('IA1'!#REF!/AR70*100&gt;70,3,IF('IA1'!#REF!/AR70*100&gt;60,2,IF('IA1'!#REF!/AR70*100&lt;=60,1)))))),0))*AR270)</f>
        <v>1000</v>
      </c>
      <c r="AS170" s="97">
        <f>IF(COUNT('IA1'!#REF!)=0,1000,(IFERROR(IF('IA1'!#REF!/AS70&lt;0.5,0,IF('IA1'!#REF!/AS70*100&gt;90,5,IF('IA1'!#REF!/AS70*100&gt;80,4,IF('IA1'!#REF!/AS70*100&gt;70,3,IF('IA1'!#REF!/AS70*100&gt;60,2,IF('IA1'!#REF!/AS70*100&lt;=60,1)))))),0))*AS270)</f>
        <v>1000</v>
      </c>
      <c r="AT170" s="97">
        <f>IF(COUNT('IA1'!#REF!)=0,1000,(IFERROR(IF('IA1'!#REF!/AT70&lt;0.5,0,IF('IA1'!#REF!/AT70*100&gt;90,5,IF('IA1'!#REF!/AT70*100&gt;80,4,IF('IA1'!#REF!/AT70*100&gt;70,3,IF('IA1'!#REF!/AT70*100&gt;60,2,IF('IA1'!#REF!/AT70*100&lt;=60,1)))))),0))*AT270)</f>
        <v>1000</v>
      </c>
      <c r="AU170" s="97">
        <f>IF(COUNT('IA1'!#REF!)=0,1000,(IFERROR(IF('IA1'!#REF!/AU70&lt;0.5,0,IF('IA1'!#REF!/AU70*100&gt;90,5,IF('IA1'!#REF!/AU70*100&gt;80,4,IF('IA1'!#REF!/AU70*100&gt;70,3,IF('IA1'!#REF!/AU70*100&gt;60,2,IF('IA1'!#REF!/AU70*100&lt;=60,1)))))),0))*AU270)</f>
        <v>1000</v>
      </c>
      <c r="AV170" s="97">
        <f>IF(COUNT('IA1'!#REF!)=0,1000,(IFERROR(IF('IA1'!#REF!/AV70&lt;0.5,0,IF('IA1'!#REF!/AV70*100&gt;90,5,IF('IA1'!#REF!/AV70*100&gt;80,4,IF('IA1'!#REF!/AV70*100&gt;70,3,IF('IA1'!#REF!/AV70*100&gt;60,2,IF('IA1'!#REF!/AV70*100&lt;=60,1)))))),0))*AV270)</f>
        <v>1000</v>
      </c>
      <c r="AW170" s="97">
        <f>IF(COUNT('IA1'!#REF!)=0,1000,(IFERROR(IF('IA1'!#REF!/AW70&lt;0.5,0,IF('IA1'!#REF!/AW70*100&gt;90,5,IF('IA1'!#REF!/AW70*100&gt;80,4,IF('IA1'!#REF!/AW70*100&gt;70,3,IF('IA1'!#REF!/AW70*100&gt;60,2,IF('IA1'!#REF!/AW70*100&lt;=60,1)))))),0))*AW270)</f>
        <v>1000</v>
      </c>
      <c r="AX170" s="97">
        <f>IF(COUNT('IA1'!#REF!)=0,1000,(IFERROR(IF('IA1'!#REF!/AX70&lt;0.5,0,IF('IA1'!#REF!/AX70*100&gt;90,5,IF('IA1'!#REF!/AX70*100&gt;80,4,IF('IA1'!#REF!/AX70*100&gt;70,3,IF('IA1'!#REF!/AX70*100&gt;60,2,IF('IA1'!#REF!/AX70*100&lt;=60,1)))))),0))*AX270)</f>
        <v>1000</v>
      </c>
      <c r="AY170" s="97">
        <f>IF(COUNT('IA1'!#REF!)=0,1000,(IFERROR(IF('IA1'!#REF!/AY70&lt;0.5,0,IF('IA1'!#REF!/AY70*100&gt;90,5,IF('IA1'!#REF!/AY70*100&gt;80,4,IF('IA1'!#REF!/AY70*100&gt;70,3,IF('IA1'!#REF!/AY70*100&gt;60,2,IF('IA1'!#REF!/AY70*100&lt;=60,1)))))),0))*AY270)</f>
        <v>1000</v>
      </c>
      <c r="AZ170" s="97">
        <f>IF(COUNT('IA1'!#REF!)=0,1000,(IFERROR(IF('IA1'!#REF!/AZ70&lt;0.5,0,IF('IA1'!#REF!/AZ70*100&gt;90,5,IF('IA1'!#REF!/AZ70*100&gt;80,4,IF('IA1'!#REF!/AZ70*100&gt;70,3,IF('IA1'!#REF!/AZ70*100&gt;60,2,IF('IA1'!#REF!/AZ70*100&lt;=60,1)))))),0))*AZ270)</f>
        <v>1000</v>
      </c>
      <c r="BA170" s="96">
        <f t="shared" si="47"/>
        <v>0</v>
      </c>
      <c r="BB170" s="96">
        <f t="shared" si="48"/>
        <v>0</v>
      </c>
      <c r="BC170" s="96">
        <f t="shared" si="49"/>
        <v>0</v>
      </c>
      <c r="BD170" s="96">
        <f t="shared" si="50"/>
        <v>0</v>
      </c>
      <c r="BE170" s="96">
        <f t="shared" si="51"/>
        <v>0</v>
      </c>
      <c r="BF170" s="96">
        <f t="shared" si="52"/>
        <v>0</v>
      </c>
      <c r="BG170" s="96">
        <f t="shared" si="53"/>
        <v>0</v>
      </c>
    </row>
    <row r="171" spans="1:59" x14ac:dyDescent="0.3">
      <c r="A171" s="93">
        <f>IF(COUNT('IA1'!#REF!)=0,1000,(IFERROR(IF('IA1'!#REF!/A71&lt;0.5,0,IF('IA1'!#REF!/A71*100&gt;90,5,IF('IA1'!#REF!/A71*100&gt;80,4,IF('IA1'!#REF!/A71*100&gt;70,3,IF('IA1'!#REF!/A71*100&gt;60,2,IF('IA1'!#REF!/A71*100&lt;=60,1)))))),0))*A271)</f>
        <v>1000</v>
      </c>
      <c r="B171" s="97">
        <f>IF(COUNT('IA1'!#REF!)=0,1000,(IFERROR(IF('IA1'!#REF!/B71&lt;0.5,0,IF('IA1'!#REF!/B71*100&gt;90,5,IF('IA1'!#REF!/B71*100&gt;80,4,IF('IA1'!#REF!/B71*100&gt;70,3,IF('IA1'!#REF!/B71*100&gt;60,2,IF('IA1'!#REF!/B71*100&lt;=60,1)))))),0))*B271)</f>
        <v>1000</v>
      </c>
      <c r="C171" s="97">
        <f>IF(COUNT('IA1'!#REF!)=0,1000,(IFERROR(IF('IA1'!#REF!/C71&lt;0.5,0,IF('IA1'!#REF!/C71*100&gt;90,5,IF('IA1'!#REF!/C71*100&gt;80,4,IF('IA1'!#REF!/C71*100&gt;70,3,IF('IA1'!#REF!/C71*100&gt;60,2,IF('IA1'!#REF!/C71*100&lt;=60,1)))))),0))*C271)</f>
        <v>1000</v>
      </c>
      <c r="D171" s="97">
        <f>IF(COUNT('IA1'!#REF!)=0,1000,(IFERROR(IF('IA1'!#REF!/D71&lt;0.5,0,IF('IA1'!#REF!/D71*100&gt;90,5,IF('IA1'!#REF!/D71*100&gt;80,4,IF('IA1'!#REF!/D71*100&gt;70,3,IF('IA1'!#REF!/D71*100&gt;60,2,IF('IA1'!#REF!/D71*100&lt;=60,1)))))),0))*D271)</f>
        <v>1000</v>
      </c>
      <c r="E171" s="97">
        <f>IF(COUNT('IA1'!#REF!)=0,1000,(IFERROR(IF('IA1'!#REF!/E71&lt;0.5,0,IF('IA1'!#REF!/E71*100&gt;90,5,IF('IA1'!#REF!/E71*100&gt;80,4,IF('IA1'!#REF!/E71*100&gt;70,3,IF('IA1'!#REF!/E71*100&gt;60,2,IF('IA1'!#REF!/E71*100&lt;=60,1)))))),0))*E271)</f>
        <v>1000</v>
      </c>
      <c r="F171" s="97">
        <f>IF(COUNT('IA1'!#REF!)=0,1000,(IFERROR(IF('IA1'!#REF!/F71&lt;0.5,0,IF('IA1'!#REF!/F71*100&gt;90,5,IF('IA1'!#REF!/F71*100&gt;80,4,IF('IA1'!#REF!/F71*100&gt;70,3,IF('IA1'!#REF!/F71*100&gt;60,2,IF('IA1'!#REF!/F71*100&lt;=60,1)))))),0))*F271)</f>
        <v>1000</v>
      </c>
      <c r="G171" s="97">
        <f>IF(COUNT('IA1'!#REF!)=0,1000,(IFERROR(IF('IA1'!#REF!/G71&lt;0.5,0,IF('IA1'!#REF!/G71*100&gt;90,5,IF('IA1'!#REF!/G71*100&gt;80,4,IF('IA1'!#REF!/G71*100&gt;70,3,IF('IA1'!#REF!/G71*100&gt;60,2,IF('IA1'!#REF!/G71*100&lt;=60,1)))))),0))*G271)</f>
        <v>1000</v>
      </c>
      <c r="H171" s="97">
        <f>IF(COUNT('IA1'!#REF!)=0,1000,(IFERROR(IF('IA1'!#REF!/H71&lt;0.5,0,IF('IA1'!#REF!/H71*100&gt;90,5,IF('IA1'!#REF!/H71*100&gt;80,4,IF('IA1'!#REF!/H71*100&gt;70,3,IF('IA1'!#REF!/H71*100&gt;60,2,IF('IA1'!#REF!/H71*100&lt;=60,1)))))),0))*H271)</f>
        <v>1000</v>
      </c>
      <c r="I171" s="97">
        <f>IF(COUNT('IA1'!#REF!)=0,1000,(IFERROR(IF('IA1'!#REF!/I71&lt;0.5,0,IF('IA1'!#REF!/I71*100&gt;90,5,IF('IA1'!#REF!/I71*100&gt;80,4,IF('IA1'!#REF!/I71*100&gt;70,3,IF('IA1'!#REF!/I71*100&gt;60,2,IF('IA1'!#REF!/I71*100&lt;=60,1)))))),0))*I271)</f>
        <v>1000</v>
      </c>
      <c r="J171" s="97">
        <f>IF(COUNT('IA1'!#REF!)=0,1000,(IFERROR(IF('IA1'!#REF!/J71&lt;0.5,0,IF('IA1'!#REF!/J71*100&gt;90,5,IF('IA1'!#REF!/J71*100&gt;80,4,IF('IA1'!#REF!/J71*100&gt;70,3,IF('IA1'!#REF!/J71*100&gt;60,2,IF('IA1'!#REF!/J71*100&lt;=60,1)))))),0))*J271)</f>
        <v>1000</v>
      </c>
      <c r="K171" s="97">
        <f>IF(COUNT('IA1'!#REF!)=0,1000,(IFERROR(IF('IA1'!#REF!/K71&lt;0.5,0,IF('IA1'!#REF!/K71*100&gt;90,5,IF('IA1'!#REF!/K71*100&gt;80,4,IF('IA1'!#REF!/K71*100&gt;70,3,IF('IA1'!#REF!/K71*100&gt;60,2,IF('IA1'!#REF!/K71*100&lt;=60,1)))))),0))*K271)</f>
        <v>1000</v>
      </c>
      <c r="L171" s="97">
        <f>IF(COUNT('IA1'!#REF!)=0,1000,(IFERROR(IF('IA1'!#REF!/L71&lt;0.5,0,IF('IA1'!#REF!/L71*100&gt;90,5,IF('IA1'!#REF!/L71*100&gt;80,4,IF('IA1'!#REF!/L71*100&gt;70,3,IF('IA1'!#REF!/L71*100&gt;60,2,IF('IA1'!#REF!/L71*100&lt;=60,1)))))),0))*L271)</f>
        <v>1000</v>
      </c>
      <c r="M171" s="97">
        <f>IF(COUNT('IA1'!#REF!)=0,1000,(IFERROR(IF('IA1'!#REF!/M71&lt;0.5,0,IF('IA1'!#REF!/M71*100&gt;90,5,IF('IA1'!#REF!/M71*100&gt;80,4,IF('IA1'!#REF!/M71*100&gt;70,3,IF('IA1'!#REF!/M71*100&gt;60,2,IF('IA1'!#REF!/M71*100&lt;=60,1)))))),0))*M271)</f>
        <v>1000</v>
      </c>
      <c r="N171" s="97">
        <f>IF(COUNT('IA1'!#REF!)=0,1000,(IFERROR(IF('IA1'!#REF!/N71&lt;0.5,0,IF('IA1'!#REF!/N71*100&gt;90,5,IF('IA1'!#REF!/N71*100&gt;80,4,IF('IA1'!#REF!/N71*100&gt;70,3,IF('IA1'!#REF!/N71*100&gt;60,2,IF('IA1'!#REF!/N71*100&lt;=60,1)))))),0))*N271)</f>
        <v>1000</v>
      </c>
      <c r="O171" s="97">
        <f>IF(COUNT('IA1'!#REF!)=0,1000,(IFERROR(IF('IA1'!#REF!/O71&lt;0.5,0,IF('IA1'!#REF!/O71*100&gt;90,5,IF('IA1'!#REF!/O71*100&gt;80,4,IF('IA1'!#REF!/O71*100&gt;70,3,IF('IA1'!#REF!/O71*100&gt;60,2,IF('IA1'!#REF!/O71*100&lt;=60,1)))))),0))*O271)</f>
        <v>1000</v>
      </c>
      <c r="P171" s="97">
        <f>IF(COUNT('IA1'!#REF!)=0,1000,(IFERROR(IF('IA1'!#REF!/P71&lt;0.5,0,IF('IA1'!#REF!/P71*100&gt;90,5,IF('IA1'!#REF!/P71*100&gt;80,4,IF('IA1'!#REF!/P71*100&gt;70,3,IF('IA1'!#REF!/P71*100&gt;60,2,IF('IA1'!#REF!/P71*100&lt;=60,1)))))),0))*P271)</f>
        <v>1000</v>
      </c>
      <c r="Q171" s="97">
        <f>IF(COUNT('IA1'!#REF!)=0,1000,(IFERROR(IF('IA1'!#REF!/Q71&lt;0.5,0,IF('IA1'!#REF!/Q71*100&gt;90,5,IF('IA1'!#REF!/Q71*100&gt;80,4,IF('IA1'!#REF!/Q71*100&gt;70,3,IF('IA1'!#REF!/Q71*100&gt;60,2,IF('IA1'!#REF!/Q71*100&lt;=60,1)))))),0))*Q271)</f>
        <v>1000</v>
      </c>
      <c r="R171" s="97">
        <f>IF(COUNT('IA1'!#REF!)=0,1000,(IFERROR(IF('IA1'!#REF!/R71&lt;0.5,0,IF('IA1'!#REF!/R71*100&gt;90,5,IF('IA1'!#REF!/R71*100&gt;80,4,IF('IA1'!#REF!/R71*100&gt;70,3,IF('IA1'!#REF!/R71*100&gt;60,2,IF('IA1'!#REF!/R71*100&lt;=60,1)))))),0))*R271)</f>
        <v>1000</v>
      </c>
      <c r="S171" s="97">
        <f>IF(COUNT('IA1'!#REF!)=0,1000,(IFERROR(IF('IA1'!#REF!/S71&lt;0.5,0,IF('IA1'!#REF!/S71*100&gt;90,5,IF('IA1'!#REF!/S71*100&gt;80,4,IF('IA1'!#REF!/S71*100&gt;70,3,IF('IA1'!#REF!/S71*100&gt;60,2,IF('IA1'!#REF!/S71*100&lt;=60,1)))))),0))*S271)</f>
        <v>1000</v>
      </c>
      <c r="T171" s="97">
        <f>IF(COUNT('IA1'!#REF!)=0,1000,(IFERROR(IF('IA1'!#REF!/T71&lt;0.5,0,IF('IA1'!#REF!/T71*100&gt;90,5,IF('IA1'!#REF!/T71*100&gt;80,4,IF('IA1'!#REF!/T71*100&gt;70,3,IF('IA1'!#REF!/T71*100&gt;60,2,IF('IA1'!#REF!/T71*100&lt;=60,1)))))),0))*T271)</f>
        <v>1000</v>
      </c>
      <c r="U171" s="97">
        <f>IF(COUNT('IA1'!#REF!)=0,1000,(IFERROR(IF('IA1'!#REF!/U71&lt;0.5,0,IF('IA1'!#REF!/U71*100&gt;90,5,IF('IA1'!#REF!/U71*100&gt;80,4,IF('IA1'!#REF!/U71*100&gt;70,3,IF('IA1'!#REF!/U71*100&gt;60,2,IF('IA1'!#REF!/U71*100&lt;=60,1)))))),0))*U271)</f>
        <v>1000</v>
      </c>
      <c r="V171" s="97">
        <f>IF(COUNT('IA1'!#REF!)=0,1000,(IFERROR(IF('IA1'!#REF!/V71&lt;0.5,0,IF('IA1'!#REF!/V71*100&gt;90,5,IF('IA1'!#REF!/V71*100&gt;80,4,IF('IA1'!#REF!/V71*100&gt;70,3,IF('IA1'!#REF!/V71*100&gt;60,2,IF('IA1'!#REF!/V71*100&lt;=60,1)))))),0))*V271)</f>
        <v>1000</v>
      </c>
      <c r="W171" s="97">
        <f>IF(COUNT('IA1'!#REF!)=0,1000,(IFERROR(IF('IA1'!#REF!/W71&lt;0.5,0,IF('IA1'!#REF!/W71*100&gt;90,5,IF('IA1'!#REF!/W71*100&gt;80,4,IF('IA1'!#REF!/W71*100&gt;70,3,IF('IA1'!#REF!/W71*100&gt;60,2,IF('IA1'!#REF!/W71*100&lt;=60,1)))))),0))*W271)</f>
        <v>1000</v>
      </c>
      <c r="X171" s="97">
        <f>IF(COUNT('IA1'!#REF!)=0,1000,(IFERROR(IF('IA1'!#REF!/X71&lt;0.5,0,IF('IA1'!#REF!/X71*100&gt;90,5,IF('IA1'!#REF!/X71*100&gt;80,4,IF('IA1'!#REF!/X71*100&gt;70,3,IF('IA1'!#REF!/X71*100&gt;60,2,IF('IA1'!#REF!/X71*100&lt;=60,1)))))),0))*X271)</f>
        <v>1000</v>
      </c>
      <c r="Y171" s="97">
        <f>IF(COUNT('IA1'!#REF!)=0,1000,(IFERROR(IF('IA1'!#REF!/Y71&lt;0.5,0,IF('IA1'!#REF!/Y71*100&gt;90,5,IF('IA1'!#REF!/Y71*100&gt;80,4,IF('IA1'!#REF!/Y71*100&gt;70,3,IF('IA1'!#REF!/Y71*100&gt;60,2,IF('IA1'!#REF!/Y71*100&lt;=60,1)))))),0))*Y271)</f>
        <v>1000</v>
      </c>
      <c r="Z171" s="97">
        <f>IF(COUNT('IA1'!#REF!)=0,1000,(IFERROR(IF('IA1'!#REF!/Z71&lt;0.5,0,IF('IA1'!#REF!/Z71*100&gt;90,5,IF('IA1'!#REF!/Z71*100&gt;80,4,IF('IA1'!#REF!/Z71*100&gt;70,3,IF('IA1'!#REF!/Z71*100&gt;60,2,IF('IA1'!#REF!/Z71*100&lt;=60,1)))))),0))*Z271)</f>
        <v>1000</v>
      </c>
      <c r="AA171" s="97">
        <f>IF(COUNT('IA1'!#REF!)=0,1000,(IFERROR(IF('IA1'!#REF!/AA71&lt;0.5,0,IF('IA1'!#REF!/AA71*100&gt;90,5,IF('IA1'!#REF!/AA71*100&gt;80,4,IF('IA1'!#REF!/AA71*100&gt;70,3,IF('IA1'!#REF!/AA71*100&gt;60,2,IF('IA1'!#REF!/AA71*100&lt;=60,1)))))),0))*AA271)</f>
        <v>1000</v>
      </c>
      <c r="AB171" s="97">
        <f>IF(COUNT('IA1'!#REF!)=0,1000,(IFERROR(IF('IA1'!#REF!/AB71&lt;0.5,0,IF('IA1'!#REF!/AB71*100&gt;90,5,IF('IA1'!#REF!/AB71*100&gt;80,4,IF('IA1'!#REF!/AB71*100&gt;70,3,IF('IA1'!#REF!/AB71*100&gt;60,2,IF('IA1'!#REF!/AB71*100&lt;=60,1)))))),0))*AB271)</f>
        <v>1000</v>
      </c>
      <c r="AC171" s="97">
        <f>IF(COUNT('IA1'!#REF!)=0,1000,(IFERROR(IF('IA1'!#REF!/AC71&lt;0.5,0,IF('IA1'!#REF!/AC71*100&gt;90,5,IF('IA1'!#REF!/AC71*100&gt;80,4,IF('IA1'!#REF!/AC71*100&gt;70,3,IF('IA1'!#REF!/AC71*100&gt;60,2,IF('IA1'!#REF!/AC71*100&lt;=60,1)))))),0))*AC271)</f>
        <v>1000</v>
      </c>
      <c r="AD171" s="97">
        <f>IF(COUNT('IA1'!#REF!)=0,1000,(IFERROR(IF('IA1'!#REF!/AD71&lt;0.5,0,IF('IA1'!#REF!/AD71*100&gt;90,5,IF('IA1'!#REF!/AD71*100&gt;80,4,IF('IA1'!#REF!/AD71*100&gt;70,3,IF('IA1'!#REF!/AD71*100&gt;60,2,IF('IA1'!#REF!/AD71*100&lt;=60,1)))))),0))*AD271)</f>
        <v>1000</v>
      </c>
      <c r="AE171" s="97">
        <f>IF(COUNT('IA1'!#REF!)=0,1000,(IFERROR(IF('IA1'!#REF!/AE71&lt;0.5,0,IF('IA1'!#REF!/AE71*100&gt;90,5,IF('IA1'!#REF!/AE71*100&gt;80,4,IF('IA1'!#REF!/AE71*100&gt;70,3,IF('IA1'!#REF!/AE71*100&gt;60,2,IF('IA1'!#REF!/AE71*100&lt;=60,1)))))),0))*AE271)</f>
        <v>1000</v>
      </c>
      <c r="AF171" s="97">
        <f>IF(COUNT('IA1'!#REF!)=0,1000,(IFERROR(IF('IA1'!#REF!/AF71&lt;0.5,0,IF('IA1'!#REF!/AF71*100&gt;90,5,IF('IA1'!#REF!/AF71*100&gt;80,4,IF('IA1'!#REF!/AF71*100&gt;70,3,IF('IA1'!#REF!/AF71*100&gt;60,2,IF('IA1'!#REF!/AF71*100&lt;=60,1)))))),0))*AF271)</f>
        <v>1000</v>
      </c>
      <c r="AG171" s="97">
        <f>IF(COUNT('IA1'!#REF!)=0,1000,(IFERROR(IF('IA1'!#REF!/AG71&lt;0.5,0,IF('IA1'!#REF!/AG71*100&gt;90,5,IF('IA1'!#REF!/AG71*100&gt;80,4,IF('IA1'!#REF!/AG71*100&gt;70,3,IF('IA1'!#REF!/AG71*100&gt;60,2,IF('IA1'!#REF!/AG71*100&lt;=60,1)))))),0))*AG271)</f>
        <v>1000</v>
      </c>
      <c r="AH171" s="97">
        <f>IF(COUNT('IA1'!#REF!)=0,1000,(IFERROR(IF('IA1'!#REF!/AH71&lt;0.5,0,IF('IA1'!#REF!/AH71*100&gt;90,5,IF('IA1'!#REF!/AH71*100&gt;80,4,IF('IA1'!#REF!/AH71*100&gt;70,3,IF('IA1'!#REF!/AH71*100&gt;60,2,IF('IA1'!#REF!/AH71*100&lt;=60,1)))))),0))*AH271)</f>
        <v>1000</v>
      </c>
      <c r="AI171" s="97">
        <f>IF(COUNT('IA1'!#REF!)=0,1000,(IFERROR(IF('IA1'!#REF!/AI71&lt;0.5,0,IF('IA1'!#REF!/AI71*100&gt;90,5,IF('IA1'!#REF!/AI71*100&gt;80,4,IF('IA1'!#REF!/AI71*100&gt;70,3,IF('IA1'!#REF!/AI71*100&gt;60,2,IF('IA1'!#REF!/AI71*100&lt;=60,1)))))),0))*AI271)</f>
        <v>1000</v>
      </c>
      <c r="AJ171" s="97">
        <f>IF(COUNT('IA1'!#REF!)=0,1000,(IFERROR(IF('IA1'!#REF!/AJ71&lt;0.5,0,IF('IA1'!#REF!/AJ71*100&gt;90,5,IF('IA1'!#REF!/AJ71*100&gt;80,4,IF('IA1'!#REF!/AJ71*100&gt;70,3,IF('IA1'!#REF!/AJ71*100&gt;60,2,IF('IA1'!#REF!/AJ71*100&lt;=60,1)))))),0))*AJ271)</f>
        <v>1000</v>
      </c>
      <c r="AK171" s="97">
        <f>IF(COUNT('IA1'!#REF!)=0,1000,(IFERROR(IF('IA1'!#REF!/AK71&lt;0.5,0,IF('IA1'!#REF!/AK71*100&gt;90,5,IF('IA1'!#REF!/AK71*100&gt;80,4,IF('IA1'!#REF!/AK71*100&gt;70,3,IF('IA1'!#REF!/AK71*100&gt;60,2,IF('IA1'!#REF!/AK71*100&lt;=60,1)))))),0))*AK271)</f>
        <v>1000</v>
      </c>
      <c r="AL171" s="97">
        <f>IF(COUNT('IA1'!#REF!)=0,1000,(IFERROR(IF('IA1'!#REF!/AL71&lt;0.5,0,IF('IA1'!#REF!/AL71*100&gt;90,5,IF('IA1'!#REF!/AL71*100&gt;80,4,IF('IA1'!#REF!/AL71*100&gt;70,3,IF('IA1'!#REF!/AL71*100&gt;60,2,IF('IA1'!#REF!/AL71*100&lt;=60,1)))))),0))*AL271)</f>
        <v>1000</v>
      </c>
      <c r="AM171" s="97">
        <f>IF(COUNT('IA1'!#REF!)=0,1000,(IFERROR(IF('IA1'!#REF!/AM71&lt;0.5,0,IF('IA1'!#REF!/AM71*100&gt;90,5,IF('IA1'!#REF!/AM71*100&gt;80,4,IF('IA1'!#REF!/AM71*100&gt;70,3,IF('IA1'!#REF!/AM71*100&gt;60,2,IF('IA1'!#REF!/AM71*100&lt;=60,1)))))),0))*AM271)</f>
        <v>1000</v>
      </c>
      <c r="AN171" s="97">
        <f>IF(COUNT('IA1'!#REF!)=0,1000,(IFERROR(IF('IA1'!#REF!/AN71&lt;0.5,0,IF('IA1'!#REF!/AN71*100&gt;90,5,IF('IA1'!#REF!/AN71*100&gt;80,4,IF('IA1'!#REF!/AN71*100&gt;70,3,IF('IA1'!#REF!/AN71*100&gt;60,2,IF('IA1'!#REF!/AN71*100&lt;=60,1)))))),0))*AN271)</f>
        <v>1000</v>
      </c>
      <c r="AO171" s="97">
        <f>IF(COUNT('IA1'!#REF!)=0,1000,(IFERROR(IF('IA1'!#REF!/AO71&lt;0.5,0,IF('IA1'!#REF!/AO71*100&gt;90,5,IF('IA1'!#REF!/AO71*100&gt;80,4,IF('IA1'!#REF!/AO71*100&gt;70,3,IF('IA1'!#REF!/AO71*100&gt;60,2,IF('IA1'!#REF!/AO71*100&lt;=60,1)))))),0))*AO271)</f>
        <v>1000</v>
      </c>
      <c r="AP171" s="97">
        <f>IF(COUNT('IA1'!#REF!)=0,1000,(IFERROR(IF('IA1'!#REF!/AP71&lt;0.5,0,IF('IA1'!#REF!/AP71*100&gt;90,5,IF('IA1'!#REF!/AP71*100&gt;80,4,IF('IA1'!#REF!/AP71*100&gt;70,3,IF('IA1'!#REF!/AP71*100&gt;60,2,IF('IA1'!#REF!/AP71*100&lt;=60,1)))))),0))*AP271)</f>
        <v>1000</v>
      </c>
      <c r="AQ171" s="97">
        <f>IF(COUNT('IA1'!#REF!)=0,1000,(IFERROR(IF('IA1'!#REF!/AQ71&lt;0.5,0,IF('IA1'!#REF!/AQ71*100&gt;90,5,IF('IA1'!#REF!/AQ71*100&gt;80,4,IF('IA1'!#REF!/AQ71*100&gt;70,3,IF('IA1'!#REF!/AQ71*100&gt;60,2,IF('IA1'!#REF!/AQ71*100&lt;=60,1)))))),0))*AQ271)</f>
        <v>1000</v>
      </c>
      <c r="AR171" s="97">
        <f>IF(COUNT('IA1'!#REF!)=0,1000,(IFERROR(IF('IA1'!#REF!/AR71&lt;0.5,0,IF('IA1'!#REF!/AR71*100&gt;90,5,IF('IA1'!#REF!/AR71*100&gt;80,4,IF('IA1'!#REF!/AR71*100&gt;70,3,IF('IA1'!#REF!/AR71*100&gt;60,2,IF('IA1'!#REF!/AR71*100&lt;=60,1)))))),0))*AR271)</f>
        <v>1000</v>
      </c>
      <c r="AS171" s="97">
        <f>IF(COUNT('IA1'!#REF!)=0,1000,(IFERROR(IF('IA1'!#REF!/AS71&lt;0.5,0,IF('IA1'!#REF!/AS71*100&gt;90,5,IF('IA1'!#REF!/AS71*100&gt;80,4,IF('IA1'!#REF!/AS71*100&gt;70,3,IF('IA1'!#REF!/AS71*100&gt;60,2,IF('IA1'!#REF!/AS71*100&lt;=60,1)))))),0))*AS271)</f>
        <v>1000</v>
      </c>
      <c r="AT171" s="97">
        <f>IF(COUNT('IA1'!#REF!)=0,1000,(IFERROR(IF('IA1'!#REF!/AT71&lt;0.5,0,IF('IA1'!#REF!/AT71*100&gt;90,5,IF('IA1'!#REF!/AT71*100&gt;80,4,IF('IA1'!#REF!/AT71*100&gt;70,3,IF('IA1'!#REF!/AT71*100&gt;60,2,IF('IA1'!#REF!/AT71*100&lt;=60,1)))))),0))*AT271)</f>
        <v>1000</v>
      </c>
      <c r="AU171" s="97">
        <f>IF(COUNT('IA1'!#REF!)=0,1000,(IFERROR(IF('IA1'!#REF!/AU71&lt;0.5,0,IF('IA1'!#REF!/AU71*100&gt;90,5,IF('IA1'!#REF!/AU71*100&gt;80,4,IF('IA1'!#REF!/AU71*100&gt;70,3,IF('IA1'!#REF!/AU71*100&gt;60,2,IF('IA1'!#REF!/AU71*100&lt;=60,1)))))),0))*AU271)</f>
        <v>1000</v>
      </c>
      <c r="AV171" s="97">
        <f>IF(COUNT('IA1'!#REF!)=0,1000,(IFERROR(IF('IA1'!#REF!/AV71&lt;0.5,0,IF('IA1'!#REF!/AV71*100&gt;90,5,IF('IA1'!#REF!/AV71*100&gt;80,4,IF('IA1'!#REF!/AV71*100&gt;70,3,IF('IA1'!#REF!/AV71*100&gt;60,2,IF('IA1'!#REF!/AV71*100&lt;=60,1)))))),0))*AV271)</f>
        <v>1000</v>
      </c>
      <c r="AW171" s="97">
        <f>IF(COUNT('IA1'!#REF!)=0,1000,(IFERROR(IF('IA1'!#REF!/AW71&lt;0.5,0,IF('IA1'!#REF!/AW71*100&gt;90,5,IF('IA1'!#REF!/AW71*100&gt;80,4,IF('IA1'!#REF!/AW71*100&gt;70,3,IF('IA1'!#REF!/AW71*100&gt;60,2,IF('IA1'!#REF!/AW71*100&lt;=60,1)))))),0))*AW271)</f>
        <v>1000</v>
      </c>
      <c r="AX171" s="97">
        <f>IF(COUNT('IA1'!#REF!)=0,1000,(IFERROR(IF('IA1'!#REF!/AX71&lt;0.5,0,IF('IA1'!#REF!/AX71*100&gt;90,5,IF('IA1'!#REF!/AX71*100&gt;80,4,IF('IA1'!#REF!/AX71*100&gt;70,3,IF('IA1'!#REF!/AX71*100&gt;60,2,IF('IA1'!#REF!/AX71*100&lt;=60,1)))))),0))*AX271)</f>
        <v>1000</v>
      </c>
      <c r="AY171" s="97">
        <f>IF(COUNT('IA1'!#REF!)=0,1000,(IFERROR(IF('IA1'!#REF!/AY71&lt;0.5,0,IF('IA1'!#REF!/AY71*100&gt;90,5,IF('IA1'!#REF!/AY71*100&gt;80,4,IF('IA1'!#REF!/AY71*100&gt;70,3,IF('IA1'!#REF!/AY71*100&gt;60,2,IF('IA1'!#REF!/AY71*100&lt;=60,1)))))),0))*AY271)</f>
        <v>1000</v>
      </c>
      <c r="AZ171" s="97">
        <f>IF(COUNT('IA1'!#REF!)=0,1000,(IFERROR(IF('IA1'!#REF!/AZ71&lt;0.5,0,IF('IA1'!#REF!/AZ71*100&gt;90,5,IF('IA1'!#REF!/AZ71*100&gt;80,4,IF('IA1'!#REF!/AZ71*100&gt;70,3,IF('IA1'!#REF!/AZ71*100&gt;60,2,IF('IA1'!#REF!/AZ71*100&lt;=60,1)))))),0))*AZ271)</f>
        <v>1000</v>
      </c>
      <c r="BA171" s="96">
        <f t="shared" si="47"/>
        <v>0</v>
      </c>
      <c r="BB171" s="96">
        <f t="shared" si="48"/>
        <v>0</v>
      </c>
      <c r="BC171" s="96">
        <f t="shared" si="49"/>
        <v>0</v>
      </c>
      <c r="BD171" s="96">
        <f t="shared" si="50"/>
        <v>0</v>
      </c>
      <c r="BE171" s="96">
        <f t="shared" si="51"/>
        <v>0</v>
      </c>
      <c r="BF171" s="96">
        <f t="shared" si="52"/>
        <v>0</v>
      </c>
      <c r="BG171" s="96">
        <f t="shared" si="53"/>
        <v>0</v>
      </c>
    </row>
    <row r="172" spans="1:59" x14ac:dyDescent="0.3">
      <c r="A172" s="93">
        <f>IF(COUNT('IA1'!#REF!)=0,1000,(IFERROR(IF('IA1'!#REF!/A72&lt;0.5,0,IF('IA1'!#REF!/A72*100&gt;90,5,IF('IA1'!#REF!/A72*100&gt;80,4,IF('IA1'!#REF!/A72*100&gt;70,3,IF('IA1'!#REF!/A72*100&gt;60,2,IF('IA1'!#REF!/A72*100&lt;=60,1)))))),0))*A272)</f>
        <v>1000</v>
      </c>
      <c r="B172" s="97">
        <f>IF(COUNT('IA1'!#REF!)=0,1000,(IFERROR(IF('IA1'!#REF!/B72&lt;0.5,0,IF('IA1'!#REF!/B72*100&gt;90,5,IF('IA1'!#REF!/B72*100&gt;80,4,IF('IA1'!#REF!/B72*100&gt;70,3,IF('IA1'!#REF!/B72*100&gt;60,2,IF('IA1'!#REF!/B72*100&lt;=60,1)))))),0))*B272)</f>
        <v>1000</v>
      </c>
      <c r="C172" s="97">
        <f>IF(COUNT('IA1'!#REF!)=0,1000,(IFERROR(IF('IA1'!#REF!/C72&lt;0.5,0,IF('IA1'!#REF!/C72*100&gt;90,5,IF('IA1'!#REF!/C72*100&gt;80,4,IF('IA1'!#REF!/C72*100&gt;70,3,IF('IA1'!#REF!/C72*100&gt;60,2,IF('IA1'!#REF!/C72*100&lt;=60,1)))))),0))*C272)</f>
        <v>1000</v>
      </c>
      <c r="D172" s="97">
        <f>IF(COUNT('IA1'!#REF!)=0,1000,(IFERROR(IF('IA1'!#REF!/D72&lt;0.5,0,IF('IA1'!#REF!/D72*100&gt;90,5,IF('IA1'!#REF!/D72*100&gt;80,4,IF('IA1'!#REF!/D72*100&gt;70,3,IF('IA1'!#REF!/D72*100&gt;60,2,IF('IA1'!#REF!/D72*100&lt;=60,1)))))),0))*D272)</f>
        <v>1000</v>
      </c>
      <c r="E172" s="97">
        <f>IF(COUNT('IA1'!#REF!)=0,1000,(IFERROR(IF('IA1'!#REF!/E72&lt;0.5,0,IF('IA1'!#REF!/E72*100&gt;90,5,IF('IA1'!#REF!/E72*100&gt;80,4,IF('IA1'!#REF!/E72*100&gt;70,3,IF('IA1'!#REF!/E72*100&gt;60,2,IF('IA1'!#REF!/E72*100&lt;=60,1)))))),0))*E272)</f>
        <v>1000</v>
      </c>
      <c r="F172" s="97">
        <f>IF(COUNT('IA1'!#REF!)=0,1000,(IFERROR(IF('IA1'!#REF!/F72&lt;0.5,0,IF('IA1'!#REF!/F72*100&gt;90,5,IF('IA1'!#REF!/F72*100&gt;80,4,IF('IA1'!#REF!/F72*100&gt;70,3,IF('IA1'!#REF!/F72*100&gt;60,2,IF('IA1'!#REF!/F72*100&lt;=60,1)))))),0))*F272)</f>
        <v>1000</v>
      </c>
      <c r="G172" s="97">
        <f>IF(COUNT('IA1'!#REF!)=0,1000,(IFERROR(IF('IA1'!#REF!/G72&lt;0.5,0,IF('IA1'!#REF!/G72*100&gt;90,5,IF('IA1'!#REF!/G72*100&gt;80,4,IF('IA1'!#REF!/G72*100&gt;70,3,IF('IA1'!#REF!/G72*100&gt;60,2,IF('IA1'!#REF!/G72*100&lt;=60,1)))))),0))*G272)</f>
        <v>1000</v>
      </c>
      <c r="H172" s="97">
        <f>IF(COUNT('IA1'!#REF!)=0,1000,(IFERROR(IF('IA1'!#REF!/H72&lt;0.5,0,IF('IA1'!#REF!/H72*100&gt;90,5,IF('IA1'!#REF!/H72*100&gt;80,4,IF('IA1'!#REF!/H72*100&gt;70,3,IF('IA1'!#REF!/H72*100&gt;60,2,IF('IA1'!#REF!/H72*100&lt;=60,1)))))),0))*H272)</f>
        <v>1000</v>
      </c>
      <c r="I172" s="97">
        <f>IF(COUNT('IA1'!#REF!)=0,1000,(IFERROR(IF('IA1'!#REF!/I72&lt;0.5,0,IF('IA1'!#REF!/I72*100&gt;90,5,IF('IA1'!#REF!/I72*100&gt;80,4,IF('IA1'!#REF!/I72*100&gt;70,3,IF('IA1'!#REF!/I72*100&gt;60,2,IF('IA1'!#REF!/I72*100&lt;=60,1)))))),0))*I272)</f>
        <v>1000</v>
      </c>
      <c r="J172" s="97">
        <f>IF(COUNT('IA1'!#REF!)=0,1000,(IFERROR(IF('IA1'!#REF!/J72&lt;0.5,0,IF('IA1'!#REF!/J72*100&gt;90,5,IF('IA1'!#REF!/J72*100&gt;80,4,IF('IA1'!#REF!/J72*100&gt;70,3,IF('IA1'!#REF!/J72*100&gt;60,2,IF('IA1'!#REF!/J72*100&lt;=60,1)))))),0))*J272)</f>
        <v>1000</v>
      </c>
      <c r="K172" s="97">
        <f>IF(COUNT('IA1'!#REF!)=0,1000,(IFERROR(IF('IA1'!#REF!/K72&lt;0.5,0,IF('IA1'!#REF!/K72*100&gt;90,5,IF('IA1'!#REF!/K72*100&gt;80,4,IF('IA1'!#REF!/K72*100&gt;70,3,IF('IA1'!#REF!/K72*100&gt;60,2,IF('IA1'!#REF!/K72*100&lt;=60,1)))))),0))*K272)</f>
        <v>1000</v>
      </c>
      <c r="L172" s="97">
        <f>IF(COUNT('IA1'!#REF!)=0,1000,(IFERROR(IF('IA1'!#REF!/L72&lt;0.5,0,IF('IA1'!#REF!/L72*100&gt;90,5,IF('IA1'!#REF!/L72*100&gt;80,4,IF('IA1'!#REF!/L72*100&gt;70,3,IF('IA1'!#REF!/L72*100&gt;60,2,IF('IA1'!#REF!/L72*100&lt;=60,1)))))),0))*L272)</f>
        <v>1000</v>
      </c>
      <c r="M172" s="97">
        <f>IF(COUNT('IA1'!#REF!)=0,1000,(IFERROR(IF('IA1'!#REF!/M72&lt;0.5,0,IF('IA1'!#REF!/M72*100&gt;90,5,IF('IA1'!#REF!/M72*100&gt;80,4,IF('IA1'!#REF!/M72*100&gt;70,3,IF('IA1'!#REF!/M72*100&gt;60,2,IF('IA1'!#REF!/M72*100&lt;=60,1)))))),0))*M272)</f>
        <v>1000</v>
      </c>
      <c r="N172" s="97">
        <f>IF(COUNT('IA1'!#REF!)=0,1000,(IFERROR(IF('IA1'!#REF!/N72&lt;0.5,0,IF('IA1'!#REF!/N72*100&gt;90,5,IF('IA1'!#REF!/N72*100&gt;80,4,IF('IA1'!#REF!/N72*100&gt;70,3,IF('IA1'!#REF!/N72*100&gt;60,2,IF('IA1'!#REF!/N72*100&lt;=60,1)))))),0))*N272)</f>
        <v>1000</v>
      </c>
      <c r="O172" s="97">
        <f>IF(COUNT('IA1'!#REF!)=0,1000,(IFERROR(IF('IA1'!#REF!/O72&lt;0.5,0,IF('IA1'!#REF!/O72*100&gt;90,5,IF('IA1'!#REF!/O72*100&gt;80,4,IF('IA1'!#REF!/O72*100&gt;70,3,IF('IA1'!#REF!/O72*100&gt;60,2,IF('IA1'!#REF!/O72*100&lt;=60,1)))))),0))*O272)</f>
        <v>1000</v>
      </c>
      <c r="P172" s="97">
        <f>IF(COUNT('IA1'!#REF!)=0,1000,(IFERROR(IF('IA1'!#REF!/P72&lt;0.5,0,IF('IA1'!#REF!/P72*100&gt;90,5,IF('IA1'!#REF!/P72*100&gt;80,4,IF('IA1'!#REF!/P72*100&gt;70,3,IF('IA1'!#REF!/P72*100&gt;60,2,IF('IA1'!#REF!/P72*100&lt;=60,1)))))),0))*P272)</f>
        <v>1000</v>
      </c>
      <c r="Q172" s="97">
        <f>IF(COUNT('IA1'!#REF!)=0,1000,(IFERROR(IF('IA1'!#REF!/Q72&lt;0.5,0,IF('IA1'!#REF!/Q72*100&gt;90,5,IF('IA1'!#REF!/Q72*100&gt;80,4,IF('IA1'!#REF!/Q72*100&gt;70,3,IF('IA1'!#REF!/Q72*100&gt;60,2,IF('IA1'!#REF!/Q72*100&lt;=60,1)))))),0))*Q272)</f>
        <v>1000</v>
      </c>
      <c r="R172" s="97">
        <f>IF(COUNT('IA1'!#REF!)=0,1000,(IFERROR(IF('IA1'!#REF!/R72&lt;0.5,0,IF('IA1'!#REF!/R72*100&gt;90,5,IF('IA1'!#REF!/R72*100&gt;80,4,IF('IA1'!#REF!/R72*100&gt;70,3,IF('IA1'!#REF!/R72*100&gt;60,2,IF('IA1'!#REF!/R72*100&lt;=60,1)))))),0))*R272)</f>
        <v>1000</v>
      </c>
      <c r="S172" s="97">
        <f>IF(COUNT('IA1'!#REF!)=0,1000,(IFERROR(IF('IA1'!#REF!/S72&lt;0.5,0,IF('IA1'!#REF!/S72*100&gt;90,5,IF('IA1'!#REF!/S72*100&gt;80,4,IF('IA1'!#REF!/S72*100&gt;70,3,IF('IA1'!#REF!/S72*100&gt;60,2,IF('IA1'!#REF!/S72*100&lt;=60,1)))))),0))*S272)</f>
        <v>1000</v>
      </c>
      <c r="T172" s="97">
        <f>IF(COUNT('IA1'!#REF!)=0,1000,(IFERROR(IF('IA1'!#REF!/T72&lt;0.5,0,IF('IA1'!#REF!/T72*100&gt;90,5,IF('IA1'!#REF!/T72*100&gt;80,4,IF('IA1'!#REF!/T72*100&gt;70,3,IF('IA1'!#REF!/T72*100&gt;60,2,IF('IA1'!#REF!/T72*100&lt;=60,1)))))),0))*T272)</f>
        <v>1000</v>
      </c>
      <c r="U172" s="97">
        <f>IF(COUNT('IA1'!#REF!)=0,1000,(IFERROR(IF('IA1'!#REF!/U72&lt;0.5,0,IF('IA1'!#REF!/U72*100&gt;90,5,IF('IA1'!#REF!/U72*100&gt;80,4,IF('IA1'!#REF!/U72*100&gt;70,3,IF('IA1'!#REF!/U72*100&gt;60,2,IF('IA1'!#REF!/U72*100&lt;=60,1)))))),0))*U272)</f>
        <v>1000</v>
      </c>
      <c r="V172" s="97">
        <f>IF(COUNT('IA1'!#REF!)=0,1000,(IFERROR(IF('IA1'!#REF!/V72&lt;0.5,0,IF('IA1'!#REF!/V72*100&gt;90,5,IF('IA1'!#REF!/V72*100&gt;80,4,IF('IA1'!#REF!/V72*100&gt;70,3,IF('IA1'!#REF!/V72*100&gt;60,2,IF('IA1'!#REF!/V72*100&lt;=60,1)))))),0))*V272)</f>
        <v>1000</v>
      </c>
      <c r="W172" s="97">
        <f>IF(COUNT('IA1'!#REF!)=0,1000,(IFERROR(IF('IA1'!#REF!/W72&lt;0.5,0,IF('IA1'!#REF!/W72*100&gt;90,5,IF('IA1'!#REF!/W72*100&gt;80,4,IF('IA1'!#REF!/W72*100&gt;70,3,IF('IA1'!#REF!/W72*100&gt;60,2,IF('IA1'!#REF!/W72*100&lt;=60,1)))))),0))*W272)</f>
        <v>1000</v>
      </c>
      <c r="X172" s="97">
        <f>IF(COUNT('IA1'!#REF!)=0,1000,(IFERROR(IF('IA1'!#REF!/X72&lt;0.5,0,IF('IA1'!#REF!/X72*100&gt;90,5,IF('IA1'!#REF!/X72*100&gt;80,4,IF('IA1'!#REF!/X72*100&gt;70,3,IF('IA1'!#REF!/X72*100&gt;60,2,IF('IA1'!#REF!/X72*100&lt;=60,1)))))),0))*X272)</f>
        <v>1000</v>
      </c>
      <c r="Y172" s="97">
        <f>IF(COUNT('IA1'!#REF!)=0,1000,(IFERROR(IF('IA1'!#REF!/Y72&lt;0.5,0,IF('IA1'!#REF!/Y72*100&gt;90,5,IF('IA1'!#REF!/Y72*100&gt;80,4,IF('IA1'!#REF!/Y72*100&gt;70,3,IF('IA1'!#REF!/Y72*100&gt;60,2,IF('IA1'!#REF!/Y72*100&lt;=60,1)))))),0))*Y272)</f>
        <v>1000</v>
      </c>
      <c r="Z172" s="97">
        <f>IF(COUNT('IA1'!#REF!)=0,1000,(IFERROR(IF('IA1'!#REF!/Z72&lt;0.5,0,IF('IA1'!#REF!/Z72*100&gt;90,5,IF('IA1'!#REF!/Z72*100&gt;80,4,IF('IA1'!#REF!/Z72*100&gt;70,3,IF('IA1'!#REF!/Z72*100&gt;60,2,IF('IA1'!#REF!/Z72*100&lt;=60,1)))))),0))*Z272)</f>
        <v>1000</v>
      </c>
      <c r="AA172" s="97">
        <f>IF(COUNT('IA1'!#REF!)=0,1000,(IFERROR(IF('IA1'!#REF!/AA72&lt;0.5,0,IF('IA1'!#REF!/AA72*100&gt;90,5,IF('IA1'!#REF!/AA72*100&gt;80,4,IF('IA1'!#REF!/AA72*100&gt;70,3,IF('IA1'!#REF!/AA72*100&gt;60,2,IF('IA1'!#REF!/AA72*100&lt;=60,1)))))),0))*AA272)</f>
        <v>1000</v>
      </c>
      <c r="AB172" s="97">
        <f>IF(COUNT('IA1'!#REF!)=0,1000,(IFERROR(IF('IA1'!#REF!/AB72&lt;0.5,0,IF('IA1'!#REF!/AB72*100&gt;90,5,IF('IA1'!#REF!/AB72*100&gt;80,4,IF('IA1'!#REF!/AB72*100&gt;70,3,IF('IA1'!#REF!/AB72*100&gt;60,2,IF('IA1'!#REF!/AB72*100&lt;=60,1)))))),0))*AB272)</f>
        <v>1000</v>
      </c>
      <c r="AC172" s="97">
        <f>IF(COUNT('IA1'!#REF!)=0,1000,(IFERROR(IF('IA1'!#REF!/AC72&lt;0.5,0,IF('IA1'!#REF!/AC72*100&gt;90,5,IF('IA1'!#REF!/AC72*100&gt;80,4,IF('IA1'!#REF!/AC72*100&gt;70,3,IF('IA1'!#REF!/AC72*100&gt;60,2,IF('IA1'!#REF!/AC72*100&lt;=60,1)))))),0))*AC272)</f>
        <v>1000</v>
      </c>
      <c r="AD172" s="97">
        <f>IF(COUNT('IA1'!#REF!)=0,1000,(IFERROR(IF('IA1'!#REF!/AD72&lt;0.5,0,IF('IA1'!#REF!/AD72*100&gt;90,5,IF('IA1'!#REF!/AD72*100&gt;80,4,IF('IA1'!#REF!/AD72*100&gt;70,3,IF('IA1'!#REF!/AD72*100&gt;60,2,IF('IA1'!#REF!/AD72*100&lt;=60,1)))))),0))*AD272)</f>
        <v>1000</v>
      </c>
      <c r="AE172" s="97">
        <f>IF(COUNT('IA1'!#REF!)=0,1000,(IFERROR(IF('IA1'!#REF!/AE72&lt;0.5,0,IF('IA1'!#REF!/AE72*100&gt;90,5,IF('IA1'!#REF!/AE72*100&gt;80,4,IF('IA1'!#REF!/AE72*100&gt;70,3,IF('IA1'!#REF!/AE72*100&gt;60,2,IF('IA1'!#REF!/AE72*100&lt;=60,1)))))),0))*AE272)</f>
        <v>1000</v>
      </c>
      <c r="AF172" s="97">
        <f>IF(COUNT('IA1'!#REF!)=0,1000,(IFERROR(IF('IA1'!#REF!/AF72&lt;0.5,0,IF('IA1'!#REF!/AF72*100&gt;90,5,IF('IA1'!#REF!/AF72*100&gt;80,4,IF('IA1'!#REF!/AF72*100&gt;70,3,IF('IA1'!#REF!/AF72*100&gt;60,2,IF('IA1'!#REF!/AF72*100&lt;=60,1)))))),0))*AF272)</f>
        <v>1000</v>
      </c>
      <c r="AG172" s="97">
        <f>IF(COUNT('IA1'!#REF!)=0,1000,(IFERROR(IF('IA1'!#REF!/AG72&lt;0.5,0,IF('IA1'!#REF!/AG72*100&gt;90,5,IF('IA1'!#REF!/AG72*100&gt;80,4,IF('IA1'!#REF!/AG72*100&gt;70,3,IF('IA1'!#REF!/AG72*100&gt;60,2,IF('IA1'!#REF!/AG72*100&lt;=60,1)))))),0))*AG272)</f>
        <v>1000</v>
      </c>
      <c r="AH172" s="97">
        <f>IF(COUNT('IA1'!#REF!)=0,1000,(IFERROR(IF('IA1'!#REF!/AH72&lt;0.5,0,IF('IA1'!#REF!/AH72*100&gt;90,5,IF('IA1'!#REF!/AH72*100&gt;80,4,IF('IA1'!#REF!/AH72*100&gt;70,3,IF('IA1'!#REF!/AH72*100&gt;60,2,IF('IA1'!#REF!/AH72*100&lt;=60,1)))))),0))*AH272)</f>
        <v>1000</v>
      </c>
      <c r="AI172" s="97">
        <f>IF(COUNT('IA1'!#REF!)=0,1000,(IFERROR(IF('IA1'!#REF!/AI72&lt;0.5,0,IF('IA1'!#REF!/AI72*100&gt;90,5,IF('IA1'!#REF!/AI72*100&gt;80,4,IF('IA1'!#REF!/AI72*100&gt;70,3,IF('IA1'!#REF!/AI72*100&gt;60,2,IF('IA1'!#REF!/AI72*100&lt;=60,1)))))),0))*AI272)</f>
        <v>1000</v>
      </c>
      <c r="AJ172" s="97">
        <f>IF(COUNT('IA1'!#REF!)=0,1000,(IFERROR(IF('IA1'!#REF!/AJ72&lt;0.5,0,IF('IA1'!#REF!/AJ72*100&gt;90,5,IF('IA1'!#REF!/AJ72*100&gt;80,4,IF('IA1'!#REF!/AJ72*100&gt;70,3,IF('IA1'!#REF!/AJ72*100&gt;60,2,IF('IA1'!#REF!/AJ72*100&lt;=60,1)))))),0))*AJ272)</f>
        <v>1000</v>
      </c>
      <c r="AK172" s="97">
        <f>IF(COUNT('IA1'!#REF!)=0,1000,(IFERROR(IF('IA1'!#REF!/AK72&lt;0.5,0,IF('IA1'!#REF!/AK72*100&gt;90,5,IF('IA1'!#REF!/AK72*100&gt;80,4,IF('IA1'!#REF!/AK72*100&gt;70,3,IF('IA1'!#REF!/AK72*100&gt;60,2,IF('IA1'!#REF!/AK72*100&lt;=60,1)))))),0))*AK272)</f>
        <v>1000</v>
      </c>
      <c r="AL172" s="97">
        <f>IF(COUNT('IA1'!#REF!)=0,1000,(IFERROR(IF('IA1'!#REF!/AL72&lt;0.5,0,IF('IA1'!#REF!/AL72*100&gt;90,5,IF('IA1'!#REF!/AL72*100&gt;80,4,IF('IA1'!#REF!/AL72*100&gt;70,3,IF('IA1'!#REF!/AL72*100&gt;60,2,IF('IA1'!#REF!/AL72*100&lt;=60,1)))))),0))*AL272)</f>
        <v>1000</v>
      </c>
      <c r="AM172" s="97">
        <f>IF(COUNT('IA1'!#REF!)=0,1000,(IFERROR(IF('IA1'!#REF!/AM72&lt;0.5,0,IF('IA1'!#REF!/AM72*100&gt;90,5,IF('IA1'!#REF!/AM72*100&gt;80,4,IF('IA1'!#REF!/AM72*100&gt;70,3,IF('IA1'!#REF!/AM72*100&gt;60,2,IF('IA1'!#REF!/AM72*100&lt;=60,1)))))),0))*AM272)</f>
        <v>1000</v>
      </c>
      <c r="AN172" s="97">
        <f>IF(COUNT('IA1'!#REF!)=0,1000,(IFERROR(IF('IA1'!#REF!/AN72&lt;0.5,0,IF('IA1'!#REF!/AN72*100&gt;90,5,IF('IA1'!#REF!/AN72*100&gt;80,4,IF('IA1'!#REF!/AN72*100&gt;70,3,IF('IA1'!#REF!/AN72*100&gt;60,2,IF('IA1'!#REF!/AN72*100&lt;=60,1)))))),0))*AN272)</f>
        <v>1000</v>
      </c>
      <c r="AO172" s="97">
        <f>IF(COUNT('IA1'!#REF!)=0,1000,(IFERROR(IF('IA1'!#REF!/AO72&lt;0.5,0,IF('IA1'!#REF!/AO72*100&gt;90,5,IF('IA1'!#REF!/AO72*100&gt;80,4,IF('IA1'!#REF!/AO72*100&gt;70,3,IF('IA1'!#REF!/AO72*100&gt;60,2,IF('IA1'!#REF!/AO72*100&lt;=60,1)))))),0))*AO272)</f>
        <v>1000</v>
      </c>
      <c r="AP172" s="97">
        <f>IF(COUNT('IA1'!#REF!)=0,1000,(IFERROR(IF('IA1'!#REF!/AP72&lt;0.5,0,IF('IA1'!#REF!/AP72*100&gt;90,5,IF('IA1'!#REF!/AP72*100&gt;80,4,IF('IA1'!#REF!/AP72*100&gt;70,3,IF('IA1'!#REF!/AP72*100&gt;60,2,IF('IA1'!#REF!/AP72*100&lt;=60,1)))))),0))*AP272)</f>
        <v>1000</v>
      </c>
      <c r="AQ172" s="97">
        <f>IF(COUNT('IA1'!#REF!)=0,1000,(IFERROR(IF('IA1'!#REF!/AQ72&lt;0.5,0,IF('IA1'!#REF!/AQ72*100&gt;90,5,IF('IA1'!#REF!/AQ72*100&gt;80,4,IF('IA1'!#REF!/AQ72*100&gt;70,3,IF('IA1'!#REF!/AQ72*100&gt;60,2,IF('IA1'!#REF!/AQ72*100&lt;=60,1)))))),0))*AQ272)</f>
        <v>1000</v>
      </c>
      <c r="AR172" s="97">
        <f>IF(COUNT('IA1'!#REF!)=0,1000,(IFERROR(IF('IA1'!#REF!/AR72&lt;0.5,0,IF('IA1'!#REF!/AR72*100&gt;90,5,IF('IA1'!#REF!/AR72*100&gt;80,4,IF('IA1'!#REF!/AR72*100&gt;70,3,IF('IA1'!#REF!/AR72*100&gt;60,2,IF('IA1'!#REF!/AR72*100&lt;=60,1)))))),0))*AR272)</f>
        <v>1000</v>
      </c>
      <c r="AS172" s="97">
        <f>IF(COUNT('IA1'!#REF!)=0,1000,(IFERROR(IF('IA1'!#REF!/AS72&lt;0.5,0,IF('IA1'!#REF!/AS72*100&gt;90,5,IF('IA1'!#REF!/AS72*100&gt;80,4,IF('IA1'!#REF!/AS72*100&gt;70,3,IF('IA1'!#REF!/AS72*100&gt;60,2,IF('IA1'!#REF!/AS72*100&lt;=60,1)))))),0))*AS272)</f>
        <v>1000</v>
      </c>
      <c r="AT172" s="97">
        <f>IF(COUNT('IA1'!#REF!)=0,1000,(IFERROR(IF('IA1'!#REF!/AT72&lt;0.5,0,IF('IA1'!#REF!/AT72*100&gt;90,5,IF('IA1'!#REF!/AT72*100&gt;80,4,IF('IA1'!#REF!/AT72*100&gt;70,3,IF('IA1'!#REF!/AT72*100&gt;60,2,IF('IA1'!#REF!/AT72*100&lt;=60,1)))))),0))*AT272)</f>
        <v>1000</v>
      </c>
      <c r="AU172" s="97">
        <f>IF(COUNT('IA1'!#REF!)=0,1000,(IFERROR(IF('IA1'!#REF!/AU72&lt;0.5,0,IF('IA1'!#REF!/AU72*100&gt;90,5,IF('IA1'!#REF!/AU72*100&gt;80,4,IF('IA1'!#REF!/AU72*100&gt;70,3,IF('IA1'!#REF!/AU72*100&gt;60,2,IF('IA1'!#REF!/AU72*100&lt;=60,1)))))),0))*AU272)</f>
        <v>1000</v>
      </c>
      <c r="AV172" s="97">
        <f>IF(COUNT('IA1'!#REF!)=0,1000,(IFERROR(IF('IA1'!#REF!/AV72&lt;0.5,0,IF('IA1'!#REF!/AV72*100&gt;90,5,IF('IA1'!#REF!/AV72*100&gt;80,4,IF('IA1'!#REF!/AV72*100&gt;70,3,IF('IA1'!#REF!/AV72*100&gt;60,2,IF('IA1'!#REF!/AV72*100&lt;=60,1)))))),0))*AV272)</f>
        <v>1000</v>
      </c>
      <c r="AW172" s="97">
        <f>IF(COUNT('IA1'!#REF!)=0,1000,(IFERROR(IF('IA1'!#REF!/AW72&lt;0.5,0,IF('IA1'!#REF!/AW72*100&gt;90,5,IF('IA1'!#REF!/AW72*100&gt;80,4,IF('IA1'!#REF!/AW72*100&gt;70,3,IF('IA1'!#REF!/AW72*100&gt;60,2,IF('IA1'!#REF!/AW72*100&lt;=60,1)))))),0))*AW272)</f>
        <v>1000</v>
      </c>
      <c r="AX172" s="97">
        <f>IF(COUNT('IA1'!#REF!)=0,1000,(IFERROR(IF('IA1'!#REF!/AX72&lt;0.5,0,IF('IA1'!#REF!/AX72*100&gt;90,5,IF('IA1'!#REF!/AX72*100&gt;80,4,IF('IA1'!#REF!/AX72*100&gt;70,3,IF('IA1'!#REF!/AX72*100&gt;60,2,IF('IA1'!#REF!/AX72*100&lt;=60,1)))))),0))*AX272)</f>
        <v>1000</v>
      </c>
      <c r="AY172" s="97">
        <f>IF(COUNT('IA1'!#REF!)=0,1000,(IFERROR(IF('IA1'!#REF!/AY72&lt;0.5,0,IF('IA1'!#REF!/AY72*100&gt;90,5,IF('IA1'!#REF!/AY72*100&gt;80,4,IF('IA1'!#REF!/AY72*100&gt;70,3,IF('IA1'!#REF!/AY72*100&gt;60,2,IF('IA1'!#REF!/AY72*100&lt;=60,1)))))),0))*AY272)</f>
        <v>1000</v>
      </c>
      <c r="AZ172" s="97">
        <f>IF(COUNT('IA1'!#REF!)=0,1000,(IFERROR(IF('IA1'!#REF!/AZ72&lt;0.5,0,IF('IA1'!#REF!/AZ72*100&gt;90,5,IF('IA1'!#REF!/AZ72*100&gt;80,4,IF('IA1'!#REF!/AZ72*100&gt;70,3,IF('IA1'!#REF!/AZ72*100&gt;60,2,IF('IA1'!#REF!/AZ72*100&lt;=60,1)))))),0))*AZ272)</f>
        <v>1000</v>
      </c>
      <c r="BA172" s="96">
        <f t="shared" si="47"/>
        <v>0</v>
      </c>
      <c r="BB172" s="96">
        <f t="shared" si="48"/>
        <v>0</v>
      </c>
      <c r="BC172" s="96">
        <f t="shared" si="49"/>
        <v>0</v>
      </c>
      <c r="BD172" s="96">
        <f t="shared" si="50"/>
        <v>0</v>
      </c>
      <c r="BE172" s="96">
        <f t="shared" si="51"/>
        <v>0</v>
      </c>
      <c r="BF172" s="96">
        <f t="shared" si="52"/>
        <v>0</v>
      </c>
      <c r="BG172" s="96">
        <f t="shared" si="53"/>
        <v>0</v>
      </c>
    </row>
    <row r="173" spans="1:59" x14ac:dyDescent="0.3">
      <c r="A173" s="93">
        <f>IF(COUNT('IA1'!#REF!)=0,1000,(IFERROR(IF('IA1'!#REF!/A73&lt;0.5,0,IF('IA1'!#REF!/A73*100&gt;90,5,IF('IA1'!#REF!/A73*100&gt;80,4,IF('IA1'!#REF!/A73*100&gt;70,3,IF('IA1'!#REF!/A73*100&gt;60,2,IF('IA1'!#REF!/A73*100&lt;=60,1)))))),0))*A273)</f>
        <v>1000</v>
      </c>
      <c r="B173" s="97">
        <f>IF(COUNT('IA1'!#REF!)=0,1000,(IFERROR(IF('IA1'!#REF!/B73&lt;0.5,0,IF('IA1'!#REF!/B73*100&gt;90,5,IF('IA1'!#REF!/B73*100&gt;80,4,IF('IA1'!#REF!/B73*100&gt;70,3,IF('IA1'!#REF!/B73*100&gt;60,2,IF('IA1'!#REF!/B73*100&lt;=60,1)))))),0))*B273)</f>
        <v>1000</v>
      </c>
      <c r="C173" s="97">
        <f>IF(COUNT('IA1'!#REF!)=0,1000,(IFERROR(IF('IA1'!#REF!/C73&lt;0.5,0,IF('IA1'!#REF!/C73*100&gt;90,5,IF('IA1'!#REF!/C73*100&gt;80,4,IF('IA1'!#REF!/C73*100&gt;70,3,IF('IA1'!#REF!/C73*100&gt;60,2,IF('IA1'!#REF!/C73*100&lt;=60,1)))))),0))*C273)</f>
        <v>1000</v>
      </c>
      <c r="D173" s="97">
        <f>IF(COUNT('IA1'!#REF!)=0,1000,(IFERROR(IF('IA1'!#REF!/D73&lt;0.5,0,IF('IA1'!#REF!/D73*100&gt;90,5,IF('IA1'!#REF!/D73*100&gt;80,4,IF('IA1'!#REF!/D73*100&gt;70,3,IF('IA1'!#REF!/D73*100&gt;60,2,IF('IA1'!#REF!/D73*100&lt;=60,1)))))),0))*D273)</f>
        <v>1000</v>
      </c>
      <c r="E173" s="97">
        <f>IF(COUNT('IA1'!#REF!)=0,1000,(IFERROR(IF('IA1'!#REF!/E73&lt;0.5,0,IF('IA1'!#REF!/E73*100&gt;90,5,IF('IA1'!#REF!/E73*100&gt;80,4,IF('IA1'!#REF!/E73*100&gt;70,3,IF('IA1'!#REF!/E73*100&gt;60,2,IF('IA1'!#REF!/E73*100&lt;=60,1)))))),0))*E273)</f>
        <v>1000</v>
      </c>
      <c r="F173" s="97">
        <f>IF(COUNT('IA1'!#REF!)=0,1000,(IFERROR(IF('IA1'!#REF!/F73&lt;0.5,0,IF('IA1'!#REF!/F73*100&gt;90,5,IF('IA1'!#REF!/F73*100&gt;80,4,IF('IA1'!#REF!/F73*100&gt;70,3,IF('IA1'!#REF!/F73*100&gt;60,2,IF('IA1'!#REF!/F73*100&lt;=60,1)))))),0))*F273)</f>
        <v>1000</v>
      </c>
      <c r="G173" s="97">
        <f>IF(COUNT('IA1'!#REF!)=0,1000,(IFERROR(IF('IA1'!#REF!/G73&lt;0.5,0,IF('IA1'!#REF!/G73*100&gt;90,5,IF('IA1'!#REF!/G73*100&gt;80,4,IF('IA1'!#REF!/G73*100&gt;70,3,IF('IA1'!#REF!/G73*100&gt;60,2,IF('IA1'!#REF!/G73*100&lt;=60,1)))))),0))*G273)</f>
        <v>1000</v>
      </c>
      <c r="H173" s="97">
        <f>IF(COUNT('IA1'!#REF!)=0,1000,(IFERROR(IF('IA1'!#REF!/H73&lt;0.5,0,IF('IA1'!#REF!/H73*100&gt;90,5,IF('IA1'!#REF!/H73*100&gt;80,4,IF('IA1'!#REF!/H73*100&gt;70,3,IF('IA1'!#REF!/H73*100&gt;60,2,IF('IA1'!#REF!/H73*100&lt;=60,1)))))),0))*H273)</f>
        <v>1000</v>
      </c>
      <c r="I173" s="97">
        <f>IF(COUNT('IA1'!#REF!)=0,1000,(IFERROR(IF('IA1'!#REF!/I73&lt;0.5,0,IF('IA1'!#REF!/I73*100&gt;90,5,IF('IA1'!#REF!/I73*100&gt;80,4,IF('IA1'!#REF!/I73*100&gt;70,3,IF('IA1'!#REF!/I73*100&gt;60,2,IF('IA1'!#REF!/I73*100&lt;=60,1)))))),0))*I273)</f>
        <v>1000</v>
      </c>
      <c r="J173" s="97">
        <f>IF(COUNT('IA1'!#REF!)=0,1000,(IFERROR(IF('IA1'!#REF!/J73&lt;0.5,0,IF('IA1'!#REF!/J73*100&gt;90,5,IF('IA1'!#REF!/J73*100&gt;80,4,IF('IA1'!#REF!/J73*100&gt;70,3,IF('IA1'!#REF!/J73*100&gt;60,2,IF('IA1'!#REF!/J73*100&lt;=60,1)))))),0))*J273)</f>
        <v>1000</v>
      </c>
      <c r="K173" s="97">
        <f>IF(COUNT('IA1'!#REF!)=0,1000,(IFERROR(IF('IA1'!#REF!/K73&lt;0.5,0,IF('IA1'!#REF!/K73*100&gt;90,5,IF('IA1'!#REF!/K73*100&gt;80,4,IF('IA1'!#REF!/K73*100&gt;70,3,IF('IA1'!#REF!/K73*100&gt;60,2,IF('IA1'!#REF!/K73*100&lt;=60,1)))))),0))*K273)</f>
        <v>1000</v>
      </c>
      <c r="L173" s="97">
        <f>IF(COUNT('IA1'!#REF!)=0,1000,(IFERROR(IF('IA1'!#REF!/L73&lt;0.5,0,IF('IA1'!#REF!/L73*100&gt;90,5,IF('IA1'!#REF!/L73*100&gt;80,4,IF('IA1'!#REF!/L73*100&gt;70,3,IF('IA1'!#REF!/L73*100&gt;60,2,IF('IA1'!#REF!/L73*100&lt;=60,1)))))),0))*L273)</f>
        <v>1000</v>
      </c>
      <c r="M173" s="97">
        <f>IF(COUNT('IA1'!#REF!)=0,1000,(IFERROR(IF('IA1'!#REF!/M73&lt;0.5,0,IF('IA1'!#REF!/M73*100&gt;90,5,IF('IA1'!#REF!/M73*100&gt;80,4,IF('IA1'!#REF!/M73*100&gt;70,3,IF('IA1'!#REF!/M73*100&gt;60,2,IF('IA1'!#REF!/M73*100&lt;=60,1)))))),0))*M273)</f>
        <v>1000</v>
      </c>
      <c r="N173" s="97">
        <f>IF(COUNT('IA1'!#REF!)=0,1000,(IFERROR(IF('IA1'!#REF!/N73&lt;0.5,0,IF('IA1'!#REF!/N73*100&gt;90,5,IF('IA1'!#REF!/N73*100&gt;80,4,IF('IA1'!#REF!/N73*100&gt;70,3,IF('IA1'!#REF!/N73*100&gt;60,2,IF('IA1'!#REF!/N73*100&lt;=60,1)))))),0))*N273)</f>
        <v>1000</v>
      </c>
      <c r="O173" s="97">
        <f>IF(COUNT('IA1'!#REF!)=0,1000,(IFERROR(IF('IA1'!#REF!/O73&lt;0.5,0,IF('IA1'!#REF!/O73*100&gt;90,5,IF('IA1'!#REF!/O73*100&gt;80,4,IF('IA1'!#REF!/O73*100&gt;70,3,IF('IA1'!#REF!/O73*100&gt;60,2,IF('IA1'!#REF!/O73*100&lt;=60,1)))))),0))*O273)</f>
        <v>1000</v>
      </c>
      <c r="P173" s="97">
        <f>IF(COUNT('IA1'!#REF!)=0,1000,(IFERROR(IF('IA1'!#REF!/P73&lt;0.5,0,IF('IA1'!#REF!/P73*100&gt;90,5,IF('IA1'!#REF!/P73*100&gt;80,4,IF('IA1'!#REF!/P73*100&gt;70,3,IF('IA1'!#REF!/P73*100&gt;60,2,IF('IA1'!#REF!/P73*100&lt;=60,1)))))),0))*P273)</f>
        <v>1000</v>
      </c>
      <c r="Q173" s="97">
        <f>IF(COUNT('IA1'!#REF!)=0,1000,(IFERROR(IF('IA1'!#REF!/Q73&lt;0.5,0,IF('IA1'!#REF!/Q73*100&gt;90,5,IF('IA1'!#REF!/Q73*100&gt;80,4,IF('IA1'!#REF!/Q73*100&gt;70,3,IF('IA1'!#REF!/Q73*100&gt;60,2,IF('IA1'!#REF!/Q73*100&lt;=60,1)))))),0))*Q273)</f>
        <v>1000</v>
      </c>
      <c r="R173" s="97">
        <f>IF(COUNT('IA1'!#REF!)=0,1000,(IFERROR(IF('IA1'!#REF!/R73&lt;0.5,0,IF('IA1'!#REF!/R73*100&gt;90,5,IF('IA1'!#REF!/R73*100&gt;80,4,IF('IA1'!#REF!/R73*100&gt;70,3,IF('IA1'!#REF!/R73*100&gt;60,2,IF('IA1'!#REF!/R73*100&lt;=60,1)))))),0))*R273)</f>
        <v>1000</v>
      </c>
      <c r="S173" s="97">
        <f>IF(COUNT('IA1'!#REF!)=0,1000,(IFERROR(IF('IA1'!#REF!/S73&lt;0.5,0,IF('IA1'!#REF!/S73*100&gt;90,5,IF('IA1'!#REF!/S73*100&gt;80,4,IF('IA1'!#REF!/S73*100&gt;70,3,IF('IA1'!#REF!/S73*100&gt;60,2,IF('IA1'!#REF!/S73*100&lt;=60,1)))))),0))*S273)</f>
        <v>1000</v>
      </c>
      <c r="T173" s="97">
        <f>IF(COUNT('IA1'!#REF!)=0,1000,(IFERROR(IF('IA1'!#REF!/T73&lt;0.5,0,IF('IA1'!#REF!/T73*100&gt;90,5,IF('IA1'!#REF!/T73*100&gt;80,4,IF('IA1'!#REF!/T73*100&gt;70,3,IF('IA1'!#REF!/T73*100&gt;60,2,IF('IA1'!#REF!/T73*100&lt;=60,1)))))),0))*T273)</f>
        <v>1000</v>
      </c>
      <c r="U173" s="97">
        <f>IF(COUNT('IA1'!#REF!)=0,1000,(IFERROR(IF('IA1'!#REF!/U73&lt;0.5,0,IF('IA1'!#REF!/U73*100&gt;90,5,IF('IA1'!#REF!/U73*100&gt;80,4,IF('IA1'!#REF!/U73*100&gt;70,3,IF('IA1'!#REF!/U73*100&gt;60,2,IF('IA1'!#REF!/U73*100&lt;=60,1)))))),0))*U273)</f>
        <v>1000</v>
      </c>
      <c r="V173" s="97">
        <f>IF(COUNT('IA1'!#REF!)=0,1000,(IFERROR(IF('IA1'!#REF!/V73&lt;0.5,0,IF('IA1'!#REF!/V73*100&gt;90,5,IF('IA1'!#REF!/V73*100&gt;80,4,IF('IA1'!#REF!/V73*100&gt;70,3,IF('IA1'!#REF!/V73*100&gt;60,2,IF('IA1'!#REF!/V73*100&lt;=60,1)))))),0))*V273)</f>
        <v>1000</v>
      </c>
      <c r="W173" s="97">
        <f>IF(COUNT('IA1'!#REF!)=0,1000,(IFERROR(IF('IA1'!#REF!/W73&lt;0.5,0,IF('IA1'!#REF!/W73*100&gt;90,5,IF('IA1'!#REF!/W73*100&gt;80,4,IF('IA1'!#REF!/W73*100&gt;70,3,IF('IA1'!#REF!/W73*100&gt;60,2,IF('IA1'!#REF!/W73*100&lt;=60,1)))))),0))*W273)</f>
        <v>1000</v>
      </c>
      <c r="X173" s="97">
        <f>IF(COUNT('IA1'!#REF!)=0,1000,(IFERROR(IF('IA1'!#REF!/X73&lt;0.5,0,IF('IA1'!#REF!/X73*100&gt;90,5,IF('IA1'!#REF!/X73*100&gt;80,4,IF('IA1'!#REF!/X73*100&gt;70,3,IF('IA1'!#REF!/X73*100&gt;60,2,IF('IA1'!#REF!/X73*100&lt;=60,1)))))),0))*X273)</f>
        <v>1000</v>
      </c>
      <c r="Y173" s="97">
        <f>IF(COUNT('IA1'!#REF!)=0,1000,(IFERROR(IF('IA1'!#REF!/Y73&lt;0.5,0,IF('IA1'!#REF!/Y73*100&gt;90,5,IF('IA1'!#REF!/Y73*100&gt;80,4,IF('IA1'!#REF!/Y73*100&gt;70,3,IF('IA1'!#REF!/Y73*100&gt;60,2,IF('IA1'!#REF!/Y73*100&lt;=60,1)))))),0))*Y273)</f>
        <v>1000</v>
      </c>
      <c r="Z173" s="97">
        <f>IF(COUNT('IA1'!#REF!)=0,1000,(IFERROR(IF('IA1'!#REF!/Z73&lt;0.5,0,IF('IA1'!#REF!/Z73*100&gt;90,5,IF('IA1'!#REF!/Z73*100&gt;80,4,IF('IA1'!#REF!/Z73*100&gt;70,3,IF('IA1'!#REF!/Z73*100&gt;60,2,IF('IA1'!#REF!/Z73*100&lt;=60,1)))))),0))*Z273)</f>
        <v>1000</v>
      </c>
      <c r="AA173" s="97">
        <f>IF(COUNT('IA1'!#REF!)=0,1000,(IFERROR(IF('IA1'!#REF!/AA73&lt;0.5,0,IF('IA1'!#REF!/AA73*100&gt;90,5,IF('IA1'!#REF!/AA73*100&gt;80,4,IF('IA1'!#REF!/AA73*100&gt;70,3,IF('IA1'!#REF!/AA73*100&gt;60,2,IF('IA1'!#REF!/AA73*100&lt;=60,1)))))),0))*AA273)</f>
        <v>1000</v>
      </c>
      <c r="AB173" s="97">
        <f>IF(COUNT('IA1'!#REF!)=0,1000,(IFERROR(IF('IA1'!#REF!/AB73&lt;0.5,0,IF('IA1'!#REF!/AB73*100&gt;90,5,IF('IA1'!#REF!/AB73*100&gt;80,4,IF('IA1'!#REF!/AB73*100&gt;70,3,IF('IA1'!#REF!/AB73*100&gt;60,2,IF('IA1'!#REF!/AB73*100&lt;=60,1)))))),0))*AB273)</f>
        <v>1000</v>
      </c>
      <c r="AC173" s="97">
        <f>IF(COUNT('IA1'!#REF!)=0,1000,(IFERROR(IF('IA1'!#REF!/AC73&lt;0.5,0,IF('IA1'!#REF!/AC73*100&gt;90,5,IF('IA1'!#REF!/AC73*100&gt;80,4,IF('IA1'!#REF!/AC73*100&gt;70,3,IF('IA1'!#REF!/AC73*100&gt;60,2,IF('IA1'!#REF!/AC73*100&lt;=60,1)))))),0))*AC273)</f>
        <v>1000</v>
      </c>
      <c r="AD173" s="97">
        <f>IF(COUNT('IA1'!#REF!)=0,1000,(IFERROR(IF('IA1'!#REF!/AD73&lt;0.5,0,IF('IA1'!#REF!/AD73*100&gt;90,5,IF('IA1'!#REF!/AD73*100&gt;80,4,IF('IA1'!#REF!/AD73*100&gt;70,3,IF('IA1'!#REF!/AD73*100&gt;60,2,IF('IA1'!#REF!/AD73*100&lt;=60,1)))))),0))*AD273)</f>
        <v>1000</v>
      </c>
      <c r="AE173" s="97">
        <f>IF(COUNT('IA1'!#REF!)=0,1000,(IFERROR(IF('IA1'!#REF!/AE73&lt;0.5,0,IF('IA1'!#REF!/AE73*100&gt;90,5,IF('IA1'!#REF!/AE73*100&gt;80,4,IF('IA1'!#REF!/AE73*100&gt;70,3,IF('IA1'!#REF!/AE73*100&gt;60,2,IF('IA1'!#REF!/AE73*100&lt;=60,1)))))),0))*AE273)</f>
        <v>1000</v>
      </c>
      <c r="AF173" s="97">
        <f>IF(COUNT('IA1'!#REF!)=0,1000,(IFERROR(IF('IA1'!#REF!/AF73&lt;0.5,0,IF('IA1'!#REF!/AF73*100&gt;90,5,IF('IA1'!#REF!/AF73*100&gt;80,4,IF('IA1'!#REF!/AF73*100&gt;70,3,IF('IA1'!#REF!/AF73*100&gt;60,2,IF('IA1'!#REF!/AF73*100&lt;=60,1)))))),0))*AF273)</f>
        <v>1000</v>
      </c>
      <c r="AG173" s="97">
        <f>IF(COUNT('IA1'!#REF!)=0,1000,(IFERROR(IF('IA1'!#REF!/AG73&lt;0.5,0,IF('IA1'!#REF!/AG73*100&gt;90,5,IF('IA1'!#REF!/AG73*100&gt;80,4,IF('IA1'!#REF!/AG73*100&gt;70,3,IF('IA1'!#REF!/AG73*100&gt;60,2,IF('IA1'!#REF!/AG73*100&lt;=60,1)))))),0))*AG273)</f>
        <v>1000</v>
      </c>
      <c r="AH173" s="97">
        <f>IF(COUNT('IA1'!#REF!)=0,1000,(IFERROR(IF('IA1'!#REF!/AH73&lt;0.5,0,IF('IA1'!#REF!/AH73*100&gt;90,5,IF('IA1'!#REF!/AH73*100&gt;80,4,IF('IA1'!#REF!/AH73*100&gt;70,3,IF('IA1'!#REF!/AH73*100&gt;60,2,IF('IA1'!#REF!/AH73*100&lt;=60,1)))))),0))*AH273)</f>
        <v>1000</v>
      </c>
      <c r="AI173" s="97">
        <f>IF(COUNT('IA1'!#REF!)=0,1000,(IFERROR(IF('IA1'!#REF!/AI73&lt;0.5,0,IF('IA1'!#REF!/AI73*100&gt;90,5,IF('IA1'!#REF!/AI73*100&gt;80,4,IF('IA1'!#REF!/AI73*100&gt;70,3,IF('IA1'!#REF!/AI73*100&gt;60,2,IF('IA1'!#REF!/AI73*100&lt;=60,1)))))),0))*AI273)</f>
        <v>1000</v>
      </c>
      <c r="AJ173" s="97">
        <f>IF(COUNT('IA1'!#REF!)=0,1000,(IFERROR(IF('IA1'!#REF!/AJ73&lt;0.5,0,IF('IA1'!#REF!/AJ73*100&gt;90,5,IF('IA1'!#REF!/AJ73*100&gt;80,4,IF('IA1'!#REF!/AJ73*100&gt;70,3,IF('IA1'!#REF!/AJ73*100&gt;60,2,IF('IA1'!#REF!/AJ73*100&lt;=60,1)))))),0))*AJ273)</f>
        <v>1000</v>
      </c>
      <c r="AK173" s="97">
        <f>IF(COUNT('IA1'!#REF!)=0,1000,(IFERROR(IF('IA1'!#REF!/AK73&lt;0.5,0,IF('IA1'!#REF!/AK73*100&gt;90,5,IF('IA1'!#REF!/AK73*100&gt;80,4,IF('IA1'!#REF!/AK73*100&gt;70,3,IF('IA1'!#REF!/AK73*100&gt;60,2,IF('IA1'!#REF!/AK73*100&lt;=60,1)))))),0))*AK273)</f>
        <v>1000</v>
      </c>
      <c r="AL173" s="97">
        <f>IF(COUNT('IA1'!#REF!)=0,1000,(IFERROR(IF('IA1'!#REF!/AL73&lt;0.5,0,IF('IA1'!#REF!/AL73*100&gt;90,5,IF('IA1'!#REF!/AL73*100&gt;80,4,IF('IA1'!#REF!/AL73*100&gt;70,3,IF('IA1'!#REF!/AL73*100&gt;60,2,IF('IA1'!#REF!/AL73*100&lt;=60,1)))))),0))*AL273)</f>
        <v>1000</v>
      </c>
      <c r="AM173" s="97">
        <f>IF(COUNT('IA1'!#REF!)=0,1000,(IFERROR(IF('IA1'!#REF!/AM73&lt;0.5,0,IF('IA1'!#REF!/AM73*100&gt;90,5,IF('IA1'!#REF!/AM73*100&gt;80,4,IF('IA1'!#REF!/AM73*100&gt;70,3,IF('IA1'!#REF!/AM73*100&gt;60,2,IF('IA1'!#REF!/AM73*100&lt;=60,1)))))),0))*AM273)</f>
        <v>1000</v>
      </c>
      <c r="AN173" s="97">
        <f>IF(COUNT('IA1'!#REF!)=0,1000,(IFERROR(IF('IA1'!#REF!/AN73&lt;0.5,0,IF('IA1'!#REF!/AN73*100&gt;90,5,IF('IA1'!#REF!/AN73*100&gt;80,4,IF('IA1'!#REF!/AN73*100&gt;70,3,IF('IA1'!#REF!/AN73*100&gt;60,2,IF('IA1'!#REF!/AN73*100&lt;=60,1)))))),0))*AN273)</f>
        <v>1000</v>
      </c>
      <c r="AO173" s="97">
        <f>IF(COUNT('IA1'!#REF!)=0,1000,(IFERROR(IF('IA1'!#REF!/AO73&lt;0.5,0,IF('IA1'!#REF!/AO73*100&gt;90,5,IF('IA1'!#REF!/AO73*100&gt;80,4,IF('IA1'!#REF!/AO73*100&gt;70,3,IF('IA1'!#REF!/AO73*100&gt;60,2,IF('IA1'!#REF!/AO73*100&lt;=60,1)))))),0))*AO273)</f>
        <v>1000</v>
      </c>
      <c r="AP173" s="97">
        <f>IF(COUNT('IA1'!#REF!)=0,1000,(IFERROR(IF('IA1'!#REF!/AP73&lt;0.5,0,IF('IA1'!#REF!/AP73*100&gt;90,5,IF('IA1'!#REF!/AP73*100&gt;80,4,IF('IA1'!#REF!/AP73*100&gt;70,3,IF('IA1'!#REF!/AP73*100&gt;60,2,IF('IA1'!#REF!/AP73*100&lt;=60,1)))))),0))*AP273)</f>
        <v>1000</v>
      </c>
      <c r="AQ173" s="97">
        <f>IF(COUNT('IA1'!#REF!)=0,1000,(IFERROR(IF('IA1'!#REF!/AQ73&lt;0.5,0,IF('IA1'!#REF!/AQ73*100&gt;90,5,IF('IA1'!#REF!/AQ73*100&gt;80,4,IF('IA1'!#REF!/AQ73*100&gt;70,3,IF('IA1'!#REF!/AQ73*100&gt;60,2,IF('IA1'!#REF!/AQ73*100&lt;=60,1)))))),0))*AQ273)</f>
        <v>1000</v>
      </c>
      <c r="AR173" s="97">
        <f>IF(COUNT('IA1'!#REF!)=0,1000,(IFERROR(IF('IA1'!#REF!/AR73&lt;0.5,0,IF('IA1'!#REF!/AR73*100&gt;90,5,IF('IA1'!#REF!/AR73*100&gt;80,4,IF('IA1'!#REF!/AR73*100&gt;70,3,IF('IA1'!#REF!/AR73*100&gt;60,2,IF('IA1'!#REF!/AR73*100&lt;=60,1)))))),0))*AR273)</f>
        <v>1000</v>
      </c>
      <c r="AS173" s="97">
        <f>IF(COUNT('IA1'!#REF!)=0,1000,(IFERROR(IF('IA1'!#REF!/AS73&lt;0.5,0,IF('IA1'!#REF!/AS73*100&gt;90,5,IF('IA1'!#REF!/AS73*100&gt;80,4,IF('IA1'!#REF!/AS73*100&gt;70,3,IF('IA1'!#REF!/AS73*100&gt;60,2,IF('IA1'!#REF!/AS73*100&lt;=60,1)))))),0))*AS273)</f>
        <v>1000</v>
      </c>
      <c r="AT173" s="97">
        <f>IF(COUNT('IA1'!#REF!)=0,1000,(IFERROR(IF('IA1'!#REF!/AT73&lt;0.5,0,IF('IA1'!#REF!/AT73*100&gt;90,5,IF('IA1'!#REF!/AT73*100&gt;80,4,IF('IA1'!#REF!/AT73*100&gt;70,3,IF('IA1'!#REF!/AT73*100&gt;60,2,IF('IA1'!#REF!/AT73*100&lt;=60,1)))))),0))*AT273)</f>
        <v>1000</v>
      </c>
      <c r="AU173" s="97">
        <f>IF(COUNT('IA1'!#REF!)=0,1000,(IFERROR(IF('IA1'!#REF!/AU73&lt;0.5,0,IF('IA1'!#REF!/AU73*100&gt;90,5,IF('IA1'!#REF!/AU73*100&gt;80,4,IF('IA1'!#REF!/AU73*100&gt;70,3,IF('IA1'!#REF!/AU73*100&gt;60,2,IF('IA1'!#REF!/AU73*100&lt;=60,1)))))),0))*AU273)</f>
        <v>1000</v>
      </c>
      <c r="AV173" s="97">
        <f>IF(COUNT('IA1'!#REF!)=0,1000,(IFERROR(IF('IA1'!#REF!/AV73&lt;0.5,0,IF('IA1'!#REF!/AV73*100&gt;90,5,IF('IA1'!#REF!/AV73*100&gt;80,4,IF('IA1'!#REF!/AV73*100&gt;70,3,IF('IA1'!#REF!/AV73*100&gt;60,2,IF('IA1'!#REF!/AV73*100&lt;=60,1)))))),0))*AV273)</f>
        <v>1000</v>
      </c>
      <c r="AW173" s="97">
        <f>IF(COUNT('IA1'!#REF!)=0,1000,(IFERROR(IF('IA1'!#REF!/AW73&lt;0.5,0,IF('IA1'!#REF!/AW73*100&gt;90,5,IF('IA1'!#REF!/AW73*100&gt;80,4,IF('IA1'!#REF!/AW73*100&gt;70,3,IF('IA1'!#REF!/AW73*100&gt;60,2,IF('IA1'!#REF!/AW73*100&lt;=60,1)))))),0))*AW273)</f>
        <v>1000</v>
      </c>
      <c r="AX173" s="97">
        <f>IF(COUNT('IA1'!#REF!)=0,1000,(IFERROR(IF('IA1'!#REF!/AX73&lt;0.5,0,IF('IA1'!#REF!/AX73*100&gt;90,5,IF('IA1'!#REF!/AX73*100&gt;80,4,IF('IA1'!#REF!/AX73*100&gt;70,3,IF('IA1'!#REF!/AX73*100&gt;60,2,IF('IA1'!#REF!/AX73*100&lt;=60,1)))))),0))*AX273)</f>
        <v>1000</v>
      </c>
      <c r="AY173" s="97">
        <f>IF(COUNT('IA1'!#REF!)=0,1000,(IFERROR(IF('IA1'!#REF!/AY73&lt;0.5,0,IF('IA1'!#REF!/AY73*100&gt;90,5,IF('IA1'!#REF!/AY73*100&gt;80,4,IF('IA1'!#REF!/AY73*100&gt;70,3,IF('IA1'!#REF!/AY73*100&gt;60,2,IF('IA1'!#REF!/AY73*100&lt;=60,1)))))),0))*AY273)</f>
        <v>1000</v>
      </c>
      <c r="AZ173" s="97">
        <f>IF(COUNT('IA1'!#REF!)=0,1000,(IFERROR(IF('IA1'!#REF!/AZ73&lt;0.5,0,IF('IA1'!#REF!/AZ73*100&gt;90,5,IF('IA1'!#REF!/AZ73*100&gt;80,4,IF('IA1'!#REF!/AZ73*100&gt;70,3,IF('IA1'!#REF!/AZ73*100&gt;60,2,IF('IA1'!#REF!/AZ73*100&lt;=60,1)))))),0))*AZ273)</f>
        <v>1000</v>
      </c>
      <c r="BA173" s="96">
        <f t="shared" si="47"/>
        <v>0</v>
      </c>
      <c r="BB173" s="96">
        <f t="shared" si="48"/>
        <v>0</v>
      </c>
      <c r="BC173" s="96">
        <f t="shared" si="49"/>
        <v>0</v>
      </c>
      <c r="BD173" s="96">
        <f t="shared" si="50"/>
        <v>0</v>
      </c>
      <c r="BE173" s="96">
        <f t="shared" si="51"/>
        <v>0</v>
      </c>
      <c r="BF173" s="96">
        <f t="shared" si="52"/>
        <v>0</v>
      </c>
      <c r="BG173" s="96">
        <f t="shared" si="53"/>
        <v>0</v>
      </c>
    </row>
    <row r="174" spans="1:59" x14ac:dyDescent="0.3">
      <c r="A174" s="93">
        <f>IF(COUNT('IA1'!#REF!)=0,1000,(IFERROR(IF('IA1'!#REF!/A74&lt;0.5,0,IF('IA1'!#REF!/A74*100&gt;90,5,IF('IA1'!#REF!/A74*100&gt;80,4,IF('IA1'!#REF!/A74*100&gt;70,3,IF('IA1'!#REF!/A74*100&gt;60,2,IF('IA1'!#REF!/A74*100&lt;=60,1)))))),0))*A274)</f>
        <v>1000</v>
      </c>
      <c r="B174" s="97">
        <f>IF(COUNT('IA1'!#REF!)=0,1000,(IFERROR(IF('IA1'!#REF!/B74&lt;0.5,0,IF('IA1'!#REF!/B74*100&gt;90,5,IF('IA1'!#REF!/B74*100&gt;80,4,IF('IA1'!#REF!/B74*100&gt;70,3,IF('IA1'!#REF!/B74*100&gt;60,2,IF('IA1'!#REF!/B74*100&lt;=60,1)))))),0))*B274)</f>
        <v>1000</v>
      </c>
      <c r="C174" s="97">
        <f>IF(COUNT('IA1'!#REF!)=0,1000,(IFERROR(IF('IA1'!#REF!/C74&lt;0.5,0,IF('IA1'!#REF!/C74*100&gt;90,5,IF('IA1'!#REF!/C74*100&gt;80,4,IF('IA1'!#REF!/C74*100&gt;70,3,IF('IA1'!#REF!/C74*100&gt;60,2,IF('IA1'!#REF!/C74*100&lt;=60,1)))))),0))*C274)</f>
        <v>1000</v>
      </c>
      <c r="D174" s="97">
        <f>IF(COUNT('IA1'!#REF!)=0,1000,(IFERROR(IF('IA1'!#REF!/D74&lt;0.5,0,IF('IA1'!#REF!/D74*100&gt;90,5,IF('IA1'!#REF!/D74*100&gt;80,4,IF('IA1'!#REF!/D74*100&gt;70,3,IF('IA1'!#REF!/D74*100&gt;60,2,IF('IA1'!#REF!/D74*100&lt;=60,1)))))),0))*D274)</f>
        <v>1000</v>
      </c>
      <c r="E174" s="97">
        <f>IF(COUNT('IA1'!#REF!)=0,1000,(IFERROR(IF('IA1'!#REF!/E74&lt;0.5,0,IF('IA1'!#REF!/E74*100&gt;90,5,IF('IA1'!#REF!/E74*100&gt;80,4,IF('IA1'!#REF!/E74*100&gt;70,3,IF('IA1'!#REF!/E74*100&gt;60,2,IF('IA1'!#REF!/E74*100&lt;=60,1)))))),0))*E274)</f>
        <v>1000</v>
      </c>
      <c r="F174" s="97">
        <f>IF(COUNT('IA1'!#REF!)=0,1000,(IFERROR(IF('IA1'!#REF!/F74&lt;0.5,0,IF('IA1'!#REF!/F74*100&gt;90,5,IF('IA1'!#REF!/F74*100&gt;80,4,IF('IA1'!#REF!/F74*100&gt;70,3,IF('IA1'!#REF!/F74*100&gt;60,2,IF('IA1'!#REF!/F74*100&lt;=60,1)))))),0))*F274)</f>
        <v>1000</v>
      </c>
      <c r="G174" s="97">
        <f>IF(COUNT('IA1'!#REF!)=0,1000,(IFERROR(IF('IA1'!#REF!/G74&lt;0.5,0,IF('IA1'!#REF!/G74*100&gt;90,5,IF('IA1'!#REF!/G74*100&gt;80,4,IF('IA1'!#REF!/G74*100&gt;70,3,IF('IA1'!#REF!/G74*100&gt;60,2,IF('IA1'!#REF!/G74*100&lt;=60,1)))))),0))*G274)</f>
        <v>1000</v>
      </c>
      <c r="H174" s="97">
        <f>IF(COUNT('IA1'!#REF!)=0,1000,(IFERROR(IF('IA1'!#REF!/H74&lt;0.5,0,IF('IA1'!#REF!/H74*100&gt;90,5,IF('IA1'!#REF!/H74*100&gt;80,4,IF('IA1'!#REF!/H74*100&gt;70,3,IF('IA1'!#REF!/H74*100&gt;60,2,IF('IA1'!#REF!/H74*100&lt;=60,1)))))),0))*H274)</f>
        <v>1000</v>
      </c>
      <c r="I174" s="97">
        <f>IF(COUNT('IA1'!#REF!)=0,1000,(IFERROR(IF('IA1'!#REF!/I74&lt;0.5,0,IF('IA1'!#REF!/I74*100&gt;90,5,IF('IA1'!#REF!/I74*100&gt;80,4,IF('IA1'!#REF!/I74*100&gt;70,3,IF('IA1'!#REF!/I74*100&gt;60,2,IF('IA1'!#REF!/I74*100&lt;=60,1)))))),0))*I274)</f>
        <v>1000</v>
      </c>
      <c r="J174" s="97">
        <f>IF(COUNT('IA1'!#REF!)=0,1000,(IFERROR(IF('IA1'!#REF!/J74&lt;0.5,0,IF('IA1'!#REF!/J74*100&gt;90,5,IF('IA1'!#REF!/J74*100&gt;80,4,IF('IA1'!#REF!/J74*100&gt;70,3,IF('IA1'!#REF!/J74*100&gt;60,2,IF('IA1'!#REF!/J74*100&lt;=60,1)))))),0))*J274)</f>
        <v>1000</v>
      </c>
      <c r="K174" s="97">
        <f>IF(COUNT('IA1'!#REF!)=0,1000,(IFERROR(IF('IA1'!#REF!/K74&lt;0.5,0,IF('IA1'!#REF!/K74*100&gt;90,5,IF('IA1'!#REF!/K74*100&gt;80,4,IF('IA1'!#REF!/K74*100&gt;70,3,IF('IA1'!#REF!/K74*100&gt;60,2,IF('IA1'!#REF!/K74*100&lt;=60,1)))))),0))*K274)</f>
        <v>1000</v>
      </c>
      <c r="L174" s="97">
        <f>IF(COUNT('IA1'!#REF!)=0,1000,(IFERROR(IF('IA1'!#REF!/L74&lt;0.5,0,IF('IA1'!#REF!/L74*100&gt;90,5,IF('IA1'!#REF!/L74*100&gt;80,4,IF('IA1'!#REF!/L74*100&gt;70,3,IF('IA1'!#REF!/L74*100&gt;60,2,IF('IA1'!#REF!/L74*100&lt;=60,1)))))),0))*L274)</f>
        <v>1000</v>
      </c>
      <c r="M174" s="97">
        <f>IF(COUNT('IA1'!#REF!)=0,1000,(IFERROR(IF('IA1'!#REF!/M74&lt;0.5,0,IF('IA1'!#REF!/M74*100&gt;90,5,IF('IA1'!#REF!/M74*100&gt;80,4,IF('IA1'!#REF!/M74*100&gt;70,3,IF('IA1'!#REF!/M74*100&gt;60,2,IF('IA1'!#REF!/M74*100&lt;=60,1)))))),0))*M274)</f>
        <v>1000</v>
      </c>
      <c r="N174" s="97">
        <f>IF(COUNT('IA1'!#REF!)=0,1000,(IFERROR(IF('IA1'!#REF!/N74&lt;0.5,0,IF('IA1'!#REF!/N74*100&gt;90,5,IF('IA1'!#REF!/N74*100&gt;80,4,IF('IA1'!#REF!/N74*100&gt;70,3,IF('IA1'!#REF!/N74*100&gt;60,2,IF('IA1'!#REF!/N74*100&lt;=60,1)))))),0))*N274)</f>
        <v>1000</v>
      </c>
      <c r="O174" s="97">
        <f>IF(COUNT('IA1'!#REF!)=0,1000,(IFERROR(IF('IA1'!#REF!/O74&lt;0.5,0,IF('IA1'!#REF!/O74*100&gt;90,5,IF('IA1'!#REF!/O74*100&gt;80,4,IF('IA1'!#REF!/O74*100&gt;70,3,IF('IA1'!#REF!/O74*100&gt;60,2,IF('IA1'!#REF!/O74*100&lt;=60,1)))))),0))*O274)</f>
        <v>1000</v>
      </c>
      <c r="P174" s="97">
        <f>IF(COUNT('IA1'!#REF!)=0,1000,(IFERROR(IF('IA1'!#REF!/P74&lt;0.5,0,IF('IA1'!#REF!/P74*100&gt;90,5,IF('IA1'!#REF!/P74*100&gt;80,4,IF('IA1'!#REF!/P74*100&gt;70,3,IF('IA1'!#REF!/P74*100&gt;60,2,IF('IA1'!#REF!/P74*100&lt;=60,1)))))),0))*P274)</f>
        <v>1000</v>
      </c>
      <c r="Q174" s="97">
        <f>IF(COUNT('IA1'!#REF!)=0,1000,(IFERROR(IF('IA1'!#REF!/Q74&lt;0.5,0,IF('IA1'!#REF!/Q74*100&gt;90,5,IF('IA1'!#REF!/Q74*100&gt;80,4,IF('IA1'!#REF!/Q74*100&gt;70,3,IF('IA1'!#REF!/Q74*100&gt;60,2,IF('IA1'!#REF!/Q74*100&lt;=60,1)))))),0))*Q274)</f>
        <v>1000</v>
      </c>
      <c r="R174" s="97">
        <f>IF(COUNT('IA1'!#REF!)=0,1000,(IFERROR(IF('IA1'!#REF!/R74&lt;0.5,0,IF('IA1'!#REF!/R74*100&gt;90,5,IF('IA1'!#REF!/R74*100&gt;80,4,IF('IA1'!#REF!/R74*100&gt;70,3,IF('IA1'!#REF!/R74*100&gt;60,2,IF('IA1'!#REF!/R74*100&lt;=60,1)))))),0))*R274)</f>
        <v>1000</v>
      </c>
      <c r="S174" s="97">
        <f>IF(COUNT('IA1'!#REF!)=0,1000,(IFERROR(IF('IA1'!#REF!/S74&lt;0.5,0,IF('IA1'!#REF!/S74*100&gt;90,5,IF('IA1'!#REF!/S74*100&gt;80,4,IF('IA1'!#REF!/S74*100&gt;70,3,IF('IA1'!#REF!/S74*100&gt;60,2,IF('IA1'!#REF!/S74*100&lt;=60,1)))))),0))*S274)</f>
        <v>1000</v>
      </c>
      <c r="T174" s="97">
        <f>IF(COUNT('IA1'!#REF!)=0,1000,(IFERROR(IF('IA1'!#REF!/T74&lt;0.5,0,IF('IA1'!#REF!/T74*100&gt;90,5,IF('IA1'!#REF!/T74*100&gt;80,4,IF('IA1'!#REF!/T74*100&gt;70,3,IF('IA1'!#REF!/T74*100&gt;60,2,IF('IA1'!#REF!/T74*100&lt;=60,1)))))),0))*T274)</f>
        <v>1000</v>
      </c>
      <c r="U174" s="97">
        <f>IF(COUNT('IA1'!#REF!)=0,1000,(IFERROR(IF('IA1'!#REF!/U74&lt;0.5,0,IF('IA1'!#REF!/U74*100&gt;90,5,IF('IA1'!#REF!/U74*100&gt;80,4,IF('IA1'!#REF!/U74*100&gt;70,3,IF('IA1'!#REF!/U74*100&gt;60,2,IF('IA1'!#REF!/U74*100&lt;=60,1)))))),0))*U274)</f>
        <v>1000</v>
      </c>
      <c r="V174" s="97">
        <f>IF(COUNT('IA1'!#REF!)=0,1000,(IFERROR(IF('IA1'!#REF!/V74&lt;0.5,0,IF('IA1'!#REF!/V74*100&gt;90,5,IF('IA1'!#REF!/V74*100&gt;80,4,IF('IA1'!#REF!/V74*100&gt;70,3,IF('IA1'!#REF!/V74*100&gt;60,2,IF('IA1'!#REF!/V74*100&lt;=60,1)))))),0))*V274)</f>
        <v>1000</v>
      </c>
      <c r="W174" s="97">
        <f>IF(COUNT('IA1'!#REF!)=0,1000,(IFERROR(IF('IA1'!#REF!/W74&lt;0.5,0,IF('IA1'!#REF!/W74*100&gt;90,5,IF('IA1'!#REF!/W74*100&gt;80,4,IF('IA1'!#REF!/W74*100&gt;70,3,IF('IA1'!#REF!/W74*100&gt;60,2,IF('IA1'!#REF!/W74*100&lt;=60,1)))))),0))*W274)</f>
        <v>1000</v>
      </c>
      <c r="X174" s="97">
        <f>IF(COUNT('IA1'!#REF!)=0,1000,(IFERROR(IF('IA1'!#REF!/X74&lt;0.5,0,IF('IA1'!#REF!/X74*100&gt;90,5,IF('IA1'!#REF!/X74*100&gt;80,4,IF('IA1'!#REF!/X74*100&gt;70,3,IF('IA1'!#REF!/X74*100&gt;60,2,IF('IA1'!#REF!/X74*100&lt;=60,1)))))),0))*X274)</f>
        <v>1000</v>
      </c>
      <c r="Y174" s="97">
        <f>IF(COUNT('IA1'!#REF!)=0,1000,(IFERROR(IF('IA1'!#REF!/Y74&lt;0.5,0,IF('IA1'!#REF!/Y74*100&gt;90,5,IF('IA1'!#REF!/Y74*100&gt;80,4,IF('IA1'!#REF!/Y74*100&gt;70,3,IF('IA1'!#REF!/Y74*100&gt;60,2,IF('IA1'!#REF!/Y74*100&lt;=60,1)))))),0))*Y274)</f>
        <v>1000</v>
      </c>
      <c r="Z174" s="97">
        <f>IF(COUNT('IA1'!#REF!)=0,1000,(IFERROR(IF('IA1'!#REF!/Z74&lt;0.5,0,IF('IA1'!#REF!/Z74*100&gt;90,5,IF('IA1'!#REF!/Z74*100&gt;80,4,IF('IA1'!#REF!/Z74*100&gt;70,3,IF('IA1'!#REF!/Z74*100&gt;60,2,IF('IA1'!#REF!/Z74*100&lt;=60,1)))))),0))*Z274)</f>
        <v>1000</v>
      </c>
      <c r="AA174" s="97">
        <f>IF(COUNT('IA1'!#REF!)=0,1000,(IFERROR(IF('IA1'!#REF!/AA74&lt;0.5,0,IF('IA1'!#REF!/AA74*100&gt;90,5,IF('IA1'!#REF!/AA74*100&gt;80,4,IF('IA1'!#REF!/AA74*100&gt;70,3,IF('IA1'!#REF!/AA74*100&gt;60,2,IF('IA1'!#REF!/AA74*100&lt;=60,1)))))),0))*AA274)</f>
        <v>1000</v>
      </c>
      <c r="AB174" s="97">
        <f>IF(COUNT('IA1'!#REF!)=0,1000,(IFERROR(IF('IA1'!#REF!/AB74&lt;0.5,0,IF('IA1'!#REF!/AB74*100&gt;90,5,IF('IA1'!#REF!/AB74*100&gt;80,4,IF('IA1'!#REF!/AB74*100&gt;70,3,IF('IA1'!#REF!/AB74*100&gt;60,2,IF('IA1'!#REF!/AB74*100&lt;=60,1)))))),0))*AB274)</f>
        <v>1000</v>
      </c>
      <c r="AC174" s="97">
        <f>IF(COUNT('IA1'!#REF!)=0,1000,(IFERROR(IF('IA1'!#REF!/AC74&lt;0.5,0,IF('IA1'!#REF!/AC74*100&gt;90,5,IF('IA1'!#REF!/AC74*100&gt;80,4,IF('IA1'!#REF!/AC74*100&gt;70,3,IF('IA1'!#REF!/AC74*100&gt;60,2,IF('IA1'!#REF!/AC74*100&lt;=60,1)))))),0))*AC274)</f>
        <v>1000</v>
      </c>
      <c r="AD174" s="97">
        <f>IF(COUNT('IA1'!#REF!)=0,1000,(IFERROR(IF('IA1'!#REF!/AD74&lt;0.5,0,IF('IA1'!#REF!/AD74*100&gt;90,5,IF('IA1'!#REF!/AD74*100&gt;80,4,IF('IA1'!#REF!/AD74*100&gt;70,3,IF('IA1'!#REF!/AD74*100&gt;60,2,IF('IA1'!#REF!/AD74*100&lt;=60,1)))))),0))*AD274)</f>
        <v>1000</v>
      </c>
      <c r="AE174" s="97">
        <f>IF(COUNT('IA1'!#REF!)=0,1000,(IFERROR(IF('IA1'!#REF!/AE74&lt;0.5,0,IF('IA1'!#REF!/AE74*100&gt;90,5,IF('IA1'!#REF!/AE74*100&gt;80,4,IF('IA1'!#REF!/AE74*100&gt;70,3,IF('IA1'!#REF!/AE74*100&gt;60,2,IF('IA1'!#REF!/AE74*100&lt;=60,1)))))),0))*AE274)</f>
        <v>1000</v>
      </c>
      <c r="AF174" s="97">
        <f>IF(COUNT('IA1'!#REF!)=0,1000,(IFERROR(IF('IA1'!#REF!/AF74&lt;0.5,0,IF('IA1'!#REF!/AF74*100&gt;90,5,IF('IA1'!#REF!/AF74*100&gt;80,4,IF('IA1'!#REF!/AF74*100&gt;70,3,IF('IA1'!#REF!/AF74*100&gt;60,2,IF('IA1'!#REF!/AF74*100&lt;=60,1)))))),0))*AF274)</f>
        <v>1000</v>
      </c>
      <c r="AG174" s="97">
        <f>IF(COUNT('IA1'!#REF!)=0,1000,(IFERROR(IF('IA1'!#REF!/AG74&lt;0.5,0,IF('IA1'!#REF!/AG74*100&gt;90,5,IF('IA1'!#REF!/AG74*100&gt;80,4,IF('IA1'!#REF!/AG74*100&gt;70,3,IF('IA1'!#REF!/AG74*100&gt;60,2,IF('IA1'!#REF!/AG74*100&lt;=60,1)))))),0))*AG274)</f>
        <v>1000</v>
      </c>
      <c r="AH174" s="97">
        <f>IF(COUNT('IA1'!#REF!)=0,1000,(IFERROR(IF('IA1'!#REF!/AH74&lt;0.5,0,IF('IA1'!#REF!/AH74*100&gt;90,5,IF('IA1'!#REF!/AH74*100&gt;80,4,IF('IA1'!#REF!/AH74*100&gt;70,3,IF('IA1'!#REF!/AH74*100&gt;60,2,IF('IA1'!#REF!/AH74*100&lt;=60,1)))))),0))*AH274)</f>
        <v>1000</v>
      </c>
      <c r="AI174" s="97">
        <f>IF(COUNT('IA1'!#REF!)=0,1000,(IFERROR(IF('IA1'!#REF!/AI74&lt;0.5,0,IF('IA1'!#REF!/AI74*100&gt;90,5,IF('IA1'!#REF!/AI74*100&gt;80,4,IF('IA1'!#REF!/AI74*100&gt;70,3,IF('IA1'!#REF!/AI74*100&gt;60,2,IF('IA1'!#REF!/AI74*100&lt;=60,1)))))),0))*AI274)</f>
        <v>1000</v>
      </c>
      <c r="AJ174" s="97">
        <f>IF(COUNT('IA1'!#REF!)=0,1000,(IFERROR(IF('IA1'!#REF!/AJ74&lt;0.5,0,IF('IA1'!#REF!/AJ74*100&gt;90,5,IF('IA1'!#REF!/AJ74*100&gt;80,4,IF('IA1'!#REF!/AJ74*100&gt;70,3,IF('IA1'!#REF!/AJ74*100&gt;60,2,IF('IA1'!#REF!/AJ74*100&lt;=60,1)))))),0))*AJ274)</f>
        <v>1000</v>
      </c>
      <c r="AK174" s="97">
        <f>IF(COUNT('IA1'!#REF!)=0,1000,(IFERROR(IF('IA1'!#REF!/AK74&lt;0.5,0,IF('IA1'!#REF!/AK74*100&gt;90,5,IF('IA1'!#REF!/AK74*100&gt;80,4,IF('IA1'!#REF!/AK74*100&gt;70,3,IF('IA1'!#REF!/AK74*100&gt;60,2,IF('IA1'!#REF!/AK74*100&lt;=60,1)))))),0))*AK274)</f>
        <v>1000</v>
      </c>
      <c r="AL174" s="97">
        <f>IF(COUNT('IA1'!#REF!)=0,1000,(IFERROR(IF('IA1'!#REF!/AL74&lt;0.5,0,IF('IA1'!#REF!/AL74*100&gt;90,5,IF('IA1'!#REF!/AL74*100&gt;80,4,IF('IA1'!#REF!/AL74*100&gt;70,3,IF('IA1'!#REF!/AL74*100&gt;60,2,IF('IA1'!#REF!/AL74*100&lt;=60,1)))))),0))*AL274)</f>
        <v>1000</v>
      </c>
      <c r="AM174" s="97">
        <f>IF(COUNT('IA1'!#REF!)=0,1000,(IFERROR(IF('IA1'!#REF!/AM74&lt;0.5,0,IF('IA1'!#REF!/AM74*100&gt;90,5,IF('IA1'!#REF!/AM74*100&gt;80,4,IF('IA1'!#REF!/AM74*100&gt;70,3,IF('IA1'!#REF!/AM74*100&gt;60,2,IF('IA1'!#REF!/AM74*100&lt;=60,1)))))),0))*AM274)</f>
        <v>1000</v>
      </c>
      <c r="AN174" s="97">
        <f>IF(COUNT('IA1'!#REF!)=0,1000,(IFERROR(IF('IA1'!#REF!/AN74&lt;0.5,0,IF('IA1'!#REF!/AN74*100&gt;90,5,IF('IA1'!#REF!/AN74*100&gt;80,4,IF('IA1'!#REF!/AN74*100&gt;70,3,IF('IA1'!#REF!/AN74*100&gt;60,2,IF('IA1'!#REF!/AN74*100&lt;=60,1)))))),0))*AN274)</f>
        <v>1000</v>
      </c>
      <c r="AO174" s="97">
        <f>IF(COUNT('IA1'!#REF!)=0,1000,(IFERROR(IF('IA1'!#REF!/AO74&lt;0.5,0,IF('IA1'!#REF!/AO74*100&gt;90,5,IF('IA1'!#REF!/AO74*100&gt;80,4,IF('IA1'!#REF!/AO74*100&gt;70,3,IF('IA1'!#REF!/AO74*100&gt;60,2,IF('IA1'!#REF!/AO74*100&lt;=60,1)))))),0))*AO274)</f>
        <v>1000</v>
      </c>
      <c r="AP174" s="97">
        <f>IF(COUNT('IA1'!#REF!)=0,1000,(IFERROR(IF('IA1'!#REF!/AP74&lt;0.5,0,IF('IA1'!#REF!/AP74*100&gt;90,5,IF('IA1'!#REF!/AP74*100&gt;80,4,IF('IA1'!#REF!/AP74*100&gt;70,3,IF('IA1'!#REF!/AP74*100&gt;60,2,IF('IA1'!#REF!/AP74*100&lt;=60,1)))))),0))*AP274)</f>
        <v>1000</v>
      </c>
      <c r="AQ174" s="97">
        <f>IF(COUNT('IA1'!#REF!)=0,1000,(IFERROR(IF('IA1'!#REF!/AQ74&lt;0.5,0,IF('IA1'!#REF!/AQ74*100&gt;90,5,IF('IA1'!#REF!/AQ74*100&gt;80,4,IF('IA1'!#REF!/AQ74*100&gt;70,3,IF('IA1'!#REF!/AQ74*100&gt;60,2,IF('IA1'!#REF!/AQ74*100&lt;=60,1)))))),0))*AQ274)</f>
        <v>1000</v>
      </c>
      <c r="AR174" s="97">
        <f>IF(COUNT('IA1'!#REF!)=0,1000,(IFERROR(IF('IA1'!#REF!/AR74&lt;0.5,0,IF('IA1'!#REF!/AR74*100&gt;90,5,IF('IA1'!#REF!/AR74*100&gt;80,4,IF('IA1'!#REF!/AR74*100&gt;70,3,IF('IA1'!#REF!/AR74*100&gt;60,2,IF('IA1'!#REF!/AR74*100&lt;=60,1)))))),0))*AR274)</f>
        <v>1000</v>
      </c>
      <c r="AS174" s="97">
        <f>IF(COUNT('IA1'!#REF!)=0,1000,(IFERROR(IF('IA1'!#REF!/AS74&lt;0.5,0,IF('IA1'!#REF!/AS74*100&gt;90,5,IF('IA1'!#REF!/AS74*100&gt;80,4,IF('IA1'!#REF!/AS74*100&gt;70,3,IF('IA1'!#REF!/AS74*100&gt;60,2,IF('IA1'!#REF!/AS74*100&lt;=60,1)))))),0))*AS274)</f>
        <v>1000</v>
      </c>
      <c r="AT174" s="97">
        <f>IF(COUNT('IA1'!#REF!)=0,1000,(IFERROR(IF('IA1'!#REF!/AT74&lt;0.5,0,IF('IA1'!#REF!/AT74*100&gt;90,5,IF('IA1'!#REF!/AT74*100&gt;80,4,IF('IA1'!#REF!/AT74*100&gt;70,3,IF('IA1'!#REF!/AT74*100&gt;60,2,IF('IA1'!#REF!/AT74*100&lt;=60,1)))))),0))*AT274)</f>
        <v>1000</v>
      </c>
      <c r="AU174" s="97">
        <f>IF(COUNT('IA1'!#REF!)=0,1000,(IFERROR(IF('IA1'!#REF!/AU74&lt;0.5,0,IF('IA1'!#REF!/AU74*100&gt;90,5,IF('IA1'!#REF!/AU74*100&gt;80,4,IF('IA1'!#REF!/AU74*100&gt;70,3,IF('IA1'!#REF!/AU74*100&gt;60,2,IF('IA1'!#REF!/AU74*100&lt;=60,1)))))),0))*AU274)</f>
        <v>1000</v>
      </c>
      <c r="AV174" s="97">
        <f>IF(COUNT('IA1'!#REF!)=0,1000,(IFERROR(IF('IA1'!#REF!/AV74&lt;0.5,0,IF('IA1'!#REF!/AV74*100&gt;90,5,IF('IA1'!#REF!/AV74*100&gt;80,4,IF('IA1'!#REF!/AV74*100&gt;70,3,IF('IA1'!#REF!/AV74*100&gt;60,2,IF('IA1'!#REF!/AV74*100&lt;=60,1)))))),0))*AV274)</f>
        <v>1000</v>
      </c>
      <c r="AW174" s="97">
        <f>IF(COUNT('IA1'!#REF!)=0,1000,(IFERROR(IF('IA1'!#REF!/AW74&lt;0.5,0,IF('IA1'!#REF!/AW74*100&gt;90,5,IF('IA1'!#REF!/AW74*100&gt;80,4,IF('IA1'!#REF!/AW74*100&gt;70,3,IF('IA1'!#REF!/AW74*100&gt;60,2,IF('IA1'!#REF!/AW74*100&lt;=60,1)))))),0))*AW274)</f>
        <v>1000</v>
      </c>
      <c r="AX174" s="97">
        <f>IF(COUNT('IA1'!#REF!)=0,1000,(IFERROR(IF('IA1'!#REF!/AX74&lt;0.5,0,IF('IA1'!#REF!/AX74*100&gt;90,5,IF('IA1'!#REF!/AX74*100&gt;80,4,IF('IA1'!#REF!/AX74*100&gt;70,3,IF('IA1'!#REF!/AX74*100&gt;60,2,IF('IA1'!#REF!/AX74*100&lt;=60,1)))))),0))*AX274)</f>
        <v>1000</v>
      </c>
      <c r="AY174" s="97">
        <f>IF(COUNT('IA1'!#REF!)=0,1000,(IFERROR(IF('IA1'!#REF!/AY74&lt;0.5,0,IF('IA1'!#REF!/AY74*100&gt;90,5,IF('IA1'!#REF!/AY74*100&gt;80,4,IF('IA1'!#REF!/AY74*100&gt;70,3,IF('IA1'!#REF!/AY74*100&gt;60,2,IF('IA1'!#REF!/AY74*100&lt;=60,1)))))),0))*AY274)</f>
        <v>1000</v>
      </c>
      <c r="AZ174" s="97">
        <f>IF(COUNT('IA1'!#REF!)=0,1000,(IFERROR(IF('IA1'!#REF!/AZ74&lt;0.5,0,IF('IA1'!#REF!/AZ74*100&gt;90,5,IF('IA1'!#REF!/AZ74*100&gt;80,4,IF('IA1'!#REF!/AZ74*100&gt;70,3,IF('IA1'!#REF!/AZ74*100&gt;60,2,IF('IA1'!#REF!/AZ74*100&lt;=60,1)))))),0))*AZ274)</f>
        <v>1000</v>
      </c>
      <c r="BA174" s="96">
        <f t="shared" si="47"/>
        <v>0</v>
      </c>
      <c r="BB174" s="96">
        <f t="shared" si="48"/>
        <v>0</v>
      </c>
      <c r="BC174" s="96">
        <f t="shared" si="49"/>
        <v>0</v>
      </c>
      <c r="BD174" s="96">
        <f t="shared" si="50"/>
        <v>0</v>
      </c>
      <c r="BE174" s="96">
        <f t="shared" si="51"/>
        <v>0</v>
      </c>
      <c r="BF174" s="96">
        <f t="shared" si="52"/>
        <v>0</v>
      </c>
      <c r="BG174" s="96">
        <f t="shared" si="53"/>
        <v>0</v>
      </c>
    </row>
    <row r="175" spans="1:59" x14ac:dyDescent="0.3">
      <c r="A175" s="93">
        <f>IF(COUNT('IA1'!#REF!)=0,1000,(IFERROR(IF('IA1'!#REF!/A75&lt;0.5,0,IF('IA1'!#REF!/A75*100&gt;90,5,IF('IA1'!#REF!/A75*100&gt;80,4,IF('IA1'!#REF!/A75*100&gt;70,3,IF('IA1'!#REF!/A75*100&gt;60,2,IF('IA1'!#REF!/A75*100&lt;=60,1)))))),0))*A275)</f>
        <v>1000</v>
      </c>
      <c r="B175" s="97">
        <f>IF(COUNT('IA1'!#REF!)=0,1000,(IFERROR(IF('IA1'!#REF!/B75&lt;0.5,0,IF('IA1'!#REF!/B75*100&gt;90,5,IF('IA1'!#REF!/B75*100&gt;80,4,IF('IA1'!#REF!/B75*100&gt;70,3,IF('IA1'!#REF!/B75*100&gt;60,2,IF('IA1'!#REF!/B75*100&lt;=60,1)))))),0))*B275)</f>
        <v>1000</v>
      </c>
      <c r="C175" s="97">
        <f>IF(COUNT('IA1'!#REF!)=0,1000,(IFERROR(IF('IA1'!#REF!/C75&lt;0.5,0,IF('IA1'!#REF!/C75*100&gt;90,5,IF('IA1'!#REF!/C75*100&gt;80,4,IF('IA1'!#REF!/C75*100&gt;70,3,IF('IA1'!#REF!/C75*100&gt;60,2,IF('IA1'!#REF!/C75*100&lt;=60,1)))))),0))*C275)</f>
        <v>1000</v>
      </c>
      <c r="D175" s="97">
        <f>IF(COUNT('IA1'!#REF!)=0,1000,(IFERROR(IF('IA1'!#REF!/D75&lt;0.5,0,IF('IA1'!#REF!/D75*100&gt;90,5,IF('IA1'!#REF!/D75*100&gt;80,4,IF('IA1'!#REF!/D75*100&gt;70,3,IF('IA1'!#REF!/D75*100&gt;60,2,IF('IA1'!#REF!/D75*100&lt;=60,1)))))),0))*D275)</f>
        <v>1000</v>
      </c>
      <c r="E175" s="97">
        <f>IF(COUNT('IA1'!#REF!)=0,1000,(IFERROR(IF('IA1'!#REF!/E75&lt;0.5,0,IF('IA1'!#REF!/E75*100&gt;90,5,IF('IA1'!#REF!/E75*100&gt;80,4,IF('IA1'!#REF!/E75*100&gt;70,3,IF('IA1'!#REF!/E75*100&gt;60,2,IF('IA1'!#REF!/E75*100&lt;=60,1)))))),0))*E275)</f>
        <v>1000</v>
      </c>
      <c r="F175" s="97">
        <f>IF(COUNT('IA1'!#REF!)=0,1000,(IFERROR(IF('IA1'!#REF!/F75&lt;0.5,0,IF('IA1'!#REF!/F75*100&gt;90,5,IF('IA1'!#REF!/F75*100&gt;80,4,IF('IA1'!#REF!/F75*100&gt;70,3,IF('IA1'!#REF!/F75*100&gt;60,2,IF('IA1'!#REF!/F75*100&lt;=60,1)))))),0))*F275)</f>
        <v>1000</v>
      </c>
      <c r="G175" s="97">
        <f>IF(COUNT('IA1'!#REF!)=0,1000,(IFERROR(IF('IA1'!#REF!/G75&lt;0.5,0,IF('IA1'!#REF!/G75*100&gt;90,5,IF('IA1'!#REF!/G75*100&gt;80,4,IF('IA1'!#REF!/G75*100&gt;70,3,IF('IA1'!#REF!/G75*100&gt;60,2,IF('IA1'!#REF!/G75*100&lt;=60,1)))))),0))*G275)</f>
        <v>1000</v>
      </c>
      <c r="H175" s="97">
        <f>IF(COUNT('IA1'!#REF!)=0,1000,(IFERROR(IF('IA1'!#REF!/H75&lt;0.5,0,IF('IA1'!#REF!/H75*100&gt;90,5,IF('IA1'!#REF!/H75*100&gt;80,4,IF('IA1'!#REF!/H75*100&gt;70,3,IF('IA1'!#REF!/H75*100&gt;60,2,IF('IA1'!#REF!/H75*100&lt;=60,1)))))),0))*H275)</f>
        <v>1000</v>
      </c>
      <c r="I175" s="97">
        <f>IF(COUNT('IA1'!#REF!)=0,1000,(IFERROR(IF('IA1'!#REF!/I75&lt;0.5,0,IF('IA1'!#REF!/I75*100&gt;90,5,IF('IA1'!#REF!/I75*100&gt;80,4,IF('IA1'!#REF!/I75*100&gt;70,3,IF('IA1'!#REF!/I75*100&gt;60,2,IF('IA1'!#REF!/I75*100&lt;=60,1)))))),0))*I275)</f>
        <v>1000</v>
      </c>
      <c r="J175" s="97">
        <f>IF(COUNT('IA1'!#REF!)=0,1000,(IFERROR(IF('IA1'!#REF!/J75&lt;0.5,0,IF('IA1'!#REF!/J75*100&gt;90,5,IF('IA1'!#REF!/J75*100&gt;80,4,IF('IA1'!#REF!/J75*100&gt;70,3,IF('IA1'!#REF!/J75*100&gt;60,2,IF('IA1'!#REF!/J75*100&lt;=60,1)))))),0))*J275)</f>
        <v>1000</v>
      </c>
      <c r="K175" s="97">
        <f>IF(COUNT('IA1'!#REF!)=0,1000,(IFERROR(IF('IA1'!#REF!/K75&lt;0.5,0,IF('IA1'!#REF!/K75*100&gt;90,5,IF('IA1'!#REF!/K75*100&gt;80,4,IF('IA1'!#REF!/K75*100&gt;70,3,IF('IA1'!#REF!/K75*100&gt;60,2,IF('IA1'!#REF!/K75*100&lt;=60,1)))))),0))*K275)</f>
        <v>1000</v>
      </c>
      <c r="L175" s="97">
        <f>IF(COUNT('IA1'!#REF!)=0,1000,(IFERROR(IF('IA1'!#REF!/L75&lt;0.5,0,IF('IA1'!#REF!/L75*100&gt;90,5,IF('IA1'!#REF!/L75*100&gt;80,4,IF('IA1'!#REF!/L75*100&gt;70,3,IF('IA1'!#REF!/L75*100&gt;60,2,IF('IA1'!#REF!/L75*100&lt;=60,1)))))),0))*L275)</f>
        <v>1000</v>
      </c>
      <c r="M175" s="97">
        <f>IF(COUNT('IA1'!#REF!)=0,1000,(IFERROR(IF('IA1'!#REF!/M75&lt;0.5,0,IF('IA1'!#REF!/M75*100&gt;90,5,IF('IA1'!#REF!/M75*100&gt;80,4,IF('IA1'!#REF!/M75*100&gt;70,3,IF('IA1'!#REF!/M75*100&gt;60,2,IF('IA1'!#REF!/M75*100&lt;=60,1)))))),0))*M275)</f>
        <v>1000</v>
      </c>
      <c r="N175" s="97">
        <f>IF(COUNT('IA1'!#REF!)=0,1000,(IFERROR(IF('IA1'!#REF!/N75&lt;0.5,0,IF('IA1'!#REF!/N75*100&gt;90,5,IF('IA1'!#REF!/N75*100&gt;80,4,IF('IA1'!#REF!/N75*100&gt;70,3,IF('IA1'!#REF!/N75*100&gt;60,2,IF('IA1'!#REF!/N75*100&lt;=60,1)))))),0))*N275)</f>
        <v>1000</v>
      </c>
      <c r="O175" s="97">
        <f>IF(COUNT('IA1'!#REF!)=0,1000,(IFERROR(IF('IA1'!#REF!/O75&lt;0.5,0,IF('IA1'!#REF!/O75*100&gt;90,5,IF('IA1'!#REF!/O75*100&gt;80,4,IF('IA1'!#REF!/O75*100&gt;70,3,IF('IA1'!#REF!/O75*100&gt;60,2,IF('IA1'!#REF!/O75*100&lt;=60,1)))))),0))*O275)</f>
        <v>1000</v>
      </c>
      <c r="P175" s="97">
        <f>IF(COUNT('IA1'!#REF!)=0,1000,(IFERROR(IF('IA1'!#REF!/P75&lt;0.5,0,IF('IA1'!#REF!/P75*100&gt;90,5,IF('IA1'!#REF!/P75*100&gt;80,4,IF('IA1'!#REF!/P75*100&gt;70,3,IF('IA1'!#REF!/P75*100&gt;60,2,IF('IA1'!#REF!/P75*100&lt;=60,1)))))),0))*P275)</f>
        <v>1000</v>
      </c>
      <c r="Q175" s="97">
        <f>IF(COUNT('IA1'!#REF!)=0,1000,(IFERROR(IF('IA1'!#REF!/Q75&lt;0.5,0,IF('IA1'!#REF!/Q75*100&gt;90,5,IF('IA1'!#REF!/Q75*100&gt;80,4,IF('IA1'!#REF!/Q75*100&gt;70,3,IF('IA1'!#REF!/Q75*100&gt;60,2,IF('IA1'!#REF!/Q75*100&lt;=60,1)))))),0))*Q275)</f>
        <v>1000</v>
      </c>
      <c r="R175" s="97">
        <f>IF(COUNT('IA1'!#REF!)=0,1000,(IFERROR(IF('IA1'!#REF!/R75&lt;0.5,0,IF('IA1'!#REF!/R75*100&gt;90,5,IF('IA1'!#REF!/R75*100&gt;80,4,IF('IA1'!#REF!/R75*100&gt;70,3,IF('IA1'!#REF!/R75*100&gt;60,2,IF('IA1'!#REF!/R75*100&lt;=60,1)))))),0))*R275)</f>
        <v>1000</v>
      </c>
      <c r="S175" s="97">
        <f>IF(COUNT('IA1'!#REF!)=0,1000,(IFERROR(IF('IA1'!#REF!/S75&lt;0.5,0,IF('IA1'!#REF!/S75*100&gt;90,5,IF('IA1'!#REF!/S75*100&gt;80,4,IF('IA1'!#REF!/S75*100&gt;70,3,IF('IA1'!#REF!/S75*100&gt;60,2,IF('IA1'!#REF!/S75*100&lt;=60,1)))))),0))*S275)</f>
        <v>1000</v>
      </c>
      <c r="T175" s="97">
        <f>IF(COUNT('IA1'!#REF!)=0,1000,(IFERROR(IF('IA1'!#REF!/T75&lt;0.5,0,IF('IA1'!#REF!/T75*100&gt;90,5,IF('IA1'!#REF!/T75*100&gt;80,4,IF('IA1'!#REF!/T75*100&gt;70,3,IF('IA1'!#REF!/T75*100&gt;60,2,IF('IA1'!#REF!/T75*100&lt;=60,1)))))),0))*T275)</f>
        <v>1000</v>
      </c>
      <c r="U175" s="97">
        <f>IF(COUNT('IA1'!#REF!)=0,1000,(IFERROR(IF('IA1'!#REF!/U75&lt;0.5,0,IF('IA1'!#REF!/U75*100&gt;90,5,IF('IA1'!#REF!/U75*100&gt;80,4,IF('IA1'!#REF!/U75*100&gt;70,3,IF('IA1'!#REF!/U75*100&gt;60,2,IF('IA1'!#REF!/U75*100&lt;=60,1)))))),0))*U275)</f>
        <v>1000</v>
      </c>
      <c r="V175" s="97">
        <f>IF(COUNT('IA1'!#REF!)=0,1000,(IFERROR(IF('IA1'!#REF!/V75&lt;0.5,0,IF('IA1'!#REF!/V75*100&gt;90,5,IF('IA1'!#REF!/V75*100&gt;80,4,IF('IA1'!#REF!/V75*100&gt;70,3,IF('IA1'!#REF!/V75*100&gt;60,2,IF('IA1'!#REF!/V75*100&lt;=60,1)))))),0))*V275)</f>
        <v>1000</v>
      </c>
      <c r="W175" s="97">
        <f>IF(COUNT('IA1'!#REF!)=0,1000,(IFERROR(IF('IA1'!#REF!/W75&lt;0.5,0,IF('IA1'!#REF!/W75*100&gt;90,5,IF('IA1'!#REF!/W75*100&gt;80,4,IF('IA1'!#REF!/W75*100&gt;70,3,IF('IA1'!#REF!/W75*100&gt;60,2,IF('IA1'!#REF!/W75*100&lt;=60,1)))))),0))*W275)</f>
        <v>1000</v>
      </c>
      <c r="X175" s="97">
        <f>IF(COUNT('IA1'!#REF!)=0,1000,(IFERROR(IF('IA1'!#REF!/X75&lt;0.5,0,IF('IA1'!#REF!/X75*100&gt;90,5,IF('IA1'!#REF!/X75*100&gt;80,4,IF('IA1'!#REF!/X75*100&gt;70,3,IF('IA1'!#REF!/X75*100&gt;60,2,IF('IA1'!#REF!/X75*100&lt;=60,1)))))),0))*X275)</f>
        <v>1000</v>
      </c>
      <c r="Y175" s="97">
        <f>IF(COUNT('IA1'!#REF!)=0,1000,(IFERROR(IF('IA1'!#REF!/Y75&lt;0.5,0,IF('IA1'!#REF!/Y75*100&gt;90,5,IF('IA1'!#REF!/Y75*100&gt;80,4,IF('IA1'!#REF!/Y75*100&gt;70,3,IF('IA1'!#REF!/Y75*100&gt;60,2,IF('IA1'!#REF!/Y75*100&lt;=60,1)))))),0))*Y275)</f>
        <v>1000</v>
      </c>
      <c r="Z175" s="97">
        <f>IF(COUNT('IA1'!#REF!)=0,1000,(IFERROR(IF('IA1'!#REF!/Z75&lt;0.5,0,IF('IA1'!#REF!/Z75*100&gt;90,5,IF('IA1'!#REF!/Z75*100&gt;80,4,IF('IA1'!#REF!/Z75*100&gt;70,3,IF('IA1'!#REF!/Z75*100&gt;60,2,IF('IA1'!#REF!/Z75*100&lt;=60,1)))))),0))*Z275)</f>
        <v>1000</v>
      </c>
      <c r="AA175" s="97">
        <f>IF(COUNT('IA1'!#REF!)=0,1000,(IFERROR(IF('IA1'!#REF!/AA75&lt;0.5,0,IF('IA1'!#REF!/AA75*100&gt;90,5,IF('IA1'!#REF!/AA75*100&gt;80,4,IF('IA1'!#REF!/AA75*100&gt;70,3,IF('IA1'!#REF!/AA75*100&gt;60,2,IF('IA1'!#REF!/AA75*100&lt;=60,1)))))),0))*AA275)</f>
        <v>1000</v>
      </c>
      <c r="AB175" s="97">
        <f>IF(COUNT('IA1'!#REF!)=0,1000,(IFERROR(IF('IA1'!#REF!/AB75&lt;0.5,0,IF('IA1'!#REF!/AB75*100&gt;90,5,IF('IA1'!#REF!/AB75*100&gt;80,4,IF('IA1'!#REF!/AB75*100&gt;70,3,IF('IA1'!#REF!/AB75*100&gt;60,2,IF('IA1'!#REF!/AB75*100&lt;=60,1)))))),0))*AB275)</f>
        <v>1000</v>
      </c>
      <c r="AC175" s="97">
        <f>IF(COUNT('IA1'!#REF!)=0,1000,(IFERROR(IF('IA1'!#REF!/AC75&lt;0.5,0,IF('IA1'!#REF!/AC75*100&gt;90,5,IF('IA1'!#REF!/AC75*100&gt;80,4,IF('IA1'!#REF!/AC75*100&gt;70,3,IF('IA1'!#REF!/AC75*100&gt;60,2,IF('IA1'!#REF!/AC75*100&lt;=60,1)))))),0))*AC275)</f>
        <v>1000</v>
      </c>
      <c r="AD175" s="97">
        <f>IF(COUNT('IA1'!#REF!)=0,1000,(IFERROR(IF('IA1'!#REF!/AD75&lt;0.5,0,IF('IA1'!#REF!/AD75*100&gt;90,5,IF('IA1'!#REF!/AD75*100&gt;80,4,IF('IA1'!#REF!/AD75*100&gt;70,3,IF('IA1'!#REF!/AD75*100&gt;60,2,IF('IA1'!#REF!/AD75*100&lt;=60,1)))))),0))*AD275)</f>
        <v>1000</v>
      </c>
      <c r="AE175" s="97">
        <f>IF(COUNT('IA1'!#REF!)=0,1000,(IFERROR(IF('IA1'!#REF!/AE75&lt;0.5,0,IF('IA1'!#REF!/AE75*100&gt;90,5,IF('IA1'!#REF!/AE75*100&gt;80,4,IF('IA1'!#REF!/AE75*100&gt;70,3,IF('IA1'!#REF!/AE75*100&gt;60,2,IF('IA1'!#REF!/AE75*100&lt;=60,1)))))),0))*AE275)</f>
        <v>1000</v>
      </c>
      <c r="AF175" s="97">
        <f>IF(COUNT('IA1'!#REF!)=0,1000,(IFERROR(IF('IA1'!#REF!/AF75&lt;0.5,0,IF('IA1'!#REF!/AF75*100&gt;90,5,IF('IA1'!#REF!/AF75*100&gt;80,4,IF('IA1'!#REF!/AF75*100&gt;70,3,IF('IA1'!#REF!/AF75*100&gt;60,2,IF('IA1'!#REF!/AF75*100&lt;=60,1)))))),0))*AF275)</f>
        <v>1000</v>
      </c>
      <c r="AG175" s="97">
        <f>IF(COUNT('IA1'!#REF!)=0,1000,(IFERROR(IF('IA1'!#REF!/AG75&lt;0.5,0,IF('IA1'!#REF!/AG75*100&gt;90,5,IF('IA1'!#REF!/AG75*100&gt;80,4,IF('IA1'!#REF!/AG75*100&gt;70,3,IF('IA1'!#REF!/AG75*100&gt;60,2,IF('IA1'!#REF!/AG75*100&lt;=60,1)))))),0))*AG275)</f>
        <v>1000</v>
      </c>
      <c r="AH175" s="97">
        <f>IF(COUNT('IA1'!#REF!)=0,1000,(IFERROR(IF('IA1'!#REF!/AH75&lt;0.5,0,IF('IA1'!#REF!/AH75*100&gt;90,5,IF('IA1'!#REF!/AH75*100&gt;80,4,IF('IA1'!#REF!/AH75*100&gt;70,3,IF('IA1'!#REF!/AH75*100&gt;60,2,IF('IA1'!#REF!/AH75*100&lt;=60,1)))))),0))*AH275)</f>
        <v>1000</v>
      </c>
      <c r="AI175" s="97">
        <f>IF(COUNT('IA1'!#REF!)=0,1000,(IFERROR(IF('IA1'!#REF!/AI75&lt;0.5,0,IF('IA1'!#REF!/AI75*100&gt;90,5,IF('IA1'!#REF!/AI75*100&gt;80,4,IF('IA1'!#REF!/AI75*100&gt;70,3,IF('IA1'!#REF!/AI75*100&gt;60,2,IF('IA1'!#REF!/AI75*100&lt;=60,1)))))),0))*AI275)</f>
        <v>1000</v>
      </c>
      <c r="AJ175" s="97">
        <f>IF(COUNT('IA1'!#REF!)=0,1000,(IFERROR(IF('IA1'!#REF!/AJ75&lt;0.5,0,IF('IA1'!#REF!/AJ75*100&gt;90,5,IF('IA1'!#REF!/AJ75*100&gt;80,4,IF('IA1'!#REF!/AJ75*100&gt;70,3,IF('IA1'!#REF!/AJ75*100&gt;60,2,IF('IA1'!#REF!/AJ75*100&lt;=60,1)))))),0))*AJ275)</f>
        <v>1000</v>
      </c>
      <c r="AK175" s="97">
        <f>IF(COUNT('IA1'!#REF!)=0,1000,(IFERROR(IF('IA1'!#REF!/AK75&lt;0.5,0,IF('IA1'!#REF!/AK75*100&gt;90,5,IF('IA1'!#REF!/AK75*100&gt;80,4,IF('IA1'!#REF!/AK75*100&gt;70,3,IF('IA1'!#REF!/AK75*100&gt;60,2,IF('IA1'!#REF!/AK75*100&lt;=60,1)))))),0))*AK275)</f>
        <v>1000</v>
      </c>
      <c r="AL175" s="97">
        <f>IF(COUNT('IA1'!#REF!)=0,1000,(IFERROR(IF('IA1'!#REF!/AL75&lt;0.5,0,IF('IA1'!#REF!/AL75*100&gt;90,5,IF('IA1'!#REF!/AL75*100&gt;80,4,IF('IA1'!#REF!/AL75*100&gt;70,3,IF('IA1'!#REF!/AL75*100&gt;60,2,IF('IA1'!#REF!/AL75*100&lt;=60,1)))))),0))*AL275)</f>
        <v>1000</v>
      </c>
      <c r="AM175" s="97">
        <f>IF(COUNT('IA1'!#REF!)=0,1000,(IFERROR(IF('IA1'!#REF!/AM75&lt;0.5,0,IF('IA1'!#REF!/AM75*100&gt;90,5,IF('IA1'!#REF!/AM75*100&gt;80,4,IF('IA1'!#REF!/AM75*100&gt;70,3,IF('IA1'!#REF!/AM75*100&gt;60,2,IF('IA1'!#REF!/AM75*100&lt;=60,1)))))),0))*AM275)</f>
        <v>1000</v>
      </c>
      <c r="AN175" s="97">
        <f>IF(COUNT('IA1'!#REF!)=0,1000,(IFERROR(IF('IA1'!#REF!/AN75&lt;0.5,0,IF('IA1'!#REF!/AN75*100&gt;90,5,IF('IA1'!#REF!/AN75*100&gt;80,4,IF('IA1'!#REF!/AN75*100&gt;70,3,IF('IA1'!#REF!/AN75*100&gt;60,2,IF('IA1'!#REF!/AN75*100&lt;=60,1)))))),0))*AN275)</f>
        <v>1000</v>
      </c>
      <c r="AO175" s="97">
        <f>IF(COUNT('IA1'!#REF!)=0,1000,(IFERROR(IF('IA1'!#REF!/AO75&lt;0.5,0,IF('IA1'!#REF!/AO75*100&gt;90,5,IF('IA1'!#REF!/AO75*100&gt;80,4,IF('IA1'!#REF!/AO75*100&gt;70,3,IF('IA1'!#REF!/AO75*100&gt;60,2,IF('IA1'!#REF!/AO75*100&lt;=60,1)))))),0))*AO275)</f>
        <v>1000</v>
      </c>
      <c r="AP175" s="97">
        <f>IF(COUNT('IA1'!#REF!)=0,1000,(IFERROR(IF('IA1'!#REF!/AP75&lt;0.5,0,IF('IA1'!#REF!/AP75*100&gt;90,5,IF('IA1'!#REF!/AP75*100&gt;80,4,IF('IA1'!#REF!/AP75*100&gt;70,3,IF('IA1'!#REF!/AP75*100&gt;60,2,IF('IA1'!#REF!/AP75*100&lt;=60,1)))))),0))*AP275)</f>
        <v>1000</v>
      </c>
      <c r="AQ175" s="97">
        <f>IF(COUNT('IA1'!#REF!)=0,1000,(IFERROR(IF('IA1'!#REF!/AQ75&lt;0.5,0,IF('IA1'!#REF!/AQ75*100&gt;90,5,IF('IA1'!#REF!/AQ75*100&gt;80,4,IF('IA1'!#REF!/AQ75*100&gt;70,3,IF('IA1'!#REF!/AQ75*100&gt;60,2,IF('IA1'!#REF!/AQ75*100&lt;=60,1)))))),0))*AQ275)</f>
        <v>1000</v>
      </c>
      <c r="AR175" s="97">
        <f>IF(COUNT('IA1'!#REF!)=0,1000,(IFERROR(IF('IA1'!#REF!/AR75&lt;0.5,0,IF('IA1'!#REF!/AR75*100&gt;90,5,IF('IA1'!#REF!/AR75*100&gt;80,4,IF('IA1'!#REF!/AR75*100&gt;70,3,IF('IA1'!#REF!/AR75*100&gt;60,2,IF('IA1'!#REF!/AR75*100&lt;=60,1)))))),0))*AR275)</f>
        <v>1000</v>
      </c>
      <c r="AS175" s="97">
        <f>IF(COUNT('IA1'!#REF!)=0,1000,(IFERROR(IF('IA1'!#REF!/AS75&lt;0.5,0,IF('IA1'!#REF!/AS75*100&gt;90,5,IF('IA1'!#REF!/AS75*100&gt;80,4,IF('IA1'!#REF!/AS75*100&gt;70,3,IF('IA1'!#REF!/AS75*100&gt;60,2,IF('IA1'!#REF!/AS75*100&lt;=60,1)))))),0))*AS275)</f>
        <v>1000</v>
      </c>
      <c r="AT175" s="97">
        <f>IF(COUNT('IA1'!#REF!)=0,1000,(IFERROR(IF('IA1'!#REF!/AT75&lt;0.5,0,IF('IA1'!#REF!/AT75*100&gt;90,5,IF('IA1'!#REF!/AT75*100&gt;80,4,IF('IA1'!#REF!/AT75*100&gt;70,3,IF('IA1'!#REF!/AT75*100&gt;60,2,IF('IA1'!#REF!/AT75*100&lt;=60,1)))))),0))*AT275)</f>
        <v>1000</v>
      </c>
      <c r="AU175" s="97">
        <f>IF(COUNT('IA1'!#REF!)=0,1000,(IFERROR(IF('IA1'!#REF!/AU75&lt;0.5,0,IF('IA1'!#REF!/AU75*100&gt;90,5,IF('IA1'!#REF!/AU75*100&gt;80,4,IF('IA1'!#REF!/AU75*100&gt;70,3,IF('IA1'!#REF!/AU75*100&gt;60,2,IF('IA1'!#REF!/AU75*100&lt;=60,1)))))),0))*AU275)</f>
        <v>1000</v>
      </c>
      <c r="AV175" s="97">
        <f>IF(COUNT('IA1'!#REF!)=0,1000,(IFERROR(IF('IA1'!#REF!/AV75&lt;0.5,0,IF('IA1'!#REF!/AV75*100&gt;90,5,IF('IA1'!#REF!/AV75*100&gt;80,4,IF('IA1'!#REF!/AV75*100&gt;70,3,IF('IA1'!#REF!/AV75*100&gt;60,2,IF('IA1'!#REF!/AV75*100&lt;=60,1)))))),0))*AV275)</f>
        <v>1000</v>
      </c>
      <c r="AW175" s="97">
        <f>IF(COUNT('IA1'!#REF!)=0,1000,(IFERROR(IF('IA1'!#REF!/AW75&lt;0.5,0,IF('IA1'!#REF!/AW75*100&gt;90,5,IF('IA1'!#REF!/AW75*100&gt;80,4,IF('IA1'!#REF!/AW75*100&gt;70,3,IF('IA1'!#REF!/AW75*100&gt;60,2,IF('IA1'!#REF!/AW75*100&lt;=60,1)))))),0))*AW275)</f>
        <v>1000</v>
      </c>
      <c r="AX175" s="97">
        <f>IF(COUNT('IA1'!#REF!)=0,1000,(IFERROR(IF('IA1'!#REF!/AX75&lt;0.5,0,IF('IA1'!#REF!/AX75*100&gt;90,5,IF('IA1'!#REF!/AX75*100&gt;80,4,IF('IA1'!#REF!/AX75*100&gt;70,3,IF('IA1'!#REF!/AX75*100&gt;60,2,IF('IA1'!#REF!/AX75*100&lt;=60,1)))))),0))*AX275)</f>
        <v>1000</v>
      </c>
      <c r="AY175" s="97">
        <f>IF(COUNT('IA1'!#REF!)=0,1000,(IFERROR(IF('IA1'!#REF!/AY75&lt;0.5,0,IF('IA1'!#REF!/AY75*100&gt;90,5,IF('IA1'!#REF!/AY75*100&gt;80,4,IF('IA1'!#REF!/AY75*100&gt;70,3,IF('IA1'!#REF!/AY75*100&gt;60,2,IF('IA1'!#REF!/AY75*100&lt;=60,1)))))),0))*AY275)</f>
        <v>1000</v>
      </c>
      <c r="AZ175" s="97">
        <f>IF(COUNT('IA1'!#REF!)=0,1000,(IFERROR(IF('IA1'!#REF!/AZ75&lt;0.5,0,IF('IA1'!#REF!/AZ75*100&gt;90,5,IF('IA1'!#REF!/AZ75*100&gt;80,4,IF('IA1'!#REF!/AZ75*100&gt;70,3,IF('IA1'!#REF!/AZ75*100&gt;60,2,IF('IA1'!#REF!/AZ75*100&lt;=60,1)))))),0))*AZ275)</f>
        <v>1000</v>
      </c>
      <c r="BA175" s="96">
        <f t="shared" si="47"/>
        <v>0</v>
      </c>
      <c r="BB175" s="96">
        <f t="shared" si="48"/>
        <v>0</v>
      </c>
      <c r="BC175" s="96">
        <f t="shared" si="49"/>
        <v>0</v>
      </c>
      <c r="BD175" s="96">
        <f t="shared" si="50"/>
        <v>0</v>
      </c>
      <c r="BE175" s="96">
        <f t="shared" si="51"/>
        <v>0</v>
      </c>
      <c r="BF175" s="96">
        <f t="shared" si="52"/>
        <v>0</v>
      </c>
      <c r="BG175" s="96">
        <f t="shared" si="53"/>
        <v>0</v>
      </c>
    </row>
    <row r="176" spans="1:59" x14ac:dyDescent="0.3">
      <c r="A176" s="93">
        <f>IF(COUNT('IA1'!#REF!)=0,1000,(IFERROR(IF('IA1'!#REF!/A76&lt;0.5,0,IF('IA1'!#REF!/A76*100&gt;90,5,IF('IA1'!#REF!/A76*100&gt;80,4,IF('IA1'!#REF!/A76*100&gt;70,3,IF('IA1'!#REF!/A76*100&gt;60,2,IF('IA1'!#REF!/A76*100&lt;=60,1)))))),0))*A276)</f>
        <v>1000</v>
      </c>
      <c r="B176" s="97">
        <f>IF(COUNT('IA1'!#REF!)=0,1000,(IFERROR(IF('IA1'!#REF!/B76&lt;0.5,0,IF('IA1'!#REF!/B76*100&gt;90,5,IF('IA1'!#REF!/B76*100&gt;80,4,IF('IA1'!#REF!/B76*100&gt;70,3,IF('IA1'!#REF!/B76*100&gt;60,2,IF('IA1'!#REF!/B76*100&lt;=60,1)))))),0))*B276)</f>
        <v>1000</v>
      </c>
      <c r="C176" s="97">
        <f>IF(COUNT('IA1'!#REF!)=0,1000,(IFERROR(IF('IA1'!#REF!/C76&lt;0.5,0,IF('IA1'!#REF!/C76*100&gt;90,5,IF('IA1'!#REF!/C76*100&gt;80,4,IF('IA1'!#REF!/C76*100&gt;70,3,IF('IA1'!#REF!/C76*100&gt;60,2,IF('IA1'!#REF!/C76*100&lt;=60,1)))))),0))*C276)</f>
        <v>1000</v>
      </c>
      <c r="D176" s="97">
        <f>IF(COUNT('IA1'!#REF!)=0,1000,(IFERROR(IF('IA1'!#REF!/D76&lt;0.5,0,IF('IA1'!#REF!/D76*100&gt;90,5,IF('IA1'!#REF!/D76*100&gt;80,4,IF('IA1'!#REF!/D76*100&gt;70,3,IF('IA1'!#REF!/D76*100&gt;60,2,IF('IA1'!#REF!/D76*100&lt;=60,1)))))),0))*D276)</f>
        <v>1000</v>
      </c>
      <c r="E176" s="97">
        <f>IF(COUNT('IA1'!#REF!)=0,1000,(IFERROR(IF('IA1'!#REF!/E76&lt;0.5,0,IF('IA1'!#REF!/E76*100&gt;90,5,IF('IA1'!#REF!/E76*100&gt;80,4,IF('IA1'!#REF!/E76*100&gt;70,3,IF('IA1'!#REF!/E76*100&gt;60,2,IF('IA1'!#REF!/E76*100&lt;=60,1)))))),0))*E276)</f>
        <v>1000</v>
      </c>
      <c r="F176" s="97">
        <f>IF(COUNT('IA1'!#REF!)=0,1000,(IFERROR(IF('IA1'!#REF!/F76&lt;0.5,0,IF('IA1'!#REF!/F76*100&gt;90,5,IF('IA1'!#REF!/F76*100&gt;80,4,IF('IA1'!#REF!/F76*100&gt;70,3,IF('IA1'!#REF!/F76*100&gt;60,2,IF('IA1'!#REF!/F76*100&lt;=60,1)))))),0))*F276)</f>
        <v>1000</v>
      </c>
      <c r="G176" s="97">
        <f>IF(COUNT('IA1'!#REF!)=0,1000,(IFERROR(IF('IA1'!#REF!/G76&lt;0.5,0,IF('IA1'!#REF!/G76*100&gt;90,5,IF('IA1'!#REF!/G76*100&gt;80,4,IF('IA1'!#REF!/G76*100&gt;70,3,IF('IA1'!#REF!/G76*100&gt;60,2,IF('IA1'!#REF!/G76*100&lt;=60,1)))))),0))*G276)</f>
        <v>1000</v>
      </c>
      <c r="H176" s="97">
        <f>IF(COUNT('IA1'!#REF!)=0,1000,(IFERROR(IF('IA1'!#REF!/H76&lt;0.5,0,IF('IA1'!#REF!/H76*100&gt;90,5,IF('IA1'!#REF!/H76*100&gt;80,4,IF('IA1'!#REF!/H76*100&gt;70,3,IF('IA1'!#REF!/H76*100&gt;60,2,IF('IA1'!#REF!/H76*100&lt;=60,1)))))),0))*H276)</f>
        <v>1000</v>
      </c>
      <c r="I176" s="97">
        <f>IF(COUNT('IA1'!#REF!)=0,1000,(IFERROR(IF('IA1'!#REF!/I76&lt;0.5,0,IF('IA1'!#REF!/I76*100&gt;90,5,IF('IA1'!#REF!/I76*100&gt;80,4,IF('IA1'!#REF!/I76*100&gt;70,3,IF('IA1'!#REF!/I76*100&gt;60,2,IF('IA1'!#REF!/I76*100&lt;=60,1)))))),0))*I276)</f>
        <v>1000</v>
      </c>
      <c r="J176" s="97">
        <f>IF(COUNT('IA1'!#REF!)=0,1000,(IFERROR(IF('IA1'!#REF!/J76&lt;0.5,0,IF('IA1'!#REF!/J76*100&gt;90,5,IF('IA1'!#REF!/J76*100&gt;80,4,IF('IA1'!#REF!/J76*100&gt;70,3,IF('IA1'!#REF!/J76*100&gt;60,2,IF('IA1'!#REF!/J76*100&lt;=60,1)))))),0))*J276)</f>
        <v>1000</v>
      </c>
      <c r="K176" s="97">
        <f>IF(COUNT('IA1'!#REF!)=0,1000,(IFERROR(IF('IA1'!#REF!/K76&lt;0.5,0,IF('IA1'!#REF!/K76*100&gt;90,5,IF('IA1'!#REF!/K76*100&gt;80,4,IF('IA1'!#REF!/K76*100&gt;70,3,IF('IA1'!#REF!/K76*100&gt;60,2,IF('IA1'!#REF!/K76*100&lt;=60,1)))))),0))*K276)</f>
        <v>1000</v>
      </c>
      <c r="L176" s="97">
        <f>IF(COUNT('IA1'!#REF!)=0,1000,(IFERROR(IF('IA1'!#REF!/L76&lt;0.5,0,IF('IA1'!#REF!/L76*100&gt;90,5,IF('IA1'!#REF!/L76*100&gt;80,4,IF('IA1'!#REF!/L76*100&gt;70,3,IF('IA1'!#REF!/L76*100&gt;60,2,IF('IA1'!#REF!/L76*100&lt;=60,1)))))),0))*L276)</f>
        <v>1000</v>
      </c>
      <c r="M176" s="97">
        <f>IF(COUNT('IA1'!#REF!)=0,1000,(IFERROR(IF('IA1'!#REF!/M76&lt;0.5,0,IF('IA1'!#REF!/M76*100&gt;90,5,IF('IA1'!#REF!/M76*100&gt;80,4,IF('IA1'!#REF!/M76*100&gt;70,3,IF('IA1'!#REF!/M76*100&gt;60,2,IF('IA1'!#REF!/M76*100&lt;=60,1)))))),0))*M276)</f>
        <v>1000</v>
      </c>
      <c r="N176" s="97">
        <f>IF(COUNT('IA1'!#REF!)=0,1000,(IFERROR(IF('IA1'!#REF!/N76&lt;0.5,0,IF('IA1'!#REF!/N76*100&gt;90,5,IF('IA1'!#REF!/N76*100&gt;80,4,IF('IA1'!#REF!/N76*100&gt;70,3,IF('IA1'!#REF!/N76*100&gt;60,2,IF('IA1'!#REF!/N76*100&lt;=60,1)))))),0))*N276)</f>
        <v>1000</v>
      </c>
      <c r="O176" s="97">
        <f>IF(COUNT('IA1'!#REF!)=0,1000,(IFERROR(IF('IA1'!#REF!/O76&lt;0.5,0,IF('IA1'!#REF!/O76*100&gt;90,5,IF('IA1'!#REF!/O76*100&gt;80,4,IF('IA1'!#REF!/O76*100&gt;70,3,IF('IA1'!#REF!/O76*100&gt;60,2,IF('IA1'!#REF!/O76*100&lt;=60,1)))))),0))*O276)</f>
        <v>1000</v>
      </c>
      <c r="P176" s="97">
        <f>IF(COUNT('IA1'!#REF!)=0,1000,(IFERROR(IF('IA1'!#REF!/P76&lt;0.5,0,IF('IA1'!#REF!/P76*100&gt;90,5,IF('IA1'!#REF!/P76*100&gt;80,4,IF('IA1'!#REF!/P76*100&gt;70,3,IF('IA1'!#REF!/P76*100&gt;60,2,IF('IA1'!#REF!/P76*100&lt;=60,1)))))),0))*P276)</f>
        <v>1000</v>
      </c>
      <c r="Q176" s="97">
        <f>IF(COUNT('IA1'!#REF!)=0,1000,(IFERROR(IF('IA1'!#REF!/Q76&lt;0.5,0,IF('IA1'!#REF!/Q76*100&gt;90,5,IF('IA1'!#REF!/Q76*100&gt;80,4,IF('IA1'!#REF!/Q76*100&gt;70,3,IF('IA1'!#REF!/Q76*100&gt;60,2,IF('IA1'!#REF!/Q76*100&lt;=60,1)))))),0))*Q276)</f>
        <v>1000</v>
      </c>
      <c r="R176" s="97">
        <f>IF(COUNT('IA1'!#REF!)=0,1000,(IFERROR(IF('IA1'!#REF!/R76&lt;0.5,0,IF('IA1'!#REF!/R76*100&gt;90,5,IF('IA1'!#REF!/R76*100&gt;80,4,IF('IA1'!#REF!/R76*100&gt;70,3,IF('IA1'!#REF!/R76*100&gt;60,2,IF('IA1'!#REF!/R76*100&lt;=60,1)))))),0))*R276)</f>
        <v>1000</v>
      </c>
      <c r="S176" s="97">
        <f>IF(COUNT('IA1'!#REF!)=0,1000,(IFERROR(IF('IA1'!#REF!/S76&lt;0.5,0,IF('IA1'!#REF!/S76*100&gt;90,5,IF('IA1'!#REF!/S76*100&gt;80,4,IF('IA1'!#REF!/S76*100&gt;70,3,IF('IA1'!#REF!/S76*100&gt;60,2,IF('IA1'!#REF!/S76*100&lt;=60,1)))))),0))*S276)</f>
        <v>1000</v>
      </c>
      <c r="T176" s="97">
        <f>IF(COUNT('IA1'!#REF!)=0,1000,(IFERROR(IF('IA1'!#REF!/T76&lt;0.5,0,IF('IA1'!#REF!/T76*100&gt;90,5,IF('IA1'!#REF!/T76*100&gt;80,4,IF('IA1'!#REF!/T76*100&gt;70,3,IF('IA1'!#REF!/T76*100&gt;60,2,IF('IA1'!#REF!/T76*100&lt;=60,1)))))),0))*T276)</f>
        <v>1000</v>
      </c>
      <c r="U176" s="97">
        <f>IF(COUNT('IA1'!#REF!)=0,1000,(IFERROR(IF('IA1'!#REF!/U76&lt;0.5,0,IF('IA1'!#REF!/U76*100&gt;90,5,IF('IA1'!#REF!/U76*100&gt;80,4,IF('IA1'!#REF!/U76*100&gt;70,3,IF('IA1'!#REF!/U76*100&gt;60,2,IF('IA1'!#REF!/U76*100&lt;=60,1)))))),0))*U276)</f>
        <v>1000</v>
      </c>
      <c r="V176" s="97">
        <f>IF(COUNT('IA1'!#REF!)=0,1000,(IFERROR(IF('IA1'!#REF!/V76&lt;0.5,0,IF('IA1'!#REF!/V76*100&gt;90,5,IF('IA1'!#REF!/V76*100&gt;80,4,IF('IA1'!#REF!/V76*100&gt;70,3,IF('IA1'!#REF!/V76*100&gt;60,2,IF('IA1'!#REF!/V76*100&lt;=60,1)))))),0))*V276)</f>
        <v>1000</v>
      </c>
      <c r="W176" s="97">
        <f>IF(COUNT('IA1'!#REF!)=0,1000,(IFERROR(IF('IA1'!#REF!/W76&lt;0.5,0,IF('IA1'!#REF!/W76*100&gt;90,5,IF('IA1'!#REF!/W76*100&gt;80,4,IF('IA1'!#REF!/W76*100&gt;70,3,IF('IA1'!#REF!/W76*100&gt;60,2,IF('IA1'!#REF!/W76*100&lt;=60,1)))))),0))*W276)</f>
        <v>1000</v>
      </c>
      <c r="X176" s="97">
        <f>IF(COUNT('IA1'!#REF!)=0,1000,(IFERROR(IF('IA1'!#REF!/X76&lt;0.5,0,IF('IA1'!#REF!/X76*100&gt;90,5,IF('IA1'!#REF!/X76*100&gt;80,4,IF('IA1'!#REF!/X76*100&gt;70,3,IF('IA1'!#REF!/X76*100&gt;60,2,IF('IA1'!#REF!/X76*100&lt;=60,1)))))),0))*X276)</f>
        <v>1000</v>
      </c>
      <c r="Y176" s="97">
        <f>IF(COUNT('IA1'!#REF!)=0,1000,(IFERROR(IF('IA1'!#REF!/Y76&lt;0.5,0,IF('IA1'!#REF!/Y76*100&gt;90,5,IF('IA1'!#REF!/Y76*100&gt;80,4,IF('IA1'!#REF!/Y76*100&gt;70,3,IF('IA1'!#REF!/Y76*100&gt;60,2,IF('IA1'!#REF!/Y76*100&lt;=60,1)))))),0))*Y276)</f>
        <v>1000</v>
      </c>
      <c r="Z176" s="97">
        <f>IF(COUNT('IA1'!#REF!)=0,1000,(IFERROR(IF('IA1'!#REF!/Z76&lt;0.5,0,IF('IA1'!#REF!/Z76*100&gt;90,5,IF('IA1'!#REF!/Z76*100&gt;80,4,IF('IA1'!#REF!/Z76*100&gt;70,3,IF('IA1'!#REF!/Z76*100&gt;60,2,IF('IA1'!#REF!/Z76*100&lt;=60,1)))))),0))*Z276)</f>
        <v>1000</v>
      </c>
      <c r="AA176" s="97">
        <f>IF(COUNT('IA1'!#REF!)=0,1000,(IFERROR(IF('IA1'!#REF!/AA76&lt;0.5,0,IF('IA1'!#REF!/AA76*100&gt;90,5,IF('IA1'!#REF!/AA76*100&gt;80,4,IF('IA1'!#REF!/AA76*100&gt;70,3,IF('IA1'!#REF!/AA76*100&gt;60,2,IF('IA1'!#REF!/AA76*100&lt;=60,1)))))),0))*AA276)</f>
        <v>1000</v>
      </c>
      <c r="AB176" s="97">
        <f>IF(COUNT('IA1'!#REF!)=0,1000,(IFERROR(IF('IA1'!#REF!/AB76&lt;0.5,0,IF('IA1'!#REF!/AB76*100&gt;90,5,IF('IA1'!#REF!/AB76*100&gt;80,4,IF('IA1'!#REF!/AB76*100&gt;70,3,IF('IA1'!#REF!/AB76*100&gt;60,2,IF('IA1'!#REF!/AB76*100&lt;=60,1)))))),0))*AB276)</f>
        <v>1000</v>
      </c>
      <c r="AC176" s="97">
        <f>IF(COUNT('IA1'!#REF!)=0,1000,(IFERROR(IF('IA1'!#REF!/AC76&lt;0.5,0,IF('IA1'!#REF!/AC76*100&gt;90,5,IF('IA1'!#REF!/AC76*100&gt;80,4,IF('IA1'!#REF!/AC76*100&gt;70,3,IF('IA1'!#REF!/AC76*100&gt;60,2,IF('IA1'!#REF!/AC76*100&lt;=60,1)))))),0))*AC276)</f>
        <v>1000</v>
      </c>
      <c r="AD176" s="97">
        <f>IF(COUNT('IA1'!#REF!)=0,1000,(IFERROR(IF('IA1'!#REF!/AD76&lt;0.5,0,IF('IA1'!#REF!/AD76*100&gt;90,5,IF('IA1'!#REF!/AD76*100&gt;80,4,IF('IA1'!#REF!/AD76*100&gt;70,3,IF('IA1'!#REF!/AD76*100&gt;60,2,IF('IA1'!#REF!/AD76*100&lt;=60,1)))))),0))*AD276)</f>
        <v>1000</v>
      </c>
      <c r="AE176" s="97">
        <f>IF(COUNT('IA1'!#REF!)=0,1000,(IFERROR(IF('IA1'!#REF!/AE76&lt;0.5,0,IF('IA1'!#REF!/AE76*100&gt;90,5,IF('IA1'!#REF!/AE76*100&gt;80,4,IF('IA1'!#REF!/AE76*100&gt;70,3,IF('IA1'!#REF!/AE76*100&gt;60,2,IF('IA1'!#REF!/AE76*100&lt;=60,1)))))),0))*AE276)</f>
        <v>1000</v>
      </c>
      <c r="AF176" s="97">
        <f>IF(COUNT('IA1'!#REF!)=0,1000,(IFERROR(IF('IA1'!#REF!/AF76&lt;0.5,0,IF('IA1'!#REF!/AF76*100&gt;90,5,IF('IA1'!#REF!/AF76*100&gt;80,4,IF('IA1'!#REF!/AF76*100&gt;70,3,IF('IA1'!#REF!/AF76*100&gt;60,2,IF('IA1'!#REF!/AF76*100&lt;=60,1)))))),0))*AF276)</f>
        <v>1000</v>
      </c>
      <c r="AG176" s="97">
        <f>IF(COUNT('IA1'!#REF!)=0,1000,(IFERROR(IF('IA1'!#REF!/AG76&lt;0.5,0,IF('IA1'!#REF!/AG76*100&gt;90,5,IF('IA1'!#REF!/AG76*100&gt;80,4,IF('IA1'!#REF!/AG76*100&gt;70,3,IF('IA1'!#REF!/AG76*100&gt;60,2,IF('IA1'!#REF!/AG76*100&lt;=60,1)))))),0))*AG276)</f>
        <v>1000</v>
      </c>
      <c r="AH176" s="97">
        <f>IF(COUNT('IA1'!#REF!)=0,1000,(IFERROR(IF('IA1'!#REF!/AH76&lt;0.5,0,IF('IA1'!#REF!/AH76*100&gt;90,5,IF('IA1'!#REF!/AH76*100&gt;80,4,IF('IA1'!#REF!/AH76*100&gt;70,3,IF('IA1'!#REF!/AH76*100&gt;60,2,IF('IA1'!#REF!/AH76*100&lt;=60,1)))))),0))*AH276)</f>
        <v>1000</v>
      </c>
      <c r="AI176" s="97">
        <f>IF(COUNT('IA1'!#REF!)=0,1000,(IFERROR(IF('IA1'!#REF!/AI76&lt;0.5,0,IF('IA1'!#REF!/AI76*100&gt;90,5,IF('IA1'!#REF!/AI76*100&gt;80,4,IF('IA1'!#REF!/AI76*100&gt;70,3,IF('IA1'!#REF!/AI76*100&gt;60,2,IF('IA1'!#REF!/AI76*100&lt;=60,1)))))),0))*AI276)</f>
        <v>1000</v>
      </c>
      <c r="AJ176" s="97">
        <f>IF(COUNT('IA1'!#REF!)=0,1000,(IFERROR(IF('IA1'!#REF!/AJ76&lt;0.5,0,IF('IA1'!#REF!/AJ76*100&gt;90,5,IF('IA1'!#REF!/AJ76*100&gt;80,4,IF('IA1'!#REF!/AJ76*100&gt;70,3,IF('IA1'!#REF!/AJ76*100&gt;60,2,IF('IA1'!#REF!/AJ76*100&lt;=60,1)))))),0))*AJ276)</f>
        <v>1000</v>
      </c>
      <c r="AK176" s="97">
        <f>IF(COUNT('IA1'!#REF!)=0,1000,(IFERROR(IF('IA1'!#REF!/AK76&lt;0.5,0,IF('IA1'!#REF!/AK76*100&gt;90,5,IF('IA1'!#REF!/AK76*100&gt;80,4,IF('IA1'!#REF!/AK76*100&gt;70,3,IF('IA1'!#REF!/AK76*100&gt;60,2,IF('IA1'!#REF!/AK76*100&lt;=60,1)))))),0))*AK276)</f>
        <v>1000</v>
      </c>
      <c r="AL176" s="97">
        <f>IF(COUNT('IA1'!#REF!)=0,1000,(IFERROR(IF('IA1'!#REF!/AL76&lt;0.5,0,IF('IA1'!#REF!/AL76*100&gt;90,5,IF('IA1'!#REF!/AL76*100&gt;80,4,IF('IA1'!#REF!/AL76*100&gt;70,3,IF('IA1'!#REF!/AL76*100&gt;60,2,IF('IA1'!#REF!/AL76*100&lt;=60,1)))))),0))*AL276)</f>
        <v>1000</v>
      </c>
      <c r="AM176" s="97">
        <f>IF(COUNT('IA1'!#REF!)=0,1000,(IFERROR(IF('IA1'!#REF!/AM76&lt;0.5,0,IF('IA1'!#REF!/AM76*100&gt;90,5,IF('IA1'!#REF!/AM76*100&gt;80,4,IF('IA1'!#REF!/AM76*100&gt;70,3,IF('IA1'!#REF!/AM76*100&gt;60,2,IF('IA1'!#REF!/AM76*100&lt;=60,1)))))),0))*AM276)</f>
        <v>1000</v>
      </c>
      <c r="AN176" s="97">
        <f>IF(COUNT('IA1'!#REF!)=0,1000,(IFERROR(IF('IA1'!#REF!/AN76&lt;0.5,0,IF('IA1'!#REF!/AN76*100&gt;90,5,IF('IA1'!#REF!/AN76*100&gt;80,4,IF('IA1'!#REF!/AN76*100&gt;70,3,IF('IA1'!#REF!/AN76*100&gt;60,2,IF('IA1'!#REF!/AN76*100&lt;=60,1)))))),0))*AN276)</f>
        <v>1000</v>
      </c>
      <c r="AO176" s="97">
        <f>IF(COUNT('IA1'!#REF!)=0,1000,(IFERROR(IF('IA1'!#REF!/AO76&lt;0.5,0,IF('IA1'!#REF!/AO76*100&gt;90,5,IF('IA1'!#REF!/AO76*100&gt;80,4,IF('IA1'!#REF!/AO76*100&gt;70,3,IF('IA1'!#REF!/AO76*100&gt;60,2,IF('IA1'!#REF!/AO76*100&lt;=60,1)))))),0))*AO276)</f>
        <v>1000</v>
      </c>
      <c r="AP176" s="97">
        <f>IF(COUNT('IA1'!#REF!)=0,1000,(IFERROR(IF('IA1'!#REF!/AP76&lt;0.5,0,IF('IA1'!#REF!/AP76*100&gt;90,5,IF('IA1'!#REF!/AP76*100&gt;80,4,IF('IA1'!#REF!/AP76*100&gt;70,3,IF('IA1'!#REF!/AP76*100&gt;60,2,IF('IA1'!#REF!/AP76*100&lt;=60,1)))))),0))*AP276)</f>
        <v>1000</v>
      </c>
      <c r="AQ176" s="97">
        <f>IF(COUNT('IA1'!#REF!)=0,1000,(IFERROR(IF('IA1'!#REF!/AQ76&lt;0.5,0,IF('IA1'!#REF!/AQ76*100&gt;90,5,IF('IA1'!#REF!/AQ76*100&gt;80,4,IF('IA1'!#REF!/AQ76*100&gt;70,3,IF('IA1'!#REF!/AQ76*100&gt;60,2,IF('IA1'!#REF!/AQ76*100&lt;=60,1)))))),0))*AQ276)</f>
        <v>1000</v>
      </c>
      <c r="AR176" s="97">
        <f>IF(COUNT('IA1'!#REF!)=0,1000,(IFERROR(IF('IA1'!#REF!/AR76&lt;0.5,0,IF('IA1'!#REF!/AR76*100&gt;90,5,IF('IA1'!#REF!/AR76*100&gt;80,4,IF('IA1'!#REF!/AR76*100&gt;70,3,IF('IA1'!#REF!/AR76*100&gt;60,2,IF('IA1'!#REF!/AR76*100&lt;=60,1)))))),0))*AR276)</f>
        <v>1000</v>
      </c>
      <c r="AS176" s="97">
        <f>IF(COUNT('IA1'!#REF!)=0,1000,(IFERROR(IF('IA1'!#REF!/AS76&lt;0.5,0,IF('IA1'!#REF!/AS76*100&gt;90,5,IF('IA1'!#REF!/AS76*100&gt;80,4,IF('IA1'!#REF!/AS76*100&gt;70,3,IF('IA1'!#REF!/AS76*100&gt;60,2,IF('IA1'!#REF!/AS76*100&lt;=60,1)))))),0))*AS276)</f>
        <v>1000</v>
      </c>
      <c r="AT176" s="97">
        <f>IF(COUNT('IA1'!#REF!)=0,1000,(IFERROR(IF('IA1'!#REF!/AT76&lt;0.5,0,IF('IA1'!#REF!/AT76*100&gt;90,5,IF('IA1'!#REF!/AT76*100&gt;80,4,IF('IA1'!#REF!/AT76*100&gt;70,3,IF('IA1'!#REF!/AT76*100&gt;60,2,IF('IA1'!#REF!/AT76*100&lt;=60,1)))))),0))*AT276)</f>
        <v>1000</v>
      </c>
      <c r="AU176" s="97">
        <f>IF(COUNT('IA1'!#REF!)=0,1000,(IFERROR(IF('IA1'!#REF!/AU76&lt;0.5,0,IF('IA1'!#REF!/AU76*100&gt;90,5,IF('IA1'!#REF!/AU76*100&gt;80,4,IF('IA1'!#REF!/AU76*100&gt;70,3,IF('IA1'!#REF!/AU76*100&gt;60,2,IF('IA1'!#REF!/AU76*100&lt;=60,1)))))),0))*AU276)</f>
        <v>1000</v>
      </c>
      <c r="AV176" s="97">
        <f>IF(COUNT('IA1'!#REF!)=0,1000,(IFERROR(IF('IA1'!#REF!/AV76&lt;0.5,0,IF('IA1'!#REF!/AV76*100&gt;90,5,IF('IA1'!#REF!/AV76*100&gt;80,4,IF('IA1'!#REF!/AV76*100&gt;70,3,IF('IA1'!#REF!/AV76*100&gt;60,2,IF('IA1'!#REF!/AV76*100&lt;=60,1)))))),0))*AV276)</f>
        <v>1000</v>
      </c>
      <c r="AW176" s="97">
        <f>IF(COUNT('IA1'!#REF!)=0,1000,(IFERROR(IF('IA1'!#REF!/AW76&lt;0.5,0,IF('IA1'!#REF!/AW76*100&gt;90,5,IF('IA1'!#REF!/AW76*100&gt;80,4,IF('IA1'!#REF!/AW76*100&gt;70,3,IF('IA1'!#REF!/AW76*100&gt;60,2,IF('IA1'!#REF!/AW76*100&lt;=60,1)))))),0))*AW276)</f>
        <v>1000</v>
      </c>
      <c r="AX176" s="97">
        <f>IF(COUNT('IA1'!#REF!)=0,1000,(IFERROR(IF('IA1'!#REF!/AX76&lt;0.5,0,IF('IA1'!#REF!/AX76*100&gt;90,5,IF('IA1'!#REF!/AX76*100&gt;80,4,IF('IA1'!#REF!/AX76*100&gt;70,3,IF('IA1'!#REF!/AX76*100&gt;60,2,IF('IA1'!#REF!/AX76*100&lt;=60,1)))))),0))*AX276)</f>
        <v>1000</v>
      </c>
      <c r="AY176" s="97">
        <f>IF(COUNT('IA1'!#REF!)=0,1000,(IFERROR(IF('IA1'!#REF!/AY76&lt;0.5,0,IF('IA1'!#REF!/AY76*100&gt;90,5,IF('IA1'!#REF!/AY76*100&gt;80,4,IF('IA1'!#REF!/AY76*100&gt;70,3,IF('IA1'!#REF!/AY76*100&gt;60,2,IF('IA1'!#REF!/AY76*100&lt;=60,1)))))),0))*AY276)</f>
        <v>1000</v>
      </c>
      <c r="AZ176" s="97">
        <f>IF(COUNT('IA1'!#REF!)=0,1000,(IFERROR(IF('IA1'!#REF!/AZ76&lt;0.5,0,IF('IA1'!#REF!/AZ76*100&gt;90,5,IF('IA1'!#REF!/AZ76*100&gt;80,4,IF('IA1'!#REF!/AZ76*100&gt;70,3,IF('IA1'!#REF!/AZ76*100&gt;60,2,IF('IA1'!#REF!/AZ76*100&lt;=60,1)))))),0))*AZ276)</f>
        <v>1000</v>
      </c>
      <c r="BA176" s="96">
        <f t="shared" si="47"/>
        <v>0</v>
      </c>
      <c r="BB176" s="96">
        <f t="shared" si="48"/>
        <v>0</v>
      </c>
      <c r="BC176" s="96">
        <f t="shared" si="49"/>
        <v>0</v>
      </c>
      <c r="BD176" s="96">
        <f t="shared" si="50"/>
        <v>0</v>
      </c>
      <c r="BE176" s="96">
        <f t="shared" si="51"/>
        <v>0</v>
      </c>
      <c r="BF176" s="96">
        <f t="shared" si="52"/>
        <v>0</v>
      </c>
      <c r="BG176" s="96">
        <f t="shared" si="53"/>
        <v>0</v>
      </c>
    </row>
    <row r="177" spans="1:59" x14ac:dyDescent="0.3">
      <c r="A177" s="93">
        <f>IF(COUNT('IA1'!#REF!)=0,1000,(IFERROR(IF('IA1'!#REF!/A77&lt;0.5,0,IF('IA1'!#REF!/A77*100&gt;90,5,IF('IA1'!#REF!/A77*100&gt;80,4,IF('IA1'!#REF!/A77*100&gt;70,3,IF('IA1'!#REF!/A77*100&gt;60,2,IF('IA1'!#REF!/A77*100&lt;=60,1)))))),0))*A277)</f>
        <v>1000</v>
      </c>
      <c r="B177" s="97">
        <f>IF(COUNT('IA1'!#REF!)=0,1000,(IFERROR(IF('IA1'!#REF!/B77&lt;0.5,0,IF('IA1'!#REF!/B77*100&gt;90,5,IF('IA1'!#REF!/B77*100&gt;80,4,IF('IA1'!#REF!/B77*100&gt;70,3,IF('IA1'!#REF!/B77*100&gt;60,2,IF('IA1'!#REF!/B77*100&lt;=60,1)))))),0))*B277)</f>
        <v>1000</v>
      </c>
      <c r="C177" s="97">
        <f>IF(COUNT('IA1'!#REF!)=0,1000,(IFERROR(IF('IA1'!#REF!/C77&lt;0.5,0,IF('IA1'!#REF!/C77*100&gt;90,5,IF('IA1'!#REF!/C77*100&gt;80,4,IF('IA1'!#REF!/C77*100&gt;70,3,IF('IA1'!#REF!/C77*100&gt;60,2,IF('IA1'!#REF!/C77*100&lt;=60,1)))))),0))*C277)</f>
        <v>1000</v>
      </c>
      <c r="D177" s="97">
        <f>IF(COUNT('IA1'!#REF!)=0,1000,(IFERROR(IF('IA1'!#REF!/D77&lt;0.5,0,IF('IA1'!#REF!/D77*100&gt;90,5,IF('IA1'!#REF!/D77*100&gt;80,4,IF('IA1'!#REF!/D77*100&gt;70,3,IF('IA1'!#REF!/D77*100&gt;60,2,IF('IA1'!#REF!/D77*100&lt;=60,1)))))),0))*D277)</f>
        <v>1000</v>
      </c>
      <c r="E177" s="97">
        <f>IF(COUNT('IA1'!#REF!)=0,1000,(IFERROR(IF('IA1'!#REF!/E77&lt;0.5,0,IF('IA1'!#REF!/E77*100&gt;90,5,IF('IA1'!#REF!/E77*100&gt;80,4,IF('IA1'!#REF!/E77*100&gt;70,3,IF('IA1'!#REF!/E77*100&gt;60,2,IF('IA1'!#REF!/E77*100&lt;=60,1)))))),0))*E277)</f>
        <v>1000</v>
      </c>
      <c r="F177" s="97">
        <f>IF(COUNT('IA1'!#REF!)=0,1000,(IFERROR(IF('IA1'!#REF!/F77&lt;0.5,0,IF('IA1'!#REF!/F77*100&gt;90,5,IF('IA1'!#REF!/F77*100&gt;80,4,IF('IA1'!#REF!/F77*100&gt;70,3,IF('IA1'!#REF!/F77*100&gt;60,2,IF('IA1'!#REF!/F77*100&lt;=60,1)))))),0))*F277)</f>
        <v>1000</v>
      </c>
      <c r="G177" s="97">
        <f>IF(COUNT('IA1'!#REF!)=0,1000,(IFERROR(IF('IA1'!#REF!/G77&lt;0.5,0,IF('IA1'!#REF!/G77*100&gt;90,5,IF('IA1'!#REF!/G77*100&gt;80,4,IF('IA1'!#REF!/G77*100&gt;70,3,IF('IA1'!#REF!/G77*100&gt;60,2,IF('IA1'!#REF!/G77*100&lt;=60,1)))))),0))*G277)</f>
        <v>1000</v>
      </c>
      <c r="H177" s="97">
        <f>IF(COUNT('IA1'!#REF!)=0,1000,(IFERROR(IF('IA1'!#REF!/H77&lt;0.5,0,IF('IA1'!#REF!/H77*100&gt;90,5,IF('IA1'!#REF!/H77*100&gt;80,4,IF('IA1'!#REF!/H77*100&gt;70,3,IF('IA1'!#REF!/H77*100&gt;60,2,IF('IA1'!#REF!/H77*100&lt;=60,1)))))),0))*H277)</f>
        <v>1000</v>
      </c>
      <c r="I177" s="97">
        <f>IF(COUNT('IA1'!#REF!)=0,1000,(IFERROR(IF('IA1'!#REF!/I77&lt;0.5,0,IF('IA1'!#REF!/I77*100&gt;90,5,IF('IA1'!#REF!/I77*100&gt;80,4,IF('IA1'!#REF!/I77*100&gt;70,3,IF('IA1'!#REF!/I77*100&gt;60,2,IF('IA1'!#REF!/I77*100&lt;=60,1)))))),0))*I277)</f>
        <v>1000</v>
      </c>
      <c r="J177" s="97">
        <f>IF(COUNT('IA1'!#REF!)=0,1000,(IFERROR(IF('IA1'!#REF!/J77&lt;0.5,0,IF('IA1'!#REF!/J77*100&gt;90,5,IF('IA1'!#REF!/J77*100&gt;80,4,IF('IA1'!#REF!/J77*100&gt;70,3,IF('IA1'!#REF!/J77*100&gt;60,2,IF('IA1'!#REF!/J77*100&lt;=60,1)))))),0))*J277)</f>
        <v>1000</v>
      </c>
      <c r="K177" s="97">
        <f>IF(COUNT('IA1'!#REF!)=0,1000,(IFERROR(IF('IA1'!#REF!/K77&lt;0.5,0,IF('IA1'!#REF!/K77*100&gt;90,5,IF('IA1'!#REF!/K77*100&gt;80,4,IF('IA1'!#REF!/K77*100&gt;70,3,IF('IA1'!#REF!/K77*100&gt;60,2,IF('IA1'!#REF!/K77*100&lt;=60,1)))))),0))*K277)</f>
        <v>1000</v>
      </c>
      <c r="L177" s="97">
        <f>IF(COUNT('IA1'!#REF!)=0,1000,(IFERROR(IF('IA1'!#REF!/L77&lt;0.5,0,IF('IA1'!#REF!/L77*100&gt;90,5,IF('IA1'!#REF!/L77*100&gt;80,4,IF('IA1'!#REF!/L77*100&gt;70,3,IF('IA1'!#REF!/L77*100&gt;60,2,IF('IA1'!#REF!/L77*100&lt;=60,1)))))),0))*L277)</f>
        <v>1000</v>
      </c>
      <c r="M177" s="97">
        <f>IF(COUNT('IA1'!#REF!)=0,1000,(IFERROR(IF('IA1'!#REF!/M77&lt;0.5,0,IF('IA1'!#REF!/M77*100&gt;90,5,IF('IA1'!#REF!/M77*100&gt;80,4,IF('IA1'!#REF!/M77*100&gt;70,3,IF('IA1'!#REF!/M77*100&gt;60,2,IF('IA1'!#REF!/M77*100&lt;=60,1)))))),0))*M277)</f>
        <v>1000</v>
      </c>
      <c r="N177" s="97">
        <f>IF(COUNT('IA1'!#REF!)=0,1000,(IFERROR(IF('IA1'!#REF!/N77&lt;0.5,0,IF('IA1'!#REF!/N77*100&gt;90,5,IF('IA1'!#REF!/N77*100&gt;80,4,IF('IA1'!#REF!/N77*100&gt;70,3,IF('IA1'!#REF!/N77*100&gt;60,2,IF('IA1'!#REF!/N77*100&lt;=60,1)))))),0))*N277)</f>
        <v>1000</v>
      </c>
      <c r="O177" s="97">
        <f>IF(COUNT('IA1'!#REF!)=0,1000,(IFERROR(IF('IA1'!#REF!/O77&lt;0.5,0,IF('IA1'!#REF!/O77*100&gt;90,5,IF('IA1'!#REF!/O77*100&gt;80,4,IF('IA1'!#REF!/O77*100&gt;70,3,IF('IA1'!#REF!/O77*100&gt;60,2,IF('IA1'!#REF!/O77*100&lt;=60,1)))))),0))*O277)</f>
        <v>1000</v>
      </c>
      <c r="P177" s="97">
        <f>IF(COUNT('IA1'!#REF!)=0,1000,(IFERROR(IF('IA1'!#REF!/P77&lt;0.5,0,IF('IA1'!#REF!/P77*100&gt;90,5,IF('IA1'!#REF!/P77*100&gt;80,4,IF('IA1'!#REF!/P77*100&gt;70,3,IF('IA1'!#REF!/P77*100&gt;60,2,IF('IA1'!#REF!/P77*100&lt;=60,1)))))),0))*P277)</f>
        <v>1000</v>
      </c>
      <c r="Q177" s="97">
        <f>IF(COUNT('IA1'!#REF!)=0,1000,(IFERROR(IF('IA1'!#REF!/Q77&lt;0.5,0,IF('IA1'!#REF!/Q77*100&gt;90,5,IF('IA1'!#REF!/Q77*100&gt;80,4,IF('IA1'!#REF!/Q77*100&gt;70,3,IF('IA1'!#REF!/Q77*100&gt;60,2,IF('IA1'!#REF!/Q77*100&lt;=60,1)))))),0))*Q277)</f>
        <v>1000</v>
      </c>
      <c r="R177" s="97">
        <f>IF(COUNT('IA1'!#REF!)=0,1000,(IFERROR(IF('IA1'!#REF!/R77&lt;0.5,0,IF('IA1'!#REF!/R77*100&gt;90,5,IF('IA1'!#REF!/R77*100&gt;80,4,IF('IA1'!#REF!/R77*100&gt;70,3,IF('IA1'!#REF!/R77*100&gt;60,2,IF('IA1'!#REF!/R77*100&lt;=60,1)))))),0))*R277)</f>
        <v>1000</v>
      </c>
      <c r="S177" s="97">
        <f>IF(COUNT('IA1'!#REF!)=0,1000,(IFERROR(IF('IA1'!#REF!/S77&lt;0.5,0,IF('IA1'!#REF!/S77*100&gt;90,5,IF('IA1'!#REF!/S77*100&gt;80,4,IF('IA1'!#REF!/S77*100&gt;70,3,IF('IA1'!#REF!/S77*100&gt;60,2,IF('IA1'!#REF!/S77*100&lt;=60,1)))))),0))*S277)</f>
        <v>1000</v>
      </c>
      <c r="T177" s="97">
        <f>IF(COUNT('IA1'!#REF!)=0,1000,(IFERROR(IF('IA1'!#REF!/T77&lt;0.5,0,IF('IA1'!#REF!/T77*100&gt;90,5,IF('IA1'!#REF!/T77*100&gt;80,4,IF('IA1'!#REF!/T77*100&gt;70,3,IF('IA1'!#REF!/T77*100&gt;60,2,IF('IA1'!#REF!/T77*100&lt;=60,1)))))),0))*T277)</f>
        <v>1000</v>
      </c>
      <c r="U177" s="97">
        <f>IF(COUNT('IA1'!#REF!)=0,1000,(IFERROR(IF('IA1'!#REF!/U77&lt;0.5,0,IF('IA1'!#REF!/U77*100&gt;90,5,IF('IA1'!#REF!/U77*100&gt;80,4,IF('IA1'!#REF!/U77*100&gt;70,3,IF('IA1'!#REF!/U77*100&gt;60,2,IF('IA1'!#REF!/U77*100&lt;=60,1)))))),0))*U277)</f>
        <v>1000</v>
      </c>
      <c r="V177" s="97">
        <f>IF(COUNT('IA1'!#REF!)=0,1000,(IFERROR(IF('IA1'!#REF!/V77&lt;0.5,0,IF('IA1'!#REF!/V77*100&gt;90,5,IF('IA1'!#REF!/V77*100&gt;80,4,IF('IA1'!#REF!/V77*100&gt;70,3,IF('IA1'!#REF!/V77*100&gt;60,2,IF('IA1'!#REF!/V77*100&lt;=60,1)))))),0))*V277)</f>
        <v>1000</v>
      </c>
      <c r="W177" s="97">
        <f>IF(COUNT('IA1'!#REF!)=0,1000,(IFERROR(IF('IA1'!#REF!/W77&lt;0.5,0,IF('IA1'!#REF!/W77*100&gt;90,5,IF('IA1'!#REF!/W77*100&gt;80,4,IF('IA1'!#REF!/W77*100&gt;70,3,IF('IA1'!#REF!/W77*100&gt;60,2,IF('IA1'!#REF!/W77*100&lt;=60,1)))))),0))*W277)</f>
        <v>1000</v>
      </c>
      <c r="X177" s="97">
        <f>IF(COUNT('IA1'!#REF!)=0,1000,(IFERROR(IF('IA1'!#REF!/X77&lt;0.5,0,IF('IA1'!#REF!/X77*100&gt;90,5,IF('IA1'!#REF!/X77*100&gt;80,4,IF('IA1'!#REF!/X77*100&gt;70,3,IF('IA1'!#REF!/X77*100&gt;60,2,IF('IA1'!#REF!/X77*100&lt;=60,1)))))),0))*X277)</f>
        <v>1000</v>
      </c>
      <c r="Y177" s="97">
        <f>IF(COUNT('IA1'!#REF!)=0,1000,(IFERROR(IF('IA1'!#REF!/Y77&lt;0.5,0,IF('IA1'!#REF!/Y77*100&gt;90,5,IF('IA1'!#REF!/Y77*100&gt;80,4,IF('IA1'!#REF!/Y77*100&gt;70,3,IF('IA1'!#REF!/Y77*100&gt;60,2,IF('IA1'!#REF!/Y77*100&lt;=60,1)))))),0))*Y277)</f>
        <v>1000</v>
      </c>
      <c r="Z177" s="97">
        <f>IF(COUNT('IA1'!#REF!)=0,1000,(IFERROR(IF('IA1'!#REF!/Z77&lt;0.5,0,IF('IA1'!#REF!/Z77*100&gt;90,5,IF('IA1'!#REF!/Z77*100&gt;80,4,IF('IA1'!#REF!/Z77*100&gt;70,3,IF('IA1'!#REF!/Z77*100&gt;60,2,IF('IA1'!#REF!/Z77*100&lt;=60,1)))))),0))*Z277)</f>
        <v>1000</v>
      </c>
      <c r="AA177" s="97">
        <f>IF(COUNT('IA1'!#REF!)=0,1000,(IFERROR(IF('IA1'!#REF!/AA77&lt;0.5,0,IF('IA1'!#REF!/AA77*100&gt;90,5,IF('IA1'!#REF!/AA77*100&gt;80,4,IF('IA1'!#REF!/AA77*100&gt;70,3,IF('IA1'!#REF!/AA77*100&gt;60,2,IF('IA1'!#REF!/AA77*100&lt;=60,1)))))),0))*AA277)</f>
        <v>1000</v>
      </c>
      <c r="AB177" s="97">
        <f>IF(COUNT('IA1'!#REF!)=0,1000,(IFERROR(IF('IA1'!#REF!/AB77&lt;0.5,0,IF('IA1'!#REF!/AB77*100&gt;90,5,IF('IA1'!#REF!/AB77*100&gt;80,4,IF('IA1'!#REF!/AB77*100&gt;70,3,IF('IA1'!#REF!/AB77*100&gt;60,2,IF('IA1'!#REF!/AB77*100&lt;=60,1)))))),0))*AB277)</f>
        <v>1000</v>
      </c>
      <c r="AC177" s="97">
        <f>IF(COUNT('IA1'!#REF!)=0,1000,(IFERROR(IF('IA1'!#REF!/AC77&lt;0.5,0,IF('IA1'!#REF!/AC77*100&gt;90,5,IF('IA1'!#REF!/AC77*100&gt;80,4,IF('IA1'!#REF!/AC77*100&gt;70,3,IF('IA1'!#REF!/AC77*100&gt;60,2,IF('IA1'!#REF!/AC77*100&lt;=60,1)))))),0))*AC277)</f>
        <v>1000</v>
      </c>
      <c r="AD177" s="97">
        <f>IF(COUNT('IA1'!#REF!)=0,1000,(IFERROR(IF('IA1'!#REF!/AD77&lt;0.5,0,IF('IA1'!#REF!/AD77*100&gt;90,5,IF('IA1'!#REF!/AD77*100&gt;80,4,IF('IA1'!#REF!/AD77*100&gt;70,3,IF('IA1'!#REF!/AD77*100&gt;60,2,IF('IA1'!#REF!/AD77*100&lt;=60,1)))))),0))*AD277)</f>
        <v>1000</v>
      </c>
      <c r="AE177" s="97">
        <f>IF(COUNT('IA1'!#REF!)=0,1000,(IFERROR(IF('IA1'!#REF!/AE77&lt;0.5,0,IF('IA1'!#REF!/AE77*100&gt;90,5,IF('IA1'!#REF!/AE77*100&gt;80,4,IF('IA1'!#REF!/AE77*100&gt;70,3,IF('IA1'!#REF!/AE77*100&gt;60,2,IF('IA1'!#REF!/AE77*100&lt;=60,1)))))),0))*AE277)</f>
        <v>1000</v>
      </c>
      <c r="AF177" s="97">
        <f>IF(COUNT('IA1'!#REF!)=0,1000,(IFERROR(IF('IA1'!#REF!/AF77&lt;0.5,0,IF('IA1'!#REF!/AF77*100&gt;90,5,IF('IA1'!#REF!/AF77*100&gt;80,4,IF('IA1'!#REF!/AF77*100&gt;70,3,IF('IA1'!#REF!/AF77*100&gt;60,2,IF('IA1'!#REF!/AF77*100&lt;=60,1)))))),0))*AF277)</f>
        <v>1000</v>
      </c>
      <c r="AG177" s="97">
        <f>IF(COUNT('IA1'!#REF!)=0,1000,(IFERROR(IF('IA1'!#REF!/AG77&lt;0.5,0,IF('IA1'!#REF!/AG77*100&gt;90,5,IF('IA1'!#REF!/AG77*100&gt;80,4,IF('IA1'!#REF!/AG77*100&gt;70,3,IF('IA1'!#REF!/AG77*100&gt;60,2,IF('IA1'!#REF!/AG77*100&lt;=60,1)))))),0))*AG277)</f>
        <v>1000</v>
      </c>
      <c r="AH177" s="97">
        <f>IF(COUNT('IA1'!#REF!)=0,1000,(IFERROR(IF('IA1'!#REF!/AH77&lt;0.5,0,IF('IA1'!#REF!/AH77*100&gt;90,5,IF('IA1'!#REF!/AH77*100&gt;80,4,IF('IA1'!#REF!/AH77*100&gt;70,3,IF('IA1'!#REF!/AH77*100&gt;60,2,IF('IA1'!#REF!/AH77*100&lt;=60,1)))))),0))*AH277)</f>
        <v>1000</v>
      </c>
      <c r="AI177" s="97">
        <f>IF(COUNT('IA1'!#REF!)=0,1000,(IFERROR(IF('IA1'!#REF!/AI77&lt;0.5,0,IF('IA1'!#REF!/AI77*100&gt;90,5,IF('IA1'!#REF!/AI77*100&gt;80,4,IF('IA1'!#REF!/AI77*100&gt;70,3,IF('IA1'!#REF!/AI77*100&gt;60,2,IF('IA1'!#REF!/AI77*100&lt;=60,1)))))),0))*AI277)</f>
        <v>1000</v>
      </c>
      <c r="AJ177" s="97">
        <f>IF(COUNT('IA1'!#REF!)=0,1000,(IFERROR(IF('IA1'!#REF!/AJ77&lt;0.5,0,IF('IA1'!#REF!/AJ77*100&gt;90,5,IF('IA1'!#REF!/AJ77*100&gt;80,4,IF('IA1'!#REF!/AJ77*100&gt;70,3,IF('IA1'!#REF!/AJ77*100&gt;60,2,IF('IA1'!#REF!/AJ77*100&lt;=60,1)))))),0))*AJ277)</f>
        <v>1000</v>
      </c>
      <c r="AK177" s="97">
        <f>IF(COUNT('IA1'!#REF!)=0,1000,(IFERROR(IF('IA1'!#REF!/AK77&lt;0.5,0,IF('IA1'!#REF!/AK77*100&gt;90,5,IF('IA1'!#REF!/AK77*100&gt;80,4,IF('IA1'!#REF!/AK77*100&gt;70,3,IF('IA1'!#REF!/AK77*100&gt;60,2,IF('IA1'!#REF!/AK77*100&lt;=60,1)))))),0))*AK277)</f>
        <v>1000</v>
      </c>
      <c r="AL177" s="97">
        <f>IF(COUNT('IA1'!#REF!)=0,1000,(IFERROR(IF('IA1'!#REF!/AL77&lt;0.5,0,IF('IA1'!#REF!/AL77*100&gt;90,5,IF('IA1'!#REF!/AL77*100&gt;80,4,IF('IA1'!#REF!/AL77*100&gt;70,3,IF('IA1'!#REF!/AL77*100&gt;60,2,IF('IA1'!#REF!/AL77*100&lt;=60,1)))))),0))*AL277)</f>
        <v>1000</v>
      </c>
      <c r="AM177" s="97">
        <f>IF(COUNT('IA1'!#REF!)=0,1000,(IFERROR(IF('IA1'!#REF!/AM77&lt;0.5,0,IF('IA1'!#REF!/AM77*100&gt;90,5,IF('IA1'!#REF!/AM77*100&gt;80,4,IF('IA1'!#REF!/AM77*100&gt;70,3,IF('IA1'!#REF!/AM77*100&gt;60,2,IF('IA1'!#REF!/AM77*100&lt;=60,1)))))),0))*AM277)</f>
        <v>1000</v>
      </c>
      <c r="AN177" s="97">
        <f>IF(COUNT('IA1'!#REF!)=0,1000,(IFERROR(IF('IA1'!#REF!/AN77&lt;0.5,0,IF('IA1'!#REF!/AN77*100&gt;90,5,IF('IA1'!#REF!/AN77*100&gt;80,4,IF('IA1'!#REF!/AN77*100&gt;70,3,IF('IA1'!#REF!/AN77*100&gt;60,2,IF('IA1'!#REF!/AN77*100&lt;=60,1)))))),0))*AN277)</f>
        <v>1000</v>
      </c>
      <c r="AO177" s="97">
        <f>IF(COUNT('IA1'!#REF!)=0,1000,(IFERROR(IF('IA1'!#REF!/AO77&lt;0.5,0,IF('IA1'!#REF!/AO77*100&gt;90,5,IF('IA1'!#REF!/AO77*100&gt;80,4,IF('IA1'!#REF!/AO77*100&gt;70,3,IF('IA1'!#REF!/AO77*100&gt;60,2,IF('IA1'!#REF!/AO77*100&lt;=60,1)))))),0))*AO277)</f>
        <v>1000</v>
      </c>
      <c r="AP177" s="97">
        <f>IF(COUNT('IA1'!#REF!)=0,1000,(IFERROR(IF('IA1'!#REF!/AP77&lt;0.5,0,IF('IA1'!#REF!/AP77*100&gt;90,5,IF('IA1'!#REF!/AP77*100&gt;80,4,IF('IA1'!#REF!/AP77*100&gt;70,3,IF('IA1'!#REF!/AP77*100&gt;60,2,IF('IA1'!#REF!/AP77*100&lt;=60,1)))))),0))*AP277)</f>
        <v>1000</v>
      </c>
      <c r="AQ177" s="97">
        <f>IF(COUNT('IA1'!#REF!)=0,1000,(IFERROR(IF('IA1'!#REF!/AQ77&lt;0.5,0,IF('IA1'!#REF!/AQ77*100&gt;90,5,IF('IA1'!#REF!/AQ77*100&gt;80,4,IF('IA1'!#REF!/AQ77*100&gt;70,3,IF('IA1'!#REF!/AQ77*100&gt;60,2,IF('IA1'!#REF!/AQ77*100&lt;=60,1)))))),0))*AQ277)</f>
        <v>1000</v>
      </c>
      <c r="AR177" s="97">
        <f>IF(COUNT('IA1'!#REF!)=0,1000,(IFERROR(IF('IA1'!#REF!/AR77&lt;0.5,0,IF('IA1'!#REF!/AR77*100&gt;90,5,IF('IA1'!#REF!/AR77*100&gt;80,4,IF('IA1'!#REF!/AR77*100&gt;70,3,IF('IA1'!#REF!/AR77*100&gt;60,2,IF('IA1'!#REF!/AR77*100&lt;=60,1)))))),0))*AR277)</f>
        <v>1000</v>
      </c>
      <c r="AS177" s="97">
        <f>IF(COUNT('IA1'!#REF!)=0,1000,(IFERROR(IF('IA1'!#REF!/AS77&lt;0.5,0,IF('IA1'!#REF!/AS77*100&gt;90,5,IF('IA1'!#REF!/AS77*100&gt;80,4,IF('IA1'!#REF!/AS77*100&gt;70,3,IF('IA1'!#REF!/AS77*100&gt;60,2,IF('IA1'!#REF!/AS77*100&lt;=60,1)))))),0))*AS277)</f>
        <v>1000</v>
      </c>
      <c r="AT177" s="97">
        <f>IF(COUNT('IA1'!#REF!)=0,1000,(IFERROR(IF('IA1'!#REF!/AT77&lt;0.5,0,IF('IA1'!#REF!/AT77*100&gt;90,5,IF('IA1'!#REF!/AT77*100&gt;80,4,IF('IA1'!#REF!/AT77*100&gt;70,3,IF('IA1'!#REF!/AT77*100&gt;60,2,IF('IA1'!#REF!/AT77*100&lt;=60,1)))))),0))*AT277)</f>
        <v>1000</v>
      </c>
      <c r="AU177" s="97">
        <f>IF(COUNT('IA1'!#REF!)=0,1000,(IFERROR(IF('IA1'!#REF!/AU77&lt;0.5,0,IF('IA1'!#REF!/AU77*100&gt;90,5,IF('IA1'!#REF!/AU77*100&gt;80,4,IF('IA1'!#REF!/AU77*100&gt;70,3,IF('IA1'!#REF!/AU77*100&gt;60,2,IF('IA1'!#REF!/AU77*100&lt;=60,1)))))),0))*AU277)</f>
        <v>1000</v>
      </c>
      <c r="AV177" s="97">
        <f>IF(COUNT('IA1'!#REF!)=0,1000,(IFERROR(IF('IA1'!#REF!/AV77&lt;0.5,0,IF('IA1'!#REF!/AV77*100&gt;90,5,IF('IA1'!#REF!/AV77*100&gt;80,4,IF('IA1'!#REF!/AV77*100&gt;70,3,IF('IA1'!#REF!/AV77*100&gt;60,2,IF('IA1'!#REF!/AV77*100&lt;=60,1)))))),0))*AV277)</f>
        <v>1000</v>
      </c>
      <c r="AW177" s="97">
        <f>IF(COUNT('IA1'!#REF!)=0,1000,(IFERROR(IF('IA1'!#REF!/AW77&lt;0.5,0,IF('IA1'!#REF!/AW77*100&gt;90,5,IF('IA1'!#REF!/AW77*100&gt;80,4,IF('IA1'!#REF!/AW77*100&gt;70,3,IF('IA1'!#REF!/AW77*100&gt;60,2,IF('IA1'!#REF!/AW77*100&lt;=60,1)))))),0))*AW277)</f>
        <v>1000</v>
      </c>
      <c r="AX177" s="97">
        <f>IF(COUNT('IA1'!#REF!)=0,1000,(IFERROR(IF('IA1'!#REF!/AX77&lt;0.5,0,IF('IA1'!#REF!/AX77*100&gt;90,5,IF('IA1'!#REF!/AX77*100&gt;80,4,IF('IA1'!#REF!/AX77*100&gt;70,3,IF('IA1'!#REF!/AX77*100&gt;60,2,IF('IA1'!#REF!/AX77*100&lt;=60,1)))))),0))*AX277)</f>
        <v>1000</v>
      </c>
      <c r="AY177" s="97">
        <f>IF(COUNT('IA1'!#REF!)=0,1000,(IFERROR(IF('IA1'!#REF!/AY77&lt;0.5,0,IF('IA1'!#REF!/AY77*100&gt;90,5,IF('IA1'!#REF!/AY77*100&gt;80,4,IF('IA1'!#REF!/AY77*100&gt;70,3,IF('IA1'!#REF!/AY77*100&gt;60,2,IF('IA1'!#REF!/AY77*100&lt;=60,1)))))),0))*AY277)</f>
        <v>1000</v>
      </c>
      <c r="AZ177" s="97">
        <f>IF(COUNT('IA1'!#REF!)=0,1000,(IFERROR(IF('IA1'!#REF!/AZ77&lt;0.5,0,IF('IA1'!#REF!/AZ77*100&gt;90,5,IF('IA1'!#REF!/AZ77*100&gt;80,4,IF('IA1'!#REF!/AZ77*100&gt;70,3,IF('IA1'!#REF!/AZ77*100&gt;60,2,IF('IA1'!#REF!/AZ77*100&lt;=60,1)))))),0))*AZ277)</f>
        <v>1000</v>
      </c>
      <c r="BA177" s="96">
        <f t="shared" si="47"/>
        <v>0</v>
      </c>
      <c r="BB177" s="96">
        <f t="shared" si="48"/>
        <v>0</v>
      </c>
      <c r="BC177" s="96">
        <f t="shared" si="49"/>
        <v>0</v>
      </c>
      <c r="BD177" s="96">
        <f t="shared" si="50"/>
        <v>0</v>
      </c>
      <c r="BE177" s="96">
        <f t="shared" si="51"/>
        <v>0</v>
      </c>
      <c r="BF177" s="96">
        <f t="shared" si="52"/>
        <v>0</v>
      </c>
      <c r="BG177" s="96">
        <f t="shared" si="53"/>
        <v>0</v>
      </c>
    </row>
    <row r="178" spans="1:59" x14ac:dyDescent="0.3">
      <c r="A178" s="93">
        <f>IF(COUNT('IA1'!#REF!)=0,1000,(IFERROR(IF('IA1'!#REF!/A78&lt;0.5,0,IF('IA1'!#REF!/A78*100&gt;90,5,IF('IA1'!#REF!/A78*100&gt;80,4,IF('IA1'!#REF!/A78*100&gt;70,3,IF('IA1'!#REF!/A78*100&gt;60,2,IF('IA1'!#REF!/A78*100&lt;=60,1)))))),0))*A278)</f>
        <v>1000</v>
      </c>
      <c r="B178" s="97">
        <f>IF(COUNT('IA1'!#REF!)=0,1000,(IFERROR(IF('IA1'!#REF!/B78&lt;0.5,0,IF('IA1'!#REF!/B78*100&gt;90,5,IF('IA1'!#REF!/B78*100&gt;80,4,IF('IA1'!#REF!/B78*100&gt;70,3,IF('IA1'!#REF!/B78*100&gt;60,2,IF('IA1'!#REF!/B78*100&lt;=60,1)))))),0))*B278)</f>
        <v>1000</v>
      </c>
      <c r="C178" s="97">
        <f>IF(COUNT('IA1'!#REF!)=0,1000,(IFERROR(IF('IA1'!#REF!/C78&lt;0.5,0,IF('IA1'!#REF!/C78*100&gt;90,5,IF('IA1'!#REF!/C78*100&gt;80,4,IF('IA1'!#REF!/C78*100&gt;70,3,IF('IA1'!#REF!/C78*100&gt;60,2,IF('IA1'!#REF!/C78*100&lt;=60,1)))))),0))*C278)</f>
        <v>1000</v>
      </c>
      <c r="D178" s="97">
        <f>IF(COUNT('IA1'!#REF!)=0,1000,(IFERROR(IF('IA1'!#REF!/D78&lt;0.5,0,IF('IA1'!#REF!/D78*100&gt;90,5,IF('IA1'!#REF!/D78*100&gt;80,4,IF('IA1'!#REF!/D78*100&gt;70,3,IF('IA1'!#REF!/D78*100&gt;60,2,IF('IA1'!#REF!/D78*100&lt;=60,1)))))),0))*D278)</f>
        <v>1000</v>
      </c>
      <c r="E178" s="97">
        <f>IF(COUNT('IA1'!#REF!)=0,1000,(IFERROR(IF('IA1'!#REF!/E78&lt;0.5,0,IF('IA1'!#REF!/E78*100&gt;90,5,IF('IA1'!#REF!/E78*100&gt;80,4,IF('IA1'!#REF!/E78*100&gt;70,3,IF('IA1'!#REF!/E78*100&gt;60,2,IF('IA1'!#REF!/E78*100&lt;=60,1)))))),0))*E278)</f>
        <v>1000</v>
      </c>
      <c r="F178" s="97">
        <f>IF(COUNT('IA1'!#REF!)=0,1000,(IFERROR(IF('IA1'!#REF!/F78&lt;0.5,0,IF('IA1'!#REF!/F78*100&gt;90,5,IF('IA1'!#REF!/F78*100&gt;80,4,IF('IA1'!#REF!/F78*100&gt;70,3,IF('IA1'!#REF!/F78*100&gt;60,2,IF('IA1'!#REF!/F78*100&lt;=60,1)))))),0))*F278)</f>
        <v>1000</v>
      </c>
      <c r="G178" s="97">
        <f>IF(COUNT('IA1'!#REF!)=0,1000,(IFERROR(IF('IA1'!#REF!/G78&lt;0.5,0,IF('IA1'!#REF!/G78*100&gt;90,5,IF('IA1'!#REF!/G78*100&gt;80,4,IF('IA1'!#REF!/G78*100&gt;70,3,IF('IA1'!#REF!/G78*100&gt;60,2,IF('IA1'!#REF!/G78*100&lt;=60,1)))))),0))*G278)</f>
        <v>1000</v>
      </c>
      <c r="H178" s="97">
        <f>IF(COUNT('IA1'!#REF!)=0,1000,(IFERROR(IF('IA1'!#REF!/H78&lt;0.5,0,IF('IA1'!#REF!/H78*100&gt;90,5,IF('IA1'!#REF!/H78*100&gt;80,4,IF('IA1'!#REF!/H78*100&gt;70,3,IF('IA1'!#REF!/H78*100&gt;60,2,IF('IA1'!#REF!/H78*100&lt;=60,1)))))),0))*H278)</f>
        <v>1000</v>
      </c>
      <c r="I178" s="97">
        <f>IF(COUNT('IA1'!#REF!)=0,1000,(IFERROR(IF('IA1'!#REF!/I78&lt;0.5,0,IF('IA1'!#REF!/I78*100&gt;90,5,IF('IA1'!#REF!/I78*100&gt;80,4,IF('IA1'!#REF!/I78*100&gt;70,3,IF('IA1'!#REF!/I78*100&gt;60,2,IF('IA1'!#REF!/I78*100&lt;=60,1)))))),0))*I278)</f>
        <v>1000</v>
      </c>
      <c r="J178" s="97">
        <f>IF(COUNT('IA1'!#REF!)=0,1000,(IFERROR(IF('IA1'!#REF!/J78&lt;0.5,0,IF('IA1'!#REF!/J78*100&gt;90,5,IF('IA1'!#REF!/J78*100&gt;80,4,IF('IA1'!#REF!/J78*100&gt;70,3,IF('IA1'!#REF!/J78*100&gt;60,2,IF('IA1'!#REF!/J78*100&lt;=60,1)))))),0))*J278)</f>
        <v>1000</v>
      </c>
      <c r="K178" s="97">
        <f>IF(COUNT('IA1'!#REF!)=0,1000,(IFERROR(IF('IA1'!#REF!/K78&lt;0.5,0,IF('IA1'!#REF!/K78*100&gt;90,5,IF('IA1'!#REF!/K78*100&gt;80,4,IF('IA1'!#REF!/K78*100&gt;70,3,IF('IA1'!#REF!/K78*100&gt;60,2,IF('IA1'!#REF!/K78*100&lt;=60,1)))))),0))*K278)</f>
        <v>1000</v>
      </c>
      <c r="L178" s="97">
        <f>IF(COUNT('IA1'!#REF!)=0,1000,(IFERROR(IF('IA1'!#REF!/L78&lt;0.5,0,IF('IA1'!#REF!/L78*100&gt;90,5,IF('IA1'!#REF!/L78*100&gt;80,4,IF('IA1'!#REF!/L78*100&gt;70,3,IF('IA1'!#REF!/L78*100&gt;60,2,IF('IA1'!#REF!/L78*100&lt;=60,1)))))),0))*L278)</f>
        <v>1000</v>
      </c>
      <c r="M178" s="97">
        <f>IF(COUNT('IA1'!#REF!)=0,1000,(IFERROR(IF('IA1'!#REF!/M78&lt;0.5,0,IF('IA1'!#REF!/M78*100&gt;90,5,IF('IA1'!#REF!/M78*100&gt;80,4,IF('IA1'!#REF!/M78*100&gt;70,3,IF('IA1'!#REF!/M78*100&gt;60,2,IF('IA1'!#REF!/M78*100&lt;=60,1)))))),0))*M278)</f>
        <v>1000</v>
      </c>
      <c r="N178" s="97">
        <f>IF(COUNT('IA1'!#REF!)=0,1000,(IFERROR(IF('IA1'!#REF!/N78&lt;0.5,0,IF('IA1'!#REF!/N78*100&gt;90,5,IF('IA1'!#REF!/N78*100&gt;80,4,IF('IA1'!#REF!/N78*100&gt;70,3,IF('IA1'!#REF!/N78*100&gt;60,2,IF('IA1'!#REF!/N78*100&lt;=60,1)))))),0))*N278)</f>
        <v>1000</v>
      </c>
      <c r="O178" s="97">
        <f>IF(COUNT('IA1'!#REF!)=0,1000,(IFERROR(IF('IA1'!#REF!/O78&lt;0.5,0,IF('IA1'!#REF!/O78*100&gt;90,5,IF('IA1'!#REF!/O78*100&gt;80,4,IF('IA1'!#REF!/O78*100&gt;70,3,IF('IA1'!#REF!/O78*100&gt;60,2,IF('IA1'!#REF!/O78*100&lt;=60,1)))))),0))*O278)</f>
        <v>1000</v>
      </c>
      <c r="P178" s="97">
        <f>IF(COUNT('IA1'!#REF!)=0,1000,(IFERROR(IF('IA1'!#REF!/P78&lt;0.5,0,IF('IA1'!#REF!/P78*100&gt;90,5,IF('IA1'!#REF!/P78*100&gt;80,4,IF('IA1'!#REF!/P78*100&gt;70,3,IF('IA1'!#REF!/P78*100&gt;60,2,IF('IA1'!#REF!/P78*100&lt;=60,1)))))),0))*P278)</f>
        <v>1000</v>
      </c>
      <c r="Q178" s="97">
        <f>IF(COUNT('IA1'!#REF!)=0,1000,(IFERROR(IF('IA1'!#REF!/Q78&lt;0.5,0,IF('IA1'!#REF!/Q78*100&gt;90,5,IF('IA1'!#REF!/Q78*100&gt;80,4,IF('IA1'!#REF!/Q78*100&gt;70,3,IF('IA1'!#REF!/Q78*100&gt;60,2,IF('IA1'!#REF!/Q78*100&lt;=60,1)))))),0))*Q278)</f>
        <v>1000</v>
      </c>
      <c r="R178" s="97">
        <f>IF(COUNT('IA1'!#REF!)=0,1000,(IFERROR(IF('IA1'!#REF!/R78&lt;0.5,0,IF('IA1'!#REF!/R78*100&gt;90,5,IF('IA1'!#REF!/R78*100&gt;80,4,IF('IA1'!#REF!/R78*100&gt;70,3,IF('IA1'!#REF!/R78*100&gt;60,2,IF('IA1'!#REF!/R78*100&lt;=60,1)))))),0))*R278)</f>
        <v>1000</v>
      </c>
      <c r="S178" s="97">
        <f>IF(COUNT('IA1'!#REF!)=0,1000,(IFERROR(IF('IA1'!#REF!/S78&lt;0.5,0,IF('IA1'!#REF!/S78*100&gt;90,5,IF('IA1'!#REF!/S78*100&gt;80,4,IF('IA1'!#REF!/S78*100&gt;70,3,IF('IA1'!#REF!/S78*100&gt;60,2,IF('IA1'!#REF!/S78*100&lt;=60,1)))))),0))*S278)</f>
        <v>1000</v>
      </c>
      <c r="T178" s="97">
        <f>IF(COUNT('IA1'!#REF!)=0,1000,(IFERROR(IF('IA1'!#REF!/T78&lt;0.5,0,IF('IA1'!#REF!/T78*100&gt;90,5,IF('IA1'!#REF!/T78*100&gt;80,4,IF('IA1'!#REF!/T78*100&gt;70,3,IF('IA1'!#REF!/T78*100&gt;60,2,IF('IA1'!#REF!/T78*100&lt;=60,1)))))),0))*T278)</f>
        <v>1000</v>
      </c>
      <c r="U178" s="97">
        <f>IF(COUNT('IA1'!#REF!)=0,1000,(IFERROR(IF('IA1'!#REF!/U78&lt;0.5,0,IF('IA1'!#REF!/U78*100&gt;90,5,IF('IA1'!#REF!/U78*100&gt;80,4,IF('IA1'!#REF!/U78*100&gt;70,3,IF('IA1'!#REF!/U78*100&gt;60,2,IF('IA1'!#REF!/U78*100&lt;=60,1)))))),0))*U278)</f>
        <v>1000</v>
      </c>
      <c r="V178" s="97">
        <f>IF(COUNT('IA1'!#REF!)=0,1000,(IFERROR(IF('IA1'!#REF!/V78&lt;0.5,0,IF('IA1'!#REF!/V78*100&gt;90,5,IF('IA1'!#REF!/V78*100&gt;80,4,IF('IA1'!#REF!/V78*100&gt;70,3,IF('IA1'!#REF!/V78*100&gt;60,2,IF('IA1'!#REF!/V78*100&lt;=60,1)))))),0))*V278)</f>
        <v>1000</v>
      </c>
      <c r="W178" s="97">
        <f>IF(COUNT('IA1'!#REF!)=0,1000,(IFERROR(IF('IA1'!#REF!/W78&lt;0.5,0,IF('IA1'!#REF!/W78*100&gt;90,5,IF('IA1'!#REF!/W78*100&gt;80,4,IF('IA1'!#REF!/W78*100&gt;70,3,IF('IA1'!#REF!/W78*100&gt;60,2,IF('IA1'!#REF!/W78*100&lt;=60,1)))))),0))*W278)</f>
        <v>1000</v>
      </c>
      <c r="X178" s="97">
        <f>IF(COUNT('IA1'!#REF!)=0,1000,(IFERROR(IF('IA1'!#REF!/X78&lt;0.5,0,IF('IA1'!#REF!/X78*100&gt;90,5,IF('IA1'!#REF!/X78*100&gt;80,4,IF('IA1'!#REF!/X78*100&gt;70,3,IF('IA1'!#REF!/X78*100&gt;60,2,IF('IA1'!#REF!/X78*100&lt;=60,1)))))),0))*X278)</f>
        <v>1000</v>
      </c>
      <c r="Y178" s="97">
        <f>IF(COUNT('IA1'!#REF!)=0,1000,(IFERROR(IF('IA1'!#REF!/Y78&lt;0.5,0,IF('IA1'!#REF!/Y78*100&gt;90,5,IF('IA1'!#REF!/Y78*100&gt;80,4,IF('IA1'!#REF!/Y78*100&gt;70,3,IF('IA1'!#REF!/Y78*100&gt;60,2,IF('IA1'!#REF!/Y78*100&lt;=60,1)))))),0))*Y278)</f>
        <v>1000</v>
      </c>
      <c r="Z178" s="97">
        <f>IF(COUNT('IA1'!#REF!)=0,1000,(IFERROR(IF('IA1'!#REF!/Z78&lt;0.5,0,IF('IA1'!#REF!/Z78*100&gt;90,5,IF('IA1'!#REF!/Z78*100&gt;80,4,IF('IA1'!#REF!/Z78*100&gt;70,3,IF('IA1'!#REF!/Z78*100&gt;60,2,IF('IA1'!#REF!/Z78*100&lt;=60,1)))))),0))*Z278)</f>
        <v>1000</v>
      </c>
      <c r="AA178" s="97">
        <f>IF(COUNT('IA1'!#REF!)=0,1000,(IFERROR(IF('IA1'!#REF!/AA78&lt;0.5,0,IF('IA1'!#REF!/AA78*100&gt;90,5,IF('IA1'!#REF!/AA78*100&gt;80,4,IF('IA1'!#REF!/AA78*100&gt;70,3,IF('IA1'!#REF!/AA78*100&gt;60,2,IF('IA1'!#REF!/AA78*100&lt;=60,1)))))),0))*AA278)</f>
        <v>1000</v>
      </c>
      <c r="AB178" s="97">
        <f>IF(COUNT('IA1'!#REF!)=0,1000,(IFERROR(IF('IA1'!#REF!/AB78&lt;0.5,0,IF('IA1'!#REF!/AB78*100&gt;90,5,IF('IA1'!#REF!/AB78*100&gt;80,4,IF('IA1'!#REF!/AB78*100&gt;70,3,IF('IA1'!#REF!/AB78*100&gt;60,2,IF('IA1'!#REF!/AB78*100&lt;=60,1)))))),0))*AB278)</f>
        <v>1000</v>
      </c>
      <c r="AC178" s="97">
        <f>IF(COUNT('IA1'!#REF!)=0,1000,(IFERROR(IF('IA1'!#REF!/AC78&lt;0.5,0,IF('IA1'!#REF!/AC78*100&gt;90,5,IF('IA1'!#REF!/AC78*100&gt;80,4,IF('IA1'!#REF!/AC78*100&gt;70,3,IF('IA1'!#REF!/AC78*100&gt;60,2,IF('IA1'!#REF!/AC78*100&lt;=60,1)))))),0))*AC278)</f>
        <v>1000</v>
      </c>
      <c r="AD178" s="97">
        <f>IF(COUNT('IA1'!#REF!)=0,1000,(IFERROR(IF('IA1'!#REF!/AD78&lt;0.5,0,IF('IA1'!#REF!/AD78*100&gt;90,5,IF('IA1'!#REF!/AD78*100&gt;80,4,IF('IA1'!#REF!/AD78*100&gt;70,3,IF('IA1'!#REF!/AD78*100&gt;60,2,IF('IA1'!#REF!/AD78*100&lt;=60,1)))))),0))*AD278)</f>
        <v>1000</v>
      </c>
      <c r="AE178" s="97">
        <f>IF(COUNT('IA1'!#REF!)=0,1000,(IFERROR(IF('IA1'!#REF!/AE78&lt;0.5,0,IF('IA1'!#REF!/AE78*100&gt;90,5,IF('IA1'!#REF!/AE78*100&gt;80,4,IF('IA1'!#REF!/AE78*100&gt;70,3,IF('IA1'!#REF!/AE78*100&gt;60,2,IF('IA1'!#REF!/AE78*100&lt;=60,1)))))),0))*AE278)</f>
        <v>1000</v>
      </c>
      <c r="AF178" s="97">
        <f>IF(COUNT('IA1'!#REF!)=0,1000,(IFERROR(IF('IA1'!#REF!/AF78&lt;0.5,0,IF('IA1'!#REF!/AF78*100&gt;90,5,IF('IA1'!#REF!/AF78*100&gt;80,4,IF('IA1'!#REF!/AF78*100&gt;70,3,IF('IA1'!#REF!/AF78*100&gt;60,2,IF('IA1'!#REF!/AF78*100&lt;=60,1)))))),0))*AF278)</f>
        <v>1000</v>
      </c>
      <c r="AG178" s="97">
        <f>IF(COUNT('IA1'!#REF!)=0,1000,(IFERROR(IF('IA1'!#REF!/AG78&lt;0.5,0,IF('IA1'!#REF!/AG78*100&gt;90,5,IF('IA1'!#REF!/AG78*100&gt;80,4,IF('IA1'!#REF!/AG78*100&gt;70,3,IF('IA1'!#REF!/AG78*100&gt;60,2,IF('IA1'!#REF!/AG78*100&lt;=60,1)))))),0))*AG278)</f>
        <v>1000</v>
      </c>
      <c r="AH178" s="97">
        <f>IF(COUNT('IA1'!#REF!)=0,1000,(IFERROR(IF('IA1'!#REF!/AH78&lt;0.5,0,IF('IA1'!#REF!/AH78*100&gt;90,5,IF('IA1'!#REF!/AH78*100&gt;80,4,IF('IA1'!#REF!/AH78*100&gt;70,3,IF('IA1'!#REF!/AH78*100&gt;60,2,IF('IA1'!#REF!/AH78*100&lt;=60,1)))))),0))*AH278)</f>
        <v>1000</v>
      </c>
      <c r="AI178" s="97">
        <f>IF(COUNT('IA1'!#REF!)=0,1000,(IFERROR(IF('IA1'!#REF!/AI78&lt;0.5,0,IF('IA1'!#REF!/AI78*100&gt;90,5,IF('IA1'!#REF!/AI78*100&gt;80,4,IF('IA1'!#REF!/AI78*100&gt;70,3,IF('IA1'!#REF!/AI78*100&gt;60,2,IF('IA1'!#REF!/AI78*100&lt;=60,1)))))),0))*AI278)</f>
        <v>1000</v>
      </c>
      <c r="AJ178" s="97">
        <f>IF(COUNT('IA1'!#REF!)=0,1000,(IFERROR(IF('IA1'!#REF!/AJ78&lt;0.5,0,IF('IA1'!#REF!/AJ78*100&gt;90,5,IF('IA1'!#REF!/AJ78*100&gt;80,4,IF('IA1'!#REF!/AJ78*100&gt;70,3,IF('IA1'!#REF!/AJ78*100&gt;60,2,IF('IA1'!#REF!/AJ78*100&lt;=60,1)))))),0))*AJ278)</f>
        <v>1000</v>
      </c>
      <c r="AK178" s="97">
        <f>IF(COUNT('IA1'!#REF!)=0,1000,(IFERROR(IF('IA1'!#REF!/AK78&lt;0.5,0,IF('IA1'!#REF!/AK78*100&gt;90,5,IF('IA1'!#REF!/AK78*100&gt;80,4,IF('IA1'!#REF!/AK78*100&gt;70,3,IF('IA1'!#REF!/AK78*100&gt;60,2,IF('IA1'!#REF!/AK78*100&lt;=60,1)))))),0))*AK278)</f>
        <v>1000</v>
      </c>
      <c r="AL178" s="97">
        <f>IF(COUNT('IA1'!#REF!)=0,1000,(IFERROR(IF('IA1'!#REF!/AL78&lt;0.5,0,IF('IA1'!#REF!/AL78*100&gt;90,5,IF('IA1'!#REF!/AL78*100&gt;80,4,IF('IA1'!#REF!/AL78*100&gt;70,3,IF('IA1'!#REF!/AL78*100&gt;60,2,IF('IA1'!#REF!/AL78*100&lt;=60,1)))))),0))*AL278)</f>
        <v>1000</v>
      </c>
      <c r="AM178" s="97">
        <f>IF(COUNT('IA1'!#REF!)=0,1000,(IFERROR(IF('IA1'!#REF!/AM78&lt;0.5,0,IF('IA1'!#REF!/AM78*100&gt;90,5,IF('IA1'!#REF!/AM78*100&gt;80,4,IF('IA1'!#REF!/AM78*100&gt;70,3,IF('IA1'!#REF!/AM78*100&gt;60,2,IF('IA1'!#REF!/AM78*100&lt;=60,1)))))),0))*AM278)</f>
        <v>1000</v>
      </c>
      <c r="AN178" s="97">
        <f>IF(COUNT('IA1'!#REF!)=0,1000,(IFERROR(IF('IA1'!#REF!/AN78&lt;0.5,0,IF('IA1'!#REF!/AN78*100&gt;90,5,IF('IA1'!#REF!/AN78*100&gt;80,4,IF('IA1'!#REF!/AN78*100&gt;70,3,IF('IA1'!#REF!/AN78*100&gt;60,2,IF('IA1'!#REF!/AN78*100&lt;=60,1)))))),0))*AN278)</f>
        <v>1000</v>
      </c>
      <c r="AO178" s="97">
        <f>IF(COUNT('IA1'!#REF!)=0,1000,(IFERROR(IF('IA1'!#REF!/AO78&lt;0.5,0,IF('IA1'!#REF!/AO78*100&gt;90,5,IF('IA1'!#REF!/AO78*100&gt;80,4,IF('IA1'!#REF!/AO78*100&gt;70,3,IF('IA1'!#REF!/AO78*100&gt;60,2,IF('IA1'!#REF!/AO78*100&lt;=60,1)))))),0))*AO278)</f>
        <v>1000</v>
      </c>
      <c r="AP178" s="97">
        <f>IF(COUNT('IA1'!#REF!)=0,1000,(IFERROR(IF('IA1'!#REF!/AP78&lt;0.5,0,IF('IA1'!#REF!/AP78*100&gt;90,5,IF('IA1'!#REF!/AP78*100&gt;80,4,IF('IA1'!#REF!/AP78*100&gt;70,3,IF('IA1'!#REF!/AP78*100&gt;60,2,IF('IA1'!#REF!/AP78*100&lt;=60,1)))))),0))*AP278)</f>
        <v>1000</v>
      </c>
      <c r="AQ178" s="97">
        <f>IF(COUNT('IA1'!#REF!)=0,1000,(IFERROR(IF('IA1'!#REF!/AQ78&lt;0.5,0,IF('IA1'!#REF!/AQ78*100&gt;90,5,IF('IA1'!#REF!/AQ78*100&gt;80,4,IF('IA1'!#REF!/AQ78*100&gt;70,3,IF('IA1'!#REF!/AQ78*100&gt;60,2,IF('IA1'!#REF!/AQ78*100&lt;=60,1)))))),0))*AQ278)</f>
        <v>1000</v>
      </c>
      <c r="AR178" s="97">
        <f>IF(COUNT('IA1'!#REF!)=0,1000,(IFERROR(IF('IA1'!#REF!/AR78&lt;0.5,0,IF('IA1'!#REF!/AR78*100&gt;90,5,IF('IA1'!#REF!/AR78*100&gt;80,4,IF('IA1'!#REF!/AR78*100&gt;70,3,IF('IA1'!#REF!/AR78*100&gt;60,2,IF('IA1'!#REF!/AR78*100&lt;=60,1)))))),0))*AR278)</f>
        <v>1000</v>
      </c>
      <c r="AS178" s="97">
        <f>IF(COUNT('IA1'!#REF!)=0,1000,(IFERROR(IF('IA1'!#REF!/AS78&lt;0.5,0,IF('IA1'!#REF!/AS78*100&gt;90,5,IF('IA1'!#REF!/AS78*100&gt;80,4,IF('IA1'!#REF!/AS78*100&gt;70,3,IF('IA1'!#REF!/AS78*100&gt;60,2,IF('IA1'!#REF!/AS78*100&lt;=60,1)))))),0))*AS278)</f>
        <v>1000</v>
      </c>
      <c r="AT178" s="97">
        <f>IF(COUNT('IA1'!#REF!)=0,1000,(IFERROR(IF('IA1'!#REF!/AT78&lt;0.5,0,IF('IA1'!#REF!/AT78*100&gt;90,5,IF('IA1'!#REF!/AT78*100&gt;80,4,IF('IA1'!#REF!/AT78*100&gt;70,3,IF('IA1'!#REF!/AT78*100&gt;60,2,IF('IA1'!#REF!/AT78*100&lt;=60,1)))))),0))*AT278)</f>
        <v>1000</v>
      </c>
      <c r="AU178" s="97">
        <f>IF(COUNT('IA1'!#REF!)=0,1000,(IFERROR(IF('IA1'!#REF!/AU78&lt;0.5,0,IF('IA1'!#REF!/AU78*100&gt;90,5,IF('IA1'!#REF!/AU78*100&gt;80,4,IF('IA1'!#REF!/AU78*100&gt;70,3,IF('IA1'!#REF!/AU78*100&gt;60,2,IF('IA1'!#REF!/AU78*100&lt;=60,1)))))),0))*AU278)</f>
        <v>1000</v>
      </c>
      <c r="AV178" s="97">
        <f>IF(COUNT('IA1'!#REF!)=0,1000,(IFERROR(IF('IA1'!#REF!/AV78&lt;0.5,0,IF('IA1'!#REF!/AV78*100&gt;90,5,IF('IA1'!#REF!/AV78*100&gt;80,4,IF('IA1'!#REF!/AV78*100&gt;70,3,IF('IA1'!#REF!/AV78*100&gt;60,2,IF('IA1'!#REF!/AV78*100&lt;=60,1)))))),0))*AV278)</f>
        <v>1000</v>
      </c>
      <c r="AW178" s="97">
        <f>IF(COUNT('IA1'!#REF!)=0,1000,(IFERROR(IF('IA1'!#REF!/AW78&lt;0.5,0,IF('IA1'!#REF!/AW78*100&gt;90,5,IF('IA1'!#REF!/AW78*100&gt;80,4,IF('IA1'!#REF!/AW78*100&gt;70,3,IF('IA1'!#REF!/AW78*100&gt;60,2,IF('IA1'!#REF!/AW78*100&lt;=60,1)))))),0))*AW278)</f>
        <v>1000</v>
      </c>
      <c r="AX178" s="97">
        <f>IF(COUNT('IA1'!#REF!)=0,1000,(IFERROR(IF('IA1'!#REF!/AX78&lt;0.5,0,IF('IA1'!#REF!/AX78*100&gt;90,5,IF('IA1'!#REF!/AX78*100&gt;80,4,IF('IA1'!#REF!/AX78*100&gt;70,3,IF('IA1'!#REF!/AX78*100&gt;60,2,IF('IA1'!#REF!/AX78*100&lt;=60,1)))))),0))*AX278)</f>
        <v>1000</v>
      </c>
      <c r="AY178" s="97">
        <f>IF(COUNT('IA1'!#REF!)=0,1000,(IFERROR(IF('IA1'!#REF!/AY78&lt;0.5,0,IF('IA1'!#REF!/AY78*100&gt;90,5,IF('IA1'!#REF!/AY78*100&gt;80,4,IF('IA1'!#REF!/AY78*100&gt;70,3,IF('IA1'!#REF!/AY78*100&gt;60,2,IF('IA1'!#REF!/AY78*100&lt;=60,1)))))),0))*AY278)</f>
        <v>1000</v>
      </c>
      <c r="AZ178" s="97">
        <f>IF(COUNT('IA1'!#REF!)=0,1000,(IFERROR(IF('IA1'!#REF!/AZ78&lt;0.5,0,IF('IA1'!#REF!/AZ78*100&gt;90,5,IF('IA1'!#REF!/AZ78*100&gt;80,4,IF('IA1'!#REF!/AZ78*100&gt;70,3,IF('IA1'!#REF!/AZ78*100&gt;60,2,IF('IA1'!#REF!/AZ78*100&lt;=60,1)))))),0))*AZ278)</f>
        <v>1000</v>
      </c>
      <c r="BA178" s="96">
        <f t="shared" si="47"/>
        <v>0</v>
      </c>
      <c r="BB178" s="96">
        <f t="shared" si="48"/>
        <v>0</v>
      </c>
      <c r="BC178" s="96">
        <f t="shared" si="49"/>
        <v>0</v>
      </c>
      <c r="BD178" s="96">
        <f t="shared" si="50"/>
        <v>0</v>
      </c>
      <c r="BE178" s="96">
        <f t="shared" si="51"/>
        <v>0</v>
      </c>
      <c r="BF178" s="96">
        <f t="shared" si="52"/>
        <v>0</v>
      </c>
      <c r="BG178" s="96">
        <f t="shared" si="53"/>
        <v>0</v>
      </c>
    </row>
    <row r="179" spans="1:59" x14ac:dyDescent="0.3">
      <c r="A179" s="93">
        <f>IF(COUNT('IA1'!#REF!)=0,1000,(IFERROR(IF('IA1'!#REF!/A79&lt;0.5,0,IF('IA1'!#REF!/A79*100&gt;90,5,IF('IA1'!#REF!/A79*100&gt;80,4,IF('IA1'!#REF!/A79*100&gt;70,3,IF('IA1'!#REF!/A79*100&gt;60,2,IF('IA1'!#REF!/A79*100&lt;=60,1)))))),0))*A279)</f>
        <v>1000</v>
      </c>
      <c r="B179" s="97">
        <f>IF(COUNT('IA1'!#REF!)=0,1000,(IFERROR(IF('IA1'!#REF!/B79&lt;0.5,0,IF('IA1'!#REF!/B79*100&gt;90,5,IF('IA1'!#REF!/B79*100&gt;80,4,IF('IA1'!#REF!/B79*100&gt;70,3,IF('IA1'!#REF!/B79*100&gt;60,2,IF('IA1'!#REF!/B79*100&lt;=60,1)))))),0))*B279)</f>
        <v>1000</v>
      </c>
      <c r="C179" s="97">
        <f>IF(COUNT('IA1'!#REF!)=0,1000,(IFERROR(IF('IA1'!#REF!/C79&lt;0.5,0,IF('IA1'!#REF!/C79*100&gt;90,5,IF('IA1'!#REF!/C79*100&gt;80,4,IF('IA1'!#REF!/C79*100&gt;70,3,IF('IA1'!#REF!/C79*100&gt;60,2,IF('IA1'!#REF!/C79*100&lt;=60,1)))))),0))*C279)</f>
        <v>1000</v>
      </c>
      <c r="D179" s="97">
        <f>IF(COUNT('IA1'!#REF!)=0,1000,(IFERROR(IF('IA1'!#REF!/D79&lt;0.5,0,IF('IA1'!#REF!/D79*100&gt;90,5,IF('IA1'!#REF!/D79*100&gt;80,4,IF('IA1'!#REF!/D79*100&gt;70,3,IF('IA1'!#REF!/D79*100&gt;60,2,IF('IA1'!#REF!/D79*100&lt;=60,1)))))),0))*D279)</f>
        <v>1000</v>
      </c>
      <c r="E179" s="97">
        <f>IF(COUNT('IA1'!#REF!)=0,1000,(IFERROR(IF('IA1'!#REF!/E79&lt;0.5,0,IF('IA1'!#REF!/E79*100&gt;90,5,IF('IA1'!#REF!/E79*100&gt;80,4,IF('IA1'!#REF!/E79*100&gt;70,3,IF('IA1'!#REF!/E79*100&gt;60,2,IF('IA1'!#REF!/E79*100&lt;=60,1)))))),0))*E279)</f>
        <v>1000</v>
      </c>
      <c r="F179" s="97">
        <f>IF(COUNT('IA1'!#REF!)=0,1000,(IFERROR(IF('IA1'!#REF!/F79&lt;0.5,0,IF('IA1'!#REF!/F79*100&gt;90,5,IF('IA1'!#REF!/F79*100&gt;80,4,IF('IA1'!#REF!/F79*100&gt;70,3,IF('IA1'!#REF!/F79*100&gt;60,2,IF('IA1'!#REF!/F79*100&lt;=60,1)))))),0))*F279)</f>
        <v>1000</v>
      </c>
      <c r="G179" s="97">
        <f>IF(COUNT('IA1'!#REF!)=0,1000,(IFERROR(IF('IA1'!#REF!/G79&lt;0.5,0,IF('IA1'!#REF!/G79*100&gt;90,5,IF('IA1'!#REF!/G79*100&gt;80,4,IF('IA1'!#REF!/G79*100&gt;70,3,IF('IA1'!#REF!/G79*100&gt;60,2,IF('IA1'!#REF!/G79*100&lt;=60,1)))))),0))*G279)</f>
        <v>1000</v>
      </c>
      <c r="H179" s="97">
        <f>IF(COUNT('IA1'!#REF!)=0,1000,(IFERROR(IF('IA1'!#REF!/H79&lt;0.5,0,IF('IA1'!#REF!/H79*100&gt;90,5,IF('IA1'!#REF!/H79*100&gt;80,4,IF('IA1'!#REF!/H79*100&gt;70,3,IF('IA1'!#REF!/H79*100&gt;60,2,IF('IA1'!#REF!/H79*100&lt;=60,1)))))),0))*H279)</f>
        <v>1000</v>
      </c>
      <c r="I179" s="97">
        <f>IF(COUNT('IA1'!#REF!)=0,1000,(IFERROR(IF('IA1'!#REF!/I79&lt;0.5,0,IF('IA1'!#REF!/I79*100&gt;90,5,IF('IA1'!#REF!/I79*100&gt;80,4,IF('IA1'!#REF!/I79*100&gt;70,3,IF('IA1'!#REF!/I79*100&gt;60,2,IF('IA1'!#REF!/I79*100&lt;=60,1)))))),0))*I279)</f>
        <v>1000</v>
      </c>
      <c r="J179" s="97">
        <f>IF(COUNT('IA1'!#REF!)=0,1000,(IFERROR(IF('IA1'!#REF!/J79&lt;0.5,0,IF('IA1'!#REF!/J79*100&gt;90,5,IF('IA1'!#REF!/J79*100&gt;80,4,IF('IA1'!#REF!/J79*100&gt;70,3,IF('IA1'!#REF!/J79*100&gt;60,2,IF('IA1'!#REF!/J79*100&lt;=60,1)))))),0))*J279)</f>
        <v>1000</v>
      </c>
      <c r="K179" s="97">
        <f>IF(COUNT('IA1'!#REF!)=0,1000,(IFERROR(IF('IA1'!#REF!/K79&lt;0.5,0,IF('IA1'!#REF!/K79*100&gt;90,5,IF('IA1'!#REF!/K79*100&gt;80,4,IF('IA1'!#REF!/K79*100&gt;70,3,IF('IA1'!#REF!/K79*100&gt;60,2,IF('IA1'!#REF!/K79*100&lt;=60,1)))))),0))*K279)</f>
        <v>1000</v>
      </c>
      <c r="L179" s="97">
        <f>IF(COUNT('IA1'!#REF!)=0,1000,(IFERROR(IF('IA1'!#REF!/L79&lt;0.5,0,IF('IA1'!#REF!/L79*100&gt;90,5,IF('IA1'!#REF!/L79*100&gt;80,4,IF('IA1'!#REF!/L79*100&gt;70,3,IF('IA1'!#REF!/L79*100&gt;60,2,IF('IA1'!#REF!/L79*100&lt;=60,1)))))),0))*L279)</f>
        <v>1000</v>
      </c>
      <c r="M179" s="97">
        <f>IF(COUNT('IA1'!#REF!)=0,1000,(IFERROR(IF('IA1'!#REF!/M79&lt;0.5,0,IF('IA1'!#REF!/M79*100&gt;90,5,IF('IA1'!#REF!/M79*100&gt;80,4,IF('IA1'!#REF!/M79*100&gt;70,3,IF('IA1'!#REF!/M79*100&gt;60,2,IF('IA1'!#REF!/M79*100&lt;=60,1)))))),0))*M279)</f>
        <v>1000</v>
      </c>
      <c r="N179" s="97">
        <f>IF(COUNT('IA1'!#REF!)=0,1000,(IFERROR(IF('IA1'!#REF!/N79&lt;0.5,0,IF('IA1'!#REF!/N79*100&gt;90,5,IF('IA1'!#REF!/N79*100&gt;80,4,IF('IA1'!#REF!/N79*100&gt;70,3,IF('IA1'!#REF!/N79*100&gt;60,2,IF('IA1'!#REF!/N79*100&lt;=60,1)))))),0))*N279)</f>
        <v>1000</v>
      </c>
      <c r="O179" s="97">
        <f>IF(COUNT('IA1'!#REF!)=0,1000,(IFERROR(IF('IA1'!#REF!/O79&lt;0.5,0,IF('IA1'!#REF!/O79*100&gt;90,5,IF('IA1'!#REF!/O79*100&gt;80,4,IF('IA1'!#REF!/O79*100&gt;70,3,IF('IA1'!#REF!/O79*100&gt;60,2,IF('IA1'!#REF!/O79*100&lt;=60,1)))))),0))*O279)</f>
        <v>1000</v>
      </c>
      <c r="P179" s="97">
        <f>IF(COUNT('IA1'!#REF!)=0,1000,(IFERROR(IF('IA1'!#REF!/P79&lt;0.5,0,IF('IA1'!#REF!/P79*100&gt;90,5,IF('IA1'!#REF!/P79*100&gt;80,4,IF('IA1'!#REF!/P79*100&gt;70,3,IF('IA1'!#REF!/P79*100&gt;60,2,IF('IA1'!#REF!/P79*100&lt;=60,1)))))),0))*P279)</f>
        <v>1000</v>
      </c>
      <c r="Q179" s="97">
        <f>IF(COUNT('IA1'!#REF!)=0,1000,(IFERROR(IF('IA1'!#REF!/Q79&lt;0.5,0,IF('IA1'!#REF!/Q79*100&gt;90,5,IF('IA1'!#REF!/Q79*100&gt;80,4,IF('IA1'!#REF!/Q79*100&gt;70,3,IF('IA1'!#REF!/Q79*100&gt;60,2,IF('IA1'!#REF!/Q79*100&lt;=60,1)))))),0))*Q279)</f>
        <v>1000</v>
      </c>
      <c r="R179" s="97">
        <f>IF(COUNT('IA1'!#REF!)=0,1000,(IFERROR(IF('IA1'!#REF!/R79&lt;0.5,0,IF('IA1'!#REF!/R79*100&gt;90,5,IF('IA1'!#REF!/R79*100&gt;80,4,IF('IA1'!#REF!/R79*100&gt;70,3,IF('IA1'!#REF!/R79*100&gt;60,2,IF('IA1'!#REF!/R79*100&lt;=60,1)))))),0))*R279)</f>
        <v>1000</v>
      </c>
      <c r="S179" s="97">
        <f>IF(COUNT('IA1'!#REF!)=0,1000,(IFERROR(IF('IA1'!#REF!/S79&lt;0.5,0,IF('IA1'!#REF!/S79*100&gt;90,5,IF('IA1'!#REF!/S79*100&gt;80,4,IF('IA1'!#REF!/S79*100&gt;70,3,IF('IA1'!#REF!/S79*100&gt;60,2,IF('IA1'!#REF!/S79*100&lt;=60,1)))))),0))*S279)</f>
        <v>1000</v>
      </c>
      <c r="T179" s="97">
        <f>IF(COUNT('IA1'!#REF!)=0,1000,(IFERROR(IF('IA1'!#REF!/T79&lt;0.5,0,IF('IA1'!#REF!/T79*100&gt;90,5,IF('IA1'!#REF!/T79*100&gt;80,4,IF('IA1'!#REF!/T79*100&gt;70,3,IF('IA1'!#REF!/T79*100&gt;60,2,IF('IA1'!#REF!/T79*100&lt;=60,1)))))),0))*T279)</f>
        <v>1000</v>
      </c>
      <c r="U179" s="97">
        <f>IF(COUNT('IA1'!#REF!)=0,1000,(IFERROR(IF('IA1'!#REF!/U79&lt;0.5,0,IF('IA1'!#REF!/U79*100&gt;90,5,IF('IA1'!#REF!/U79*100&gt;80,4,IF('IA1'!#REF!/U79*100&gt;70,3,IF('IA1'!#REF!/U79*100&gt;60,2,IF('IA1'!#REF!/U79*100&lt;=60,1)))))),0))*U279)</f>
        <v>1000</v>
      </c>
      <c r="V179" s="97">
        <f>IF(COUNT('IA1'!#REF!)=0,1000,(IFERROR(IF('IA1'!#REF!/V79&lt;0.5,0,IF('IA1'!#REF!/V79*100&gt;90,5,IF('IA1'!#REF!/V79*100&gt;80,4,IF('IA1'!#REF!/V79*100&gt;70,3,IF('IA1'!#REF!/V79*100&gt;60,2,IF('IA1'!#REF!/V79*100&lt;=60,1)))))),0))*V279)</f>
        <v>1000</v>
      </c>
      <c r="W179" s="97">
        <f>IF(COUNT('IA1'!#REF!)=0,1000,(IFERROR(IF('IA1'!#REF!/W79&lt;0.5,0,IF('IA1'!#REF!/W79*100&gt;90,5,IF('IA1'!#REF!/W79*100&gt;80,4,IF('IA1'!#REF!/W79*100&gt;70,3,IF('IA1'!#REF!/W79*100&gt;60,2,IF('IA1'!#REF!/W79*100&lt;=60,1)))))),0))*W279)</f>
        <v>1000</v>
      </c>
      <c r="X179" s="97">
        <f>IF(COUNT('IA1'!#REF!)=0,1000,(IFERROR(IF('IA1'!#REF!/X79&lt;0.5,0,IF('IA1'!#REF!/X79*100&gt;90,5,IF('IA1'!#REF!/X79*100&gt;80,4,IF('IA1'!#REF!/X79*100&gt;70,3,IF('IA1'!#REF!/X79*100&gt;60,2,IF('IA1'!#REF!/X79*100&lt;=60,1)))))),0))*X279)</f>
        <v>1000</v>
      </c>
      <c r="Y179" s="97">
        <f>IF(COUNT('IA1'!#REF!)=0,1000,(IFERROR(IF('IA1'!#REF!/Y79&lt;0.5,0,IF('IA1'!#REF!/Y79*100&gt;90,5,IF('IA1'!#REF!/Y79*100&gt;80,4,IF('IA1'!#REF!/Y79*100&gt;70,3,IF('IA1'!#REF!/Y79*100&gt;60,2,IF('IA1'!#REF!/Y79*100&lt;=60,1)))))),0))*Y279)</f>
        <v>1000</v>
      </c>
      <c r="Z179" s="97">
        <f>IF(COUNT('IA1'!#REF!)=0,1000,(IFERROR(IF('IA1'!#REF!/Z79&lt;0.5,0,IF('IA1'!#REF!/Z79*100&gt;90,5,IF('IA1'!#REF!/Z79*100&gt;80,4,IF('IA1'!#REF!/Z79*100&gt;70,3,IF('IA1'!#REF!/Z79*100&gt;60,2,IF('IA1'!#REF!/Z79*100&lt;=60,1)))))),0))*Z279)</f>
        <v>1000</v>
      </c>
      <c r="AA179" s="97">
        <f>IF(COUNT('IA1'!#REF!)=0,1000,(IFERROR(IF('IA1'!#REF!/AA79&lt;0.5,0,IF('IA1'!#REF!/AA79*100&gt;90,5,IF('IA1'!#REF!/AA79*100&gt;80,4,IF('IA1'!#REF!/AA79*100&gt;70,3,IF('IA1'!#REF!/AA79*100&gt;60,2,IF('IA1'!#REF!/AA79*100&lt;=60,1)))))),0))*AA279)</f>
        <v>1000</v>
      </c>
      <c r="AB179" s="97">
        <f>IF(COUNT('IA1'!#REF!)=0,1000,(IFERROR(IF('IA1'!#REF!/AB79&lt;0.5,0,IF('IA1'!#REF!/AB79*100&gt;90,5,IF('IA1'!#REF!/AB79*100&gt;80,4,IF('IA1'!#REF!/AB79*100&gt;70,3,IF('IA1'!#REF!/AB79*100&gt;60,2,IF('IA1'!#REF!/AB79*100&lt;=60,1)))))),0))*AB279)</f>
        <v>1000</v>
      </c>
      <c r="AC179" s="97">
        <f>IF(COUNT('IA1'!#REF!)=0,1000,(IFERROR(IF('IA1'!#REF!/AC79&lt;0.5,0,IF('IA1'!#REF!/AC79*100&gt;90,5,IF('IA1'!#REF!/AC79*100&gt;80,4,IF('IA1'!#REF!/AC79*100&gt;70,3,IF('IA1'!#REF!/AC79*100&gt;60,2,IF('IA1'!#REF!/AC79*100&lt;=60,1)))))),0))*AC279)</f>
        <v>1000</v>
      </c>
      <c r="AD179" s="97">
        <f>IF(COUNT('IA1'!#REF!)=0,1000,(IFERROR(IF('IA1'!#REF!/AD79&lt;0.5,0,IF('IA1'!#REF!/AD79*100&gt;90,5,IF('IA1'!#REF!/AD79*100&gt;80,4,IF('IA1'!#REF!/AD79*100&gt;70,3,IF('IA1'!#REF!/AD79*100&gt;60,2,IF('IA1'!#REF!/AD79*100&lt;=60,1)))))),0))*AD279)</f>
        <v>1000</v>
      </c>
      <c r="AE179" s="97">
        <f>IF(COUNT('IA1'!#REF!)=0,1000,(IFERROR(IF('IA1'!#REF!/AE79&lt;0.5,0,IF('IA1'!#REF!/AE79*100&gt;90,5,IF('IA1'!#REF!/AE79*100&gt;80,4,IF('IA1'!#REF!/AE79*100&gt;70,3,IF('IA1'!#REF!/AE79*100&gt;60,2,IF('IA1'!#REF!/AE79*100&lt;=60,1)))))),0))*AE279)</f>
        <v>1000</v>
      </c>
      <c r="AF179" s="97">
        <f>IF(COUNT('IA1'!#REF!)=0,1000,(IFERROR(IF('IA1'!#REF!/AF79&lt;0.5,0,IF('IA1'!#REF!/AF79*100&gt;90,5,IF('IA1'!#REF!/AF79*100&gt;80,4,IF('IA1'!#REF!/AF79*100&gt;70,3,IF('IA1'!#REF!/AF79*100&gt;60,2,IF('IA1'!#REF!/AF79*100&lt;=60,1)))))),0))*AF279)</f>
        <v>1000</v>
      </c>
      <c r="AG179" s="97">
        <f>IF(COUNT('IA1'!#REF!)=0,1000,(IFERROR(IF('IA1'!#REF!/AG79&lt;0.5,0,IF('IA1'!#REF!/AG79*100&gt;90,5,IF('IA1'!#REF!/AG79*100&gt;80,4,IF('IA1'!#REF!/AG79*100&gt;70,3,IF('IA1'!#REF!/AG79*100&gt;60,2,IF('IA1'!#REF!/AG79*100&lt;=60,1)))))),0))*AG279)</f>
        <v>1000</v>
      </c>
      <c r="AH179" s="97">
        <f>IF(COUNT('IA1'!#REF!)=0,1000,(IFERROR(IF('IA1'!#REF!/AH79&lt;0.5,0,IF('IA1'!#REF!/AH79*100&gt;90,5,IF('IA1'!#REF!/AH79*100&gt;80,4,IF('IA1'!#REF!/AH79*100&gt;70,3,IF('IA1'!#REF!/AH79*100&gt;60,2,IF('IA1'!#REF!/AH79*100&lt;=60,1)))))),0))*AH279)</f>
        <v>1000</v>
      </c>
      <c r="AI179" s="97">
        <f>IF(COUNT('IA1'!#REF!)=0,1000,(IFERROR(IF('IA1'!#REF!/AI79&lt;0.5,0,IF('IA1'!#REF!/AI79*100&gt;90,5,IF('IA1'!#REF!/AI79*100&gt;80,4,IF('IA1'!#REF!/AI79*100&gt;70,3,IF('IA1'!#REF!/AI79*100&gt;60,2,IF('IA1'!#REF!/AI79*100&lt;=60,1)))))),0))*AI279)</f>
        <v>1000</v>
      </c>
      <c r="AJ179" s="97">
        <f>IF(COUNT('IA1'!#REF!)=0,1000,(IFERROR(IF('IA1'!#REF!/AJ79&lt;0.5,0,IF('IA1'!#REF!/AJ79*100&gt;90,5,IF('IA1'!#REF!/AJ79*100&gt;80,4,IF('IA1'!#REF!/AJ79*100&gt;70,3,IF('IA1'!#REF!/AJ79*100&gt;60,2,IF('IA1'!#REF!/AJ79*100&lt;=60,1)))))),0))*AJ279)</f>
        <v>1000</v>
      </c>
      <c r="AK179" s="97">
        <f>IF(COUNT('IA1'!#REF!)=0,1000,(IFERROR(IF('IA1'!#REF!/AK79&lt;0.5,0,IF('IA1'!#REF!/AK79*100&gt;90,5,IF('IA1'!#REF!/AK79*100&gt;80,4,IF('IA1'!#REF!/AK79*100&gt;70,3,IF('IA1'!#REF!/AK79*100&gt;60,2,IF('IA1'!#REF!/AK79*100&lt;=60,1)))))),0))*AK279)</f>
        <v>1000</v>
      </c>
      <c r="AL179" s="97">
        <f>IF(COUNT('IA1'!#REF!)=0,1000,(IFERROR(IF('IA1'!#REF!/AL79&lt;0.5,0,IF('IA1'!#REF!/AL79*100&gt;90,5,IF('IA1'!#REF!/AL79*100&gt;80,4,IF('IA1'!#REF!/AL79*100&gt;70,3,IF('IA1'!#REF!/AL79*100&gt;60,2,IF('IA1'!#REF!/AL79*100&lt;=60,1)))))),0))*AL279)</f>
        <v>1000</v>
      </c>
      <c r="AM179" s="97">
        <f>IF(COUNT('IA1'!#REF!)=0,1000,(IFERROR(IF('IA1'!#REF!/AM79&lt;0.5,0,IF('IA1'!#REF!/AM79*100&gt;90,5,IF('IA1'!#REF!/AM79*100&gt;80,4,IF('IA1'!#REF!/AM79*100&gt;70,3,IF('IA1'!#REF!/AM79*100&gt;60,2,IF('IA1'!#REF!/AM79*100&lt;=60,1)))))),0))*AM279)</f>
        <v>1000</v>
      </c>
      <c r="AN179" s="97">
        <f>IF(COUNT('IA1'!#REF!)=0,1000,(IFERROR(IF('IA1'!#REF!/AN79&lt;0.5,0,IF('IA1'!#REF!/AN79*100&gt;90,5,IF('IA1'!#REF!/AN79*100&gt;80,4,IF('IA1'!#REF!/AN79*100&gt;70,3,IF('IA1'!#REF!/AN79*100&gt;60,2,IF('IA1'!#REF!/AN79*100&lt;=60,1)))))),0))*AN279)</f>
        <v>1000</v>
      </c>
      <c r="AO179" s="97">
        <f>IF(COUNT('IA1'!#REF!)=0,1000,(IFERROR(IF('IA1'!#REF!/AO79&lt;0.5,0,IF('IA1'!#REF!/AO79*100&gt;90,5,IF('IA1'!#REF!/AO79*100&gt;80,4,IF('IA1'!#REF!/AO79*100&gt;70,3,IF('IA1'!#REF!/AO79*100&gt;60,2,IF('IA1'!#REF!/AO79*100&lt;=60,1)))))),0))*AO279)</f>
        <v>1000</v>
      </c>
      <c r="AP179" s="97">
        <f>IF(COUNT('IA1'!#REF!)=0,1000,(IFERROR(IF('IA1'!#REF!/AP79&lt;0.5,0,IF('IA1'!#REF!/AP79*100&gt;90,5,IF('IA1'!#REF!/AP79*100&gt;80,4,IF('IA1'!#REF!/AP79*100&gt;70,3,IF('IA1'!#REF!/AP79*100&gt;60,2,IF('IA1'!#REF!/AP79*100&lt;=60,1)))))),0))*AP279)</f>
        <v>1000</v>
      </c>
      <c r="AQ179" s="97">
        <f>IF(COUNT('IA1'!#REF!)=0,1000,(IFERROR(IF('IA1'!#REF!/AQ79&lt;0.5,0,IF('IA1'!#REF!/AQ79*100&gt;90,5,IF('IA1'!#REF!/AQ79*100&gt;80,4,IF('IA1'!#REF!/AQ79*100&gt;70,3,IF('IA1'!#REF!/AQ79*100&gt;60,2,IF('IA1'!#REF!/AQ79*100&lt;=60,1)))))),0))*AQ279)</f>
        <v>1000</v>
      </c>
      <c r="AR179" s="97">
        <f>IF(COUNT('IA1'!#REF!)=0,1000,(IFERROR(IF('IA1'!#REF!/AR79&lt;0.5,0,IF('IA1'!#REF!/AR79*100&gt;90,5,IF('IA1'!#REF!/AR79*100&gt;80,4,IF('IA1'!#REF!/AR79*100&gt;70,3,IF('IA1'!#REF!/AR79*100&gt;60,2,IF('IA1'!#REF!/AR79*100&lt;=60,1)))))),0))*AR279)</f>
        <v>1000</v>
      </c>
      <c r="AS179" s="97">
        <f>IF(COUNT('IA1'!#REF!)=0,1000,(IFERROR(IF('IA1'!#REF!/AS79&lt;0.5,0,IF('IA1'!#REF!/AS79*100&gt;90,5,IF('IA1'!#REF!/AS79*100&gt;80,4,IF('IA1'!#REF!/AS79*100&gt;70,3,IF('IA1'!#REF!/AS79*100&gt;60,2,IF('IA1'!#REF!/AS79*100&lt;=60,1)))))),0))*AS279)</f>
        <v>1000</v>
      </c>
      <c r="AT179" s="97">
        <f>IF(COUNT('IA1'!#REF!)=0,1000,(IFERROR(IF('IA1'!#REF!/AT79&lt;0.5,0,IF('IA1'!#REF!/AT79*100&gt;90,5,IF('IA1'!#REF!/AT79*100&gt;80,4,IF('IA1'!#REF!/AT79*100&gt;70,3,IF('IA1'!#REF!/AT79*100&gt;60,2,IF('IA1'!#REF!/AT79*100&lt;=60,1)))))),0))*AT279)</f>
        <v>1000</v>
      </c>
      <c r="AU179" s="97">
        <f>IF(COUNT('IA1'!#REF!)=0,1000,(IFERROR(IF('IA1'!#REF!/AU79&lt;0.5,0,IF('IA1'!#REF!/AU79*100&gt;90,5,IF('IA1'!#REF!/AU79*100&gt;80,4,IF('IA1'!#REF!/AU79*100&gt;70,3,IF('IA1'!#REF!/AU79*100&gt;60,2,IF('IA1'!#REF!/AU79*100&lt;=60,1)))))),0))*AU279)</f>
        <v>1000</v>
      </c>
      <c r="AV179" s="97">
        <f>IF(COUNT('IA1'!#REF!)=0,1000,(IFERROR(IF('IA1'!#REF!/AV79&lt;0.5,0,IF('IA1'!#REF!/AV79*100&gt;90,5,IF('IA1'!#REF!/AV79*100&gt;80,4,IF('IA1'!#REF!/AV79*100&gt;70,3,IF('IA1'!#REF!/AV79*100&gt;60,2,IF('IA1'!#REF!/AV79*100&lt;=60,1)))))),0))*AV279)</f>
        <v>1000</v>
      </c>
      <c r="AW179" s="97">
        <f>IF(COUNT('IA1'!#REF!)=0,1000,(IFERROR(IF('IA1'!#REF!/AW79&lt;0.5,0,IF('IA1'!#REF!/AW79*100&gt;90,5,IF('IA1'!#REF!/AW79*100&gt;80,4,IF('IA1'!#REF!/AW79*100&gt;70,3,IF('IA1'!#REF!/AW79*100&gt;60,2,IF('IA1'!#REF!/AW79*100&lt;=60,1)))))),0))*AW279)</f>
        <v>1000</v>
      </c>
      <c r="AX179" s="97">
        <f>IF(COUNT('IA1'!#REF!)=0,1000,(IFERROR(IF('IA1'!#REF!/AX79&lt;0.5,0,IF('IA1'!#REF!/AX79*100&gt;90,5,IF('IA1'!#REF!/AX79*100&gt;80,4,IF('IA1'!#REF!/AX79*100&gt;70,3,IF('IA1'!#REF!/AX79*100&gt;60,2,IF('IA1'!#REF!/AX79*100&lt;=60,1)))))),0))*AX279)</f>
        <v>1000</v>
      </c>
      <c r="AY179" s="97">
        <f>IF(COUNT('IA1'!#REF!)=0,1000,(IFERROR(IF('IA1'!#REF!/AY79&lt;0.5,0,IF('IA1'!#REF!/AY79*100&gt;90,5,IF('IA1'!#REF!/AY79*100&gt;80,4,IF('IA1'!#REF!/AY79*100&gt;70,3,IF('IA1'!#REF!/AY79*100&gt;60,2,IF('IA1'!#REF!/AY79*100&lt;=60,1)))))),0))*AY279)</f>
        <v>1000</v>
      </c>
      <c r="AZ179" s="97">
        <f>IF(COUNT('IA1'!#REF!)=0,1000,(IFERROR(IF('IA1'!#REF!/AZ79&lt;0.5,0,IF('IA1'!#REF!/AZ79*100&gt;90,5,IF('IA1'!#REF!/AZ79*100&gt;80,4,IF('IA1'!#REF!/AZ79*100&gt;70,3,IF('IA1'!#REF!/AZ79*100&gt;60,2,IF('IA1'!#REF!/AZ79*100&lt;=60,1)))))),0))*AZ279)</f>
        <v>1000</v>
      </c>
      <c r="BA179" s="96">
        <f t="shared" si="47"/>
        <v>0</v>
      </c>
      <c r="BB179" s="96">
        <f t="shared" si="48"/>
        <v>0</v>
      </c>
      <c r="BC179" s="96">
        <f t="shared" si="49"/>
        <v>0</v>
      </c>
      <c r="BD179" s="96">
        <f t="shared" si="50"/>
        <v>0</v>
      </c>
      <c r="BE179" s="96">
        <f t="shared" si="51"/>
        <v>0</v>
      </c>
      <c r="BF179" s="96">
        <f t="shared" si="52"/>
        <v>0</v>
      </c>
      <c r="BG179" s="96">
        <f t="shared" si="53"/>
        <v>0</v>
      </c>
    </row>
    <row r="180" spans="1:59" x14ac:dyDescent="0.3">
      <c r="A180" s="93">
        <f>IF(COUNT('IA1'!#REF!)=0,1000,(IFERROR(IF('IA1'!#REF!/A80&lt;0.5,0,IF('IA1'!#REF!/A80*100&gt;90,5,IF('IA1'!#REF!/A80*100&gt;80,4,IF('IA1'!#REF!/A80*100&gt;70,3,IF('IA1'!#REF!/A80*100&gt;60,2,IF('IA1'!#REF!/A80*100&lt;=60,1)))))),0))*A280)</f>
        <v>1000</v>
      </c>
      <c r="B180" s="97">
        <f>IF(COUNT('IA1'!#REF!)=0,1000,(IFERROR(IF('IA1'!#REF!/B80&lt;0.5,0,IF('IA1'!#REF!/B80*100&gt;90,5,IF('IA1'!#REF!/B80*100&gt;80,4,IF('IA1'!#REF!/B80*100&gt;70,3,IF('IA1'!#REF!/B80*100&gt;60,2,IF('IA1'!#REF!/B80*100&lt;=60,1)))))),0))*B280)</f>
        <v>1000</v>
      </c>
      <c r="C180" s="97">
        <f>IF(COUNT('IA1'!#REF!)=0,1000,(IFERROR(IF('IA1'!#REF!/C80&lt;0.5,0,IF('IA1'!#REF!/C80*100&gt;90,5,IF('IA1'!#REF!/C80*100&gt;80,4,IF('IA1'!#REF!/C80*100&gt;70,3,IF('IA1'!#REF!/C80*100&gt;60,2,IF('IA1'!#REF!/C80*100&lt;=60,1)))))),0))*C280)</f>
        <v>1000</v>
      </c>
      <c r="D180" s="97">
        <f>IF(COUNT('IA1'!#REF!)=0,1000,(IFERROR(IF('IA1'!#REF!/D80&lt;0.5,0,IF('IA1'!#REF!/D80*100&gt;90,5,IF('IA1'!#REF!/D80*100&gt;80,4,IF('IA1'!#REF!/D80*100&gt;70,3,IF('IA1'!#REF!/D80*100&gt;60,2,IF('IA1'!#REF!/D80*100&lt;=60,1)))))),0))*D280)</f>
        <v>1000</v>
      </c>
      <c r="E180" s="97">
        <f>IF(COUNT('IA1'!#REF!)=0,1000,(IFERROR(IF('IA1'!#REF!/E80&lt;0.5,0,IF('IA1'!#REF!/E80*100&gt;90,5,IF('IA1'!#REF!/E80*100&gt;80,4,IF('IA1'!#REF!/E80*100&gt;70,3,IF('IA1'!#REF!/E80*100&gt;60,2,IF('IA1'!#REF!/E80*100&lt;=60,1)))))),0))*E280)</f>
        <v>1000</v>
      </c>
      <c r="F180" s="97">
        <f>IF(COUNT('IA1'!#REF!)=0,1000,(IFERROR(IF('IA1'!#REF!/F80&lt;0.5,0,IF('IA1'!#REF!/F80*100&gt;90,5,IF('IA1'!#REF!/F80*100&gt;80,4,IF('IA1'!#REF!/F80*100&gt;70,3,IF('IA1'!#REF!/F80*100&gt;60,2,IF('IA1'!#REF!/F80*100&lt;=60,1)))))),0))*F280)</f>
        <v>1000</v>
      </c>
      <c r="G180" s="97">
        <f>IF(COUNT('IA1'!#REF!)=0,1000,(IFERROR(IF('IA1'!#REF!/G80&lt;0.5,0,IF('IA1'!#REF!/G80*100&gt;90,5,IF('IA1'!#REF!/G80*100&gt;80,4,IF('IA1'!#REF!/G80*100&gt;70,3,IF('IA1'!#REF!/G80*100&gt;60,2,IF('IA1'!#REF!/G80*100&lt;=60,1)))))),0))*G280)</f>
        <v>1000</v>
      </c>
      <c r="H180" s="97">
        <f>IF(COUNT('IA1'!#REF!)=0,1000,(IFERROR(IF('IA1'!#REF!/H80&lt;0.5,0,IF('IA1'!#REF!/H80*100&gt;90,5,IF('IA1'!#REF!/H80*100&gt;80,4,IF('IA1'!#REF!/H80*100&gt;70,3,IF('IA1'!#REF!/H80*100&gt;60,2,IF('IA1'!#REF!/H80*100&lt;=60,1)))))),0))*H280)</f>
        <v>1000</v>
      </c>
      <c r="I180" s="97">
        <f>IF(COUNT('IA1'!#REF!)=0,1000,(IFERROR(IF('IA1'!#REF!/I80&lt;0.5,0,IF('IA1'!#REF!/I80*100&gt;90,5,IF('IA1'!#REF!/I80*100&gt;80,4,IF('IA1'!#REF!/I80*100&gt;70,3,IF('IA1'!#REF!/I80*100&gt;60,2,IF('IA1'!#REF!/I80*100&lt;=60,1)))))),0))*I280)</f>
        <v>1000</v>
      </c>
      <c r="J180" s="97">
        <f>IF(COUNT('IA1'!#REF!)=0,1000,(IFERROR(IF('IA1'!#REF!/J80&lt;0.5,0,IF('IA1'!#REF!/J80*100&gt;90,5,IF('IA1'!#REF!/J80*100&gt;80,4,IF('IA1'!#REF!/J80*100&gt;70,3,IF('IA1'!#REF!/J80*100&gt;60,2,IF('IA1'!#REF!/J80*100&lt;=60,1)))))),0))*J280)</f>
        <v>1000</v>
      </c>
      <c r="K180" s="97">
        <f>IF(COUNT('IA1'!#REF!)=0,1000,(IFERROR(IF('IA1'!#REF!/K80&lt;0.5,0,IF('IA1'!#REF!/K80*100&gt;90,5,IF('IA1'!#REF!/K80*100&gt;80,4,IF('IA1'!#REF!/K80*100&gt;70,3,IF('IA1'!#REF!/K80*100&gt;60,2,IF('IA1'!#REF!/K80*100&lt;=60,1)))))),0))*K280)</f>
        <v>1000</v>
      </c>
      <c r="L180" s="97">
        <f>IF(COUNT('IA1'!#REF!)=0,1000,(IFERROR(IF('IA1'!#REF!/L80&lt;0.5,0,IF('IA1'!#REF!/L80*100&gt;90,5,IF('IA1'!#REF!/L80*100&gt;80,4,IF('IA1'!#REF!/L80*100&gt;70,3,IF('IA1'!#REF!/L80*100&gt;60,2,IF('IA1'!#REF!/L80*100&lt;=60,1)))))),0))*L280)</f>
        <v>1000</v>
      </c>
      <c r="M180" s="97">
        <f>IF(COUNT('IA1'!#REF!)=0,1000,(IFERROR(IF('IA1'!#REF!/M80&lt;0.5,0,IF('IA1'!#REF!/M80*100&gt;90,5,IF('IA1'!#REF!/M80*100&gt;80,4,IF('IA1'!#REF!/M80*100&gt;70,3,IF('IA1'!#REF!/M80*100&gt;60,2,IF('IA1'!#REF!/M80*100&lt;=60,1)))))),0))*M280)</f>
        <v>1000</v>
      </c>
      <c r="N180" s="97">
        <f>IF(COUNT('IA1'!#REF!)=0,1000,(IFERROR(IF('IA1'!#REF!/N80&lt;0.5,0,IF('IA1'!#REF!/N80*100&gt;90,5,IF('IA1'!#REF!/N80*100&gt;80,4,IF('IA1'!#REF!/N80*100&gt;70,3,IF('IA1'!#REF!/N80*100&gt;60,2,IF('IA1'!#REF!/N80*100&lt;=60,1)))))),0))*N280)</f>
        <v>1000</v>
      </c>
      <c r="O180" s="97">
        <f>IF(COUNT('IA1'!#REF!)=0,1000,(IFERROR(IF('IA1'!#REF!/O80&lt;0.5,0,IF('IA1'!#REF!/O80*100&gt;90,5,IF('IA1'!#REF!/O80*100&gt;80,4,IF('IA1'!#REF!/O80*100&gt;70,3,IF('IA1'!#REF!/O80*100&gt;60,2,IF('IA1'!#REF!/O80*100&lt;=60,1)))))),0))*O280)</f>
        <v>1000</v>
      </c>
      <c r="P180" s="97">
        <f>IF(COUNT('IA1'!#REF!)=0,1000,(IFERROR(IF('IA1'!#REF!/P80&lt;0.5,0,IF('IA1'!#REF!/P80*100&gt;90,5,IF('IA1'!#REF!/P80*100&gt;80,4,IF('IA1'!#REF!/P80*100&gt;70,3,IF('IA1'!#REF!/P80*100&gt;60,2,IF('IA1'!#REF!/P80*100&lt;=60,1)))))),0))*P280)</f>
        <v>1000</v>
      </c>
      <c r="Q180" s="97">
        <f>IF(COUNT('IA1'!#REF!)=0,1000,(IFERROR(IF('IA1'!#REF!/Q80&lt;0.5,0,IF('IA1'!#REF!/Q80*100&gt;90,5,IF('IA1'!#REF!/Q80*100&gt;80,4,IF('IA1'!#REF!/Q80*100&gt;70,3,IF('IA1'!#REF!/Q80*100&gt;60,2,IF('IA1'!#REF!/Q80*100&lt;=60,1)))))),0))*Q280)</f>
        <v>1000</v>
      </c>
      <c r="R180" s="97">
        <f>IF(COUNT('IA1'!#REF!)=0,1000,(IFERROR(IF('IA1'!#REF!/R80&lt;0.5,0,IF('IA1'!#REF!/R80*100&gt;90,5,IF('IA1'!#REF!/R80*100&gt;80,4,IF('IA1'!#REF!/R80*100&gt;70,3,IF('IA1'!#REF!/R80*100&gt;60,2,IF('IA1'!#REF!/R80*100&lt;=60,1)))))),0))*R280)</f>
        <v>1000</v>
      </c>
      <c r="S180" s="97">
        <f>IF(COUNT('IA1'!#REF!)=0,1000,(IFERROR(IF('IA1'!#REF!/S80&lt;0.5,0,IF('IA1'!#REF!/S80*100&gt;90,5,IF('IA1'!#REF!/S80*100&gt;80,4,IF('IA1'!#REF!/S80*100&gt;70,3,IF('IA1'!#REF!/S80*100&gt;60,2,IF('IA1'!#REF!/S80*100&lt;=60,1)))))),0))*S280)</f>
        <v>1000</v>
      </c>
      <c r="T180" s="97">
        <f>IF(COUNT('IA1'!#REF!)=0,1000,(IFERROR(IF('IA1'!#REF!/T80&lt;0.5,0,IF('IA1'!#REF!/T80*100&gt;90,5,IF('IA1'!#REF!/T80*100&gt;80,4,IF('IA1'!#REF!/T80*100&gt;70,3,IF('IA1'!#REF!/T80*100&gt;60,2,IF('IA1'!#REF!/T80*100&lt;=60,1)))))),0))*T280)</f>
        <v>1000</v>
      </c>
      <c r="U180" s="97">
        <f>IF(COUNT('IA1'!#REF!)=0,1000,(IFERROR(IF('IA1'!#REF!/U80&lt;0.5,0,IF('IA1'!#REF!/U80*100&gt;90,5,IF('IA1'!#REF!/U80*100&gt;80,4,IF('IA1'!#REF!/U80*100&gt;70,3,IF('IA1'!#REF!/U80*100&gt;60,2,IF('IA1'!#REF!/U80*100&lt;=60,1)))))),0))*U280)</f>
        <v>1000</v>
      </c>
      <c r="V180" s="97">
        <f>IF(COUNT('IA1'!#REF!)=0,1000,(IFERROR(IF('IA1'!#REF!/V80&lt;0.5,0,IF('IA1'!#REF!/V80*100&gt;90,5,IF('IA1'!#REF!/V80*100&gt;80,4,IF('IA1'!#REF!/V80*100&gt;70,3,IF('IA1'!#REF!/V80*100&gt;60,2,IF('IA1'!#REF!/V80*100&lt;=60,1)))))),0))*V280)</f>
        <v>1000</v>
      </c>
      <c r="W180" s="97">
        <f>IF(COUNT('IA1'!#REF!)=0,1000,(IFERROR(IF('IA1'!#REF!/W80&lt;0.5,0,IF('IA1'!#REF!/W80*100&gt;90,5,IF('IA1'!#REF!/W80*100&gt;80,4,IF('IA1'!#REF!/W80*100&gt;70,3,IF('IA1'!#REF!/W80*100&gt;60,2,IF('IA1'!#REF!/W80*100&lt;=60,1)))))),0))*W280)</f>
        <v>1000</v>
      </c>
      <c r="X180" s="97">
        <f>IF(COUNT('IA1'!#REF!)=0,1000,(IFERROR(IF('IA1'!#REF!/X80&lt;0.5,0,IF('IA1'!#REF!/X80*100&gt;90,5,IF('IA1'!#REF!/X80*100&gt;80,4,IF('IA1'!#REF!/X80*100&gt;70,3,IF('IA1'!#REF!/X80*100&gt;60,2,IF('IA1'!#REF!/X80*100&lt;=60,1)))))),0))*X280)</f>
        <v>1000</v>
      </c>
      <c r="Y180" s="97">
        <f>IF(COUNT('IA1'!#REF!)=0,1000,(IFERROR(IF('IA1'!#REF!/Y80&lt;0.5,0,IF('IA1'!#REF!/Y80*100&gt;90,5,IF('IA1'!#REF!/Y80*100&gt;80,4,IF('IA1'!#REF!/Y80*100&gt;70,3,IF('IA1'!#REF!/Y80*100&gt;60,2,IF('IA1'!#REF!/Y80*100&lt;=60,1)))))),0))*Y280)</f>
        <v>1000</v>
      </c>
      <c r="Z180" s="97">
        <f>IF(COUNT('IA1'!#REF!)=0,1000,(IFERROR(IF('IA1'!#REF!/Z80&lt;0.5,0,IF('IA1'!#REF!/Z80*100&gt;90,5,IF('IA1'!#REF!/Z80*100&gt;80,4,IF('IA1'!#REF!/Z80*100&gt;70,3,IF('IA1'!#REF!/Z80*100&gt;60,2,IF('IA1'!#REF!/Z80*100&lt;=60,1)))))),0))*Z280)</f>
        <v>1000</v>
      </c>
      <c r="AA180" s="97">
        <f>IF(COUNT('IA1'!#REF!)=0,1000,(IFERROR(IF('IA1'!#REF!/AA80&lt;0.5,0,IF('IA1'!#REF!/AA80*100&gt;90,5,IF('IA1'!#REF!/AA80*100&gt;80,4,IF('IA1'!#REF!/AA80*100&gt;70,3,IF('IA1'!#REF!/AA80*100&gt;60,2,IF('IA1'!#REF!/AA80*100&lt;=60,1)))))),0))*AA280)</f>
        <v>1000</v>
      </c>
      <c r="AB180" s="97">
        <f>IF(COUNT('IA1'!#REF!)=0,1000,(IFERROR(IF('IA1'!#REF!/AB80&lt;0.5,0,IF('IA1'!#REF!/AB80*100&gt;90,5,IF('IA1'!#REF!/AB80*100&gt;80,4,IF('IA1'!#REF!/AB80*100&gt;70,3,IF('IA1'!#REF!/AB80*100&gt;60,2,IF('IA1'!#REF!/AB80*100&lt;=60,1)))))),0))*AB280)</f>
        <v>1000</v>
      </c>
      <c r="AC180" s="97">
        <f>IF(COUNT('IA1'!#REF!)=0,1000,(IFERROR(IF('IA1'!#REF!/AC80&lt;0.5,0,IF('IA1'!#REF!/AC80*100&gt;90,5,IF('IA1'!#REF!/AC80*100&gt;80,4,IF('IA1'!#REF!/AC80*100&gt;70,3,IF('IA1'!#REF!/AC80*100&gt;60,2,IF('IA1'!#REF!/AC80*100&lt;=60,1)))))),0))*AC280)</f>
        <v>1000</v>
      </c>
      <c r="AD180" s="97">
        <f>IF(COUNT('IA1'!#REF!)=0,1000,(IFERROR(IF('IA1'!#REF!/AD80&lt;0.5,0,IF('IA1'!#REF!/AD80*100&gt;90,5,IF('IA1'!#REF!/AD80*100&gt;80,4,IF('IA1'!#REF!/AD80*100&gt;70,3,IF('IA1'!#REF!/AD80*100&gt;60,2,IF('IA1'!#REF!/AD80*100&lt;=60,1)))))),0))*AD280)</f>
        <v>1000</v>
      </c>
      <c r="AE180" s="97">
        <f>IF(COUNT('IA1'!#REF!)=0,1000,(IFERROR(IF('IA1'!#REF!/AE80&lt;0.5,0,IF('IA1'!#REF!/AE80*100&gt;90,5,IF('IA1'!#REF!/AE80*100&gt;80,4,IF('IA1'!#REF!/AE80*100&gt;70,3,IF('IA1'!#REF!/AE80*100&gt;60,2,IF('IA1'!#REF!/AE80*100&lt;=60,1)))))),0))*AE280)</f>
        <v>1000</v>
      </c>
      <c r="AF180" s="97">
        <f>IF(COUNT('IA1'!#REF!)=0,1000,(IFERROR(IF('IA1'!#REF!/AF80&lt;0.5,0,IF('IA1'!#REF!/AF80*100&gt;90,5,IF('IA1'!#REF!/AF80*100&gt;80,4,IF('IA1'!#REF!/AF80*100&gt;70,3,IF('IA1'!#REF!/AF80*100&gt;60,2,IF('IA1'!#REF!/AF80*100&lt;=60,1)))))),0))*AF280)</f>
        <v>1000</v>
      </c>
      <c r="AG180" s="97">
        <f>IF(COUNT('IA1'!#REF!)=0,1000,(IFERROR(IF('IA1'!#REF!/AG80&lt;0.5,0,IF('IA1'!#REF!/AG80*100&gt;90,5,IF('IA1'!#REF!/AG80*100&gt;80,4,IF('IA1'!#REF!/AG80*100&gt;70,3,IF('IA1'!#REF!/AG80*100&gt;60,2,IF('IA1'!#REF!/AG80*100&lt;=60,1)))))),0))*AG280)</f>
        <v>1000</v>
      </c>
      <c r="AH180" s="97">
        <f>IF(COUNT('IA1'!#REF!)=0,1000,(IFERROR(IF('IA1'!#REF!/AH80&lt;0.5,0,IF('IA1'!#REF!/AH80*100&gt;90,5,IF('IA1'!#REF!/AH80*100&gt;80,4,IF('IA1'!#REF!/AH80*100&gt;70,3,IF('IA1'!#REF!/AH80*100&gt;60,2,IF('IA1'!#REF!/AH80*100&lt;=60,1)))))),0))*AH280)</f>
        <v>1000</v>
      </c>
      <c r="AI180" s="97">
        <f>IF(COUNT('IA1'!#REF!)=0,1000,(IFERROR(IF('IA1'!#REF!/AI80&lt;0.5,0,IF('IA1'!#REF!/AI80*100&gt;90,5,IF('IA1'!#REF!/AI80*100&gt;80,4,IF('IA1'!#REF!/AI80*100&gt;70,3,IF('IA1'!#REF!/AI80*100&gt;60,2,IF('IA1'!#REF!/AI80*100&lt;=60,1)))))),0))*AI280)</f>
        <v>1000</v>
      </c>
      <c r="AJ180" s="97">
        <f>IF(COUNT('IA1'!#REF!)=0,1000,(IFERROR(IF('IA1'!#REF!/AJ80&lt;0.5,0,IF('IA1'!#REF!/AJ80*100&gt;90,5,IF('IA1'!#REF!/AJ80*100&gt;80,4,IF('IA1'!#REF!/AJ80*100&gt;70,3,IF('IA1'!#REF!/AJ80*100&gt;60,2,IF('IA1'!#REF!/AJ80*100&lt;=60,1)))))),0))*AJ280)</f>
        <v>1000</v>
      </c>
      <c r="AK180" s="97">
        <f>IF(COUNT('IA1'!#REF!)=0,1000,(IFERROR(IF('IA1'!#REF!/AK80&lt;0.5,0,IF('IA1'!#REF!/AK80*100&gt;90,5,IF('IA1'!#REF!/AK80*100&gt;80,4,IF('IA1'!#REF!/AK80*100&gt;70,3,IF('IA1'!#REF!/AK80*100&gt;60,2,IF('IA1'!#REF!/AK80*100&lt;=60,1)))))),0))*AK280)</f>
        <v>1000</v>
      </c>
      <c r="AL180" s="97">
        <f>IF(COUNT('IA1'!#REF!)=0,1000,(IFERROR(IF('IA1'!#REF!/AL80&lt;0.5,0,IF('IA1'!#REF!/AL80*100&gt;90,5,IF('IA1'!#REF!/AL80*100&gt;80,4,IF('IA1'!#REF!/AL80*100&gt;70,3,IF('IA1'!#REF!/AL80*100&gt;60,2,IF('IA1'!#REF!/AL80*100&lt;=60,1)))))),0))*AL280)</f>
        <v>1000</v>
      </c>
      <c r="AM180" s="97">
        <f>IF(COUNT('IA1'!#REF!)=0,1000,(IFERROR(IF('IA1'!#REF!/AM80&lt;0.5,0,IF('IA1'!#REF!/AM80*100&gt;90,5,IF('IA1'!#REF!/AM80*100&gt;80,4,IF('IA1'!#REF!/AM80*100&gt;70,3,IF('IA1'!#REF!/AM80*100&gt;60,2,IF('IA1'!#REF!/AM80*100&lt;=60,1)))))),0))*AM280)</f>
        <v>1000</v>
      </c>
      <c r="AN180" s="97">
        <f>IF(COUNT('IA1'!#REF!)=0,1000,(IFERROR(IF('IA1'!#REF!/AN80&lt;0.5,0,IF('IA1'!#REF!/AN80*100&gt;90,5,IF('IA1'!#REF!/AN80*100&gt;80,4,IF('IA1'!#REF!/AN80*100&gt;70,3,IF('IA1'!#REF!/AN80*100&gt;60,2,IF('IA1'!#REF!/AN80*100&lt;=60,1)))))),0))*AN280)</f>
        <v>1000</v>
      </c>
      <c r="AO180" s="97">
        <f>IF(COUNT('IA1'!#REF!)=0,1000,(IFERROR(IF('IA1'!#REF!/AO80&lt;0.5,0,IF('IA1'!#REF!/AO80*100&gt;90,5,IF('IA1'!#REF!/AO80*100&gt;80,4,IF('IA1'!#REF!/AO80*100&gt;70,3,IF('IA1'!#REF!/AO80*100&gt;60,2,IF('IA1'!#REF!/AO80*100&lt;=60,1)))))),0))*AO280)</f>
        <v>1000</v>
      </c>
      <c r="AP180" s="97">
        <f>IF(COUNT('IA1'!#REF!)=0,1000,(IFERROR(IF('IA1'!#REF!/AP80&lt;0.5,0,IF('IA1'!#REF!/AP80*100&gt;90,5,IF('IA1'!#REF!/AP80*100&gt;80,4,IF('IA1'!#REF!/AP80*100&gt;70,3,IF('IA1'!#REF!/AP80*100&gt;60,2,IF('IA1'!#REF!/AP80*100&lt;=60,1)))))),0))*AP280)</f>
        <v>1000</v>
      </c>
      <c r="AQ180" s="97">
        <f>IF(COUNT('IA1'!#REF!)=0,1000,(IFERROR(IF('IA1'!#REF!/AQ80&lt;0.5,0,IF('IA1'!#REF!/AQ80*100&gt;90,5,IF('IA1'!#REF!/AQ80*100&gt;80,4,IF('IA1'!#REF!/AQ80*100&gt;70,3,IF('IA1'!#REF!/AQ80*100&gt;60,2,IF('IA1'!#REF!/AQ80*100&lt;=60,1)))))),0))*AQ280)</f>
        <v>1000</v>
      </c>
      <c r="AR180" s="97">
        <f>IF(COUNT('IA1'!#REF!)=0,1000,(IFERROR(IF('IA1'!#REF!/AR80&lt;0.5,0,IF('IA1'!#REF!/AR80*100&gt;90,5,IF('IA1'!#REF!/AR80*100&gt;80,4,IF('IA1'!#REF!/AR80*100&gt;70,3,IF('IA1'!#REF!/AR80*100&gt;60,2,IF('IA1'!#REF!/AR80*100&lt;=60,1)))))),0))*AR280)</f>
        <v>1000</v>
      </c>
      <c r="AS180" s="97">
        <f>IF(COUNT('IA1'!#REF!)=0,1000,(IFERROR(IF('IA1'!#REF!/AS80&lt;0.5,0,IF('IA1'!#REF!/AS80*100&gt;90,5,IF('IA1'!#REF!/AS80*100&gt;80,4,IF('IA1'!#REF!/AS80*100&gt;70,3,IF('IA1'!#REF!/AS80*100&gt;60,2,IF('IA1'!#REF!/AS80*100&lt;=60,1)))))),0))*AS280)</f>
        <v>1000</v>
      </c>
      <c r="AT180" s="97">
        <f>IF(COUNT('IA1'!#REF!)=0,1000,(IFERROR(IF('IA1'!#REF!/AT80&lt;0.5,0,IF('IA1'!#REF!/AT80*100&gt;90,5,IF('IA1'!#REF!/AT80*100&gt;80,4,IF('IA1'!#REF!/AT80*100&gt;70,3,IF('IA1'!#REF!/AT80*100&gt;60,2,IF('IA1'!#REF!/AT80*100&lt;=60,1)))))),0))*AT280)</f>
        <v>1000</v>
      </c>
      <c r="AU180" s="97">
        <f>IF(COUNT('IA1'!#REF!)=0,1000,(IFERROR(IF('IA1'!#REF!/AU80&lt;0.5,0,IF('IA1'!#REF!/AU80*100&gt;90,5,IF('IA1'!#REF!/AU80*100&gt;80,4,IF('IA1'!#REF!/AU80*100&gt;70,3,IF('IA1'!#REF!/AU80*100&gt;60,2,IF('IA1'!#REF!/AU80*100&lt;=60,1)))))),0))*AU280)</f>
        <v>1000</v>
      </c>
      <c r="AV180" s="97">
        <f>IF(COUNT('IA1'!#REF!)=0,1000,(IFERROR(IF('IA1'!#REF!/AV80&lt;0.5,0,IF('IA1'!#REF!/AV80*100&gt;90,5,IF('IA1'!#REF!/AV80*100&gt;80,4,IF('IA1'!#REF!/AV80*100&gt;70,3,IF('IA1'!#REF!/AV80*100&gt;60,2,IF('IA1'!#REF!/AV80*100&lt;=60,1)))))),0))*AV280)</f>
        <v>1000</v>
      </c>
      <c r="AW180" s="97">
        <f>IF(COUNT('IA1'!#REF!)=0,1000,(IFERROR(IF('IA1'!#REF!/AW80&lt;0.5,0,IF('IA1'!#REF!/AW80*100&gt;90,5,IF('IA1'!#REF!/AW80*100&gt;80,4,IF('IA1'!#REF!/AW80*100&gt;70,3,IF('IA1'!#REF!/AW80*100&gt;60,2,IF('IA1'!#REF!/AW80*100&lt;=60,1)))))),0))*AW280)</f>
        <v>1000</v>
      </c>
      <c r="AX180" s="97">
        <f>IF(COUNT('IA1'!#REF!)=0,1000,(IFERROR(IF('IA1'!#REF!/AX80&lt;0.5,0,IF('IA1'!#REF!/AX80*100&gt;90,5,IF('IA1'!#REF!/AX80*100&gt;80,4,IF('IA1'!#REF!/AX80*100&gt;70,3,IF('IA1'!#REF!/AX80*100&gt;60,2,IF('IA1'!#REF!/AX80*100&lt;=60,1)))))),0))*AX280)</f>
        <v>1000</v>
      </c>
      <c r="AY180" s="97">
        <f>IF(COUNT('IA1'!#REF!)=0,1000,(IFERROR(IF('IA1'!#REF!/AY80&lt;0.5,0,IF('IA1'!#REF!/AY80*100&gt;90,5,IF('IA1'!#REF!/AY80*100&gt;80,4,IF('IA1'!#REF!/AY80*100&gt;70,3,IF('IA1'!#REF!/AY80*100&gt;60,2,IF('IA1'!#REF!/AY80*100&lt;=60,1)))))),0))*AY280)</f>
        <v>1000</v>
      </c>
      <c r="AZ180" s="97">
        <f>IF(COUNT('IA1'!#REF!)=0,1000,(IFERROR(IF('IA1'!#REF!/AZ80&lt;0.5,0,IF('IA1'!#REF!/AZ80*100&gt;90,5,IF('IA1'!#REF!/AZ80*100&gt;80,4,IF('IA1'!#REF!/AZ80*100&gt;70,3,IF('IA1'!#REF!/AZ80*100&gt;60,2,IF('IA1'!#REF!/AZ80*100&lt;=60,1)))))),0))*AZ280)</f>
        <v>1000</v>
      </c>
      <c r="BA180" s="96">
        <f t="shared" si="47"/>
        <v>0</v>
      </c>
      <c r="BB180" s="96">
        <f t="shared" si="48"/>
        <v>0</v>
      </c>
      <c r="BC180" s="96">
        <f t="shared" si="49"/>
        <v>0</v>
      </c>
      <c r="BD180" s="96">
        <f t="shared" si="50"/>
        <v>0</v>
      </c>
      <c r="BE180" s="96">
        <f t="shared" si="51"/>
        <v>0</v>
      </c>
      <c r="BF180" s="96">
        <f t="shared" si="52"/>
        <v>0</v>
      </c>
      <c r="BG180" s="96">
        <f t="shared" si="53"/>
        <v>0</v>
      </c>
    </row>
    <row r="181" spans="1:59" x14ac:dyDescent="0.3">
      <c r="A181" s="93">
        <f>IF(COUNT('IA1'!#REF!)=0,1000,(IFERROR(IF('IA1'!#REF!/A81&lt;0.5,0,IF('IA1'!#REF!/A81*100&gt;90,5,IF('IA1'!#REF!/A81*100&gt;80,4,IF('IA1'!#REF!/A81*100&gt;70,3,IF('IA1'!#REF!/A81*100&gt;60,2,IF('IA1'!#REF!/A81*100&lt;=60,1)))))),0))*A281)</f>
        <v>1000</v>
      </c>
      <c r="B181" s="97">
        <f>IF(COUNT('IA1'!#REF!)=0,1000,(IFERROR(IF('IA1'!#REF!/B81&lt;0.5,0,IF('IA1'!#REF!/B81*100&gt;90,5,IF('IA1'!#REF!/B81*100&gt;80,4,IF('IA1'!#REF!/B81*100&gt;70,3,IF('IA1'!#REF!/B81*100&gt;60,2,IF('IA1'!#REF!/B81*100&lt;=60,1)))))),0))*B281)</f>
        <v>1000</v>
      </c>
      <c r="C181" s="97">
        <f>IF(COUNT('IA1'!#REF!)=0,1000,(IFERROR(IF('IA1'!#REF!/C81&lt;0.5,0,IF('IA1'!#REF!/C81*100&gt;90,5,IF('IA1'!#REF!/C81*100&gt;80,4,IF('IA1'!#REF!/C81*100&gt;70,3,IF('IA1'!#REF!/C81*100&gt;60,2,IF('IA1'!#REF!/C81*100&lt;=60,1)))))),0))*C281)</f>
        <v>1000</v>
      </c>
      <c r="D181" s="97">
        <f>IF(COUNT('IA1'!#REF!)=0,1000,(IFERROR(IF('IA1'!#REF!/D81&lt;0.5,0,IF('IA1'!#REF!/D81*100&gt;90,5,IF('IA1'!#REF!/D81*100&gt;80,4,IF('IA1'!#REF!/D81*100&gt;70,3,IF('IA1'!#REF!/D81*100&gt;60,2,IF('IA1'!#REF!/D81*100&lt;=60,1)))))),0))*D281)</f>
        <v>1000</v>
      </c>
      <c r="E181" s="97">
        <f>IF(COUNT('IA1'!#REF!)=0,1000,(IFERROR(IF('IA1'!#REF!/E81&lt;0.5,0,IF('IA1'!#REF!/E81*100&gt;90,5,IF('IA1'!#REF!/E81*100&gt;80,4,IF('IA1'!#REF!/E81*100&gt;70,3,IF('IA1'!#REF!/E81*100&gt;60,2,IF('IA1'!#REF!/E81*100&lt;=60,1)))))),0))*E281)</f>
        <v>1000</v>
      </c>
      <c r="F181" s="97">
        <f>IF(COUNT('IA1'!#REF!)=0,1000,(IFERROR(IF('IA1'!#REF!/F81&lt;0.5,0,IF('IA1'!#REF!/F81*100&gt;90,5,IF('IA1'!#REF!/F81*100&gt;80,4,IF('IA1'!#REF!/F81*100&gt;70,3,IF('IA1'!#REF!/F81*100&gt;60,2,IF('IA1'!#REF!/F81*100&lt;=60,1)))))),0))*F281)</f>
        <v>1000</v>
      </c>
      <c r="G181" s="97">
        <f>IF(COUNT('IA1'!#REF!)=0,1000,(IFERROR(IF('IA1'!#REF!/G81&lt;0.5,0,IF('IA1'!#REF!/G81*100&gt;90,5,IF('IA1'!#REF!/G81*100&gt;80,4,IF('IA1'!#REF!/G81*100&gt;70,3,IF('IA1'!#REF!/G81*100&gt;60,2,IF('IA1'!#REF!/G81*100&lt;=60,1)))))),0))*G281)</f>
        <v>1000</v>
      </c>
      <c r="H181" s="97">
        <f>IF(COUNT('IA1'!#REF!)=0,1000,(IFERROR(IF('IA1'!#REF!/H81&lt;0.5,0,IF('IA1'!#REF!/H81*100&gt;90,5,IF('IA1'!#REF!/H81*100&gt;80,4,IF('IA1'!#REF!/H81*100&gt;70,3,IF('IA1'!#REF!/H81*100&gt;60,2,IF('IA1'!#REF!/H81*100&lt;=60,1)))))),0))*H281)</f>
        <v>1000</v>
      </c>
      <c r="I181" s="97">
        <f>IF(COUNT('IA1'!#REF!)=0,1000,(IFERROR(IF('IA1'!#REF!/I81&lt;0.5,0,IF('IA1'!#REF!/I81*100&gt;90,5,IF('IA1'!#REF!/I81*100&gt;80,4,IF('IA1'!#REF!/I81*100&gt;70,3,IF('IA1'!#REF!/I81*100&gt;60,2,IF('IA1'!#REF!/I81*100&lt;=60,1)))))),0))*I281)</f>
        <v>1000</v>
      </c>
      <c r="J181" s="97">
        <f>IF(COUNT('IA1'!#REF!)=0,1000,(IFERROR(IF('IA1'!#REF!/J81&lt;0.5,0,IF('IA1'!#REF!/J81*100&gt;90,5,IF('IA1'!#REF!/J81*100&gt;80,4,IF('IA1'!#REF!/J81*100&gt;70,3,IF('IA1'!#REF!/J81*100&gt;60,2,IF('IA1'!#REF!/J81*100&lt;=60,1)))))),0))*J281)</f>
        <v>1000</v>
      </c>
      <c r="K181" s="97">
        <f>IF(COUNT('IA1'!#REF!)=0,1000,(IFERROR(IF('IA1'!#REF!/K81&lt;0.5,0,IF('IA1'!#REF!/K81*100&gt;90,5,IF('IA1'!#REF!/K81*100&gt;80,4,IF('IA1'!#REF!/K81*100&gt;70,3,IF('IA1'!#REF!/K81*100&gt;60,2,IF('IA1'!#REF!/K81*100&lt;=60,1)))))),0))*K281)</f>
        <v>1000</v>
      </c>
      <c r="L181" s="97">
        <f>IF(COUNT('IA1'!#REF!)=0,1000,(IFERROR(IF('IA1'!#REF!/L81&lt;0.5,0,IF('IA1'!#REF!/L81*100&gt;90,5,IF('IA1'!#REF!/L81*100&gt;80,4,IF('IA1'!#REF!/L81*100&gt;70,3,IF('IA1'!#REF!/L81*100&gt;60,2,IF('IA1'!#REF!/L81*100&lt;=60,1)))))),0))*L281)</f>
        <v>1000</v>
      </c>
      <c r="M181" s="97">
        <f>IF(COUNT('IA1'!#REF!)=0,1000,(IFERROR(IF('IA1'!#REF!/M81&lt;0.5,0,IF('IA1'!#REF!/M81*100&gt;90,5,IF('IA1'!#REF!/M81*100&gt;80,4,IF('IA1'!#REF!/M81*100&gt;70,3,IF('IA1'!#REF!/M81*100&gt;60,2,IF('IA1'!#REF!/M81*100&lt;=60,1)))))),0))*M281)</f>
        <v>1000</v>
      </c>
      <c r="N181" s="97">
        <f>IF(COUNT('IA1'!#REF!)=0,1000,(IFERROR(IF('IA1'!#REF!/N81&lt;0.5,0,IF('IA1'!#REF!/N81*100&gt;90,5,IF('IA1'!#REF!/N81*100&gt;80,4,IF('IA1'!#REF!/N81*100&gt;70,3,IF('IA1'!#REF!/N81*100&gt;60,2,IF('IA1'!#REF!/N81*100&lt;=60,1)))))),0))*N281)</f>
        <v>1000</v>
      </c>
      <c r="O181" s="97">
        <f>IF(COUNT('IA1'!#REF!)=0,1000,(IFERROR(IF('IA1'!#REF!/O81&lt;0.5,0,IF('IA1'!#REF!/O81*100&gt;90,5,IF('IA1'!#REF!/O81*100&gt;80,4,IF('IA1'!#REF!/O81*100&gt;70,3,IF('IA1'!#REF!/O81*100&gt;60,2,IF('IA1'!#REF!/O81*100&lt;=60,1)))))),0))*O281)</f>
        <v>1000</v>
      </c>
      <c r="P181" s="97">
        <f>IF(COUNT('IA1'!#REF!)=0,1000,(IFERROR(IF('IA1'!#REF!/P81&lt;0.5,0,IF('IA1'!#REF!/P81*100&gt;90,5,IF('IA1'!#REF!/P81*100&gt;80,4,IF('IA1'!#REF!/P81*100&gt;70,3,IF('IA1'!#REF!/P81*100&gt;60,2,IF('IA1'!#REF!/P81*100&lt;=60,1)))))),0))*P281)</f>
        <v>1000</v>
      </c>
      <c r="Q181" s="97">
        <f>IF(COUNT('IA1'!#REF!)=0,1000,(IFERROR(IF('IA1'!#REF!/Q81&lt;0.5,0,IF('IA1'!#REF!/Q81*100&gt;90,5,IF('IA1'!#REF!/Q81*100&gt;80,4,IF('IA1'!#REF!/Q81*100&gt;70,3,IF('IA1'!#REF!/Q81*100&gt;60,2,IF('IA1'!#REF!/Q81*100&lt;=60,1)))))),0))*Q281)</f>
        <v>1000</v>
      </c>
      <c r="R181" s="97">
        <f>IF(COUNT('IA1'!#REF!)=0,1000,(IFERROR(IF('IA1'!#REF!/R81&lt;0.5,0,IF('IA1'!#REF!/R81*100&gt;90,5,IF('IA1'!#REF!/R81*100&gt;80,4,IF('IA1'!#REF!/R81*100&gt;70,3,IF('IA1'!#REF!/R81*100&gt;60,2,IF('IA1'!#REF!/R81*100&lt;=60,1)))))),0))*R281)</f>
        <v>1000</v>
      </c>
      <c r="S181" s="97">
        <f>IF(COUNT('IA1'!#REF!)=0,1000,(IFERROR(IF('IA1'!#REF!/S81&lt;0.5,0,IF('IA1'!#REF!/S81*100&gt;90,5,IF('IA1'!#REF!/S81*100&gt;80,4,IF('IA1'!#REF!/S81*100&gt;70,3,IF('IA1'!#REF!/S81*100&gt;60,2,IF('IA1'!#REF!/S81*100&lt;=60,1)))))),0))*S281)</f>
        <v>1000</v>
      </c>
      <c r="T181" s="97">
        <f>IF(COUNT('IA1'!#REF!)=0,1000,(IFERROR(IF('IA1'!#REF!/T81&lt;0.5,0,IF('IA1'!#REF!/T81*100&gt;90,5,IF('IA1'!#REF!/T81*100&gt;80,4,IF('IA1'!#REF!/T81*100&gt;70,3,IF('IA1'!#REF!/T81*100&gt;60,2,IF('IA1'!#REF!/T81*100&lt;=60,1)))))),0))*T281)</f>
        <v>1000</v>
      </c>
      <c r="U181" s="97">
        <f>IF(COUNT('IA1'!#REF!)=0,1000,(IFERROR(IF('IA1'!#REF!/U81&lt;0.5,0,IF('IA1'!#REF!/U81*100&gt;90,5,IF('IA1'!#REF!/U81*100&gt;80,4,IF('IA1'!#REF!/U81*100&gt;70,3,IF('IA1'!#REF!/U81*100&gt;60,2,IF('IA1'!#REF!/U81*100&lt;=60,1)))))),0))*U281)</f>
        <v>1000</v>
      </c>
      <c r="V181" s="97">
        <f>IF(COUNT('IA1'!#REF!)=0,1000,(IFERROR(IF('IA1'!#REF!/V81&lt;0.5,0,IF('IA1'!#REF!/V81*100&gt;90,5,IF('IA1'!#REF!/V81*100&gt;80,4,IF('IA1'!#REF!/V81*100&gt;70,3,IF('IA1'!#REF!/V81*100&gt;60,2,IF('IA1'!#REF!/V81*100&lt;=60,1)))))),0))*V281)</f>
        <v>1000</v>
      </c>
      <c r="W181" s="97">
        <f>IF(COUNT('IA1'!#REF!)=0,1000,(IFERROR(IF('IA1'!#REF!/W81&lt;0.5,0,IF('IA1'!#REF!/W81*100&gt;90,5,IF('IA1'!#REF!/W81*100&gt;80,4,IF('IA1'!#REF!/W81*100&gt;70,3,IF('IA1'!#REF!/W81*100&gt;60,2,IF('IA1'!#REF!/W81*100&lt;=60,1)))))),0))*W281)</f>
        <v>1000</v>
      </c>
      <c r="X181" s="97">
        <f>IF(COUNT('IA1'!#REF!)=0,1000,(IFERROR(IF('IA1'!#REF!/X81&lt;0.5,0,IF('IA1'!#REF!/X81*100&gt;90,5,IF('IA1'!#REF!/X81*100&gt;80,4,IF('IA1'!#REF!/X81*100&gt;70,3,IF('IA1'!#REF!/X81*100&gt;60,2,IF('IA1'!#REF!/X81*100&lt;=60,1)))))),0))*X281)</f>
        <v>1000</v>
      </c>
      <c r="Y181" s="97">
        <f>IF(COUNT('IA1'!#REF!)=0,1000,(IFERROR(IF('IA1'!#REF!/Y81&lt;0.5,0,IF('IA1'!#REF!/Y81*100&gt;90,5,IF('IA1'!#REF!/Y81*100&gt;80,4,IF('IA1'!#REF!/Y81*100&gt;70,3,IF('IA1'!#REF!/Y81*100&gt;60,2,IF('IA1'!#REF!/Y81*100&lt;=60,1)))))),0))*Y281)</f>
        <v>1000</v>
      </c>
      <c r="Z181" s="97">
        <f>IF(COUNT('IA1'!#REF!)=0,1000,(IFERROR(IF('IA1'!#REF!/Z81&lt;0.5,0,IF('IA1'!#REF!/Z81*100&gt;90,5,IF('IA1'!#REF!/Z81*100&gt;80,4,IF('IA1'!#REF!/Z81*100&gt;70,3,IF('IA1'!#REF!/Z81*100&gt;60,2,IF('IA1'!#REF!/Z81*100&lt;=60,1)))))),0))*Z281)</f>
        <v>1000</v>
      </c>
      <c r="AA181" s="97">
        <f>IF(COUNT('IA1'!#REF!)=0,1000,(IFERROR(IF('IA1'!#REF!/AA81&lt;0.5,0,IF('IA1'!#REF!/AA81*100&gt;90,5,IF('IA1'!#REF!/AA81*100&gt;80,4,IF('IA1'!#REF!/AA81*100&gt;70,3,IF('IA1'!#REF!/AA81*100&gt;60,2,IF('IA1'!#REF!/AA81*100&lt;=60,1)))))),0))*AA281)</f>
        <v>1000</v>
      </c>
      <c r="AB181" s="97">
        <f>IF(COUNT('IA1'!#REF!)=0,1000,(IFERROR(IF('IA1'!#REF!/AB81&lt;0.5,0,IF('IA1'!#REF!/AB81*100&gt;90,5,IF('IA1'!#REF!/AB81*100&gt;80,4,IF('IA1'!#REF!/AB81*100&gt;70,3,IF('IA1'!#REF!/AB81*100&gt;60,2,IF('IA1'!#REF!/AB81*100&lt;=60,1)))))),0))*AB281)</f>
        <v>1000</v>
      </c>
      <c r="AC181" s="97">
        <f>IF(COUNT('IA1'!#REF!)=0,1000,(IFERROR(IF('IA1'!#REF!/AC81&lt;0.5,0,IF('IA1'!#REF!/AC81*100&gt;90,5,IF('IA1'!#REF!/AC81*100&gt;80,4,IF('IA1'!#REF!/AC81*100&gt;70,3,IF('IA1'!#REF!/AC81*100&gt;60,2,IF('IA1'!#REF!/AC81*100&lt;=60,1)))))),0))*AC281)</f>
        <v>1000</v>
      </c>
      <c r="AD181" s="97">
        <f>IF(COUNT('IA1'!#REF!)=0,1000,(IFERROR(IF('IA1'!#REF!/AD81&lt;0.5,0,IF('IA1'!#REF!/AD81*100&gt;90,5,IF('IA1'!#REF!/AD81*100&gt;80,4,IF('IA1'!#REF!/AD81*100&gt;70,3,IF('IA1'!#REF!/AD81*100&gt;60,2,IF('IA1'!#REF!/AD81*100&lt;=60,1)))))),0))*AD281)</f>
        <v>1000</v>
      </c>
      <c r="AE181" s="97">
        <f>IF(COUNT('IA1'!#REF!)=0,1000,(IFERROR(IF('IA1'!#REF!/AE81&lt;0.5,0,IF('IA1'!#REF!/AE81*100&gt;90,5,IF('IA1'!#REF!/AE81*100&gt;80,4,IF('IA1'!#REF!/AE81*100&gt;70,3,IF('IA1'!#REF!/AE81*100&gt;60,2,IF('IA1'!#REF!/AE81*100&lt;=60,1)))))),0))*AE281)</f>
        <v>1000</v>
      </c>
      <c r="AF181" s="97">
        <f>IF(COUNT('IA1'!#REF!)=0,1000,(IFERROR(IF('IA1'!#REF!/AF81&lt;0.5,0,IF('IA1'!#REF!/AF81*100&gt;90,5,IF('IA1'!#REF!/AF81*100&gt;80,4,IF('IA1'!#REF!/AF81*100&gt;70,3,IF('IA1'!#REF!/AF81*100&gt;60,2,IF('IA1'!#REF!/AF81*100&lt;=60,1)))))),0))*AF281)</f>
        <v>1000</v>
      </c>
      <c r="AG181" s="97">
        <f>IF(COUNT('IA1'!#REF!)=0,1000,(IFERROR(IF('IA1'!#REF!/AG81&lt;0.5,0,IF('IA1'!#REF!/AG81*100&gt;90,5,IF('IA1'!#REF!/AG81*100&gt;80,4,IF('IA1'!#REF!/AG81*100&gt;70,3,IF('IA1'!#REF!/AG81*100&gt;60,2,IF('IA1'!#REF!/AG81*100&lt;=60,1)))))),0))*AG281)</f>
        <v>1000</v>
      </c>
      <c r="AH181" s="97">
        <f>IF(COUNT('IA1'!#REF!)=0,1000,(IFERROR(IF('IA1'!#REF!/AH81&lt;0.5,0,IF('IA1'!#REF!/AH81*100&gt;90,5,IF('IA1'!#REF!/AH81*100&gt;80,4,IF('IA1'!#REF!/AH81*100&gt;70,3,IF('IA1'!#REF!/AH81*100&gt;60,2,IF('IA1'!#REF!/AH81*100&lt;=60,1)))))),0))*AH281)</f>
        <v>1000</v>
      </c>
      <c r="AI181" s="97">
        <f>IF(COUNT('IA1'!#REF!)=0,1000,(IFERROR(IF('IA1'!#REF!/AI81&lt;0.5,0,IF('IA1'!#REF!/AI81*100&gt;90,5,IF('IA1'!#REF!/AI81*100&gt;80,4,IF('IA1'!#REF!/AI81*100&gt;70,3,IF('IA1'!#REF!/AI81*100&gt;60,2,IF('IA1'!#REF!/AI81*100&lt;=60,1)))))),0))*AI281)</f>
        <v>1000</v>
      </c>
      <c r="AJ181" s="97">
        <f>IF(COUNT('IA1'!#REF!)=0,1000,(IFERROR(IF('IA1'!#REF!/AJ81&lt;0.5,0,IF('IA1'!#REF!/AJ81*100&gt;90,5,IF('IA1'!#REF!/AJ81*100&gt;80,4,IF('IA1'!#REF!/AJ81*100&gt;70,3,IF('IA1'!#REF!/AJ81*100&gt;60,2,IF('IA1'!#REF!/AJ81*100&lt;=60,1)))))),0))*AJ281)</f>
        <v>1000</v>
      </c>
      <c r="AK181" s="97">
        <f>IF(COUNT('IA1'!#REF!)=0,1000,(IFERROR(IF('IA1'!#REF!/AK81&lt;0.5,0,IF('IA1'!#REF!/AK81*100&gt;90,5,IF('IA1'!#REF!/AK81*100&gt;80,4,IF('IA1'!#REF!/AK81*100&gt;70,3,IF('IA1'!#REF!/AK81*100&gt;60,2,IF('IA1'!#REF!/AK81*100&lt;=60,1)))))),0))*AK281)</f>
        <v>1000</v>
      </c>
      <c r="AL181" s="97">
        <f>IF(COUNT('IA1'!#REF!)=0,1000,(IFERROR(IF('IA1'!#REF!/AL81&lt;0.5,0,IF('IA1'!#REF!/AL81*100&gt;90,5,IF('IA1'!#REF!/AL81*100&gt;80,4,IF('IA1'!#REF!/AL81*100&gt;70,3,IF('IA1'!#REF!/AL81*100&gt;60,2,IF('IA1'!#REF!/AL81*100&lt;=60,1)))))),0))*AL281)</f>
        <v>1000</v>
      </c>
      <c r="AM181" s="97">
        <f>IF(COUNT('IA1'!#REF!)=0,1000,(IFERROR(IF('IA1'!#REF!/AM81&lt;0.5,0,IF('IA1'!#REF!/AM81*100&gt;90,5,IF('IA1'!#REF!/AM81*100&gt;80,4,IF('IA1'!#REF!/AM81*100&gt;70,3,IF('IA1'!#REF!/AM81*100&gt;60,2,IF('IA1'!#REF!/AM81*100&lt;=60,1)))))),0))*AM281)</f>
        <v>1000</v>
      </c>
      <c r="AN181" s="97">
        <f>IF(COUNT('IA1'!#REF!)=0,1000,(IFERROR(IF('IA1'!#REF!/AN81&lt;0.5,0,IF('IA1'!#REF!/AN81*100&gt;90,5,IF('IA1'!#REF!/AN81*100&gt;80,4,IF('IA1'!#REF!/AN81*100&gt;70,3,IF('IA1'!#REF!/AN81*100&gt;60,2,IF('IA1'!#REF!/AN81*100&lt;=60,1)))))),0))*AN281)</f>
        <v>1000</v>
      </c>
      <c r="AO181" s="97">
        <f>IF(COUNT('IA1'!#REF!)=0,1000,(IFERROR(IF('IA1'!#REF!/AO81&lt;0.5,0,IF('IA1'!#REF!/AO81*100&gt;90,5,IF('IA1'!#REF!/AO81*100&gt;80,4,IF('IA1'!#REF!/AO81*100&gt;70,3,IF('IA1'!#REF!/AO81*100&gt;60,2,IF('IA1'!#REF!/AO81*100&lt;=60,1)))))),0))*AO281)</f>
        <v>1000</v>
      </c>
      <c r="AP181" s="97">
        <f>IF(COUNT('IA1'!#REF!)=0,1000,(IFERROR(IF('IA1'!#REF!/AP81&lt;0.5,0,IF('IA1'!#REF!/AP81*100&gt;90,5,IF('IA1'!#REF!/AP81*100&gt;80,4,IF('IA1'!#REF!/AP81*100&gt;70,3,IF('IA1'!#REF!/AP81*100&gt;60,2,IF('IA1'!#REF!/AP81*100&lt;=60,1)))))),0))*AP281)</f>
        <v>1000</v>
      </c>
      <c r="AQ181" s="97">
        <f>IF(COUNT('IA1'!#REF!)=0,1000,(IFERROR(IF('IA1'!#REF!/AQ81&lt;0.5,0,IF('IA1'!#REF!/AQ81*100&gt;90,5,IF('IA1'!#REF!/AQ81*100&gt;80,4,IF('IA1'!#REF!/AQ81*100&gt;70,3,IF('IA1'!#REF!/AQ81*100&gt;60,2,IF('IA1'!#REF!/AQ81*100&lt;=60,1)))))),0))*AQ281)</f>
        <v>1000</v>
      </c>
      <c r="AR181" s="97">
        <f>IF(COUNT('IA1'!#REF!)=0,1000,(IFERROR(IF('IA1'!#REF!/AR81&lt;0.5,0,IF('IA1'!#REF!/AR81*100&gt;90,5,IF('IA1'!#REF!/AR81*100&gt;80,4,IF('IA1'!#REF!/AR81*100&gt;70,3,IF('IA1'!#REF!/AR81*100&gt;60,2,IF('IA1'!#REF!/AR81*100&lt;=60,1)))))),0))*AR281)</f>
        <v>1000</v>
      </c>
      <c r="AS181" s="97">
        <f>IF(COUNT('IA1'!#REF!)=0,1000,(IFERROR(IF('IA1'!#REF!/AS81&lt;0.5,0,IF('IA1'!#REF!/AS81*100&gt;90,5,IF('IA1'!#REF!/AS81*100&gt;80,4,IF('IA1'!#REF!/AS81*100&gt;70,3,IF('IA1'!#REF!/AS81*100&gt;60,2,IF('IA1'!#REF!/AS81*100&lt;=60,1)))))),0))*AS281)</f>
        <v>1000</v>
      </c>
      <c r="AT181" s="97">
        <f>IF(COUNT('IA1'!#REF!)=0,1000,(IFERROR(IF('IA1'!#REF!/AT81&lt;0.5,0,IF('IA1'!#REF!/AT81*100&gt;90,5,IF('IA1'!#REF!/AT81*100&gt;80,4,IF('IA1'!#REF!/AT81*100&gt;70,3,IF('IA1'!#REF!/AT81*100&gt;60,2,IF('IA1'!#REF!/AT81*100&lt;=60,1)))))),0))*AT281)</f>
        <v>1000</v>
      </c>
      <c r="AU181" s="97">
        <f>IF(COUNT('IA1'!#REF!)=0,1000,(IFERROR(IF('IA1'!#REF!/AU81&lt;0.5,0,IF('IA1'!#REF!/AU81*100&gt;90,5,IF('IA1'!#REF!/AU81*100&gt;80,4,IF('IA1'!#REF!/AU81*100&gt;70,3,IF('IA1'!#REF!/AU81*100&gt;60,2,IF('IA1'!#REF!/AU81*100&lt;=60,1)))))),0))*AU281)</f>
        <v>1000</v>
      </c>
      <c r="AV181" s="97">
        <f>IF(COUNT('IA1'!#REF!)=0,1000,(IFERROR(IF('IA1'!#REF!/AV81&lt;0.5,0,IF('IA1'!#REF!/AV81*100&gt;90,5,IF('IA1'!#REF!/AV81*100&gt;80,4,IF('IA1'!#REF!/AV81*100&gt;70,3,IF('IA1'!#REF!/AV81*100&gt;60,2,IF('IA1'!#REF!/AV81*100&lt;=60,1)))))),0))*AV281)</f>
        <v>1000</v>
      </c>
      <c r="AW181" s="97">
        <f>IF(COUNT('IA1'!#REF!)=0,1000,(IFERROR(IF('IA1'!#REF!/AW81&lt;0.5,0,IF('IA1'!#REF!/AW81*100&gt;90,5,IF('IA1'!#REF!/AW81*100&gt;80,4,IF('IA1'!#REF!/AW81*100&gt;70,3,IF('IA1'!#REF!/AW81*100&gt;60,2,IF('IA1'!#REF!/AW81*100&lt;=60,1)))))),0))*AW281)</f>
        <v>1000</v>
      </c>
      <c r="AX181" s="97">
        <f>IF(COUNT('IA1'!#REF!)=0,1000,(IFERROR(IF('IA1'!#REF!/AX81&lt;0.5,0,IF('IA1'!#REF!/AX81*100&gt;90,5,IF('IA1'!#REF!/AX81*100&gt;80,4,IF('IA1'!#REF!/AX81*100&gt;70,3,IF('IA1'!#REF!/AX81*100&gt;60,2,IF('IA1'!#REF!/AX81*100&lt;=60,1)))))),0))*AX281)</f>
        <v>1000</v>
      </c>
      <c r="AY181" s="97">
        <f>IF(COUNT('IA1'!#REF!)=0,1000,(IFERROR(IF('IA1'!#REF!/AY81&lt;0.5,0,IF('IA1'!#REF!/AY81*100&gt;90,5,IF('IA1'!#REF!/AY81*100&gt;80,4,IF('IA1'!#REF!/AY81*100&gt;70,3,IF('IA1'!#REF!/AY81*100&gt;60,2,IF('IA1'!#REF!/AY81*100&lt;=60,1)))))),0))*AY281)</f>
        <v>1000</v>
      </c>
      <c r="AZ181" s="97">
        <f>IF(COUNT('IA1'!#REF!)=0,1000,(IFERROR(IF('IA1'!#REF!/AZ81&lt;0.5,0,IF('IA1'!#REF!/AZ81*100&gt;90,5,IF('IA1'!#REF!/AZ81*100&gt;80,4,IF('IA1'!#REF!/AZ81*100&gt;70,3,IF('IA1'!#REF!/AZ81*100&gt;60,2,IF('IA1'!#REF!/AZ81*100&lt;=60,1)))))),0))*AZ281)</f>
        <v>1000</v>
      </c>
      <c r="BA181" s="96">
        <f t="shared" si="47"/>
        <v>0</v>
      </c>
      <c r="BB181" s="96">
        <f t="shared" si="48"/>
        <v>0</v>
      </c>
      <c r="BC181" s="96">
        <f t="shared" si="49"/>
        <v>0</v>
      </c>
      <c r="BD181" s="96">
        <f t="shared" si="50"/>
        <v>0</v>
      </c>
      <c r="BE181" s="96">
        <f t="shared" si="51"/>
        <v>0</v>
      </c>
      <c r="BF181" s="96">
        <f t="shared" si="52"/>
        <v>0</v>
      </c>
      <c r="BG181" s="96">
        <f t="shared" si="53"/>
        <v>0</v>
      </c>
    </row>
    <row r="182" spans="1:59" x14ac:dyDescent="0.3">
      <c r="A182" s="93">
        <f>IF(COUNT('IA1'!#REF!)=0,1000,(IFERROR(IF('IA1'!#REF!/A82&lt;0.5,0,IF('IA1'!#REF!/A82*100&gt;90,5,IF('IA1'!#REF!/A82*100&gt;80,4,IF('IA1'!#REF!/A82*100&gt;70,3,IF('IA1'!#REF!/A82*100&gt;60,2,IF('IA1'!#REF!/A82*100&lt;=60,1)))))),0))*A282)</f>
        <v>1000</v>
      </c>
      <c r="B182" s="97">
        <f>IF(COUNT('IA1'!#REF!)=0,1000,(IFERROR(IF('IA1'!#REF!/B82&lt;0.5,0,IF('IA1'!#REF!/B82*100&gt;90,5,IF('IA1'!#REF!/B82*100&gt;80,4,IF('IA1'!#REF!/B82*100&gt;70,3,IF('IA1'!#REF!/B82*100&gt;60,2,IF('IA1'!#REF!/B82*100&lt;=60,1)))))),0))*B282)</f>
        <v>1000</v>
      </c>
      <c r="C182" s="97">
        <f>IF(COUNT('IA1'!#REF!)=0,1000,(IFERROR(IF('IA1'!#REF!/C82&lt;0.5,0,IF('IA1'!#REF!/C82*100&gt;90,5,IF('IA1'!#REF!/C82*100&gt;80,4,IF('IA1'!#REF!/C82*100&gt;70,3,IF('IA1'!#REF!/C82*100&gt;60,2,IF('IA1'!#REF!/C82*100&lt;=60,1)))))),0))*C282)</f>
        <v>1000</v>
      </c>
      <c r="D182" s="97">
        <f>IF(COUNT('IA1'!#REF!)=0,1000,(IFERROR(IF('IA1'!#REF!/D82&lt;0.5,0,IF('IA1'!#REF!/D82*100&gt;90,5,IF('IA1'!#REF!/D82*100&gt;80,4,IF('IA1'!#REF!/D82*100&gt;70,3,IF('IA1'!#REF!/D82*100&gt;60,2,IF('IA1'!#REF!/D82*100&lt;=60,1)))))),0))*D282)</f>
        <v>1000</v>
      </c>
      <c r="E182" s="97">
        <f>IF(COUNT('IA1'!#REF!)=0,1000,(IFERROR(IF('IA1'!#REF!/E82&lt;0.5,0,IF('IA1'!#REF!/E82*100&gt;90,5,IF('IA1'!#REF!/E82*100&gt;80,4,IF('IA1'!#REF!/E82*100&gt;70,3,IF('IA1'!#REF!/E82*100&gt;60,2,IF('IA1'!#REF!/E82*100&lt;=60,1)))))),0))*E282)</f>
        <v>1000</v>
      </c>
      <c r="F182" s="97">
        <f>IF(COUNT('IA1'!#REF!)=0,1000,(IFERROR(IF('IA1'!#REF!/F82&lt;0.5,0,IF('IA1'!#REF!/F82*100&gt;90,5,IF('IA1'!#REF!/F82*100&gt;80,4,IF('IA1'!#REF!/F82*100&gt;70,3,IF('IA1'!#REF!/F82*100&gt;60,2,IF('IA1'!#REF!/F82*100&lt;=60,1)))))),0))*F282)</f>
        <v>1000</v>
      </c>
      <c r="G182" s="97">
        <f>IF(COUNT('IA1'!#REF!)=0,1000,(IFERROR(IF('IA1'!#REF!/G82&lt;0.5,0,IF('IA1'!#REF!/G82*100&gt;90,5,IF('IA1'!#REF!/G82*100&gt;80,4,IF('IA1'!#REF!/G82*100&gt;70,3,IF('IA1'!#REF!/G82*100&gt;60,2,IF('IA1'!#REF!/G82*100&lt;=60,1)))))),0))*G282)</f>
        <v>1000</v>
      </c>
      <c r="H182" s="97">
        <f>IF(COUNT('IA1'!#REF!)=0,1000,(IFERROR(IF('IA1'!#REF!/H82&lt;0.5,0,IF('IA1'!#REF!/H82*100&gt;90,5,IF('IA1'!#REF!/H82*100&gt;80,4,IF('IA1'!#REF!/H82*100&gt;70,3,IF('IA1'!#REF!/H82*100&gt;60,2,IF('IA1'!#REF!/H82*100&lt;=60,1)))))),0))*H282)</f>
        <v>1000</v>
      </c>
      <c r="I182" s="97">
        <f>IF(COUNT('IA1'!#REF!)=0,1000,(IFERROR(IF('IA1'!#REF!/I82&lt;0.5,0,IF('IA1'!#REF!/I82*100&gt;90,5,IF('IA1'!#REF!/I82*100&gt;80,4,IF('IA1'!#REF!/I82*100&gt;70,3,IF('IA1'!#REF!/I82*100&gt;60,2,IF('IA1'!#REF!/I82*100&lt;=60,1)))))),0))*I282)</f>
        <v>1000</v>
      </c>
      <c r="J182" s="97">
        <f>IF(COUNT('IA1'!#REF!)=0,1000,(IFERROR(IF('IA1'!#REF!/J82&lt;0.5,0,IF('IA1'!#REF!/J82*100&gt;90,5,IF('IA1'!#REF!/J82*100&gt;80,4,IF('IA1'!#REF!/J82*100&gt;70,3,IF('IA1'!#REF!/J82*100&gt;60,2,IF('IA1'!#REF!/J82*100&lt;=60,1)))))),0))*J282)</f>
        <v>1000</v>
      </c>
      <c r="K182" s="97">
        <f>IF(COUNT('IA1'!#REF!)=0,1000,(IFERROR(IF('IA1'!#REF!/K82&lt;0.5,0,IF('IA1'!#REF!/K82*100&gt;90,5,IF('IA1'!#REF!/K82*100&gt;80,4,IF('IA1'!#REF!/K82*100&gt;70,3,IF('IA1'!#REF!/K82*100&gt;60,2,IF('IA1'!#REF!/K82*100&lt;=60,1)))))),0))*K282)</f>
        <v>1000</v>
      </c>
      <c r="L182" s="97">
        <f>IF(COUNT('IA1'!#REF!)=0,1000,(IFERROR(IF('IA1'!#REF!/L82&lt;0.5,0,IF('IA1'!#REF!/L82*100&gt;90,5,IF('IA1'!#REF!/L82*100&gt;80,4,IF('IA1'!#REF!/L82*100&gt;70,3,IF('IA1'!#REF!/L82*100&gt;60,2,IF('IA1'!#REF!/L82*100&lt;=60,1)))))),0))*L282)</f>
        <v>1000</v>
      </c>
      <c r="M182" s="97">
        <f>IF(COUNT('IA1'!#REF!)=0,1000,(IFERROR(IF('IA1'!#REF!/M82&lt;0.5,0,IF('IA1'!#REF!/M82*100&gt;90,5,IF('IA1'!#REF!/M82*100&gt;80,4,IF('IA1'!#REF!/M82*100&gt;70,3,IF('IA1'!#REF!/M82*100&gt;60,2,IF('IA1'!#REF!/M82*100&lt;=60,1)))))),0))*M282)</f>
        <v>1000</v>
      </c>
      <c r="N182" s="97">
        <f>IF(COUNT('IA1'!#REF!)=0,1000,(IFERROR(IF('IA1'!#REF!/N82&lt;0.5,0,IF('IA1'!#REF!/N82*100&gt;90,5,IF('IA1'!#REF!/N82*100&gt;80,4,IF('IA1'!#REF!/N82*100&gt;70,3,IF('IA1'!#REF!/N82*100&gt;60,2,IF('IA1'!#REF!/N82*100&lt;=60,1)))))),0))*N282)</f>
        <v>1000</v>
      </c>
      <c r="O182" s="97">
        <f>IF(COUNT('IA1'!#REF!)=0,1000,(IFERROR(IF('IA1'!#REF!/O82&lt;0.5,0,IF('IA1'!#REF!/O82*100&gt;90,5,IF('IA1'!#REF!/O82*100&gt;80,4,IF('IA1'!#REF!/O82*100&gt;70,3,IF('IA1'!#REF!/O82*100&gt;60,2,IF('IA1'!#REF!/O82*100&lt;=60,1)))))),0))*O282)</f>
        <v>1000</v>
      </c>
      <c r="P182" s="97">
        <f>IF(COUNT('IA1'!#REF!)=0,1000,(IFERROR(IF('IA1'!#REF!/P82&lt;0.5,0,IF('IA1'!#REF!/P82*100&gt;90,5,IF('IA1'!#REF!/P82*100&gt;80,4,IF('IA1'!#REF!/P82*100&gt;70,3,IF('IA1'!#REF!/P82*100&gt;60,2,IF('IA1'!#REF!/P82*100&lt;=60,1)))))),0))*P282)</f>
        <v>1000</v>
      </c>
      <c r="Q182" s="97">
        <f>IF(COUNT('IA1'!#REF!)=0,1000,(IFERROR(IF('IA1'!#REF!/Q82&lt;0.5,0,IF('IA1'!#REF!/Q82*100&gt;90,5,IF('IA1'!#REF!/Q82*100&gt;80,4,IF('IA1'!#REF!/Q82*100&gt;70,3,IF('IA1'!#REF!/Q82*100&gt;60,2,IF('IA1'!#REF!/Q82*100&lt;=60,1)))))),0))*Q282)</f>
        <v>1000</v>
      </c>
      <c r="R182" s="97">
        <f>IF(COUNT('IA1'!#REF!)=0,1000,(IFERROR(IF('IA1'!#REF!/R82&lt;0.5,0,IF('IA1'!#REF!/R82*100&gt;90,5,IF('IA1'!#REF!/R82*100&gt;80,4,IF('IA1'!#REF!/R82*100&gt;70,3,IF('IA1'!#REF!/R82*100&gt;60,2,IF('IA1'!#REF!/R82*100&lt;=60,1)))))),0))*R282)</f>
        <v>1000</v>
      </c>
      <c r="S182" s="97">
        <f>IF(COUNT('IA1'!#REF!)=0,1000,(IFERROR(IF('IA1'!#REF!/S82&lt;0.5,0,IF('IA1'!#REF!/S82*100&gt;90,5,IF('IA1'!#REF!/S82*100&gt;80,4,IF('IA1'!#REF!/S82*100&gt;70,3,IF('IA1'!#REF!/S82*100&gt;60,2,IF('IA1'!#REF!/S82*100&lt;=60,1)))))),0))*S282)</f>
        <v>1000</v>
      </c>
      <c r="T182" s="97">
        <f>IF(COUNT('IA1'!#REF!)=0,1000,(IFERROR(IF('IA1'!#REF!/T82&lt;0.5,0,IF('IA1'!#REF!/T82*100&gt;90,5,IF('IA1'!#REF!/T82*100&gt;80,4,IF('IA1'!#REF!/T82*100&gt;70,3,IF('IA1'!#REF!/T82*100&gt;60,2,IF('IA1'!#REF!/T82*100&lt;=60,1)))))),0))*T282)</f>
        <v>1000</v>
      </c>
      <c r="U182" s="97">
        <f>IF(COUNT('IA1'!#REF!)=0,1000,(IFERROR(IF('IA1'!#REF!/U82&lt;0.5,0,IF('IA1'!#REF!/U82*100&gt;90,5,IF('IA1'!#REF!/U82*100&gt;80,4,IF('IA1'!#REF!/U82*100&gt;70,3,IF('IA1'!#REF!/U82*100&gt;60,2,IF('IA1'!#REF!/U82*100&lt;=60,1)))))),0))*U282)</f>
        <v>1000</v>
      </c>
      <c r="V182" s="97">
        <f>IF(COUNT('IA1'!#REF!)=0,1000,(IFERROR(IF('IA1'!#REF!/V82&lt;0.5,0,IF('IA1'!#REF!/V82*100&gt;90,5,IF('IA1'!#REF!/V82*100&gt;80,4,IF('IA1'!#REF!/V82*100&gt;70,3,IF('IA1'!#REF!/V82*100&gt;60,2,IF('IA1'!#REF!/V82*100&lt;=60,1)))))),0))*V282)</f>
        <v>1000</v>
      </c>
      <c r="W182" s="97">
        <f>IF(COUNT('IA1'!#REF!)=0,1000,(IFERROR(IF('IA1'!#REF!/W82&lt;0.5,0,IF('IA1'!#REF!/W82*100&gt;90,5,IF('IA1'!#REF!/W82*100&gt;80,4,IF('IA1'!#REF!/W82*100&gt;70,3,IF('IA1'!#REF!/W82*100&gt;60,2,IF('IA1'!#REF!/W82*100&lt;=60,1)))))),0))*W282)</f>
        <v>1000</v>
      </c>
      <c r="X182" s="97">
        <f>IF(COUNT('IA1'!#REF!)=0,1000,(IFERROR(IF('IA1'!#REF!/X82&lt;0.5,0,IF('IA1'!#REF!/X82*100&gt;90,5,IF('IA1'!#REF!/X82*100&gt;80,4,IF('IA1'!#REF!/X82*100&gt;70,3,IF('IA1'!#REF!/X82*100&gt;60,2,IF('IA1'!#REF!/X82*100&lt;=60,1)))))),0))*X282)</f>
        <v>1000</v>
      </c>
      <c r="Y182" s="97">
        <f>IF(COUNT('IA1'!#REF!)=0,1000,(IFERROR(IF('IA1'!#REF!/Y82&lt;0.5,0,IF('IA1'!#REF!/Y82*100&gt;90,5,IF('IA1'!#REF!/Y82*100&gt;80,4,IF('IA1'!#REF!/Y82*100&gt;70,3,IF('IA1'!#REF!/Y82*100&gt;60,2,IF('IA1'!#REF!/Y82*100&lt;=60,1)))))),0))*Y282)</f>
        <v>1000</v>
      </c>
      <c r="Z182" s="97">
        <f>IF(COUNT('IA1'!#REF!)=0,1000,(IFERROR(IF('IA1'!#REF!/Z82&lt;0.5,0,IF('IA1'!#REF!/Z82*100&gt;90,5,IF('IA1'!#REF!/Z82*100&gt;80,4,IF('IA1'!#REF!/Z82*100&gt;70,3,IF('IA1'!#REF!/Z82*100&gt;60,2,IF('IA1'!#REF!/Z82*100&lt;=60,1)))))),0))*Z282)</f>
        <v>1000</v>
      </c>
      <c r="AA182" s="97">
        <f>IF(COUNT('IA1'!#REF!)=0,1000,(IFERROR(IF('IA1'!#REF!/AA82&lt;0.5,0,IF('IA1'!#REF!/AA82*100&gt;90,5,IF('IA1'!#REF!/AA82*100&gt;80,4,IF('IA1'!#REF!/AA82*100&gt;70,3,IF('IA1'!#REF!/AA82*100&gt;60,2,IF('IA1'!#REF!/AA82*100&lt;=60,1)))))),0))*AA282)</f>
        <v>1000</v>
      </c>
      <c r="AB182" s="97">
        <f>IF(COUNT('IA1'!#REF!)=0,1000,(IFERROR(IF('IA1'!#REF!/AB82&lt;0.5,0,IF('IA1'!#REF!/AB82*100&gt;90,5,IF('IA1'!#REF!/AB82*100&gt;80,4,IF('IA1'!#REF!/AB82*100&gt;70,3,IF('IA1'!#REF!/AB82*100&gt;60,2,IF('IA1'!#REF!/AB82*100&lt;=60,1)))))),0))*AB282)</f>
        <v>1000</v>
      </c>
      <c r="AC182" s="97">
        <f>IF(COUNT('IA1'!#REF!)=0,1000,(IFERROR(IF('IA1'!#REF!/AC82&lt;0.5,0,IF('IA1'!#REF!/AC82*100&gt;90,5,IF('IA1'!#REF!/AC82*100&gt;80,4,IF('IA1'!#REF!/AC82*100&gt;70,3,IF('IA1'!#REF!/AC82*100&gt;60,2,IF('IA1'!#REF!/AC82*100&lt;=60,1)))))),0))*AC282)</f>
        <v>1000</v>
      </c>
      <c r="AD182" s="97">
        <f>IF(COUNT('IA1'!#REF!)=0,1000,(IFERROR(IF('IA1'!#REF!/AD82&lt;0.5,0,IF('IA1'!#REF!/AD82*100&gt;90,5,IF('IA1'!#REF!/AD82*100&gt;80,4,IF('IA1'!#REF!/AD82*100&gt;70,3,IF('IA1'!#REF!/AD82*100&gt;60,2,IF('IA1'!#REF!/AD82*100&lt;=60,1)))))),0))*AD282)</f>
        <v>1000</v>
      </c>
      <c r="AE182" s="97">
        <f>IF(COUNT('IA1'!#REF!)=0,1000,(IFERROR(IF('IA1'!#REF!/AE82&lt;0.5,0,IF('IA1'!#REF!/AE82*100&gt;90,5,IF('IA1'!#REF!/AE82*100&gt;80,4,IF('IA1'!#REF!/AE82*100&gt;70,3,IF('IA1'!#REF!/AE82*100&gt;60,2,IF('IA1'!#REF!/AE82*100&lt;=60,1)))))),0))*AE282)</f>
        <v>1000</v>
      </c>
      <c r="AF182" s="97">
        <f>IF(COUNT('IA1'!#REF!)=0,1000,(IFERROR(IF('IA1'!#REF!/AF82&lt;0.5,0,IF('IA1'!#REF!/AF82*100&gt;90,5,IF('IA1'!#REF!/AF82*100&gt;80,4,IF('IA1'!#REF!/AF82*100&gt;70,3,IF('IA1'!#REF!/AF82*100&gt;60,2,IF('IA1'!#REF!/AF82*100&lt;=60,1)))))),0))*AF282)</f>
        <v>1000</v>
      </c>
      <c r="AG182" s="97">
        <f>IF(COUNT('IA1'!#REF!)=0,1000,(IFERROR(IF('IA1'!#REF!/AG82&lt;0.5,0,IF('IA1'!#REF!/AG82*100&gt;90,5,IF('IA1'!#REF!/AG82*100&gt;80,4,IF('IA1'!#REF!/AG82*100&gt;70,3,IF('IA1'!#REF!/AG82*100&gt;60,2,IF('IA1'!#REF!/AG82*100&lt;=60,1)))))),0))*AG282)</f>
        <v>1000</v>
      </c>
      <c r="AH182" s="97">
        <f>IF(COUNT('IA1'!#REF!)=0,1000,(IFERROR(IF('IA1'!#REF!/AH82&lt;0.5,0,IF('IA1'!#REF!/AH82*100&gt;90,5,IF('IA1'!#REF!/AH82*100&gt;80,4,IF('IA1'!#REF!/AH82*100&gt;70,3,IF('IA1'!#REF!/AH82*100&gt;60,2,IF('IA1'!#REF!/AH82*100&lt;=60,1)))))),0))*AH282)</f>
        <v>1000</v>
      </c>
      <c r="AI182" s="97">
        <f>IF(COUNT('IA1'!#REF!)=0,1000,(IFERROR(IF('IA1'!#REF!/AI82&lt;0.5,0,IF('IA1'!#REF!/AI82*100&gt;90,5,IF('IA1'!#REF!/AI82*100&gt;80,4,IF('IA1'!#REF!/AI82*100&gt;70,3,IF('IA1'!#REF!/AI82*100&gt;60,2,IF('IA1'!#REF!/AI82*100&lt;=60,1)))))),0))*AI282)</f>
        <v>1000</v>
      </c>
      <c r="AJ182" s="97">
        <f>IF(COUNT('IA1'!#REF!)=0,1000,(IFERROR(IF('IA1'!#REF!/AJ82&lt;0.5,0,IF('IA1'!#REF!/AJ82*100&gt;90,5,IF('IA1'!#REF!/AJ82*100&gt;80,4,IF('IA1'!#REF!/AJ82*100&gt;70,3,IF('IA1'!#REF!/AJ82*100&gt;60,2,IF('IA1'!#REF!/AJ82*100&lt;=60,1)))))),0))*AJ282)</f>
        <v>1000</v>
      </c>
      <c r="AK182" s="97">
        <f>IF(COUNT('IA1'!#REF!)=0,1000,(IFERROR(IF('IA1'!#REF!/AK82&lt;0.5,0,IF('IA1'!#REF!/AK82*100&gt;90,5,IF('IA1'!#REF!/AK82*100&gt;80,4,IF('IA1'!#REF!/AK82*100&gt;70,3,IF('IA1'!#REF!/AK82*100&gt;60,2,IF('IA1'!#REF!/AK82*100&lt;=60,1)))))),0))*AK282)</f>
        <v>1000</v>
      </c>
      <c r="AL182" s="97">
        <f>IF(COUNT('IA1'!#REF!)=0,1000,(IFERROR(IF('IA1'!#REF!/AL82&lt;0.5,0,IF('IA1'!#REF!/AL82*100&gt;90,5,IF('IA1'!#REF!/AL82*100&gt;80,4,IF('IA1'!#REF!/AL82*100&gt;70,3,IF('IA1'!#REF!/AL82*100&gt;60,2,IF('IA1'!#REF!/AL82*100&lt;=60,1)))))),0))*AL282)</f>
        <v>1000</v>
      </c>
      <c r="AM182" s="97">
        <f>IF(COUNT('IA1'!#REF!)=0,1000,(IFERROR(IF('IA1'!#REF!/AM82&lt;0.5,0,IF('IA1'!#REF!/AM82*100&gt;90,5,IF('IA1'!#REF!/AM82*100&gt;80,4,IF('IA1'!#REF!/AM82*100&gt;70,3,IF('IA1'!#REF!/AM82*100&gt;60,2,IF('IA1'!#REF!/AM82*100&lt;=60,1)))))),0))*AM282)</f>
        <v>1000</v>
      </c>
      <c r="AN182" s="97">
        <f>IF(COUNT('IA1'!#REF!)=0,1000,(IFERROR(IF('IA1'!#REF!/AN82&lt;0.5,0,IF('IA1'!#REF!/AN82*100&gt;90,5,IF('IA1'!#REF!/AN82*100&gt;80,4,IF('IA1'!#REF!/AN82*100&gt;70,3,IF('IA1'!#REF!/AN82*100&gt;60,2,IF('IA1'!#REF!/AN82*100&lt;=60,1)))))),0))*AN282)</f>
        <v>1000</v>
      </c>
      <c r="AO182" s="97">
        <f>IF(COUNT('IA1'!#REF!)=0,1000,(IFERROR(IF('IA1'!#REF!/AO82&lt;0.5,0,IF('IA1'!#REF!/AO82*100&gt;90,5,IF('IA1'!#REF!/AO82*100&gt;80,4,IF('IA1'!#REF!/AO82*100&gt;70,3,IF('IA1'!#REF!/AO82*100&gt;60,2,IF('IA1'!#REF!/AO82*100&lt;=60,1)))))),0))*AO282)</f>
        <v>1000</v>
      </c>
      <c r="AP182" s="97">
        <f>IF(COUNT('IA1'!#REF!)=0,1000,(IFERROR(IF('IA1'!#REF!/AP82&lt;0.5,0,IF('IA1'!#REF!/AP82*100&gt;90,5,IF('IA1'!#REF!/AP82*100&gt;80,4,IF('IA1'!#REF!/AP82*100&gt;70,3,IF('IA1'!#REF!/AP82*100&gt;60,2,IF('IA1'!#REF!/AP82*100&lt;=60,1)))))),0))*AP282)</f>
        <v>1000</v>
      </c>
      <c r="AQ182" s="97">
        <f>IF(COUNT('IA1'!#REF!)=0,1000,(IFERROR(IF('IA1'!#REF!/AQ82&lt;0.5,0,IF('IA1'!#REF!/AQ82*100&gt;90,5,IF('IA1'!#REF!/AQ82*100&gt;80,4,IF('IA1'!#REF!/AQ82*100&gt;70,3,IF('IA1'!#REF!/AQ82*100&gt;60,2,IF('IA1'!#REF!/AQ82*100&lt;=60,1)))))),0))*AQ282)</f>
        <v>1000</v>
      </c>
      <c r="AR182" s="97">
        <f>IF(COUNT('IA1'!#REF!)=0,1000,(IFERROR(IF('IA1'!#REF!/AR82&lt;0.5,0,IF('IA1'!#REF!/AR82*100&gt;90,5,IF('IA1'!#REF!/AR82*100&gt;80,4,IF('IA1'!#REF!/AR82*100&gt;70,3,IF('IA1'!#REF!/AR82*100&gt;60,2,IF('IA1'!#REF!/AR82*100&lt;=60,1)))))),0))*AR282)</f>
        <v>1000</v>
      </c>
      <c r="AS182" s="97">
        <f>IF(COUNT('IA1'!#REF!)=0,1000,(IFERROR(IF('IA1'!#REF!/AS82&lt;0.5,0,IF('IA1'!#REF!/AS82*100&gt;90,5,IF('IA1'!#REF!/AS82*100&gt;80,4,IF('IA1'!#REF!/AS82*100&gt;70,3,IF('IA1'!#REF!/AS82*100&gt;60,2,IF('IA1'!#REF!/AS82*100&lt;=60,1)))))),0))*AS282)</f>
        <v>1000</v>
      </c>
      <c r="AT182" s="97">
        <f>IF(COUNT('IA1'!#REF!)=0,1000,(IFERROR(IF('IA1'!#REF!/AT82&lt;0.5,0,IF('IA1'!#REF!/AT82*100&gt;90,5,IF('IA1'!#REF!/AT82*100&gt;80,4,IF('IA1'!#REF!/AT82*100&gt;70,3,IF('IA1'!#REF!/AT82*100&gt;60,2,IF('IA1'!#REF!/AT82*100&lt;=60,1)))))),0))*AT282)</f>
        <v>1000</v>
      </c>
      <c r="AU182" s="97">
        <f>IF(COUNT('IA1'!#REF!)=0,1000,(IFERROR(IF('IA1'!#REF!/AU82&lt;0.5,0,IF('IA1'!#REF!/AU82*100&gt;90,5,IF('IA1'!#REF!/AU82*100&gt;80,4,IF('IA1'!#REF!/AU82*100&gt;70,3,IF('IA1'!#REF!/AU82*100&gt;60,2,IF('IA1'!#REF!/AU82*100&lt;=60,1)))))),0))*AU282)</f>
        <v>1000</v>
      </c>
      <c r="AV182" s="97">
        <f>IF(COUNT('IA1'!#REF!)=0,1000,(IFERROR(IF('IA1'!#REF!/AV82&lt;0.5,0,IF('IA1'!#REF!/AV82*100&gt;90,5,IF('IA1'!#REF!/AV82*100&gt;80,4,IF('IA1'!#REF!/AV82*100&gt;70,3,IF('IA1'!#REF!/AV82*100&gt;60,2,IF('IA1'!#REF!/AV82*100&lt;=60,1)))))),0))*AV282)</f>
        <v>1000</v>
      </c>
      <c r="AW182" s="97">
        <f>IF(COUNT('IA1'!#REF!)=0,1000,(IFERROR(IF('IA1'!#REF!/AW82&lt;0.5,0,IF('IA1'!#REF!/AW82*100&gt;90,5,IF('IA1'!#REF!/AW82*100&gt;80,4,IF('IA1'!#REF!/AW82*100&gt;70,3,IF('IA1'!#REF!/AW82*100&gt;60,2,IF('IA1'!#REF!/AW82*100&lt;=60,1)))))),0))*AW282)</f>
        <v>1000</v>
      </c>
      <c r="AX182" s="97">
        <f>IF(COUNT('IA1'!#REF!)=0,1000,(IFERROR(IF('IA1'!#REF!/AX82&lt;0.5,0,IF('IA1'!#REF!/AX82*100&gt;90,5,IF('IA1'!#REF!/AX82*100&gt;80,4,IF('IA1'!#REF!/AX82*100&gt;70,3,IF('IA1'!#REF!/AX82*100&gt;60,2,IF('IA1'!#REF!/AX82*100&lt;=60,1)))))),0))*AX282)</f>
        <v>1000</v>
      </c>
      <c r="AY182" s="97">
        <f>IF(COUNT('IA1'!#REF!)=0,1000,(IFERROR(IF('IA1'!#REF!/AY82&lt;0.5,0,IF('IA1'!#REF!/AY82*100&gt;90,5,IF('IA1'!#REF!/AY82*100&gt;80,4,IF('IA1'!#REF!/AY82*100&gt;70,3,IF('IA1'!#REF!/AY82*100&gt;60,2,IF('IA1'!#REF!/AY82*100&lt;=60,1)))))),0))*AY282)</f>
        <v>1000</v>
      </c>
      <c r="AZ182" s="97">
        <f>IF(COUNT('IA1'!#REF!)=0,1000,(IFERROR(IF('IA1'!#REF!/AZ82&lt;0.5,0,IF('IA1'!#REF!/AZ82*100&gt;90,5,IF('IA1'!#REF!/AZ82*100&gt;80,4,IF('IA1'!#REF!/AZ82*100&gt;70,3,IF('IA1'!#REF!/AZ82*100&gt;60,2,IF('IA1'!#REF!/AZ82*100&lt;=60,1)))))),0))*AZ282)</f>
        <v>1000</v>
      </c>
      <c r="BA182" s="96">
        <f t="shared" si="47"/>
        <v>0</v>
      </c>
      <c r="BB182" s="96">
        <f t="shared" si="48"/>
        <v>0</v>
      </c>
      <c r="BC182" s="96">
        <f t="shared" si="49"/>
        <v>0</v>
      </c>
      <c r="BD182" s="96">
        <f t="shared" si="50"/>
        <v>0</v>
      </c>
      <c r="BE182" s="96">
        <f t="shared" si="51"/>
        <v>0</v>
      </c>
      <c r="BF182" s="96">
        <f t="shared" si="52"/>
        <v>0</v>
      </c>
      <c r="BG182" s="96">
        <f t="shared" si="53"/>
        <v>0</v>
      </c>
    </row>
    <row r="183" spans="1:59" x14ac:dyDescent="0.3">
      <c r="A183" s="93">
        <f>IF(COUNT('IA1'!#REF!)=0,1000,(IFERROR(IF('IA1'!#REF!/A83&lt;0.5,0,IF('IA1'!#REF!/A83*100&gt;90,5,IF('IA1'!#REF!/A83*100&gt;80,4,IF('IA1'!#REF!/A83*100&gt;70,3,IF('IA1'!#REF!/A83*100&gt;60,2,IF('IA1'!#REF!/A83*100&lt;=60,1)))))),0))*A283)</f>
        <v>1000</v>
      </c>
      <c r="B183" s="97">
        <f>IF(COUNT('IA1'!#REF!)=0,1000,(IFERROR(IF('IA1'!#REF!/B83&lt;0.5,0,IF('IA1'!#REF!/B83*100&gt;90,5,IF('IA1'!#REF!/B83*100&gt;80,4,IF('IA1'!#REF!/B83*100&gt;70,3,IF('IA1'!#REF!/B83*100&gt;60,2,IF('IA1'!#REF!/B83*100&lt;=60,1)))))),0))*B283)</f>
        <v>1000</v>
      </c>
      <c r="C183" s="97">
        <f>IF(COUNT('IA1'!#REF!)=0,1000,(IFERROR(IF('IA1'!#REF!/C83&lt;0.5,0,IF('IA1'!#REF!/C83*100&gt;90,5,IF('IA1'!#REF!/C83*100&gt;80,4,IF('IA1'!#REF!/C83*100&gt;70,3,IF('IA1'!#REF!/C83*100&gt;60,2,IF('IA1'!#REF!/C83*100&lt;=60,1)))))),0))*C283)</f>
        <v>1000</v>
      </c>
      <c r="D183" s="97">
        <f>IF(COUNT('IA1'!#REF!)=0,1000,(IFERROR(IF('IA1'!#REF!/D83&lt;0.5,0,IF('IA1'!#REF!/D83*100&gt;90,5,IF('IA1'!#REF!/D83*100&gt;80,4,IF('IA1'!#REF!/D83*100&gt;70,3,IF('IA1'!#REF!/D83*100&gt;60,2,IF('IA1'!#REF!/D83*100&lt;=60,1)))))),0))*D283)</f>
        <v>1000</v>
      </c>
      <c r="E183" s="97">
        <f>IF(COUNT('IA1'!#REF!)=0,1000,(IFERROR(IF('IA1'!#REF!/E83&lt;0.5,0,IF('IA1'!#REF!/E83*100&gt;90,5,IF('IA1'!#REF!/E83*100&gt;80,4,IF('IA1'!#REF!/E83*100&gt;70,3,IF('IA1'!#REF!/E83*100&gt;60,2,IF('IA1'!#REF!/E83*100&lt;=60,1)))))),0))*E283)</f>
        <v>1000</v>
      </c>
      <c r="F183" s="97">
        <f>IF(COUNT('IA1'!#REF!)=0,1000,(IFERROR(IF('IA1'!#REF!/F83&lt;0.5,0,IF('IA1'!#REF!/F83*100&gt;90,5,IF('IA1'!#REF!/F83*100&gt;80,4,IF('IA1'!#REF!/F83*100&gt;70,3,IF('IA1'!#REF!/F83*100&gt;60,2,IF('IA1'!#REF!/F83*100&lt;=60,1)))))),0))*F283)</f>
        <v>1000</v>
      </c>
      <c r="G183" s="97">
        <f>IF(COUNT('IA1'!#REF!)=0,1000,(IFERROR(IF('IA1'!#REF!/G83&lt;0.5,0,IF('IA1'!#REF!/G83*100&gt;90,5,IF('IA1'!#REF!/G83*100&gt;80,4,IF('IA1'!#REF!/G83*100&gt;70,3,IF('IA1'!#REF!/G83*100&gt;60,2,IF('IA1'!#REF!/G83*100&lt;=60,1)))))),0))*G283)</f>
        <v>1000</v>
      </c>
      <c r="H183" s="97">
        <f>IF(COUNT('IA1'!#REF!)=0,1000,(IFERROR(IF('IA1'!#REF!/H83&lt;0.5,0,IF('IA1'!#REF!/H83*100&gt;90,5,IF('IA1'!#REF!/H83*100&gt;80,4,IF('IA1'!#REF!/H83*100&gt;70,3,IF('IA1'!#REF!/H83*100&gt;60,2,IF('IA1'!#REF!/H83*100&lt;=60,1)))))),0))*H283)</f>
        <v>1000</v>
      </c>
      <c r="I183" s="97">
        <f>IF(COUNT('IA1'!#REF!)=0,1000,(IFERROR(IF('IA1'!#REF!/I83&lt;0.5,0,IF('IA1'!#REF!/I83*100&gt;90,5,IF('IA1'!#REF!/I83*100&gt;80,4,IF('IA1'!#REF!/I83*100&gt;70,3,IF('IA1'!#REF!/I83*100&gt;60,2,IF('IA1'!#REF!/I83*100&lt;=60,1)))))),0))*I283)</f>
        <v>1000</v>
      </c>
      <c r="J183" s="97">
        <f>IF(COUNT('IA1'!#REF!)=0,1000,(IFERROR(IF('IA1'!#REF!/J83&lt;0.5,0,IF('IA1'!#REF!/J83*100&gt;90,5,IF('IA1'!#REF!/J83*100&gt;80,4,IF('IA1'!#REF!/J83*100&gt;70,3,IF('IA1'!#REF!/J83*100&gt;60,2,IF('IA1'!#REF!/J83*100&lt;=60,1)))))),0))*J283)</f>
        <v>1000</v>
      </c>
      <c r="K183" s="97">
        <f>IF(COUNT('IA1'!#REF!)=0,1000,(IFERROR(IF('IA1'!#REF!/K83&lt;0.5,0,IF('IA1'!#REF!/K83*100&gt;90,5,IF('IA1'!#REF!/K83*100&gt;80,4,IF('IA1'!#REF!/K83*100&gt;70,3,IF('IA1'!#REF!/K83*100&gt;60,2,IF('IA1'!#REF!/K83*100&lt;=60,1)))))),0))*K283)</f>
        <v>1000</v>
      </c>
      <c r="L183" s="97">
        <f>IF(COUNT('IA1'!#REF!)=0,1000,(IFERROR(IF('IA1'!#REF!/L83&lt;0.5,0,IF('IA1'!#REF!/L83*100&gt;90,5,IF('IA1'!#REF!/L83*100&gt;80,4,IF('IA1'!#REF!/L83*100&gt;70,3,IF('IA1'!#REF!/L83*100&gt;60,2,IF('IA1'!#REF!/L83*100&lt;=60,1)))))),0))*L283)</f>
        <v>1000</v>
      </c>
      <c r="M183" s="97">
        <f>IF(COUNT('IA1'!#REF!)=0,1000,(IFERROR(IF('IA1'!#REF!/M83&lt;0.5,0,IF('IA1'!#REF!/M83*100&gt;90,5,IF('IA1'!#REF!/M83*100&gt;80,4,IF('IA1'!#REF!/M83*100&gt;70,3,IF('IA1'!#REF!/M83*100&gt;60,2,IF('IA1'!#REF!/M83*100&lt;=60,1)))))),0))*M283)</f>
        <v>1000</v>
      </c>
      <c r="N183" s="97">
        <f>IF(COUNT('IA1'!#REF!)=0,1000,(IFERROR(IF('IA1'!#REF!/N83&lt;0.5,0,IF('IA1'!#REF!/N83*100&gt;90,5,IF('IA1'!#REF!/N83*100&gt;80,4,IF('IA1'!#REF!/N83*100&gt;70,3,IF('IA1'!#REF!/N83*100&gt;60,2,IF('IA1'!#REF!/N83*100&lt;=60,1)))))),0))*N283)</f>
        <v>1000</v>
      </c>
      <c r="O183" s="97">
        <f>IF(COUNT('IA1'!#REF!)=0,1000,(IFERROR(IF('IA1'!#REF!/O83&lt;0.5,0,IF('IA1'!#REF!/O83*100&gt;90,5,IF('IA1'!#REF!/O83*100&gt;80,4,IF('IA1'!#REF!/O83*100&gt;70,3,IF('IA1'!#REF!/O83*100&gt;60,2,IF('IA1'!#REF!/O83*100&lt;=60,1)))))),0))*O283)</f>
        <v>1000</v>
      </c>
      <c r="P183" s="97">
        <f>IF(COUNT('IA1'!#REF!)=0,1000,(IFERROR(IF('IA1'!#REF!/P83&lt;0.5,0,IF('IA1'!#REF!/P83*100&gt;90,5,IF('IA1'!#REF!/P83*100&gt;80,4,IF('IA1'!#REF!/P83*100&gt;70,3,IF('IA1'!#REF!/P83*100&gt;60,2,IF('IA1'!#REF!/P83*100&lt;=60,1)))))),0))*P283)</f>
        <v>1000</v>
      </c>
      <c r="Q183" s="97">
        <f>IF(COUNT('IA1'!#REF!)=0,1000,(IFERROR(IF('IA1'!#REF!/Q83&lt;0.5,0,IF('IA1'!#REF!/Q83*100&gt;90,5,IF('IA1'!#REF!/Q83*100&gt;80,4,IF('IA1'!#REF!/Q83*100&gt;70,3,IF('IA1'!#REF!/Q83*100&gt;60,2,IF('IA1'!#REF!/Q83*100&lt;=60,1)))))),0))*Q283)</f>
        <v>1000</v>
      </c>
      <c r="R183" s="97">
        <f>IF(COUNT('IA1'!#REF!)=0,1000,(IFERROR(IF('IA1'!#REF!/R83&lt;0.5,0,IF('IA1'!#REF!/R83*100&gt;90,5,IF('IA1'!#REF!/R83*100&gt;80,4,IF('IA1'!#REF!/R83*100&gt;70,3,IF('IA1'!#REF!/R83*100&gt;60,2,IF('IA1'!#REF!/R83*100&lt;=60,1)))))),0))*R283)</f>
        <v>1000</v>
      </c>
      <c r="S183" s="97">
        <f>IF(COUNT('IA1'!#REF!)=0,1000,(IFERROR(IF('IA1'!#REF!/S83&lt;0.5,0,IF('IA1'!#REF!/S83*100&gt;90,5,IF('IA1'!#REF!/S83*100&gt;80,4,IF('IA1'!#REF!/S83*100&gt;70,3,IF('IA1'!#REF!/S83*100&gt;60,2,IF('IA1'!#REF!/S83*100&lt;=60,1)))))),0))*S283)</f>
        <v>1000</v>
      </c>
      <c r="T183" s="97">
        <f>IF(COUNT('IA1'!#REF!)=0,1000,(IFERROR(IF('IA1'!#REF!/T83&lt;0.5,0,IF('IA1'!#REF!/T83*100&gt;90,5,IF('IA1'!#REF!/T83*100&gt;80,4,IF('IA1'!#REF!/T83*100&gt;70,3,IF('IA1'!#REF!/T83*100&gt;60,2,IF('IA1'!#REF!/T83*100&lt;=60,1)))))),0))*T283)</f>
        <v>1000</v>
      </c>
      <c r="U183" s="97">
        <f>IF(COUNT('IA1'!#REF!)=0,1000,(IFERROR(IF('IA1'!#REF!/U83&lt;0.5,0,IF('IA1'!#REF!/U83*100&gt;90,5,IF('IA1'!#REF!/U83*100&gt;80,4,IF('IA1'!#REF!/U83*100&gt;70,3,IF('IA1'!#REF!/U83*100&gt;60,2,IF('IA1'!#REF!/U83*100&lt;=60,1)))))),0))*U283)</f>
        <v>1000</v>
      </c>
      <c r="V183" s="97">
        <f>IF(COUNT('IA1'!#REF!)=0,1000,(IFERROR(IF('IA1'!#REF!/V83&lt;0.5,0,IF('IA1'!#REF!/V83*100&gt;90,5,IF('IA1'!#REF!/V83*100&gt;80,4,IF('IA1'!#REF!/V83*100&gt;70,3,IF('IA1'!#REF!/V83*100&gt;60,2,IF('IA1'!#REF!/V83*100&lt;=60,1)))))),0))*V283)</f>
        <v>1000</v>
      </c>
      <c r="W183" s="97">
        <f>IF(COUNT('IA1'!#REF!)=0,1000,(IFERROR(IF('IA1'!#REF!/W83&lt;0.5,0,IF('IA1'!#REF!/W83*100&gt;90,5,IF('IA1'!#REF!/W83*100&gt;80,4,IF('IA1'!#REF!/W83*100&gt;70,3,IF('IA1'!#REF!/W83*100&gt;60,2,IF('IA1'!#REF!/W83*100&lt;=60,1)))))),0))*W283)</f>
        <v>1000</v>
      </c>
      <c r="X183" s="97">
        <f>IF(COUNT('IA1'!#REF!)=0,1000,(IFERROR(IF('IA1'!#REF!/X83&lt;0.5,0,IF('IA1'!#REF!/X83*100&gt;90,5,IF('IA1'!#REF!/X83*100&gt;80,4,IF('IA1'!#REF!/X83*100&gt;70,3,IF('IA1'!#REF!/X83*100&gt;60,2,IF('IA1'!#REF!/X83*100&lt;=60,1)))))),0))*X283)</f>
        <v>1000</v>
      </c>
      <c r="Y183" s="97">
        <f>IF(COUNT('IA1'!#REF!)=0,1000,(IFERROR(IF('IA1'!#REF!/Y83&lt;0.5,0,IF('IA1'!#REF!/Y83*100&gt;90,5,IF('IA1'!#REF!/Y83*100&gt;80,4,IF('IA1'!#REF!/Y83*100&gt;70,3,IF('IA1'!#REF!/Y83*100&gt;60,2,IF('IA1'!#REF!/Y83*100&lt;=60,1)))))),0))*Y283)</f>
        <v>1000</v>
      </c>
      <c r="Z183" s="97">
        <f>IF(COUNT('IA1'!#REF!)=0,1000,(IFERROR(IF('IA1'!#REF!/Z83&lt;0.5,0,IF('IA1'!#REF!/Z83*100&gt;90,5,IF('IA1'!#REF!/Z83*100&gt;80,4,IF('IA1'!#REF!/Z83*100&gt;70,3,IF('IA1'!#REF!/Z83*100&gt;60,2,IF('IA1'!#REF!/Z83*100&lt;=60,1)))))),0))*Z283)</f>
        <v>1000</v>
      </c>
      <c r="AA183" s="97">
        <f>IF(COUNT('IA1'!#REF!)=0,1000,(IFERROR(IF('IA1'!#REF!/AA83&lt;0.5,0,IF('IA1'!#REF!/AA83*100&gt;90,5,IF('IA1'!#REF!/AA83*100&gt;80,4,IF('IA1'!#REF!/AA83*100&gt;70,3,IF('IA1'!#REF!/AA83*100&gt;60,2,IF('IA1'!#REF!/AA83*100&lt;=60,1)))))),0))*AA283)</f>
        <v>1000</v>
      </c>
      <c r="AB183" s="97">
        <f>IF(COUNT('IA1'!#REF!)=0,1000,(IFERROR(IF('IA1'!#REF!/AB83&lt;0.5,0,IF('IA1'!#REF!/AB83*100&gt;90,5,IF('IA1'!#REF!/AB83*100&gt;80,4,IF('IA1'!#REF!/AB83*100&gt;70,3,IF('IA1'!#REF!/AB83*100&gt;60,2,IF('IA1'!#REF!/AB83*100&lt;=60,1)))))),0))*AB283)</f>
        <v>1000</v>
      </c>
      <c r="AC183" s="97">
        <f>IF(COUNT('IA1'!#REF!)=0,1000,(IFERROR(IF('IA1'!#REF!/AC83&lt;0.5,0,IF('IA1'!#REF!/AC83*100&gt;90,5,IF('IA1'!#REF!/AC83*100&gt;80,4,IF('IA1'!#REF!/AC83*100&gt;70,3,IF('IA1'!#REF!/AC83*100&gt;60,2,IF('IA1'!#REF!/AC83*100&lt;=60,1)))))),0))*AC283)</f>
        <v>1000</v>
      </c>
      <c r="AD183" s="97">
        <f>IF(COUNT('IA1'!#REF!)=0,1000,(IFERROR(IF('IA1'!#REF!/AD83&lt;0.5,0,IF('IA1'!#REF!/AD83*100&gt;90,5,IF('IA1'!#REF!/AD83*100&gt;80,4,IF('IA1'!#REF!/AD83*100&gt;70,3,IF('IA1'!#REF!/AD83*100&gt;60,2,IF('IA1'!#REF!/AD83*100&lt;=60,1)))))),0))*AD283)</f>
        <v>1000</v>
      </c>
      <c r="AE183" s="97">
        <f>IF(COUNT('IA1'!#REF!)=0,1000,(IFERROR(IF('IA1'!#REF!/AE83&lt;0.5,0,IF('IA1'!#REF!/AE83*100&gt;90,5,IF('IA1'!#REF!/AE83*100&gt;80,4,IF('IA1'!#REF!/AE83*100&gt;70,3,IF('IA1'!#REF!/AE83*100&gt;60,2,IF('IA1'!#REF!/AE83*100&lt;=60,1)))))),0))*AE283)</f>
        <v>1000</v>
      </c>
      <c r="AF183" s="97">
        <f>IF(COUNT('IA1'!#REF!)=0,1000,(IFERROR(IF('IA1'!#REF!/AF83&lt;0.5,0,IF('IA1'!#REF!/AF83*100&gt;90,5,IF('IA1'!#REF!/AF83*100&gt;80,4,IF('IA1'!#REF!/AF83*100&gt;70,3,IF('IA1'!#REF!/AF83*100&gt;60,2,IF('IA1'!#REF!/AF83*100&lt;=60,1)))))),0))*AF283)</f>
        <v>1000</v>
      </c>
      <c r="AG183" s="97">
        <f>IF(COUNT('IA1'!#REF!)=0,1000,(IFERROR(IF('IA1'!#REF!/AG83&lt;0.5,0,IF('IA1'!#REF!/AG83*100&gt;90,5,IF('IA1'!#REF!/AG83*100&gt;80,4,IF('IA1'!#REF!/AG83*100&gt;70,3,IF('IA1'!#REF!/AG83*100&gt;60,2,IF('IA1'!#REF!/AG83*100&lt;=60,1)))))),0))*AG283)</f>
        <v>1000</v>
      </c>
      <c r="AH183" s="97">
        <f>IF(COUNT('IA1'!#REF!)=0,1000,(IFERROR(IF('IA1'!#REF!/AH83&lt;0.5,0,IF('IA1'!#REF!/AH83*100&gt;90,5,IF('IA1'!#REF!/AH83*100&gt;80,4,IF('IA1'!#REF!/AH83*100&gt;70,3,IF('IA1'!#REF!/AH83*100&gt;60,2,IF('IA1'!#REF!/AH83*100&lt;=60,1)))))),0))*AH283)</f>
        <v>1000</v>
      </c>
      <c r="AI183" s="97">
        <f>IF(COUNT('IA1'!#REF!)=0,1000,(IFERROR(IF('IA1'!#REF!/AI83&lt;0.5,0,IF('IA1'!#REF!/AI83*100&gt;90,5,IF('IA1'!#REF!/AI83*100&gt;80,4,IF('IA1'!#REF!/AI83*100&gt;70,3,IF('IA1'!#REF!/AI83*100&gt;60,2,IF('IA1'!#REF!/AI83*100&lt;=60,1)))))),0))*AI283)</f>
        <v>1000</v>
      </c>
      <c r="AJ183" s="97">
        <f>IF(COUNT('IA1'!#REF!)=0,1000,(IFERROR(IF('IA1'!#REF!/AJ83&lt;0.5,0,IF('IA1'!#REF!/AJ83*100&gt;90,5,IF('IA1'!#REF!/AJ83*100&gt;80,4,IF('IA1'!#REF!/AJ83*100&gt;70,3,IF('IA1'!#REF!/AJ83*100&gt;60,2,IF('IA1'!#REF!/AJ83*100&lt;=60,1)))))),0))*AJ283)</f>
        <v>1000</v>
      </c>
      <c r="AK183" s="97">
        <f>IF(COUNT('IA1'!#REF!)=0,1000,(IFERROR(IF('IA1'!#REF!/AK83&lt;0.5,0,IF('IA1'!#REF!/AK83*100&gt;90,5,IF('IA1'!#REF!/AK83*100&gt;80,4,IF('IA1'!#REF!/AK83*100&gt;70,3,IF('IA1'!#REF!/AK83*100&gt;60,2,IF('IA1'!#REF!/AK83*100&lt;=60,1)))))),0))*AK283)</f>
        <v>1000</v>
      </c>
      <c r="AL183" s="97">
        <f>IF(COUNT('IA1'!#REF!)=0,1000,(IFERROR(IF('IA1'!#REF!/AL83&lt;0.5,0,IF('IA1'!#REF!/AL83*100&gt;90,5,IF('IA1'!#REF!/AL83*100&gt;80,4,IF('IA1'!#REF!/AL83*100&gt;70,3,IF('IA1'!#REF!/AL83*100&gt;60,2,IF('IA1'!#REF!/AL83*100&lt;=60,1)))))),0))*AL283)</f>
        <v>1000</v>
      </c>
      <c r="AM183" s="97">
        <f>IF(COUNT('IA1'!#REF!)=0,1000,(IFERROR(IF('IA1'!#REF!/AM83&lt;0.5,0,IF('IA1'!#REF!/AM83*100&gt;90,5,IF('IA1'!#REF!/AM83*100&gt;80,4,IF('IA1'!#REF!/AM83*100&gt;70,3,IF('IA1'!#REF!/AM83*100&gt;60,2,IF('IA1'!#REF!/AM83*100&lt;=60,1)))))),0))*AM283)</f>
        <v>1000</v>
      </c>
      <c r="AN183" s="97">
        <f>IF(COUNT('IA1'!#REF!)=0,1000,(IFERROR(IF('IA1'!#REF!/AN83&lt;0.5,0,IF('IA1'!#REF!/AN83*100&gt;90,5,IF('IA1'!#REF!/AN83*100&gt;80,4,IF('IA1'!#REF!/AN83*100&gt;70,3,IF('IA1'!#REF!/AN83*100&gt;60,2,IF('IA1'!#REF!/AN83*100&lt;=60,1)))))),0))*AN283)</f>
        <v>1000</v>
      </c>
      <c r="AO183" s="97">
        <f>IF(COUNT('IA1'!#REF!)=0,1000,(IFERROR(IF('IA1'!#REF!/AO83&lt;0.5,0,IF('IA1'!#REF!/AO83*100&gt;90,5,IF('IA1'!#REF!/AO83*100&gt;80,4,IF('IA1'!#REF!/AO83*100&gt;70,3,IF('IA1'!#REF!/AO83*100&gt;60,2,IF('IA1'!#REF!/AO83*100&lt;=60,1)))))),0))*AO283)</f>
        <v>1000</v>
      </c>
      <c r="AP183" s="97">
        <f>IF(COUNT('IA1'!#REF!)=0,1000,(IFERROR(IF('IA1'!#REF!/AP83&lt;0.5,0,IF('IA1'!#REF!/AP83*100&gt;90,5,IF('IA1'!#REF!/AP83*100&gt;80,4,IF('IA1'!#REF!/AP83*100&gt;70,3,IF('IA1'!#REF!/AP83*100&gt;60,2,IF('IA1'!#REF!/AP83*100&lt;=60,1)))))),0))*AP283)</f>
        <v>1000</v>
      </c>
      <c r="AQ183" s="97">
        <f>IF(COUNT('IA1'!#REF!)=0,1000,(IFERROR(IF('IA1'!#REF!/AQ83&lt;0.5,0,IF('IA1'!#REF!/AQ83*100&gt;90,5,IF('IA1'!#REF!/AQ83*100&gt;80,4,IF('IA1'!#REF!/AQ83*100&gt;70,3,IF('IA1'!#REF!/AQ83*100&gt;60,2,IF('IA1'!#REF!/AQ83*100&lt;=60,1)))))),0))*AQ283)</f>
        <v>1000</v>
      </c>
      <c r="AR183" s="97">
        <f>IF(COUNT('IA1'!#REF!)=0,1000,(IFERROR(IF('IA1'!#REF!/AR83&lt;0.5,0,IF('IA1'!#REF!/AR83*100&gt;90,5,IF('IA1'!#REF!/AR83*100&gt;80,4,IF('IA1'!#REF!/AR83*100&gt;70,3,IF('IA1'!#REF!/AR83*100&gt;60,2,IF('IA1'!#REF!/AR83*100&lt;=60,1)))))),0))*AR283)</f>
        <v>1000</v>
      </c>
      <c r="AS183" s="97">
        <f>IF(COUNT('IA1'!#REF!)=0,1000,(IFERROR(IF('IA1'!#REF!/AS83&lt;0.5,0,IF('IA1'!#REF!/AS83*100&gt;90,5,IF('IA1'!#REF!/AS83*100&gt;80,4,IF('IA1'!#REF!/AS83*100&gt;70,3,IF('IA1'!#REF!/AS83*100&gt;60,2,IF('IA1'!#REF!/AS83*100&lt;=60,1)))))),0))*AS283)</f>
        <v>1000</v>
      </c>
      <c r="AT183" s="97">
        <f>IF(COUNT('IA1'!#REF!)=0,1000,(IFERROR(IF('IA1'!#REF!/AT83&lt;0.5,0,IF('IA1'!#REF!/AT83*100&gt;90,5,IF('IA1'!#REF!/AT83*100&gt;80,4,IF('IA1'!#REF!/AT83*100&gt;70,3,IF('IA1'!#REF!/AT83*100&gt;60,2,IF('IA1'!#REF!/AT83*100&lt;=60,1)))))),0))*AT283)</f>
        <v>1000</v>
      </c>
      <c r="AU183" s="97">
        <f>IF(COUNT('IA1'!#REF!)=0,1000,(IFERROR(IF('IA1'!#REF!/AU83&lt;0.5,0,IF('IA1'!#REF!/AU83*100&gt;90,5,IF('IA1'!#REF!/AU83*100&gt;80,4,IF('IA1'!#REF!/AU83*100&gt;70,3,IF('IA1'!#REF!/AU83*100&gt;60,2,IF('IA1'!#REF!/AU83*100&lt;=60,1)))))),0))*AU283)</f>
        <v>1000</v>
      </c>
      <c r="AV183" s="97">
        <f>IF(COUNT('IA1'!#REF!)=0,1000,(IFERROR(IF('IA1'!#REF!/AV83&lt;0.5,0,IF('IA1'!#REF!/AV83*100&gt;90,5,IF('IA1'!#REF!/AV83*100&gt;80,4,IF('IA1'!#REF!/AV83*100&gt;70,3,IF('IA1'!#REF!/AV83*100&gt;60,2,IF('IA1'!#REF!/AV83*100&lt;=60,1)))))),0))*AV283)</f>
        <v>1000</v>
      </c>
      <c r="AW183" s="97">
        <f>IF(COUNT('IA1'!#REF!)=0,1000,(IFERROR(IF('IA1'!#REF!/AW83&lt;0.5,0,IF('IA1'!#REF!/AW83*100&gt;90,5,IF('IA1'!#REF!/AW83*100&gt;80,4,IF('IA1'!#REF!/AW83*100&gt;70,3,IF('IA1'!#REF!/AW83*100&gt;60,2,IF('IA1'!#REF!/AW83*100&lt;=60,1)))))),0))*AW283)</f>
        <v>1000</v>
      </c>
      <c r="AX183" s="97">
        <f>IF(COUNT('IA1'!#REF!)=0,1000,(IFERROR(IF('IA1'!#REF!/AX83&lt;0.5,0,IF('IA1'!#REF!/AX83*100&gt;90,5,IF('IA1'!#REF!/AX83*100&gt;80,4,IF('IA1'!#REF!/AX83*100&gt;70,3,IF('IA1'!#REF!/AX83*100&gt;60,2,IF('IA1'!#REF!/AX83*100&lt;=60,1)))))),0))*AX283)</f>
        <v>1000</v>
      </c>
      <c r="AY183" s="97">
        <f>IF(COUNT('IA1'!#REF!)=0,1000,(IFERROR(IF('IA1'!#REF!/AY83&lt;0.5,0,IF('IA1'!#REF!/AY83*100&gt;90,5,IF('IA1'!#REF!/AY83*100&gt;80,4,IF('IA1'!#REF!/AY83*100&gt;70,3,IF('IA1'!#REF!/AY83*100&gt;60,2,IF('IA1'!#REF!/AY83*100&lt;=60,1)))))),0))*AY283)</f>
        <v>1000</v>
      </c>
      <c r="AZ183" s="97">
        <f>IF(COUNT('IA1'!#REF!)=0,1000,(IFERROR(IF('IA1'!#REF!/AZ83&lt;0.5,0,IF('IA1'!#REF!/AZ83*100&gt;90,5,IF('IA1'!#REF!/AZ83*100&gt;80,4,IF('IA1'!#REF!/AZ83*100&gt;70,3,IF('IA1'!#REF!/AZ83*100&gt;60,2,IF('IA1'!#REF!/AZ83*100&lt;=60,1)))))),0))*AZ283)</f>
        <v>1000</v>
      </c>
      <c r="BA183" s="96">
        <f t="shared" si="47"/>
        <v>0</v>
      </c>
      <c r="BB183" s="96">
        <f t="shared" si="48"/>
        <v>0</v>
      </c>
      <c r="BC183" s="96">
        <f t="shared" si="49"/>
        <v>0</v>
      </c>
      <c r="BD183" s="96">
        <f t="shared" si="50"/>
        <v>0</v>
      </c>
      <c r="BE183" s="96">
        <f t="shared" si="51"/>
        <v>0</v>
      </c>
      <c r="BF183" s="96">
        <f t="shared" si="52"/>
        <v>0</v>
      </c>
      <c r="BG183" s="96">
        <f t="shared" si="53"/>
        <v>0</v>
      </c>
    </row>
    <row r="184" spans="1:59" x14ac:dyDescent="0.3">
      <c r="A184" s="93">
        <f>IF(COUNT('IA1'!#REF!)=0,1000,(IFERROR(IF('IA1'!#REF!/A84&lt;0.5,0,IF('IA1'!#REF!/A84*100&gt;90,5,IF('IA1'!#REF!/A84*100&gt;80,4,IF('IA1'!#REF!/A84*100&gt;70,3,IF('IA1'!#REF!/A84*100&gt;60,2,IF('IA1'!#REF!/A84*100&lt;=60,1)))))),0))*A284)</f>
        <v>1000</v>
      </c>
      <c r="B184" s="97">
        <f>IF(COUNT('IA1'!#REF!)=0,1000,(IFERROR(IF('IA1'!#REF!/B84&lt;0.5,0,IF('IA1'!#REF!/B84*100&gt;90,5,IF('IA1'!#REF!/B84*100&gt;80,4,IF('IA1'!#REF!/B84*100&gt;70,3,IF('IA1'!#REF!/B84*100&gt;60,2,IF('IA1'!#REF!/B84*100&lt;=60,1)))))),0))*B284)</f>
        <v>1000</v>
      </c>
      <c r="C184" s="97">
        <f>IF(COUNT('IA1'!#REF!)=0,1000,(IFERROR(IF('IA1'!#REF!/C84&lt;0.5,0,IF('IA1'!#REF!/C84*100&gt;90,5,IF('IA1'!#REF!/C84*100&gt;80,4,IF('IA1'!#REF!/C84*100&gt;70,3,IF('IA1'!#REF!/C84*100&gt;60,2,IF('IA1'!#REF!/C84*100&lt;=60,1)))))),0))*C284)</f>
        <v>1000</v>
      </c>
      <c r="D184" s="97">
        <f>IF(COUNT('IA1'!#REF!)=0,1000,(IFERROR(IF('IA1'!#REF!/D84&lt;0.5,0,IF('IA1'!#REF!/D84*100&gt;90,5,IF('IA1'!#REF!/D84*100&gt;80,4,IF('IA1'!#REF!/D84*100&gt;70,3,IF('IA1'!#REF!/D84*100&gt;60,2,IF('IA1'!#REF!/D84*100&lt;=60,1)))))),0))*D284)</f>
        <v>1000</v>
      </c>
      <c r="E184" s="97">
        <f>IF(COUNT('IA1'!#REF!)=0,1000,(IFERROR(IF('IA1'!#REF!/E84&lt;0.5,0,IF('IA1'!#REF!/E84*100&gt;90,5,IF('IA1'!#REF!/E84*100&gt;80,4,IF('IA1'!#REF!/E84*100&gt;70,3,IF('IA1'!#REF!/E84*100&gt;60,2,IF('IA1'!#REF!/E84*100&lt;=60,1)))))),0))*E284)</f>
        <v>1000</v>
      </c>
      <c r="F184" s="97">
        <f>IF(COUNT('IA1'!#REF!)=0,1000,(IFERROR(IF('IA1'!#REF!/F84&lt;0.5,0,IF('IA1'!#REF!/F84*100&gt;90,5,IF('IA1'!#REF!/F84*100&gt;80,4,IF('IA1'!#REF!/F84*100&gt;70,3,IF('IA1'!#REF!/F84*100&gt;60,2,IF('IA1'!#REF!/F84*100&lt;=60,1)))))),0))*F284)</f>
        <v>1000</v>
      </c>
      <c r="G184" s="97">
        <f>IF(COUNT('IA1'!#REF!)=0,1000,(IFERROR(IF('IA1'!#REF!/G84&lt;0.5,0,IF('IA1'!#REF!/G84*100&gt;90,5,IF('IA1'!#REF!/G84*100&gt;80,4,IF('IA1'!#REF!/G84*100&gt;70,3,IF('IA1'!#REF!/G84*100&gt;60,2,IF('IA1'!#REF!/G84*100&lt;=60,1)))))),0))*G284)</f>
        <v>1000</v>
      </c>
      <c r="H184" s="97">
        <f>IF(COUNT('IA1'!#REF!)=0,1000,(IFERROR(IF('IA1'!#REF!/H84&lt;0.5,0,IF('IA1'!#REF!/H84*100&gt;90,5,IF('IA1'!#REF!/H84*100&gt;80,4,IF('IA1'!#REF!/H84*100&gt;70,3,IF('IA1'!#REF!/H84*100&gt;60,2,IF('IA1'!#REF!/H84*100&lt;=60,1)))))),0))*H284)</f>
        <v>1000</v>
      </c>
      <c r="I184" s="97">
        <f>IF(COUNT('IA1'!#REF!)=0,1000,(IFERROR(IF('IA1'!#REF!/I84&lt;0.5,0,IF('IA1'!#REF!/I84*100&gt;90,5,IF('IA1'!#REF!/I84*100&gt;80,4,IF('IA1'!#REF!/I84*100&gt;70,3,IF('IA1'!#REF!/I84*100&gt;60,2,IF('IA1'!#REF!/I84*100&lt;=60,1)))))),0))*I284)</f>
        <v>1000</v>
      </c>
      <c r="J184" s="97">
        <f>IF(COUNT('IA1'!#REF!)=0,1000,(IFERROR(IF('IA1'!#REF!/J84&lt;0.5,0,IF('IA1'!#REF!/J84*100&gt;90,5,IF('IA1'!#REF!/J84*100&gt;80,4,IF('IA1'!#REF!/J84*100&gt;70,3,IF('IA1'!#REF!/J84*100&gt;60,2,IF('IA1'!#REF!/J84*100&lt;=60,1)))))),0))*J284)</f>
        <v>1000</v>
      </c>
      <c r="K184" s="97">
        <f>IF(COUNT('IA1'!#REF!)=0,1000,(IFERROR(IF('IA1'!#REF!/K84&lt;0.5,0,IF('IA1'!#REF!/K84*100&gt;90,5,IF('IA1'!#REF!/K84*100&gt;80,4,IF('IA1'!#REF!/K84*100&gt;70,3,IF('IA1'!#REF!/K84*100&gt;60,2,IF('IA1'!#REF!/K84*100&lt;=60,1)))))),0))*K284)</f>
        <v>1000</v>
      </c>
      <c r="L184" s="97">
        <f>IF(COUNT('IA1'!#REF!)=0,1000,(IFERROR(IF('IA1'!#REF!/L84&lt;0.5,0,IF('IA1'!#REF!/L84*100&gt;90,5,IF('IA1'!#REF!/L84*100&gt;80,4,IF('IA1'!#REF!/L84*100&gt;70,3,IF('IA1'!#REF!/L84*100&gt;60,2,IF('IA1'!#REF!/L84*100&lt;=60,1)))))),0))*L284)</f>
        <v>1000</v>
      </c>
      <c r="M184" s="97">
        <f>IF(COUNT('IA1'!#REF!)=0,1000,(IFERROR(IF('IA1'!#REF!/M84&lt;0.5,0,IF('IA1'!#REF!/M84*100&gt;90,5,IF('IA1'!#REF!/M84*100&gt;80,4,IF('IA1'!#REF!/M84*100&gt;70,3,IF('IA1'!#REF!/M84*100&gt;60,2,IF('IA1'!#REF!/M84*100&lt;=60,1)))))),0))*M284)</f>
        <v>1000</v>
      </c>
      <c r="N184" s="97">
        <f>IF(COUNT('IA1'!#REF!)=0,1000,(IFERROR(IF('IA1'!#REF!/N84&lt;0.5,0,IF('IA1'!#REF!/N84*100&gt;90,5,IF('IA1'!#REF!/N84*100&gt;80,4,IF('IA1'!#REF!/N84*100&gt;70,3,IF('IA1'!#REF!/N84*100&gt;60,2,IF('IA1'!#REF!/N84*100&lt;=60,1)))))),0))*N284)</f>
        <v>1000</v>
      </c>
      <c r="O184" s="97">
        <f>IF(COUNT('IA1'!#REF!)=0,1000,(IFERROR(IF('IA1'!#REF!/O84&lt;0.5,0,IF('IA1'!#REF!/O84*100&gt;90,5,IF('IA1'!#REF!/O84*100&gt;80,4,IF('IA1'!#REF!/O84*100&gt;70,3,IF('IA1'!#REF!/O84*100&gt;60,2,IF('IA1'!#REF!/O84*100&lt;=60,1)))))),0))*O284)</f>
        <v>1000</v>
      </c>
      <c r="P184" s="97">
        <f>IF(COUNT('IA1'!#REF!)=0,1000,(IFERROR(IF('IA1'!#REF!/P84&lt;0.5,0,IF('IA1'!#REF!/P84*100&gt;90,5,IF('IA1'!#REF!/P84*100&gt;80,4,IF('IA1'!#REF!/P84*100&gt;70,3,IF('IA1'!#REF!/P84*100&gt;60,2,IF('IA1'!#REF!/P84*100&lt;=60,1)))))),0))*P284)</f>
        <v>1000</v>
      </c>
      <c r="Q184" s="97">
        <f>IF(COUNT('IA1'!#REF!)=0,1000,(IFERROR(IF('IA1'!#REF!/Q84&lt;0.5,0,IF('IA1'!#REF!/Q84*100&gt;90,5,IF('IA1'!#REF!/Q84*100&gt;80,4,IF('IA1'!#REF!/Q84*100&gt;70,3,IF('IA1'!#REF!/Q84*100&gt;60,2,IF('IA1'!#REF!/Q84*100&lt;=60,1)))))),0))*Q284)</f>
        <v>1000</v>
      </c>
      <c r="R184" s="97">
        <f>IF(COUNT('IA1'!#REF!)=0,1000,(IFERROR(IF('IA1'!#REF!/R84&lt;0.5,0,IF('IA1'!#REF!/R84*100&gt;90,5,IF('IA1'!#REF!/R84*100&gt;80,4,IF('IA1'!#REF!/R84*100&gt;70,3,IF('IA1'!#REF!/R84*100&gt;60,2,IF('IA1'!#REF!/R84*100&lt;=60,1)))))),0))*R284)</f>
        <v>1000</v>
      </c>
      <c r="S184" s="97">
        <f>IF(COUNT('IA1'!#REF!)=0,1000,(IFERROR(IF('IA1'!#REF!/S84&lt;0.5,0,IF('IA1'!#REF!/S84*100&gt;90,5,IF('IA1'!#REF!/S84*100&gt;80,4,IF('IA1'!#REF!/S84*100&gt;70,3,IF('IA1'!#REF!/S84*100&gt;60,2,IF('IA1'!#REF!/S84*100&lt;=60,1)))))),0))*S284)</f>
        <v>1000</v>
      </c>
      <c r="T184" s="97">
        <f>IF(COUNT('IA1'!#REF!)=0,1000,(IFERROR(IF('IA1'!#REF!/T84&lt;0.5,0,IF('IA1'!#REF!/T84*100&gt;90,5,IF('IA1'!#REF!/T84*100&gt;80,4,IF('IA1'!#REF!/T84*100&gt;70,3,IF('IA1'!#REF!/T84*100&gt;60,2,IF('IA1'!#REF!/T84*100&lt;=60,1)))))),0))*T284)</f>
        <v>1000</v>
      </c>
      <c r="U184" s="97">
        <f>IF(COUNT('IA1'!#REF!)=0,1000,(IFERROR(IF('IA1'!#REF!/U84&lt;0.5,0,IF('IA1'!#REF!/U84*100&gt;90,5,IF('IA1'!#REF!/U84*100&gt;80,4,IF('IA1'!#REF!/U84*100&gt;70,3,IF('IA1'!#REF!/U84*100&gt;60,2,IF('IA1'!#REF!/U84*100&lt;=60,1)))))),0))*U284)</f>
        <v>1000</v>
      </c>
      <c r="V184" s="97">
        <f>IF(COUNT('IA1'!#REF!)=0,1000,(IFERROR(IF('IA1'!#REF!/V84&lt;0.5,0,IF('IA1'!#REF!/V84*100&gt;90,5,IF('IA1'!#REF!/V84*100&gt;80,4,IF('IA1'!#REF!/V84*100&gt;70,3,IF('IA1'!#REF!/V84*100&gt;60,2,IF('IA1'!#REF!/V84*100&lt;=60,1)))))),0))*V284)</f>
        <v>1000</v>
      </c>
      <c r="W184" s="97">
        <f>IF(COUNT('IA1'!#REF!)=0,1000,(IFERROR(IF('IA1'!#REF!/W84&lt;0.5,0,IF('IA1'!#REF!/W84*100&gt;90,5,IF('IA1'!#REF!/W84*100&gt;80,4,IF('IA1'!#REF!/W84*100&gt;70,3,IF('IA1'!#REF!/W84*100&gt;60,2,IF('IA1'!#REF!/W84*100&lt;=60,1)))))),0))*W284)</f>
        <v>1000</v>
      </c>
      <c r="X184" s="97">
        <f>IF(COUNT('IA1'!#REF!)=0,1000,(IFERROR(IF('IA1'!#REF!/X84&lt;0.5,0,IF('IA1'!#REF!/X84*100&gt;90,5,IF('IA1'!#REF!/X84*100&gt;80,4,IF('IA1'!#REF!/X84*100&gt;70,3,IF('IA1'!#REF!/X84*100&gt;60,2,IF('IA1'!#REF!/X84*100&lt;=60,1)))))),0))*X284)</f>
        <v>1000</v>
      </c>
      <c r="Y184" s="97">
        <f>IF(COUNT('IA1'!#REF!)=0,1000,(IFERROR(IF('IA1'!#REF!/Y84&lt;0.5,0,IF('IA1'!#REF!/Y84*100&gt;90,5,IF('IA1'!#REF!/Y84*100&gt;80,4,IF('IA1'!#REF!/Y84*100&gt;70,3,IF('IA1'!#REF!/Y84*100&gt;60,2,IF('IA1'!#REF!/Y84*100&lt;=60,1)))))),0))*Y284)</f>
        <v>1000</v>
      </c>
      <c r="Z184" s="97">
        <f>IF(COUNT('IA1'!#REF!)=0,1000,(IFERROR(IF('IA1'!#REF!/Z84&lt;0.5,0,IF('IA1'!#REF!/Z84*100&gt;90,5,IF('IA1'!#REF!/Z84*100&gt;80,4,IF('IA1'!#REF!/Z84*100&gt;70,3,IF('IA1'!#REF!/Z84*100&gt;60,2,IF('IA1'!#REF!/Z84*100&lt;=60,1)))))),0))*Z284)</f>
        <v>1000</v>
      </c>
      <c r="AA184" s="97">
        <f>IF(COUNT('IA1'!#REF!)=0,1000,(IFERROR(IF('IA1'!#REF!/AA84&lt;0.5,0,IF('IA1'!#REF!/AA84*100&gt;90,5,IF('IA1'!#REF!/AA84*100&gt;80,4,IF('IA1'!#REF!/AA84*100&gt;70,3,IF('IA1'!#REF!/AA84*100&gt;60,2,IF('IA1'!#REF!/AA84*100&lt;=60,1)))))),0))*AA284)</f>
        <v>1000</v>
      </c>
      <c r="AB184" s="97">
        <f>IF(COUNT('IA1'!#REF!)=0,1000,(IFERROR(IF('IA1'!#REF!/AB84&lt;0.5,0,IF('IA1'!#REF!/AB84*100&gt;90,5,IF('IA1'!#REF!/AB84*100&gt;80,4,IF('IA1'!#REF!/AB84*100&gt;70,3,IF('IA1'!#REF!/AB84*100&gt;60,2,IF('IA1'!#REF!/AB84*100&lt;=60,1)))))),0))*AB284)</f>
        <v>1000</v>
      </c>
      <c r="AC184" s="97">
        <f>IF(COUNT('IA1'!#REF!)=0,1000,(IFERROR(IF('IA1'!#REF!/AC84&lt;0.5,0,IF('IA1'!#REF!/AC84*100&gt;90,5,IF('IA1'!#REF!/AC84*100&gt;80,4,IF('IA1'!#REF!/AC84*100&gt;70,3,IF('IA1'!#REF!/AC84*100&gt;60,2,IF('IA1'!#REF!/AC84*100&lt;=60,1)))))),0))*AC284)</f>
        <v>1000</v>
      </c>
      <c r="AD184" s="97">
        <f>IF(COUNT('IA1'!#REF!)=0,1000,(IFERROR(IF('IA1'!#REF!/AD84&lt;0.5,0,IF('IA1'!#REF!/AD84*100&gt;90,5,IF('IA1'!#REF!/AD84*100&gt;80,4,IF('IA1'!#REF!/AD84*100&gt;70,3,IF('IA1'!#REF!/AD84*100&gt;60,2,IF('IA1'!#REF!/AD84*100&lt;=60,1)))))),0))*AD284)</f>
        <v>1000</v>
      </c>
      <c r="AE184" s="97">
        <f>IF(COUNT('IA1'!#REF!)=0,1000,(IFERROR(IF('IA1'!#REF!/AE84&lt;0.5,0,IF('IA1'!#REF!/AE84*100&gt;90,5,IF('IA1'!#REF!/AE84*100&gt;80,4,IF('IA1'!#REF!/AE84*100&gt;70,3,IF('IA1'!#REF!/AE84*100&gt;60,2,IF('IA1'!#REF!/AE84*100&lt;=60,1)))))),0))*AE284)</f>
        <v>1000</v>
      </c>
      <c r="AF184" s="97">
        <f>IF(COUNT('IA1'!#REF!)=0,1000,(IFERROR(IF('IA1'!#REF!/AF84&lt;0.5,0,IF('IA1'!#REF!/AF84*100&gt;90,5,IF('IA1'!#REF!/AF84*100&gt;80,4,IF('IA1'!#REF!/AF84*100&gt;70,3,IF('IA1'!#REF!/AF84*100&gt;60,2,IF('IA1'!#REF!/AF84*100&lt;=60,1)))))),0))*AF284)</f>
        <v>1000</v>
      </c>
      <c r="AG184" s="97">
        <f>IF(COUNT('IA1'!#REF!)=0,1000,(IFERROR(IF('IA1'!#REF!/AG84&lt;0.5,0,IF('IA1'!#REF!/AG84*100&gt;90,5,IF('IA1'!#REF!/AG84*100&gt;80,4,IF('IA1'!#REF!/AG84*100&gt;70,3,IF('IA1'!#REF!/AG84*100&gt;60,2,IF('IA1'!#REF!/AG84*100&lt;=60,1)))))),0))*AG284)</f>
        <v>1000</v>
      </c>
      <c r="AH184" s="97">
        <f>IF(COUNT('IA1'!#REF!)=0,1000,(IFERROR(IF('IA1'!#REF!/AH84&lt;0.5,0,IF('IA1'!#REF!/AH84*100&gt;90,5,IF('IA1'!#REF!/AH84*100&gt;80,4,IF('IA1'!#REF!/AH84*100&gt;70,3,IF('IA1'!#REF!/AH84*100&gt;60,2,IF('IA1'!#REF!/AH84*100&lt;=60,1)))))),0))*AH284)</f>
        <v>1000</v>
      </c>
      <c r="AI184" s="97">
        <f>IF(COUNT('IA1'!#REF!)=0,1000,(IFERROR(IF('IA1'!#REF!/AI84&lt;0.5,0,IF('IA1'!#REF!/AI84*100&gt;90,5,IF('IA1'!#REF!/AI84*100&gt;80,4,IF('IA1'!#REF!/AI84*100&gt;70,3,IF('IA1'!#REF!/AI84*100&gt;60,2,IF('IA1'!#REF!/AI84*100&lt;=60,1)))))),0))*AI284)</f>
        <v>1000</v>
      </c>
      <c r="AJ184" s="97">
        <f>IF(COUNT('IA1'!#REF!)=0,1000,(IFERROR(IF('IA1'!#REF!/AJ84&lt;0.5,0,IF('IA1'!#REF!/AJ84*100&gt;90,5,IF('IA1'!#REF!/AJ84*100&gt;80,4,IF('IA1'!#REF!/AJ84*100&gt;70,3,IF('IA1'!#REF!/AJ84*100&gt;60,2,IF('IA1'!#REF!/AJ84*100&lt;=60,1)))))),0))*AJ284)</f>
        <v>1000</v>
      </c>
      <c r="AK184" s="97">
        <f>IF(COUNT('IA1'!#REF!)=0,1000,(IFERROR(IF('IA1'!#REF!/AK84&lt;0.5,0,IF('IA1'!#REF!/AK84*100&gt;90,5,IF('IA1'!#REF!/AK84*100&gt;80,4,IF('IA1'!#REF!/AK84*100&gt;70,3,IF('IA1'!#REF!/AK84*100&gt;60,2,IF('IA1'!#REF!/AK84*100&lt;=60,1)))))),0))*AK284)</f>
        <v>1000</v>
      </c>
      <c r="AL184" s="97">
        <f>IF(COUNT('IA1'!#REF!)=0,1000,(IFERROR(IF('IA1'!#REF!/AL84&lt;0.5,0,IF('IA1'!#REF!/AL84*100&gt;90,5,IF('IA1'!#REF!/AL84*100&gt;80,4,IF('IA1'!#REF!/AL84*100&gt;70,3,IF('IA1'!#REF!/AL84*100&gt;60,2,IF('IA1'!#REF!/AL84*100&lt;=60,1)))))),0))*AL284)</f>
        <v>1000</v>
      </c>
      <c r="AM184" s="97">
        <f>IF(COUNT('IA1'!#REF!)=0,1000,(IFERROR(IF('IA1'!#REF!/AM84&lt;0.5,0,IF('IA1'!#REF!/AM84*100&gt;90,5,IF('IA1'!#REF!/AM84*100&gt;80,4,IF('IA1'!#REF!/AM84*100&gt;70,3,IF('IA1'!#REF!/AM84*100&gt;60,2,IF('IA1'!#REF!/AM84*100&lt;=60,1)))))),0))*AM284)</f>
        <v>1000</v>
      </c>
      <c r="AN184" s="97">
        <f>IF(COUNT('IA1'!#REF!)=0,1000,(IFERROR(IF('IA1'!#REF!/AN84&lt;0.5,0,IF('IA1'!#REF!/AN84*100&gt;90,5,IF('IA1'!#REF!/AN84*100&gt;80,4,IF('IA1'!#REF!/AN84*100&gt;70,3,IF('IA1'!#REF!/AN84*100&gt;60,2,IF('IA1'!#REF!/AN84*100&lt;=60,1)))))),0))*AN284)</f>
        <v>1000</v>
      </c>
      <c r="AO184" s="97">
        <f>IF(COUNT('IA1'!#REF!)=0,1000,(IFERROR(IF('IA1'!#REF!/AO84&lt;0.5,0,IF('IA1'!#REF!/AO84*100&gt;90,5,IF('IA1'!#REF!/AO84*100&gt;80,4,IF('IA1'!#REF!/AO84*100&gt;70,3,IF('IA1'!#REF!/AO84*100&gt;60,2,IF('IA1'!#REF!/AO84*100&lt;=60,1)))))),0))*AO284)</f>
        <v>1000</v>
      </c>
      <c r="AP184" s="97">
        <f>IF(COUNT('IA1'!#REF!)=0,1000,(IFERROR(IF('IA1'!#REF!/AP84&lt;0.5,0,IF('IA1'!#REF!/AP84*100&gt;90,5,IF('IA1'!#REF!/AP84*100&gt;80,4,IF('IA1'!#REF!/AP84*100&gt;70,3,IF('IA1'!#REF!/AP84*100&gt;60,2,IF('IA1'!#REF!/AP84*100&lt;=60,1)))))),0))*AP284)</f>
        <v>1000</v>
      </c>
      <c r="AQ184" s="97">
        <f>IF(COUNT('IA1'!#REF!)=0,1000,(IFERROR(IF('IA1'!#REF!/AQ84&lt;0.5,0,IF('IA1'!#REF!/AQ84*100&gt;90,5,IF('IA1'!#REF!/AQ84*100&gt;80,4,IF('IA1'!#REF!/AQ84*100&gt;70,3,IF('IA1'!#REF!/AQ84*100&gt;60,2,IF('IA1'!#REF!/AQ84*100&lt;=60,1)))))),0))*AQ284)</f>
        <v>1000</v>
      </c>
      <c r="AR184" s="97">
        <f>IF(COUNT('IA1'!#REF!)=0,1000,(IFERROR(IF('IA1'!#REF!/AR84&lt;0.5,0,IF('IA1'!#REF!/AR84*100&gt;90,5,IF('IA1'!#REF!/AR84*100&gt;80,4,IF('IA1'!#REF!/AR84*100&gt;70,3,IF('IA1'!#REF!/AR84*100&gt;60,2,IF('IA1'!#REF!/AR84*100&lt;=60,1)))))),0))*AR284)</f>
        <v>1000</v>
      </c>
      <c r="AS184" s="97">
        <f>IF(COUNT('IA1'!#REF!)=0,1000,(IFERROR(IF('IA1'!#REF!/AS84&lt;0.5,0,IF('IA1'!#REF!/AS84*100&gt;90,5,IF('IA1'!#REF!/AS84*100&gt;80,4,IF('IA1'!#REF!/AS84*100&gt;70,3,IF('IA1'!#REF!/AS84*100&gt;60,2,IF('IA1'!#REF!/AS84*100&lt;=60,1)))))),0))*AS284)</f>
        <v>1000</v>
      </c>
      <c r="AT184" s="97">
        <f>IF(COUNT('IA1'!#REF!)=0,1000,(IFERROR(IF('IA1'!#REF!/AT84&lt;0.5,0,IF('IA1'!#REF!/AT84*100&gt;90,5,IF('IA1'!#REF!/AT84*100&gt;80,4,IF('IA1'!#REF!/AT84*100&gt;70,3,IF('IA1'!#REF!/AT84*100&gt;60,2,IF('IA1'!#REF!/AT84*100&lt;=60,1)))))),0))*AT284)</f>
        <v>1000</v>
      </c>
      <c r="AU184" s="97">
        <f>IF(COUNT('IA1'!#REF!)=0,1000,(IFERROR(IF('IA1'!#REF!/AU84&lt;0.5,0,IF('IA1'!#REF!/AU84*100&gt;90,5,IF('IA1'!#REF!/AU84*100&gt;80,4,IF('IA1'!#REF!/AU84*100&gt;70,3,IF('IA1'!#REF!/AU84*100&gt;60,2,IF('IA1'!#REF!/AU84*100&lt;=60,1)))))),0))*AU284)</f>
        <v>1000</v>
      </c>
      <c r="AV184" s="97">
        <f>IF(COUNT('IA1'!#REF!)=0,1000,(IFERROR(IF('IA1'!#REF!/AV84&lt;0.5,0,IF('IA1'!#REF!/AV84*100&gt;90,5,IF('IA1'!#REF!/AV84*100&gt;80,4,IF('IA1'!#REF!/AV84*100&gt;70,3,IF('IA1'!#REF!/AV84*100&gt;60,2,IF('IA1'!#REF!/AV84*100&lt;=60,1)))))),0))*AV284)</f>
        <v>1000</v>
      </c>
      <c r="AW184" s="97">
        <f>IF(COUNT('IA1'!#REF!)=0,1000,(IFERROR(IF('IA1'!#REF!/AW84&lt;0.5,0,IF('IA1'!#REF!/AW84*100&gt;90,5,IF('IA1'!#REF!/AW84*100&gt;80,4,IF('IA1'!#REF!/AW84*100&gt;70,3,IF('IA1'!#REF!/AW84*100&gt;60,2,IF('IA1'!#REF!/AW84*100&lt;=60,1)))))),0))*AW284)</f>
        <v>1000</v>
      </c>
      <c r="AX184" s="97">
        <f>IF(COUNT('IA1'!#REF!)=0,1000,(IFERROR(IF('IA1'!#REF!/AX84&lt;0.5,0,IF('IA1'!#REF!/AX84*100&gt;90,5,IF('IA1'!#REF!/AX84*100&gt;80,4,IF('IA1'!#REF!/AX84*100&gt;70,3,IF('IA1'!#REF!/AX84*100&gt;60,2,IF('IA1'!#REF!/AX84*100&lt;=60,1)))))),0))*AX284)</f>
        <v>1000</v>
      </c>
      <c r="AY184" s="97">
        <f>IF(COUNT('IA1'!#REF!)=0,1000,(IFERROR(IF('IA1'!#REF!/AY84&lt;0.5,0,IF('IA1'!#REF!/AY84*100&gt;90,5,IF('IA1'!#REF!/AY84*100&gt;80,4,IF('IA1'!#REF!/AY84*100&gt;70,3,IF('IA1'!#REF!/AY84*100&gt;60,2,IF('IA1'!#REF!/AY84*100&lt;=60,1)))))),0))*AY284)</f>
        <v>1000</v>
      </c>
      <c r="AZ184" s="97">
        <f>IF(COUNT('IA1'!#REF!)=0,1000,(IFERROR(IF('IA1'!#REF!/AZ84&lt;0.5,0,IF('IA1'!#REF!/AZ84*100&gt;90,5,IF('IA1'!#REF!/AZ84*100&gt;80,4,IF('IA1'!#REF!/AZ84*100&gt;70,3,IF('IA1'!#REF!/AZ84*100&gt;60,2,IF('IA1'!#REF!/AZ84*100&lt;=60,1)))))),0))*AZ284)</f>
        <v>1000</v>
      </c>
      <c r="BA184" s="96">
        <f t="shared" si="47"/>
        <v>0</v>
      </c>
      <c r="BB184" s="96">
        <f t="shared" si="48"/>
        <v>0</v>
      </c>
      <c r="BC184" s="96">
        <f t="shared" si="49"/>
        <v>0</v>
      </c>
      <c r="BD184" s="96">
        <f t="shared" si="50"/>
        <v>0</v>
      </c>
      <c r="BE184" s="96">
        <f t="shared" si="51"/>
        <v>0</v>
      </c>
      <c r="BF184" s="96">
        <f t="shared" si="52"/>
        <v>0</v>
      </c>
      <c r="BG184" s="96">
        <f t="shared" si="53"/>
        <v>0</v>
      </c>
    </row>
    <row r="185" spans="1:59" x14ac:dyDescent="0.3">
      <c r="A185" s="93">
        <f>IF(COUNT('IA1'!#REF!)=0,1000,(IFERROR(IF('IA1'!#REF!/A85&lt;0.5,0,IF('IA1'!#REF!/A85*100&gt;90,5,IF('IA1'!#REF!/A85*100&gt;80,4,IF('IA1'!#REF!/A85*100&gt;70,3,IF('IA1'!#REF!/A85*100&gt;60,2,IF('IA1'!#REF!/A85*100&lt;=60,1)))))),0))*A285)</f>
        <v>1000</v>
      </c>
      <c r="B185" s="97">
        <f>IF(COUNT('IA1'!#REF!)=0,1000,(IFERROR(IF('IA1'!#REF!/B85&lt;0.5,0,IF('IA1'!#REF!/B85*100&gt;90,5,IF('IA1'!#REF!/B85*100&gt;80,4,IF('IA1'!#REF!/B85*100&gt;70,3,IF('IA1'!#REF!/B85*100&gt;60,2,IF('IA1'!#REF!/B85*100&lt;=60,1)))))),0))*B285)</f>
        <v>1000</v>
      </c>
      <c r="C185" s="97">
        <f>IF(COUNT('IA1'!#REF!)=0,1000,(IFERROR(IF('IA1'!#REF!/C85&lt;0.5,0,IF('IA1'!#REF!/C85*100&gt;90,5,IF('IA1'!#REF!/C85*100&gt;80,4,IF('IA1'!#REF!/C85*100&gt;70,3,IF('IA1'!#REF!/C85*100&gt;60,2,IF('IA1'!#REF!/C85*100&lt;=60,1)))))),0))*C285)</f>
        <v>1000</v>
      </c>
      <c r="D185" s="97">
        <f>IF(COUNT('IA1'!#REF!)=0,1000,(IFERROR(IF('IA1'!#REF!/D85&lt;0.5,0,IF('IA1'!#REF!/D85*100&gt;90,5,IF('IA1'!#REF!/D85*100&gt;80,4,IF('IA1'!#REF!/D85*100&gt;70,3,IF('IA1'!#REF!/D85*100&gt;60,2,IF('IA1'!#REF!/D85*100&lt;=60,1)))))),0))*D285)</f>
        <v>1000</v>
      </c>
      <c r="E185" s="97">
        <f>IF(COUNT('IA1'!#REF!)=0,1000,(IFERROR(IF('IA1'!#REF!/E85&lt;0.5,0,IF('IA1'!#REF!/E85*100&gt;90,5,IF('IA1'!#REF!/E85*100&gt;80,4,IF('IA1'!#REF!/E85*100&gt;70,3,IF('IA1'!#REF!/E85*100&gt;60,2,IF('IA1'!#REF!/E85*100&lt;=60,1)))))),0))*E285)</f>
        <v>1000</v>
      </c>
      <c r="F185" s="97">
        <f>IF(COUNT('IA1'!#REF!)=0,1000,(IFERROR(IF('IA1'!#REF!/F85&lt;0.5,0,IF('IA1'!#REF!/F85*100&gt;90,5,IF('IA1'!#REF!/F85*100&gt;80,4,IF('IA1'!#REF!/F85*100&gt;70,3,IF('IA1'!#REF!/F85*100&gt;60,2,IF('IA1'!#REF!/F85*100&lt;=60,1)))))),0))*F285)</f>
        <v>1000</v>
      </c>
      <c r="G185" s="97">
        <f>IF(COUNT('IA1'!#REF!)=0,1000,(IFERROR(IF('IA1'!#REF!/G85&lt;0.5,0,IF('IA1'!#REF!/G85*100&gt;90,5,IF('IA1'!#REF!/G85*100&gt;80,4,IF('IA1'!#REF!/G85*100&gt;70,3,IF('IA1'!#REF!/G85*100&gt;60,2,IF('IA1'!#REF!/G85*100&lt;=60,1)))))),0))*G285)</f>
        <v>1000</v>
      </c>
      <c r="H185" s="97">
        <f>IF(COUNT('IA1'!#REF!)=0,1000,(IFERROR(IF('IA1'!#REF!/H85&lt;0.5,0,IF('IA1'!#REF!/H85*100&gt;90,5,IF('IA1'!#REF!/H85*100&gt;80,4,IF('IA1'!#REF!/H85*100&gt;70,3,IF('IA1'!#REF!/H85*100&gt;60,2,IF('IA1'!#REF!/H85*100&lt;=60,1)))))),0))*H285)</f>
        <v>1000</v>
      </c>
      <c r="I185" s="97">
        <f>IF(COUNT('IA1'!#REF!)=0,1000,(IFERROR(IF('IA1'!#REF!/I85&lt;0.5,0,IF('IA1'!#REF!/I85*100&gt;90,5,IF('IA1'!#REF!/I85*100&gt;80,4,IF('IA1'!#REF!/I85*100&gt;70,3,IF('IA1'!#REF!/I85*100&gt;60,2,IF('IA1'!#REF!/I85*100&lt;=60,1)))))),0))*I285)</f>
        <v>1000</v>
      </c>
      <c r="J185" s="97">
        <f>IF(COUNT('IA1'!#REF!)=0,1000,(IFERROR(IF('IA1'!#REF!/J85&lt;0.5,0,IF('IA1'!#REF!/J85*100&gt;90,5,IF('IA1'!#REF!/J85*100&gt;80,4,IF('IA1'!#REF!/J85*100&gt;70,3,IF('IA1'!#REF!/J85*100&gt;60,2,IF('IA1'!#REF!/J85*100&lt;=60,1)))))),0))*J285)</f>
        <v>1000</v>
      </c>
      <c r="K185" s="97">
        <f>IF(COUNT('IA1'!#REF!)=0,1000,(IFERROR(IF('IA1'!#REF!/K85&lt;0.5,0,IF('IA1'!#REF!/K85*100&gt;90,5,IF('IA1'!#REF!/K85*100&gt;80,4,IF('IA1'!#REF!/K85*100&gt;70,3,IF('IA1'!#REF!/K85*100&gt;60,2,IF('IA1'!#REF!/K85*100&lt;=60,1)))))),0))*K285)</f>
        <v>1000</v>
      </c>
      <c r="L185" s="97">
        <f>IF(COUNT('IA1'!#REF!)=0,1000,(IFERROR(IF('IA1'!#REF!/L85&lt;0.5,0,IF('IA1'!#REF!/L85*100&gt;90,5,IF('IA1'!#REF!/L85*100&gt;80,4,IF('IA1'!#REF!/L85*100&gt;70,3,IF('IA1'!#REF!/L85*100&gt;60,2,IF('IA1'!#REF!/L85*100&lt;=60,1)))))),0))*L285)</f>
        <v>1000</v>
      </c>
      <c r="M185" s="97">
        <f>IF(COUNT('IA1'!#REF!)=0,1000,(IFERROR(IF('IA1'!#REF!/M85&lt;0.5,0,IF('IA1'!#REF!/M85*100&gt;90,5,IF('IA1'!#REF!/M85*100&gt;80,4,IF('IA1'!#REF!/M85*100&gt;70,3,IF('IA1'!#REF!/M85*100&gt;60,2,IF('IA1'!#REF!/M85*100&lt;=60,1)))))),0))*M285)</f>
        <v>1000</v>
      </c>
      <c r="N185" s="97">
        <f>IF(COUNT('IA1'!#REF!)=0,1000,(IFERROR(IF('IA1'!#REF!/N85&lt;0.5,0,IF('IA1'!#REF!/N85*100&gt;90,5,IF('IA1'!#REF!/N85*100&gt;80,4,IF('IA1'!#REF!/N85*100&gt;70,3,IF('IA1'!#REF!/N85*100&gt;60,2,IF('IA1'!#REF!/N85*100&lt;=60,1)))))),0))*N285)</f>
        <v>1000</v>
      </c>
      <c r="O185" s="97">
        <f>IF(COUNT('IA1'!#REF!)=0,1000,(IFERROR(IF('IA1'!#REF!/O85&lt;0.5,0,IF('IA1'!#REF!/O85*100&gt;90,5,IF('IA1'!#REF!/O85*100&gt;80,4,IF('IA1'!#REF!/O85*100&gt;70,3,IF('IA1'!#REF!/O85*100&gt;60,2,IF('IA1'!#REF!/O85*100&lt;=60,1)))))),0))*O285)</f>
        <v>1000</v>
      </c>
      <c r="P185" s="97">
        <f>IF(COUNT('IA1'!#REF!)=0,1000,(IFERROR(IF('IA1'!#REF!/P85&lt;0.5,0,IF('IA1'!#REF!/P85*100&gt;90,5,IF('IA1'!#REF!/P85*100&gt;80,4,IF('IA1'!#REF!/P85*100&gt;70,3,IF('IA1'!#REF!/P85*100&gt;60,2,IF('IA1'!#REF!/P85*100&lt;=60,1)))))),0))*P285)</f>
        <v>1000</v>
      </c>
      <c r="Q185" s="97">
        <f>IF(COUNT('IA1'!#REF!)=0,1000,(IFERROR(IF('IA1'!#REF!/Q85&lt;0.5,0,IF('IA1'!#REF!/Q85*100&gt;90,5,IF('IA1'!#REF!/Q85*100&gt;80,4,IF('IA1'!#REF!/Q85*100&gt;70,3,IF('IA1'!#REF!/Q85*100&gt;60,2,IF('IA1'!#REF!/Q85*100&lt;=60,1)))))),0))*Q285)</f>
        <v>1000</v>
      </c>
      <c r="R185" s="97">
        <f>IF(COUNT('IA1'!#REF!)=0,1000,(IFERROR(IF('IA1'!#REF!/R85&lt;0.5,0,IF('IA1'!#REF!/R85*100&gt;90,5,IF('IA1'!#REF!/R85*100&gt;80,4,IF('IA1'!#REF!/R85*100&gt;70,3,IF('IA1'!#REF!/R85*100&gt;60,2,IF('IA1'!#REF!/R85*100&lt;=60,1)))))),0))*R285)</f>
        <v>1000</v>
      </c>
      <c r="S185" s="97">
        <f>IF(COUNT('IA1'!#REF!)=0,1000,(IFERROR(IF('IA1'!#REF!/S85&lt;0.5,0,IF('IA1'!#REF!/S85*100&gt;90,5,IF('IA1'!#REF!/S85*100&gt;80,4,IF('IA1'!#REF!/S85*100&gt;70,3,IF('IA1'!#REF!/S85*100&gt;60,2,IF('IA1'!#REF!/S85*100&lt;=60,1)))))),0))*S285)</f>
        <v>1000</v>
      </c>
      <c r="T185" s="97">
        <f>IF(COUNT('IA1'!#REF!)=0,1000,(IFERROR(IF('IA1'!#REF!/T85&lt;0.5,0,IF('IA1'!#REF!/T85*100&gt;90,5,IF('IA1'!#REF!/T85*100&gt;80,4,IF('IA1'!#REF!/T85*100&gt;70,3,IF('IA1'!#REF!/T85*100&gt;60,2,IF('IA1'!#REF!/T85*100&lt;=60,1)))))),0))*T285)</f>
        <v>1000</v>
      </c>
      <c r="U185" s="97">
        <f>IF(COUNT('IA1'!#REF!)=0,1000,(IFERROR(IF('IA1'!#REF!/U85&lt;0.5,0,IF('IA1'!#REF!/U85*100&gt;90,5,IF('IA1'!#REF!/U85*100&gt;80,4,IF('IA1'!#REF!/U85*100&gt;70,3,IF('IA1'!#REF!/U85*100&gt;60,2,IF('IA1'!#REF!/U85*100&lt;=60,1)))))),0))*U285)</f>
        <v>1000</v>
      </c>
      <c r="V185" s="97">
        <f>IF(COUNT('IA1'!#REF!)=0,1000,(IFERROR(IF('IA1'!#REF!/V85&lt;0.5,0,IF('IA1'!#REF!/V85*100&gt;90,5,IF('IA1'!#REF!/V85*100&gt;80,4,IF('IA1'!#REF!/V85*100&gt;70,3,IF('IA1'!#REF!/V85*100&gt;60,2,IF('IA1'!#REF!/V85*100&lt;=60,1)))))),0))*V285)</f>
        <v>1000</v>
      </c>
      <c r="W185" s="97">
        <f>IF(COUNT('IA1'!#REF!)=0,1000,(IFERROR(IF('IA1'!#REF!/W85&lt;0.5,0,IF('IA1'!#REF!/W85*100&gt;90,5,IF('IA1'!#REF!/W85*100&gt;80,4,IF('IA1'!#REF!/W85*100&gt;70,3,IF('IA1'!#REF!/W85*100&gt;60,2,IF('IA1'!#REF!/W85*100&lt;=60,1)))))),0))*W285)</f>
        <v>1000</v>
      </c>
      <c r="X185" s="97">
        <f>IF(COUNT('IA1'!#REF!)=0,1000,(IFERROR(IF('IA1'!#REF!/X85&lt;0.5,0,IF('IA1'!#REF!/X85*100&gt;90,5,IF('IA1'!#REF!/X85*100&gt;80,4,IF('IA1'!#REF!/X85*100&gt;70,3,IF('IA1'!#REF!/X85*100&gt;60,2,IF('IA1'!#REF!/X85*100&lt;=60,1)))))),0))*X285)</f>
        <v>1000</v>
      </c>
      <c r="Y185" s="97">
        <f>IF(COUNT('IA1'!#REF!)=0,1000,(IFERROR(IF('IA1'!#REF!/Y85&lt;0.5,0,IF('IA1'!#REF!/Y85*100&gt;90,5,IF('IA1'!#REF!/Y85*100&gt;80,4,IF('IA1'!#REF!/Y85*100&gt;70,3,IF('IA1'!#REF!/Y85*100&gt;60,2,IF('IA1'!#REF!/Y85*100&lt;=60,1)))))),0))*Y285)</f>
        <v>1000</v>
      </c>
      <c r="Z185" s="97">
        <f>IF(COUNT('IA1'!#REF!)=0,1000,(IFERROR(IF('IA1'!#REF!/Z85&lt;0.5,0,IF('IA1'!#REF!/Z85*100&gt;90,5,IF('IA1'!#REF!/Z85*100&gt;80,4,IF('IA1'!#REF!/Z85*100&gt;70,3,IF('IA1'!#REF!/Z85*100&gt;60,2,IF('IA1'!#REF!/Z85*100&lt;=60,1)))))),0))*Z285)</f>
        <v>1000</v>
      </c>
      <c r="AA185" s="97">
        <f>IF(COUNT('IA1'!#REF!)=0,1000,(IFERROR(IF('IA1'!#REF!/AA85&lt;0.5,0,IF('IA1'!#REF!/AA85*100&gt;90,5,IF('IA1'!#REF!/AA85*100&gt;80,4,IF('IA1'!#REF!/AA85*100&gt;70,3,IF('IA1'!#REF!/AA85*100&gt;60,2,IF('IA1'!#REF!/AA85*100&lt;=60,1)))))),0))*AA285)</f>
        <v>1000</v>
      </c>
      <c r="AB185" s="97">
        <f>IF(COUNT('IA1'!#REF!)=0,1000,(IFERROR(IF('IA1'!#REF!/AB85&lt;0.5,0,IF('IA1'!#REF!/AB85*100&gt;90,5,IF('IA1'!#REF!/AB85*100&gt;80,4,IF('IA1'!#REF!/AB85*100&gt;70,3,IF('IA1'!#REF!/AB85*100&gt;60,2,IF('IA1'!#REF!/AB85*100&lt;=60,1)))))),0))*AB285)</f>
        <v>1000</v>
      </c>
      <c r="AC185" s="97">
        <f>IF(COUNT('IA1'!#REF!)=0,1000,(IFERROR(IF('IA1'!#REF!/AC85&lt;0.5,0,IF('IA1'!#REF!/AC85*100&gt;90,5,IF('IA1'!#REF!/AC85*100&gt;80,4,IF('IA1'!#REF!/AC85*100&gt;70,3,IF('IA1'!#REF!/AC85*100&gt;60,2,IF('IA1'!#REF!/AC85*100&lt;=60,1)))))),0))*AC285)</f>
        <v>1000</v>
      </c>
      <c r="AD185" s="97">
        <f>IF(COUNT('IA1'!#REF!)=0,1000,(IFERROR(IF('IA1'!#REF!/AD85&lt;0.5,0,IF('IA1'!#REF!/AD85*100&gt;90,5,IF('IA1'!#REF!/AD85*100&gt;80,4,IF('IA1'!#REF!/AD85*100&gt;70,3,IF('IA1'!#REF!/AD85*100&gt;60,2,IF('IA1'!#REF!/AD85*100&lt;=60,1)))))),0))*AD285)</f>
        <v>1000</v>
      </c>
      <c r="AE185" s="97">
        <f>IF(COUNT('IA1'!#REF!)=0,1000,(IFERROR(IF('IA1'!#REF!/AE85&lt;0.5,0,IF('IA1'!#REF!/AE85*100&gt;90,5,IF('IA1'!#REF!/AE85*100&gt;80,4,IF('IA1'!#REF!/AE85*100&gt;70,3,IF('IA1'!#REF!/AE85*100&gt;60,2,IF('IA1'!#REF!/AE85*100&lt;=60,1)))))),0))*AE285)</f>
        <v>1000</v>
      </c>
      <c r="AF185" s="97">
        <f>IF(COUNT('IA1'!#REF!)=0,1000,(IFERROR(IF('IA1'!#REF!/AF85&lt;0.5,0,IF('IA1'!#REF!/AF85*100&gt;90,5,IF('IA1'!#REF!/AF85*100&gt;80,4,IF('IA1'!#REF!/AF85*100&gt;70,3,IF('IA1'!#REF!/AF85*100&gt;60,2,IF('IA1'!#REF!/AF85*100&lt;=60,1)))))),0))*AF285)</f>
        <v>1000</v>
      </c>
      <c r="AG185" s="97">
        <f>IF(COUNT('IA1'!#REF!)=0,1000,(IFERROR(IF('IA1'!#REF!/AG85&lt;0.5,0,IF('IA1'!#REF!/AG85*100&gt;90,5,IF('IA1'!#REF!/AG85*100&gt;80,4,IF('IA1'!#REF!/AG85*100&gt;70,3,IF('IA1'!#REF!/AG85*100&gt;60,2,IF('IA1'!#REF!/AG85*100&lt;=60,1)))))),0))*AG285)</f>
        <v>1000</v>
      </c>
      <c r="AH185" s="97">
        <f>IF(COUNT('IA1'!#REF!)=0,1000,(IFERROR(IF('IA1'!#REF!/AH85&lt;0.5,0,IF('IA1'!#REF!/AH85*100&gt;90,5,IF('IA1'!#REF!/AH85*100&gt;80,4,IF('IA1'!#REF!/AH85*100&gt;70,3,IF('IA1'!#REF!/AH85*100&gt;60,2,IF('IA1'!#REF!/AH85*100&lt;=60,1)))))),0))*AH285)</f>
        <v>1000</v>
      </c>
      <c r="AI185" s="97">
        <f>IF(COUNT('IA1'!#REF!)=0,1000,(IFERROR(IF('IA1'!#REF!/AI85&lt;0.5,0,IF('IA1'!#REF!/AI85*100&gt;90,5,IF('IA1'!#REF!/AI85*100&gt;80,4,IF('IA1'!#REF!/AI85*100&gt;70,3,IF('IA1'!#REF!/AI85*100&gt;60,2,IF('IA1'!#REF!/AI85*100&lt;=60,1)))))),0))*AI285)</f>
        <v>1000</v>
      </c>
      <c r="AJ185" s="97">
        <f>IF(COUNT('IA1'!#REF!)=0,1000,(IFERROR(IF('IA1'!#REF!/AJ85&lt;0.5,0,IF('IA1'!#REF!/AJ85*100&gt;90,5,IF('IA1'!#REF!/AJ85*100&gt;80,4,IF('IA1'!#REF!/AJ85*100&gt;70,3,IF('IA1'!#REF!/AJ85*100&gt;60,2,IF('IA1'!#REF!/AJ85*100&lt;=60,1)))))),0))*AJ285)</f>
        <v>1000</v>
      </c>
      <c r="AK185" s="97">
        <f>IF(COUNT('IA1'!#REF!)=0,1000,(IFERROR(IF('IA1'!#REF!/AK85&lt;0.5,0,IF('IA1'!#REF!/AK85*100&gt;90,5,IF('IA1'!#REF!/AK85*100&gt;80,4,IF('IA1'!#REF!/AK85*100&gt;70,3,IF('IA1'!#REF!/AK85*100&gt;60,2,IF('IA1'!#REF!/AK85*100&lt;=60,1)))))),0))*AK285)</f>
        <v>1000</v>
      </c>
      <c r="AL185" s="97">
        <f>IF(COUNT('IA1'!#REF!)=0,1000,(IFERROR(IF('IA1'!#REF!/AL85&lt;0.5,0,IF('IA1'!#REF!/AL85*100&gt;90,5,IF('IA1'!#REF!/AL85*100&gt;80,4,IF('IA1'!#REF!/AL85*100&gt;70,3,IF('IA1'!#REF!/AL85*100&gt;60,2,IF('IA1'!#REF!/AL85*100&lt;=60,1)))))),0))*AL285)</f>
        <v>1000</v>
      </c>
      <c r="AM185" s="97">
        <f>IF(COUNT('IA1'!#REF!)=0,1000,(IFERROR(IF('IA1'!#REF!/AM85&lt;0.5,0,IF('IA1'!#REF!/AM85*100&gt;90,5,IF('IA1'!#REF!/AM85*100&gt;80,4,IF('IA1'!#REF!/AM85*100&gt;70,3,IF('IA1'!#REF!/AM85*100&gt;60,2,IF('IA1'!#REF!/AM85*100&lt;=60,1)))))),0))*AM285)</f>
        <v>1000</v>
      </c>
      <c r="AN185" s="97">
        <f>IF(COUNT('IA1'!#REF!)=0,1000,(IFERROR(IF('IA1'!#REF!/AN85&lt;0.5,0,IF('IA1'!#REF!/AN85*100&gt;90,5,IF('IA1'!#REF!/AN85*100&gt;80,4,IF('IA1'!#REF!/AN85*100&gt;70,3,IF('IA1'!#REF!/AN85*100&gt;60,2,IF('IA1'!#REF!/AN85*100&lt;=60,1)))))),0))*AN285)</f>
        <v>1000</v>
      </c>
      <c r="AO185" s="97">
        <f>IF(COUNT('IA1'!#REF!)=0,1000,(IFERROR(IF('IA1'!#REF!/AO85&lt;0.5,0,IF('IA1'!#REF!/AO85*100&gt;90,5,IF('IA1'!#REF!/AO85*100&gt;80,4,IF('IA1'!#REF!/AO85*100&gt;70,3,IF('IA1'!#REF!/AO85*100&gt;60,2,IF('IA1'!#REF!/AO85*100&lt;=60,1)))))),0))*AO285)</f>
        <v>1000</v>
      </c>
      <c r="AP185" s="97">
        <f>IF(COUNT('IA1'!#REF!)=0,1000,(IFERROR(IF('IA1'!#REF!/AP85&lt;0.5,0,IF('IA1'!#REF!/AP85*100&gt;90,5,IF('IA1'!#REF!/AP85*100&gt;80,4,IF('IA1'!#REF!/AP85*100&gt;70,3,IF('IA1'!#REF!/AP85*100&gt;60,2,IF('IA1'!#REF!/AP85*100&lt;=60,1)))))),0))*AP285)</f>
        <v>1000</v>
      </c>
      <c r="AQ185" s="97">
        <f>IF(COUNT('IA1'!#REF!)=0,1000,(IFERROR(IF('IA1'!#REF!/AQ85&lt;0.5,0,IF('IA1'!#REF!/AQ85*100&gt;90,5,IF('IA1'!#REF!/AQ85*100&gt;80,4,IF('IA1'!#REF!/AQ85*100&gt;70,3,IF('IA1'!#REF!/AQ85*100&gt;60,2,IF('IA1'!#REF!/AQ85*100&lt;=60,1)))))),0))*AQ285)</f>
        <v>1000</v>
      </c>
      <c r="AR185" s="97">
        <f>IF(COUNT('IA1'!#REF!)=0,1000,(IFERROR(IF('IA1'!#REF!/AR85&lt;0.5,0,IF('IA1'!#REF!/AR85*100&gt;90,5,IF('IA1'!#REF!/AR85*100&gt;80,4,IF('IA1'!#REF!/AR85*100&gt;70,3,IF('IA1'!#REF!/AR85*100&gt;60,2,IF('IA1'!#REF!/AR85*100&lt;=60,1)))))),0))*AR285)</f>
        <v>1000</v>
      </c>
      <c r="AS185" s="97">
        <f>IF(COUNT('IA1'!#REF!)=0,1000,(IFERROR(IF('IA1'!#REF!/AS85&lt;0.5,0,IF('IA1'!#REF!/AS85*100&gt;90,5,IF('IA1'!#REF!/AS85*100&gt;80,4,IF('IA1'!#REF!/AS85*100&gt;70,3,IF('IA1'!#REF!/AS85*100&gt;60,2,IF('IA1'!#REF!/AS85*100&lt;=60,1)))))),0))*AS285)</f>
        <v>1000</v>
      </c>
      <c r="AT185" s="97">
        <f>IF(COUNT('IA1'!#REF!)=0,1000,(IFERROR(IF('IA1'!#REF!/AT85&lt;0.5,0,IF('IA1'!#REF!/AT85*100&gt;90,5,IF('IA1'!#REF!/AT85*100&gt;80,4,IF('IA1'!#REF!/AT85*100&gt;70,3,IF('IA1'!#REF!/AT85*100&gt;60,2,IF('IA1'!#REF!/AT85*100&lt;=60,1)))))),0))*AT285)</f>
        <v>1000</v>
      </c>
      <c r="AU185" s="97">
        <f>IF(COUNT('IA1'!#REF!)=0,1000,(IFERROR(IF('IA1'!#REF!/AU85&lt;0.5,0,IF('IA1'!#REF!/AU85*100&gt;90,5,IF('IA1'!#REF!/AU85*100&gt;80,4,IF('IA1'!#REF!/AU85*100&gt;70,3,IF('IA1'!#REF!/AU85*100&gt;60,2,IF('IA1'!#REF!/AU85*100&lt;=60,1)))))),0))*AU285)</f>
        <v>1000</v>
      </c>
      <c r="AV185" s="97">
        <f>IF(COUNT('IA1'!#REF!)=0,1000,(IFERROR(IF('IA1'!#REF!/AV85&lt;0.5,0,IF('IA1'!#REF!/AV85*100&gt;90,5,IF('IA1'!#REF!/AV85*100&gt;80,4,IF('IA1'!#REF!/AV85*100&gt;70,3,IF('IA1'!#REF!/AV85*100&gt;60,2,IF('IA1'!#REF!/AV85*100&lt;=60,1)))))),0))*AV285)</f>
        <v>1000</v>
      </c>
      <c r="AW185" s="97">
        <f>IF(COUNT('IA1'!#REF!)=0,1000,(IFERROR(IF('IA1'!#REF!/AW85&lt;0.5,0,IF('IA1'!#REF!/AW85*100&gt;90,5,IF('IA1'!#REF!/AW85*100&gt;80,4,IF('IA1'!#REF!/AW85*100&gt;70,3,IF('IA1'!#REF!/AW85*100&gt;60,2,IF('IA1'!#REF!/AW85*100&lt;=60,1)))))),0))*AW285)</f>
        <v>1000</v>
      </c>
      <c r="AX185" s="97">
        <f>IF(COUNT('IA1'!#REF!)=0,1000,(IFERROR(IF('IA1'!#REF!/AX85&lt;0.5,0,IF('IA1'!#REF!/AX85*100&gt;90,5,IF('IA1'!#REF!/AX85*100&gt;80,4,IF('IA1'!#REF!/AX85*100&gt;70,3,IF('IA1'!#REF!/AX85*100&gt;60,2,IF('IA1'!#REF!/AX85*100&lt;=60,1)))))),0))*AX285)</f>
        <v>1000</v>
      </c>
      <c r="AY185" s="97">
        <f>IF(COUNT('IA1'!#REF!)=0,1000,(IFERROR(IF('IA1'!#REF!/AY85&lt;0.5,0,IF('IA1'!#REF!/AY85*100&gt;90,5,IF('IA1'!#REF!/AY85*100&gt;80,4,IF('IA1'!#REF!/AY85*100&gt;70,3,IF('IA1'!#REF!/AY85*100&gt;60,2,IF('IA1'!#REF!/AY85*100&lt;=60,1)))))),0))*AY285)</f>
        <v>1000</v>
      </c>
      <c r="AZ185" s="97">
        <f>IF(COUNT('IA1'!#REF!)=0,1000,(IFERROR(IF('IA1'!#REF!/AZ85&lt;0.5,0,IF('IA1'!#REF!/AZ85*100&gt;90,5,IF('IA1'!#REF!/AZ85*100&gt;80,4,IF('IA1'!#REF!/AZ85*100&gt;70,3,IF('IA1'!#REF!/AZ85*100&gt;60,2,IF('IA1'!#REF!/AZ85*100&lt;=60,1)))))),0))*AZ285)</f>
        <v>1000</v>
      </c>
      <c r="BA185" s="96">
        <f t="shared" si="47"/>
        <v>0</v>
      </c>
      <c r="BB185" s="96">
        <f t="shared" si="48"/>
        <v>0</v>
      </c>
      <c r="BC185" s="96">
        <f t="shared" si="49"/>
        <v>0</v>
      </c>
      <c r="BD185" s="96">
        <f t="shared" si="50"/>
        <v>0</v>
      </c>
      <c r="BE185" s="96">
        <f t="shared" si="51"/>
        <v>0</v>
      </c>
      <c r="BF185" s="96">
        <f t="shared" si="52"/>
        <v>0</v>
      </c>
      <c r="BG185" s="96">
        <f t="shared" si="53"/>
        <v>0</v>
      </c>
    </row>
    <row r="186" spans="1:59" x14ac:dyDescent="0.3">
      <c r="A186" s="93">
        <f>IF(COUNT('IA1'!#REF!)=0,1000,(IFERROR(IF('IA1'!#REF!/A86&lt;0.5,0,IF('IA1'!#REF!/A86*100&gt;90,5,IF('IA1'!#REF!/A86*100&gt;80,4,IF('IA1'!#REF!/A86*100&gt;70,3,IF('IA1'!#REF!/A86*100&gt;60,2,IF('IA1'!#REF!/A86*100&lt;=60,1)))))),0))*A286)</f>
        <v>1000</v>
      </c>
      <c r="B186" s="97">
        <f>IF(COUNT('IA1'!#REF!)=0,1000,(IFERROR(IF('IA1'!#REF!/B86&lt;0.5,0,IF('IA1'!#REF!/B86*100&gt;90,5,IF('IA1'!#REF!/B86*100&gt;80,4,IF('IA1'!#REF!/B86*100&gt;70,3,IF('IA1'!#REF!/B86*100&gt;60,2,IF('IA1'!#REF!/B86*100&lt;=60,1)))))),0))*B286)</f>
        <v>1000</v>
      </c>
      <c r="C186" s="97">
        <f>IF(COUNT('IA1'!#REF!)=0,1000,(IFERROR(IF('IA1'!#REF!/C86&lt;0.5,0,IF('IA1'!#REF!/C86*100&gt;90,5,IF('IA1'!#REF!/C86*100&gt;80,4,IF('IA1'!#REF!/C86*100&gt;70,3,IF('IA1'!#REF!/C86*100&gt;60,2,IF('IA1'!#REF!/C86*100&lt;=60,1)))))),0))*C286)</f>
        <v>1000</v>
      </c>
      <c r="D186" s="97">
        <f>IF(COUNT('IA1'!#REF!)=0,1000,(IFERROR(IF('IA1'!#REF!/D86&lt;0.5,0,IF('IA1'!#REF!/D86*100&gt;90,5,IF('IA1'!#REF!/D86*100&gt;80,4,IF('IA1'!#REF!/D86*100&gt;70,3,IF('IA1'!#REF!/D86*100&gt;60,2,IF('IA1'!#REF!/D86*100&lt;=60,1)))))),0))*D286)</f>
        <v>1000</v>
      </c>
      <c r="E186" s="97">
        <f>IF(COUNT('IA1'!#REF!)=0,1000,(IFERROR(IF('IA1'!#REF!/E86&lt;0.5,0,IF('IA1'!#REF!/E86*100&gt;90,5,IF('IA1'!#REF!/E86*100&gt;80,4,IF('IA1'!#REF!/E86*100&gt;70,3,IF('IA1'!#REF!/E86*100&gt;60,2,IF('IA1'!#REF!/E86*100&lt;=60,1)))))),0))*E286)</f>
        <v>1000</v>
      </c>
      <c r="F186" s="97">
        <f>IF(COUNT('IA1'!#REF!)=0,1000,(IFERROR(IF('IA1'!#REF!/F86&lt;0.5,0,IF('IA1'!#REF!/F86*100&gt;90,5,IF('IA1'!#REF!/F86*100&gt;80,4,IF('IA1'!#REF!/F86*100&gt;70,3,IF('IA1'!#REF!/F86*100&gt;60,2,IF('IA1'!#REF!/F86*100&lt;=60,1)))))),0))*F286)</f>
        <v>1000</v>
      </c>
      <c r="G186" s="97">
        <f>IF(COUNT('IA1'!#REF!)=0,1000,(IFERROR(IF('IA1'!#REF!/G86&lt;0.5,0,IF('IA1'!#REF!/G86*100&gt;90,5,IF('IA1'!#REF!/G86*100&gt;80,4,IF('IA1'!#REF!/G86*100&gt;70,3,IF('IA1'!#REF!/G86*100&gt;60,2,IF('IA1'!#REF!/G86*100&lt;=60,1)))))),0))*G286)</f>
        <v>1000</v>
      </c>
      <c r="H186" s="97">
        <f>IF(COUNT('IA1'!#REF!)=0,1000,(IFERROR(IF('IA1'!#REF!/H86&lt;0.5,0,IF('IA1'!#REF!/H86*100&gt;90,5,IF('IA1'!#REF!/H86*100&gt;80,4,IF('IA1'!#REF!/H86*100&gt;70,3,IF('IA1'!#REF!/H86*100&gt;60,2,IF('IA1'!#REF!/H86*100&lt;=60,1)))))),0))*H286)</f>
        <v>1000</v>
      </c>
      <c r="I186" s="97">
        <f>IF(COUNT('IA1'!#REF!)=0,1000,(IFERROR(IF('IA1'!#REF!/I86&lt;0.5,0,IF('IA1'!#REF!/I86*100&gt;90,5,IF('IA1'!#REF!/I86*100&gt;80,4,IF('IA1'!#REF!/I86*100&gt;70,3,IF('IA1'!#REF!/I86*100&gt;60,2,IF('IA1'!#REF!/I86*100&lt;=60,1)))))),0))*I286)</f>
        <v>1000</v>
      </c>
      <c r="J186" s="97">
        <f>IF(COUNT('IA1'!#REF!)=0,1000,(IFERROR(IF('IA1'!#REF!/J86&lt;0.5,0,IF('IA1'!#REF!/J86*100&gt;90,5,IF('IA1'!#REF!/J86*100&gt;80,4,IF('IA1'!#REF!/J86*100&gt;70,3,IF('IA1'!#REF!/J86*100&gt;60,2,IF('IA1'!#REF!/J86*100&lt;=60,1)))))),0))*J286)</f>
        <v>1000</v>
      </c>
      <c r="K186" s="97">
        <f>IF(COUNT('IA1'!#REF!)=0,1000,(IFERROR(IF('IA1'!#REF!/K86&lt;0.5,0,IF('IA1'!#REF!/K86*100&gt;90,5,IF('IA1'!#REF!/K86*100&gt;80,4,IF('IA1'!#REF!/K86*100&gt;70,3,IF('IA1'!#REF!/K86*100&gt;60,2,IF('IA1'!#REF!/K86*100&lt;=60,1)))))),0))*K286)</f>
        <v>1000</v>
      </c>
      <c r="L186" s="97">
        <f>IF(COUNT('IA1'!#REF!)=0,1000,(IFERROR(IF('IA1'!#REF!/L86&lt;0.5,0,IF('IA1'!#REF!/L86*100&gt;90,5,IF('IA1'!#REF!/L86*100&gt;80,4,IF('IA1'!#REF!/L86*100&gt;70,3,IF('IA1'!#REF!/L86*100&gt;60,2,IF('IA1'!#REF!/L86*100&lt;=60,1)))))),0))*L286)</f>
        <v>1000</v>
      </c>
      <c r="M186" s="97">
        <f>IF(COUNT('IA1'!#REF!)=0,1000,(IFERROR(IF('IA1'!#REF!/M86&lt;0.5,0,IF('IA1'!#REF!/M86*100&gt;90,5,IF('IA1'!#REF!/M86*100&gt;80,4,IF('IA1'!#REF!/M86*100&gt;70,3,IF('IA1'!#REF!/M86*100&gt;60,2,IF('IA1'!#REF!/M86*100&lt;=60,1)))))),0))*M286)</f>
        <v>1000</v>
      </c>
      <c r="N186" s="97">
        <f>IF(COUNT('IA1'!#REF!)=0,1000,(IFERROR(IF('IA1'!#REF!/N86&lt;0.5,0,IF('IA1'!#REF!/N86*100&gt;90,5,IF('IA1'!#REF!/N86*100&gt;80,4,IF('IA1'!#REF!/N86*100&gt;70,3,IF('IA1'!#REF!/N86*100&gt;60,2,IF('IA1'!#REF!/N86*100&lt;=60,1)))))),0))*N286)</f>
        <v>1000</v>
      </c>
      <c r="O186" s="97">
        <f>IF(COUNT('IA1'!#REF!)=0,1000,(IFERROR(IF('IA1'!#REF!/O86&lt;0.5,0,IF('IA1'!#REF!/O86*100&gt;90,5,IF('IA1'!#REF!/O86*100&gt;80,4,IF('IA1'!#REF!/O86*100&gt;70,3,IF('IA1'!#REF!/O86*100&gt;60,2,IF('IA1'!#REF!/O86*100&lt;=60,1)))))),0))*O286)</f>
        <v>1000</v>
      </c>
      <c r="P186" s="97">
        <f>IF(COUNT('IA1'!#REF!)=0,1000,(IFERROR(IF('IA1'!#REF!/P86&lt;0.5,0,IF('IA1'!#REF!/P86*100&gt;90,5,IF('IA1'!#REF!/P86*100&gt;80,4,IF('IA1'!#REF!/P86*100&gt;70,3,IF('IA1'!#REF!/P86*100&gt;60,2,IF('IA1'!#REF!/P86*100&lt;=60,1)))))),0))*P286)</f>
        <v>1000</v>
      </c>
      <c r="Q186" s="97">
        <f>IF(COUNT('IA1'!#REF!)=0,1000,(IFERROR(IF('IA1'!#REF!/Q86&lt;0.5,0,IF('IA1'!#REF!/Q86*100&gt;90,5,IF('IA1'!#REF!/Q86*100&gt;80,4,IF('IA1'!#REF!/Q86*100&gt;70,3,IF('IA1'!#REF!/Q86*100&gt;60,2,IF('IA1'!#REF!/Q86*100&lt;=60,1)))))),0))*Q286)</f>
        <v>1000</v>
      </c>
      <c r="R186" s="97">
        <f>IF(COUNT('IA1'!#REF!)=0,1000,(IFERROR(IF('IA1'!#REF!/R86&lt;0.5,0,IF('IA1'!#REF!/R86*100&gt;90,5,IF('IA1'!#REF!/R86*100&gt;80,4,IF('IA1'!#REF!/R86*100&gt;70,3,IF('IA1'!#REF!/R86*100&gt;60,2,IF('IA1'!#REF!/R86*100&lt;=60,1)))))),0))*R286)</f>
        <v>1000</v>
      </c>
      <c r="S186" s="97">
        <f>IF(COUNT('IA1'!#REF!)=0,1000,(IFERROR(IF('IA1'!#REF!/S86&lt;0.5,0,IF('IA1'!#REF!/S86*100&gt;90,5,IF('IA1'!#REF!/S86*100&gt;80,4,IF('IA1'!#REF!/S86*100&gt;70,3,IF('IA1'!#REF!/S86*100&gt;60,2,IF('IA1'!#REF!/S86*100&lt;=60,1)))))),0))*S286)</f>
        <v>1000</v>
      </c>
      <c r="T186" s="97">
        <f>IF(COUNT('IA1'!#REF!)=0,1000,(IFERROR(IF('IA1'!#REF!/T86&lt;0.5,0,IF('IA1'!#REF!/T86*100&gt;90,5,IF('IA1'!#REF!/T86*100&gt;80,4,IF('IA1'!#REF!/T86*100&gt;70,3,IF('IA1'!#REF!/T86*100&gt;60,2,IF('IA1'!#REF!/T86*100&lt;=60,1)))))),0))*T286)</f>
        <v>1000</v>
      </c>
      <c r="U186" s="97">
        <f>IF(COUNT('IA1'!#REF!)=0,1000,(IFERROR(IF('IA1'!#REF!/U86&lt;0.5,0,IF('IA1'!#REF!/U86*100&gt;90,5,IF('IA1'!#REF!/U86*100&gt;80,4,IF('IA1'!#REF!/U86*100&gt;70,3,IF('IA1'!#REF!/U86*100&gt;60,2,IF('IA1'!#REF!/U86*100&lt;=60,1)))))),0))*U286)</f>
        <v>1000</v>
      </c>
      <c r="V186" s="97">
        <f>IF(COUNT('IA1'!#REF!)=0,1000,(IFERROR(IF('IA1'!#REF!/V86&lt;0.5,0,IF('IA1'!#REF!/V86*100&gt;90,5,IF('IA1'!#REF!/V86*100&gt;80,4,IF('IA1'!#REF!/V86*100&gt;70,3,IF('IA1'!#REF!/V86*100&gt;60,2,IF('IA1'!#REF!/V86*100&lt;=60,1)))))),0))*V286)</f>
        <v>1000</v>
      </c>
      <c r="W186" s="97">
        <f>IF(COUNT('IA1'!#REF!)=0,1000,(IFERROR(IF('IA1'!#REF!/W86&lt;0.5,0,IF('IA1'!#REF!/W86*100&gt;90,5,IF('IA1'!#REF!/W86*100&gt;80,4,IF('IA1'!#REF!/W86*100&gt;70,3,IF('IA1'!#REF!/W86*100&gt;60,2,IF('IA1'!#REF!/W86*100&lt;=60,1)))))),0))*W286)</f>
        <v>1000</v>
      </c>
      <c r="X186" s="97">
        <f>IF(COUNT('IA1'!#REF!)=0,1000,(IFERROR(IF('IA1'!#REF!/X86&lt;0.5,0,IF('IA1'!#REF!/X86*100&gt;90,5,IF('IA1'!#REF!/X86*100&gt;80,4,IF('IA1'!#REF!/X86*100&gt;70,3,IF('IA1'!#REF!/X86*100&gt;60,2,IF('IA1'!#REF!/X86*100&lt;=60,1)))))),0))*X286)</f>
        <v>1000</v>
      </c>
      <c r="Y186" s="97">
        <f>IF(COUNT('IA1'!#REF!)=0,1000,(IFERROR(IF('IA1'!#REF!/Y86&lt;0.5,0,IF('IA1'!#REF!/Y86*100&gt;90,5,IF('IA1'!#REF!/Y86*100&gt;80,4,IF('IA1'!#REF!/Y86*100&gt;70,3,IF('IA1'!#REF!/Y86*100&gt;60,2,IF('IA1'!#REF!/Y86*100&lt;=60,1)))))),0))*Y286)</f>
        <v>1000</v>
      </c>
      <c r="Z186" s="97">
        <f>IF(COUNT('IA1'!#REF!)=0,1000,(IFERROR(IF('IA1'!#REF!/Z86&lt;0.5,0,IF('IA1'!#REF!/Z86*100&gt;90,5,IF('IA1'!#REF!/Z86*100&gt;80,4,IF('IA1'!#REF!/Z86*100&gt;70,3,IF('IA1'!#REF!/Z86*100&gt;60,2,IF('IA1'!#REF!/Z86*100&lt;=60,1)))))),0))*Z286)</f>
        <v>1000</v>
      </c>
      <c r="AA186" s="97">
        <f>IF(COUNT('IA1'!#REF!)=0,1000,(IFERROR(IF('IA1'!#REF!/AA86&lt;0.5,0,IF('IA1'!#REF!/AA86*100&gt;90,5,IF('IA1'!#REF!/AA86*100&gt;80,4,IF('IA1'!#REF!/AA86*100&gt;70,3,IF('IA1'!#REF!/AA86*100&gt;60,2,IF('IA1'!#REF!/AA86*100&lt;=60,1)))))),0))*AA286)</f>
        <v>1000</v>
      </c>
      <c r="AB186" s="97">
        <f>IF(COUNT('IA1'!#REF!)=0,1000,(IFERROR(IF('IA1'!#REF!/AB86&lt;0.5,0,IF('IA1'!#REF!/AB86*100&gt;90,5,IF('IA1'!#REF!/AB86*100&gt;80,4,IF('IA1'!#REF!/AB86*100&gt;70,3,IF('IA1'!#REF!/AB86*100&gt;60,2,IF('IA1'!#REF!/AB86*100&lt;=60,1)))))),0))*AB286)</f>
        <v>1000</v>
      </c>
      <c r="AC186" s="97">
        <f>IF(COUNT('IA1'!#REF!)=0,1000,(IFERROR(IF('IA1'!#REF!/AC86&lt;0.5,0,IF('IA1'!#REF!/AC86*100&gt;90,5,IF('IA1'!#REF!/AC86*100&gt;80,4,IF('IA1'!#REF!/AC86*100&gt;70,3,IF('IA1'!#REF!/AC86*100&gt;60,2,IF('IA1'!#REF!/AC86*100&lt;=60,1)))))),0))*AC286)</f>
        <v>1000</v>
      </c>
      <c r="AD186" s="97">
        <f>IF(COUNT('IA1'!#REF!)=0,1000,(IFERROR(IF('IA1'!#REF!/AD86&lt;0.5,0,IF('IA1'!#REF!/AD86*100&gt;90,5,IF('IA1'!#REF!/AD86*100&gt;80,4,IF('IA1'!#REF!/AD86*100&gt;70,3,IF('IA1'!#REF!/AD86*100&gt;60,2,IF('IA1'!#REF!/AD86*100&lt;=60,1)))))),0))*AD286)</f>
        <v>1000</v>
      </c>
      <c r="AE186" s="97">
        <f>IF(COUNT('IA1'!#REF!)=0,1000,(IFERROR(IF('IA1'!#REF!/AE86&lt;0.5,0,IF('IA1'!#REF!/AE86*100&gt;90,5,IF('IA1'!#REF!/AE86*100&gt;80,4,IF('IA1'!#REF!/AE86*100&gt;70,3,IF('IA1'!#REF!/AE86*100&gt;60,2,IF('IA1'!#REF!/AE86*100&lt;=60,1)))))),0))*AE286)</f>
        <v>1000</v>
      </c>
      <c r="AF186" s="97">
        <f>IF(COUNT('IA1'!#REF!)=0,1000,(IFERROR(IF('IA1'!#REF!/AF86&lt;0.5,0,IF('IA1'!#REF!/AF86*100&gt;90,5,IF('IA1'!#REF!/AF86*100&gt;80,4,IF('IA1'!#REF!/AF86*100&gt;70,3,IF('IA1'!#REF!/AF86*100&gt;60,2,IF('IA1'!#REF!/AF86*100&lt;=60,1)))))),0))*AF286)</f>
        <v>1000</v>
      </c>
      <c r="AG186" s="97">
        <f>IF(COUNT('IA1'!#REF!)=0,1000,(IFERROR(IF('IA1'!#REF!/AG86&lt;0.5,0,IF('IA1'!#REF!/AG86*100&gt;90,5,IF('IA1'!#REF!/AG86*100&gt;80,4,IF('IA1'!#REF!/AG86*100&gt;70,3,IF('IA1'!#REF!/AG86*100&gt;60,2,IF('IA1'!#REF!/AG86*100&lt;=60,1)))))),0))*AG286)</f>
        <v>1000</v>
      </c>
      <c r="AH186" s="97">
        <f>IF(COUNT('IA1'!#REF!)=0,1000,(IFERROR(IF('IA1'!#REF!/AH86&lt;0.5,0,IF('IA1'!#REF!/AH86*100&gt;90,5,IF('IA1'!#REF!/AH86*100&gt;80,4,IF('IA1'!#REF!/AH86*100&gt;70,3,IF('IA1'!#REF!/AH86*100&gt;60,2,IF('IA1'!#REF!/AH86*100&lt;=60,1)))))),0))*AH286)</f>
        <v>1000</v>
      </c>
      <c r="AI186" s="97">
        <f>IF(COUNT('IA1'!#REF!)=0,1000,(IFERROR(IF('IA1'!#REF!/AI86&lt;0.5,0,IF('IA1'!#REF!/AI86*100&gt;90,5,IF('IA1'!#REF!/AI86*100&gt;80,4,IF('IA1'!#REF!/AI86*100&gt;70,3,IF('IA1'!#REF!/AI86*100&gt;60,2,IF('IA1'!#REF!/AI86*100&lt;=60,1)))))),0))*AI286)</f>
        <v>1000</v>
      </c>
      <c r="AJ186" s="97">
        <f>IF(COUNT('IA1'!#REF!)=0,1000,(IFERROR(IF('IA1'!#REF!/AJ86&lt;0.5,0,IF('IA1'!#REF!/AJ86*100&gt;90,5,IF('IA1'!#REF!/AJ86*100&gt;80,4,IF('IA1'!#REF!/AJ86*100&gt;70,3,IF('IA1'!#REF!/AJ86*100&gt;60,2,IF('IA1'!#REF!/AJ86*100&lt;=60,1)))))),0))*AJ286)</f>
        <v>1000</v>
      </c>
      <c r="AK186" s="97">
        <f>IF(COUNT('IA1'!#REF!)=0,1000,(IFERROR(IF('IA1'!#REF!/AK86&lt;0.5,0,IF('IA1'!#REF!/AK86*100&gt;90,5,IF('IA1'!#REF!/AK86*100&gt;80,4,IF('IA1'!#REF!/AK86*100&gt;70,3,IF('IA1'!#REF!/AK86*100&gt;60,2,IF('IA1'!#REF!/AK86*100&lt;=60,1)))))),0))*AK286)</f>
        <v>1000</v>
      </c>
      <c r="AL186" s="97">
        <f>IF(COUNT('IA1'!#REF!)=0,1000,(IFERROR(IF('IA1'!#REF!/AL86&lt;0.5,0,IF('IA1'!#REF!/AL86*100&gt;90,5,IF('IA1'!#REF!/AL86*100&gt;80,4,IF('IA1'!#REF!/AL86*100&gt;70,3,IF('IA1'!#REF!/AL86*100&gt;60,2,IF('IA1'!#REF!/AL86*100&lt;=60,1)))))),0))*AL286)</f>
        <v>1000</v>
      </c>
      <c r="AM186" s="97">
        <f>IF(COUNT('IA1'!#REF!)=0,1000,(IFERROR(IF('IA1'!#REF!/AM86&lt;0.5,0,IF('IA1'!#REF!/AM86*100&gt;90,5,IF('IA1'!#REF!/AM86*100&gt;80,4,IF('IA1'!#REF!/AM86*100&gt;70,3,IF('IA1'!#REF!/AM86*100&gt;60,2,IF('IA1'!#REF!/AM86*100&lt;=60,1)))))),0))*AM286)</f>
        <v>1000</v>
      </c>
      <c r="AN186" s="97">
        <f>IF(COUNT('IA1'!#REF!)=0,1000,(IFERROR(IF('IA1'!#REF!/AN86&lt;0.5,0,IF('IA1'!#REF!/AN86*100&gt;90,5,IF('IA1'!#REF!/AN86*100&gt;80,4,IF('IA1'!#REF!/AN86*100&gt;70,3,IF('IA1'!#REF!/AN86*100&gt;60,2,IF('IA1'!#REF!/AN86*100&lt;=60,1)))))),0))*AN286)</f>
        <v>1000</v>
      </c>
      <c r="AO186" s="97">
        <f>IF(COUNT('IA1'!#REF!)=0,1000,(IFERROR(IF('IA1'!#REF!/AO86&lt;0.5,0,IF('IA1'!#REF!/AO86*100&gt;90,5,IF('IA1'!#REF!/AO86*100&gt;80,4,IF('IA1'!#REF!/AO86*100&gt;70,3,IF('IA1'!#REF!/AO86*100&gt;60,2,IF('IA1'!#REF!/AO86*100&lt;=60,1)))))),0))*AO286)</f>
        <v>1000</v>
      </c>
      <c r="AP186" s="97">
        <f>IF(COUNT('IA1'!#REF!)=0,1000,(IFERROR(IF('IA1'!#REF!/AP86&lt;0.5,0,IF('IA1'!#REF!/AP86*100&gt;90,5,IF('IA1'!#REF!/AP86*100&gt;80,4,IF('IA1'!#REF!/AP86*100&gt;70,3,IF('IA1'!#REF!/AP86*100&gt;60,2,IF('IA1'!#REF!/AP86*100&lt;=60,1)))))),0))*AP286)</f>
        <v>1000</v>
      </c>
      <c r="AQ186" s="97">
        <f>IF(COUNT('IA1'!#REF!)=0,1000,(IFERROR(IF('IA1'!#REF!/AQ86&lt;0.5,0,IF('IA1'!#REF!/AQ86*100&gt;90,5,IF('IA1'!#REF!/AQ86*100&gt;80,4,IF('IA1'!#REF!/AQ86*100&gt;70,3,IF('IA1'!#REF!/AQ86*100&gt;60,2,IF('IA1'!#REF!/AQ86*100&lt;=60,1)))))),0))*AQ286)</f>
        <v>1000</v>
      </c>
      <c r="AR186" s="97">
        <f>IF(COUNT('IA1'!#REF!)=0,1000,(IFERROR(IF('IA1'!#REF!/AR86&lt;0.5,0,IF('IA1'!#REF!/AR86*100&gt;90,5,IF('IA1'!#REF!/AR86*100&gt;80,4,IF('IA1'!#REF!/AR86*100&gt;70,3,IF('IA1'!#REF!/AR86*100&gt;60,2,IF('IA1'!#REF!/AR86*100&lt;=60,1)))))),0))*AR286)</f>
        <v>1000</v>
      </c>
      <c r="AS186" s="97">
        <f>IF(COUNT('IA1'!#REF!)=0,1000,(IFERROR(IF('IA1'!#REF!/AS86&lt;0.5,0,IF('IA1'!#REF!/AS86*100&gt;90,5,IF('IA1'!#REF!/AS86*100&gt;80,4,IF('IA1'!#REF!/AS86*100&gt;70,3,IF('IA1'!#REF!/AS86*100&gt;60,2,IF('IA1'!#REF!/AS86*100&lt;=60,1)))))),0))*AS286)</f>
        <v>1000</v>
      </c>
      <c r="AT186" s="97">
        <f>IF(COUNT('IA1'!#REF!)=0,1000,(IFERROR(IF('IA1'!#REF!/AT86&lt;0.5,0,IF('IA1'!#REF!/AT86*100&gt;90,5,IF('IA1'!#REF!/AT86*100&gt;80,4,IF('IA1'!#REF!/AT86*100&gt;70,3,IF('IA1'!#REF!/AT86*100&gt;60,2,IF('IA1'!#REF!/AT86*100&lt;=60,1)))))),0))*AT286)</f>
        <v>1000</v>
      </c>
      <c r="AU186" s="97">
        <f>IF(COUNT('IA1'!#REF!)=0,1000,(IFERROR(IF('IA1'!#REF!/AU86&lt;0.5,0,IF('IA1'!#REF!/AU86*100&gt;90,5,IF('IA1'!#REF!/AU86*100&gt;80,4,IF('IA1'!#REF!/AU86*100&gt;70,3,IF('IA1'!#REF!/AU86*100&gt;60,2,IF('IA1'!#REF!/AU86*100&lt;=60,1)))))),0))*AU286)</f>
        <v>1000</v>
      </c>
      <c r="AV186" s="97">
        <f>IF(COUNT('IA1'!#REF!)=0,1000,(IFERROR(IF('IA1'!#REF!/AV86&lt;0.5,0,IF('IA1'!#REF!/AV86*100&gt;90,5,IF('IA1'!#REF!/AV86*100&gt;80,4,IF('IA1'!#REF!/AV86*100&gt;70,3,IF('IA1'!#REF!/AV86*100&gt;60,2,IF('IA1'!#REF!/AV86*100&lt;=60,1)))))),0))*AV286)</f>
        <v>1000</v>
      </c>
      <c r="AW186" s="97">
        <f>IF(COUNT('IA1'!#REF!)=0,1000,(IFERROR(IF('IA1'!#REF!/AW86&lt;0.5,0,IF('IA1'!#REF!/AW86*100&gt;90,5,IF('IA1'!#REF!/AW86*100&gt;80,4,IF('IA1'!#REF!/AW86*100&gt;70,3,IF('IA1'!#REF!/AW86*100&gt;60,2,IF('IA1'!#REF!/AW86*100&lt;=60,1)))))),0))*AW286)</f>
        <v>1000</v>
      </c>
      <c r="AX186" s="97">
        <f>IF(COUNT('IA1'!#REF!)=0,1000,(IFERROR(IF('IA1'!#REF!/AX86&lt;0.5,0,IF('IA1'!#REF!/AX86*100&gt;90,5,IF('IA1'!#REF!/AX86*100&gt;80,4,IF('IA1'!#REF!/AX86*100&gt;70,3,IF('IA1'!#REF!/AX86*100&gt;60,2,IF('IA1'!#REF!/AX86*100&lt;=60,1)))))),0))*AX286)</f>
        <v>1000</v>
      </c>
      <c r="AY186" s="97">
        <f>IF(COUNT('IA1'!#REF!)=0,1000,(IFERROR(IF('IA1'!#REF!/AY86&lt;0.5,0,IF('IA1'!#REF!/AY86*100&gt;90,5,IF('IA1'!#REF!/AY86*100&gt;80,4,IF('IA1'!#REF!/AY86*100&gt;70,3,IF('IA1'!#REF!/AY86*100&gt;60,2,IF('IA1'!#REF!/AY86*100&lt;=60,1)))))),0))*AY286)</f>
        <v>1000</v>
      </c>
      <c r="AZ186" s="97">
        <f>IF(COUNT('IA1'!#REF!)=0,1000,(IFERROR(IF('IA1'!#REF!/AZ86&lt;0.5,0,IF('IA1'!#REF!/AZ86*100&gt;90,5,IF('IA1'!#REF!/AZ86*100&gt;80,4,IF('IA1'!#REF!/AZ86*100&gt;70,3,IF('IA1'!#REF!/AZ86*100&gt;60,2,IF('IA1'!#REF!/AZ86*100&lt;=60,1)))))),0))*AZ286)</f>
        <v>1000</v>
      </c>
      <c r="BA186" s="96">
        <f t="shared" si="47"/>
        <v>0</v>
      </c>
      <c r="BB186" s="96">
        <f t="shared" si="48"/>
        <v>0</v>
      </c>
      <c r="BC186" s="96">
        <f t="shared" si="49"/>
        <v>0</v>
      </c>
      <c r="BD186" s="96">
        <f t="shared" si="50"/>
        <v>0</v>
      </c>
      <c r="BE186" s="96">
        <f t="shared" si="51"/>
        <v>0</v>
      </c>
      <c r="BF186" s="96">
        <f t="shared" si="52"/>
        <v>0</v>
      </c>
      <c r="BG186" s="96">
        <f t="shared" si="53"/>
        <v>0</v>
      </c>
    </row>
    <row r="187" spans="1:59" x14ac:dyDescent="0.3">
      <c r="A187" s="93">
        <f>IF(COUNT('IA1'!#REF!)=0,1000,(IFERROR(IF('IA1'!#REF!/A87&lt;0.5,0,IF('IA1'!#REF!/A87*100&gt;90,5,IF('IA1'!#REF!/A87*100&gt;80,4,IF('IA1'!#REF!/A87*100&gt;70,3,IF('IA1'!#REF!/A87*100&gt;60,2,IF('IA1'!#REF!/A87*100&lt;=60,1)))))),0))*A287)</f>
        <v>1000</v>
      </c>
      <c r="B187" s="97">
        <f>IF(COUNT('IA1'!#REF!)=0,1000,(IFERROR(IF('IA1'!#REF!/B87&lt;0.5,0,IF('IA1'!#REF!/B87*100&gt;90,5,IF('IA1'!#REF!/B87*100&gt;80,4,IF('IA1'!#REF!/B87*100&gt;70,3,IF('IA1'!#REF!/B87*100&gt;60,2,IF('IA1'!#REF!/B87*100&lt;=60,1)))))),0))*B287)</f>
        <v>1000</v>
      </c>
      <c r="C187" s="97">
        <f>IF(COUNT('IA1'!#REF!)=0,1000,(IFERROR(IF('IA1'!#REF!/C87&lt;0.5,0,IF('IA1'!#REF!/C87*100&gt;90,5,IF('IA1'!#REF!/C87*100&gt;80,4,IF('IA1'!#REF!/C87*100&gt;70,3,IF('IA1'!#REF!/C87*100&gt;60,2,IF('IA1'!#REF!/C87*100&lt;=60,1)))))),0))*C287)</f>
        <v>1000</v>
      </c>
      <c r="D187" s="97">
        <f>IF(COUNT('IA1'!#REF!)=0,1000,(IFERROR(IF('IA1'!#REF!/D87&lt;0.5,0,IF('IA1'!#REF!/D87*100&gt;90,5,IF('IA1'!#REF!/D87*100&gt;80,4,IF('IA1'!#REF!/D87*100&gt;70,3,IF('IA1'!#REF!/D87*100&gt;60,2,IF('IA1'!#REF!/D87*100&lt;=60,1)))))),0))*D287)</f>
        <v>1000</v>
      </c>
      <c r="E187" s="97">
        <f>IF(COUNT('IA1'!#REF!)=0,1000,(IFERROR(IF('IA1'!#REF!/E87&lt;0.5,0,IF('IA1'!#REF!/E87*100&gt;90,5,IF('IA1'!#REF!/E87*100&gt;80,4,IF('IA1'!#REF!/E87*100&gt;70,3,IF('IA1'!#REF!/E87*100&gt;60,2,IF('IA1'!#REF!/E87*100&lt;=60,1)))))),0))*E287)</f>
        <v>1000</v>
      </c>
      <c r="F187" s="97">
        <f>IF(COUNT('IA1'!#REF!)=0,1000,(IFERROR(IF('IA1'!#REF!/F87&lt;0.5,0,IF('IA1'!#REF!/F87*100&gt;90,5,IF('IA1'!#REF!/F87*100&gt;80,4,IF('IA1'!#REF!/F87*100&gt;70,3,IF('IA1'!#REF!/F87*100&gt;60,2,IF('IA1'!#REF!/F87*100&lt;=60,1)))))),0))*F287)</f>
        <v>1000</v>
      </c>
      <c r="G187" s="97">
        <f>IF(COUNT('IA1'!#REF!)=0,1000,(IFERROR(IF('IA1'!#REF!/G87&lt;0.5,0,IF('IA1'!#REF!/G87*100&gt;90,5,IF('IA1'!#REF!/G87*100&gt;80,4,IF('IA1'!#REF!/G87*100&gt;70,3,IF('IA1'!#REF!/G87*100&gt;60,2,IF('IA1'!#REF!/G87*100&lt;=60,1)))))),0))*G287)</f>
        <v>1000</v>
      </c>
      <c r="H187" s="97">
        <f>IF(COUNT('IA1'!#REF!)=0,1000,(IFERROR(IF('IA1'!#REF!/H87&lt;0.5,0,IF('IA1'!#REF!/H87*100&gt;90,5,IF('IA1'!#REF!/H87*100&gt;80,4,IF('IA1'!#REF!/H87*100&gt;70,3,IF('IA1'!#REF!/H87*100&gt;60,2,IF('IA1'!#REF!/H87*100&lt;=60,1)))))),0))*H287)</f>
        <v>1000</v>
      </c>
      <c r="I187" s="97">
        <f>IF(COUNT('IA1'!#REF!)=0,1000,(IFERROR(IF('IA1'!#REF!/I87&lt;0.5,0,IF('IA1'!#REF!/I87*100&gt;90,5,IF('IA1'!#REF!/I87*100&gt;80,4,IF('IA1'!#REF!/I87*100&gt;70,3,IF('IA1'!#REF!/I87*100&gt;60,2,IF('IA1'!#REF!/I87*100&lt;=60,1)))))),0))*I287)</f>
        <v>1000</v>
      </c>
      <c r="J187" s="97">
        <f>IF(COUNT('IA1'!#REF!)=0,1000,(IFERROR(IF('IA1'!#REF!/J87&lt;0.5,0,IF('IA1'!#REF!/J87*100&gt;90,5,IF('IA1'!#REF!/J87*100&gt;80,4,IF('IA1'!#REF!/J87*100&gt;70,3,IF('IA1'!#REF!/J87*100&gt;60,2,IF('IA1'!#REF!/J87*100&lt;=60,1)))))),0))*J287)</f>
        <v>1000</v>
      </c>
      <c r="K187" s="97">
        <f>IF(COUNT('IA1'!#REF!)=0,1000,(IFERROR(IF('IA1'!#REF!/K87&lt;0.5,0,IF('IA1'!#REF!/K87*100&gt;90,5,IF('IA1'!#REF!/K87*100&gt;80,4,IF('IA1'!#REF!/K87*100&gt;70,3,IF('IA1'!#REF!/K87*100&gt;60,2,IF('IA1'!#REF!/K87*100&lt;=60,1)))))),0))*K287)</f>
        <v>1000</v>
      </c>
      <c r="L187" s="97">
        <f>IF(COUNT('IA1'!#REF!)=0,1000,(IFERROR(IF('IA1'!#REF!/L87&lt;0.5,0,IF('IA1'!#REF!/L87*100&gt;90,5,IF('IA1'!#REF!/L87*100&gt;80,4,IF('IA1'!#REF!/L87*100&gt;70,3,IF('IA1'!#REF!/L87*100&gt;60,2,IF('IA1'!#REF!/L87*100&lt;=60,1)))))),0))*L287)</f>
        <v>1000</v>
      </c>
      <c r="M187" s="97">
        <f>IF(COUNT('IA1'!#REF!)=0,1000,(IFERROR(IF('IA1'!#REF!/M87&lt;0.5,0,IF('IA1'!#REF!/M87*100&gt;90,5,IF('IA1'!#REF!/M87*100&gt;80,4,IF('IA1'!#REF!/M87*100&gt;70,3,IF('IA1'!#REF!/M87*100&gt;60,2,IF('IA1'!#REF!/M87*100&lt;=60,1)))))),0))*M287)</f>
        <v>1000</v>
      </c>
      <c r="N187" s="97">
        <f>IF(COUNT('IA1'!#REF!)=0,1000,(IFERROR(IF('IA1'!#REF!/N87&lt;0.5,0,IF('IA1'!#REF!/N87*100&gt;90,5,IF('IA1'!#REF!/N87*100&gt;80,4,IF('IA1'!#REF!/N87*100&gt;70,3,IF('IA1'!#REF!/N87*100&gt;60,2,IF('IA1'!#REF!/N87*100&lt;=60,1)))))),0))*N287)</f>
        <v>1000</v>
      </c>
      <c r="O187" s="97">
        <f>IF(COUNT('IA1'!#REF!)=0,1000,(IFERROR(IF('IA1'!#REF!/O87&lt;0.5,0,IF('IA1'!#REF!/O87*100&gt;90,5,IF('IA1'!#REF!/O87*100&gt;80,4,IF('IA1'!#REF!/O87*100&gt;70,3,IF('IA1'!#REF!/O87*100&gt;60,2,IF('IA1'!#REF!/O87*100&lt;=60,1)))))),0))*O287)</f>
        <v>1000</v>
      </c>
      <c r="P187" s="97">
        <f>IF(COUNT('IA1'!#REF!)=0,1000,(IFERROR(IF('IA1'!#REF!/P87&lt;0.5,0,IF('IA1'!#REF!/P87*100&gt;90,5,IF('IA1'!#REF!/P87*100&gt;80,4,IF('IA1'!#REF!/P87*100&gt;70,3,IF('IA1'!#REF!/P87*100&gt;60,2,IF('IA1'!#REF!/P87*100&lt;=60,1)))))),0))*P287)</f>
        <v>1000</v>
      </c>
      <c r="Q187" s="97">
        <f>IF(COUNT('IA1'!#REF!)=0,1000,(IFERROR(IF('IA1'!#REF!/Q87&lt;0.5,0,IF('IA1'!#REF!/Q87*100&gt;90,5,IF('IA1'!#REF!/Q87*100&gt;80,4,IF('IA1'!#REF!/Q87*100&gt;70,3,IF('IA1'!#REF!/Q87*100&gt;60,2,IF('IA1'!#REF!/Q87*100&lt;=60,1)))))),0))*Q287)</f>
        <v>1000</v>
      </c>
      <c r="R187" s="97">
        <f>IF(COUNT('IA1'!#REF!)=0,1000,(IFERROR(IF('IA1'!#REF!/R87&lt;0.5,0,IF('IA1'!#REF!/R87*100&gt;90,5,IF('IA1'!#REF!/R87*100&gt;80,4,IF('IA1'!#REF!/R87*100&gt;70,3,IF('IA1'!#REF!/R87*100&gt;60,2,IF('IA1'!#REF!/R87*100&lt;=60,1)))))),0))*R287)</f>
        <v>1000</v>
      </c>
      <c r="S187" s="97">
        <f>IF(COUNT('IA1'!#REF!)=0,1000,(IFERROR(IF('IA1'!#REF!/S87&lt;0.5,0,IF('IA1'!#REF!/S87*100&gt;90,5,IF('IA1'!#REF!/S87*100&gt;80,4,IF('IA1'!#REF!/S87*100&gt;70,3,IF('IA1'!#REF!/S87*100&gt;60,2,IF('IA1'!#REF!/S87*100&lt;=60,1)))))),0))*S287)</f>
        <v>1000</v>
      </c>
      <c r="T187" s="97">
        <f>IF(COUNT('IA1'!#REF!)=0,1000,(IFERROR(IF('IA1'!#REF!/T87&lt;0.5,0,IF('IA1'!#REF!/T87*100&gt;90,5,IF('IA1'!#REF!/T87*100&gt;80,4,IF('IA1'!#REF!/T87*100&gt;70,3,IF('IA1'!#REF!/T87*100&gt;60,2,IF('IA1'!#REF!/T87*100&lt;=60,1)))))),0))*T287)</f>
        <v>1000</v>
      </c>
      <c r="U187" s="97">
        <f>IF(COUNT('IA1'!#REF!)=0,1000,(IFERROR(IF('IA1'!#REF!/U87&lt;0.5,0,IF('IA1'!#REF!/U87*100&gt;90,5,IF('IA1'!#REF!/U87*100&gt;80,4,IF('IA1'!#REF!/U87*100&gt;70,3,IF('IA1'!#REF!/U87*100&gt;60,2,IF('IA1'!#REF!/U87*100&lt;=60,1)))))),0))*U287)</f>
        <v>1000</v>
      </c>
      <c r="V187" s="97">
        <f>IF(COUNT('IA1'!#REF!)=0,1000,(IFERROR(IF('IA1'!#REF!/V87&lt;0.5,0,IF('IA1'!#REF!/V87*100&gt;90,5,IF('IA1'!#REF!/V87*100&gt;80,4,IF('IA1'!#REF!/V87*100&gt;70,3,IF('IA1'!#REF!/V87*100&gt;60,2,IF('IA1'!#REF!/V87*100&lt;=60,1)))))),0))*V287)</f>
        <v>1000</v>
      </c>
      <c r="W187" s="97">
        <f>IF(COUNT('IA1'!#REF!)=0,1000,(IFERROR(IF('IA1'!#REF!/W87&lt;0.5,0,IF('IA1'!#REF!/W87*100&gt;90,5,IF('IA1'!#REF!/W87*100&gt;80,4,IF('IA1'!#REF!/W87*100&gt;70,3,IF('IA1'!#REF!/W87*100&gt;60,2,IF('IA1'!#REF!/W87*100&lt;=60,1)))))),0))*W287)</f>
        <v>1000</v>
      </c>
      <c r="X187" s="97">
        <f>IF(COUNT('IA1'!#REF!)=0,1000,(IFERROR(IF('IA1'!#REF!/X87&lt;0.5,0,IF('IA1'!#REF!/X87*100&gt;90,5,IF('IA1'!#REF!/X87*100&gt;80,4,IF('IA1'!#REF!/X87*100&gt;70,3,IF('IA1'!#REF!/X87*100&gt;60,2,IF('IA1'!#REF!/X87*100&lt;=60,1)))))),0))*X287)</f>
        <v>1000</v>
      </c>
      <c r="Y187" s="97">
        <f>IF(COUNT('IA1'!#REF!)=0,1000,(IFERROR(IF('IA1'!#REF!/Y87&lt;0.5,0,IF('IA1'!#REF!/Y87*100&gt;90,5,IF('IA1'!#REF!/Y87*100&gt;80,4,IF('IA1'!#REF!/Y87*100&gt;70,3,IF('IA1'!#REF!/Y87*100&gt;60,2,IF('IA1'!#REF!/Y87*100&lt;=60,1)))))),0))*Y287)</f>
        <v>1000</v>
      </c>
      <c r="Z187" s="97">
        <f>IF(COUNT('IA1'!#REF!)=0,1000,(IFERROR(IF('IA1'!#REF!/Z87&lt;0.5,0,IF('IA1'!#REF!/Z87*100&gt;90,5,IF('IA1'!#REF!/Z87*100&gt;80,4,IF('IA1'!#REF!/Z87*100&gt;70,3,IF('IA1'!#REF!/Z87*100&gt;60,2,IF('IA1'!#REF!/Z87*100&lt;=60,1)))))),0))*Z287)</f>
        <v>1000</v>
      </c>
      <c r="AA187" s="97">
        <f>IF(COUNT('IA1'!#REF!)=0,1000,(IFERROR(IF('IA1'!#REF!/AA87&lt;0.5,0,IF('IA1'!#REF!/AA87*100&gt;90,5,IF('IA1'!#REF!/AA87*100&gt;80,4,IF('IA1'!#REF!/AA87*100&gt;70,3,IF('IA1'!#REF!/AA87*100&gt;60,2,IF('IA1'!#REF!/AA87*100&lt;=60,1)))))),0))*AA287)</f>
        <v>1000</v>
      </c>
      <c r="AB187" s="97">
        <f>IF(COUNT('IA1'!#REF!)=0,1000,(IFERROR(IF('IA1'!#REF!/AB87&lt;0.5,0,IF('IA1'!#REF!/AB87*100&gt;90,5,IF('IA1'!#REF!/AB87*100&gt;80,4,IF('IA1'!#REF!/AB87*100&gt;70,3,IF('IA1'!#REF!/AB87*100&gt;60,2,IF('IA1'!#REF!/AB87*100&lt;=60,1)))))),0))*AB287)</f>
        <v>1000</v>
      </c>
      <c r="AC187" s="97">
        <f>IF(COUNT('IA1'!#REF!)=0,1000,(IFERROR(IF('IA1'!#REF!/AC87&lt;0.5,0,IF('IA1'!#REF!/AC87*100&gt;90,5,IF('IA1'!#REF!/AC87*100&gt;80,4,IF('IA1'!#REF!/AC87*100&gt;70,3,IF('IA1'!#REF!/AC87*100&gt;60,2,IF('IA1'!#REF!/AC87*100&lt;=60,1)))))),0))*AC287)</f>
        <v>1000</v>
      </c>
      <c r="AD187" s="97">
        <f>IF(COUNT('IA1'!#REF!)=0,1000,(IFERROR(IF('IA1'!#REF!/AD87&lt;0.5,0,IF('IA1'!#REF!/AD87*100&gt;90,5,IF('IA1'!#REF!/AD87*100&gt;80,4,IF('IA1'!#REF!/AD87*100&gt;70,3,IF('IA1'!#REF!/AD87*100&gt;60,2,IF('IA1'!#REF!/AD87*100&lt;=60,1)))))),0))*AD287)</f>
        <v>1000</v>
      </c>
      <c r="AE187" s="97">
        <f>IF(COUNT('IA1'!#REF!)=0,1000,(IFERROR(IF('IA1'!#REF!/AE87&lt;0.5,0,IF('IA1'!#REF!/AE87*100&gt;90,5,IF('IA1'!#REF!/AE87*100&gt;80,4,IF('IA1'!#REF!/AE87*100&gt;70,3,IF('IA1'!#REF!/AE87*100&gt;60,2,IF('IA1'!#REF!/AE87*100&lt;=60,1)))))),0))*AE287)</f>
        <v>1000</v>
      </c>
      <c r="AF187" s="97">
        <f>IF(COUNT('IA1'!#REF!)=0,1000,(IFERROR(IF('IA1'!#REF!/AF87&lt;0.5,0,IF('IA1'!#REF!/AF87*100&gt;90,5,IF('IA1'!#REF!/AF87*100&gt;80,4,IF('IA1'!#REF!/AF87*100&gt;70,3,IF('IA1'!#REF!/AF87*100&gt;60,2,IF('IA1'!#REF!/AF87*100&lt;=60,1)))))),0))*AF287)</f>
        <v>1000</v>
      </c>
      <c r="AG187" s="97">
        <f>IF(COUNT('IA1'!#REF!)=0,1000,(IFERROR(IF('IA1'!#REF!/AG87&lt;0.5,0,IF('IA1'!#REF!/AG87*100&gt;90,5,IF('IA1'!#REF!/AG87*100&gt;80,4,IF('IA1'!#REF!/AG87*100&gt;70,3,IF('IA1'!#REF!/AG87*100&gt;60,2,IF('IA1'!#REF!/AG87*100&lt;=60,1)))))),0))*AG287)</f>
        <v>1000</v>
      </c>
      <c r="AH187" s="97">
        <f>IF(COUNT('IA1'!#REF!)=0,1000,(IFERROR(IF('IA1'!#REF!/AH87&lt;0.5,0,IF('IA1'!#REF!/AH87*100&gt;90,5,IF('IA1'!#REF!/AH87*100&gt;80,4,IF('IA1'!#REF!/AH87*100&gt;70,3,IF('IA1'!#REF!/AH87*100&gt;60,2,IF('IA1'!#REF!/AH87*100&lt;=60,1)))))),0))*AH287)</f>
        <v>1000</v>
      </c>
      <c r="AI187" s="97">
        <f>IF(COUNT('IA1'!#REF!)=0,1000,(IFERROR(IF('IA1'!#REF!/AI87&lt;0.5,0,IF('IA1'!#REF!/AI87*100&gt;90,5,IF('IA1'!#REF!/AI87*100&gt;80,4,IF('IA1'!#REF!/AI87*100&gt;70,3,IF('IA1'!#REF!/AI87*100&gt;60,2,IF('IA1'!#REF!/AI87*100&lt;=60,1)))))),0))*AI287)</f>
        <v>1000</v>
      </c>
      <c r="AJ187" s="97">
        <f>IF(COUNT('IA1'!#REF!)=0,1000,(IFERROR(IF('IA1'!#REF!/AJ87&lt;0.5,0,IF('IA1'!#REF!/AJ87*100&gt;90,5,IF('IA1'!#REF!/AJ87*100&gt;80,4,IF('IA1'!#REF!/AJ87*100&gt;70,3,IF('IA1'!#REF!/AJ87*100&gt;60,2,IF('IA1'!#REF!/AJ87*100&lt;=60,1)))))),0))*AJ287)</f>
        <v>1000</v>
      </c>
      <c r="AK187" s="97">
        <f>IF(COUNT('IA1'!#REF!)=0,1000,(IFERROR(IF('IA1'!#REF!/AK87&lt;0.5,0,IF('IA1'!#REF!/AK87*100&gt;90,5,IF('IA1'!#REF!/AK87*100&gt;80,4,IF('IA1'!#REF!/AK87*100&gt;70,3,IF('IA1'!#REF!/AK87*100&gt;60,2,IF('IA1'!#REF!/AK87*100&lt;=60,1)))))),0))*AK287)</f>
        <v>1000</v>
      </c>
      <c r="AL187" s="97">
        <f>IF(COUNT('IA1'!#REF!)=0,1000,(IFERROR(IF('IA1'!#REF!/AL87&lt;0.5,0,IF('IA1'!#REF!/AL87*100&gt;90,5,IF('IA1'!#REF!/AL87*100&gt;80,4,IF('IA1'!#REF!/AL87*100&gt;70,3,IF('IA1'!#REF!/AL87*100&gt;60,2,IF('IA1'!#REF!/AL87*100&lt;=60,1)))))),0))*AL287)</f>
        <v>1000</v>
      </c>
      <c r="AM187" s="97">
        <f>IF(COUNT('IA1'!#REF!)=0,1000,(IFERROR(IF('IA1'!#REF!/AM87&lt;0.5,0,IF('IA1'!#REF!/AM87*100&gt;90,5,IF('IA1'!#REF!/AM87*100&gt;80,4,IF('IA1'!#REF!/AM87*100&gt;70,3,IF('IA1'!#REF!/AM87*100&gt;60,2,IF('IA1'!#REF!/AM87*100&lt;=60,1)))))),0))*AM287)</f>
        <v>1000</v>
      </c>
      <c r="AN187" s="97">
        <f>IF(COUNT('IA1'!#REF!)=0,1000,(IFERROR(IF('IA1'!#REF!/AN87&lt;0.5,0,IF('IA1'!#REF!/AN87*100&gt;90,5,IF('IA1'!#REF!/AN87*100&gt;80,4,IF('IA1'!#REF!/AN87*100&gt;70,3,IF('IA1'!#REF!/AN87*100&gt;60,2,IF('IA1'!#REF!/AN87*100&lt;=60,1)))))),0))*AN287)</f>
        <v>1000</v>
      </c>
      <c r="AO187" s="97">
        <f>IF(COUNT('IA1'!#REF!)=0,1000,(IFERROR(IF('IA1'!#REF!/AO87&lt;0.5,0,IF('IA1'!#REF!/AO87*100&gt;90,5,IF('IA1'!#REF!/AO87*100&gt;80,4,IF('IA1'!#REF!/AO87*100&gt;70,3,IF('IA1'!#REF!/AO87*100&gt;60,2,IF('IA1'!#REF!/AO87*100&lt;=60,1)))))),0))*AO287)</f>
        <v>1000</v>
      </c>
      <c r="AP187" s="97">
        <f>IF(COUNT('IA1'!#REF!)=0,1000,(IFERROR(IF('IA1'!#REF!/AP87&lt;0.5,0,IF('IA1'!#REF!/AP87*100&gt;90,5,IF('IA1'!#REF!/AP87*100&gt;80,4,IF('IA1'!#REF!/AP87*100&gt;70,3,IF('IA1'!#REF!/AP87*100&gt;60,2,IF('IA1'!#REF!/AP87*100&lt;=60,1)))))),0))*AP287)</f>
        <v>1000</v>
      </c>
      <c r="AQ187" s="97">
        <f>IF(COUNT('IA1'!#REF!)=0,1000,(IFERROR(IF('IA1'!#REF!/AQ87&lt;0.5,0,IF('IA1'!#REF!/AQ87*100&gt;90,5,IF('IA1'!#REF!/AQ87*100&gt;80,4,IF('IA1'!#REF!/AQ87*100&gt;70,3,IF('IA1'!#REF!/AQ87*100&gt;60,2,IF('IA1'!#REF!/AQ87*100&lt;=60,1)))))),0))*AQ287)</f>
        <v>1000</v>
      </c>
      <c r="AR187" s="97">
        <f>IF(COUNT('IA1'!#REF!)=0,1000,(IFERROR(IF('IA1'!#REF!/AR87&lt;0.5,0,IF('IA1'!#REF!/AR87*100&gt;90,5,IF('IA1'!#REF!/AR87*100&gt;80,4,IF('IA1'!#REF!/AR87*100&gt;70,3,IF('IA1'!#REF!/AR87*100&gt;60,2,IF('IA1'!#REF!/AR87*100&lt;=60,1)))))),0))*AR287)</f>
        <v>1000</v>
      </c>
      <c r="AS187" s="97">
        <f>IF(COUNT('IA1'!#REF!)=0,1000,(IFERROR(IF('IA1'!#REF!/AS87&lt;0.5,0,IF('IA1'!#REF!/AS87*100&gt;90,5,IF('IA1'!#REF!/AS87*100&gt;80,4,IF('IA1'!#REF!/AS87*100&gt;70,3,IF('IA1'!#REF!/AS87*100&gt;60,2,IF('IA1'!#REF!/AS87*100&lt;=60,1)))))),0))*AS287)</f>
        <v>1000</v>
      </c>
      <c r="AT187" s="97">
        <f>IF(COUNT('IA1'!#REF!)=0,1000,(IFERROR(IF('IA1'!#REF!/AT87&lt;0.5,0,IF('IA1'!#REF!/AT87*100&gt;90,5,IF('IA1'!#REF!/AT87*100&gt;80,4,IF('IA1'!#REF!/AT87*100&gt;70,3,IF('IA1'!#REF!/AT87*100&gt;60,2,IF('IA1'!#REF!/AT87*100&lt;=60,1)))))),0))*AT287)</f>
        <v>1000</v>
      </c>
      <c r="AU187" s="97">
        <f>IF(COUNT('IA1'!#REF!)=0,1000,(IFERROR(IF('IA1'!#REF!/AU87&lt;0.5,0,IF('IA1'!#REF!/AU87*100&gt;90,5,IF('IA1'!#REF!/AU87*100&gt;80,4,IF('IA1'!#REF!/AU87*100&gt;70,3,IF('IA1'!#REF!/AU87*100&gt;60,2,IF('IA1'!#REF!/AU87*100&lt;=60,1)))))),0))*AU287)</f>
        <v>1000</v>
      </c>
      <c r="AV187" s="97">
        <f>IF(COUNT('IA1'!#REF!)=0,1000,(IFERROR(IF('IA1'!#REF!/AV87&lt;0.5,0,IF('IA1'!#REF!/AV87*100&gt;90,5,IF('IA1'!#REF!/AV87*100&gt;80,4,IF('IA1'!#REF!/AV87*100&gt;70,3,IF('IA1'!#REF!/AV87*100&gt;60,2,IF('IA1'!#REF!/AV87*100&lt;=60,1)))))),0))*AV287)</f>
        <v>1000</v>
      </c>
      <c r="AW187" s="97">
        <f>IF(COUNT('IA1'!#REF!)=0,1000,(IFERROR(IF('IA1'!#REF!/AW87&lt;0.5,0,IF('IA1'!#REF!/AW87*100&gt;90,5,IF('IA1'!#REF!/AW87*100&gt;80,4,IF('IA1'!#REF!/AW87*100&gt;70,3,IF('IA1'!#REF!/AW87*100&gt;60,2,IF('IA1'!#REF!/AW87*100&lt;=60,1)))))),0))*AW287)</f>
        <v>1000</v>
      </c>
      <c r="AX187" s="97">
        <f>IF(COUNT('IA1'!#REF!)=0,1000,(IFERROR(IF('IA1'!#REF!/AX87&lt;0.5,0,IF('IA1'!#REF!/AX87*100&gt;90,5,IF('IA1'!#REF!/AX87*100&gt;80,4,IF('IA1'!#REF!/AX87*100&gt;70,3,IF('IA1'!#REF!/AX87*100&gt;60,2,IF('IA1'!#REF!/AX87*100&lt;=60,1)))))),0))*AX287)</f>
        <v>1000</v>
      </c>
      <c r="AY187" s="97">
        <f>IF(COUNT('IA1'!#REF!)=0,1000,(IFERROR(IF('IA1'!#REF!/AY87&lt;0.5,0,IF('IA1'!#REF!/AY87*100&gt;90,5,IF('IA1'!#REF!/AY87*100&gt;80,4,IF('IA1'!#REF!/AY87*100&gt;70,3,IF('IA1'!#REF!/AY87*100&gt;60,2,IF('IA1'!#REF!/AY87*100&lt;=60,1)))))),0))*AY287)</f>
        <v>1000</v>
      </c>
      <c r="AZ187" s="97">
        <f>IF(COUNT('IA1'!#REF!)=0,1000,(IFERROR(IF('IA1'!#REF!/AZ87&lt;0.5,0,IF('IA1'!#REF!/AZ87*100&gt;90,5,IF('IA1'!#REF!/AZ87*100&gt;80,4,IF('IA1'!#REF!/AZ87*100&gt;70,3,IF('IA1'!#REF!/AZ87*100&gt;60,2,IF('IA1'!#REF!/AZ87*100&lt;=60,1)))))),0))*AZ287)</f>
        <v>1000</v>
      </c>
      <c r="BA187" s="96">
        <f t="shared" si="47"/>
        <v>0</v>
      </c>
      <c r="BB187" s="96">
        <f t="shared" si="48"/>
        <v>0</v>
      </c>
      <c r="BC187" s="96">
        <f t="shared" si="49"/>
        <v>0</v>
      </c>
      <c r="BD187" s="96">
        <f t="shared" si="50"/>
        <v>0</v>
      </c>
      <c r="BE187" s="96">
        <f t="shared" si="51"/>
        <v>0</v>
      </c>
      <c r="BF187" s="96">
        <f t="shared" si="52"/>
        <v>0</v>
      </c>
      <c r="BG187" s="96">
        <f t="shared" si="53"/>
        <v>0</v>
      </c>
    </row>
    <row r="188" spans="1:59" x14ac:dyDescent="0.3">
      <c r="A188" s="93">
        <f>IF(COUNT('IA1'!#REF!)=0,1000,(IFERROR(IF('IA1'!#REF!/A88&lt;0.5,0,IF('IA1'!#REF!/A88*100&gt;90,5,IF('IA1'!#REF!/A88*100&gt;80,4,IF('IA1'!#REF!/A88*100&gt;70,3,IF('IA1'!#REF!/A88*100&gt;60,2,IF('IA1'!#REF!/A88*100&lt;=60,1)))))),0))*A288)</f>
        <v>1000</v>
      </c>
      <c r="B188" s="97">
        <f>IF(COUNT('IA1'!#REF!)=0,1000,(IFERROR(IF('IA1'!#REF!/B88&lt;0.5,0,IF('IA1'!#REF!/B88*100&gt;90,5,IF('IA1'!#REF!/B88*100&gt;80,4,IF('IA1'!#REF!/B88*100&gt;70,3,IF('IA1'!#REF!/B88*100&gt;60,2,IF('IA1'!#REF!/B88*100&lt;=60,1)))))),0))*B288)</f>
        <v>1000</v>
      </c>
      <c r="C188" s="97">
        <f>IF(COUNT('IA1'!#REF!)=0,1000,(IFERROR(IF('IA1'!#REF!/C88&lt;0.5,0,IF('IA1'!#REF!/C88*100&gt;90,5,IF('IA1'!#REF!/C88*100&gt;80,4,IF('IA1'!#REF!/C88*100&gt;70,3,IF('IA1'!#REF!/C88*100&gt;60,2,IF('IA1'!#REF!/C88*100&lt;=60,1)))))),0))*C288)</f>
        <v>1000</v>
      </c>
      <c r="D188" s="97">
        <f>IF(COUNT('IA1'!#REF!)=0,1000,(IFERROR(IF('IA1'!#REF!/D88&lt;0.5,0,IF('IA1'!#REF!/D88*100&gt;90,5,IF('IA1'!#REF!/D88*100&gt;80,4,IF('IA1'!#REF!/D88*100&gt;70,3,IF('IA1'!#REF!/D88*100&gt;60,2,IF('IA1'!#REF!/D88*100&lt;=60,1)))))),0))*D288)</f>
        <v>1000</v>
      </c>
      <c r="E188" s="97">
        <f>IF(COUNT('IA1'!#REF!)=0,1000,(IFERROR(IF('IA1'!#REF!/E88&lt;0.5,0,IF('IA1'!#REF!/E88*100&gt;90,5,IF('IA1'!#REF!/E88*100&gt;80,4,IF('IA1'!#REF!/E88*100&gt;70,3,IF('IA1'!#REF!/E88*100&gt;60,2,IF('IA1'!#REF!/E88*100&lt;=60,1)))))),0))*E288)</f>
        <v>1000</v>
      </c>
      <c r="F188" s="97">
        <f>IF(COUNT('IA1'!#REF!)=0,1000,(IFERROR(IF('IA1'!#REF!/F88&lt;0.5,0,IF('IA1'!#REF!/F88*100&gt;90,5,IF('IA1'!#REF!/F88*100&gt;80,4,IF('IA1'!#REF!/F88*100&gt;70,3,IF('IA1'!#REF!/F88*100&gt;60,2,IF('IA1'!#REF!/F88*100&lt;=60,1)))))),0))*F288)</f>
        <v>1000</v>
      </c>
      <c r="G188" s="97">
        <f>IF(COUNT('IA1'!#REF!)=0,1000,(IFERROR(IF('IA1'!#REF!/G88&lt;0.5,0,IF('IA1'!#REF!/G88*100&gt;90,5,IF('IA1'!#REF!/G88*100&gt;80,4,IF('IA1'!#REF!/G88*100&gt;70,3,IF('IA1'!#REF!/G88*100&gt;60,2,IF('IA1'!#REF!/G88*100&lt;=60,1)))))),0))*G288)</f>
        <v>1000</v>
      </c>
      <c r="H188" s="97">
        <f>IF(COUNT('IA1'!#REF!)=0,1000,(IFERROR(IF('IA1'!#REF!/H88&lt;0.5,0,IF('IA1'!#REF!/H88*100&gt;90,5,IF('IA1'!#REF!/H88*100&gt;80,4,IF('IA1'!#REF!/H88*100&gt;70,3,IF('IA1'!#REF!/H88*100&gt;60,2,IF('IA1'!#REF!/H88*100&lt;=60,1)))))),0))*H288)</f>
        <v>1000</v>
      </c>
      <c r="I188" s="97">
        <f>IF(COUNT('IA1'!#REF!)=0,1000,(IFERROR(IF('IA1'!#REF!/I88&lt;0.5,0,IF('IA1'!#REF!/I88*100&gt;90,5,IF('IA1'!#REF!/I88*100&gt;80,4,IF('IA1'!#REF!/I88*100&gt;70,3,IF('IA1'!#REF!/I88*100&gt;60,2,IF('IA1'!#REF!/I88*100&lt;=60,1)))))),0))*I288)</f>
        <v>1000</v>
      </c>
      <c r="J188" s="97">
        <f>IF(COUNT('IA1'!#REF!)=0,1000,(IFERROR(IF('IA1'!#REF!/J88&lt;0.5,0,IF('IA1'!#REF!/J88*100&gt;90,5,IF('IA1'!#REF!/J88*100&gt;80,4,IF('IA1'!#REF!/J88*100&gt;70,3,IF('IA1'!#REF!/J88*100&gt;60,2,IF('IA1'!#REF!/J88*100&lt;=60,1)))))),0))*J288)</f>
        <v>1000</v>
      </c>
      <c r="K188" s="97">
        <f>IF(COUNT('IA1'!#REF!)=0,1000,(IFERROR(IF('IA1'!#REF!/K88&lt;0.5,0,IF('IA1'!#REF!/K88*100&gt;90,5,IF('IA1'!#REF!/K88*100&gt;80,4,IF('IA1'!#REF!/K88*100&gt;70,3,IF('IA1'!#REF!/K88*100&gt;60,2,IF('IA1'!#REF!/K88*100&lt;=60,1)))))),0))*K288)</f>
        <v>1000</v>
      </c>
      <c r="L188" s="97">
        <f>IF(COUNT('IA1'!#REF!)=0,1000,(IFERROR(IF('IA1'!#REF!/L88&lt;0.5,0,IF('IA1'!#REF!/L88*100&gt;90,5,IF('IA1'!#REF!/L88*100&gt;80,4,IF('IA1'!#REF!/L88*100&gt;70,3,IF('IA1'!#REF!/L88*100&gt;60,2,IF('IA1'!#REF!/L88*100&lt;=60,1)))))),0))*L288)</f>
        <v>1000</v>
      </c>
      <c r="M188" s="97">
        <f>IF(COUNT('IA1'!#REF!)=0,1000,(IFERROR(IF('IA1'!#REF!/M88&lt;0.5,0,IF('IA1'!#REF!/M88*100&gt;90,5,IF('IA1'!#REF!/M88*100&gt;80,4,IF('IA1'!#REF!/M88*100&gt;70,3,IF('IA1'!#REF!/M88*100&gt;60,2,IF('IA1'!#REF!/M88*100&lt;=60,1)))))),0))*M288)</f>
        <v>1000</v>
      </c>
      <c r="N188" s="97">
        <f>IF(COUNT('IA1'!#REF!)=0,1000,(IFERROR(IF('IA1'!#REF!/N88&lt;0.5,0,IF('IA1'!#REF!/N88*100&gt;90,5,IF('IA1'!#REF!/N88*100&gt;80,4,IF('IA1'!#REF!/N88*100&gt;70,3,IF('IA1'!#REF!/N88*100&gt;60,2,IF('IA1'!#REF!/N88*100&lt;=60,1)))))),0))*N288)</f>
        <v>1000</v>
      </c>
      <c r="O188" s="97">
        <f>IF(COUNT('IA1'!#REF!)=0,1000,(IFERROR(IF('IA1'!#REF!/O88&lt;0.5,0,IF('IA1'!#REF!/O88*100&gt;90,5,IF('IA1'!#REF!/O88*100&gt;80,4,IF('IA1'!#REF!/O88*100&gt;70,3,IF('IA1'!#REF!/O88*100&gt;60,2,IF('IA1'!#REF!/O88*100&lt;=60,1)))))),0))*O288)</f>
        <v>1000</v>
      </c>
      <c r="P188" s="97">
        <f>IF(COUNT('IA1'!#REF!)=0,1000,(IFERROR(IF('IA1'!#REF!/P88&lt;0.5,0,IF('IA1'!#REF!/P88*100&gt;90,5,IF('IA1'!#REF!/P88*100&gt;80,4,IF('IA1'!#REF!/P88*100&gt;70,3,IF('IA1'!#REF!/P88*100&gt;60,2,IF('IA1'!#REF!/P88*100&lt;=60,1)))))),0))*P288)</f>
        <v>1000</v>
      </c>
      <c r="Q188" s="97">
        <f>IF(COUNT('IA1'!#REF!)=0,1000,(IFERROR(IF('IA1'!#REF!/Q88&lt;0.5,0,IF('IA1'!#REF!/Q88*100&gt;90,5,IF('IA1'!#REF!/Q88*100&gt;80,4,IF('IA1'!#REF!/Q88*100&gt;70,3,IF('IA1'!#REF!/Q88*100&gt;60,2,IF('IA1'!#REF!/Q88*100&lt;=60,1)))))),0))*Q288)</f>
        <v>1000</v>
      </c>
      <c r="R188" s="97">
        <f>IF(COUNT('IA1'!#REF!)=0,1000,(IFERROR(IF('IA1'!#REF!/R88&lt;0.5,0,IF('IA1'!#REF!/R88*100&gt;90,5,IF('IA1'!#REF!/R88*100&gt;80,4,IF('IA1'!#REF!/R88*100&gt;70,3,IF('IA1'!#REF!/R88*100&gt;60,2,IF('IA1'!#REF!/R88*100&lt;=60,1)))))),0))*R288)</f>
        <v>1000</v>
      </c>
      <c r="S188" s="97">
        <f>IF(COUNT('IA1'!#REF!)=0,1000,(IFERROR(IF('IA1'!#REF!/S88&lt;0.5,0,IF('IA1'!#REF!/S88*100&gt;90,5,IF('IA1'!#REF!/S88*100&gt;80,4,IF('IA1'!#REF!/S88*100&gt;70,3,IF('IA1'!#REF!/S88*100&gt;60,2,IF('IA1'!#REF!/S88*100&lt;=60,1)))))),0))*S288)</f>
        <v>1000</v>
      </c>
      <c r="T188" s="97">
        <f>IF(COUNT('IA1'!#REF!)=0,1000,(IFERROR(IF('IA1'!#REF!/T88&lt;0.5,0,IF('IA1'!#REF!/T88*100&gt;90,5,IF('IA1'!#REF!/T88*100&gt;80,4,IF('IA1'!#REF!/T88*100&gt;70,3,IF('IA1'!#REF!/T88*100&gt;60,2,IF('IA1'!#REF!/T88*100&lt;=60,1)))))),0))*T288)</f>
        <v>1000</v>
      </c>
      <c r="U188" s="97">
        <f>IF(COUNT('IA1'!#REF!)=0,1000,(IFERROR(IF('IA1'!#REF!/U88&lt;0.5,0,IF('IA1'!#REF!/U88*100&gt;90,5,IF('IA1'!#REF!/U88*100&gt;80,4,IF('IA1'!#REF!/U88*100&gt;70,3,IF('IA1'!#REF!/U88*100&gt;60,2,IF('IA1'!#REF!/U88*100&lt;=60,1)))))),0))*U288)</f>
        <v>1000</v>
      </c>
      <c r="V188" s="97">
        <f>IF(COUNT('IA1'!#REF!)=0,1000,(IFERROR(IF('IA1'!#REF!/V88&lt;0.5,0,IF('IA1'!#REF!/V88*100&gt;90,5,IF('IA1'!#REF!/V88*100&gt;80,4,IF('IA1'!#REF!/V88*100&gt;70,3,IF('IA1'!#REF!/V88*100&gt;60,2,IF('IA1'!#REF!/V88*100&lt;=60,1)))))),0))*V288)</f>
        <v>1000</v>
      </c>
      <c r="W188" s="97">
        <f>IF(COUNT('IA1'!#REF!)=0,1000,(IFERROR(IF('IA1'!#REF!/W88&lt;0.5,0,IF('IA1'!#REF!/W88*100&gt;90,5,IF('IA1'!#REF!/W88*100&gt;80,4,IF('IA1'!#REF!/W88*100&gt;70,3,IF('IA1'!#REF!/W88*100&gt;60,2,IF('IA1'!#REF!/W88*100&lt;=60,1)))))),0))*W288)</f>
        <v>1000</v>
      </c>
      <c r="X188" s="97">
        <f>IF(COUNT('IA1'!#REF!)=0,1000,(IFERROR(IF('IA1'!#REF!/X88&lt;0.5,0,IF('IA1'!#REF!/X88*100&gt;90,5,IF('IA1'!#REF!/X88*100&gt;80,4,IF('IA1'!#REF!/X88*100&gt;70,3,IF('IA1'!#REF!/X88*100&gt;60,2,IF('IA1'!#REF!/X88*100&lt;=60,1)))))),0))*X288)</f>
        <v>1000</v>
      </c>
      <c r="Y188" s="97">
        <f>IF(COUNT('IA1'!#REF!)=0,1000,(IFERROR(IF('IA1'!#REF!/Y88&lt;0.5,0,IF('IA1'!#REF!/Y88*100&gt;90,5,IF('IA1'!#REF!/Y88*100&gt;80,4,IF('IA1'!#REF!/Y88*100&gt;70,3,IF('IA1'!#REF!/Y88*100&gt;60,2,IF('IA1'!#REF!/Y88*100&lt;=60,1)))))),0))*Y288)</f>
        <v>1000</v>
      </c>
      <c r="Z188" s="97">
        <f>IF(COUNT('IA1'!#REF!)=0,1000,(IFERROR(IF('IA1'!#REF!/Z88&lt;0.5,0,IF('IA1'!#REF!/Z88*100&gt;90,5,IF('IA1'!#REF!/Z88*100&gt;80,4,IF('IA1'!#REF!/Z88*100&gt;70,3,IF('IA1'!#REF!/Z88*100&gt;60,2,IF('IA1'!#REF!/Z88*100&lt;=60,1)))))),0))*Z288)</f>
        <v>1000</v>
      </c>
      <c r="AA188" s="97">
        <f>IF(COUNT('IA1'!#REF!)=0,1000,(IFERROR(IF('IA1'!#REF!/AA88&lt;0.5,0,IF('IA1'!#REF!/AA88*100&gt;90,5,IF('IA1'!#REF!/AA88*100&gt;80,4,IF('IA1'!#REF!/AA88*100&gt;70,3,IF('IA1'!#REF!/AA88*100&gt;60,2,IF('IA1'!#REF!/AA88*100&lt;=60,1)))))),0))*AA288)</f>
        <v>1000</v>
      </c>
      <c r="AB188" s="97">
        <f>IF(COUNT('IA1'!#REF!)=0,1000,(IFERROR(IF('IA1'!#REF!/AB88&lt;0.5,0,IF('IA1'!#REF!/AB88*100&gt;90,5,IF('IA1'!#REF!/AB88*100&gt;80,4,IF('IA1'!#REF!/AB88*100&gt;70,3,IF('IA1'!#REF!/AB88*100&gt;60,2,IF('IA1'!#REF!/AB88*100&lt;=60,1)))))),0))*AB288)</f>
        <v>1000</v>
      </c>
      <c r="AC188" s="97">
        <f>IF(COUNT('IA1'!#REF!)=0,1000,(IFERROR(IF('IA1'!#REF!/AC88&lt;0.5,0,IF('IA1'!#REF!/AC88*100&gt;90,5,IF('IA1'!#REF!/AC88*100&gt;80,4,IF('IA1'!#REF!/AC88*100&gt;70,3,IF('IA1'!#REF!/AC88*100&gt;60,2,IF('IA1'!#REF!/AC88*100&lt;=60,1)))))),0))*AC288)</f>
        <v>1000</v>
      </c>
      <c r="AD188" s="97">
        <f>IF(COUNT('IA1'!#REF!)=0,1000,(IFERROR(IF('IA1'!#REF!/AD88&lt;0.5,0,IF('IA1'!#REF!/AD88*100&gt;90,5,IF('IA1'!#REF!/AD88*100&gt;80,4,IF('IA1'!#REF!/AD88*100&gt;70,3,IF('IA1'!#REF!/AD88*100&gt;60,2,IF('IA1'!#REF!/AD88*100&lt;=60,1)))))),0))*AD288)</f>
        <v>1000</v>
      </c>
      <c r="AE188" s="97">
        <f>IF(COUNT('IA1'!#REF!)=0,1000,(IFERROR(IF('IA1'!#REF!/AE88&lt;0.5,0,IF('IA1'!#REF!/AE88*100&gt;90,5,IF('IA1'!#REF!/AE88*100&gt;80,4,IF('IA1'!#REF!/AE88*100&gt;70,3,IF('IA1'!#REF!/AE88*100&gt;60,2,IF('IA1'!#REF!/AE88*100&lt;=60,1)))))),0))*AE288)</f>
        <v>1000</v>
      </c>
      <c r="AF188" s="97">
        <f>IF(COUNT('IA1'!#REF!)=0,1000,(IFERROR(IF('IA1'!#REF!/AF88&lt;0.5,0,IF('IA1'!#REF!/AF88*100&gt;90,5,IF('IA1'!#REF!/AF88*100&gt;80,4,IF('IA1'!#REF!/AF88*100&gt;70,3,IF('IA1'!#REF!/AF88*100&gt;60,2,IF('IA1'!#REF!/AF88*100&lt;=60,1)))))),0))*AF288)</f>
        <v>1000</v>
      </c>
      <c r="AG188" s="97">
        <f>IF(COUNT('IA1'!#REF!)=0,1000,(IFERROR(IF('IA1'!#REF!/AG88&lt;0.5,0,IF('IA1'!#REF!/AG88*100&gt;90,5,IF('IA1'!#REF!/AG88*100&gt;80,4,IF('IA1'!#REF!/AG88*100&gt;70,3,IF('IA1'!#REF!/AG88*100&gt;60,2,IF('IA1'!#REF!/AG88*100&lt;=60,1)))))),0))*AG288)</f>
        <v>1000</v>
      </c>
      <c r="AH188" s="97">
        <f>IF(COUNT('IA1'!#REF!)=0,1000,(IFERROR(IF('IA1'!#REF!/AH88&lt;0.5,0,IF('IA1'!#REF!/AH88*100&gt;90,5,IF('IA1'!#REF!/AH88*100&gt;80,4,IF('IA1'!#REF!/AH88*100&gt;70,3,IF('IA1'!#REF!/AH88*100&gt;60,2,IF('IA1'!#REF!/AH88*100&lt;=60,1)))))),0))*AH288)</f>
        <v>1000</v>
      </c>
      <c r="AI188" s="97">
        <f>IF(COUNT('IA1'!#REF!)=0,1000,(IFERROR(IF('IA1'!#REF!/AI88&lt;0.5,0,IF('IA1'!#REF!/AI88*100&gt;90,5,IF('IA1'!#REF!/AI88*100&gt;80,4,IF('IA1'!#REF!/AI88*100&gt;70,3,IF('IA1'!#REF!/AI88*100&gt;60,2,IF('IA1'!#REF!/AI88*100&lt;=60,1)))))),0))*AI288)</f>
        <v>1000</v>
      </c>
      <c r="AJ188" s="97">
        <f>IF(COUNT('IA1'!#REF!)=0,1000,(IFERROR(IF('IA1'!#REF!/AJ88&lt;0.5,0,IF('IA1'!#REF!/AJ88*100&gt;90,5,IF('IA1'!#REF!/AJ88*100&gt;80,4,IF('IA1'!#REF!/AJ88*100&gt;70,3,IF('IA1'!#REF!/AJ88*100&gt;60,2,IF('IA1'!#REF!/AJ88*100&lt;=60,1)))))),0))*AJ288)</f>
        <v>1000</v>
      </c>
      <c r="AK188" s="97">
        <f>IF(COUNT('IA1'!#REF!)=0,1000,(IFERROR(IF('IA1'!#REF!/AK88&lt;0.5,0,IF('IA1'!#REF!/AK88*100&gt;90,5,IF('IA1'!#REF!/AK88*100&gt;80,4,IF('IA1'!#REF!/AK88*100&gt;70,3,IF('IA1'!#REF!/AK88*100&gt;60,2,IF('IA1'!#REF!/AK88*100&lt;=60,1)))))),0))*AK288)</f>
        <v>1000</v>
      </c>
      <c r="AL188" s="97">
        <f>IF(COUNT('IA1'!#REF!)=0,1000,(IFERROR(IF('IA1'!#REF!/AL88&lt;0.5,0,IF('IA1'!#REF!/AL88*100&gt;90,5,IF('IA1'!#REF!/AL88*100&gt;80,4,IF('IA1'!#REF!/AL88*100&gt;70,3,IF('IA1'!#REF!/AL88*100&gt;60,2,IF('IA1'!#REF!/AL88*100&lt;=60,1)))))),0))*AL288)</f>
        <v>1000</v>
      </c>
      <c r="AM188" s="97">
        <f>IF(COUNT('IA1'!#REF!)=0,1000,(IFERROR(IF('IA1'!#REF!/AM88&lt;0.5,0,IF('IA1'!#REF!/AM88*100&gt;90,5,IF('IA1'!#REF!/AM88*100&gt;80,4,IF('IA1'!#REF!/AM88*100&gt;70,3,IF('IA1'!#REF!/AM88*100&gt;60,2,IF('IA1'!#REF!/AM88*100&lt;=60,1)))))),0))*AM288)</f>
        <v>1000</v>
      </c>
      <c r="AN188" s="97">
        <f>IF(COUNT('IA1'!#REF!)=0,1000,(IFERROR(IF('IA1'!#REF!/AN88&lt;0.5,0,IF('IA1'!#REF!/AN88*100&gt;90,5,IF('IA1'!#REF!/AN88*100&gt;80,4,IF('IA1'!#REF!/AN88*100&gt;70,3,IF('IA1'!#REF!/AN88*100&gt;60,2,IF('IA1'!#REF!/AN88*100&lt;=60,1)))))),0))*AN288)</f>
        <v>1000</v>
      </c>
      <c r="AO188" s="97">
        <f>IF(COUNT('IA1'!#REF!)=0,1000,(IFERROR(IF('IA1'!#REF!/AO88&lt;0.5,0,IF('IA1'!#REF!/AO88*100&gt;90,5,IF('IA1'!#REF!/AO88*100&gt;80,4,IF('IA1'!#REF!/AO88*100&gt;70,3,IF('IA1'!#REF!/AO88*100&gt;60,2,IF('IA1'!#REF!/AO88*100&lt;=60,1)))))),0))*AO288)</f>
        <v>1000</v>
      </c>
      <c r="AP188" s="97">
        <f>IF(COUNT('IA1'!#REF!)=0,1000,(IFERROR(IF('IA1'!#REF!/AP88&lt;0.5,0,IF('IA1'!#REF!/AP88*100&gt;90,5,IF('IA1'!#REF!/AP88*100&gt;80,4,IF('IA1'!#REF!/AP88*100&gt;70,3,IF('IA1'!#REF!/AP88*100&gt;60,2,IF('IA1'!#REF!/AP88*100&lt;=60,1)))))),0))*AP288)</f>
        <v>1000</v>
      </c>
      <c r="AQ188" s="97">
        <f>IF(COUNT('IA1'!#REF!)=0,1000,(IFERROR(IF('IA1'!#REF!/AQ88&lt;0.5,0,IF('IA1'!#REF!/AQ88*100&gt;90,5,IF('IA1'!#REF!/AQ88*100&gt;80,4,IF('IA1'!#REF!/AQ88*100&gt;70,3,IF('IA1'!#REF!/AQ88*100&gt;60,2,IF('IA1'!#REF!/AQ88*100&lt;=60,1)))))),0))*AQ288)</f>
        <v>1000</v>
      </c>
      <c r="AR188" s="97">
        <f>IF(COUNT('IA1'!#REF!)=0,1000,(IFERROR(IF('IA1'!#REF!/AR88&lt;0.5,0,IF('IA1'!#REF!/AR88*100&gt;90,5,IF('IA1'!#REF!/AR88*100&gt;80,4,IF('IA1'!#REF!/AR88*100&gt;70,3,IF('IA1'!#REF!/AR88*100&gt;60,2,IF('IA1'!#REF!/AR88*100&lt;=60,1)))))),0))*AR288)</f>
        <v>1000</v>
      </c>
      <c r="AS188" s="97">
        <f>IF(COUNT('IA1'!#REF!)=0,1000,(IFERROR(IF('IA1'!#REF!/AS88&lt;0.5,0,IF('IA1'!#REF!/AS88*100&gt;90,5,IF('IA1'!#REF!/AS88*100&gt;80,4,IF('IA1'!#REF!/AS88*100&gt;70,3,IF('IA1'!#REF!/AS88*100&gt;60,2,IF('IA1'!#REF!/AS88*100&lt;=60,1)))))),0))*AS288)</f>
        <v>1000</v>
      </c>
      <c r="AT188" s="97">
        <f>IF(COUNT('IA1'!#REF!)=0,1000,(IFERROR(IF('IA1'!#REF!/AT88&lt;0.5,0,IF('IA1'!#REF!/AT88*100&gt;90,5,IF('IA1'!#REF!/AT88*100&gt;80,4,IF('IA1'!#REF!/AT88*100&gt;70,3,IF('IA1'!#REF!/AT88*100&gt;60,2,IF('IA1'!#REF!/AT88*100&lt;=60,1)))))),0))*AT288)</f>
        <v>1000</v>
      </c>
      <c r="AU188" s="97">
        <f>IF(COUNT('IA1'!#REF!)=0,1000,(IFERROR(IF('IA1'!#REF!/AU88&lt;0.5,0,IF('IA1'!#REF!/AU88*100&gt;90,5,IF('IA1'!#REF!/AU88*100&gt;80,4,IF('IA1'!#REF!/AU88*100&gt;70,3,IF('IA1'!#REF!/AU88*100&gt;60,2,IF('IA1'!#REF!/AU88*100&lt;=60,1)))))),0))*AU288)</f>
        <v>1000</v>
      </c>
      <c r="AV188" s="97">
        <f>IF(COUNT('IA1'!#REF!)=0,1000,(IFERROR(IF('IA1'!#REF!/AV88&lt;0.5,0,IF('IA1'!#REF!/AV88*100&gt;90,5,IF('IA1'!#REF!/AV88*100&gt;80,4,IF('IA1'!#REF!/AV88*100&gt;70,3,IF('IA1'!#REF!/AV88*100&gt;60,2,IF('IA1'!#REF!/AV88*100&lt;=60,1)))))),0))*AV288)</f>
        <v>1000</v>
      </c>
      <c r="AW188" s="97">
        <f>IF(COUNT('IA1'!#REF!)=0,1000,(IFERROR(IF('IA1'!#REF!/AW88&lt;0.5,0,IF('IA1'!#REF!/AW88*100&gt;90,5,IF('IA1'!#REF!/AW88*100&gt;80,4,IF('IA1'!#REF!/AW88*100&gt;70,3,IF('IA1'!#REF!/AW88*100&gt;60,2,IF('IA1'!#REF!/AW88*100&lt;=60,1)))))),0))*AW288)</f>
        <v>1000</v>
      </c>
      <c r="AX188" s="97">
        <f>IF(COUNT('IA1'!#REF!)=0,1000,(IFERROR(IF('IA1'!#REF!/AX88&lt;0.5,0,IF('IA1'!#REF!/AX88*100&gt;90,5,IF('IA1'!#REF!/AX88*100&gt;80,4,IF('IA1'!#REF!/AX88*100&gt;70,3,IF('IA1'!#REF!/AX88*100&gt;60,2,IF('IA1'!#REF!/AX88*100&lt;=60,1)))))),0))*AX288)</f>
        <v>1000</v>
      </c>
      <c r="AY188" s="97">
        <f>IF(COUNT('IA1'!#REF!)=0,1000,(IFERROR(IF('IA1'!#REF!/AY88&lt;0.5,0,IF('IA1'!#REF!/AY88*100&gt;90,5,IF('IA1'!#REF!/AY88*100&gt;80,4,IF('IA1'!#REF!/AY88*100&gt;70,3,IF('IA1'!#REF!/AY88*100&gt;60,2,IF('IA1'!#REF!/AY88*100&lt;=60,1)))))),0))*AY288)</f>
        <v>1000</v>
      </c>
      <c r="AZ188" s="97">
        <f>IF(COUNT('IA1'!#REF!)=0,1000,(IFERROR(IF('IA1'!#REF!/AZ88&lt;0.5,0,IF('IA1'!#REF!/AZ88*100&gt;90,5,IF('IA1'!#REF!/AZ88*100&gt;80,4,IF('IA1'!#REF!/AZ88*100&gt;70,3,IF('IA1'!#REF!/AZ88*100&gt;60,2,IF('IA1'!#REF!/AZ88*100&lt;=60,1)))))),0))*AZ288)</f>
        <v>1000</v>
      </c>
      <c r="BA188" s="96">
        <f t="shared" ref="BA188:BA222" si="54">IFERROR(SUMIFS(A188:AZ188,A388:AZ388,"="&amp;1,A188:AZ188,"&lt;"&amp;1000)/SUMIFS(A288:AZ288,A388:AZ388,"="&amp;1,A188:AZ188,"&lt;"&amp;1000),0)</f>
        <v>0</v>
      </c>
      <c r="BB188" s="96">
        <f t="shared" ref="BB188:BB222" si="55">IFERROR(SUMIFS(A188:AZ188,A388:AZ388,"="&amp;2,A188:AZ188,"&lt;"&amp;1000)/SUMIFS(A288:AZ288,A388:AZ388,"="&amp;2,A188:AZ188,"&lt;"&amp;1000),0)</f>
        <v>0</v>
      </c>
      <c r="BC188" s="96">
        <f t="shared" ref="BC188:BC222" si="56">IFERROR(SUMIFS(A188:AZ188,A388:AZ388,"="&amp;3,A188:AZ188,"&lt;"&amp;1000)/SUMIFS(A288:AZ288,A388:AZ388,"="&amp;3,A188:AZ188,"&lt;"&amp;1000),0)</f>
        <v>0</v>
      </c>
      <c r="BD188" s="96">
        <f t="shared" ref="BD188:BD222" si="57">IFERROR(SUMIFS(A188:AZ188,A388:AZ388,"="&amp;4,A188:AZ188,"&lt;"&amp;1000)/SUMIFS(A288:AZ288,A388:AZ388,"="&amp;4,A188:AZ188,"&lt;"&amp;1000),0)</f>
        <v>0</v>
      </c>
      <c r="BE188" s="96">
        <f t="shared" ref="BE188:BE222" si="58">IFERROR(SUMIFS(A188:AZ188,A388:AZ388,"="&amp;5,A188:AZ188,"&lt;"&amp;1000)/SUMIFS(A288:AZ288,A388:AZ388,"="&amp;5,A188:AZ188,"&lt;"&amp;1000),0)</f>
        <v>0</v>
      </c>
      <c r="BF188" s="96">
        <f t="shared" ref="BF188:BF222" si="59">IFERROR(SUMIFS(A188:AZ188,A388:AZ388,"="&amp;6,A188:AZ188,"&lt;"&amp;1000)/SUMIFS(A288:AZ288,A388:AZ388,"="&amp;6,A188:AZ188,"&lt;"&amp;1000),0)</f>
        <v>0</v>
      </c>
      <c r="BG188" s="96">
        <f t="shared" ref="BG188:BG222" si="60">IFERROR(SUMIFS(A188:AZ188,A388:AZ388,"="&amp;7,A188:AZ188,"&lt;"&amp;1000)/SUMIFS(A288:AZ288,A388:AZ388,"="&amp;7,A188:AZ188,"&lt;"&amp;1000),0)</f>
        <v>0</v>
      </c>
    </row>
    <row r="189" spans="1:59" x14ac:dyDescent="0.3">
      <c r="A189" s="93">
        <f>IF(COUNT('IA1'!#REF!)=0,1000,(IFERROR(IF('IA1'!#REF!/A89&lt;0.5,0,IF('IA1'!#REF!/A89*100&gt;90,5,IF('IA1'!#REF!/A89*100&gt;80,4,IF('IA1'!#REF!/A89*100&gt;70,3,IF('IA1'!#REF!/A89*100&gt;60,2,IF('IA1'!#REF!/A89*100&lt;=60,1)))))),0))*A289)</f>
        <v>1000</v>
      </c>
      <c r="B189" s="97">
        <f>IF(COUNT('IA1'!#REF!)=0,1000,(IFERROR(IF('IA1'!#REF!/B89&lt;0.5,0,IF('IA1'!#REF!/B89*100&gt;90,5,IF('IA1'!#REF!/B89*100&gt;80,4,IF('IA1'!#REF!/B89*100&gt;70,3,IF('IA1'!#REF!/B89*100&gt;60,2,IF('IA1'!#REF!/B89*100&lt;=60,1)))))),0))*B289)</f>
        <v>1000</v>
      </c>
      <c r="C189" s="97">
        <f>IF(COUNT('IA1'!#REF!)=0,1000,(IFERROR(IF('IA1'!#REF!/C89&lt;0.5,0,IF('IA1'!#REF!/C89*100&gt;90,5,IF('IA1'!#REF!/C89*100&gt;80,4,IF('IA1'!#REF!/C89*100&gt;70,3,IF('IA1'!#REF!/C89*100&gt;60,2,IF('IA1'!#REF!/C89*100&lt;=60,1)))))),0))*C289)</f>
        <v>1000</v>
      </c>
      <c r="D189" s="97">
        <f>IF(COUNT('IA1'!#REF!)=0,1000,(IFERROR(IF('IA1'!#REF!/D89&lt;0.5,0,IF('IA1'!#REF!/D89*100&gt;90,5,IF('IA1'!#REF!/D89*100&gt;80,4,IF('IA1'!#REF!/D89*100&gt;70,3,IF('IA1'!#REF!/D89*100&gt;60,2,IF('IA1'!#REF!/D89*100&lt;=60,1)))))),0))*D289)</f>
        <v>1000</v>
      </c>
      <c r="E189" s="97">
        <f>IF(COUNT('IA1'!#REF!)=0,1000,(IFERROR(IF('IA1'!#REF!/E89&lt;0.5,0,IF('IA1'!#REF!/E89*100&gt;90,5,IF('IA1'!#REF!/E89*100&gt;80,4,IF('IA1'!#REF!/E89*100&gt;70,3,IF('IA1'!#REF!/E89*100&gt;60,2,IF('IA1'!#REF!/E89*100&lt;=60,1)))))),0))*E289)</f>
        <v>1000</v>
      </c>
      <c r="F189" s="97">
        <f>IF(COUNT('IA1'!#REF!)=0,1000,(IFERROR(IF('IA1'!#REF!/F89&lt;0.5,0,IF('IA1'!#REF!/F89*100&gt;90,5,IF('IA1'!#REF!/F89*100&gt;80,4,IF('IA1'!#REF!/F89*100&gt;70,3,IF('IA1'!#REF!/F89*100&gt;60,2,IF('IA1'!#REF!/F89*100&lt;=60,1)))))),0))*F289)</f>
        <v>1000</v>
      </c>
      <c r="G189" s="97">
        <f>IF(COUNT('IA1'!#REF!)=0,1000,(IFERROR(IF('IA1'!#REF!/G89&lt;0.5,0,IF('IA1'!#REF!/G89*100&gt;90,5,IF('IA1'!#REF!/G89*100&gt;80,4,IF('IA1'!#REF!/G89*100&gt;70,3,IF('IA1'!#REF!/G89*100&gt;60,2,IF('IA1'!#REF!/G89*100&lt;=60,1)))))),0))*G289)</f>
        <v>1000</v>
      </c>
      <c r="H189" s="97">
        <f>IF(COUNT('IA1'!#REF!)=0,1000,(IFERROR(IF('IA1'!#REF!/H89&lt;0.5,0,IF('IA1'!#REF!/H89*100&gt;90,5,IF('IA1'!#REF!/H89*100&gt;80,4,IF('IA1'!#REF!/H89*100&gt;70,3,IF('IA1'!#REF!/H89*100&gt;60,2,IF('IA1'!#REF!/H89*100&lt;=60,1)))))),0))*H289)</f>
        <v>1000</v>
      </c>
      <c r="I189" s="97">
        <f>IF(COUNT('IA1'!#REF!)=0,1000,(IFERROR(IF('IA1'!#REF!/I89&lt;0.5,0,IF('IA1'!#REF!/I89*100&gt;90,5,IF('IA1'!#REF!/I89*100&gt;80,4,IF('IA1'!#REF!/I89*100&gt;70,3,IF('IA1'!#REF!/I89*100&gt;60,2,IF('IA1'!#REF!/I89*100&lt;=60,1)))))),0))*I289)</f>
        <v>1000</v>
      </c>
      <c r="J189" s="97">
        <f>IF(COUNT('IA1'!#REF!)=0,1000,(IFERROR(IF('IA1'!#REF!/J89&lt;0.5,0,IF('IA1'!#REF!/J89*100&gt;90,5,IF('IA1'!#REF!/J89*100&gt;80,4,IF('IA1'!#REF!/J89*100&gt;70,3,IF('IA1'!#REF!/J89*100&gt;60,2,IF('IA1'!#REF!/J89*100&lt;=60,1)))))),0))*J289)</f>
        <v>1000</v>
      </c>
      <c r="K189" s="97">
        <f>IF(COUNT('IA1'!#REF!)=0,1000,(IFERROR(IF('IA1'!#REF!/K89&lt;0.5,0,IF('IA1'!#REF!/K89*100&gt;90,5,IF('IA1'!#REF!/K89*100&gt;80,4,IF('IA1'!#REF!/K89*100&gt;70,3,IF('IA1'!#REF!/K89*100&gt;60,2,IF('IA1'!#REF!/K89*100&lt;=60,1)))))),0))*K289)</f>
        <v>1000</v>
      </c>
      <c r="L189" s="97">
        <f>IF(COUNT('IA1'!#REF!)=0,1000,(IFERROR(IF('IA1'!#REF!/L89&lt;0.5,0,IF('IA1'!#REF!/L89*100&gt;90,5,IF('IA1'!#REF!/L89*100&gt;80,4,IF('IA1'!#REF!/L89*100&gt;70,3,IF('IA1'!#REF!/L89*100&gt;60,2,IF('IA1'!#REF!/L89*100&lt;=60,1)))))),0))*L289)</f>
        <v>1000</v>
      </c>
      <c r="M189" s="97">
        <f>IF(COUNT('IA1'!#REF!)=0,1000,(IFERROR(IF('IA1'!#REF!/M89&lt;0.5,0,IF('IA1'!#REF!/M89*100&gt;90,5,IF('IA1'!#REF!/M89*100&gt;80,4,IF('IA1'!#REF!/M89*100&gt;70,3,IF('IA1'!#REF!/M89*100&gt;60,2,IF('IA1'!#REF!/M89*100&lt;=60,1)))))),0))*M289)</f>
        <v>1000</v>
      </c>
      <c r="N189" s="97">
        <f>IF(COUNT('IA1'!#REF!)=0,1000,(IFERROR(IF('IA1'!#REF!/N89&lt;0.5,0,IF('IA1'!#REF!/N89*100&gt;90,5,IF('IA1'!#REF!/N89*100&gt;80,4,IF('IA1'!#REF!/N89*100&gt;70,3,IF('IA1'!#REF!/N89*100&gt;60,2,IF('IA1'!#REF!/N89*100&lt;=60,1)))))),0))*N289)</f>
        <v>1000</v>
      </c>
      <c r="O189" s="97">
        <f>IF(COUNT('IA1'!#REF!)=0,1000,(IFERROR(IF('IA1'!#REF!/O89&lt;0.5,0,IF('IA1'!#REF!/O89*100&gt;90,5,IF('IA1'!#REF!/O89*100&gt;80,4,IF('IA1'!#REF!/O89*100&gt;70,3,IF('IA1'!#REF!/O89*100&gt;60,2,IF('IA1'!#REF!/O89*100&lt;=60,1)))))),0))*O289)</f>
        <v>1000</v>
      </c>
      <c r="P189" s="97">
        <f>IF(COUNT('IA1'!#REF!)=0,1000,(IFERROR(IF('IA1'!#REF!/P89&lt;0.5,0,IF('IA1'!#REF!/P89*100&gt;90,5,IF('IA1'!#REF!/P89*100&gt;80,4,IF('IA1'!#REF!/P89*100&gt;70,3,IF('IA1'!#REF!/P89*100&gt;60,2,IF('IA1'!#REF!/P89*100&lt;=60,1)))))),0))*P289)</f>
        <v>1000</v>
      </c>
      <c r="Q189" s="97">
        <f>IF(COUNT('IA1'!#REF!)=0,1000,(IFERROR(IF('IA1'!#REF!/Q89&lt;0.5,0,IF('IA1'!#REF!/Q89*100&gt;90,5,IF('IA1'!#REF!/Q89*100&gt;80,4,IF('IA1'!#REF!/Q89*100&gt;70,3,IF('IA1'!#REF!/Q89*100&gt;60,2,IF('IA1'!#REF!/Q89*100&lt;=60,1)))))),0))*Q289)</f>
        <v>1000</v>
      </c>
      <c r="R189" s="97">
        <f>IF(COUNT('IA1'!#REF!)=0,1000,(IFERROR(IF('IA1'!#REF!/R89&lt;0.5,0,IF('IA1'!#REF!/R89*100&gt;90,5,IF('IA1'!#REF!/R89*100&gt;80,4,IF('IA1'!#REF!/R89*100&gt;70,3,IF('IA1'!#REF!/R89*100&gt;60,2,IF('IA1'!#REF!/R89*100&lt;=60,1)))))),0))*R289)</f>
        <v>1000</v>
      </c>
      <c r="S189" s="97">
        <f>IF(COUNT('IA1'!#REF!)=0,1000,(IFERROR(IF('IA1'!#REF!/S89&lt;0.5,0,IF('IA1'!#REF!/S89*100&gt;90,5,IF('IA1'!#REF!/S89*100&gt;80,4,IF('IA1'!#REF!/S89*100&gt;70,3,IF('IA1'!#REF!/S89*100&gt;60,2,IF('IA1'!#REF!/S89*100&lt;=60,1)))))),0))*S289)</f>
        <v>1000</v>
      </c>
      <c r="T189" s="97">
        <f>IF(COUNT('IA1'!#REF!)=0,1000,(IFERROR(IF('IA1'!#REF!/T89&lt;0.5,0,IF('IA1'!#REF!/T89*100&gt;90,5,IF('IA1'!#REF!/T89*100&gt;80,4,IF('IA1'!#REF!/T89*100&gt;70,3,IF('IA1'!#REF!/T89*100&gt;60,2,IF('IA1'!#REF!/T89*100&lt;=60,1)))))),0))*T289)</f>
        <v>1000</v>
      </c>
      <c r="U189" s="97">
        <f>IF(COUNT('IA1'!#REF!)=0,1000,(IFERROR(IF('IA1'!#REF!/U89&lt;0.5,0,IF('IA1'!#REF!/U89*100&gt;90,5,IF('IA1'!#REF!/U89*100&gt;80,4,IF('IA1'!#REF!/U89*100&gt;70,3,IF('IA1'!#REF!/U89*100&gt;60,2,IF('IA1'!#REF!/U89*100&lt;=60,1)))))),0))*U289)</f>
        <v>1000</v>
      </c>
      <c r="V189" s="97">
        <f>IF(COUNT('IA1'!#REF!)=0,1000,(IFERROR(IF('IA1'!#REF!/V89&lt;0.5,0,IF('IA1'!#REF!/V89*100&gt;90,5,IF('IA1'!#REF!/V89*100&gt;80,4,IF('IA1'!#REF!/V89*100&gt;70,3,IF('IA1'!#REF!/V89*100&gt;60,2,IF('IA1'!#REF!/V89*100&lt;=60,1)))))),0))*V289)</f>
        <v>1000</v>
      </c>
      <c r="W189" s="97">
        <f>IF(COUNT('IA1'!#REF!)=0,1000,(IFERROR(IF('IA1'!#REF!/W89&lt;0.5,0,IF('IA1'!#REF!/W89*100&gt;90,5,IF('IA1'!#REF!/W89*100&gt;80,4,IF('IA1'!#REF!/W89*100&gt;70,3,IF('IA1'!#REF!/W89*100&gt;60,2,IF('IA1'!#REF!/W89*100&lt;=60,1)))))),0))*W289)</f>
        <v>1000</v>
      </c>
      <c r="X189" s="97">
        <f>IF(COUNT('IA1'!#REF!)=0,1000,(IFERROR(IF('IA1'!#REF!/X89&lt;0.5,0,IF('IA1'!#REF!/X89*100&gt;90,5,IF('IA1'!#REF!/X89*100&gt;80,4,IF('IA1'!#REF!/X89*100&gt;70,3,IF('IA1'!#REF!/X89*100&gt;60,2,IF('IA1'!#REF!/X89*100&lt;=60,1)))))),0))*X289)</f>
        <v>1000</v>
      </c>
      <c r="Y189" s="97">
        <f>IF(COUNT('IA1'!#REF!)=0,1000,(IFERROR(IF('IA1'!#REF!/Y89&lt;0.5,0,IF('IA1'!#REF!/Y89*100&gt;90,5,IF('IA1'!#REF!/Y89*100&gt;80,4,IF('IA1'!#REF!/Y89*100&gt;70,3,IF('IA1'!#REF!/Y89*100&gt;60,2,IF('IA1'!#REF!/Y89*100&lt;=60,1)))))),0))*Y289)</f>
        <v>1000</v>
      </c>
      <c r="Z189" s="97">
        <f>IF(COUNT('IA1'!#REF!)=0,1000,(IFERROR(IF('IA1'!#REF!/Z89&lt;0.5,0,IF('IA1'!#REF!/Z89*100&gt;90,5,IF('IA1'!#REF!/Z89*100&gt;80,4,IF('IA1'!#REF!/Z89*100&gt;70,3,IF('IA1'!#REF!/Z89*100&gt;60,2,IF('IA1'!#REF!/Z89*100&lt;=60,1)))))),0))*Z289)</f>
        <v>1000</v>
      </c>
      <c r="AA189" s="97">
        <f>IF(COUNT('IA1'!#REF!)=0,1000,(IFERROR(IF('IA1'!#REF!/AA89&lt;0.5,0,IF('IA1'!#REF!/AA89*100&gt;90,5,IF('IA1'!#REF!/AA89*100&gt;80,4,IF('IA1'!#REF!/AA89*100&gt;70,3,IF('IA1'!#REF!/AA89*100&gt;60,2,IF('IA1'!#REF!/AA89*100&lt;=60,1)))))),0))*AA289)</f>
        <v>1000</v>
      </c>
      <c r="AB189" s="97">
        <f>IF(COUNT('IA1'!#REF!)=0,1000,(IFERROR(IF('IA1'!#REF!/AB89&lt;0.5,0,IF('IA1'!#REF!/AB89*100&gt;90,5,IF('IA1'!#REF!/AB89*100&gt;80,4,IF('IA1'!#REF!/AB89*100&gt;70,3,IF('IA1'!#REF!/AB89*100&gt;60,2,IF('IA1'!#REF!/AB89*100&lt;=60,1)))))),0))*AB289)</f>
        <v>1000</v>
      </c>
      <c r="AC189" s="97">
        <f>IF(COUNT('IA1'!#REF!)=0,1000,(IFERROR(IF('IA1'!#REF!/AC89&lt;0.5,0,IF('IA1'!#REF!/AC89*100&gt;90,5,IF('IA1'!#REF!/AC89*100&gt;80,4,IF('IA1'!#REF!/AC89*100&gt;70,3,IF('IA1'!#REF!/AC89*100&gt;60,2,IF('IA1'!#REF!/AC89*100&lt;=60,1)))))),0))*AC289)</f>
        <v>1000</v>
      </c>
      <c r="AD189" s="97">
        <f>IF(COUNT('IA1'!#REF!)=0,1000,(IFERROR(IF('IA1'!#REF!/AD89&lt;0.5,0,IF('IA1'!#REF!/AD89*100&gt;90,5,IF('IA1'!#REF!/AD89*100&gt;80,4,IF('IA1'!#REF!/AD89*100&gt;70,3,IF('IA1'!#REF!/AD89*100&gt;60,2,IF('IA1'!#REF!/AD89*100&lt;=60,1)))))),0))*AD289)</f>
        <v>1000</v>
      </c>
      <c r="AE189" s="97">
        <f>IF(COUNT('IA1'!#REF!)=0,1000,(IFERROR(IF('IA1'!#REF!/AE89&lt;0.5,0,IF('IA1'!#REF!/AE89*100&gt;90,5,IF('IA1'!#REF!/AE89*100&gt;80,4,IF('IA1'!#REF!/AE89*100&gt;70,3,IF('IA1'!#REF!/AE89*100&gt;60,2,IF('IA1'!#REF!/AE89*100&lt;=60,1)))))),0))*AE289)</f>
        <v>1000</v>
      </c>
      <c r="AF189" s="97">
        <f>IF(COUNT('IA1'!#REF!)=0,1000,(IFERROR(IF('IA1'!#REF!/AF89&lt;0.5,0,IF('IA1'!#REF!/AF89*100&gt;90,5,IF('IA1'!#REF!/AF89*100&gt;80,4,IF('IA1'!#REF!/AF89*100&gt;70,3,IF('IA1'!#REF!/AF89*100&gt;60,2,IF('IA1'!#REF!/AF89*100&lt;=60,1)))))),0))*AF289)</f>
        <v>1000</v>
      </c>
      <c r="AG189" s="97">
        <f>IF(COUNT('IA1'!#REF!)=0,1000,(IFERROR(IF('IA1'!#REF!/AG89&lt;0.5,0,IF('IA1'!#REF!/AG89*100&gt;90,5,IF('IA1'!#REF!/AG89*100&gt;80,4,IF('IA1'!#REF!/AG89*100&gt;70,3,IF('IA1'!#REF!/AG89*100&gt;60,2,IF('IA1'!#REF!/AG89*100&lt;=60,1)))))),0))*AG289)</f>
        <v>1000</v>
      </c>
      <c r="AH189" s="97">
        <f>IF(COUNT('IA1'!#REF!)=0,1000,(IFERROR(IF('IA1'!#REF!/AH89&lt;0.5,0,IF('IA1'!#REF!/AH89*100&gt;90,5,IF('IA1'!#REF!/AH89*100&gt;80,4,IF('IA1'!#REF!/AH89*100&gt;70,3,IF('IA1'!#REF!/AH89*100&gt;60,2,IF('IA1'!#REF!/AH89*100&lt;=60,1)))))),0))*AH289)</f>
        <v>1000</v>
      </c>
      <c r="AI189" s="97">
        <f>IF(COUNT('IA1'!#REF!)=0,1000,(IFERROR(IF('IA1'!#REF!/AI89&lt;0.5,0,IF('IA1'!#REF!/AI89*100&gt;90,5,IF('IA1'!#REF!/AI89*100&gt;80,4,IF('IA1'!#REF!/AI89*100&gt;70,3,IF('IA1'!#REF!/AI89*100&gt;60,2,IF('IA1'!#REF!/AI89*100&lt;=60,1)))))),0))*AI289)</f>
        <v>1000</v>
      </c>
      <c r="AJ189" s="97">
        <f>IF(COUNT('IA1'!#REF!)=0,1000,(IFERROR(IF('IA1'!#REF!/AJ89&lt;0.5,0,IF('IA1'!#REF!/AJ89*100&gt;90,5,IF('IA1'!#REF!/AJ89*100&gt;80,4,IF('IA1'!#REF!/AJ89*100&gt;70,3,IF('IA1'!#REF!/AJ89*100&gt;60,2,IF('IA1'!#REF!/AJ89*100&lt;=60,1)))))),0))*AJ289)</f>
        <v>1000</v>
      </c>
      <c r="AK189" s="97">
        <f>IF(COUNT('IA1'!#REF!)=0,1000,(IFERROR(IF('IA1'!#REF!/AK89&lt;0.5,0,IF('IA1'!#REF!/AK89*100&gt;90,5,IF('IA1'!#REF!/AK89*100&gt;80,4,IF('IA1'!#REF!/AK89*100&gt;70,3,IF('IA1'!#REF!/AK89*100&gt;60,2,IF('IA1'!#REF!/AK89*100&lt;=60,1)))))),0))*AK289)</f>
        <v>1000</v>
      </c>
      <c r="AL189" s="97">
        <f>IF(COUNT('IA1'!#REF!)=0,1000,(IFERROR(IF('IA1'!#REF!/AL89&lt;0.5,0,IF('IA1'!#REF!/AL89*100&gt;90,5,IF('IA1'!#REF!/AL89*100&gt;80,4,IF('IA1'!#REF!/AL89*100&gt;70,3,IF('IA1'!#REF!/AL89*100&gt;60,2,IF('IA1'!#REF!/AL89*100&lt;=60,1)))))),0))*AL289)</f>
        <v>1000</v>
      </c>
      <c r="AM189" s="97">
        <f>IF(COUNT('IA1'!#REF!)=0,1000,(IFERROR(IF('IA1'!#REF!/AM89&lt;0.5,0,IF('IA1'!#REF!/AM89*100&gt;90,5,IF('IA1'!#REF!/AM89*100&gt;80,4,IF('IA1'!#REF!/AM89*100&gt;70,3,IF('IA1'!#REF!/AM89*100&gt;60,2,IF('IA1'!#REF!/AM89*100&lt;=60,1)))))),0))*AM289)</f>
        <v>1000</v>
      </c>
      <c r="AN189" s="97">
        <f>IF(COUNT('IA1'!#REF!)=0,1000,(IFERROR(IF('IA1'!#REF!/AN89&lt;0.5,0,IF('IA1'!#REF!/AN89*100&gt;90,5,IF('IA1'!#REF!/AN89*100&gt;80,4,IF('IA1'!#REF!/AN89*100&gt;70,3,IF('IA1'!#REF!/AN89*100&gt;60,2,IF('IA1'!#REF!/AN89*100&lt;=60,1)))))),0))*AN289)</f>
        <v>1000</v>
      </c>
      <c r="AO189" s="97">
        <f>IF(COUNT('IA1'!#REF!)=0,1000,(IFERROR(IF('IA1'!#REF!/AO89&lt;0.5,0,IF('IA1'!#REF!/AO89*100&gt;90,5,IF('IA1'!#REF!/AO89*100&gt;80,4,IF('IA1'!#REF!/AO89*100&gt;70,3,IF('IA1'!#REF!/AO89*100&gt;60,2,IF('IA1'!#REF!/AO89*100&lt;=60,1)))))),0))*AO289)</f>
        <v>1000</v>
      </c>
      <c r="AP189" s="97">
        <f>IF(COUNT('IA1'!#REF!)=0,1000,(IFERROR(IF('IA1'!#REF!/AP89&lt;0.5,0,IF('IA1'!#REF!/AP89*100&gt;90,5,IF('IA1'!#REF!/AP89*100&gt;80,4,IF('IA1'!#REF!/AP89*100&gt;70,3,IF('IA1'!#REF!/AP89*100&gt;60,2,IF('IA1'!#REF!/AP89*100&lt;=60,1)))))),0))*AP289)</f>
        <v>1000</v>
      </c>
      <c r="AQ189" s="97">
        <f>IF(COUNT('IA1'!#REF!)=0,1000,(IFERROR(IF('IA1'!#REF!/AQ89&lt;0.5,0,IF('IA1'!#REF!/AQ89*100&gt;90,5,IF('IA1'!#REF!/AQ89*100&gt;80,4,IF('IA1'!#REF!/AQ89*100&gt;70,3,IF('IA1'!#REF!/AQ89*100&gt;60,2,IF('IA1'!#REF!/AQ89*100&lt;=60,1)))))),0))*AQ289)</f>
        <v>1000</v>
      </c>
      <c r="AR189" s="97">
        <f>IF(COUNT('IA1'!#REF!)=0,1000,(IFERROR(IF('IA1'!#REF!/AR89&lt;0.5,0,IF('IA1'!#REF!/AR89*100&gt;90,5,IF('IA1'!#REF!/AR89*100&gt;80,4,IF('IA1'!#REF!/AR89*100&gt;70,3,IF('IA1'!#REF!/AR89*100&gt;60,2,IF('IA1'!#REF!/AR89*100&lt;=60,1)))))),0))*AR289)</f>
        <v>1000</v>
      </c>
      <c r="AS189" s="97">
        <f>IF(COUNT('IA1'!#REF!)=0,1000,(IFERROR(IF('IA1'!#REF!/AS89&lt;0.5,0,IF('IA1'!#REF!/AS89*100&gt;90,5,IF('IA1'!#REF!/AS89*100&gt;80,4,IF('IA1'!#REF!/AS89*100&gt;70,3,IF('IA1'!#REF!/AS89*100&gt;60,2,IF('IA1'!#REF!/AS89*100&lt;=60,1)))))),0))*AS289)</f>
        <v>1000</v>
      </c>
      <c r="AT189" s="97">
        <f>IF(COUNT('IA1'!#REF!)=0,1000,(IFERROR(IF('IA1'!#REF!/AT89&lt;0.5,0,IF('IA1'!#REF!/AT89*100&gt;90,5,IF('IA1'!#REF!/AT89*100&gt;80,4,IF('IA1'!#REF!/AT89*100&gt;70,3,IF('IA1'!#REF!/AT89*100&gt;60,2,IF('IA1'!#REF!/AT89*100&lt;=60,1)))))),0))*AT289)</f>
        <v>1000</v>
      </c>
      <c r="AU189" s="97">
        <f>IF(COUNT('IA1'!#REF!)=0,1000,(IFERROR(IF('IA1'!#REF!/AU89&lt;0.5,0,IF('IA1'!#REF!/AU89*100&gt;90,5,IF('IA1'!#REF!/AU89*100&gt;80,4,IF('IA1'!#REF!/AU89*100&gt;70,3,IF('IA1'!#REF!/AU89*100&gt;60,2,IF('IA1'!#REF!/AU89*100&lt;=60,1)))))),0))*AU289)</f>
        <v>1000</v>
      </c>
      <c r="AV189" s="97">
        <f>IF(COUNT('IA1'!#REF!)=0,1000,(IFERROR(IF('IA1'!#REF!/AV89&lt;0.5,0,IF('IA1'!#REF!/AV89*100&gt;90,5,IF('IA1'!#REF!/AV89*100&gt;80,4,IF('IA1'!#REF!/AV89*100&gt;70,3,IF('IA1'!#REF!/AV89*100&gt;60,2,IF('IA1'!#REF!/AV89*100&lt;=60,1)))))),0))*AV289)</f>
        <v>1000</v>
      </c>
      <c r="AW189" s="97">
        <f>IF(COUNT('IA1'!#REF!)=0,1000,(IFERROR(IF('IA1'!#REF!/AW89&lt;0.5,0,IF('IA1'!#REF!/AW89*100&gt;90,5,IF('IA1'!#REF!/AW89*100&gt;80,4,IF('IA1'!#REF!/AW89*100&gt;70,3,IF('IA1'!#REF!/AW89*100&gt;60,2,IF('IA1'!#REF!/AW89*100&lt;=60,1)))))),0))*AW289)</f>
        <v>1000</v>
      </c>
      <c r="AX189" s="97">
        <f>IF(COUNT('IA1'!#REF!)=0,1000,(IFERROR(IF('IA1'!#REF!/AX89&lt;0.5,0,IF('IA1'!#REF!/AX89*100&gt;90,5,IF('IA1'!#REF!/AX89*100&gt;80,4,IF('IA1'!#REF!/AX89*100&gt;70,3,IF('IA1'!#REF!/AX89*100&gt;60,2,IF('IA1'!#REF!/AX89*100&lt;=60,1)))))),0))*AX289)</f>
        <v>1000</v>
      </c>
      <c r="AY189" s="97">
        <f>IF(COUNT('IA1'!#REF!)=0,1000,(IFERROR(IF('IA1'!#REF!/AY89&lt;0.5,0,IF('IA1'!#REF!/AY89*100&gt;90,5,IF('IA1'!#REF!/AY89*100&gt;80,4,IF('IA1'!#REF!/AY89*100&gt;70,3,IF('IA1'!#REF!/AY89*100&gt;60,2,IF('IA1'!#REF!/AY89*100&lt;=60,1)))))),0))*AY289)</f>
        <v>1000</v>
      </c>
      <c r="AZ189" s="97">
        <f>IF(COUNT('IA1'!#REF!)=0,1000,(IFERROR(IF('IA1'!#REF!/AZ89&lt;0.5,0,IF('IA1'!#REF!/AZ89*100&gt;90,5,IF('IA1'!#REF!/AZ89*100&gt;80,4,IF('IA1'!#REF!/AZ89*100&gt;70,3,IF('IA1'!#REF!/AZ89*100&gt;60,2,IF('IA1'!#REF!/AZ89*100&lt;=60,1)))))),0))*AZ289)</f>
        <v>1000</v>
      </c>
      <c r="BA189" s="96">
        <f t="shared" si="54"/>
        <v>0</v>
      </c>
      <c r="BB189" s="96">
        <f t="shared" si="55"/>
        <v>0</v>
      </c>
      <c r="BC189" s="96">
        <f t="shared" si="56"/>
        <v>0</v>
      </c>
      <c r="BD189" s="96">
        <f t="shared" si="57"/>
        <v>0</v>
      </c>
      <c r="BE189" s="96">
        <f t="shared" si="58"/>
        <v>0</v>
      </c>
      <c r="BF189" s="96">
        <f t="shared" si="59"/>
        <v>0</v>
      </c>
      <c r="BG189" s="96">
        <f t="shared" si="60"/>
        <v>0</v>
      </c>
    </row>
    <row r="190" spans="1:59" x14ac:dyDescent="0.3">
      <c r="A190" s="93">
        <f>IF(COUNT('IA1'!#REF!)=0,1000,(IFERROR(IF('IA1'!#REF!/A90&lt;0.5,0,IF('IA1'!#REF!/A90*100&gt;90,5,IF('IA1'!#REF!/A90*100&gt;80,4,IF('IA1'!#REF!/A90*100&gt;70,3,IF('IA1'!#REF!/A90*100&gt;60,2,IF('IA1'!#REF!/A90*100&lt;=60,1)))))),0))*A290)</f>
        <v>1000</v>
      </c>
      <c r="B190" s="97">
        <f>IF(COUNT('IA1'!#REF!)=0,1000,(IFERROR(IF('IA1'!#REF!/B90&lt;0.5,0,IF('IA1'!#REF!/B90*100&gt;90,5,IF('IA1'!#REF!/B90*100&gt;80,4,IF('IA1'!#REF!/B90*100&gt;70,3,IF('IA1'!#REF!/B90*100&gt;60,2,IF('IA1'!#REF!/B90*100&lt;=60,1)))))),0))*B290)</f>
        <v>1000</v>
      </c>
      <c r="C190" s="97">
        <f>IF(COUNT('IA1'!#REF!)=0,1000,(IFERROR(IF('IA1'!#REF!/C90&lt;0.5,0,IF('IA1'!#REF!/C90*100&gt;90,5,IF('IA1'!#REF!/C90*100&gt;80,4,IF('IA1'!#REF!/C90*100&gt;70,3,IF('IA1'!#REF!/C90*100&gt;60,2,IF('IA1'!#REF!/C90*100&lt;=60,1)))))),0))*C290)</f>
        <v>1000</v>
      </c>
      <c r="D190" s="97">
        <f>IF(COUNT('IA1'!#REF!)=0,1000,(IFERROR(IF('IA1'!#REF!/D90&lt;0.5,0,IF('IA1'!#REF!/D90*100&gt;90,5,IF('IA1'!#REF!/D90*100&gt;80,4,IF('IA1'!#REF!/D90*100&gt;70,3,IF('IA1'!#REF!/D90*100&gt;60,2,IF('IA1'!#REF!/D90*100&lt;=60,1)))))),0))*D290)</f>
        <v>1000</v>
      </c>
      <c r="E190" s="97">
        <f>IF(COUNT('IA1'!#REF!)=0,1000,(IFERROR(IF('IA1'!#REF!/E90&lt;0.5,0,IF('IA1'!#REF!/E90*100&gt;90,5,IF('IA1'!#REF!/E90*100&gt;80,4,IF('IA1'!#REF!/E90*100&gt;70,3,IF('IA1'!#REF!/E90*100&gt;60,2,IF('IA1'!#REF!/E90*100&lt;=60,1)))))),0))*E290)</f>
        <v>1000</v>
      </c>
      <c r="F190" s="97">
        <f>IF(COUNT('IA1'!#REF!)=0,1000,(IFERROR(IF('IA1'!#REF!/F90&lt;0.5,0,IF('IA1'!#REF!/F90*100&gt;90,5,IF('IA1'!#REF!/F90*100&gt;80,4,IF('IA1'!#REF!/F90*100&gt;70,3,IF('IA1'!#REF!/F90*100&gt;60,2,IF('IA1'!#REF!/F90*100&lt;=60,1)))))),0))*F290)</f>
        <v>1000</v>
      </c>
      <c r="G190" s="97">
        <f>IF(COUNT('IA1'!#REF!)=0,1000,(IFERROR(IF('IA1'!#REF!/G90&lt;0.5,0,IF('IA1'!#REF!/G90*100&gt;90,5,IF('IA1'!#REF!/G90*100&gt;80,4,IF('IA1'!#REF!/G90*100&gt;70,3,IF('IA1'!#REF!/G90*100&gt;60,2,IF('IA1'!#REF!/G90*100&lt;=60,1)))))),0))*G290)</f>
        <v>1000</v>
      </c>
      <c r="H190" s="97">
        <f>IF(COUNT('IA1'!#REF!)=0,1000,(IFERROR(IF('IA1'!#REF!/H90&lt;0.5,0,IF('IA1'!#REF!/H90*100&gt;90,5,IF('IA1'!#REF!/H90*100&gt;80,4,IF('IA1'!#REF!/H90*100&gt;70,3,IF('IA1'!#REF!/H90*100&gt;60,2,IF('IA1'!#REF!/H90*100&lt;=60,1)))))),0))*H290)</f>
        <v>1000</v>
      </c>
      <c r="I190" s="97">
        <f>IF(COUNT('IA1'!#REF!)=0,1000,(IFERROR(IF('IA1'!#REF!/I90&lt;0.5,0,IF('IA1'!#REF!/I90*100&gt;90,5,IF('IA1'!#REF!/I90*100&gt;80,4,IF('IA1'!#REF!/I90*100&gt;70,3,IF('IA1'!#REF!/I90*100&gt;60,2,IF('IA1'!#REF!/I90*100&lt;=60,1)))))),0))*I290)</f>
        <v>1000</v>
      </c>
      <c r="J190" s="97">
        <f>IF(COUNT('IA1'!#REF!)=0,1000,(IFERROR(IF('IA1'!#REF!/J90&lt;0.5,0,IF('IA1'!#REF!/J90*100&gt;90,5,IF('IA1'!#REF!/J90*100&gt;80,4,IF('IA1'!#REF!/J90*100&gt;70,3,IF('IA1'!#REF!/J90*100&gt;60,2,IF('IA1'!#REF!/J90*100&lt;=60,1)))))),0))*J290)</f>
        <v>1000</v>
      </c>
      <c r="K190" s="97">
        <f>IF(COUNT('IA1'!#REF!)=0,1000,(IFERROR(IF('IA1'!#REF!/K90&lt;0.5,0,IF('IA1'!#REF!/K90*100&gt;90,5,IF('IA1'!#REF!/K90*100&gt;80,4,IF('IA1'!#REF!/K90*100&gt;70,3,IF('IA1'!#REF!/K90*100&gt;60,2,IF('IA1'!#REF!/K90*100&lt;=60,1)))))),0))*K290)</f>
        <v>1000</v>
      </c>
      <c r="L190" s="97">
        <f>IF(COUNT('IA1'!#REF!)=0,1000,(IFERROR(IF('IA1'!#REF!/L90&lt;0.5,0,IF('IA1'!#REF!/L90*100&gt;90,5,IF('IA1'!#REF!/L90*100&gt;80,4,IF('IA1'!#REF!/L90*100&gt;70,3,IF('IA1'!#REF!/L90*100&gt;60,2,IF('IA1'!#REF!/L90*100&lt;=60,1)))))),0))*L290)</f>
        <v>1000</v>
      </c>
      <c r="M190" s="97">
        <f>IF(COUNT('IA1'!#REF!)=0,1000,(IFERROR(IF('IA1'!#REF!/M90&lt;0.5,0,IF('IA1'!#REF!/M90*100&gt;90,5,IF('IA1'!#REF!/M90*100&gt;80,4,IF('IA1'!#REF!/M90*100&gt;70,3,IF('IA1'!#REF!/M90*100&gt;60,2,IF('IA1'!#REF!/M90*100&lt;=60,1)))))),0))*M290)</f>
        <v>1000</v>
      </c>
      <c r="N190" s="97">
        <f>IF(COUNT('IA1'!#REF!)=0,1000,(IFERROR(IF('IA1'!#REF!/N90&lt;0.5,0,IF('IA1'!#REF!/N90*100&gt;90,5,IF('IA1'!#REF!/N90*100&gt;80,4,IF('IA1'!#REF!/N90*100&gt;70,3,IF('IA1'!#REF!/N90*100&gt;60,2,IF('IA1'!#REF!/N90*100&lt;=60,1)))))),0))*N290)</f>
        <v>1000</v>
      </c>
      <c r="O190" s="97">
        <f>IF(COUNT('IA1'!#REF!)=0,1000,(IFERROR(IF('IA1'!#REF!/O90&lt;0.5,0,IF('IA1'!#REF!/O90*100&gt;90,5,IF('IA1'!#REF!/O90*100&gt;80,4,IF('IA1'!#REF!/O90*100&gt;70,3,IF('IA1'!#REF!/O90*100&gt;60,2,IF('IA1'!#REF!/O90*100&lt;=60,1)))))),0))*O290)</f>
        <v>1000</v>
      </c>
      <c r="P190" s="97">
        <f>IF(COUNT('IA1'!#REF!)=0,1000,(IFERROR(IF('IA1'!#REF!/P90&lt;0.5,0,IF('IA1'!#REF!/P90*100&gt;90,5,IF('IA1'!#REF!/P90*100&gt;80,4,IF('IA1'!#REF!/P90*100&gt;70,3,IF('IA1'!#REF!/P90*100&gt;60,2,IF('IA1'!#REF!/P90*100&lt;=60,1)))))),0))*P290)</f>
        <v>1000</v>
      </c>
      <c r="Q190" s="97">
        <f>IF(COUNT('IA1'!#REF!)=0,1000,(IFERROR(IF('IA1'!#REF!/Q90&lt;0.5,0,IF('IA1'!#REF!/Q90*100&gt;90,5,IF('IA1'!#REF!/Q90*100&gt;80,4,IF('IA1'!#REF!/Q90*100&gt;70,3,IF('IA1'!#REF!/Q90*100&gt;60,2,IF('IA1'!#REF!/Q90*100&lt;=60,1)))))),0))*Q290)</f>
        <v>1000</v>
      </c>
      <c r="R190" s="97">
        <f>IF(COUNT('IA1'!#REF!)=0,1000,(IFERROR(IF('IA1'!#REF!/R90&lt;0.5,0,IF('IA1'!#REF!/R90*100&gt;90,5,IF('IA1'!#REF!/R90*100&gt;80,4,IF('IA1'!#REF!/R90*100&gt;70,3,IF('IA1'!#REF!/R90*100&gt;60,2,IF('IA1'!#REF!/R90*100&lt;=60,1)))))),0))*R290)</f>
        <v>1000</v>
      </c>
      <c r="S190" s="97">
        <f>IF(COUNT('IA1'!#REF!)=0,1000,(IFERROR(IF('IA1'!#REF!/S90&lt;0.5,0,IF('IA1'!#REF!/S90*100&gt;90,5,IF('IA1'!#REF!/S90*100&gt;80,4,IF('IA1'!#REF!/S90*100&gt;70,3,IF('IA1'!#REF!/S90*100&gt;60,2,IF('IA1'!#REF!/S90*100&lt;=60,1)))))),0))*S290)</f>
        <v>1000</v>
      </c>
      <c r="T190" s="97">
        <f>IF(COUNT('IA1'!#REF!)=0,1000,(IFERROR(IF('IA1'!#REF!/T90&lt;0.5,0,IF('IA1'!#REF!/T90*100&gt;90,5,IF('IA1'!#REF!/T90*100&gt;80,4,IF('IA1'!#REF!/T90*100&gt;70,3,IF('IA1'!#REF!/T90*100&gt;60,2,IF('IA1'!#REF!/T90*100&lt;=60,1)))))),0))*T290)</f>
        <v>1000</v>
      </c>
      <c r="U190" s="97">
        <f>IF(COUNT('IA1'!#REF!)=0,1000,(IFERROR(IF('IA1'!#REF!/U90&lt;0.5,0,IF('IA1'!#REF!/U90*100&gt;90,5,IF('IA1'!#REF!/U90*100&gt;80,4,IF('IA1'!#REF!/U90*100&gt;70,3,IF('IA1'!#REF!/U90*100&gt;60,2,IF('IA1'!#REF!/U90*100&lt;=60,1)))))),0))*U290)</f>
        <v>1000</v>
      </c>
      <c r="V190" s="97">
        <f>IF(COUNT('IA1'!#REF!)=0,1000,(IFERROR(IF('IA1'!#REF!/V90&lt;0.5,0,IF('IA1'!#REF!/V90*100&gt;90,5,IF('IA1'!#REF!/V90*100&gt;80,4,IF('IA1'!#REF!/V90*100&gt;70,3,IF('IA1'!#REF!/V90*100&gt;60,2,IF('IA1'!#REF!/V90*100&lt;=60,1)))))),0))*V290)</f>
        <v>1000</v>
      </c>
      <c r="W190" s="97">
        <f>IF(COUNT('IA1'!#REF!)=0,1000,(IFERROR(IF('IA1'!#REF!/W90&lt;0.5,0,IF('IA1'!#REF!/W90*100&gt;90,5,IF('IA1'!#REF!/W90*100&gt;80,4,IF('IA1'!#REF!/W90*100&gt;70,3,IF('IA1'!#REF!/W90*100&gt;60,2,IF('IA1'!#REF!/W90*100&lt;=60,1)))))),0))*W290)</f>
        <v>1000</v>
      </c>
      <c r="X190" s="97">
        <f>IF(COUNT('IA1'!#REF!)=0,1000,(IFERROR(IF('IA1'!#REF!/X90&lt;0.5,0,IF('IA1'!#REF!/X90*100&gt;90,5,IF('IA1'!#REF!/X90*100&gt;80,4,IF('IA1'!#REF!/X90*100&gt;70,3,IF('IA1'!#REF!/X90*100&gt;60,2,IF('IA1'!#REF!/X90*100&lt;=60,1)))))),0))*X290)</f>
        <v>1000</v>
      </c>
      <c r="Y190" s="97">
        <f>IF(COUNT('IA1'!#REF!)=0,1000,(IFERROR(IF('IA1'!#REF!/Y90&lt;0.5,0,IF('IA1'!#REF!/Y90*100&gt;90,5,IF('IA1'!#REF!/Y90*100&gt;80,4,IF('IA1'!#REF!/Y90*100&gt;70,3,IF('IA1'!#REF!/Y90*100&gt;60,2,IF('IA1'!#REF!/Y90*100&lt;=60,1)))))),0))*Y290)</f>
        <v>1000</v>
      </c>
      <c r="Z190" s="97">
        <f>IF(COUNT('IA1'!#REF!)=0,1000,(IFERROR(IF('IA1'!#REF!/Z90&lt;0.5,0,IF('IA1'!#REF!/Z90*100&gt;90,5,IF('IA1'!#REF!/Z90*100&gt;80,4,IF('IA1'!#REF!/Z90*100&gt;70,3,IF('IA1'!#REF!/Z90*100&gt;60,2,IF('IA1'!#REF!/Z90*100&lt;=60,1)))))),0))*Z290)</f>
        <v>1000</v>
      </c>
      <c r="AA190" s="97">
        <f>IF(COUNT('IA1'!#REF!)=0,1000,(IFERROR(IF('IA1'!#REF!/AA90&lt;0.5,0,IF('IA1'!#REF!/AA90*100&gt;90,5,IF('IA1'!#REF!/AA90*100&gt;80,4,IF('IA1'!#REF!/AA90*100&gt;70,3,IF('IA1'!#REF!/AA90*100&gt;60,2,IF('IA1'!#REF!/AA90*100&lt;=60,1)))))),0))*AA290)</f>
        <v>1000</v>
      </c>
      <c r="AB190" s="97">
        <f>IF(COUNT('IA1'!#REF!)=0,1000,(IFERROR(IF('IA1'!#REF!/AB90&lt;0.5,0,IF('IA1'!#REF!/AB90*100&gt;90,5,IF('IA1'!#REF!/AB90*100&gt;80,4,IF('IA1'!#REF!/AB90*100&gt;70,3,IF('IA1'!#REF!/AB90*100&gt;60,2,IF('IA1'!#REF!/AB90*100&lt;=60,1)))))),0))*AB290)</f>
        <v>1000</v>
      </c>
      <c r="AC190" s="97">
        <f>IF(COUNT('IA1'!#REF!)=0,1000,(IFERROR(IF('IA1'!#REF!/AC90&lt;0.5,0,IF('IA1'!#REF!/AC90*100&gt;90,5,IF('IA1'!#REF!/AC90*100&gt;80,4,IF('IA1'!#REF!/AC90*100&gt;70,3,IF('IA1'!#REF!/AC90*100&gt;60,2,IF('IA1'!#REF!/AC90*100&lt;=60,1)))))),0))*AC290)</f>
        <v>1000</v>
      </c>
      <c r="AD190" s="97">
        <f>IF(COUNT('IA1'!#REF!)=0,1000,(IFERROR(IF('IA1'!#REF!/AD90&lt;0.5,0,IF('IA1'!#REF!/AD90*100&gt;90,5,IF('IA1'!#REF!/AD90*100&gt;80,4,IF('IA1'!#REF!/AD90*100&gt;70,3,IF('IA1'!#REF!/AD90*100&gt;60,2,IF('IA1'!#REF!/AD90*100&lt;=60,1)))))),0))*AD290)</f>
        <v>1000</v>
      </c>
      <c r="AE190" s="97">
        <f>IF(COUNT('IA1'!#REF!)=0,1000,(IFERROR(IF('IA1'!#REF!/AE90&lt;0.5,0,IF('IA1'!#REF!/AE90*100&gt;90,5,IF('IA1'!#REF!/AE90*100&gt;80,4,IF('IA1'!#REF!/AE90*100&gt;70,3,IF('IA1'!#REF!/AE90*100&gt;60,2,IF('IA1'!#REF!/AE90*100&lt;=60,1)))))),0))*AE290)</f>
        <v>1000</v>
      </c>
      <c r="AF190" s="97">
        <f>IF(COUNT('IA1'!#REF!)=0,1000,(IFERROR(IF('IA1'!#REF!/AF90&lt;0.5,0,IF('IA1'!#REF!/AF90*100&gt;90,5,IF('IA1'!#REF!/AF90*100&gt;80,4,IF('IA1'!#REF!/AF90*100&gt;70,3,IF('IA1'!#REF!/AF90*100&gt;60,2,IF('IA1'!#REF!/AF90*100&lt;=60,1)))))),0))*AF290)</f>
        <v>1000</v>
      </c>
      <c r="AG190" s="97">
        <f>IF(COUNT('IA1'!#REF!)=0,1000,(IFERROR(IF('IA1'!#REF!/AG90&lt;0.5,0,IF('IA1'!#REF!/AG90*100&gt;90,5,IF('IA1'!#REF!/AG90*100&gt;80,4,IF('IA1'!#REF!/AG90*100&gt;70,3,IF('IA1'!#REF!/AG90*100&gt;60,2,IF('IA1'!#REF!/AG90*100&lt;=60,1)))))),0))*AG290)</f>
        <v>1000</v>
      </c>
      <c r="AH190" s="97">
        <f>IF(COUNT('IA1'!#REF!)=0,1000,(IFERROR(IF('IA1'!#REF!/AH90&lt;0.5,0,IF('IA1'!#REF!/AH90*100&gt;90,5,IF('IA1'!#REF!/AH90*100&gt;80,4,IF('IA1'!#REF!/AH90*100&gt;70,3,IF('IA1'!#REF!/AH90*100&gt;60,2,IF('IA1'!#REF!/AH90*100&lt;=60,1)))))),0))*AH290)</f>
        <v>1000</v>
      </c>
      <c r="AI190" s="97">
        <f>IF(COUNT('IA1'!#REF!)=0,1000,(IFERROR(IF('IA1'!#REF!/AI90&lt;0.5,0,IF('IA1'!#REF!/AI90*100&gt;90,5,IF('IA1'!#REF!/AI90*100&gt;80,4,IF('IA1'!#REF!/AI90*100&gt;70,3,IF('IA1'!#REF!/AI90*100&gt;60,2,IF('IA1'!#REF!/AI90*100&lt;=60,1)))))),0))*AI290)</f>
        <v>1000</v>
      </c>
      <c r="AJ190" s="97">
        <f>IF(COUNT('IA1'!#REF!)=0,1000,(IFERROR(IF('IA1'!#REF!/AJ90&lt;0.5,0,IF('IA1'!#REF!/AJ90*100&gt;90,5,IF('IA1'!#REF!/AJ90*100&gt;80,4,IF('IA1'!#REF!/AJ90*100&gt;70,3,IF('IA1'!#REF!/AJ90*100&gt;60,2,IF('IA1'!#REF!/AJ90*100&lt;=60,1)))))),0))*AJ290)</f>
        <v>1000</v>
      </c>
      <c r="AK190" s="97">
        <f>IF(COUNT('IA1'!#REF!)=0,1000,(IFERROR(IF('IA1'!#REF!/AK90&lt;0.5,0,IF('IA1'!#REF!/AK90*100&gt;90,5,IF('IA1'!#REF!/AK90*100&gt;80,4,IF('IA1'!#REF!/AK90*100&gt;70,3,IF('IA1'!#REF!/AK90*100&gt;60,2,IF('IA1'!#REF!/AK90*100&lt;=60,1)))))),0))*AK290)</f>
        <v>1000</v>
      </c>
      <c r="AL190" s="97">
        <f>IF(COUNT('IA1'!#REF!)=0,1000,(IFERROR(IF('IA1'!#REF!/AL90&lt;0.5,0,IF('IA1'!#REF!/AL90*100&gt;90,5,IF('IA1'!#REF!/AL90*100&gt;80,4,IF('IA1'!#REF!/AL90*100&gt;70,3,IF('IA1'!#REF!/AL90*100&gt;60,2,IF('IA1'!#REF!/AL90*100&lt;=60,1)))))),0))*AL290)</f>
        <v>1000</v>
      </c>
      <c r="AM190" s="97">
        <f>IF(COUNT('IA1'!#REF!)=0,1000,(IFERROR(IF('IA1'!#REF!/AM90&lt;0.5,0,IF('IA1'!#REF!/AM90*100&gt;90,5,IF('IA1'!#REF!/AM90*100&gt;80,4,IF('IA1'!#REF!/AM90*100&gt;70,3,IF('IA1'!#REF!/AM90*100&gt;60,2,IF('IA1'!#REF!/AM90*100&lt;=60,1)))))),0))*AM290)</f>
        <v>1000</v>
      </c>
      <c r="AN190" s="97">
        <f>IF(COUNT('IA1'!#REF!)=0,1000,(IFERROR(IF('IA1'!#REF!/AN90&lt;0.5,0,IF('IA1'!#REF!/AN90*100&gt;90,5,IF('IA1'!#REF!/AN90*100&gt;80,4,IF('IA1'!#REF!/AN90*100&gt;70,3,IF('IA1'!#REF!/AN90*100&gt;60,2,IF('IA1'!#REF!/AN90*100&lt;=60,1)))))),0))*AN290)</f>
        <v>1000</v>
      </c>
      <c r="AO190" s="97">
        <f>IF(COUNT('IA1'!#REF!)=0,1000,(IFERROR(IF('IA1'!#REF!/AO90&lt;0.5,0,IF('IA1'!#REF!/AO90*100&gt;90,5,IF('IA1'!#REF!/AO90*100&gt;80,4,IF('IA1'!#REF!/AO90*100&gt;70,3,IF('IA1'!#REF!/AO90*100&gt;60,2,IF('IA1'!#REF!/AO90*100&lt;=60,1)))))),0))*AO290)</f>
        <v>1000</v>
      </c>
      <c r="AP190" s="97">
        <f>IF(COUNT('IA1'!#REF!)=0,1000,(IFERROR(IF('IA1'!#REF!/AP90&lt;0.5,0,IF('IA1'!#REF!/AP90*100&gt;90,5,IF('IA1'!#REF!/AP90*100&gt;80,4,IF('IA1'!#REF!/AP90*100&gt;70,3,IF('IA1'!#REF!/AP90*100&gt;60,2,IF('IA1'!#REF!/AP90*100&lt;=60,1)))))),0))*AP290)</f>
        <v>1000</v>
      </c>
      <c r="AQ190" s="97">
        <f>IF(COUNT('IA1'!#REF!)=0,1000,(IFERROR(IF('IA1'!#REF!/AQ90&lt;0.5,0,IF('IA1'!#REF!/AQ90*100&gt;90,5,IF('IA1'!#REF!/AQ90*100&gt;80,4,IF('IA1'!#REF!/AQ90*100&gt;70,3,IF('IA1'!#REF!/AQ90*100&gt;60,2,IF('IA1'!#REF!/AQ90*100&lt;=60,1)))))),0))*AQ290)</f>
        <v>1000</v>
      </c>
      <c r="AR190" s="97">
        <f>IF(COUNT('IA1'!#REF!)=0,1000,(IFERROR(IF('IA1'!#REF!/AR90&lt;0.5,0,IF('IA1'!#REF!/AR90*100&gt;90,5,IF('IA1'!#REF!/AR90*100&gt;80,4,IF('IA1'!#REF!/AR90*100&gt;70,3,IF('IA1'!#REF!/AR90*100&gt;60,2,IF('IA1'!#REF!/AR90*100&lt;=60,1)))))),0))*AR290)</f>
        <v>1000</v>
      </c>
      <c r="AS190" s="97">
        <f>IF(COUNT('IA1'!#REF!)=0,1000,(IFERROR(IF('IA1'!#REF!/AS90&lt;0.5,0,IF('IA1'!#REF!/AS90*100&gt;90,5,IF('IA1'!#REF!/AS90*100&gt;80,4,IF('IA1'!#REF!/AS90*100&gt;70,3,IF('IA1'!#REF!/AS90*100&gt;60,2,IF('IA1'!#REF!/AS90*100&lt;=60,1)))))),0))*AS290)</f>
        <v>1000</v>
      </c>
      <c r="AT190" s="97">
        <f>IF(COUNT('IA1'!#REF!)=0,1000,(IFERROR(IF('IA1'!#REF!/AT90&lt;0.5,0,IF('IA1'!#REF!/AT90*100&gt;90,5,IF('IA1'!#REF!/AT90*100&gt;80,4,IF('IA1'!#REF!/AT90*100&gt;70,3,IF('IA1'!#REF!/AT90*100&gt;60,2,IF('IA1'!#REF!/AT90*100&lt;=60,1)))))),0))*AT290)</f>
        <v>1000</v>
      </c>
      <c r="AU190" s="97">
        <f>IF(COUNT('IA1'!#REF!)=0,1000,(IFERROR(IF('IA1'!#REF!/AU90&lt;0.5,0,IF('IA1'!#REF!/AU90*100&gt;90,5,IF('IA1'!#REF!/AU90*100&gt;80,4,IF('IA1'!#REF!/AU90*100&gt;70,3,IF('IA1'!#REF!/AU90*100&gt;60,2,IF('IA1'!#REF!/AU90*100&lt;=60,1)))))),0))*AU290)</f>
        <v>1000</v>
      </c>
      <c r="AV190" s="97">
        <f>IF(COUNT('IA1'!#REF!)=0,1000,(IFERROR(IF('IA1'!#REF!/AV90&lt;0.5,0,IF('IA1'!#REF!/AV90*100&gt;90,5,IF('IA1'!#REF!/AV90*100&gt;80,4,IF('IA1'!#REF!/AV90*100&gt;70,3,IF('IA1'!#REF!/AV90*100&gt;60,2,IF('IA1'!#REF!/AV90*100&lt;=60,1)))))),0))*AV290)</f>
        <v>1000</v>
      </c>
      <c r="AW190" s="97">
        <f>IF(COUNT('IA1'!#REF!)=0,1000,(IFERROR(IF('IA1'!#REF!/AW90&lt;0.5,0,IF('IA1'!#REF!/AW90*100&gt;90,5,IF('IA1'!#REF!/AW90*100&gt;80,4,IF('IA1'!#REF!/AW90*100&gt;70,3,IF('IA1'!#REF!/AW90*100&gt;60,2,IF('IA1'!#REF!/AW90*100&lt;=60,1)))))),0))*AW290)</f>
        <v>1000</v>
      </c>
      <c r="AX190" s="97">
        <f>IF(COUNT('IA1'!#REF!)=0,1000,(IFERROR(IF('IA1'!#REF!/AX90&lt;0.5,0,IF('IA1'!#REF!/AX90*100&gt;90,5,IF('IA1'!#REF!/AX90*100&gt;80,4,IF('IA1'!#REF!/AX90*100&gt;70,3,IF('IA1'!#REF!/AX90*100&gt;60,2,IF('IA1'!#REF!/AX90*100&lt;=60,1)))))),0))*AX290)</f>
        <v>1000</v>
      </c>
      <c r="AY190" s="97">
        <f>IF(COUNT('IA1'!#REF!)=0,1000,(IFERROR(IF('IA1'!#REF!/AY90&lt;0.5,0,IF('IA1'!#REF!/AY90*100&gt;90,5,IF('IA1'!#REF!/AY90*100&gt;80,4,IF('IA1'!#REF!/AY90*100&gt;70,3,IF('IA1'!#REF!/AY90*100&gt;60,2,IF('IA1'!#REF!/AY90*100&lt;=60,1)))))),0))*AY290)</f>
        <v>1000</v>
      </c>
      <c r="AZ190" s="97">
        <f>IF(COUNT('IA1'!#REF!)=0,1000,(IFERROR(IF('IA1'!#REF!/AZ90&lt;0.5,0,IF('IA1'!#REF!/AZ90*100&gt;90,5,IF('IA1'!#REF!/AZ90*100&gt;80,4,IF('IA1'!#REF!/AZ90*100&gt;70,3,IF('IA1'!#REF!/AZ90*100&gt;60,2,IF('IA1'!#REF!/AZ90*100&lt;=60,1)))))),0))*AZ290)</f>
        <v>1000</v>
      </c>
      <c r="BA190" s="96">
        <f t="shared" si="54"/>
        <v>0</v>
      </c>
      <c r="BB190" s="96">
        <f t="shared" si="55"/>
        <v>0</v>
      </c>
      <c r="BC190" s="96">
        <f t="shared" si="56"/>
        <v>0</v>
      </c>
      <c r="BD190" s="96">
        <f t="shared" si="57"/>
        <v>0</v>
      </c>
      <c r="BE190" s="96">
        <f t="shared" si="58"/>
        <v>0</v>
      </c>
      <c r="BF190" s="96">
        <f t="shared" si="59"/>
        <v>0</v>
      </c>
      <c r="BG190" s="96">
        <f t="shared" si="60"/>
        <v>0</v>
      </c>
    </row>
    <row r="191" spans="1:59" x14ac:dyDescent="0.3">
      <c r="A191" s="93">
        <f>IF(COUNT('IA1'!#REF!)=0,1000,(IFERROR(IF('IA1'!#REF!/A91&lt;0.5,0,IF('IA1'!#REF!/A91*100&gt;90,5,IF('IA1'!#REF!/A91*100&gt;80,4,IF('IA1'!#REF!/A91*100&gt;70,3,IF('IA1'!#REF!/A91*100&gt;60,2,IF('IA1'!#REF!/A91*100&lt;=60,1)))))),0))*A291)</f>
        <v>1000</v>
      </c>
      <c r="B191" s="97">
        <f>IF(COUNT('IA1'!#REF!)=0,1000,(IFERROR(IF('IA1'!#REF!/B91&lt;0.5,0,IF('IA1'!#REF!/B91*100&gt;90,5,IF('IA1'!#REF!/B91*100&gt;80,4,IF('IA1'!#REF!/B91*100&gt;70,3,IF('IA1'!#REF!/B91*100&gt;60,2,IF('IA1'!#REF!/B91*100&lt;=60,1)))))),0))*B291)</f>
        <v>1000</v>
      </c>
      <c r="C191" s="97">
        <f>IF(COUNT('IA1'!#REF!)=0,1000,(IFERROR(IF('IA1'!#REF!/C91&lt;0.5,0,IF('IA1'!#REF!/C91*100&gt;90,5,IF('IA1'!#REF!/C91*100&gt;80,4,IF('IA1'!#REF!/C91*100&gt;70,3,IF('IA1'!#REF!/C91*100&gt;60,2,IF('IA1'!#REF!/C91*100&lt;=60,1)))))),0))*C291)</f>
        <v>1000</v>
      </c>
      <c r="D191" s="97">
        <f>IF(COUNT('IA1'!#REF!)=0,1000,(IFERROR(IF('IA1'!#REF!/D91&lt;0.5,0,IF('IA1'!#REF!/D91*100&gt;90,5,IF('IA1'!#REF!/D91*100&gt;80,4,IF('IA1'!#REF!/D91*100&gt;70,3,IF('IA1'!#REF!/D91*100&gt;60,2,IF('IA1'!#REF!/D91*100&lt;=60,1)))))),0))*D291)</f>
        <v>1000</v>
      </c>
      <c r="E191" s="97">
        <f>IF(COUNT('IA1'!#REF!)=0,1000,(IFERROR(IF('IA1'!#REF!/E91&lt;0.5,0,IF('IA1'!#REF!/E91*100&gt;90,5,IF('IA1'!#REF!/E91*100&gt;80,4,IF('IA1'!#REF!/E91*100&gt;70,3,IF('IA1'!#REF!/E91*100&gt;60,2,IF('IA1'!#REF!/E91*100&lt;=60,1)))))),0))*E291)</f>
        <v>1000</v>
      </c>
      <c r="F191" s="97">
        <f>IF(COUNT('IA1'!#REF!)=0,1000,(IFERROR(IF('IA1'!#REF!/F91&lt;0.5,0,IF('IA1'!#REF!/F91*100&gt;90,5,IF('IA1'!#REF!/F91*100&gt;80,4,IF('IA1'!#REF!/F91*100&gt;70,3,IF('IA1'!#REF!/F91*100&gt;60,2,IF('IA1'!#REF!/F91*100&lt;=60,1)))))),0))*F291)</f>
        <v>1000</v>
      </c>
      <c r="G191" s="97">
        <f>IF(COUNT('IA1'!#REF!)=0,1000,(IFERROR(IF('IA1'!#REF!/G91&lt;0.5,0,IF('IA1'!#REF!/G91*100&gt;90,5,IF('IA1'!#REF!/G91*100&gt;80,4,IF('IA1'!#REF!/G91*100&gt;70,3,IF('IA1'!#REF!/G91*100&gt;60,2,IF('IA1'!#REF!/G91*100&lt;=60,1)))))),0))*G291)</f>
        <v>1000</v>
      </c>
      <c r="H191" s="97">
        <f>IF(COUNT('IA1'!#REF!)=0,1000,(IFERROR(IF('IA1'!#REF!/H91&lt;0.5,0,IF('IA1'!#REF!/H91*100&gt;90,5,IF('IA1'!#REF!/H91*100&gt;80,4,IF('IA1'!#REF!/H91*100&gt;70,3,IF('IA1'!#REF!/H91*100&gt;60,2,IF('IA1'!#REF!/H91*100&lt;=60,1)))))),0))*H291)</f>
        <v>1000</v>
      </c>
      <c r="I191" s="97">
        <f>IF(COUNT('IA1'!#REF!)=0,1000,(IFERROR(IF('IA1'!#REF!/I91&lt;0.5,0,IF('IA1'!#REF!/I91*100&gt;90,5,IF('IA1'!#REF!/I91*100&gt;80,4,IF('IA1'!#REF!/I91*100&gt;70,3,IF('IA1'!#REF!/I91*100&gt;60,2,IF('IA1'!#REF!/I91*100&lt;=60,1)))))),0))*I291)</f>
        <v>1000</v>
      </c>
      <c r="J191" s="97">
        <f>IF(COUNT('IA1'!#REF!)=0,1000,(IFERROR(IF('IA1'!#REF!/J91&lt;0.5,0,IF('IA1'!#REF!/J91*100&gt;90,5,IF('IA1'!#REF!/J91*100&gt;80,4,IF('IA1'!#REF!/J91*100&gt;70,3,IF('IA1'!#REF!/J91*100&gt;60,2,IF('IA1'!#REF!/J91*100&lt;=60,1)))))),0))*J291)</f>
        <v>1000</v>
      </c>
      <c r="K191" s="97">
        <f>IF(COUNT('IA1'!#REF!)=0,1000,(IFERROR(IF('IA1'!#REF!/K91&lt;0.5,0,IF('IA1'!#REF!/K91*100&gt;90,5,IF('IA1'!#REF!/K91*100&gt;80,4,IF('IA1'!#REF!/K91*100&gt;70,3,IF('IA1'!#REF!/K91*100&gt;60,2,IF('IA1'!#REF!/K91*100&lt;=60,1)))))),0))*K291)</f>
        <v>1000</v>
      </c>
      <c r="L191" s="97">
        <f>IF(COUNT('IA1'!#REF!)=0,1000,(IFERROR(IF('IA1'!#REF!/L91&lt;0.5,0,IF('IA1'!#REF!/L91*100&gt;90,5,IF('IA1'!#REF!/L91*100&gt;80,4,IF('IA1'!#REF!/L91*100&gt;70,3,IF('IA1'!#REF!/L91*100&gt;60,2,IF('IA1'!#REF!/L91*100&lt;=60,1)))))),0))*L291)</f>
        <v>1000</v>
      </c>
      <c r="M191" s="97">
        <f>IF(COUNT('IA1'!#REF!)=0,1000,(IFERROR(IF('IA1'!#REF!/M91&lt;0.5,0,IF('IA1'!#REF!/M91*100&gt;90,5,IF('IA1'!#REF!/M91*100&gt;80,4,IF('IA1'!#REF!/M91*100&gt;70,3,IF('IA1'!#REF!/M91*100&gt;60,2,IF('IA1'!#REF!/M91*100&lt;=60,1)))))),0))*M291)</f>
        <v>1000</v>
      </c>
      <c r="N191" s="97">
        <f>IF(COUNT('IA1'!#REF!)=0,1000,(IFERROR(IF('IA1'!#REF!/N91&lt;0.5,0,IF('IA1'!#REF!/N91*100&gt;90,5,IF('IA1'!#REF!/N91*100&gt;80,4,IF('IA1'!#REF!/N91*100&gt;70,3,IF('IA1'!#REF!/N91*100&gt;60,2,IF('IA1'!#REF!/N91*100&lt;=60,1)))))),0))*N291)</f>
        <v>1000</v>
      </c>
      <c r="O191" s="97">
        <f>IF(COUNT('IA1'!#REF!)=0,1000,(IFERROR(IF('IA1'!#REF!/O91&lt;0.5,0,IF('IA1'!#REF!/O91*100&gt;90,5,IF('IA1'!#REF!/O91*100&gt;80,4,IF('IA1'!#REF!/O91*100&gt;70,3,IF('IA1'!#REF!/O91*100&gt;60,2,IF('IA1'!#REF!/O91*100&lt;=60,1)))))),0))*O291)</f>
        <v>1000</v>
      </c>
      <c r="P191" s="97">
        <f>IF(COUNT('IA1'!#REF!)=0,1000,(IFERROR(IF('IA1'!#REF!/P91&lt;0.5,0,IF('IA1'!#REF!/P91*100&gt;90,5,IF('IA1'!#REF!/P91*100&gt;80,4,IF('IA1'!#REF!/P91*100&gt;70,3,IF('IA1'!#REF!/P91*100&gt;60,2,IF('IA1'!#REF!/P91*100&lt;=60,1)))))),0))*P291)</f>
        <v>1000</v>
      </c>
      <c r="Q191" s="97">
        <f>IF(COUNT('IA1'!#REF!)=0,1000,(IFERROR(IF('IA1'!#REF!/Q91&lt;0.5,0,IF('IA1'!#REF!/Q91*100&gt;90,5,IF('IA1'!#REF!/Q91*100&gt;80,4,IF('IA1'!#REF!/Q91*100&gt;70,3,IF('IA1'!#REF!/Q91*100&gt;60,2,IF('IA1'!#REF!/Q91*100&lt;=60,1)))))),0))*Q291)</f>
        <v>1000</v>
      </c>
      <c r="R191" s="97">
        <f>IF(COUNT('IA1'!#REF!)=0,1000,(IFERROR(IF('IA1'!#REF!/R91&lt;0.5,0,IF('IA1'!#REF!/R91*100&gt;90,5,IF('IA1'!#REF!/R91*100&gt;80,4,IF('IA1'!#REF!/R91*100&gt;70,3,IF('IA1'!#REF!/R91*100&gt;60,2,IF('IA1'!#REF!/R91*100&lt;=60,1)))))),0))*R291)</f>
        <v>1000</v>
      </c>
      <c r="S191" s="97">
        <f>IF(COUNT('IA1'!#REF!)=0,1000,(IFERROR(IF('IA1'!#REF!/S91&lt;0.5,0,IF('IA1'!#REF!/S91*100&gt;90,5,IF('IA1'!#REF!/S91*100&gt;80,4,IF('IA1'!#REF!/S91*100&gt;70,3,IF('IA1'!#REF!/S91*100&gt;60,2,IF('IA1'!#REF!/S91*100&lt;=60,1)))))),0))*S291)</f>
        <v>1000</v>
      </c>
      <c r="T191" s="97">
        <f>IF(COUNT('IA1'!#REF!)=0,1000,(IFERROR(IF('IA1'!#REF!/T91&lt;0.5,0,IF('IA1'!#REF!/T91*100&gt;90,5,IF('IA1'!#REF!/T91*100&gt;80,4,IF('IA1'!#REF!/T91*100&gt;70,3,IF('IA1'!#REF!/T91*100&gt;60,2,IF('IA1'!#REF!/T91*100&lt;=60,1)))))),0))*T291)</f>
        <v>1000</v>
      </c>
      <c r="U191" s="97">
        <f>IF(COUNT('IA1'!#REF!)=0,1000,(IFERROR(IF('IA1'!#REF!/U91&lt;0.5,0,IF('IA1'!#REF!/U91*100&gt;90,5,IF('IA1'!#REF!/U91*100&gt;80,4,IF('IA1'!#REF!/U91*100&gt;70,3,IF('IA1'!#REF!/U91*100&gt;60,2,IF('IA1'!#REF!/U91*100&lt;=60,1)))))),0))*U291)</f>
        <v>1000</v>
      </c>
      <c r="V191" s="97">
        <f>IF(COUNT('IA1'!#REF!)=0,1000,(IFERROR(IF('IA1'!#REF!/V91&lt;0.5,0,IF('IA1'!#REF!/V91*100&gt;90,5,IF('IA1'!#REF!/V91*100&gt;80,4,IF('IA1'!#REF!/V91*100&gt;70,3,IF('IA1'!#REF!/V91*100&gt;60,2,IF('IA1'!#REF!/V91*100&lt;=60,1)))))),0))*V291)</f>
        <v>1000</v>
      </c>
      <c r="W191" s="97">
        <f>IF(COUNT('IA1'!#REF!)=0,1000,(IFERROR(IF('IA1'!#REF!/W91&lt;0.5,0,IF('IA1'!#REF!/W91*100&gt;90,5,IF('IA1'!#REF!/W91*100&gt;80,4,IF('IA1'!#REF!/W91*100&gt;70,3,IF('IA1'!#REF!/W91*100&gt;60,2,IF('IA1'!#REF!/W91*100&lt;=60,1)))))),0))*W291)</f>
        <v>1000</v>
      </c>
      <c r="X191" s="97">
        <f>IF(COUNT('IA1'!#REF!)=0,1000,(IFERROR(IF('IA1'!#REF!/X91&lt;0.5,0,IF('IA1'!#REF!/X91*100&gt;90,5,IF('IA1'!#REF!/X91*100&gt;80,4,IF('IA1'!#REF!/X91*100&gt;70,3,IF('IA1'!#REF!/X91*100&gt;60,2,IF('IA1'!#REF!/X91*100&lt;=60,1)))))),0))*X291)</f>
        <v>1000</v>
      </c>
      <c r="Y191" s="97">
        <f>IF(COUNT('IA1'!#REF!)=0,1000,(IFERROR(IF('IA1'!#REF!/Y91&lt;0.5,0,IF('IA1'!#REF!/Y91*100&gt;90,5,IF('IA1'!#REF!/Y91*100&gt;80,4,IF('IA1'!#REF!/Y91*100&gt;70,3,IF('IA1'!#REF!/Y91*100&gt;60,2,IF('IA1'!#REF!/Y91*100&lt;=60,1)))))),0))*Y291)</f>
        <v>1000</v>
      </c>
      <c r="Z191" s="97">
        <f>IF(COUNT('IA1'!#REF!)=0,1000,(IFERROR(IF('IA1'!#REF!/Z91&lt;0.5,0,IF('IA1'!#REF!/Z91*100&gt;90,5,IF('IA1'!#REF!/Z91*100&gt;80,4,IF('IA1'!#REF!/Z91*100&gt;70,3,IF('IA1'!#REF!/Z91*100&gt;60,2,IF('IA1'!#REF!/Z91*100&lt;=60,1)))))),0))*Z291)</f>
        <v>1000</v>
      </c>
      <c r="AA191" s="97">
        <f>IF(COUNT('IA1'!#REF!)=0,1000,(IFERROR(IF('IA1'!#REF!/AA91&lt;0.5,0,IF('IA1'!#REF!/AA91*100&gt;90,5,IF('IA1'!#REF!/AA91*100&gt;80,4,IF('IA1'!#REF!/AA91*100&gt;70,3,IF('IA1'!#REF!/AA91*100&gt;60,2,IF('IA1'!#REF!/AA91*100&lt;=60,1)))))),0))*AA291)</f>
        <v>1000</v>
      </c>
      <c r="AB191" s="97">
        <f>IF(COUNT('IA1'!#REF!)=0,1000,(IFERROR(IF('IA1'!#REF!/AB91&lt;0.5,0,IF('IA1'!#REF!/AB91*100&gt;90,5,IF('IA1'!#REF!/AB91*100&gt;80,4,IF('IA1'!#REF!/AB91*100&gt;70,3,IF('IA1'!#REF!/AB91*100&gt;60,2,IF('IA1'!#REF!/AB91*100&lt;=60,1)))))),0))*AB291)</f>
        <v>1000</v>
      </c>
      <c r="AC191" s="97">
        <f>IF(COUNT('IA1'!#REF!)=0,1000,(IFERROR(IF('IA1'!#REF!/AC91&lt;0.5,0,IF('IA1'!#REF!/AC91*100&gt;90,5,IF('IA1'!#REF!/AC91*100&gt;80,4,IF('IA1'!#REF!/AC91*100&gt;70,3,IF('IA1'!#REF!/AC91*100&gt;60,2,IF('IA1'!#REF!/AC91*100&lt;=60,1)))))),0))*AC291)</f>
        <v>1000</v>
      </c>
      <c r="AD191" s="97">
        <f>IF(COUNT('IA1'!#REF!)=0,1000,(IFERROR(IF('IA1'!#REF!/AD91&lt;0.5,0,IF('IA1'!#REF!/AD91*100&gt;90,5,IF('IA1'!#REF!/AD91*100&gt;80,4,IF('IA1'!#REF!/AD91*100&gt;70,3,IF('IA1'!#REF!/AD91*100&gt;60,2,IF('IA1'!#REF!/AD91*100&lt;=60,1)))))),0))*AD291)</f>
        <v>1000</v>
      </c>
      <c r="AE191" s="97">
        <f>IF(COUNT('IA1'!#REF!)=0,1000,(IFERROR(IF('IA1'!#REF!/AE91&lt;0.5,0,IF('IA1'!#REF!/AE91*100&gt;90,5,IF('IA1'!#REF!/AE91*100&gt;80,4,IF('IA1'!#REF!/AE91*100&gt;70,3,IF('IA1'!#REF!/AE91*100&gt;60,2,IF('IA1'!#REF!/AE91*100&lt;=60,1)))))),0))*AE291)</f>
        <v>1000</v>
      </c>
      <c r="AF191" s="97">
        <f>IF(COUNT('IA1'!#REF!)=0,1000,(IFERROR(IF('IA1'!#REF!/AF91&lt;0.5,0,IF('IA1'!#REF!/AF91*100&gt;90,5,IF('IA1'!#REF!/AF91*100&gt;80,4,IF('IA1'!#REF!/AF91*100&gt;70,3,IF('IA1'!#REF!/AF91*100&gt;60,2,IF('IA1'!#REF!/AF91*100&lt;=60,1)))))),0))*AF291)</f>
        <v>1000</v>
      </c>
      <c r="AG191" s="97">
        <f>IF(COUNT('IA1'!#REF!)=0,1000,(IFERROR(IF('IA1'!#REF!/AG91&lt;0.5,0,IF('IA1'!#REF!/AG91*100&gt;90,5,IF('IA1'!#REF!/AG91*100&gt;80,4,IF('IA1'!#REF!/AG91*100&gt;70,3,IF('IA1'!#REF!/AG91*100&gt;60,2,IF('IA1'!#REF!/AG91*100&lt;=60,1)))))),0))*AG291)</f>
        <v>1000</v>
      </c>
      <c r="AH191" s="97">
        <f>IF(COUNT('IA1'!#REF!)=0,1000,(IFERROR(IF('IA1'!#REF!/AH91&lt;0.5,0,IF('IA1'!#REF!/AH91*100&gt;90,5,IF('IA1'!#REF!/AH91*100&gt;80,4,IF('IA1'!#REF!/AH91*100&gt;70,3,IF('IA1'!#REF!/AH91*100&gt;60,2,IF('IA1'!#REF!/AH91*100&lt;=60,1)))))),0))*AH291)</f>
        <v>1000</v>
      </c>
      <c r="AI191" s="97">
        <f>IF(COUNT('IA1'!#REF!)=0,1000,(IFERROR(IF('IA1'!#REF!/AI91&lt;0.5,0,IF('IA1'!#REF!/AI91*100&gt;90,5,IF('IA1'!#REF!/AI91*100&gt;80,4,IF('IA1'!#REF!/AI91*100&gt;70,3,IF('IA1'!#REF!/AI91*100&gt;60,2,IF('IA1'!#REF!/AI91*100&lt;=60,1)))))),0))*AI291)</f>
        <v>1000</v>
      </c>
      <c r="AJ191" s="97">
        <f>IF(COUNT('IA1'!#REF!)=0,1000,(IFERROR(IF('IA1'!#REF!/AJ91&lt;0.5,0,IF('IA1'!#REF!/AJ91*100&gt;90,5,IF('IA1'!#REF!/AJ91*100&gt;80,4,IF('IA1'!#REF!/AJ91*100&gt;70,3,IF('IA1'!#REF!/AJ91*100&gt;60,2,IF('IA1'!#REF!/AJ91*100&lt;=60,1)))))),0))*AJ291)</f>
        <v>1000</v>
      </c>
      <c r="AK191" s="97">
        <f>IF(COUNT('IA1'!#REF!)=0,1000,(IFERROR(IF('IA1'!#REF!/AK91&lt;0.5,0,IF('IA1'!#REF!/AK91*100&gt;90,5,IF('IA1'!#REF!/AK91*100&gt;80,4,IF('IA1'!#REF!/AK91*100&gt;70,3,IF('IA1'!#REF!/AK91*100&gt;60,2,IF('IA1'!#REF!/AK91*100&lt;=60,1)))))),0))*AK291)</f>
        <v>1000</v>
      </c>
      <c r="AL191" s="97">
        <f>IF(COUNT('IA1'!#REF!)=0,1000,(IFERROR(IF('IA1'!#REF!/AL91&lt;0.5,0,IF('IA1'!#REF!/AL91*100&gt;90,5,IF('IA1'!#REF!/AL91*100&gt;80,4,IF('IA1'!#REF!/AL91*100&gt;70,3,IF('IA1'!#REF!/AL91*100&gt;60,2,IF('IA1'!#REF!/AL91*100&lt;=60,1)))))),0))*AL291)</f>
        <v>1000</v>
      </c>
      <c r="AM191" s="97">
        <f>IF(COUNT('IA1'!#REF!)=0,1000,(IFERROR(IF('IA1'!#REF!/AM91&lt;0.5,0,IF('IA1'!#REF!/AM91*100&gt;90,5,IF('IA1'!#REF!/AM91*100&gt;80,4,IF('IA1'!#REF!/AM91*100&gt;70,3,IF('IA1'!#REF!/AM91*100&gt;60,2,IF('IA1'!#REF!/AM91*100&lt;=60,1)))))),0))*AM291)</f>
        <v>1000</v>
      </c>
      <c r="AN191" s="97">
        <f>IF(COUNT('IA1'!#REF!)=0,1000,(IFERROR(IF('IA1'!#REF!/AN91&lt;0.5,0,IF('IA1'!#REF!/AN91*100&gt;90,5,IF('IA1'!#REF!/AN91*100&gt;80,4,IF('IA1'!#REF!/AN91*100&gt;70,3,IF('IA1'!#REF!/AN91*100&gt;60,2,IF('IA1'!#REF!/AN91*100&lt;=60,1)))))),0))*AN291)</f>
        <v>1000</v>
      </c>
      <c r="AO191" s="97">
        <f>IF(COUNT('IA1'!#REF!)=0,1000,(IFERROR(IF('IA1'!#REF!/AO91&lt;0.5,0,IF('IA1'!#REF!/AO91*100&gt;90,5,IF('IA1'!#REF!/AO91*100&gt;80,4,IF('IA1'!#REF!/AO91*100&gt;70,3,IF('IA1'!#REF!/AO91*100&gt;60,2,IF('IA1'!#REF!/AO91*100&lt;=60,1)))))),0))*AO291)</f>
        <v>1000</v>
      </c>
      <c r="AP191" s="97">
        <f>IF(COUNT('IA1'!#REF!)=0,1000,(IFERROR(IF('IA1'!#REF!/AP91&lt;0.5,0,IF('IA1'!#REF!/AP91*100&gt;90,5,IF('IA1'!#REF!/AP91*100&gt;80,4,IF('IA1'!#REF!/AP91*100&gt;70,3,IF('IA1'!#REF!/AP91*100&gt;60,2,IF('IA1'!#REF!/AP91*100&lt;=60,1)))))),0))*AP291)</f>
        <v>1000</v>
      </c>
      <c r="AQ191" s="97">
        <f>IF(COUNT('IA1'!#REF!)=0,1000,(IFERROR(IF('IA1'!#REF!/AQ91&lt;0.5,0,IF('IA1'!#REF!/AQ91*100&gt;90,5,IF('IA1'!#REF!/AQ91*100&gt;80,4,IF('IA1'!#REF!/AQ91*100&gt;70,3,IF('IA1'!#REF!/AQ91*100&gt;60,2,IF('IA1'!#REF!/AQ91*100&lt;=60,1)))))),0))*AQ291)</f>
        <v>1000</v>
      </c>
      <c r="AR191" s="97">
        <f>IF(COUNT('IA1'!#REF!)=0,1000,(IFERROR(IF('IA1'!#REF!/AR91&lt;0.5,0,IF('IA1'!#REF!/AR91*100&gt;90,5,IF('IA1'!#REF!/AR91*100&gt;80,4,IF('IA1'!#REF!/AR91*100&gt;70,3,IF('IA1'!#REF!/AR91*100&gt;60,2,IF('IA1'!#REF!/AR91*100&lt;=60,1)))))),0))*AR291)</f>
        <v>1000</v>
      </c>
      <c r="AS191" s="97">
        <f>IF(COUNT('IA1'!#REF!)=0,1000,(IFERROR(IF('IA1'!#REF!/AS91&lt;0.5,0,IF('IA1'!#REF!/AS91*100&gt;90,5,IF('IA1'!#REF!/AS91*100&gt;80,4,IF('IA1'!#REF!/AS91*100&gt;70,3,IF('IA1'!#REF!/AS91*100&gt;60,2,IF('IA1'!#REF!/AS91*100&lt;=60,1)))))),0))*AS291)</f>
        <v>1000</v>
      </c>
      <c r="AT191" s="97">
        <f>IF(COUNT('IA1'!#REF!)=0,1000,(IFERROR(IF('IA1'!#REF!/AT91&lt;0.5,0,IF('IA1'!#REF!/AT91*100&gt;90,5,IF('IA1'!#REF!/AT91*100&gt;80,4,IF('IA1'!#REF!/AT91*100&gt;70,3,IF('IA1'!#REF!/AT91*100&gt;60,2,IF('IA1'!#REF!/AT91*100&lt;=60,1)))))),0))*AT291)</f>
        <v>1000</v>
      </c>
      <c r="AU191" s="97">
        <f>IF(COUNT('IA1'!#REF!)=0,1000,(IFERROR(IF('IA1'!#REF!/AU91&lt;0.5,0,IF('IA1'!#REF!/AU91*100&gt;90,5,IF('IA1'!#REF!/AU91*100&gt;80,4,IF('IA1'!#REF!/AU91*100&gt;70,3,IF('IA1'!#REF!/AU91*100&gt;60,2,IF('IA1'!#REF!/AU91*100&lt;=60,1)))))),0))*AU291)</f>
        <v>1000</v>
      </c>
      <c r="AV191" s="97">
        <f>IF(COUNT('IA1'!#REF!)=0,1000,(IFERROR(IF('IA1'!#REF!/AV91&lt;0.5,0,IF('IA1'!#REF!/AV91*100&gt;90,5,IF('IA1'!#REF!/AV91*100&gt;80,4,IF('IA1'!#REF!/AV91*100&gt;70,3,IF('IA1'!#REF!/AV91*100&gt;60,2,IF('IA1'!#REF!/AV91*100&lt;=60,1)))))),0))*AV291)</f>
        <v>1000</v>
      </c>
      <c r="AW191" s="97">
        <f>IF(COUNT('IA1'!#REF!)=0,1000,(IFERROR(IF('IA1'!#REF!/AW91&lt;0.5,0,IF('IA1'!#REF!/AW91*100&gt;90,5,IF('IA1'!#REF!/AW91*100&gt;80,4,IF('IA1'!#REF!/AW91*100&gt;70,3,IF('IA1'!#REF!/AW91*100&gt;60,2,IF('IA1'!#REF!/AW91*100&lt;=60,1)))))),0))*AW291)</f>
        <v>1000</v>
      </c>
      <c r="AX191" s="97">
        <f>IF(COUNT('IA1'!#REF!)=0,1000,(IFERROR(IF('IA1'!#REF!/AX91&lt;0.5,0,IF('IA1'!#REF!/AX91*100&gt;90,5,IF('IA1'!#REF!/AX91*100&gt;80,4,IF('IA1'!#REF!/AX91*100&gt;70,3,IF('IA1'!#REF!/AX91*100&gt;60,2,IF('IA1'!#REF!/AX91*100&lt;=60,1)))))),0))*AX291)</f>
        <v>1000</v>
      </c>
      <c r="AY191" s="97">
        <f>IF(COUNT('IA1'!#REF!)=0,1000,(IFERROR(IF('IA1'!#REF!/AY91&lt;0.5,0,IF('IA1'!#REF!/AY91*100&gt;90,5,IF('IA1'!#REF!/AY91*100&gt;80,4,IF('IA1'!#REF!/AY91*100&gt;70,3,IF('IA1'!#REF!/AY91*100&gt;60,2,IF('IA1'!#REF!/AY91*100&lt;=60,1)))))),0))*AY291)</f>
        <v>1000</v>
      </c>
      <c r="AZ191" s="97">
        <f>IF(COUNT('IA1'!#REF!)=0,1000,(IFERROR(IF('IA1'!#REF!/AZ91&lt;0.5,0,IF('IA1'!#REF!/AZ91*100&gt;90,5,IF('IA1'!#REF!/AZ91*100&gt;80,4,IF('IA1'!#REF!/AZ91*100&gt;70,3,IF('IA1'!#REF!/AZ91*100&gt;60,2,IF('IA1'!#REF!/AZ91*100&lt;=60,1)))))),0))*AZ291)</f>
        <v>1000</v>
      </c>
      <c r="BA191" s="96">
        <f t="shared" si="54"/>
        <v>0</v>
      </c>
      <c r="BB191" s="96">
        <f t="shared" si="55"/>
        <v>0</v>
      </c>
      <c r="BC191" s="96">
        <f t="shared" si="56"/>
        <v>0</v>
      </c>
      <c r="BD191" s="96">
        <f t="shared" si="57"/>
        <v>0</v>
      </c>
      <c r="BE191" s="96">
        <f t="shared" si="58"/>
        <v>0</v>
      </c>
      <c r="BF191" s="96">
        <f t="shared" si="59"/>
        <v>0</v>
      </c>
      <c r="BG191" s="96">
        <f t="shared" si="60"/>
        <v>0</v>
      </c>
    </row>
    <row r="192" spans="1:59" x14ac:dyDescent="0.3">
      <c r="A192" s="93">
        <f>IF(COUNT('IA1'!#REF!)=0,1000,(IFERROR(IF('IA1'!#REF!/A92&lt;0.5,0,IF('IA1'!#REF!/A92*100&gt;90,5,IF('IA1'!#REF!/A92*100&gt;80,4,IF('IA1'!#REF!/A92*100&gt;70,3,IF('IA1'!#REF!/A92*100&gt;60,2,IF('IA1'!#REF!/A92*100&lt;=60,1)))))),0))*A292)</f>
        <v>1000</v>
      </c>
      <c r="B192" s="97">
        <f>IF(COUNT('IA1'!#REF!)=0,1000,(IFERROR(IF('IA1'!#REF!/B92&lt;0.5,0,IF('IA1'!#REF!/B92*100&gt;90,5,IF('IA1'!#REF!/B92*100&gt;80,4,IF('IA1'!#REF!/B92*100&gt;70,3,IF('IA1'!#REF!/B92*100&gt;60,2,IF('IA1'!#REF!/B92*100&lt;=60,1)))))),0))*B292)</f>
        <v>1000</v>
      </c>
      <c r="C192" s="97">
        <f>IF(COUNT('IA1'!#REF!)=0,1000,(IFERROR(IF('IA1'!#REF!/C92&lt;0.5,0,IF('IA1'!#REF!/C92*100&gt;90,5,IF('IA1'!#REF!/C92*100&gt;80,4,IF('IA1'!#REF!/C92*100&gt;70,3,IF('IA1'!#REF!/C92*100&gt;60,2,IF('IA1'!#REF!/C92*100&lt;=60,1)))))),0))*C292)</f>
        <v>1000</v>
      </c>
      <c r="D192" s="97">
        <f>IF(COUNT('IA1'!#REF!)=0,1000,(IFERROR(IF('IA1'!#REF!/D92&lt;0.5,0,IF('IA1'!#REF!/D92*100&gt;90,5,IF('IA1'!#REF!/D92*100&gt;80,4,IF('IA1'!#REF!/D92*100&gt;70,3,IF('IA1'!#REF!/D92*100&gt;60,2,IF('IA1'!#REF!/D92*100&lt;=60,1)))))),0))*D292)</f>
        <v>1000</v>
      </c>
      <c r="E192" s="97">
        <f>IF(COUNT('IA1'!#REF!)=0,1000,(IFERROR(IF('IA1'!#REF!/E92&lt;0.5,0,IF('IA1'!#REF!/E92*100&gt;90,5,IF('IA1'!#REF!/E92*100&gt;80,4,IF('IA1'!#REF!/E92*100&gt;70,3,IF('IA1'!#REF!/E92*100&gt;60,2,IF('IA1'!#REF!/E92*100&lt;=60,1)))))),0))*E292)</f>
        <v>1000</v>
      </c>
      <c r="F192" s="97">
        <f>IF(COUNT('IA1'!#REF!)=0,1000,(IFERROR(IF('IA1'!#REF!/F92&lt;0.5,0,IF('IA1'!#REF!/F92*100&gt;90,5,IF('IA1'!#REF!/F92*100&gt;80,4,IF('IA1'!#REF!/F92*100&gt;70,3,IF('IA1'!#REF!/F92*100&gt;60,2,IF('IA1'!#REF!/F92*100&lt;=60,1)))))),0))*F292)</f>
        <v>1000</v>
      </c>
      <c r="G192" s="97">
        <f>IF(COUNT('IA1'!#REF!)=0,1000,(IFERROR(IF('IA1'!#REF!/G92&lt;0.5,0,IF('IA1'!#REF!/G92*100&gt;90,5,IF('IA1'!#REF!/G92*100&gt;80,4,IF('IA1'!#REF!/G92*100&gt;70,3,IF('IA1'!#REF!/G92*100&gt;60,2,IF('IA1'!#REF!/G92*100&lt;=60,1)))))),0))*G292)</f>
        <v>1000</v>
      </c>
      <c r="H192" s="97">
        <f>IF(COUNT('IA1'!#REF!)=0,1000,(IFERROR(IF('IA1'!#REF!/H92&lt;0.5,0,IF('IA1'!#REF!/H92*100&gt;90,5,IF('IA1'!#REF!/H92*100&gt;80,4,IF('IA1'!#REF!/H92*100&gt;70,3,IF('IA1'!#REF!/H92*100&gt;60,2,IF('IA1'!#REF!/H92*100&lt;=60,1)))))),0))*H292)</f>
        <v>1000</v>
      </c>
      <c r="I192" s="97">
        <f>IF(COUNT('IA1'!#REF!)=0,1000,(IFERROR(IF('IA1'!#REF!/I92&lt;0.5,0,IF('IA1'!#REF!/I92*100&gt;90,5,IF('IA1'!#REF!/I92*100&gt;80,4,IF('IA1'!#REF!/I92*100&gt;70,3,IF('IA1'!#REF!/I92*100&gt;60,2,IF('IA1'!#REF!/I92*100&lt;=60,1)))))),0))*I292)</f>
        <v>1000</v>
      </c>
      <c r="J192" s="97">
        <f>IF(COUNT('IA1'!#REF!)=0,1000,(IFERROR(IF('IA1'!#REF!/J92&lt;0.5,0,IF('IA1'!#REF!/J92*100&gt;90,5,IF('IA1'!#REF!/J92*100&gt;80,4,IF('IA1'!#REF!/J92*100&gt;70,3,IF('IA1'!#REF!/J92*100&gt;60,2,IF('IA1'!#REF!/J92*100&lt;=60,1)))))),0))*J292)</f>
        <v>1000</v>
      </c>
      <c r="K192" s="97">
        <f>IF(COUNT('IA1'!#REF!)=0,1000,(IFERROR(IF('IA1'!#REF!/K92&lt;0.5,0,IF('IA1'!#REF!/K92*100&gt;90,5,IF('IA1'!#REF!/K92*100&gt;80,4,IF('IA1'!#REF!/K92*100&gt;70,3,IF('IA1'!#REF!/K92*100&gt;60,2,IF('IA1'!#REF!/K92*100&lt;=60,1)))))),0))*K292)</f>
        <v>1000</v>
      </c>
      <c r="L192" s="97">
        <f>IF(COUNT('IA1'!#REF!)=0,1000,(IFERROR(IF('IA1'!#REF!/L92&lt;0.5,0,IF('IA1'!#REF!/L92*100&gt;90,5,IF('IA1'!#REF!/L92*100&gt;80,4,IF('IA1'!#REF!/L92*100&gt;70,3,IF('IA1'!#REF!/L92*100&gt;60,2,IF('IA1'!#REF!/L92*100&lt;=60,1)))))),0))*L292)</f>
        <v>1000</v>
      </c>
      <c r="M192" s="97">
        <f>IF(COUNT('IA1'!#REF!)=0,1000,(IFERROR(IF('IA1'!#REF!/M92&lt;0.5,0,IF('IA1'!#REF!/M92*100&gt;90,5,IF('IA1'!#REF!/M92*100&gt;80,4,IF('IA1'!#REF!/M92*100&gt;70,3,IF('IA1'!#REF!/M92*100&gt;60,2,IF('IA1'!#REF!/M92*100&lt;=60,1)))))),0))*M292)</f>
        <v>1000</v>
      </c>
      <c r="N192" s="97">
        <f>IF(COUNT('IA1'!#REF!)=0,1000,(IFERROR(IF('IA1'!#REF!/N92&lt;0.5,0,IF('IA1'!#REF!/N92*100&gt;90,5,IF('IA1'!#REF!/N92*100&gt;80,4,IF('IA1'!#REF!/N92*100&gt;70,3,IF('IA1'!#REF!/N92*100&gt;60,2,IF('IA1'!#REF!/N92*100&lt;=60,1)))))),0))*N292)</f>
        <v>1000</v>
      </c>
      <c r="O192" s="97">
        <f>IF(COUNT('IA1'!#REF!)=0,1000,(IFERROR(IF('IA1'!#REF!/O92&lt;0.5,0,IF('IA1'!#REF!/O92*100&gt;90,5,IF('IA1'!#REF!/O92*100&gt;80,4,IF('IA1'!#REF!/O92*100&gt;70,3,IF('IA1'!#REF!/O92*100&gt;60,2,IF('IA1'!#REF!/O92*100&lt;=60,1)))))),0))*O292)</f>
        <v>1000</v>
      </c>
      <c r="P192" s="97">
        <f>IF(COUNT('IA1'!#REF!)=0,1000,(IFERROR(IF('IA1'!#REF!/P92&lt;0.5,0,IF('IA1'!#REF!/P92*100&gt;90,5,IF('IA1'!#REF!/P92*100&gt;80,4,IF('IA1'!#REF!/P92*100&gt;70,3,IF('IA1'!#REF!/P92*100&gt;60,2,IF('IA1'!#REF!/P92*100&lt;=60,1)))))),0))*P292)</f>
        <v>1000</v>
      </c>
      <c r="Q192" s="97">
        <f>IF(COUNT('IA1'!#REF!)=0,1000,(IFERROR(IF('IA1'!#REF!/Q92&lt;0.5,0,IF('IA1'!#REF!/Q92*100&gt;90,5,IF('IA1'!#REF!/Q92*100&gt;80,4,IF('IA1'!#REF!/Q92*100&gt;70,3,IF('IA1'!#REF!/Q92*100&gt;60,2,IF('IA1'!#REF!/Q92*100&lt;=60,1)))))),0))*Q292)</f>
        <v>1000</v>
      </c>
      <c r="R192" s="97">
        <f>IF(COUNT('IA1'!#REF!)=0,1000,(IFERROR(IF('IA1'!#REF!/R92&lt;0.5,0,IF('IA1'!#REF!/R92*100&gt;90,5,IF('IA1'!#REF!/R92*100&gt;80,4,IF('IA1'!#REF!/R92*100&gt;70,3,IF('IA1'!#REF!/R92*100&gt;60,2,IF('IA1'!#REF!/R92*100&lt;=60,1)))))),0))*R292)</f>
        <v>1000</v>
      </c>
      <c r="S192" s="97">
        <f>IF(COUNT('IA1'!#REF!)=0,1000,(IFERROR(IF('IA1'!#REF!/S92&lt;0.5,0,IF('IA1'!#REF!/S92*100&gt;90,5,IF('IA1'!#REF!/S92*100&gt;80,4,IF('IA1'!#REF!/S92*100&gt;70,3,IF('IA1'!#REF!/S92*100&gt;60,2,IF('IA1'!#REF!/S92*100&lt;=60,1)))))),0))*S292)</f>
        <v>1000</v>
      </c>
      <c r="T192" s="97">
        <f>IF(COUNT('IA1'!#REF!)=0,1000,(IFERROR(IF('IA1'!#REF!/T92&lt;0.5,0,IF('IA1'!#REF!/T92*100&gt;90,5,IF('IA1'!#REF!/T92*100&gt;80,4,IF('IA1'!#REF!/T92*100&gt;70,3,IF('IA1'!#REF!/T92*100&gt;60,2,IF('IA1'!#REF!/T92*100&lt;=60,1)))))),0))*T292)</f>
        <v>1000</v>
      </c>
      <c r="U192" s="97">
        <f>IF(COUNT('IA1'!#REF!)=0,1000,(IFERROR(IF('IA1'!#REF!/U92&lt;0.5,0,IF('IA1'!#REF!/U92*100&gt;90,5,IF('IA1'!#REF!/U92*100&gt;80,4,IF('IA1'!#REF!/U92*100&gt;70,3,IF('IA1'!#REF!/U92*100&gt;60,2,IF('IA1'!#REF!/U92*100&lt;=60,1)))))),0))*U292)</f>
        <v>1000</v>
      </c>
      <c r="V192" s="97">
        <f>IF(COUNT('IA1'!#REF!)=0,1000,(IFERROR(IF('IA1'!#REF!/V92&lt;0.5,0,IF('IA1'!#REF!/V92*100&gt;90,5,IF('IA1'!#REF!/V92*100&gt;80,4,IF('IA1'!#REF!/V92*100&gt;70,3,IF('IA1'!#REF!/V92*100&gt;60,2,IF('IA1'!#REF!/V92*100&lt;=60,1)))))),0))*V292)</f>
        <v>1000</v>
      </c>
      <c r="W192" s="97">
        <f>IF(COUNT('IA1'!#REF!)=0,1000,(IFERROR(IF('IA1'!#REF!/W92&lt;0.5,0,IF('IA1'!#REF!/W92*100&gt;90,5,IF('IA1'!#REF!/W92*100&gt;80,4,IF('IA1'!#REF!/W92*100&gt;70,3,IF('IA1'!#REF!/W92*100&gt;60,2,IF('IA1'!#REF!/W92*100&lt;=60,1)))))),0))*W292)</f>
        <v>1000</v>
      </c>
      <c r="X192" s="97">
        <f>IF(COUNT('IA1'!#REF!)=0,1000,(IFERROR(IF('IA1'!#REF!/X92&lt;0.5,0,IF('IA1'!#REF!/X92*100&gt;90,5,IF('IA1'!#REF!/X92*100&gt;80,4,IF('IA1'!#REF!/X92*100&gt;70,3,IF('IA1'!#REF!/X92*100&gt;60,2,IF('IA1'!#REF!/X92*100&lt;=60,1)))))),0))*X292)</f>
        <v>1000</v>
      </c>
      <c r="Y192" s="97">
        <f>IF(COUNT('IA1'!#REF!)=0,1000,(IFERROR(IF('IA1'!#REF!/Y92&lt;0.5,0,IF('IA1'!#REF!/Y92*100&gt;90,5,IF('IA1'!#REF!/Y92*100&gt;80,4,IF('IA1'!#REF!/Y92*100&gt;70,3,IF('IA1'!#REF!/Y92*100&gt;60,2,IF('IA1'!#REF!/Y92*100&lt;=60,1)))))),0))*Y292)</f>
        <v>1000</v>
      </c>
      <c r="Z192" s="97">
        <f>IF(COUNT('IA1'!#REF!)=0,1000,(IFERROR(IF('IA1'!#REF!/Z92&lt;0.5,0,IF('IA1'!#REF!/Z92*100&gt;90,5,IF('IA1'!#REF!/Z92*100&gt;80,4,IF('IA1'!#REF!/Z92*100&gt;70,3,IF('IA1'!#REF!/Z92*100&gt;60,2,IF('IA1'!#REF!/Z92*100&lt;=60,1)))))),0))*Z292)</f>
        <v>1000</v>
      </c>
      <c r="AA192" s="97">
        <f>IF(COUNT('IA1'!#REF!)=0,1000,(IFERROR(IF('IA1'!#REF!/AA92&lt;0.5,0,IF('IA1'!#REF!/AA92*100&gt;90,5,IF('IA1'!#REF!/AA92*100&gt;80,4,IF('IA1'!#REF!/AA92*100&gt;70,3,IF('IA1'!#REF!/AA92*100&gt;60,2,IF('IA1'!#REF!/AA92*100&lt;=60,1)))))),0))*AA292)</f>
        <v>1000</v>
      </c>
      <c r="AB192" s="97">
        <f>IF(COUNT('IA1'!#REF!)=0,1000,(IFERROR(IF('IA1'!#REF!/AB92&lt;0.5,0,IF('IA1'!#REF!/AB92*100&gt;90,5,IF('IA1'!#REF!/AB92*100&gt;80,4,IF('IA1'!#REF!/AB92*100&gt;70,3,IF('IA1'!#REF!/AB92*100&gt;60,2,IF('IA1'!#REF!/AB92*100&lt;=60,1)))))),0))*AB292)</f>
        <v>1000</v>
      </c>
      <c r="AC192" s="97">
        <f>IF(COUNT('IA1'!#REF!)=0,1000,(IFERROR(IF('IA1'!#REF!/AC92&lt;0.5,0,IF('IA1'!#REF!/AC92*100&gt;90,5,IF('IA1'!#REF!/AC92*100&gt;80,4,IF('IA1'!#REF!/AC92*100&gt;70,3,IF('IA1'!#REF!/AC92*100&gt;60,2,IF('IA1'!#REF!/AC92*100&lt;=60,1)))))),0))*AC292)</f>
        <v>1000</v>
      </c>
      <c r="AD192" s="97">
        <f>IF(COUNT('IA1'!#REF!)=0,1000,(IFERROR(IF('IA1'!#REF!/AD92&lt;0.5,0,IF('IA1'!#REF!/AD92*100&gt;90,5,IF('IA1'!#REF!/AD92*100&gt;80,4,IF('IA1'!#REF!/AD92*100&gt;70,3,IF('IA1'!#REF!/AD92*100&gt;60,2,IF('IA1'!#REF!/AD92*100&lt;=60,1)))))),0))*AD292)</f>
        <v>1000</v>
      </c>
      <c r="AE192" s="97">
        <f>IF(COUNT('IA1'!#REF!)=0,1000,(IFERROR(IF('IA1'!#REF!/AE92&lt;0.5,0,IF('IA1'!#REF!/AE92*100&gt;90,5,IF('IA1'!#REF!/AE92*100&gt;80,4,IF('IA1'!#REF!/AE92*100&gt;70,3,IF('IA1'!#REF!/AE92*100&gt;60,2,IF('IA1'!#REF!/AE92*100&lt;=60,1)))))),0))*AE292)</f>
        <v>1000</v>
      </c>
      <c r="AF192" s="97">
        <f>IF(COUNT('IA1'!#REF!)=0,1000,(IFERROR(IF('IA1'!#REF!/AF92&lt;0.5,0,IF('IA1'!#REF!/AF92*100&gt;90,5,IF('IA1'!#REF!/AF92*100&gt;80,4,IF('IA1'!#REF!/AF92*100&gt;70,3,IF('IA1'!#REF!/AF92*100&gt;60,2,IF('IA1'!#REF!/AF92*100&lt;=60,1)))))),0))*AF292)</f>
        <v>1000</v>
      </c>
      <c r="AG192" s="97">
        <f>IF(COUNT('IA1'!#REF!)=0,1000,(IFERROR(IF('IA1'!#REF!/AG92&lt;0.5,0,IF('IA1'!#REF!/AG92*100&gt;90,5,IF('IA1'!#REF!/AG92*100&gt;80,4,IF('IA1'!#REF!/AG92*100&gt;70,3,IF('IA1'!#REF!/AG92*100&gt;60,2,IF('IA1'!#REF!/AG92*100&lt;=60,1)))))),0))*AG292)</f>
        <v>1000</v>
      </c>
      <c r="AH192" s="97">
        <f>IF(COUNT('IA1'!#REF!)=0,1000,(IFERROR(IF('IA1'!#REF!/AH92&lt;0.5,0,IF('IA1'!#REF!/AH92*100&gt;90,5,IF('IA1'!#REF!/AH92*100&gt;80,4,IF('IA1'!#REF!/AH92*100&gt;70,3,IF('IA1'!#REF!/AH92*100&gt;60,2,IF('IA1'!#REF!/AH92*100&lt;=60,1)))))),0))*AH292)</f>
        <v>1000</v>
      </c>
      <c r="AI192" s="97">
        <f>IF(COUNT('IA1'!#REF!)=0,1000,(IFERROR(IF('IA1'!#REF!/AI92&lt;0.5,0,IF('IA1'!#REF!/AI92*100&gt;90,5,IF('IA1'!#REF!/AI92*100&gt;80,4,IF('IA1'!#REF!/AI92*100&gt;70,3,IF('IA1'!#REF!/AI92*100&gt;60,2,IF('IA1'!#REF!/AI92*100&lt;=60,1)))))),0))*AI292)</f>
        <v>1000</v>
      </c>
      <c r="AJ192" s="97">
        <f>IF(COUNT('IA1'!#REF!)=0,1000,(IFERROR(IF('IA1'!#REF!/AJ92&lt;0.5,0,IF('IA1'!#REF!/AJ92*100&gt;90,5,IF('IA1'!#REF!/AJ92*100&gt;80,4,IF('IA1'!#REF!/AJ92*100&gt;70,3,IF('IA1'!#REF!/AJ92*100&gt;60,2,IF('IA1'!#REF!/AJ92*100&lt;=60,1)))))),0))*AJ292)</f>
        <v>1000</v>
      </c>
      <c r="AK192" s="97">
        <f>IF(COUNT('IA1'!#REF!)=0,1000,(IFERROR(IF('IA1'!#REF!/AK92&lt;0.5,0,IF('IA1'!#REF!/AK92*100&gt;90,5,IF('IA1'!#REF!/AK92*100&gt;80,4,IF('IA1'!#REF!/AK92*100&gt;70,3,IF('IA1'!#REF!/AK92*100&gt;60,2,IF('IA1'!#REF!/AK92*100&lt;=60,1)))))),0))*AK292)</f>
        <v>1000</v>
      </c>
      <c r="AL192" s="97">
        <f>IF(COUNT('IA1'!#REF!)=0,1000,(IFERROR(IF('IA1'!#REF!/AL92&lt;0.5,0,IF('IA1'!#REF!/AL92*100&gt;90,5,IF('IA1'!#REF!/AL92*100&gt;80,4,IF('IA1'!#REF!/AL92*100&gt;70,3,IF('IA1'!#REF!/AL92*100&gt;60,2,IF('IA1'!#REF!/AL92*100&lt;=60,1)))))),0))*AL292)</f>
        <v>1000</v>
      </c>
      <c r="AM192" s="97">
        <f>IF(COUNT('IA1'!#REF!)=0,1000,(IFERROR(IF('IA1'!#REF!/AM92&lt;0.5,0,IF('IA1'!#REF!/AM92*100&gt;90,5,IF('IA1'!#REF!/AM92*100&gt;80,4,IF('IA1'!#REF!/AM92*100&gt;70,3,IF('IA1'!#REF!/AM92*100&gt;60,2,IF('IA1'!#REF!/AM92*100&lt;=60,1)))))),0))*AM292)</f>
        <v>1000</v>
      </c>
      <c r="AN192" s="97">
        <f>IF(COUNT('IA1'!#REF!)=0,1000,(IFERROR(IF('IA1'!#REF!/AN92&lt;0.5,0,IF('IA1'!#REF!/AN92*100&gt;90,5,IF('IA1'!#REF!/AN92*100&gt;80,4,IF('IA1'!#REF!/AN92*100&gt;70,3,IF('IA1'!#REF!/AN92*100&gt;60,2,IF('IA1'!#REF!/AN92*100&lt;=60,1)))))),0))*AN292)</f>
        <v>1000</v>
      </c>
      <c r="AO192" s="97">
        <f>IF(COUNT('IA1'!#REF!)=0,1000,(IFERROR(IF('IA1'!#REF!/AO92&lt;0.5,0,IF('IA1'!#REF!/AO92*100&gt;90,5,IF('IA1'!#REF!/AO92*100&gt;80,4,IF('IA1'!#REF!/AO92*100&gt;70,3,IF('IA1'!#REF!/AO92*100&gt;60,2,IF('IA1'!#REF!/AO92*100&lt;=60,1)))))),0))*AO292)</f>
        <v>1000</v>
      </c>
      <c r="AP192" s="97">
        <f>IF(COUNT('IA1'!#REF!)=0,1000,(IFERROR(IF('IA1'!#REF!/AP92&lt;0.5,0,IF('IA1'!#REF!/AP92*100&gt;90,5,IF('IA1'!#REF!/AP92*100&gt;80,4,IF('IA1'!#REF!/AP92*100&gt;70,3,IF('IA1'!#REF!/AP92*100&gt;60,2,IF('IA1'!#REF!/AP92*100&lt;=60,1)))))),0))*AP292)</f>
        <v>1000</v>
      </c>
      <c r="AQ192" s="97">
        <f>IF(COUNT('IA1'!#REF!)=0,1000,(IFERROR(IF('IA1'!#REF!/AQ92&lt;0.5,0,IF('IA1'!#REF!/AQ92*100&gt;90,5,IF('IA1'!#REF!/AQ92*100&gt;80,4,IF('IA1'!#REF!/AQ92*100&gt;70,3,IF('IA1'!#REF!/AQ92*100&gt;60,2,IF('IA1'!#REF!/AQ92*100&lt;=60,1)))))),0))*AQ292)</f>
        <v>1000</v>
      </c>
      <c r="AR192" s="97">
        <f>IF(COUNT('IA1'!#REF!)=0,1000,(IFERROR(IF('IA1'!#REF!/AR92&lt;0.5,0,IF('IA1'!#REF!/AR92*100&gt;90,5,IF('IA1'!#REF!/AR92*100&gt;80,4,IF('IA1'!#REF!/AR92*100&gt;70,3,IF('IA1'!#REF!/AR92*100&gt;60,2,IF('IA1'!#REF!/AR92*100&lt;=60,1)))))),0))*AR292)</f>
        <v>1000</v>
      </c>
      <c r="AS192" s="97">
        <f>IF(COUNT('IA1'!#REF!)=0,1000,(IFERROR(IF('IA1'!#REF!/AS92&lt;0.5,0,IF('IA1'!#REF!/AS92*100&gt;90,5,IF('IA1'!#REF!/AS92*100&gt;80,4,IF('IA1'!#REF!/AS92*100&gt;70,3,IF('IA1'!#REF!/AS92*100&gt;60,2,IF('IA1'!#REF!/AS92*100&lt;=60,1)))))),0))*AS292)</f>
        <v>1000</v>
      </c>
      <c r="AT192" s="97">
        <f>IF(COUNT('IA1'!#REF!)=0,1000,(IFERROR(IF('IA1'!#REF!/AT92&lt;0.5,0,IF('IA1'!#REF!/AT92*100&gt;90,5,IF('IA1'!#REF!/AT92*100&gt;80,4,IF('IA1'!#REF!/AT92*100&gt;70,3,IF('IA1'!#REF!/AT92*100&gt;60,2,IF('IA1'!#REF!/AT92*100&lt;=60,1)))))),0))*AT292)</f>
        <v>1000</v>
      </c>
      <c r="AU192" s="97">
        <f>IF(COUNT('IA1'!#REF!)=0,1000,(IFERROR(IF('IA1'!#REF!/AU92&lt;0.5,0,IF('IA1'!#REF!/AU92*100&gt;90,5,IF('IA1'!#REF!/AU92*100&gt;80,4,IF('IA1'!#REF!/AU92*100&gt;70,3,IF('IA1'!#REF!/AU92*100&gt;60,2,IF('IA1'!#REF!/AU92*100&lt;=60,1)))))),0))*AU292)</f>
        <v>1000</v>
      </c>
      <c r="AV192" s="97">
        <f>IF(COUNT('IA1'!#REF!)=0,1000,(IFERROR(IF('IA1'!#REF!/AV92&lt;0.5,0,IF('IA1'!#REF!/AV92*100&gt;90,5,IF('IA1'!#REF!/AV92*100&gt;80,4,IF('IA1'!#REF!/AV92*100&gt;70,3,IF('IA1'!#REF!/AV92*100&gt;60,2,IF('IA1'!#REF!/AV92*100&lt;=60,1)))))),0))*AV292)</f>
        <v>1000</v>
      </c>
      <c r="AW192" s="97">
        <f>IF(COUNT('IA1'!#REF!)=0,1000,(IFERROR(IF('IA1'!#REF!/AW92&lt;0.5,0,IF('IA1'!#REF!/AW92*100&gt;90,5,IF('IA1'!#REF!/AW92*100&gt;80,4,IF('IA1'!#REF!/AW92*100&gt;70,3,IF('IA1'!#REF!/AW92*100&gt;60,2,IF('IA1'!#REF!/AW92*100&lt;=60,1)))))),0))*AW292)</f>
        <v>1000</v>
      </c>
      <c r="AX192" s="97">
        <f>IF(COUNT('IA1'!#REF!)=0,1000,(IFERROR(IF('IA1'!#REF!/AX92&lt;0.5,0,IF('IA1'!#REF!/AX92*100&gt;90,5,IF('IA1'!#REF!/AX92*100&gt;80,4,IF('IA1'!#REF!/AX92*100&gt;70,3,IF('IA1'!#REF!/AX92*100&gt;60,2,IF('IA1'!#REF!/AX92*100&lt;=60,1)))))),0))*AX292)</f>
        <v>1000</v>
      </c>
      <c r="AY192" s="97">
        <f>IF(COUNT('IA1'!#REF!)=0,1000,(IFERROR(IF('IA1'!#REF!/AY92&lt;0.5,0,IF('IA1'!#REF!/AY92*100&gt;90,5,IF('IA1'!#REF!/AY92*100&gt;80,4,IF('IA1'!#REF!/AY92*100&gt;70,3,IF('IA1'!#REF!/AY92*100&gt;60,2,IF('IA1'!#REF!/AY92*100&lt;=60,1)))))),0))*AY292)</f>
        <v>1000</v>
      </c>
      <c r="AZ192" s="97">
        <f>IF(COUNT('IA1'!#REF!)=0,1000,(IFERROR(IF('IA1'!#REF!/AZ92&lt;0.5,0,IF('IA1'!#REF!/AZ92*100&gt;90,5,IF('IA1'!#REF!/AZ92*100&gt;80,4,IF('IA1'!#REF!/AZ92*100&gt;70,3,IF('IA1'!#REF!/AZ92*100&gt;60,2,IF('IA1'!#REF!/AZ92*100&lt;=60,1)))))),0))*AZ292)</f>
        <v>1000</v>
      </c>
      <c r="BA192" s="96">
        <f t="shared" si="54"/>
        <v>0</v>
      </c>
      <c r="BB192" s="96">
        <f t="shared" si="55"/>
        <v>0</v>
      </c>
      <c r="BC192" s="96">
        <f t="shared" si="56"/>
        <v>0</v>
      </c>
      <c r="BD192" s="96">
        <f t="shared" si="57"/>
        <v>0</v>
      </c>
      <c r="BE192" s="96">
        <f t="shared" si="58"/>
        <v>0</v>
      </c>
      <c r="BF192" s="96">
        <f t="shared" si="59"/>
        <v>0</v>
      </c>
      <c r="BG192" s="96">
        <f t="shared" si="60"/>
        <v>0</v>
      </c>
    </row>
    <row r="193" spans="1:59" x14ac:dyDescent="0.3">
      <c r="A193" s="93">
        <f>IF(COUNT('IA1'!#REF!)=0,1000,(IFERROR(IF('IA1'!#REF!/A93&lt;0.5,0,IF('IA1'!#REF!/A93*100&gt;90,5,IF('IA1'!#REF!/A93*100&gt;80,4,IF('IA1'!#REF!/A93*100&gt;70,3,IF('IA1'!#REF!/A93*100&gt;60,2,IF('IA1'!#REF!/A93*100&lt;=60,1)))))),0))*A293)</f>
        <v>1000</v>
      </c>
      <c r="B193" s="97">
        <f>IF(COUNT('IA1'!#REF!)=0,1000,(IFERROR(IF('IA1'!#REF!/B93&lt;0.5,0,IF('IA1'!#REF!/B93*100&gt;90,5,IF('IA1'!#REF!/B93*100&gt;80,4,IF('IA1'!#REF!/B93*100&gt;70,3,IF('IA1'!#REF!/B93*100&gt;60,2,IF('IA1'!#REF!/B93*100&lt;=60,1)))))),0))*B293)</f>
        <v>1000</v>
      </c>
      <c r="C193" s="97">
        <f>IF(COUNT('IA1'!#REF!)=0,1000,(IFERROR(IF('IA1'!#REF!/C93&lt;0.5,0,IF('IA1'!#REF!/C93*100&gt;90,5,IF('IA1'!#REF!/C93*100&gt;80,4,IF('IA1'!#REF!/C93*100&gt;70,3,IF('IA1'!#REF!/C93*100&gt;60,2,IF('IA1'!#REF!/C93*100&lt;=60,1)))))),0))*C293)</f>
        <v>1000</v>
      </c>
      <c r="D193" s="97">
        <f>IF(COUNT('IA1'!#REF!)=0,1000,(IFERROR(IF('IA1'!#REF!/D93&lt;0.5,0,IF('IA1'!#REF!/D93*100&gt;90,5,IF('IA1'!#REF!/D93*100&gt;80,4,IF('IA1'!#REF!/D93*100&gt;70,3,IF('IA1'!#REF!/D93*100&gt;60,2,IF('IA1'!#REF!/D93*100&lt;=60,1)))))),0))*D293)</f>
        <v>1000</v>
      </c>
      <c r="E193" s="97">
        <f>IF(COUNT('IA1'!#REF!)=0,1000,(IFERROR(IF('IA1'!#REF!/E93&lt;0.5,0,IF('IA1'!#REF!/E93*100&gt;90,5,IF('IA1'!#REF!/E93*100&gt;80,4,IF('IA1'!#REF!/E93*100&gt;70,3,IF('IA1'!#REF!/E93*100&gt;60,2,IF('IA1'!#REF!/E93*100&lt;=60,1)))))),0))*E293)</f>
        <v>1000</v>
      </c>
      <c r="F193" s="97">
        <f>IF(COUNT('IA1'!#REF!)=0,1000,(IFERROR(IF('IA1'!#REF!/F93&lt;0.5,0,IF('IA1'!#REF!/F93*100&gt;90,5,IF('IA1'!#REF!/F93*100&gt;80,4,IF('IA1'!#REF!/F93*100&gt;70,3,IF('IA1'!#REF!/F93*100&gt;60,2,IF('IA1'!#REF!/F93*100&lt;=60,1)))))),0))*F293)</f>
        <v>1000</v>
      </c>
      <c r="G193" s="97">
        <f>IF(COUNT('IA1'!#REF!)=0,1000,(IFERROR(IF('IA1'!#REF!/G93&lt;0.5,0,IF('IA1'!#REF!/G93*100&gt;90,5,IF('IA1'!#REF!/G93*100&gt;80,4,IF('IA1'!#REF!/G93*100&gt;70,3,IF('IA1'!#REF!/G93*100&gt;60,2,IF('IA1'!#REF!/G93*100&lt;=60,1)))))),0))*G293)</f>
        <v>1000</v>
      </c>
      <c r="H193" s="97">
        <f>IF(COUNT('IA1'!#REF!)=0,1000,(IFERROR(IF('IA1'!#REF!/H93&lt;0.5,0,IF('IA1'!#REF!/H93*100&gt;90,5,IF('IA1'!#REF!/H93*100&gt;80,4,IF('IA1'!#REF!/H93*100&gt;70,3,IF('IA1'!#REF!/H93*100&gt;60,2,IF('IA1'!#REF!/H93*100&lt;=60,1)))))),0))*H293)</f>
        <v>1000</v>
      </c>
      <c r="I193" s="97">
        <f>IF(COUNT('IA1'!#REF!)=0,1000,(IFERROR(IF('IA1'!#REF!/I93&lt;0.5,0,IF('IA1'!#REF!/I93*100&gt;90,5,IF('IA1'!#REF!/I93*100&gt;80,4,IF('IA1'!#REF!/I93*100&gt;70,3,IF('IA1'!#REF!/I93*100&gt;60,2,IF('IA1'!#REF!/I93*100&lt;=60,1)))))),0))*I293)</f>
        <v>1000</v>
      </c>
      <c r="J193" s="97">
        <f>IF(COUNT('IA1'!#REF!)=0,1000,(IFERROR(IF('IA1'!#REF!/J93&lt;0.5,0,IF('IA1'!#REF!/J93*100&gt;90,5,IF('IA1'!#REF!/J93*100&gt;80,4,IF('IA1'!#REF!/J93*100&gt;70,3,IF('IA1'!#REF!/J93*100&gt;60,2,IF('IA1'!#REF!/J93*100&lt;=60,1)))))),0))*J293)</f>
        <v>1000</v>
      </c>
      <c r="K193" s="97">
        <f>IF(COUNT('IA1'!#REF!)=0,1000,(IFERROR(IF('IA1'!#REF!/K93&lt;0.5,0,IF('IA1'!#REF!/K93*100&gt;90,5,IF('IA1'!#REF!/K93*100&gt;80,4,IF('IA1'!#REF!/K93*100&gt;70,3,IF('IA1'!#REF!/K93*100&gt;60,2,IF('IA1'!#REF!/K93*100&lt;=60,1)))))),0))*K293)</f>
        <v>1000</v>
      </c>
      <c r="L193" s="97">
        <f>IF(COUNT('IA1'!#REF!)=0,1000,(IFERROR(IF('IA1'!#REF!/L93&lt;0.5,0,IF('IA1'!#REF!/L93*100&gt;90,5,IF('IA1'!#REF!/L93*100&gt;80,4,IF('IA1'!#REF!/L93*100&gt;70,3,IF('IA1'!#REF!/L93*100&gt;60,2,IF('IA1'!#REF!/L93*100&lt;=60,1)))))),0))*L293)</f>
        <v>1000</v>
      </c>
      <c r="M193" s="97">
        <f>IF(COUNT('IA1'!#REF!)=0,1000,(IFERROR(IF('IA1'!#REF!/M93&lt;0.5,0,IF('IA1'!#REF!/M93*100&gt;90,5,IF('IA1'!#REF!/M93*100&gt;80,4,IF('IA1'!#REF!/M93*100&gt;70,3,IF('IA1'!#REF!/M93*100&gt;60,2,IF('IA1'!#REF!/M93*100&lt;=60,1)))))),0))*M293)</f>
        <v>1000</v>
      </c>
      <c r="N193" s="97">
        <f>IF(COUNT('IA1'!#REF!)=0,1000,(IFERROR(IF('IA1'!#REF!/N93&lt;0.5,0,IF('IA1'!#REF!/N93*100&gt;90,5,IF('IA1'!#REF!/N93*100&gt;80,4,IF('IA1'!#REF!/N93*100&gt;70,3,IF('IA1'!#REF!/N93*100&gt;60,2,IF('IA1'!#REF!/N93*100&lt;=60,1)))))),0))*N293)</f>
        <v>1000</v>
      </c>
      <c r="O193" s="97">
        <f>IF(COUNT('IA1'!#REF!)=0,1000,(IFERROR(IF('IA1'!#REF!/O93&lt;0.5,0,IF('IA1'!#REF!/O93*100&gt;90,5,IF('IA1'!#REF!/O93*100&gt;80,4,IF('IA1'!#REF!/O93*100&gt;70,3,IF('IA1'!#REF!/O93*100&gt;60,2,IF('IA1'!#REF!/O93*100&lt;=60,1)))))),0))*O293)</f>
        <v>1000</v>
      </c>
      <c r="P193" s="97">
        <f>IF(COUNT('IA1'!#REF!)=0,1000,(IFERROR(IF('IA1'!#REF!/P93&lt;0.5,0,IF('IA1'!#REF!/P93*100&gt;90,5,IF('IA1'!#REF!/P93*100&gt;80,4,IF('IA1'!#REF!/P93*100&gt;70,3,IF('IA1'!#REF!/P93*100&gt;60,2,IF('IA1'!#REF!/P93*100&lt;=60,1)))))),0))*P293)</f>
        <v>1000</v>
      </c>
      <c r="Q193" s="97">
        <f>IF(COUNT('IA1'!#REF!)=0,1000,(IFERROR(IF('IA1'!#REF!/Q93&lt;0.5,0,IF('IA1'!#REF!/Q93*100&gt;90,5,IF('IA1'!#REF!/Q93*100&gt;80,4,IF('IA1'!#REF!/Q93*100&gt;70,3,IF('IA1'!#REF!/Q93*100&gt;60,2,IF('IA1'!#REF!/Q93*100&lt;=60,1)))))),0))*Q293)</f>
        <v>1000</v>
      </c>
      <c r="R193" s="97">
        <f>IF(COUNT('IA1'!#REF!)=0,1000,(IFERROR(IF('IA1'!#REF!/R93&lt;0.5,0,IF('IA1'!#REF!/R93*100&gt;90,5,IF('IA1'!#REF!/R93*100&gt;80,4,IF('IA1'!#REF!/R93*100&gt;70,3,IF('IA1'!#REF!/R93*100&gt;60,2,IF('IA1'!#REF!/R93*100&lt;=60,1)))))),0))*R293)</f>
        <v>1000</v>
      </c>
      <c r="S193" s="97">
        <f>IF(COUNT('IA1'!#REF!)=0,1000,(IFERROR(IF('IA1'!#REF!/S93&lt;0.5,0,IF('IA1'!#REF!/S93*100&gt;90,5,IF('IA1'!#REF!/S93*100&gt;80,4,IF('IA1'!#REF!/S93*100&gt;70,3,IF('IA1'!#REF!/S93*100&gt;60,2,IF('IA1'!#REF!/S93*100&lt;=60,1)))))),0))*S293)</f>
        <v>1000</v>
      </c>
      <c r="T193" s="97">
        <f>IF(COUNT('IA1'!#REF!)=0,1000,(IFERROR(IF('IA1'!#REF!/T93&lt;0.5,0,IF('IA1'!#REF!/T93*100&gt;90,5,IF('IA1'!#REF!/T93*100&gt;80,4,IF('IA1'!#REF!/T93*100&gt;70,3,IF('IA1'!#REF!/T93*100&gt;60,2,IF('IA1'!#REF!/T93*100&lt;=60,1)))))),0))*T293)</f>
        <v>1000</v>
      </c>
      <c r="U193" s="97">
        <f>IF(COUNT('IA1'!#REF!)=0,1000,(IFERROR(IF('IA1'!#REF!/U93&lt;0.5,0,IF('IA1'!#REF!/U93*100&gt;90,5,IF('IA1'!#REF!/U93*100&gt;80,4,IF('IA1'!#REF!/U93*100&gt;70,3,IF('IA1'!#REF!/U93*100&gt;60,2,IF('IA1'!#REF!/U93*100&lt;=60,1)))))),0))*U293)</f>
        <v>1000</v>
      </c>
      <c r="V193" s="97">
        <f>IF(COUNT('IA1'!#REF!)=0,1000,(IFERROR(IF('IA1'!#REF!/V93&lt;0.5,0,IF('IA1'!#REF!/V93*100&gt;90,5,IF('IA1'!#REF!/V93*100&gt;80,4,IF('IA1'!#REF!/V93*100&gt;70,3,IF('IA1'!#REF!/V93*100&gt;60,2,IF('IA1'!#REF!/V93*100&lt;=60,1)))))),0))*V293)</f>
        <v>1000</v>
      </c>
      <c r="W193" s="97">
        <f>IF(COUNT('IA1'!#REF!)=0,1000,(IFERROR(IF('IA1'!#REF!/W93&lt;0.5,0,IF('IA1'!#REF!/W93*100&gt;90,5,IF('IA1'!#REF!/W93*100&gt;80,4,IF('IA1'!#REF!/W93*100&gt;70,3,IF('IA1'!#REF!/W93*100&gt;60,2,IF('IA1'!#REF!/W93*100&lt;=60,1)))))),0))*W293)</f>
        <v>1000</v>
      </c>
      <c r="X193" s="97">
        <f>IF(COUNT('IA1'!#REF!)=0,1000,(IFERROR(IF('IA1'!#REF!/X93&lt;0.5,0,IF('IA1'!#REF!/X93*100&gt;90,5,IF('IA1'!#REF!/X93*100&gt;80,4,IF('IA1'!#REF!/X93*100&gt;70,3,IF('IA1'!#REF!/X93*100&gt;60,2,IF('IA1'!#REF!/X93*100&lt;=60,1)))))),0))*X293)</f>
        <v>1000</v>
      </c>
      <c r="Y193" s="97">
        <f>IF(COUNT('IA1'!#REF!)=0,1000,(IFERROR(IF('IA1'!#REF!/Y93&lt;0.5,0,IF('IA1'!#REF!/Y93*100&gt;90,5,IF('IA1'!#REF!/Y93*100&gt;80,4,IF('IA1'!#REF!/Y93*100&gt;70,3,IF('IA1'!#REF!/Y93*100&gt;60,2,IF('IA1'!#REF!/Y93*100&lt;=60,1)))))),0))*Y293)</f>
        <v>1000</v>
      </c>
      <c r="Z193" s="97">
        <f>IF(COUNT('IA1'!#REF!)=0,1000,(IFERROR(IF('IA1'!#REF!/Z93&lt;0.5,0,IF('IA1'!#REF!/Z93*100&gt;90,5,IF('IA1'!#REF!/Z93*100&gt;80,4,IF('IA1'!#REF!/Z93*100&gt;70,3,IF('IA1'!#REF!/Z93*100&gt;60,2,IF('IA1'!#REF!/Z93*100&lt;=60,1)))))),0))*Z293)</f>
        <v>1000</v>
      </c>
      <c r="AA193" s="97">
        <f>IF(COUNT('IA1'!#REF!)=0,1000,(IFERROR(IF('IA1'!#REF!/AA93&lt;0.5,0,IF('IA1'!#REF!/AA93*100&gt;90,5,IF('IA1'!#REF!/AA93*100&gt;80,4,IF('IA1'!#REF!/AA93*100&gt;70,3,IF('IA1'!#REF!/AA93*100&gt;60,2,IF('IA1'!#REF!/AA93*100&lt;=60,1)))))),0))*AA293)</f>
        <v>1000</v>
      </c>
      <c r="AB193" s="97">
        <f>IF(COUNT('IA1'!#REF!)=0,1000,(IFERROR(IF('IA1'!#REF!/AB93&lt;0.5,0,IF('IA1'!#REF!/AB93*100&gt;90,5,IF('IA1'!#REF!/AB93*100&gt;80,4,IF('IA1'!#REF!/AB93*100&gt;70,3,IF('IA1'!#REF!/AB93*100&gt;60,2,IF('IA1'!#REF!/AB93*100&lt;=60,1)))))),0))*AB293)</f>
        <v>1000</v>
      </c>
      <c r="AC193" s="97">
        <f>IF(COUNT('IA1'!#REF!)=0,1000,(IFERROR(IF('IA1'!#REF!/AC93&lt;0.5,0,IF('IA1'!#REF!/AC93*100&gt;90,5,IF('IA1'!#REF!/AC93*100&gt;80,4,IF('IA1'!#REF!/AC93*100&gt;70,3,IF('IA1'!#REF!/AC93*100&gt;60,2,IF('IA1'!#REF!/AC93*100&lt;=60,1)))))),0))*AC293)</f>
        <v>1000</v>
      </c>
      <c r="AD193" s="97">
        <f>IF(COUNT('IA1'!#REF!)=0,1000,(IFERROR(IF('IA1'!#REF!/AD93&lt;0.5,0,IF('IA1'!#REF!/AD93*100&gt;90,5,IF('IA1'!#REF!/AD93*100&gt;80,4,IF('IA1'!#REF!/AD93*100&gt;70,3,IF('IA1'!#REF!/AD93*100&gt;60,2,IF('IA1'!#REF!/AD93*100&lt;=60,1)))))),0))*AD293)</f>
        <v>1000</v>
      </c>
      <c r="AE193" s="97">
        <f>IF(COUNT('IA1'!#REF!)=0,1000,(IFERROR(IF('IA1'!#REF!/AE93&lt;0.5,0,IF('IA1'!#REF!/AE93*100&gt;90,5,IF('IA1'!#REF!/AE93*100&gt;80,4,IF('IA1'!#REF!/AE93*100&gt;70,3,IF('IA1'!#REF!/AE93*100&gt;60,2,IF('IA1'!#REF!/AE93*100&lt;=60,1)))))),0))*AE293)</f>
        <v>1000</v>
      </c>
      <c r="AF193" s="97">
        <f>IF(COUNT('IA1'!#REF!)=0,1000,(IFERROR(IF('IA1'!#REF!/AF93&lt;0.5,0,IF('IA1'!#REF!/AF93*100&gt;90,5,IF('IA1'!#REF!/AF93*100&gt;80,4,IF('IA1'!#REF!/AF93*100&gt;70,3,IF('IA1'!#REF!/AF93*100&gt;60,2,IF('IA1'!#REF!/AF93*100&lt;=60,1)))))),0))*AF293)</f>
        <v>1000</v>
      </c>
      <c r="AG193" s="97">
        <f>IF(COUNT('IA1'!#REF!)=0,1000,(IFERROR(IF('IA1'!#REF!/AG93&lt;0.5,0,IF('IA1'!#REF!/AG93*100&gt;90,5,IF('IA1'!#REF!/AG93*100&gt;80,4,IF('IA1'!#REF!/AG93*100&gt;70,3,IF('IA1'!#REF!/AG93*100&gt;60,2,IF('IA1'!#REF!/AG93*100&lt;=60,1)))))),0))*AG293)</f>
        <v>1000</v>
      </c>
      <c r="AH193" s="97">
        <f>IF(COUNT('IA1'!#REF!)=0,1000,(IFERROR(IF('IA1'!#REF!/AH93&lt;0.5,0,IF('IA1'!#REF!/AH93*100&gt;90,5,IF('IA1'!#REF!/AH93*100&gt;80,4,IF('IA1'!#REF!/AH93*100&gt;70,3,IF('IA1'!#REF!/AH93*100&gt;60,2,IF('IA1'!#REF!/AH93*100&lt;=60,1)))))),0))*AH293)</f>
        <v>1000</v>
      </c>
      <c r="AI193" s="97">
        <f>IF(COUNT('IA1'!#REF!)=0,1000,(IFERROR(IF('IA1'!#REF!/AI93&lt;0.5,0,IF('IA1'!#REF!/AI93*100&gt;90,5,IF('IA1'!#REF!/AI93*100&gt;80,4,IF('IA1'!#REF!/AI93*100&gt;70,3,IF('IA1'!#REF!/AI93*100&gt;60,2,IF('IA1'!#REF!/AI93*100&lt;=60,1)))))),0))*AI293)</f>
        <v>1000</v>
      </c>
      <c r="AJ193" s="97">
        <f>IF(COUNT('IA1'!#REF!)=0,1000,(IFERROR(IF('IA1'!#REF!/AJ93&lt;0.5,0,IF('IA1'!#REF!/AJ93*100&gt;90,5,IF('IA1'!#REF!/AJ93*100&gt;80,4,IF('IA1'!#REF!/AJ93*100&gt;70,3,IF('IA1'!#REF!/AJ93*100&gt;60,2,IF('IA1'!#REF!/AJ93*100&lt;=60,1)))))),0))*AJ293)</f>
        <v>1000</v>
      </c>
      <c r="AK193" s="97">
        <f>IF(COUNT('IA1'!#REF!)=0,1000,(IFERROR(IF('IA1'!#REF!/AK93&lt;0.5,0,IF('IA1'!#REF!/AK93*100&gt;90,5,IF('IA1'!#REF!/AK93*100&gt;80,4,IF('IA1'!#REF!/AK93*100&gt;70,3,IF('IA1'!#REF!/AK93*100&gt;60,2,IF('IA1'!#REF!/AK93*100&lt;=60,1)))))),0))*AK293)</f>
        <v>1000</v>
      </c>
      <c r="AL193" s="97">
        <f>IF(COUNT('IA1'!#REF!)=0,1000,(IFERROR(IF('IA1'!#REF!/AL93&lt;0.5,0,IF('IA1'!#REF!/AL93*100&gt;90,5,IF('IA1'!#REF!/AL93*100&gt;80,4,IF('IA1'!#REF!/AL93*100&gt;70,3,IF('IA1'!#REF!/AL93*100&gt;60,2,IF('IA1'!#REF!/AL93*100&lt;=60,1)))))),0))*AL293)</f>
        <v>1000</v>
      </c>
      <c r="AM193" s="97">
        <f>IF(COUNT('IA1'!#REF!)=0,1000,(IFERROR(IF('IA1'!#REF!/AM93&lt;0.5,0,IF('IA1'!#REF!/AM93*100&gt;90,5,IF('IA1'!#REF!/AM93*100&gt;80,4,IF('IA1'!#REF!/AM93*100&gt;70,3,IF('IA1'!#REF!/AM93*100&gt;60,2,IF('IA1'!#REF!/AM93*100&lt;=60,1)))))),0))*AM293)</f>
        <v>1000</v>
      </c>
      <c r="AN193" s="97">
        <f>IF(COUNT('IA1'!#REF!)=0,1000,(IFERROR(IF('IA1'!#REF!/AN93&lt;0.5,0,IF('IA1'!#REF!/AN93*100&gt;90,5,IF('IA1'!#REF!/AN93*100&gt;80,4,IF('IA1'!#REF!/AN93*100&gt;70,3,IF('IA1'!#REF!/AN93*100&gt;60,2,IF('IA1'!#REF!/AN93*100&lt;=60,1)))))),0))*AN293)</f>
        <v>1000</v>
      </c>
      <c r="AO193" s="97">
        <f>IF(COUNT('IA1'!#REF!)=0,1000,(IFERROR(IF('IA1'!#REF!/AO93&lt;0.5,0,IF('IA1'!#REF!/AO93*100&gt;90,5,IF('IA1'!#REF!/AO93*100&gt;80,4,IF('IA1'!#REF!/AO93*100&gt;70,3,IF('IA1'!#REF!/AO93*100&gt;60,2,IF('IA1'!#REF!/AO93*100&lt;=60,1)))))),0))*AO293)</f>
        <v>1000</v>
      </c>
      <c r="AP193" s="97">
        <f>IF(COUNT('IA1'!#REF!)=0,1000,(IFERROR(IF('IA1'!#REF!/AP93&lt;0.5,0,IF('IA1'!#REF!/AP93*100&gt;90,5,IF('IA1'!#REF!/AP93*100&gt;80,4,IF('IA1'!#REF!/AP93*100&gt;70,3,IF('IA1'!#REF!/AP93*100&gt;60,2,IF('IA1'!#REF!/AP93*100&lt;=60,1)))))),0))*AP293)</f>
        <v>1000</v>
      </c>
      <c r="AQ193" s="97">
        <f>IF(COUNT('IA1'!#REF!)=0,1000,(IFERROR(IF('IA1'!#REF!/AQ93&lt;0.5,0,IF('IA1'!#REF!/AQ93*100&gt;90,5,IF('IA1'!#REF!/AQ93*100&gt;80,4,IF('IA1'!#REF!/AQ93*100&gt;70,3,IF('IA1'!#REF!/AQ93*100&gt;60,2,IF('IA1'!#REF!/AQ93*100&lt;=60,1)))))),0))*AQ293)</f>
        <v>1000</v>
      </c>
      <c r="AR193" s="97">
        <f>IF(COUNT('IA1'!#REF!)=0,1000,(IFERROR(IF('IA1'!#REF!/AR93&lt;0.5,0,IF('IA1'!#REF!/AR93*100&gt;90,5,IF('IA1'!#REF!/AR93*100&gt;80,4,IF('IA1'!#REF!/AR93*100&gt;70,3,IF('IA1'!#REF!/AR93*100&gt;60,2,IF('IA1'!#REF!/AR93*100&lt;=60,1)))))),0))*AR293)</f>
        <v>1000</v>
      </c>
      <c r="AS193" s="97">
        <f>IF(COUNT('IA1'!#REF!)=0,1000,(IFERROR(IF('IA1'!#REF!/AS93&lt;0.5,0,IF('IA1'!#REF!/AS93*100&gt;90,5,IF('IA1'!#REF!/AS93*100&gt;80,4,IF('IA1'!#REF!/AS93*100&gt;70,3,IF('IA1'!#REF!/AS93*100&gt;60,2,IF('IA1'!#REF!/AS93*100&lt;=60,1)))))),0))*AS293)</f>
        <v>1000</v>
      </c>
      <c r="AT193" s="97">
        <f>IF(COUNT('IA1'!#REF!)=0,1000,(IFERROR(IF('IA1'!#REF!/AT93&lt;0.5,0,IF('IA1'!#REF!/AT93*100&gt;90,5,IF('IA1'!#REF!/AT93*100&gt;80,4,IF('IA1'!#REF!/AT93*100&gt;70,3,IF('IA1'!#REF!/AT93*100&gt;60,2,IF('IA1'!#REF!/AT93*100&lt;=60,1)))))),0))*AT293)</f>
        <v>1000</v>
      </c>
      <c r="AU193" s="97">
        <f>IF(COUNT('IA1'!#REF!)=0,1000,(IFERROR(IF('IA1'!#REF!/AU93&lt;0.5,0,IF('IA1'!#REF!/AU93*100&gt;90,5,IF('IA1'!#REF!/AU93*100&gt;80,4,IF('IA1'!#REF!/AU93*100&gt;70,3,IF('IA1'!#REF!/AU93*100&gt;60,2,IF('IA1'!#REF!/AU93*100&lt;=60,1)))))),0))*AU293)</f>
        <v>1000</v>
      </c>
      <c r="AV193" s="97">
        <f>IF(COUNT('IA1'!#REF!)=0,1000,(IFERROR(IF('IA1'!#REF!/AV93&lt;0.5,0,IF('IA1'!#REF!/AV93*100&gt;90,5,IF('IA1'!#REF!/AV93*100&gt;80,4,IF('IA1'!#REF!/AV93*100&gt;70,3,IF('IA1'!#REF!/AV93*100&gt;60,2,IF('IA1'!#REF!/AV93*100&lt;=60,1)))))),0))*AV293)</f>
        <v>1000</v>
      </c>
      <c r="AW193" s="97">
        <f>IF(COUNT('IA1'!#REF!)=0,1000,(IFERROR(IF('IA1'!#REF!/AW93&lt;0.5,0,IF('IA1'!#REF!/AW93*100&gt;90,5,IF('IA1'!#REF!/AW93*100&gt;80,4,IF('IA1'!#REF!/AW93*100&gt;70,3,IF('IA1'!#REF!/AW93*100&gt;60,2,IF('IA1'!#REF!/AW93*100&lt;=60,1)))))),0))*AW293)</f>
        <v>1000</v>
      </c>
      <c r="AX193" s="97">
        <f>IF(COUNT('IA1'!#REF!)=0,1000,(IFERROR(IF('IA1'!#REF!/AX93&lt;0.5,0,IF('IA1'!#REF!/AX93*100&gt;90,5,IF('IA1'!#REF!/AX93*100&gt;80,4,IF('IA1'!#REF!/AX93*100&gt;70,3,IF('IA1'!#REF!/AX93*100&gt;60,2,IF('IA1'!#REF!/AX93*100&lt;=60,1)))))),0))*AX293)</f>
        <v>1000</v>
      </c>
      <c r="AY193" s="97">
        <f>IF(COUNT('IA1'!#REF!)=0,1000,(IFERROR(IF('IA1'!#REF!/AY93&lt;0.5,0,IF('IA1'!#REF!/AY93*100&gt;90,5,IF('IA1'!#REF!/AY93*100&gt;80,4,IF('IA1'!#REF!/AY93*100&gt;70,3,IF('IA1'!#REF!/AY93*100&gt;60,2,IF('IA1'!#REF!/AY93*100&lt;=60,1)))))),0))*AY293)</f>
        <v>1000</v>
      </c>
      <c r="AZ193" s="97">
        <f>IF(COUNT('IA1'!#REF!)=0,1000,(IFERROR(IF('IA1'!#REF!/AZ93&lt;0.5,0,IF('IA1'!#REF!/AZ93*100&gt;90,5,IF('IA1'!#REF!/AZ93*100&gt;80,4,IF('IA1'!#REF!/AZ93*100&gt;70,3,IF('IA1'!#REF!/AZ93*100&gt;60,2,IF('IA1'!#REF!/AZ93*100&lt;=60,1)))))),0))*AZ293)</f>
        <v>1000</v>
      </c>
      <c r="BA193" s="96">
        <f t="shared" si="54"/>
        <v>0</v>
      </c>
      <c r="BB193" s="96">
        <f t="shared" si="55"/>
        <v>0</v>
      </c>
      <c r="BC193" s="96">
        <f t="shared" si="56"/>
        <v>0</v>
      </c>
      <c r="BD193" s="96">
        <f t="shared" si="57"/>
        <v>0</v>
      </c>
      <c r="BE193" s="96">
        <f t="shared" si="58"/>
        <v>0</v>
      </c>
      <c r="BF193" s="96">
        <f t="shared" si="59"/>
        <v>0</v>
      </c>
      <c r="BG193" s="96">
        <f t="shared" si="60"/>
        <v>0</v>
      </c>
    </row>
    <row r="194" spans="1:59" x14ac:dyDescent="0.3">
      <c r="A194" s="93">
        <f>IF(COUNT('IA1'!#REF!)=0,1000,(IFERROR(IF('IA1'!#REF!/A94&lt;0.5,0,IF('IA1'!#REF!/A94*100&gt;90,5,IF('IA1'!#REF!/A94*100&gt;80,4,IF('IA1'!#REF!/A94*100&gt;70,3,IF('IA1'!#REF!/A94*100&gt;60,2,IF('IA1'!#REF!/A94*100&lt;=60,1)))))),0))*A294)</f>
        <v>1000</v>
      </c>
      <c r="B194" s="97">
        <f>IF(COUNT('IA1'!#REF!)=0,1000,(IFERROR(IF('IA1'!#REF!/B94&lt;0.5,0,IF('IA1'!#REF!/B94*100&gt;90,5,IF('IA1'!#REF!/B94*100&gt;80,4,IF('IA1'!#REF!/B94*100&gt;70,3,IF('IA1'!#REF!/B94*100&gt;60,2,IF('IA1'!#REF!/B94*100&lt;=60,1)))))),0))*B294)</f>
        <v>1000</v>
      </c>
      <c r="C194" s="97">
        <f>IF(COUNT('IA1'!#REF!)=0,1000,(IFERROR(IF('IA1'!#REF!/C94&lt;0.5,0,IF('IA1'!#REF!/C94*100&gt;90,5,IF('IA1'!#REF!/C94*100&gt;80,4,IF('IA1'!#REF!/C94*100&gt;70,3,IF('IA1'!#REF!/C94*100&gt;60,2,IF('IA1'!#REF!/C94*100&lt;=60,1)))))),0))*C294)</f>
        <v>1000</v>
      </c>
      <c r="D194" s="97">
        <f>IF(COUNT('IA1'!#REF!)=0,1000,(IFERROR(IF('IA1'!#REF!/D94&lt;0.5,0,IF('IA1'!#REF!/D94*100&gt;90,5,IF('IA1'!#REF!/D94*100&gt;80,4,IF('IA1'!#REF!/D94*100&gt;70,3,IF('IA1'!#REF!/D94*100&gt;60,2,IF('IA1'!#REF!/D94*100&lt;=60,1)))))),0))*D294)</f>
        <v>1000</v>
      </c>
      <c r="E194" s="97">
        <f>IF(COUNT('IA1'!#REF!)=0,1000,(IFERROR(IF('IA1'!#REF!/E94&lt;0.5,0,IF('IA1'!#REF!/E94*100&gt;90,5,IF('IA1'!#REF!/E94*100&gt;80,4,IF('IA1'!#REF!/E94*100&gt;70,3,IF('IA1'!#REF!/E94*100&gt;60,2,IF('IA1'!#REF!/E94*100&lt;=60,1)))))),0))*E294)</f>
        <v>1000</v>
      </c>
      <c r="F194" s="97">
        <f>IF(COUNT('IA1'!#REF!)=0,1000,(IFERROR(IF('IA1'!#REF!/F94&lt;0.5,0,IF('IA1'!#REF!/F94*100&gt;90,5,IF('IA1'!#REF!/F94*100&gt;80,4,IF('IA1'!#REF!/F94*100&gt;70,3,IF('IA1'!#REF!/F94*100&gt;60,2,IF('IA1'!#REF!/F94*100&lt;=60,1)))))),0))*F294)</f>
        <v>1000</v>
      </c>
      <c r="G194" s="97">
        <f>IF(COUNT('IA1'!#REF!)=0,1000,(IFERROR(IF('IA1'!#REF!/G94&lt;0.5,0,IF('IA1'!#REF!/G94*100&gt;90,5,IF('IA1'!#REF!/G94*100&gt;80,4,IF('IA1'!#REF!/G94*100&gt;70,3,IF('IA1'!#REF!/G94*100&gt;60,2,IF('IA1'!#REF!/G94*100&lt;=60,1)))))),0))*G294)</f>
        <v>1000</v>
      </c>
      <c r="H194" s="97">
        <f>IF(COUNT('IA1'!#REF!)=0,1000,(IFERROR(IF('IA1'!#REF!/H94&lt;0.5,0,IF('IA1'!#REF!/H94*100&gt;90,5,IF('IA1'!#REF!/H94*100&gt;80,4,IF('IA1'!#REF!/H94*100&gt;70,3,IF('IA1'!#REF!/H94*100&gt;60,2,IF('IA1'!#REF!/H94*100&lt;=60,1)))))),0))*H294)</f>
        <v>1000</v>
      </c>
      <c r="I194" s="97">
        <f>IF(COUNT('IA1'!#REF!)=0,1000,(IFERROR(IF('IA1'!#REF!/I94&lt;0.5,0,IF('IA1'!#REF!/I94*100&gt;90,5,IF('IA1'!#REF!/I94*100&gt;80,4,IF('IA1'!#REF!/I94*100&gt;70,3,IF('IA1'!#REF!/I94*100&gt;60,2,IF('IA1'!#REF!/I94*100&lt;=60,1)))))),0))*I294)</f>
        <v>1000</v>
      </c>
      <c r="J194" s="97">
        <f>IF(COUNT('IA1'!#REF!)=0,1000,(IFERROR(IF('IA1'!#REF!/J94&lt;0.5,0,IF('IA1'!#REF!/J94*100&gt;90,5,IF('IA1'!#REF!/J94*100&gt;80,4,IF('IA1'!#REF!/J94*100&gt;70,3,IF('IA1'!#REF!/J94*100&gt;60,2,IF('IA1'!#REF!/J94*100&lt;=60,1)))))),0))*J294)</f>
        <v>1000</v>
      </c>
      <c r="K194" s="97">
        <f>IF(COUNT('IA1'!#REF!)=0,1000,(IFERROR(IF('IA1'!#REF!/K94&lt;0.5,0,IF('IA1'!#REF!/K94*100&gt;90,5,IF('IA1'!#REF!/K94*100&gt;80,4,IF('IA1'!#REF!/K94*100&gt;70,3,IF('IA1'!#REF!/K94*100&gt;60,2,IF('IA1'!#REF!/K94*100&lt;=60,1)))))),0))*K294)</f>
        <v>1000</v>
      </c>
      <c r="L194" s="97">
        <f>IF(COUNT('IA1'!#REF!)=0,1000,(IFERROR(IF('IA1'!#REF!/L94&lt;0.5,0,IF('IA1'!#REF!/L94*100&gt;90,5,IF('IA1'!#REF!/L94*100&gt;80,4,IF('IA1'!#REF!/L94*100&gt;70,3,IF('IA1'!#REF!/L94*100&gt;60,2,IF('IA1'!#REF!/L94*100&lt;=60,1)))))),0))*L294)</f>
        <v>1000</v>
      </c>
      <c r="M194" s="97">
        <f>IF(COUNT('IA1'!#REF!)=0,1000,(IFERROR(IF('IA1'!#REF!/M94&lt;0.5,0,IF('IA1'!#REF!/M94*100&gt;90,5,IF('IA1'!#REF!/M94*100&gt;80,4,IF('IA1'!#REF!/M94*100&gt;70,3,IF('IA1'!#REF!/M94*100&gt;60,2,IF('IA1'!#REF!/M94*100&lt;=60,1)))))),0))*M294)</f>
        <v>1000</v>
      </c>
      <c r="N194" s="97">
        <f>IF(COUNT('IA1'!#REF!)=0,1000,(IFERROR(IF('IA1'!#REF!/N94&lt;0.5,0,IF('IA1'!#REF!/N94*100&gt;90,5,IF('IA1'!#REF!/N94*100&gt;80,4,IF('IA1'!#REF!/N94*100&gt;70,3,IF('IA1'!#REF!/N94*100&gt;60,2,IF('IA1'!#REF!/N94*100&lt;=60,1)))))),0))*N294)</f>
        <v>1000</v>
      </c>
      <c r="O194" s="97">
        <f>IF(COUNT('IA1'!#REF!)=0,1000,(IFERROR(IF('IA1'!#REF!/O94&lt;0.5,0,IF('IA1'!#REF!/O94*100&gt;90,5,IF('IA1'!#REF!/O94*100&gt;80,4,IF('IA1'!#REF!/O94*100&gt;70,3,IF('IA1'!#REF!/O94*100&gt;60,2,IF('IA1'!#REF!/O94*100&lt;=60,1)))))),0))*O294)</f>
        <v>1000</v>
      </c>
      <c r="P194" s="97">
        <f>IF(COUNT('IA1'!#REF!)=0,1000,(IFERROR(IF('IA1'!#REF!/P94&lt;0.5,0,IF('IA1'!#REF!/P94*100&gt;90,5,IF('IA1'!#REF!/P94*100&gt;80,4,IF('IA1'!#REF!/P94*100&gt;70,3,IF('IA1'!#REF!/P94*100&gt;60,2,IF('IA1'!#REF!/P94*100&lt;=60,1)))))),0))*P294)</f>
        <v>1000</v>
      </c>
      <c r="Q194" s="97">
        <f>IF(COUNT('IA1'!#REF!)=0,1000,(IFERROR(IF('IA1'!#REF!/Q94&lt;0.5,0,IF('IA1'!#REF!/Q94*100&gt;90,5,IF('IA1'!#REF!/Q94*100&gt;80,4,IF('IA1'!#REF!/Q94*100&gt;70,3,IF('IA1'!#REF!/Q94*100&gt;60,2,IF('IA1'!#REF!/Q94*100&lt;=60,1)))))),0))*Q294)</f>
        <v>1000</v>
      </c>
      <c r="R194" s="97">
        <f>IF(COUNT('IA1'!#REF!)=0,1000,(IFERROR(IF('IA1'!#REF!/R94&lt;0.5,0,IF('IA1'!#REF!/R94*100&gt;90,5,IF('IA1'!#REF!/R94*100&gt;80,4,IF('IA1'!#REF!/R94*100&gt;70,3,IF('IA1'!#REF!/R94*100&gt;60,2,IF('IA1'!#REF!/R94*100&lt;=60,1)))))),0))*R294)</f>
        <v>1000</v>
      </c>
      <c r="S194" s="97">
        <f>IF(COUNT('IA1'!#REF!)=0,1000,(IFERROR(IF('IA1'!#REF!/S94&lt;0.5,0,IF('IA1'!#REF!/S94*100&gt;90,5,IF('IA1'!#REF!/S94*100&gt;80,4,IF('IA1'!#REF!/S94*100&gt;70,3,IF('IA1'!#REF!/S94*100&gt;60,2,IF('IA1'!#REF!/S94*100&lt;=60,1)))))),0))*S294)</f>
        <v>1000</v>
      </c>
      <c r="T194" s="97">
        <f>IF(COUNT('IA1'!#REF!)=0,1000,(IFERROR(IF('IA1'!#REF!/T94&lt;0.5,0,IF('IA1'!#REF!/T94*100&gt;90,5,IF('IA1'!#REF!/T94*100&gt;80,4,IF('IA1'!#REF!/T94*100&gt;70,3,IF('IA1'!#REF!/T94*100&gt;60,2,IF('IA1'!#REF!/T94*100&lt;=60,1)))))),0))*T294)</f>
        <v>1000</v>
      </c>
      <c r="U194" s="97">
        <f>IF(COUNT('IA1'!#REF!)=0,1000,(IFERROR(IF('IA1'!#REF!/U94&lt;0.5,0,IF('IA1'!#REF!/U94*100&gt;90,5,IF('IA1'!#REF!/U94*100&gt;80,4,IF('IA1'!#REF!/U94*100&gt;70,3,IF('IA1'!#REF!/U94*100&gt;60,2,IF('IA1'!#REF!/U94*100&lt;=60,1)))))),0))*U294)</f>
        <v>1000</v>
      </c>
      <c r="V194" s="97">
        <f>IF(COUNT('IA1'!#REF!)=0,1000,(IFERROR(IF('IA1'!#REF!/V94&lt;0.5,0,IF('IA1'!#REF!/V94*100&gt;90,5,IF('IA1'!#REF!/V94*100&gt;80,4,IF('IA1'!#REF!/V94*100&gt;70,3,IF('IA1'!#REF!/V94*100&gt;60,2,IF('IA1'!#REF!/V94*100&lt;=60,1)))))),0))*V294)</f>
        <v>1000</v>
      </c>
      <c r="W194" s="97">
        <f>IF(COUNT('IA1'!#REF!)=0,1000,(IFERROR(IF('IA1'!#REF!/W94&lt;0.5,0,IF('IA1'!#REF!/W94*100&gt;90,5,IF('IA1'!#REF!/W94*100&gt;80,4,IF('IA1'!#REF!/W94*100&gt;70,3,IF('IA1'!#REF!/W94*100&gt;60,2,IF('IA1'!#REF!/W94*100&lt;=60,1)))))),0))*W294)</f>
        <v>1000</v>
      </c>
      <c r="X194" s="97">
        <f>IF(COUNT('IA1'!#REF!)=0,1000,(IFERROR(IF('IA1'!#REF!/X94&lt;0.5,0,IF('IA1'!#REF!/X94*100&gt;90,5,IF('IA1'!#REF!/X94*100&gt;80,4,IF('IA1'!#REF!/X94*100&gt;70,3,IF('IA1'!#REF!/X94*100&gt;60,2,IF('IA1'!#REF!/X94*100&lt;=60,1)))))),0))*X294)</f>
        <v>1000</v>
      </c>
      <c r="Y194" s="97">
        <f>IF(COUNT('IA1'!#REF!)=0,1000,(IFERROR(IF('IA1'!#REF!/Y94&lt;0.5,0,IF('IA1'!#REF!/Y94*100&gt;90,5,IF('IA1'!#REF!/Y94*100&gt;80,4,IF('IA1'!#REF!/Y94*100&gt;70,3,IF('IA1'!#REF!/Y94*100&gt;60,2,IF('IA1'!#REF!/Y94*100&lt;=60,1)))))),0))*Y294)</f>
        <v>1000</v>
      </c>
      <c r="Z194" s="97">
        <f>IF(COUNT('IA1'!#REF!)=0,1000,(IFERROR(IF('IA1'!#REF!/Z94&lt;0.5,0,IF('IA1'!#REF!/Z94*100&gt;90,5,IF('IA1'!#REF!/Z94*100&gt;80,4,IF('IA1'!#REF!/Z94*100&gt;70,3,IF('IA1'!#REF!/Z94*100&gt;60,2,IF('IA1'!#REF!/Z94*100&lt;=60,1)))))),0))*Z294)</f>
        <v>1000</v>
      </c>
      <c r="AA194" s="97">
        <f>IF(COUNT('IA1'!#REF!)=0,1000,(IFERROR(IF('IA1'!#REF!/AA94&lt;0.5,0,IF('IA1'!#REF!/AA94*100&gt;90,5,IF('IA1'!#REF!/AA94*100&gt;80,4,IF('IA1'!#REF!/AA94*100&gt;70,3,IF('IA1'!#REF!/AA94*100&gt;60,2,IF('IA1'!#REF!/AA94*100&lt;=60,1)))))),0))*AA294)</f>
        <v>1000</v>
      </c>
      <c r="AB194" s="97">
        <f>IF(COUNT('IA1'!#REF!)=0,1000,(IFERROR(IF('IA1'!#REF!/AB94&lt;0.5,0,IF('IA1'!#REF!/AB94*100&gt;90,5,IF('IA1'!#REF!/AB94*100&gt;80,4,IF('IA1'!#REF!/AB94*100&gt;70,3,IF('IA1'!#REF!/AB94*100&gt;60,2,IF('IA1'!#REF!/AB94*100&lt;=60,1)))))),0))*AB294)</f>
        <v>1000</v>
      </c>
      <c r="AC194" s="97">
        <f>IF(COUNT('IA1'!#REF!)=0,1000,(IFERROR(IF('IA1'!#REF!/AC94&lt;0.5,0,IF('IA1'!#REF!/AC94*100&gt;90,5,IF('IA1'!#REF!/AC94*100&gt;80,4,IF('IA1'!#REF!/AC94*100&gt;70,3,IF('IA1'!#REF!/AC94*100&gt;60,2,IF('IA1'!#REF!/AC94*100&lt;=60,1)))))),0))*AC294)</f>
        <v>1000</v>
      </c>
      <c r="AD194" s="97">
        <f>IF(COUNT('IA1'!#REF!)=0,1000,(IFERROR(IF('IA1'!#REF!/AD94&lt;0.5,0,IF('IA1'!#REF!/AD94*100&gt;90,5,IF('IA1'!#REF!/AD94*100&gt;80,4,IF('IA1'!#REF!/AD94*100&gt;70,3,IF('IA1'!#REF!/AD94*100&gt;60,2,IF('IA1'!#REF!/AD94*100&lt;=60,1)))))),0))*AD294)</f>
        <v>1000</v>
      </c>
      <c r="AE194" s="97">
        <f>IF(COUNT('IA1'!#REF!)=0,1000,(IFERROR(IF('IA1'!#REF!/AE94&lt;0.5,0,IF('IA1'!#REF!/AE94*100&gt;90,5,IF('IA1'!#REF!/AE94*100&gt;80,4,IF('IA1'!#REF!/AE94*100&gt;70,3,IF('IA1'!#REF!/AE94*100&gt;60,2,IF('IA1'!#REF!/AE94*100&lt;=60,1)))))),0))*AE294)</f>
        <v>1000</v>
      </c>
      <c r="AF194" s="97">
        <f>IF(COUNT('IA1'!#REF!)=0,1000,(IFERROR(IF('IA1'!#REF!/AF94&lt;0.5,0,IF('IA1'!#REF!/AF94*100&gt;90,5,IF('IA1'!#REF!/AF94*100&gt;80,4,IF('IA1'!#REF!/AF94*100&gt;70,3,IF('IA1'!#REF!/AF94*100&gt;60,2,IF('IA1'!#REF!/AF94*100&lt;=60,1)))))),0))*AF294)</f>
        <v>1000</v>
      </c>
      <c r="AG194" s="97">
        <f>IF(COUNT('IA1'!#REF!)=0,1000,(IFERROR(IF('IA1'!#REF!/AG94&lt;0.5,0,IF('IA1'!#REF!/AG94*100&gt;90,5,IF('IA1'!#REF!/AG94*100&gt;80,4,IF('IA1'!#REF!/AG94*100&gt;70,3,IF('IA1'!#REF!/AG94*100&gt;60,2,IF('IA1'!#REF!/AG94*100&lt;=60,1)))))),0))*AG294)</f>
        <v>1000</v>
      </c>
      <c r="AH194" s="97">
        <f>IF(COUNT('IA1'!#REF!)=0,1000,(IFERROR(IF('IA1'!#REF!/AH94&lt;0.5,0,IF('IA1'!#REF!/AH94*100&gt;90,5,IF('IA1'!#REF!/AH94*100&gt;80,4,IF('IA1'!#REF!/AH94*100&gt;70,3,IF('IA1'!#REF!/AH94*100&gt;60,2,IF('IA1'!#REF!/AH94*100&lt;=60,1)))))),0))*AH294)</f>
        <v>1000</v>
      </c>
      <c r="AI194" s="97">
        <f>IF(COUNT('IA1'!#REF!)=0,1000,(IFERROR(IF('IA1'!#REF!/AI94&lt;0.5,0,IF('IA1'!#REF!/AI94*100&gt;90,5,IF('IA1'!#REF!/AI94*100&gt;80,4,IF('IA1'!#REF!/AI94*100&gt;70,3,IF('IA1'!#REF!/AI94*100&gt;60,2,IF('IA1'!#REF!/AI94*100&lt;=60,1)))))),0))*AI294)</f>
        <v>1000</v>
      </c>
      <c r="AJ194" s="97">
        <f>IF(COUNT('IA1'!#REF!)=0,1000,(IFERROR(IF('IA1'!#REF!/AJ94&lt;0.5,0,IF('IA1'!#REF!/AJ94*100&gt;90,5,IF('IA1'!#REF!/AJ94*100&gt;80,4,IF('IA1'!#REF!/AJ94*100&gt;70,3,IF('IA1'!#REF!/AJ94*100&gt;60,2,IF('IA1'!#REF!/AJ94*100&lt;=60,1)))))),0))*AJ294)</f>
        <v>1000</v>
      </c>
      <c r="AK194" s="97">
        <f>IF(COUNT('IA1'!#REF!)=0,1000,(IFERROR(IF('IA1'!#REF!/AK94&lt;0.5,0,IF('IA1'!#REF!/AK94*100&gt;90,5,IF('IA1'!#REF!/AK94*100&gt;80,4,IF('IA1'!#REF!/AK94*100&gt;70,3,IF('IA1'!#REF!/AK94*100&gt;60,2,IF('IA1'!#REF!/AK94*100&lt;=60,1)))))),0))*AK294)</f>
        <v>1000</v>
      </c>
      <c r="AL194" s="97">
        <f>IF(COUNT('IA1'!#REF!)=0,1000,(IFERROR(IF('IA1'!#REF!/AL94&lt;0.5,0,IF('IA1'!#REF!/AL94*100&gt;90,5,IF('IA1'!#REF!/AL94*100&gt;80,4,IF('IA1'!#REF!/AL94*100&gt;70,3,IF('IA1'!#REF!/AL94*100&gt;60,2,IF('IA1'!#REF!/AL94*100&lt;=60,1)))))),0))*AL294)</f>
        <v>1000</v>
      </c>
      <c r="AM194" s="97">
        <f>IF(COUNT('IA1'!#REF!)=0,1000,(IFERROR(IF('IA1'!#REF!/AM94&lt;0.5,0,IF('IA1'!#REF!/AM94*100&gt;90,5,IF('IA1'!#REF!/AM94*100&gt;80,4,IF('IA1'!#REF!/AM94*100&gt;70,3,IF('IA1'!#REF!/AM94*100&gt;60,2,IF('IA1'!#REF!/AM94*100&lt;=60,1)))))),0))*AM294)</f>
        <v>1000</v>
      </c>
      <c r="AN194" s="97">
        <f>IF(COUNT('IA1'!#REF!)=0,1000,(IFERROR(IF('IA1'!#REF!/AN94&lt;0.5,0,IF('IA1'!#REF!/AN94*100&gt;90,5,IF('IA1'!#REF!/AN94*100&gt;80,4,IF('IA1'!#REF!/AN94*100&gt;70,3,IF('IA1'!#REF!/AN94*100&gt;60,2,IF('IA1'!#REF!/AN94*100&lt;=60,1)))))),0))*AN294)</f>
        <v>1000</v>
      </c>
      <c r="AO194" s="97">
        <f>IF(COUNT('IA1'!#REF!)=0,1000,(IFERROR(IF('IA1'!#REF!/AO94&lt;0.5,0,IF('IA1'!#REF!/AO94*100&gt;90,5,IF('IA1'!#REF!/AO94*100&gt;80,4,IF('IA1'!#REF!/AO94*100&gt;70,3,IF('IA1'!#REF!/AO94*100&gt;60,2,IF('IA1'!#REF!/AO94*100&lt;=60,1)))))),0))*AO294)</f>
        <v>1000</v>
      </c>
      <c r="AP194" s="97">
        <f>IF(COUNT('IA1'!#REF!)=0,1000,(IFERROR(IF('IA1'!#REF!/AP94&lt;0.5,0,IF('IA1'!#REF!/AP94*100&gt;90,5,IF('IA1'!#REF!/AP94*100&gt;80,4,IF('IA1'!#REF!/AP94*100&gt;70,3,IF('IA1'!#REF!/AP94*100&gt;60,2,IF('IA1'!#REF!/AP94*100&lt;=60,1)))))),0))*AP294)</f>
        <v>1000</v>
      </c>
      <c r="AQ194" s="97">
        <f>IF(COUNT('IA1'!#REF!)=0,1000,(IFERROR(IF('IA1'!#REF!/AQ94&lt;0.5,0,IF('IA1'!#REF!/AQ94*100&gt;90,5,IF('IA1'!#REF!/AQ94*100&gt;80,4,IF('IA1'!#REF!/AQ94*100&gt;70,3,IF('IA1'!#REF!/AQ94*100&gt;60,2,IF('IA1'!#REF!/AQ94*100&lt;=60,1)))))),0))*AQ294)</f>
        <v>1000</v>
      </c>
      <c r="AR194" s="97">
        <f>IF(COUNT('IA1'!#REF!)=0,1000,(IFERROR(IF('IA1'!#REF!/AR94&lt;0.5,0,IF('IA1'!#REF!/AR94*100&gt;90,5,IF('IA1'!#REF!/AR94*100&gt;80,4,IF('IA1'!#REF!/AR94*100&gt;70,3,IF('IA1'!#REF!/AR94*100&gt;60,2,IF('IA1'!#REF!/AR94*100&lt;=60,1)))))),0))*AR294)</f>
        <v>1000</v>
      </c>
      <c r="AS194" s="97">
        <f>IF(COUNT('IA1'!#REF!)=0,1000,(IFERROR(IF('IA1'!#REF!/AS94&lt;0.5,0,IF('IA1'!#REF!/AS94*100&gt;90,5,IF('IA1'!#REF!/AS94*100&gt;80,4,IF('IA1'!#REF!/AS94*100&gt;70,3,IF('IA1'!#REF!/AS94*100&gt;60,2,IF('IA1'!#REF!/AS94*100&lt;=60,1)))))),0))*AS294)</f>
        <v>1000</v>
      </c>
      <c r="AT194" s="97">
        <f>IF(COUNT('IA1'!#REF!)=0,1000,(IFERROR(IF('IA1'!#REF!/AT94&lt;0.5,0,IF('IA1'!#REF!/AT94*100&gt;90,5,IF('IA1'!#REF!/AT94*100&gt;80,4,IF('IA1'!#REF!/AT94*100&gt;70,3,IF('IA1'!#REF!/AT94*100&gt;60,2,IF('IA1'!#REF!/AT94*100&lt;=60,1)))))),0))*AT294)</f>
        <v>1000</v>
      </c>
      <c r="AU194" s="97">
        <f>IF(COUNT('IA1'!#REF!)=0,1000,(IFERROR(IF('IA1'!#REF!/AU94&lt;0.5,0,IF('IA1'!#REF!/AU94*100&gt;90,5,IF('IA1'!#REF!/AU94*100&gt;80,4,IF('IA1'!#REF!/AU94*100&gt;70,3,IF('IA1'!#REF!/AU94*100&gt;60,2,IF('IA1'!#REF!/AU94*100&lt;=60,1)))))),0))*AU294)</f>
        <v>1000</v>
      </c>
      <c r="AV194" s="97">
        <f>IF(COUNT('IA1'!#REF!)=0,1000,(IFERROR(IF('IA1'!#REF!/AV94&lt;0.5,0,IF('IA1'!#REF!/AV94*100&gt;90,5,IF('IA1'!#REF!/AV94*100&gt;80,4,IF('IA1'!#REF!/AV94*100&gt;70,3,IF('IA1'!#REF!/AV94*100&gt;60,2,IF('IA1'!#REF!/AV94*100&lt;=60,1)))))),0))*AV294)</f>
        <v>1000</v>
      </c>
      <c r="AW194" s="97">
        <f>IF(COUNT('IA1'!#REF!)=0,1000,(IFERROR(IF('IA1'!#REF!/AW94&lt;0.5,0,IF('IA1'!#REF!/AW94*100&gt;90,5,IF('IA1'!#REF!/AW94*100&gt;80,4,IF('IA1'!#REF!/AW94*100&gt;70,3,IF('IA1'!#REF!/AW94*100&gt;60,2,IF('IA1'!#REF!/AW94*100&lt;=60,1)))))),0))*AW294)</f>
        <v>1000</v>
      </c>
      <c r="AX194" s="97">
        <f>IF(COUNT('IA1'!#REF!)=0,1000,(IFERROR(IF('IA1'!#REF!/AX94&lt;0.5,0,IF('IA1'!#REF!/AX94*100&gt;90,5,IF('IA1'!#REF!/AX94*100&gt;80,4,IF('IA1'!#REF!/AX94*100&gt;70,3,IF('IA1'!#REF!/AX94*100&gt;60,2,IF('IA1'!#REF!/AX94*100&lt;=60,1)))))),0))*AX294)</f>
        <v>1000</v>
      </c>
      <c r="AY194" s="97">
        <f>IF(COUNT('IA1'!#REF!)=0,1000,(IFERROR(IF('IA1'!#REF!/AY94&lt;0.5,0,IF('IA1'!#REF!/AY94*100&gt;90,5,IF('IA1'!#REF!/AY94*100&gt;80,4,IF('IA1'!#REF!/AY94*100&gt;70,3,IF('IA1'!#REF!/AY94*100&gt;60,2,IF('IA1'!#REF!/AY94*100&lt;=60,1)))))),0))*AY294)</f>
        <v>1000</v>
      </c>
      <c r="AZ194" s="97">
        <f>IF(COUNT('IA1'!#REF!)=0,1000,(IFERROR(IF('IA1'!#REF!/AZ94&lt;0.5,0,IF('IA1'!#REF!/AZ94*100&gt;90,5,IF('IA1'!#REF!/AZ94*100&gt;80,4,IF('IA1'!#REF!/AZ94*100&gt;70,3,IF('IA1'!#REF!/AZ94*100&gt;60,2,IF('IA1'!#REF!/AZ94*100&lt;=60,1)))))),0))*AZ294)</f>
        <v>1000</v>
      </c>
      <c r="BA194" s="96">
        <f t="shared" si="54"/>
        <v>0</v>
      </c>
      <c r="BB194" s="96">
        <f t="shared" si="55"/>
        <v>0</v>
      </c>
      <c r="BC194" s="96">
        <f t="shared" si="56"/>
        <v>0</v>
      </c>
      <c r="BD194" s="96">
        <f t="shared" si="57"/>
        <v>0</v>
      </c>
      <c r="BE194" s="96">
        <f t="shared" si="58"/>
        <v>0</v>
      </c>
      <c r="BF194" s="96">
        <f t="shared" si="59"/>
        <v>0</v>
      </c>
      <c r="BG194" s="96">
        <f t="shared" si="60"/>
        <v>0</v>
      </c>
    </row>
    <row r="195" spans="1:59" x14ac:dyDescent="0.3">
      <c r="A195" s="93">
        <f>IF(COUNT('IA1'!#REF!)=0,1000,(IFERROR(IF('IA1'!#REF!/A95&lt;0.5,0,IF('IA1'!#REF!/A95*100&gt;90,5,IF('IA1'!#REF!/A95*100&gt;80,4,IF('IA1'!#REF!/A95*100&gt;70,3,IF('IA1'!#REF!/A95*100&gt;60,2,IF('IA1'!#REF!/A95*100&lt;=60,1)))))),0))*A295)</f>
        <v>1000</v>
      </c>
      <c r="B195" s="97">
        <f>IF(COUNT('IA1'!#REF!)=0,1000,(IFERROR(IF('IA1'!#REF!/B95&lt;0.5,0,IF('IA1'!#REF!/B95*100&gt;90,5,IF('IA1'!#REF!/B95*100&gt;80,4,IF('IA1'!#REF!/B95*100&gt;70,3,IF('IA1'!#REF!/B95*100&gt;60,2,IF('IA1'!#REF!/B95*100&lt;=60,1)))))),0))*B295)</f>
        <v>1000</v>
      </c>
      <c r="C195" s="97">
        <f>IF(COUNT('IA1'!#REF!)=0,1000,(IFERROR(IF('IA1'!#REF!/C95&lt;0.5,0,IF('IA1'!#REF!/C95*100&gt;90,5,IF('IA1'!#REF!/C95*100&gt;80,4,IF('IA1'!#REF!/C95*100&gt;70,3,IF('IA1'!#REF!/C95*100&gt;60,2,IF('IA1'!#REF!/C95*100&lt;=60,1)))))),0))*C295)</f>
        <v>1000</v>
      </c>
      <c r="D195" s="97">
        <f>IF(COUNT('IA1'!#REF!)=0,1000,(IFERROR(IF('IA1'!#REF!/D95&lt;0.5,0,IF('IA1'!#REF!/D95*100&gt;90,5,IF('IA1'!#REF!/D95*100&gt;80,4,IF('IA1'!#REF!/D95*100&gt;70,3,IF('IA1'!#REF!/D95*100&gt;60,2,IF('IA1'!#REF!/D95*100&lt;=60,1)))))),0))*D295)</f>
        <v>1000</v>
      </c>
      <c r="E195" s="97">
        <f>IF(COUNT('IA1'!#REF!)=0,1000,(IFERROR(IF('IA1'!#REF!/E95&lt;0.5,0,IF('IA1'!#REF!/E95*100&gt;90,5,IF('IA1'!#REF!/E95*100&gt;80,4,IF('IA1'!#REF!/E95*100&gt;70,3,IF('IA1'!#REF!/E95*100&gt;60,2,IF('IA1'!#REF!/E95*100&lt;=60,1)))))),0))*E295)</f>
        <v>1000</v>
      </c>
      <c r="F195" s="97">
        <f>IF(COUNT('IA1'!#REF!)=0,1000,(IFERROR(IF('IA1'!#REF!/F95&lt;0.5,0,IF('IA1'!#REF!/F95*100&gt;90,5,IF('IA1'!#REF!/F95*100&gt;80,4,IF('IA1'!#REF!/F95*100&gt;70,3,IF('IA1'!#REF!/F95*100&gt;60,2,IF('IA1'!#REF!/F95*100&lt;=60,1)))))),0))*F295)</f>
        <v>1000</v>
      </c>
      <c r="G195" s="97">
        <f>IF(COUNT('IA1'!#REF!)=0,1000,(IFERROR(IF('IA1'!#REF!/G95&lt;0.5,0,IF('IA1'!#REF!/G95*100&gt;90,5,IF('IA1'!#REF!/G95*100&gt;80,4,IF('IA1'!#REF!/G95*100&gt;70,3,IF('IA1'!#REF!/G95*100&gt;60,2,IF('IA1'!#REF!/G95*100&lt;=60,1)))))),0))*G295)</f>
        <v>1000</v>
      </c>
      <c r="H195" s="97">
        <f>IF(COUNT('IA1'!#REF!)=0,1000,(IFERROR(IF('IA1'!#REF!/H95&lt;0.5,0,IF('IA1'!#REF!/H95*100&gt;90,5,IF('IA1'!#REF!/H95*100&gt;80,4,IF('IA1'!#REF!/H95*100&gt;70,3,IF('IA1'!#REF!/H95*100&gt;60,2,IF('IA1'!#REF!/H95*100&lt;=60,1)))))),0))*H295)</f>
        <v>1000</v>
      </c>
      <c r="I195" s="97">
        <f>IF(COUNT('IA1'!#REF!)=0,1000,(IFERROR(IF('IA1'!#REF!/I95&lt;0.5,0,IF('IA1'!#REF!/I95*100&gt;90,5,IF('IA1'!#REF!/I95*100&gt;80,4,IF('IA1'!#REF!/I95*100&gt;70,3,IF('IA1'!#REF!/I95*100&gt;60,2,IF('IA1'!#REF!/I95*100&lt;=60,1)))))),0))*I295)</f>
        <v>1000</v>
      </c>
      <c r="J195" s="97">
        <f>IF(COUNT('IA1'!#REF!)=0,1000,(IFERROR(IF('IA1'!#REF!/J95&lt;0.5,0,IF('IA1'!#REF!/J95*100&gt;90,5,IF('IA1'!#REF!/J95*100&gt;80,4,IF('IA1'!#REF!/J95*100&gt;70,3,IF('IA1'!#REF!/J95*100&gt;60,2,IF('IA1'!#REF!/J95*100&lt;=60,1)))))),0))*J295)</f>
        <v>1000</v>
      </c>
      <c r="K195" s="97">
        <f>IF(COUNT('IA1'!#REF!)=0,1000,(IFERROR(IF('IA1'!#REF!/K95&lt;0.5,0,IF('IA1'!#REF!/K95*100&gt;90,5,IF('IA1'!#REF!/K95*100&gt;80,4,IF('IA1'!#REF!/K95*100&gt;70,3,IF('IA1'!#REF!/K95*100&gt;60,2,IF('IA1'!#REF!/K95*100&lt;=60,1)))))),0))*K295)</f>
        <v>1000</v>
      </c>
      <c r="L195" s="97">
        <f>IF(COUNT('IA1'!#REF!)=0,1000,(IFERROR(IF('IA1'!#REF!/L95&lt;0.5,0,IF('IA1'!#REF!/L95*100&gt;90,5,IF('IA1'!#REF!/L95*100&gt;80,4,IF('IA1'!#REF!/L95*100&gt;70,3,IF('IA1'!#REF!/L95*100&gt;60,2,IF('IA1'!#REF!/L95*100&lt;=60,1)))))),0))*L295)</f>
        <v>1000</v>
      </c>
      <c r="M195" s="97">
        <f>IF(COUNT('IA1'!#REF!)=0,1000,(IFERROR(IF('IA1'!#REF!/M95&lt;0.5,0,IF('IA1'!#REF!/M95*100&gt;90,5,IF('IA1'!#REF!/M95*100&gt;80,4,IF('IA1'!#REF!/M95*100&gt;70,3,IF('IA1'!#REF!/M95*100&gt;60,2,IF('IA1'!#REF!/M95*100&lt;=60,1)))))),0))*M295)</f>
        <v>1000</v>
      </c>
      <c r="N195" s="97">
        <f>IF(COUNT('IA1'!#REF!)=0,1000,(IFERROR(IF('IA1'!#REF!/N95&lt;0.5,0,IF('IA1'!#REF!/N95*100&gt;90,5,IF('IA1'!#REF!/N95*100&gt;80,4,IF('IA1'!#REF!/N95*100&gt;70,3,IF('IA1'!#REF!/N95*100&gt;60,2,IF('IA1'!#REF!/N95*100&lt;=60,1)))))),0))*N295)</f>
        <v>1000</v>
      </c>
      <c r="O195" s="97">
        <f>IF(COUNT('IA1'!#REF!)=0,1000,(IFERROR(IF('IA1'!#REF!/O95&lt;0.5,0,IF('IA1'!#REF!/O95*100&gt;90,5,IF('IA1'!#REF!/O95*100&gt;80,4,IF('IA1'!#REF!/O95*100&gt;70,3,IF('IA1'!#REF!/O95*100&gt;60,2,IF('IA1'!#REF!/O95*100&lt;=60,1)))))),0))*O295)</f>
        <v>1000</v>
      </c>
      <c r="P195" s="97">
        <f>IF(COUNT('IA1'!#REF!)=0,1000,(IFERROR(IF('IA1'!#REF!/P95&lt;0.5,0,IF('IA1'!#REF!/P95*100&gt;90,5,IF('IA1'!#REF!/P95*100&gt;80,4,IF('IA1'!#REF!/P95*100&gt;70,3,IF('IA1'!#REF!/P95*100&gt;60,2,IF('IA1'!#REF!/P95*100&lt;=60,1)))))),0))*P295)</f>
        <v>1000</v>
      </c>
      <c r="Q195" s="97">
        <f>IF(COUNT('IA1'!#REF!)=0,1000,(IFERROR(IF('IA1'!#REF!/Q95&lt;0.5,0,IF('IA1'!#REF!/Q95*100&gt;90,5,IF('IA1'!#REF!/Q95*100&gt;80,4,IF('IA1'!#REF!/Q95*100&gt;70,3,IF('IA1'!#REF!/Q95*100&gt;60,2,IF('IA1'!#REF!/Q95*100&lt;=60,1)))))),0))*Q295)</f>
        <v>1000</v>
      </c>
      <c r="R195" s="97">
        <f>IF(COUNT('IA1'!#REF!)=0,1000,(IFERROR(IF('IA1'!#REF!/R95&lt;0.5,0,IF('IA1'!#REF!/R95*100&gt;90,5,IF('IA1'!#REF!/R95*100&gt;80,4,IF('IA1'!#REF!/R95*100&gt;70,3,IF('IA1'!#REF!/R95*100&gt;60,2,IF('IA1'!#REF!/R95*100&lt;=60,1)))))),0))*R295)</f>
        <v>1000</v>
      </c>
      <c r="S195" s="97">
        <f>IF(COUNT('IA1'!#REF!)=0,1000,(IFERROR(IF('IA1'!#REF!/S95&lt;0.5,0,IF('IA1'!#REF!/S95*100&gt;90,5,IF('IA1'!#REF!/S95*100&gt;80,4,IF('IA1'!#REF!/S95*100&gt;70,3,IF('IA1'!#REF!/S95*100&gt;60,2,IF('IA1'!#REF!/S95*100&lt;=60,1)))))),0))*S295)</f>
        <v>1000</v>
      </c>
      <c r="T195" s="97">
        <f>IF(COUNT('IA1'!#REF!)=0,1000,(IFERROR(IF('IA1'!#REF!/T95&lt;0.5,0,IF('IA1'!#REF!/T95*100&gt;90,5,IF('IA1'!#REF!/T95*100&gt;80,4,IF('IA1'!#REF!/T95*100&gt;70,3,IF('IA1'!#REF!/T95*100&gt;60,2,IF('IA1'!#REF!/T95*100&lt;=60,1)))))),0))*T295)</f>
        <v>1000</v>
      </c>
      <c r="U195" s="97">
        <f>IF(COUNT('IA1'!#REF!)=0,1000,(IFERROR(IF('IA1'!#REF!/U95&lt;0.5,0,IF('IA1'!#REF!/U95*100&gt;90,5,IF('IA1'!#REF!/U95*100&gt;80,4,IF('IA1'!#REF!/U95*100&gt;70,3,IF('IA1'!#REF!/U95*100&gt;60,2,IF('IA1'!#REF!/U95*100&lt;=60,1)))))),0))*U295)</f>
        <v>1000</v>
      </c>
      <c r="V195" s="97">
        <f>IF(COUNT('IA1'!#REF!)=0,1000,(IFERROR(IF('IA1'!#REF!/V95&lt;0.5,0,IF('IA1'!#REF!/V95*100&gt;90,5,IF('IA1'!#REF!/V95*100&gt;80,4,IF('IA1'!#REF!/V95*100&gt;70,3,IF('IA1'!#REF!/V95*100&gt;60,2,IF('IA1'!#REF!/V95*100&lt;=60,1)))))),0))*V295)</f>
        <v>1000</v>
      </c>
      <c r="W195" s="97">
        <f>IF(COUNT('IA1'!#REF!)=0,1000,(IFERROR(IF('IA1'!#REF!/W95&lt;0.5,0,IF('IA1'!#REF!/W95*100&gt;90,5,IF('IA1'!#REF!/W95*100&gt;80,4,IF('IA1'!#REF!/W95*100&gt;70,3,IF('IA1'!#REF!/W95*100&gt;60,2,IF('IA1'!#REF!/W95*100&lt;=60,1)))))),0))*W295)</f>
        <v>1000</v>
      </c>
      <c r="X195" s="97">
        <f>IF(COUNT('IA1'!#REF!)=0,1000,(IFERROR(IF('IA1'!#REF!/X95&lt;0.5,0,IF('IA1'!#REF!/X95*100&gt;90,5,IF('IA1'!#REF!/X95*100&gt;80,4,IF('IA1'!#REF!/X95*100&gt;70,3,IF('IA1'!#REF!/X95*100&gt;60,2,IF('IA1'!#REF!/X95*100&lt;=60,1)))))),0))*X295)</f>
        <v>1000</v>
      </c>
      <c r="Y195" s="97">
        <f>IF(COUNT('IA1'!#REF!)=0,1000,(IFERROR(IF('IA1'!#REF!/Y95&lt;0.5,0,IF('IA1'!#REF!/Y95*100&gt;90,5,IF('IA1'!#REF!/Y95*100&gt;80,4,IF('IA1'!#REF!/Y95*100&gt;70,3,IF('IA1'!#REF!/Y95*100&gt;60,2,IF('IA1'!#REF!/Y95*100&lt;=60,1)))))),0))*Y295)</f>
        <v>1000</v>
      </c>
      <c r="Z195" s="97">
        <f>IF(COUNT('IA1'!#REF!)=0,1000,(IFERROR(IF('IA1'!#REF!/Z95&lt;0.5,0,IF('IA1'!#REF!/Z95*100&gt;90,5,IF('IA1'!#REF!/Z95*100&gt;80,4,IF('IA1'!#REF!/Z95*100&gt;70,3,IF('IA1'!#REF!/Z95*100&gt;60,2,IF('IA1'!#REF!/Z95*100&lt;=60,1)))))),0))*Z295)</f>
        <v>1000</v>
      </c>
      <c r="AA195" s="97">
        <f>IF(COUNT('IA1'!#REF!)=0,1000,(IFERROR(IF('IA1'!#REF!/AA95&lt;0.5,0,IF('IA1'!#REF!/AA95*100&gt;90,5,IF('IA1'!#REF!/AA95*100&gt;80,4,IF('IA1'!#REF!/AA95*100&gt;70,3,IF('IA1'!#REF!/AA95*100&gt;60,2,IF('IA1'!#REF!/AA95*100&lt;=60,1)))))),0))*AA295)</f>
        <v>1000</v>
      </c>
      <c r="AB195" s="97">
        <f>IF(COUNT('IA1'!#REF!)=0,1000,(IFERROR(IF('IA1'!#REF!/AB95&lt;0.5,0,IF('IA1'!#REF!/AB95*100&gt;90,5,IF('IA1'!#REF!/AB95*100&gt;80,4,IF('IA1'!#REF!/AB95*100&gt;70,3,IF('IA1'!#REF!/AB95*100&gt;60,2,IF('IA1'!#REF!/AB95*100&lt;=60,1)))))),0))*AB295)</f>
        <v>1000</v>
      </c>
      <c r="AC195" s="97">
        <f>IF(COUNT('IA1'!#REF!)=0,1000,(IFERROR(IF('IA1'!#REF!/AC95&lt;0.5,0,IF('IA1'!#REF!/AC95*100&gt;90,5,IF('IA1'!#REF!/AC95*100&gt;80,4,IF('IA1'!#REF!/AC95*100&gt;70,3,IF('IA1'!#REF!/AC95*100&gt;60,2,IF('IA1'!#REF!/AC95*100&lt;=60,1)))))),0))*AC295)</f>
        <v>1000</v>
      </c>
      <c r="AD195" s="97">
        <f>IF(COUNT('IA1'!#REF!)=0,1000,(IFERROR(IF('IA1'!#REF!/AD95&lt;0.5,0,IF('IA1'!#REF!/AD95*100&gt;90,5,IF('IA1'!#REF!/AD95*100&gt;80,4,IF('IA1'!#REF!/AD95*100&gt;70,3,IF('IA1'!#REF!/AD95*100&gt;60,2,IF('IA1'!#REF!/AD95*100&lt;=60,1)))))),0))*AD295)</f>
        <v>1000</v>
      </c>
      <c r="AE195" s="97">
        <f>IF(COUNT('IA1'!#REF!)=0,1000,(IFERROR(IF('IA1'!#REF!/AE95&lt;0.5,0,IF('IA1'!#REF!/AE95*100&gt;90,5,IF('IA1'!#REF!/AE95*100&gt;80,4,IF('IA1'!#REF!/AE95*100&gt;70,3,IF('IA1'!#REF!/AE95*100&gt;60,2,IF('IA1'!#REF!/AE95*100&lt;=60,1)))))),0))*AE295)</f>
        <v>1000</v>
      </c>
      <c r="AF195" s="97">
        <f>IF(COUNT('IA1'!#REF!)=0,1000,(IFERROR(IF('IA1'!#REF!/AF95&lt;0.5,0,IF('IA1'!#REF!/AF95*100&gt;90,5,IF('IA1'!#REF!/AF95*100&gt;80,4,IF('IA1'!#REF!/AF95*100&gt;70,3,IF('IA1'!#REF!/AF95*100&gt;60,2,IF('IA1'!#REF!/AF95*100&lt;=60,1)))))),0))*AF295)</f>
        <v>1000</v>
      </c>
      <c r="AG195" s="97">
        <f>IF(COUNT('IA1'!#REF!)=0,1000,(IFERROR(IF('IA1'!#REF!/AG95&lt;0.5,0,IF('IA1'!#REF!/AG95*100&gt;90,5,IF('IA1'!#REF!/AG95*100&gt;80,4,IF('IA1'!#REF!/AG95*100&gt;70,3,IF('IA1'!#REF!/AG95*100&gt;60,2,IF('IA1'!#REF!/AG95*100&lt;=60,1)))))),0))*AG295)</f>
        <v>1000</v>
      </c>
      <c r="AH195" s="97">
        <f>IF(COUNT('IA1'!#REF!)=0,1000,(IFERROR(IF('IA1'!#REF!/AH95&lt;0.5,0,IF('IA1'!#REF!/AH95*100&gt;90,5,IF('IA1'!#REF!/AH95*100&gt;80,4,IF('IA1'!#REF!/AH95*100&gt;70,3,IF('IA1'!#REF!/AH95*100&gt;60,2,IF('IA1'!#REF!/AH95*100&lt;=60,1)))))),0))*AH295)</f>
        <v>1000</v>
      </c>
      <c r="AI195" s="97">
        <f>IF(COUNT('IA1'!#REF!)=0,1000,(IFERROR(IF('IA1'!#REF!/AI95&lt;0.5,0,IF('IA1'!#REF!/AI95*100&gt;90,5,IF('IA1'!#REF!/AI95*100&gt;80,4,IF('IA1'!#REF!/AI95*100&gt;70,3,IF('IA1'!#REF!/AI95*100&gt;60,2,IF('IA1'!#REF!/AI95*100&lt;=60,1)))))),0))*AI295)</f>
        <v>1000</v>
      </c>
      <c r="AJ195" s="97">
        <f>IF(COUNT('IA1'!#REF!)=0,1000,(IFERROR(IF('IA1'!#REF!/AJ95&lt;0.5,0,IF('IA1'!#REF!/AJ95*100&gt;90,5,IF('IA1'!#REF!/AJ95*100&gt;80,4,IF('IA1'!#REF!/AJ95*100&gt;70,3,IF('IA1'!#REF!/AJ95*100&gt;60,2,IF('IA1'!#REF!/AJ95*100&lt;=60,1)))))),0))*AJ295)</f>
        <v>1000</v>
      </c>
      <c r="AK195" s="97">
        <f>IF(COUNT('IA1'!#REF!)=0,1000,(IFERROR(IF('IA1'!#REF!/AK95&lt;0.5,0,IF('IA1'!#REF!/AK95*100&gt;90,5,IF('IA1'!#REF!/AK95*100&gt;80,4,IF('IA1'!#REF!/AK95*100&gt;70,3,IF('IA1'!#REF!/AK95*100&gt;60,2,IF('IA1'!#REF!/AK95*100&lt;=60,1)))))),0))*AK295)</f>
        <v>1000</v>
      </c>
      <c r="AL195" s="97">
        <f>IF(COUNT('IA1'!#REF!)=0,1000,(IFERROR(IF('IA1'!#REF!/AL95&lt;0.5,0,IF('IA1'!#REF!/AL95*100&gt;90,5,IF('IA1'!#REF!/AL95*100&gt;80,4,IF('IA1'!#REF!/AL95*100&gt;70,3,IF('IA1'!#REF!/AL95*100&gt;60,2,IF('IA1'!#REF!/AL95*100&lt;=60,1)))))),0))*AL295)</f>
        <v>1000</v>
      </c>
      <c r="AM195" s="97">
        <f>IF(COUNT('IA1'!#REF!)=0,1000,(IFERROR(IF('IA1'!#REF!/AM95&lt;0.5,0,IF('IA1'!#REF!/AM95*100&gt;90,5,IF('IA1'!#REF!/AM95*100&gt;80,4,IF('IA1'!#REF!/AM95*100&gt;70,3,IF('IA1'!#REF!/AM95*100&gt;60,2,IF('IA1'!#REF!/AM95*100&lt;=60,1)))))),0))*AM295)</f>
        <v>1000</v>
      </c>
      <c r="AN195" s="97">
        <f>IF(COUNT('IA1'!#REF!)=0,1000,(IFERROR(IF('IA1'!#REF!/AN95&lt;0.5,0,IF('IA1'!#REF!/AN95*100&gt;90,5,IF('IA1'!#REF!/AN95*100&gt;80,4,IF('IA1'!#REF!/AN95*100&gt;70,3,IF('IA1'!#REF!/AN95*100&gt;60,2,IF('IA1'!#REF!/AN95*100&lt;=60,1)))))),0))*AN295)</f>
        <v>1000</v>
      </c>
      <c r="AO195" s="97">
        <f>IF(COUNT('IA1'!#REF!)=0,1000,(IFERROR(IF('IA1'!#REF!/AO95&lt;0.5,0,IF('IA1'!#REF!/AO95*100&gt;90,5,IF('IA1'!#REF!/AO95*100&gt;80,4,IF('IA1'!#REF!/AO95*100&gt;70,3,IF('IA1'!#REF!/AO95*100&gt;60,2,IF('IA1'!#REF!/AO95*100&lt;=60,1)))))),0))*AO295)</f>
        <v>1000</v>
      </c>
      <c r="AP195" s="97">
        <f>IF(COUNT('IA1'!#REF!)=0,1000,(IFERROR(IF('IA1'!#REF!/AP95&lt;0.5,0,IF('IA1'!#REF!/AP95*100&gt;90,5,IF('IA1'!#REF!/AP95*100&gt;80,4,IF('IA1'!#REF!/AP95*100&gt;70,3,IF('IA1'!#REF!/AP95*100&gt;60,2,IF('IA1'!#REF!/AP95*100&lt;=60,1)))))),0))*AP295)</f>
        <v>1000</v>
      </c>
      <c r="AQ195" s="97">
        <f>IF(COUNT('IA1'!#REF!)=0,1000,(IFERROR(IF('IA1'!#REF!/AQ95&lt;0.5,0,IF('IA1'!#REF!/AQ95*100&gt;90,5,IF('IA1'!#REF!/AQ95*100&gt;80,4,IF('IA1'!#REF!/AQ95*100&gt;70,3,IF('IA1'!#REF!/AQ95*100&gt;60,2,IF('IA1'!#REF!/AQ95*100&lt;=60,1)))))),0))*AQ295)</f>
        <v>1000</v>
      </c>
      <c r="AR195" s="97">
        <f>IF(COUNT('IA1'!#REF!)=0,1000,(IFERROR(IF('IA1'!#REF!/AR95&lt;0.5,0,IF('IA1'!#REF!/AR95*100&gt;90,5,IF('IA1'!#REF!/AR95*100&gt;80,4,IF('IA1'!#REF!/AR95*100&gt;70,3,IF('IA1'!#REF!/AR95*100&gt;60,2,IF('IA1'!#REF!/AR95*100&lt;=60,1)))))),0))*AR295)</f>
        <v>1000</v>
      </c>
      <c r="AS195" s="97">
        <f>IF(COUNT('IA1'!#REF!)=0,1000,(IFERROR(IF('IA1'!#REF!/AS95&lt;0.5,0,IF('IA1'!#REF!/AS95*100&gt;90,5,IF('IA1'!#REF!/AS95*100&gt;80,4,IF('IA1'!#REF!/AS95*100&gt;70,3,IF('IA1'!#REF!/AS95*100&gt;60,2,IF('IA1'!#REF!/AS95*100&lt;=60,1)))))),0))*AS295)</f>
        <v>1000</v>
      </c>
      <c r="AT195" s="97">
        <f>IF(COUNT('IA1'!#REF!)=0,1000,(IFERROR(IF('IA1'!#REF!/AT95&lt;0.5,0,IF('IA1'!#REF!/AT95*100&gt;90,5,IF('IA1'!#REF!/AT95*100&gt;80,4,IF('IA1'!#REF!/AT95*100&gt;70,3,IF('IA1'!#REF!/AT95*100&gt;60,2,IF('IA1'!#REF!/AT95*100&lt;=60,1)))))),0))*AT295)</f>
        <v>1000</v>
      </c>
      <c r="AU195" s="97">
        <f>IF(COUNT('IA1'!#REF!)=0,1000,(IFERROR(IF('IA1'!#REF!/AU95&lt;0.5,0,IF('IA1'!#REF!/AU95*100&gt;90,5,IF('IA1'!#REF!/AU95*100&gt;80,4,IF('IA1'!#REF!/AU95*100&gt;70,3,IF('IA1'!#REF!/AU95*100&gt;60,2,IF('IA1'!#REF!/AU95*100&lt;=60,1)))))),0))*AU295)</f>
        <v>1000</v>
      </c>
      <c r="AV195" s="97">
        <f>IF(COUNT('IA1'!#REF!)=0,1000,(IFERROR(IF('IA1'!#REF!/AV95&lt;0.5,0,IF('IA1'!#REF!/AV95*100&gt;90,5,IF('IA1'!#REF!/AV95*100&gt;80,4,IF('IA1'!#REF!/AV95*100&gt;70,3,IF('IA1'!#REF!/AV95*100&gt;60,2,IF('IA1'!#REF!/AV95*100&lt;=60,1)))))),0))*AV295)</f>
        <v>1000</v>
      </c>
      <c r="AW195" s="97">
        <f>IF(COUNT('IA1'!#REF!)=0,1000,(IFERROR(IF('IA1'!#REF!/AW95&lt;0.5,0,IF('IA1'!#REF!/AW95*100&gt;90,5,IF('IA1'!#REF!/AW95*100&gt;80,4,IF('IA1'!#REF!/AW95*100&gt;70,3,IF('IA1'!#REF!/AW95*100&gt;60,2,IF('IA1'!#REF!/AW95*100&lt;=60,1)))))),0))*AW295)</f>
        <v>1000</v>
      </c>
      <c r="AX195" s="97">
        <f>IF(COUNT('IA1'!#REF!)=0,1000,(IFERROR(IF('IA1'!#REF!/AX95&lt;0.5,0,IF('IA1'!#REF!/AX95*100&gt;90,5,IF('IA1'!#REF!/AX95*100&gt;80,4,IF('IA1'!#REF!/AX95*100&gt;70,3,IF('IA1'!#REF!/AX95*100&gt;60,2,IF('IA1'!#REF!/AX95*100&lt;=60,1)))))),0))*AX295)</f>
        <v>1000</v>
      </c>
      <c r="AY195" s="97">
        <f>IF(COUNT('IA1'!#REF!)=0,1000,(IFERROR(IF('IA1'!#REF!/AY95&lt;0.5,0,IF('IA1'!#REF!/AY95*100&gt;90,5,IF('IA1'!#REF!/AY95*100&gt;80,4,IF('IA1'!#REF!/AY95*100&gt;70,3,IF('IA1'!#REF!/AY95*100&gt;60,2,IF('IA1'!#REF!/AY95*100&lt;=60,1)))))),0))*AY295)</f>
        <v>1000</v>
      </c>
      <c r="AZ195" s="97">
        <f>IF(COUNT('IA1'!#REF!)=0,1000,(IFERROR(IF('IA1'!#REF!/AZ95&lt;0.5,0,IF('IA1'!#REF!/AZ95*100&gt;90,5,IF('IA1'!#REF!/AZ95*100&gt;80,4,IF('IA1'!#REF!/AZ95*100&gt;70,3,IF('IA1'!#REF!/AZ95*100&gt;60,2,IF('IA1'!#REF!/AZ95*100&lt;=60,1)))))),0))*AZ295)</f>
        <v>1000</v>
      </c>
      <c r="BA195" s="96">
        <f t="shared" si="54"/>
        <v>0</v>
      </c>
      <c r="BB195" s="96">
        <f t="shared" si="55"/>
        <v>0</v>
      </c>
      <c r="BC195" s="96">
        <f t="shared" si="56"/>
        <v>0</v>
      </c>
      <c r="BD195" s="96">
        <f t="shared" si="57"/>
        <v>0</v>
      </c>
      <c r="BE195" s="96">
        <f t="shared" si="58"/>
        <v>0</v>
      </c>
      <c r="BF195" s="96">
        <f t="shared" si="59"/>
        <v>0</v>
      </c>
      <c r="BG195" s="96">
        <f t="shared" si="60"/>
        <v>0</v>
      </c>
    </row>
    <row r="196" spans="1:59" x14ac:dyDescent="0.3">
      <c r="A196" s="93">
        <f>IF(COUNT('IA1'!#REF!)=0,1000,(IFERROR(IF('IA1'!#REF!/A96&lt;0.5,0,IF('IA1'!#REF!/A96*100&gt;90,5,IF('IA1'!#REF!/A96*100&gt;80,4,IF('IA1'!#REF!/A96*100&gt;70,3,IF('IA1'!#REF!/A96*100&gt;60,2,IF('IA1'!#REF!/A96*100&lt;=60,1)))))),0))*A296)</f>
        <v>1000</v>
      </c>
      <c r="B196" s="97">
        <f>IF(COUNT('IA1'!#REF!)=0,1000,(IFERROR(IF('IA1'!#REF!/B96&lt;0.5,0,IF('IA1'!#REF!/B96*100&gt;90,5,IF('IA1'!#REF!/B96*100&gt;80,4,IF('IA1'!#REF!/B96*100&gt;70,3,IF('IA1'!#REF!/B96*100&gt;60,2,IF('IA1'!#REF!/B96*100&lt;=60,1)))))),0))*B296)</f>
        <v>1000</v>
      </c>
      <c r="C196" s="97">
        <f>IF(COUNT('IA1'!#REF!)=0,1000,(IFERROR(IF('IA1'!#REF!/C96&lt;0.5,0,IF('IA1'!#REF!/C96*100&gt;90,5,IF('IA1'!#REF!/C96*100&gt;80,4,IF('IA1'!#REF!/C96*100&gt;70,3,IF('IA1'!#REF!/C96*100&gt;60,2,IF('IA1'!#REF!/C96*100&lt;=60,1)))))),0))*C296)</f>
        <v>1000</v>
      </c>
      <c r="D196" s="97">
        <f>IF(COUNT('IA1'!#REF!)=0,1000,(IFERROR(IF('IA1'!#REF!/D96&lt;0.5,0,IF('IA1'!#REF!/D96*100&gt;90,5,IF('IA1'!#REF!/D96*100&gt;80,4,IF('IA1'!#REF!/D96*100&gt;70,3,IF('IA1'!#REF!/D96*100&gt;60,2,IF('IA1'!#REF!/D96*100&lt;=60,1)))))),0))*D296)</f>
        <v>1000</v>
      </c>
      <c r="E196" s="97">
        <f>IF(COUNT('IA1'!#REF!)=0,1000,(IFERROR(IF('IA1'!#REF!/E96&lt;0.5,0,IF('IA1'!#REF!/E96*100&gt;90,5,IF('IA1'!#REF!/E96*100&gt;80,4,IF('IA1'!#REF!/E96*100&gt;70,3,IF('IA1'!#REF!/E96*100&gt;60,2,IF('IA1'!#REF!/E96*100&lt;=60,1)))))),0))*E296)</f>
        <v>1000</v>
      </c>
      <c r="F196" s="97">
        <f>IF(COUNT('IA1'!#REF!)=0,1000,(IFERROR(IF('IA1'!#REF!/F96&lt;0.5,0,IF('IA1'!#REF!/F96*100&gt;90,5,IF('IA1'!#REF!/F96*100&gt;80,4,IF('IA1'!#REF!/F96*100&gt;70,3,IF('IA1'!#REF!/F96*100&gt;60,2,IF('IA1'!#REF!/F96*100&lt;=60,1)))))),0))*F296)</f>
        <v>1000</v>
      </c>
      <c r="G196" s="97">
        <f>IF(COUNT('IA1'!#REF!)=0,1000,(IFERROR(IF('IA1'!#REF!/G96&lt;0.5,0,IF('IA1'!#REF!/G96*100&gt;90,5,IF('IA1'!#REF!/G96*100&gt;80,4,IF('IA1'!#REF!/G96*100&gt;70,3,IF('IA1'!#REF!/G96*100&gt;60,2,IF('IA1'!#REF!/G96*100&lt;=60,1)))))),0))*G296)</f>
        <v>1000</v>
      </c>
      <c r="H196" s="97">
        <f>IF(COUNT('IA1'!#REF!)=0,1000,(IFERROR(IF('IA1'!#REF!/H96&lt;0.5,0,IF('IA1'!#REF!/H96*100&gt;90,5,IF('IA1'!#REF!/H96*100&gt;80,4,IF('IA1'!#REF!/H96*100&gt;70,3,IF('IA1'!#REF!/H96*100&gt;60,2,IF('IA1'!#REF!/H96*100&lt;=60,1)))))),0))*H296)</f>
        <v>1000</v>
      </c>
      <c r="I196" s="97">
        <f>IF(COUNT('IA1'!#REF!)=0,1000,(IFERROR(IF('IA1'!#REF!/I96&lt;0.5,0,IF('IA1'!#REF!/I96*100&gt;90,5,IF('IA1'!#REF!/I96*100&gt;80,4,IF('IA1'!#REF!/I96*100&gt;70,3,IF('IA1'!#REF!/I96*100&gt;60,2,IF('IA1'!#REF!/I96*100&lt;=60,1)))))),0))*I296)</f>
        <v>1000</v>
      </c>
      <c r="J196" s="97">
        <f>IF(COUNT('IA1'!#REF!)=0,1000,(IFERROR(IF('IA1'!#REF!/J96&lt;0.5,0,IF('IA1'!#REF!/J96*100&gt;90,5,IF('IA1'!#REF!/J96*100&gt;80,4,IF('IA1'!#REF!/J96*100&gt;70,3,IF('IA1'!#REF!/J96*100&gt;60,2,IF('IA1'!#REF!/J96*100&lt;=60,1)))))),0))*J296)</f>
        <v>1000</v>
      </c>
      <c r="K196" s="97">
        <f>IF(COUNT('IA1'!#REF!)=0,1000,(IFERROR(IF('IA1'!#REF!/K96&lt;0.5,0,IF('IA1'!#REF!/K96*100&gt;90,5,IF('IA1'!#REF!/K96*100&gt;80,4,IF('IA1'!#REF!/K96*100&gt;70,3,IF('IA1'!#REF!/K96*100&gt;60,2,IF('IA1'!#REF!/K96*100&lt;=60,1)))))),0))*K296)</f>
        <v>1000</v>
      </c>
      <c r="L196" s="97">
        <f>IF(COUNT('IA1'!#REF!)=0,1000,(IFERROR(IF('IA1'!#REF!/L96&lt;0.5,0,IF('IA1'!#REF!/L96*100&gt;90,5,IF('IA1'!#REF!/L96*100&gt;80,4,IF('IA1'!#REF!/L96*100&gt;70,3,IF('IA1'!#REF!/L96*100&gt;60,2,IF('IA1'!#REF!/L96*100&lt;=60,1)))))),0))*L296)</f>
        <v>1000</v>
      </c>
      <c r="M196" s="97">
        <f>IF(COUNT('IA1'!#REF!)=0,1000,(IFERROR(IF('IA1'!#REF!/M96&lt;0.5,0,IF('IA1'!#REF!/M96*100&gt;90,5,IF('IA1'!#REF!/M96*100&gt;80,4,IF('IA1'!#REF!/M96*100&gt;70,3,IF('IA1'!#REF!/M96*100&gt;60,2,IF('IA1'!#REF!/M96*100&lt;=60,1)))))),0))*M296)</f>
        <v>1000</v>
      </c>
      <c r="N196" s="97">
        <f>IF(COUNT('IA1'!#REF!)=0,1000,(IFERROR(IF('IA1'!#REF!/N96&lt;0.5,0,IF('IA1'!#REF!/N96*100&gt;90,5,IF('IA1'!#REF!/N96*100&gt;80,4,IF('IA1'!#REF!/N96*100&gt;70,3,IF('IA1'!#REF!/N96*100&gt;60,2,IF('IA1'!#REF!/N96*100&lt;=60,1)))))),0))*N296)</f>
        <v>1000</v>
      </c>
      <c r="O196" s="97">
        <f>IF(COUNT('IA1'!#REF!)=0,1000,(IFERROR(IF('IA1'!#REF!/O96&lt;0.5,0,IF('IA1'!#REF!/O96*100&gt;90,5,IF('IA1'!#REF!/O96*100&gt;80,4,IF('IA1'!#REF!/O96*100&gt;70,3,IF('IA1'!#REF!/O96*100&gt;60,2,IF('IA1'!#REF!/O96*100&lt;=60,1)))))),0))*O296)</f>
        <v>1000</v>
      </c>
      <c r="P196" s="97">
        <f>IF(COUNT('IA1'!#REF!)=0,1000,(IFERROR(IF('IA1'!#REF!/P96&lt;0.5,0,IF('IA1'!#REF!/P96*100&gt;90,5,IF('IA1'!#REF!/P96*100&gt;80,4,IF('IA1'!#REF!/P96*100&gt;70,3,IF('IA1'!#REF!/P96*100&gt;60,2,IF('IA1'!#REF!/P96*100&lt;=60,1)))))),0))*P296)</f>
        <v>1000</v>
      </c>
      <c r="Q196" s="97">
        <f>IF(COUNT('IA1'!#REF!)=0,1000,(IFERROR(IF('IA1'!#REF!/Q96&lt;0.5,0,IF('IA1'!#REF!/Q96*100&gt;90,5,IF('IA1'!#REF!/Q96*100&gt;80,4,IF('IA1'!#REF!/Q96*100&gt;70,3,IF('IA1'!#REF!/Q96*100&gt;60,2,IF('IA1'!#REF!/Q96*100&lt;=60,1)))))),0))*Q296)</f>
        <v>1000</v>
      </c>
      <c r="R196" s="97">
        <f>IF(COUNT('IA1'!#REF!)=0,1000,(IFERROR(IF('IA1'!#REF!/R96&lt;0.5,0,IF('IA1'!#REF!/R96*100&gt;90,5,IF('IA1'!#REF!/R96*100&gt;80,4,IF('IA1'!#REF!/R96*100&gt;70,3,IF('IA1'!#REF!/R96*100&gt;60,2,IF('IA1'!#REF!/R96*100&lt;=60,1)))))),0))*R296)</f>
        <v>1000</v>
      </c>
      <c r="S196" s="97">
        <f>IF(COUNT('IA1'!#REF!)=0,1000,(IFERROR(IF('IA1'!#REF!/S96&lt;0.5,0,IF('IA1'!#REF!/S96*100&gt;90,5,IF('IA1'!#REF!/S96*100&gt;80,4,IF('IA1'!#REF!/S96*100&gt;70,3,IF('IA1'!#REF!/S96*100&gt;60,2,IF('IA1'!#REF!/S96*100&lt;=60,1)))))),0))*S296)</f>
        <v>1000</v>
      </c>
      <c r="T196" s="97">
        <f>IF(COUNT('IA1'!#REF!)=0,1000,(IFERROR(IF('IA1'!#REF!/T96&lt;0.5,0,IF('IA1'!#REF!/T96*100&gt;90,5,IF('IA1'!#REF!/T96*100&gt;80,4,IF('IA1'!#REF!/T96*100&gt;70,3,IF('IA1'!#REF!/T96*100&gt;60,2,IF('IA1'!#REF!/T96*100&lt;=60,1)))))),0))*T296)</f>
        <v>1000</v>
      </c>
      <c r="U196" s="97">
        <f>IF(COUNT('IA1'!#REF!)=0,1000,(IFERROR(IF('IA1'!#REF!/U96&lt;0.5,0,IF('IA1'!#REF!/U96*100&gt;90,5,IF('IA1'!#REF!/U96*100&gt;80,4,IF('IA1'!#REF!/U96*100&gt;70,3,IF('IA1'!#REF!/U96*100&gt;60,2,IF('IA1'!#REF!/U96*100&lt;=60,1)))))),0))*U296)</f>
        <v>1000</v>
      </c>
      <c r="V196" s="97">
        <f>IF(COUNT('IA1'!#REF!)=0,1000,(IFERROR(IF('IA1'!#REF!/V96&lt;0.5,0,IF('IA1'!#REF!/V96*100&gt;90,5,IF('IA1'!#REF!/V96*100&gt;80,4,IF('IA1'!#REF!/V96*100&gt;70,3,IF('IA1'!#REF!/V96*100&gt;60,2,IF('IA1'!#REF!/V96*100&lt;=60,1)))))),0))*V296)</f>
        <v>1000</v>
      </c>
      <c r="W196" s="97">
        <f>IF(COUNT('IA1'!#REF!)=0,1000,(IFERROR(IF('IA1'!#REF!/W96&lt;0.5,0,IF('IA1'!#REF!/W96*100&gt;90,5,IF('IA1'!#REF!/W96*100&gt;80,4,IF('IA1'!#REF!/W96*100&gt;70,3,IF('IA1'!#REF!/W96*100&gt;60,2,IF('IA1'!#REF!/W96*100&lt;=60,1)))))),0))*W296)</f>
        <v>1000</v>
      </c>
      <c r="X196" s="97">
        <f>IF(COUNT('IA1'!#REF!)=0,1000,(IFERROR(IF('IA1'!#REF!/X96&lt;0.5,0,IF('IA1'!#REF!/X96*100&gt;90,5,IF('IA1'!#REF!/X96*100&gt;80,4,IF('IA1'!#REF!/X96*100&gt;70,3,IF('IA1'!#REF!/X96*100&gt;60,2,IF('IA1'!#REF!/X96*100&lt;=60,1)))))),0))*X296)</f>
        <v>1000</v>
      </c>
      <c r="Y196" s="97">
        <f>IF(COUNT('IA1'!#REF!)=0,1000,(IFERROR(IF('IA1'!#REF!/Y96&lt;0.5,0,IF('IA1'!#REF!/Y96*100&gt;90,5,IF('IA1'!#REF!/Y96*100&gt;80,4,IF('IA1'!#REF!/Y96*100&gt;70,3,IF('IA1'!#REF!/Y96*100&gt;60,2,IF('IA1'!#REF!/Y96*100&lt;=60,1)))))),0))*Y296)</f>
        <v>1000</v>
      </c>
      <c r="Z196" s="97">
        <f>IF(COUNT('IA1'!#REF!)=0,1000,(IFERROR(IF('IA1'!#REF!/Z96&lt;0.5,0,IF('IA1'!#REF!/Z96*100&gt;90,5,IF('IA1'!#REF!/Z96*100&gt;80,4,IF('IA1'!#REF!/Z96*100&gt;70,3,IF('IA1'!#REF!/Z96*100&gt;60,2,IF('IA1'!#REF!/Z96*100&lt;=60,1)))))),0))*Z296)</f>
        <v>1000</v>
      </c>
      <c r="AA196" s="97">
        <f>IF(COUNT('IA1'!#REF!)=0,1000,(IFERROR(IF('IA1'!#REF!/AA96&lt;0.5,0,IF('IA1'!#REF!/AA96*100&gt;90,5,IF('IA1'!#REF!/AA96*100&gt;80,4,IF('IA1'!#REF!/AA96*100&gt;70,3,IF('IA1'!#REF!/AA96*100&gt;60,2,IF('IA1'!#REF!/AA96*100&lt;=60,1)))))),0))*AA296)</f>
        <v>1000</v>
      </c>
      <c r="AB196" s="97">
        <f>IF(COUNT('IA1'!#REF!)=0,1000,(IFERROR(IF('IA1'!#REF!/AB96&lt;0.5,0,IF('IA1'!#REF!/AB96*100&gt;90,5,IF('IA1'!#REF!/AB96*100&gt;80,4,IF('IA1'!#REF!/AB96*100&gt;70,3,IF('IA1'!#REF!/AB96*100&gt;60,2,IF('IA1'!#REF!/AB96*100&lt;=60,1)))))),0))*AB296)</f>
        <v>1000</v>
      </c>
      <c r="AC196" s="97">
        <f>IF(COUNT('IA1'!#REF!)=0,1000,(IFERROR(IF('IA1'!#REF!/AC96&lt;0.5,0,IF('IA1'!#REF!/AC96*100&gt;90,5,IF('IA1'!#REF!/AC96*100&gt;80,4,IF('IA1'!#REF!/AC96*100&gt;70,3,IF('IA1'!#REF!/AC96*100&gt;60,2,IF('IA1'!#REF!/AC96*100&lt;=60,1)))))),0))*AC296)</f>
        <v>1000</v>
      </c>
      <c r="AD196" s="97">
        <f>IF(COUNT('IA1'!#REF!)=0,1000,(IFERROR(IF('IA1'!#REF!/AD96&lt;0.5,0,IF('IA1'!#REF!/AD96*100&gt;90,5,IF('IA1'!#REF!/AD96*100&gt;80,4,IF('IA1'!#REF!/AD96*100&gt;70,3,IF('IA1'!#REF!/AD96*100&gt;60,2,IF('IA1'!#REF!/AD96*100&lt;=60,1)))))),0))*AD296)</f>
        <v>1000</v>
      </c>
      <c r="AE196" s="97">
        <f>IF(COUNT('IA1'!#REF!)=0,1000,(IFERROR(IF('IA1'!#REF!/AE96&lt;0.5,0,IF('IA1'!#REF!/AE96*100&gt;90,5,IF('IA1'!#REF!/AE96*100&gt;80,4,IF('IA1'!#REF!/AE96*100&gt;70,3,IF('IA1'!#REF!/AE96*100&gt;60,2,IF('IA1'!#REF!/AE96*100&lt;=60,1)))))),0))*AE296)</f>
        <v>1000</v>
      </c>
      <c r="AF196" s="97">
        <f>IF(COUNT('IA1'!#REF!)=0,1000,(IFERROR(IF('IA1'!#REF!/AF96&lt;0.5,0,IF('IA1'!#REF!/AF96*100&gt;90,5,IF('IA1'!#REF!/AF96*100&gt;80,4,IF('IA1'!#REF!/AF96*100&gt;70,3,IF('IA1'!#REF!/AF96*100&gt;60,2,IF('IA1'!#REF!/AF96*100&lt;=60,1)))))),0))*AF296)</f>
        <v>1000</v>
      </c>
      <c r="AG196" s="97">
        <f>IF(COUNT('IA1'!#REF!)=0,1000,(IFERROR(IF('IA1'!#REF!/AG96&lt;0.5,0,IF('IA1'!#REF!/AG96*100&gt;90,5,IF('IA1'!#REF!/AG96*100&gt;80,4,IF('IA1'!#REF!/AG96*100&gt;70,3,IF('IA1'!#REF!/AG96*100&gt;60,2,IF('IA1'!#REF!/AG96*100&lt;=60,1)))))),0))*AG296)</f>
        <v>1000</v>
      </c>
      <c r="AH196" s="97">
        <f>IF(COUNT('IA1'!#REF!)=0,1000,(IFERROR(IF('IA1'!#REF!/AH96&lt;0.5,0,IF('IA1'!#REF!/AH96*100&gt;90,5,IF('IA1'!#REF!/AH96*100&gt;80,4,IF('IA1'!#REF!/AH96*100&gt;70,3,IF('IA1'!#REF!/AH96*100&gt;60,2,IF('IA1'!#REF!/AH96*100&lt;=60,1)))))),0))*AH296)</f>
        <v>1000</v>
      </c>
      <c r="AI196" s="97">
        <f>IF(COUNT('IA1'!#REF!)=0,1000,(IFERROR(IF('IA1'!#REF!/AI96&lt;0.5,0,IF('IA1'!#REF!/AI96*100&gt;90,5,IF('IA1'!#REF!/AI96*100&gt;80,4,IF('IA1'!#REF!/AI96*100&gt;70,3,IF('IA1'!#REF!/AI96*100&gt;60,2,IF('IA1'!#REF!/AI96*100&lt;=60,1)))))),0))*AI296)</f>
        <v>1000</v>
      </c>
      <c r="AJ196" s="97">
        <f>IF(COUNT('IA1'!#REF!)=0,1000,(IFERROR(IF('IA1'!#REF!/AJ96&lt;0.5,0,IF('IA1'!#REF!/AJ96*100&gt;90,5,IF('IA1'!#REF!/AJ96*100&gt;80,4,IF('IA1'!#REF!/AJ96*100&gt;70,3,IF('IA1'!#REF!/AJ96*100&gt;60,2,IF('IA1'!#REF!/AJ96*100&lt;=60,1)))))),0))*AJ296)</f>
        <v>1000</v>
      </c>
      <c r="AK196" s="97">
        <f>IF(COUNT('IA1'!#REF!)=0,1000,(IFERROR(IF('IA1'!#REF!/AK96&lt;0.5,0,IF('IA1'!#REF!/AK96*100&gt;90,5,IF('IA1'!#REF!/AK96*100&gt;80,4,IF('IA1'!#REF!/AK96*100&gt;70,3,IF('IA1'!#REF!/AK96*100&gt;60,2,IF('IA1'!#REF!/AK96*100&lt;=60,1)))))),0))*AK296)</f>
        <v>1000</v>
      </c>
      <c r="AL196" s="97">
        <f>IF(COUNT('IA1'!#REF!)=0,1000,(IFERROR(IF('IA1'!#REF!/AL96&lt;0.5,0,IF('IA1'!#REF!/AL96*100&gt;90,5,IF('IA1'!#REF!/AL96*100&gt;80,4,IF('IA1'!#REF!/AL96*100&gt;70,3,IF('IA1'!#REF!/AL96*100&gt;60,2,IF('IA1'!#REF!/AL96*100&lt;=60,1)))))),0))*AL296)</f>
        <v>1000</v>
      </c>
      <c r="AM196" s="97">
        <f>IF(COUNT('IA1'!#REF!)=0,1000,(IFERROR(IF('IA1'!#REF!/AM96&lt;0.5,0,IF('IA1'!#REF!/AM96*100&gt;90,5,IF('IA1'!#REF!/AM96*100&gt;80,4,IF('IA1'!#REF!/AM96*100&gt;70,3,IF('IA1'!#REF!/AM96*100&gt;60,2,IF('IA1'!#REF!/AM96*100&lt;=60,1)))))),0))*AM296)</f>
        <v>1000</v>
      </c>
      <c r="AN196" s="97">
        <f>IF(COUNT('IA1'!#REF!)=0,1000,(IFERROR(IF('IA1'!#REF!/AN96&lt;0.5,0,IF('IA1'!#REF!/AN96*100&gt;90,5,IF('IA1'!#REF!/AN96*100&gt;80,4,IF('IA1'!#REF!/AN96*100&gt;70,3,IF('IA1'!#REF!/AN96*100&gt;60,2,IF('IA1'!#REF!/AN96*100&lt;=60,1)))))),0))*AN296)</f>
        <v>1000</v>
      </c>
      <c r="AO196" s="97">
        <f>IF(COUNT('IA1'!#REF!)=0,1000,(IFERROR(IF('IA1'!#REF!/AO96&lt;0.5,0,IF('IA1'!#REF!/AO96*100&gt;90,5,IF('IA1'!#REF!/AO96*100&gt;80,4,IF('IA1'!#REF!/AO96*100&gt;70,3,IF('IA1'!#REF!/AO96*100&gt;60,2,IF('IA1'!#REF!/AO96*100&lt;=60,1)))))),0))*AO296)</f>
        <v>1000</v>
      </c>
      <c r="AP196" s="97">
        <f>IF(COUNT('IA1'!#REF!)=0,1000,(IFERROR(IF('IA1'!#REF!/AP96&lt;0.5,0,IF('IA1'!#REF!/AP96*100&gt;90,5,IF('IA1'!#REF!/AP96*100&gt;80,4,IF('IA1'!#REF!/AP96*100&gt;70,3,IF('IA1'!#REF!/AP96*100&gt;60,2,IF('IA1'!#REF!/AP96*100&lt;=60,1)))))),0))*AP296)</f>
        <v>1000</v>
      </c>
      <c r="AQ196" s="97">
        <f>IF(COUNT('IA1'!#REF!)=0,1000,(IFERROR(IF('IA1'!#REF!/AQ96&lt;0.5,0,IF('IA1'!#REF!/AQ96*100&gt;90,5,IF('IA1'!#REF!/AQ96*100&gt;80,4,IF('IA1'!#REF!/AQ96*100&gt;70,3,IF('IA1'!#REF!/AQ96*100&gt;60,2,IF('IA1'!#REF!/AQ96*100&lt;=60,1)))))),0))*AQ296)</f>
        <v>1000</v>
      </c>
      <c r="AR196" s="97">
        <f>IF(COUNT('IA1'!#REF!)=0,1000,(IFERROR(IF('IA1'!#REF!/AR96&lt;0.5,0,IF('IA1'!#REF!/AR96*100&gt;90,5,IF('IA1'!#REF!/AR96*100&gt;80,4,IF('IA1'!#REF!/AR96*100&gt;70,3,IF('IA1'!#REF!/AR96*100&gt;60,2,IF('IA1'!#REF!/AR96*100&lt;=60,1)))))),0))*AR296)</f>
        <v>1000</v>
      </c>
      <c r="AS196" s="97">
        <f>IF(COUNT('IA1'!#REF!)=0,1000,(IFERROR(IF('IA1'!#REF!/AS96&lt;0.5,0,IF('IA1'!#REF!/AS96*100&gt;90,5,IF('IA1'!#REF!/AS96*100&gt;80,4,IF('IA1'!#REF!/AS96*100&gt;70,3,IF('IA1'!#REF!/AS96*100&gt;60,2,IF('IA1'!#REF!/AS96*100&lt;=60,1)))))),0))*AS296)</f>
        <v>1000</v>
      </c>
      <c r="AT196" s="97">
        <f>IF(COUNT('IA1'!#REF!)=0,1000,(IFERROR(IF('IA1'!#REF!/AT96&lt;0.5,0,IF('IA1'!#REF!/AT96*100&gt;90,5,IF('IA1'!#REF!/AT96*100&gt;80,4,IF('IA1'!#REF!/AT96*100&gt;70,3,IF('IA1'!#REF!/AT96*100&gt;60,2,IF('IA1'!#REF!/AT96*100&lt;=60,1)))))),0))*AT296)</f>
        <v>1000</v>
      </c>
      <c r="AU196" s="97">
        <f>IF(COUNT('IA1'!#REF!)=0,1000,(IFERROR(IF('IA1'!#REF!/AU96&lt;0.5,0,IF('IA1'!#REF!/AU96*100&gt;90,5,IF('IA1'!#REF!/AU96*100&gt;80,4,IF('IA1'!#REF!/AU96*100&gt;70,3,IF('IA1'!#REF!/AU96*100&gt;60,2,IF('IA1'!#REF!/AU96*100&lt;=60,1)))))),0))*AU296)</f>
        <v>1000</v>
      </c>
      <c r="AV196" s="97">
        <f>IF(COUNT('IA1'!#REF!)=0,1000,(IFERROR(IF('IA1'!#REF!/AV96&lt;0.5,0,IF('IA1'!#REF!/AV96*100&gt;90,5,IF('IA1'!#REF!/AV96*100&gt;80,4,IF('IA1'!#REF!/AV96*100&gt;70,3,IF('IA1'!#REF!/AV96*100&gt;60,2,IF('IA1'!#REF!/AV96*100&lt;=60,1)))))),0))*AV296)</f>
        <v>1000</v>
      </c>
      <c r="AW196" s="97">
        <f>IF(COUNT('IA1'!#REF!)=0,1000,(IFERROR(IF('IA1'!#REF!/AW96&lt;0.5,0,IF('IA1'!#REF!/AW96*100&gt;90,5,IF('IA1'!#REF!/AW96*100&gt;80,4,IF('IA1'!#REF!/AW96*100&gt;70,3,IF('IA1'!#REF!/AW96*100&gt;60,2,IF('IA1'!#REF!/AW96*100&lt;=60,1)))))),0))*AW296)</f>
        <v>1000</v>
      </c>
      <c r="AX196" s="97">
        <f>IF(COUNT('IA1'!#REF!)=0,1000,(IFERROR(IF('IA1'!#REF!/AX96&lt;0.5,0,IF('IA1'!#REF!/AX96*100&gt;90,5,IF('IA1'!#REF!/AX96*100&gt;80,4,IF('IA1'!#REF!/AX96*100&gt;70,3,IF('IA1'!#REF!/AX96*100&gt;60,2,IF('IA1'!#REF!/AX96*100&lt;=60,1)))))),0))*AX296)</f>
        <v>1000</v>
      </c>
      <c r="AY196" s="97">
        <f>IF(COUNT('IA1'!#REF!)=0,1000,(IFERROR(IF('IA1'!#REF!/AY96&lt;0.5,0,IF('IA1'!#REF!/AY96*100&gt;90,5,IF('IA1'!#REF!/AY96*100&gt;80,4,IF('IA1'!#REF!/AY96*100&gt;70,3,IF('IA1'!#REF!/AY96*100&gt;60,2,IF('IA1'!#REF!/AY96*100&lt;=60,1)))))),0))*AY296)</f>
        <v>1000</v>
      </c>
      <c r="AZ196" s="97">
        <f>IF(COUNT('IA1'!#REF!)=0,1000,(IFERROR(IF('IA1'!#REF!/AZ96&lt;0.5,0,IF('IA1'!#REF!/AZ96*100&gt;90,5,IF('IA1'!#REF!/AZ96*100&gt;80,4,IF('IA1'!#REF!/AZ96*100&gt;70,3,IF('IA1'!#REF!/AZ96*100&gt;60,2,IF('IA1'!#REF!/AZ96*100&lt;=60,1)))))),0))*AZ296)</f>
        <v>1000</v>
      </c>
      <c r="BA196" s="96">
        <f t="shared" si="54"/>
        <v>0</v>
      </c>
      <c r="BB196" s="96">
        <f t="shared" si="55"/>
        <v>0</v>
      </c>
      <c r="BC196" s="96">
        <f t="shared" si="56"/>
        <v>0</v>
      </c>
      <c r="BD196" s="96">
        <f t="shared" si="57"/>
        <v>0</v>
      </c>
      <c r="BE196" s="96">
        <f t="shared" si="58"/>
        <v>0</v>
      </c>
      <c r="BF196" s="96">
        <f t="shared" si="59"/>
        <v>0</v>
      </c>
      <c r="BG196" s="96">
        <f t="shared" si="60"/>
        <v>0</v>
      </c>
    </row>
    <row r="197" spans="1:59" x14ac:dyDescent="0.3">
      <c r="A197" s="93">
        <f>IF(COUNT('IA1'!#REF!)=0,1000,(IFERROR(IF('IA1'!#REF!/A97&lt;0.5,0,IF('IA1'!#REF!/A97*100&gt;90,5,IF('IA1'!#REF!/A97*100&gt;80,4,IF('IA1'!#REF!/A97*100&gt;70,3,IF('IA1'!#REF!/A97*100&gt;60,2,IF('IA1'!#REF!/A97*100&lt;=60,1)))))),0))*A297)</f>
        <v>1000</v>
      </c>
      <c r="B197" s="97">
        <f>IF(COUNT('IA1'!#REF!)=0,1000,(IFERROR(IF('IA1'!#REF!/B97&lt;0.5,0,IF('IA1'!#REF!/B97*100&gt;90,5,IF('IA1'!#REF!/B97*100&gt;80,4,IF('IA1'!#REF!/B97*100&gt;70,3,IF('IA1'!#REF!/B97*100&gt;60,2,IF('IA1'!#REF!/B97*100&lt;=60,1)))))),0))*B297)</f>
        <v>1000</v>
      </c>
      <c r="C197" s="97">
        <f>IF(COUNT('IA1'!#REF!)=0,1000,(IFERROR(IF('IA1'!#REF!/C97&lt;0.5,0,IF('IA1'!#REF!/C97*100&gt;90,5,IF('IA1'!#REF!/C97*100&gt;80,4,IF('IA1'!#REF!/C97*100&gt;70,3,IF('IA1'!#REF!/C97*100&gt;60,2,IF('IA1'!#REF!/C97*100&lt;=60,1)))))),0))*C297)</f>
        <v>1000</v>
      </c>
      <c r="D197" s="97">
        <f>IF(COUNT('IA1'!#REF!)=0,1000,(IFERROR(IF('IA1'!#REF!/D97&lt;0.5,0,IF('IA1'!#REF!/D97*100&gt;90,5,IF('IA1'!#REF!/D97*100&gt;80,4,IF('IA1'!#REF!/D97*100&gt;70,3,IF('IA1'!#REF!/D97*100&gt;60,2,IF('IA1'!#REF!/D97*100&lt;=60,1)))))),0))*D297)</f>
        <v>1000</v>
      </c>
      <c r="E197" s="97">
        <f>IF(COUNT('IA1'!#REF!)=0,1000,(IFERROR(IF('IA1'!#REF!/E97&lt;0.5,0,IF('IA1'!#REF!/E97*100&gt;90,5,IF('IA1'!#REF!/E97*100&gt;80,4,IF('IA1'!#REF!/E97*100&gt;70,3,IF('IA1'!#REF!/E97*100&gt;60,2,IF('IA1'!#REF!/E97*100&lt;=60,1)))))),0))*E297)</f>
        <v>1000</v>
      </c>
      <c r="F197" s="97">
        <f>IF(COUNT('IA1'!#REF!)=0,1000,(IFERROR(IF('IA1'!#REF!/F97&lt;0.5,0,IF('IA1'!#REF!/F97*100&gt;90,5,IF('IA1'!#REF!/F97*100&gt;80,4,IF('IA1'!#REF!/F97*100&gt;70,3,IF('IA1'!#REF!/F97*100&gt;60,2,IF('IA1'!#REF!/F97*100&lt;=60,1)))))),0))*F297)</f>
        <v>1000</v>
      </c>
      <c r="G197" s="97">
        <f>IF(COUNT('IA1'!#REF!)=0,1000,(IFERROR(IF('IA1'!#REF!/G97&lt;0.5,0,IF('IA1'!#REF!/G97*100&gt;90,5,IF('IA1'!#REF!/G97*100&gt;80,4,IF('IA1'!#REF!/G97*100&gt;70,3,IF('IA1'!#REF!/G97*100&gt;60,2,IF('IA1'!#REF!/G97*100&lt;=60,1)))))),0))*G297)</f>
        <v>1000</v>
      </c>
      <c r="H197" s="97">
        <f>IF(COUNT('IA1'!#REF!)=0,1000,(IFERROR(IF('IA1'!#REF!/H97&lt;0.5,0,IF('IA1'!#REF!/H97*100&gt;90,5,IF('IA1'!#REF!/H97*100&gt;80,4,IF('IA1'!#REF!/H97*100&gt;70,3,IF('IA1'!#REF!/H97*100&gt;60,2,IF('IA1'!#REF!/H97*100&lt;=60,1)))))),0))*H297)</f>
        <v>1000</v>
      </c>
      <c r="I197" s="97">
        <f>IF(COUNT('IA1'!#REF!)=0,1000,(IFERROR(IF('IA1'!#REF!/I97&lt;0.5,0,IF('IA1'!#REF!/I97*100&gt;90,5,IF('IA1'!#REF!/I97*100&gt;80,4,IF('IA1'!#REF!/I97*100&gt;70,3,IF('IA1'!#REF!/I97*100&gt;60,2,IF('IA1'!#REF!/I97*100&lt;=60,1)))))),0))*I297)</f>
        <v>1000</v>
      </c>
      <c r="J197" s="97">
        <f>IF(COUNT('IA1'!#REF!)=0,1000,(IFERROR(IF('IA1'!#REF!/J97&lt;0.5,0,IF('IA1'!#REF!/J97*100&gt;90,5,IF('IA1'!#REF!/J97*100&gt;80,4,IF('IA1'!#REF!/J97*100&gt;70,3,IF('IA1'!#REF!/J97*100&gt;60,2,IF('IA1'!#REF!/J97*100&lt;=60,1)))))),0))*J297)</f>
        <v>1000</v>
      </c>
      <c r="K197" s="97">
        <f>IF(COUNT('IA1'!#REF!)=0,1000,(IFERROR(IF('IA1'!#REF!/K97&lt;0.5,0,IF('IA1'!#REF!/K97*100&gt;90,5,IF('IA1'!#REF!/K97*100&gt;80,4,IF('IA1'!#REF!/K97*100&gt;70,3,IF('IA1'!#REF!/K97*100&gt;60,2,IF('IA1'!#REF!/K97*100&lt;=60,1)))))),0))*K297)</f>
        <v>1000</v>
      </c>
      <c r="L197" s="97">
        <f>IF(COUNT('IA1'!#REF!)=0,1000,(IFERROR(IF('IA1'!#REF!/L97&lt;0.5,0,IF('IA1'!#REF!/L97*100&gt;90,5,IF('IA1'!#REF!/L97*100&gt;80,4,IF('IA1'!#REF!/L97*100&gt;70,3,IF('IA1'!#REF!/L97*100&gt;60,2,IF('IA1'!#REF!/L97*100&lt;=60,1)))))),0))*L297)</f>
        <v>1000</v>
      </c>
      <c r="M197" s="97">
        <f>IF(COUNT('IA1'!#REF!)=0,1000,(IFERROR(IF('IA1'!#REF!/M97&lt;0.5,0,IF('IA1'!#REF!/M97*100&gt;90,5,IF('IA1'!#REF!/M97*100&gt;80,4,IF('IA1'!#REF!/M97*100&gt;70,3,IF('IA1'!#REF!/M97*100&gt;60,2,IF('IA1'!#REF!/M97*100&lt;=60,1)))))),0))*M297)</f>
        <v>1000</v>
      </c>
      <c r="N197" s="97">
        <f>IF(COUNT('IA1'!#REF!)=0,1000,(IFERROR(IF('IA1'!#REF!/N97&lt;0.5,0,IF('IA1'!#REF!/N97*100&gt;90,5,IF('IA1'!#REF!/N97*100&gt;80,4,IF('IA1'!#REF!/N97*100&gt;70,3,IF('IA1'!#REF!/N97*100&gt;60,2,IF('IA1'!#REF!/N97*100&lt;=60,1)))))),0))*N297)</f>
        <v>1000</v>
      </c>
      <c r="O197" s="97">
        <f>IF(COUNT('IA1'!#REF!)=0,1000,(IFERROR(IF('IA1'!#REF!/O97&lt;0.5,0,IF('IA1'!#REF!/O97*100&gt;90,5,IF('IA1'!#REF!/O97*100&gt;80,4,IF('IA1'!#REF!/O97*100&gt;70,3,IF('IA1'!#REF!/O97*100&gt;60,2,IF('IA1'!#REF!/O97*100&lt;=60,1)))))),0))*O297)</f>
        <v>1000</v>
      </c>
      <c r="P197" s="97">
        <f>IF(COUNT('IA1'!#REF!)=0,1000,(IFERROR(IF('IA1'!#REF!/P97&lt;0.5,0,IF('IA1'!#REF!/P97*100&gt;90,5,IF('IA1'!#REF!/P97*100&gt;80,4,IF('IA1'!#REF!/P97*100&gt;70,3,IF('IA1'!#REF!/P97*100&gt;60,2,IF('IA1'!#REF!/P97*100&lt;=60,1)))))),0))*P297)</f>
        <v>1000</v>
      </c>
      <c r="Q197" s="97">
        <f>IF(COUNT('IA1'!#REF!)=0,1000,(IFERROR(IF('IA1'!#REF!/Q97&lt;0.5,0,IF('IA1'!#REF!/Q97*100&gt;90,5,IF('IA1'!#REF!/Q97*100&gt;80,4,IF('IA1'!#REF!/Q97*100&gt;70,3,IF('IA1'!#REF!/Q97*100&gt;60,2,IF('IA1'!#REF!/Q97*100&lt;=60,1)))))),0))*Q297)</f>
        <v>1000</v>
      </c>
      <c r="R197" s="97">
        <f>IF(COUNT('IA1'!#REF!)=0,1000,(IFERROR(IF('IA1'!#REF!/R97&lt;0.5,0,IF('IA1'!#REF!/R97*100&gt;90,5,IF('IA1'!#REF!/R97*100&gt;80,4,IF('IA1'!#REF!/R97*100&gt;70,3,IF('IA1'!#REF!/R97*100&gt;60,2,IF('IA1'!#REF!/R97*100&lt;=60,1)))))),0))*R297)</f>
        <v>1000</v>
      </c>
      <c r="S197" s="97">
        <f>IF(COUNT('IA1'!#REF!)=0,1000,(IFERROR(IF('IA1'!#REF!/S97&lt;0.5,0,IF('IA1'!#REF!/S97*100&gt;90,5,IF('IA1'!#REF!/S97*100&gt;80,4,IF('IA1'!#REF!/S97*100&gt;70,3,IF('IA1'!#REF!/S97*100&gt;60,2,IF('IA1'!#REF!/S97*100&lt;=60,1)))))),0))*S297)</f>
        <v>1000</v>
      </c>
      <c r="T197" s="97">
        <f>IF(COUNT('IA1'!#REF!)=0,1000,(IFERROR(IF('IA1'!#REF!/T97&lt;0.5,0,IF('IA1'!#REF!/T97*100&gt;90,5,IF('IA1'!#REF!/T97*100&gt;80,4,IF('IA1'!#REF!/T97*100&gt;70,3,IF('IA1'!#REF!/T97*100&gt;60,2,IF('IA1'!#REF!/T97*100&lt;=60,1)))))),0))*T297)</f>
        <v>1000</v>
      </c>
      <c r="U197" s="97">
        <f>IF(COUNT('IA1'!#REF!)=0,1000,(IFERROR(IF('IA1'!#REF!/U97&lt;0.5,0,IF('IA1'!#REF!/U97*100&gt;90,5,IF('IA1'!#REF!/U97*100&gt;80,4,IF('IA1'!#REF!/U97*100&gt;70,3,IF('IA1'!#REF!/U97*100&gt;60,2,IF('IA1'!#REF!/U97*100&lt;=60,1)))))),0))*U297)</f>
        <v>1000</v>
      </c>
      <c r="V197" s="97">
        <f>IF(COUNT('IA1'!#REF!)=0,1000,(IFERROR(IF('IA1'!#REF!/V97&lt;0.5,0,IF('IA1'!#REF!/V97*100&gt;90,5,IF('IA1'!#REF!/V97*100&gt;80,4,IF('IA1'!#REF!/V97*100&gt;70,3,IF('IA1'!#REF!/V97*100&gt;60,2,IF('IA1'!#REF!/V97*100&lt;=60,1)))))),0))*V297)</f>
        <v>1000</v>
      </c>
      <c r="W197" s="97">
        <f>IF(COUNT('IA1'!#REF!)=0,1000,(IFERROR(IF('IA1'!#REF!/W97&lt;0.5,0,IF('IA1'!#REF!/W97*100&gt;90,5,IF('IA1'!#REF!/W97*100&gt;80,4,IF('IA1'!#REF!/W97*100&gt;70,3,IF('IA1'!#REF!/W97*100&gt;60,2,IF('IA1'!#REF!/W97*100&lt;=60,1)))))),0))*W297)</f>
        <v>1000</v>
      </c>
      <c r="X197" s="97">
        <f>IF(COUNT('IA1'!#REF!)=0,1000,(IFERROR(IF('IA1'!#REF!/X97&lt;0.5,0,IF('IA1'!#REF!/X97*100&gt;90,5,IF('IA1'!#REF!/X97*100&gt;80,4,IF('IA1'!#REF!/X97*100&gt;70,3,IF('IA1'!#REF!/X97*100&gt;60,2,IF('IA1'!#REF!/X97*100&lt;=60,1)))))),0))*X297)</f>
        <v>1000</v>
      </c>
      <c r="Y197" s="97">
        <f>IF(COUNT('IA1'!#REF!)=0,1000,(IFERROR(IF('IA1'!#REF!/Y97&lt;0.5,0,IF('IA1'!#REF!/Y97*100&gt;90,5,IF('IA1'!#REF!/Y97*100&gt;80,4,IF('IA1'!#REF!/Y97*100&gt;70,3,IF('IA1'!#REF!/Y97*100&gt;60,2,IF('IA1'!#REF!/Y97*100&lt;=60,1)))))),0))*Y297)</f>
        <v>1000</v>
      </c>
      <c r="Z197" s="97">
        <f>IF(COUNT('IA1'!#REF!)=0,1000,(IFERROR(IF('IA1'!#REF!/Z97&lt;0.5,0,IF('IA1'!#REF!/Z97*100&gt;90,5,IF('IA1'!#REF!/Z97*100&gt;80,4,IF('IA1'!#REF!/Z97*100&gt;70,3,IF('IA1'!#REF!/Z97*100&gt;60,2,IF('IA1'!#REF!/Z97*100&lt;=60,1)))))),0))*Z297)</f>
        <v>1000</v>
      </c>
      <c r="AA197" s="97">
        <f>IF(COUNT('IA1'!#REF!)=0,1000,(IFERROR(IF('IA1'!#REF!/AA97&lt;0.5,0,IF('IA1'!#REF!/AA97*100&gt;90,5,IF('IA1'!#REF!/AA97*100&gt;80,4,IF('IA1'!#REF!/AA97*100&gt;70,3,IF('IA1'!#REF!/AA97*100&gt;60,2,IF('IA1'!#REF!/AA97*100&lt;=60,1)))))),0))*AA297)</f>
        <v>1000</v>
      </c>
      <c r="AB197" s="97">
        <f>IF(COUNT('IA1'!#REF!)=0,1000,(IFERROR(IF('IA1'!#REF!/AB97&lt;0.5,0,IF('IA1'!#REF!/AB97*100&gt;90,5,IF('IA1'!#REF!/AB97*100&gt;80,4,IF('IA1'!#REF!/AB97*100&gt;70,3,IF('IA1'!#REF!/AB97*100&gt;60,2,IF('IA1'!#REF!/AB97*100&lt;=60,1)))))),0))*AB297)</f>
        <v>1000</v>
      </c>
      <c r="AC197" s="97">
        <f>IF(COUNT('IA1'!#REF!)=0,1000,(IFERROR(IF('IA1'!#REF!/AC97&lt;0.5,0,IF('IA1'!#REF!/AC97*100&gt;90,5,IF('IA1'!#REF!/AC97*100&gt;80,4,IF('IA1'!#REF!/AC97*100&gt;70,3,IF('IA1'!#REF!/AC97*100&gt;60,2,IF('IA1'!#REF!/AC97*100&lt;=60,1)))))),0))*AC297)</f>
        <v>1000</v>
      </c>
      <c r="AD197" s="97">
        <f>IF(COUNT('IA1'!#REF!)=0,1000,(IFERROR(IF('IA1'!#REF!/AD97&lt;0.5,0,IF('IA1'!#REF!/AD97*100&gt;90,5,IF('IA1'!#REF!/AD97*100&gt;80,4,IF('IA1'!#REF!/AD97*100&gt;70,3,IF('IA1'!#REF!/AD97*100&gt;60,2,IF('IA1'!#REF!/AD97*100&lt;=60,1)))))),0))*AD297)</f>
        <v>1000</v>
      </c>
      <c r="AE197" s="97">
        <f>IF(COUNT('IA1'!#REF!)=0,1000,(IFERROR(IF('IA1'!#REF!/AE97&lt;0.5,0,IF('IA1'!#REF!/AE97*100&gt;90,5,IF('IA1'!#REF!/AE97*100&gt;80,4,IF('IA1'!#REF!/AE97*100&gt;70,3,IF('IA1'!#REF!/AE97*100&gt;60,2,IF('IA1'!#REF!/AE97*100&lt;=60,1)))))),0))*AE297)</f>
        <v>1000</v>
      </c>
      <c r="AF197" s="97">
        <f>IF(COUNT('IA1'!#REF!)=0,1000,(IFERROR(IF('IA1'!#REF!/AF97&lt;0.5,0,IF('IA1'!#REF!/AF97*100&gt;90,5,IF('IA1'!#REF!/AF97*100&gt;80,4,IF('IA1'!#REF!/AF97*100&gt;70,3,IF('IA1'!#REF!/AF97*100&gt;60,2,IF('IA1'!#REF!/AF97*100&lt;=60,1)))))),0))*AF297)</f>
        <v>1000</v>
      </c>
      <c r="AG197" s="97">
        <f>IF(COUNT('IA1'!#REF!)=0,1000,(IFERROR(IF('IA1'!#REF!/AG97&lt;0.5,0,IF('IA1'!#REF!/AG97*100&gt;90,5,IF('IA1'!#REF!/AG97*100&gt;80,4,IF('IA1'!#REF!/AG97*100&gt;70,3,IF('IA1'!#REF!/AG97*100&gt;60,2,IF('IA1'!#REF!/AG97*100&lt;=60,1)))))),0))*AG297)</f>
        <v>1000</v>
      </c>
      <c r="AH197" s="97">
        <f>IF(COUNT('IA1'!#REF!)=0,1000,(IFERROR(IF('IA1'!#REF!/AH97&lt;0.5,0,IF('IA1'!#REF!/AH97*100&gt;90,5,IF('IA1'!#REF!/AH97*100&gt;80,4,IF('IA1'!#REF!/AH97*100&gt;70,3,IF('IA1'!#REF!/AH97*100&gt;60,2,IF('IA1'!#REF!/AH97*100&lt;=60,1)))))),0))*AH297)</f>
        <v>1000</v>
      </c>
      <c r="AI197" s="97">
        <f>IF(COUNT('IA1'!#REF!)=0,1000,(IFERROR(IF('IA1'!#REF!/AI97&lt;0.5,0,IF('IA1'!#REF!/AI97*100&gt;90,5,IF('IA1'!#REF!/AI97*100&gt;80,4,IF('IA1'!#REF!/AI97*100&gt;70,3,IF('IA1'!#REF!/AI97*100&gt;60,2,IF('IA1'!#REF!/AI97*100&lt;=60,1)))))),0))*AI297)</f>
        <v>1000</v>
      </c>
      <c r="AJ197" s="97">
        <f>IF(COUNT('IA1'!#REF!)=0,1000,(IFERROR(IF('IA1'!#REF!/AJ97&lt;0.5,0,IF('IA1'!#REF!/AJ97*100&gt;90,5,IF('IA1'!#REF!/AJ97*100&gt;80,4,IF('IA1'!#REF!/AJ97*100&gt;70,3,IF('IA1'!#REF!/AJ97*100&gt;60,2,IF('IA1'!#REF!/AJ97*100&lt;=60,1)))))),0))*AJ297)</f>
        <v>1000</v>
      </c>
      <c r="AK197" s="97">
        <f>IF(COUNT('IA1'!#REF!)=0,1000,(IFERROR(IF('IA1'!#REF!/AK97&lt;0.5,0,IF('IA1'!#REF!/AK97*100&gt;90,5,IF('IA1'!#REF!/AK97*100&gt;80,4,IF('IA1'!#REF!/AK97*100&gt;70,3,IF('IA1'!#REF!/AK97*100&gt;60,2,IF('IA1'!#REF!/AK97*100&lt;=60,1)))))),0))*AK297)</f>
        <v>1000</v>
      </c>
      <c r="AL197" s="97">
        <f>IF(COUNT('IA1'!#REF!)=0,1000,(IFERROR(IF('IA1'!#REF!/AL97&lt;0.5,0,IF('IA1'!#REF!/AL97*100&gt;90,5,IF('IA1'!#REF!/AL97*100&gt;80,4,IF('IA1'!#REF!/AL97*100&gt;70,3,IF('IA1'!#REF!/AL97*100&gt;60,2,IF('IA1'!#REF!/AL97*100&lt;=60,1)))))),0))*AL297)</f>
        <v>1000</v>
      </c>
      <c r="AM197" s="97">
        <f>IF(COUNT('IA1'!#REF!)=0,1000,(IFERROR(IF('IA1'!#REF!/AM97&lt;0.5,0,IF('IA1'!#REF!/AM97*100&gt;90,5,IF('IA1'!#REF!/AM97*100&gt;80,4,IF('IA1'!#REF!/AM97*100&gt;70,3,IF('IA1'!#REF!/AM97*100&gt;60,2,IF('IA1'!#REF!/AM97*100&lt;=60,1)))))),0))*AM297)</f>
        <v>1000</v>
      </c>
      <c r="AN197" s="97">
        <f>IF(COUNT('IA1'!#REF!)=0,1000,(IFERROR(IF('IA1'!#REF!/AN97&lt;0.5,0,IF('IA1'!#REF!/AN97*100&gt;90,5,IF('IA1'!#REF!/AN97*100&gt;80,4,IF('IA1'!#REF!/AN97*100&gt;70,3,IF('IA1'!#REF!/AN97*100&gt;60,2,IF('IA1'!#REF!/AN97*100&lt;=60,1)))))),0))*AN297)</f>
        <v>1000</v>
      </c>
      <c r="AO197" s="97">
        <f>IF(COUNT('IA1'!#REF!)=0,1000,(IFERROR(IF('IA1'!#REF!/AO97&lt;0.5,0,IF('IA1'!#REF!/AO97*100&gt;90,5,IF('IA1'!#REF!/AO97*100&gt;80,4,IF('IA1'!#REF!/AO97*100&gt;70,3,IF('IA1'!#REF!/AO97*100&gt;60,2,IF('IA1'!#REF!/AO97*100&lt;=60,1)))))),0))*AO297)</f>
        <v>1000</v>
      </c>
      <c r="AP197" s="97">
        <f>IF(COUNT('IA1'!#REF!)=0,1000,(IFERROR(IF('IA1'!#REF!/AP97&lt;0.5,0,IF('IA1'!#REF!/AP97*100&gt;90,5,IF('IA1'!#REF!/AP97*100&gt;80,4,IF('IA1'!#REF!/AP97*100&gt;70,3,IF('IA1'!#REF!/AP97*100&gt;60,2,IF('IA1'!#REF!/AP97*100&lt;=60,1)))))),0))*AP297)</f>
        <v>1000</v>
      </c>
      <c r="AQ197" s="97">
        <f>IF(COUNT('IA1'!#REF!)=0,1000,(IFERROR(IF('IA1'!#REF!/AQ97&lt;0.5,0,IF('IA1'!#REF!/AQ97*100&gt;90,5,IF('IA1'!#REF!/AQ97*100&gt;80,4,IF('IA1'!#REF!/AQ97*100&gt;70,3,IF('IA1'!#REF!/AQ97*100&gt;60,2,IF('IA1'!#REF!/AQ97*100&lt;=60,1)))))),0))*AQ297)</f>
        <v>1000</v>
      </c>
      <c r="AR197" s="97">
        <f>IF(COUNT('IA1'!#REF!)=0,1000,(IFERROR(IF('IA1'!#REF!/AR97&lt;0.5,0,IF('IA1'!#REF!/AR97*100&gt;90,5,IF('IA1'!#REF!/AR97*100&gt;80,4,IF('IA1'!#REF!/AR97*100&gt;70,3,IF('IA1'!#REF!/AR97*100&gt;60,2,IF('IA1'!#REF!/AR97*100&lt;=60,1)))))),0))*AR297)</f>
        <v>1000</v>
      </c>
      <c r="AS197" s="97">
        <f>IF(COUNT('IA1'!#REF!)=0,1000,(IFERROR(IF('IA1'!#REF!/AS97&lt;0.5,0,IF('IA1'!#REF!/AS97*100&gt;90,5,IF('IA1'!#REF!/AS97*100&gt;80,4,IF('IA1'!#REF!/AS97*100&gt;70,3,IF('IA1'!#REF!/AS97*100&gt;60,2,IF('IA1'!#REF!/AS97*100&lt;=60,1)))))),0))*AS297)</f>
        <v>1000</v>
      </c>
      <c r="AT197" s="97">
        <f>IF(COUNT('IA1'!#REF!)=0,1000,(IFERROR(IF('IA1'!#REF!/AT97&lt;0.5,0,IF('IA1'!#REF!/AT97*100&gt;90,5,IF('IA1'!#REF!/AT97*100&gt;80,4,IF('IA1'!#REF!/AT97*100&gt;70,3,IF('IA1'!#REF!/AT97*100&gt;60,2,IF('IA1'!#REF!/AT97*100&lt;=60,1)))))),0))*AT297)</f>
        <v>1000</v>
      </c>
      <c r="AU197" s="97">
        <f>IF(COUNT('IA1'!#REF!)=0,1000,(IFERROR(IF('IA1'!#REF!/AU97&lt;0.5,0,IF('IA1'!#REF!/AU97*100&gt;90,5,IF('IA1'!#REF!/AU97*100&gt;80,4,IF('IA1'!#REF!/AU97*100&gt;70,3,IF('IA1'!#REF!/AU97*100&gt;60,2,IF('IA1'!#REF!/AU97*100&lt;=60,1)))))),0))*AU297)</f>
        <v>1000</v>
      </c>
      <c r="AV197" s="97">
        <f>IF(COUNT('IA1'!#REF!)=0,1000,(IFERROR(IF('IA1'!#REF!/AV97&lt;0.5,0,IF('IA1'!#REF!/AV97*100&gt;90,5,IF('IA1'!#REF!/AV97*100&gt;80,4,IF('IA1'!#REF!/AV97*100&gt;70,3,IF('IA1'!#REF!/AV97*100&gt;60,2,IF('IA1'!#REF!/AV97*100&lt;=60,1)))))),0))*AV297)</f>
        <v>1000</v>
      </c>
      <c r="AW197" s="97">
        <f>IF(COUNT('IA1'!#REF!)=0,1000,(IFERROR(IF('IA1'!#REF!/AW97&lt;0.5,0,IF('IA1'!#REF!/AW97*100&gt;90,5,IF('IA1'!#REF!/AW97*100&gt;80,4,IF('IA1'!#REF!/AW97*100&gt;70,3,IF('IA1'!#REF!/AW97*100&gt;60,2,IF('IA1'!#REF!/AW97*100&lt;=60,1)))))),0))*AW297)</f>
        <v>1000</v>
      </c>
      <c r="AX197" s="97">
        <f>IF(COUNT('IA1'!#REF!)=0,1000,(IFERROR(IF('IA1'!#REF!/AX97&lt;0.5,0,IF('IA1'!#REF!/AX97*100&gt;90,5,IF('IA1'!#REF!/AX97*100&gt;80,4,IF('IA1'!#REF!/AX97*100&gt;70,3,IF('IA1'!#REF!/AX97*100&gt;60,2,IF('IA1'!#REF!/AX97*100&lt;=60,1)))))),0))*AX297)</f>
        <v>1000</v>
      </c>
      <c r="AY197" s="97">
        <f>IF(COUNT('IA1'!#REF!)=0,1000,(IFERROR(IF('IA1'!#REF!/AY97&lt;0.5,0,IF('IA1'!#REF!/AY97*100&gt;90,5,IF('IA1'!#REF!/AY97*100&gt;80,4,IF('IA1'!#REF!/AY97*100&gt;70,3,IF('IA1'!#REF!/AY97*100&gt;60,2,IF('IA1'!#REF!/AY97*100&lt;=60,1)))))),0))*AY297)</f>
        <v>1000</v>
      </c>
      <c r="AZ197" s="97">
        <f>IF(COUNT('IA1'!#REF!)=0,1000,(IFERROR(IF('IA1'!#REF!/AZ97&lt;0.5,0,IF('IA1'!#REF!/AZ97*100&gt;90,5,IF('IA1'!#REF!/AZ97*100&gt;80,4,IF('IA1'!#REF!/AZ97*100&gt;70,3,IF('IA1'!#REF!/AZ97*100&gt;60,2,IF('IA1'!#REF!/AZ97*100&lt;=60,1)))))),0))*AZ297)</f>
        <v>1000</v>
      </c>
      <c r="BA197" s="96">
        <f t="shared" si="54"/>
        <v>0</v>
      </c>
      <c r="BB197" s="96">
        <f t="shared" si="55"/>
        <v>0</v>
      </c>
      <c r="BC197" s="96">
        <f t="shared" si="56"/>
        <v>0</v>
      </c>
      <c r="BD197" s="96">
        <f t="shared" si="57"/>
        <v>0</v>
      </c>
      <c r="BE197" s="96">
        <f t="shared" si="58"/>
        <v>0</v>
      </c>
      <c r="BF197" s="96">
        <f t="shared" si="59"/>
        <v>0</v>
      </c>
      <c r="BG197" s="96">
        <f t="shared" si="60"/>
        <v>0</v>
      </c>
    </row>
    <row r="198" spans="1:59" x14ac:dyDescent="0.3">
      <c r="A198" s="93">
        <f>IF(COUNT('IA1'!#REF!)=0,1000,(IFERROR(IF('IA1'!#REF!/A98&lt;0.5,0,IF('IA1'!#REF!/A98*100&gt;90,5,IF('IA1'!#REF!/A98*100&gt;80,4,IF('IA1'!#REF!/A98*100&gt;70,3,IF('IA1'!#REF!/A98*100&gt;60,2,IF('IA1'!#REF!/A98*100&lt;=60,1)))))),0))*A298)</f>
        <v>1000</v>
      </c>
      <c r="B198" s="97">
        <f>IF(COUNT('IA1'!#REF!)=0,1000,(IFERROR(IF('IA1'!#REF!/B98&lt;0.5,0,IF('IA1'!#REF!/B98*100&gt;90,5,IF('IA1'!#REF!/B98*100&gt;80,4,IF('IA1'!#REF!/B98*100&gt;70,3,IF('IA1'!#REF!/B98*100&gt;60,2,IF('IA1'!#REF!/B98*100&lt;=60,1)))))),0))*B298)</f>
        <v>1000</v>
      </c>
      <c r="C198" s="97">
        <f>IF(COUNT('IA1'!#REF!)=0,1000,(IFERROR(IF('IA1'!#REF!/C98&lt;0.5,0,IF('IA1'!#REF!/C98*100&gt;90,5,IF('IA1'!#REF!/C98*100&gt;80,4,IF('IA1'!#REF!/C98*100&gt;70,3,IF('IA1'!#REF!/C98*100&gt;60,2,IF('IA1'!#REF!/C98*100&lt;=60,1)))))),0))*C298)</f>
        <v>1000</v>
      </c>
      <c r="D198" s="97">
        <f>IF(COUNT('IA1'!#REF!)=0,1000,(IFERROR(IF('IA1'!#REF!/D98&lt;0.5,0,IF('IA1'!#REF!/D98*100&gt;90,5,IF('IA1'!#REF!/D98*100&gt;80,4,IF('IA1'!#REF!/D98*100&gt;70,3,IF('IA1'!#REF!/D98*100&gt;60,2,IF('IA1'!#REF!/D98*100&lt;=60,1)))))),0))*D298)</f>
        <v>1000</v>
      </c>
      <c r="E198" s="97">
        <f>IF(COUNT('IA1'!#REF!)=0,1000,(IFERROR(IF('IA1'!#REF!/E98&lt;0.5,0,IF('IA1'!#REF!/E98*100&gt;90,5,IF('IA1'!#REF!/E98*100&gt;80,4,IF('IA1'!#REF!/E98*100&gt;70,3,IF('IA1'!#REF!/E98*100&gt;60,2,IF('IA1'!#REF!/E98*100&lt;=60,1)))))),0))*E298)</f>
        <v>1000</v>
      </c>
      <c r="F198" s="97">
        <f>IF(COUNT('IA1'!#REF!)=0,1000,(IFERROR(IF('IA1'!#REF!/F98&lt;0.5,0,IF('IA1'!#REF!/F98*100&gt;90,5,IF('IA1'!#REF!/F98*100&gt;80,4,IF('IA1'!#REF!/F98*100&gt;70,3,IF('IA1'!#REF!/F98*100&gt;60,2,IF('IA1'!#REF!/F98*100&lt;=60,1)))))),0))*F298)</f>
        <v>1000</v>
      </c>
      <c r="G198" s="97">
        <f>IF(COUNT('IA1'!#REF!)=0,1000,(IFERROR(IF('IA1'!#REF!/G98&lt;0.5,0,IF('IA1'!#REF!/G98*100&gt;90,5,IF('IA1'!#REF!/G98*100&gt;80,4,IF('IA1'!#REF!/G98*100&gt;70,3,IF('IA1'!#REF!/G98*100&gt;60,2,IF('IA1'!#REF!/G98*100&lt;=60,1)))))),0))*G298)</f>
        <v>1000</v>
      </c>
      <c r="H198" s="97">
        <f>IF(COUNT('IA1'!#REF!)=0,1000,(IFERROR(IF('IA1'!#REF!/H98&lt;0.5,0,IF('IA1'!#REF!/H98*100&gt;90,5,IF('IA1'!#REF!/H98*100&gt;80,4,IF('IA1'!#REF!/H98*100&gt;70,3,IF('IA1'!#REF!/H98*100&gt;60,2,IF('IA1'!#REF!/H98*100&lt;=60,1)))))),0))*H298)</f>
        <v>1000</v>
      </c>
      <c r="I198" s="97">
        <f>IF(COUNT('IA1'!#REF!)=0,1000,(IFERROR(IF('IA1'!#REF!/I98&lt;0.5,0,IF('IA1'!#REF!/I98*100&gt;90,5,IF('IA1'!#REF!/I98*100&gt;80,4,IF('IA1'!#REF!/I98*100&gt;70,3,IF('IA1'!#REF!/I98*100&gt;60,2,IF('IA1'!#REF!/I98*100&lt;=60,1)))))),0))*I298)</f>
        <v>1000</v>
      </c>
      <c r="J198" s="97">
        <f>IF(COUNT('IA1'!#REF!)=0,1000,(IFERROR(IF('IA1'!#REF!/J98&lt;0.5,0,IF('IA1'!#REF!/J98*100&gt;90,5,IF('IA1'!#REF!/J98*100&gt;80,4,IF('IA1'!#REF!/J98*100&gt;70,3,IF('IA1'!#REF!/J98*100&gt;60,2,IF('IA1'!#REF!/J98*100&lt;=60,1)))))),0))*J298)</f>
        <v>1000</v>
      </c>
      <c r="K198" s="97">
        <f>IF(COUNT('IA1'!#REF!)=0,1000,(IFERROR(IF('IA1'!#REF!/K98&lt;0.5,0,IF('IA1'!#REF!/K98*100&gt;90,5,IF('IA1'!#REF!/K98*100&gt;80,4,IF('IA1'!#REF!/K98*100&gt;70,3,IF('IA1'!#REF!/K98*100&gt;60,2,IF('IA1'!#REF!/K98*100&lt;=60,1)))))),0))*K298)</f>
        <v>1000</v>
      </c>
      <c r="L198" s="97">
        <f>IF(COUNT('IA1'!#REF!)=0,1000,(IFERROR(IF('IA1'!#REF!/L98&lt;0.5,0,IF('IA1'!#REF!/L98*100&gt;90,5,IF('IA1'!#REF!/L98*100&gt;80,4,IF('IA1'!#REF!/L98*100&gt;70,3,IF('IA1'!#REF!/L98*100&gt;60,2,IF('IA1'!#REF!/L98*100&lt;=60,1)))))),0))*L298)</f>
        <v>1000</v>
      </c>
      <c r="M198" s="97">
        <f>IF(COUNT('IA1'!#REF!)=0,1000,(IFERROR(IF('IA1'!#REF!/M98&lt;0.5,0,IF('IA1'!#REF!/M98*100&gt;90,5,IF('IA1'!#REF!/M98*100&gt;80,4,IF('IA1'!#REF!/M98*100&gt;70,3,IF('IA1'!#REF!/M98*100&gt;60,2,IF('IA1'!#REF!/M98*100&lt;=60,1)))))),0))*M298)</f>
        <v>1000</v>
      </c>
      <c r="N198" s="97">
        <f>IF(COUNT('IA1'!#REF!)=0,1000,(IFERROR(IF('IA1'!#REF!/N98&lt;0.5,0,IF('IA1'!#REF!/N98*100&gt;90,5,IF('IA1'!#REF!/N98*100&gt;80,4,IF('IA1'!#REF!/N98*100&gt;70,3,IF('IA1'!#REF!/N98*100&gt;60,2,IF('IA1'!#REF!/N98*100&lt;=60,1)))))),0))*N298)</f>
        <v>1000</v>
      </c>
      <c r="O198" s="97">
        <f>IF(COUNT('IA1'!#REF!)=0,1000,(IFERROR(IF('IA1'!#REF!/O98&lt;0.5,0,IF('IA1'!#REF!/O98*100&gt;90,5,IF('IA1'!#REF!/O98*100&gt;80,4,IF('IA1'!#REF!/O98*100&gt;70,3,IF('IA1'!#REF!/O98*100&gt;60,2,IF('IA1'!#REF!/O98*100&lt;=60,1)))))),0))*O298)</f>
        <v>1000</v>
      </c>
      <c r="P198" s="97">
        <f>IF(COUNT('IA1'!#REF!)=0,1000,(IFERROR(IF('IA1'!#REF!/P98&lt;0.5,0,IF('IA1'!#REF!/P98*100&gt;90,5,IF('IA1'!#REF!/P98*100&gt;80,4,IF('IA1'!#REF!/P98*100&gt;70,3,IF('IA1'!#REF!/P98*100&gt;60,2,IF('IA1'!#REF!/P98*100&lt;=60,1)))))),0))*P298)</f>
        <v>1000</v>
      </c>
      <c r="Q198" s="97">
        <f>IF(COUNT('IA1'!#REF!)=0,1000,(IFERROR(IF('IA1'!#REF!/Q98&lt;0.5,0,IF('IA1'!#REF!/Q98*100&gt;90,5,IF('IA1'!#REF!/Q98*100&gt;80,4,IF('IA1'!#REF!/Q98*100&gt;70,3,IF('IA1'!#REF!/Q98*100&gt;60,2,IF('IA1'!#REF!/Q98*100&lt;=60,1)))))),0))*Q298)</f>
        <v>1000</v>
      </c>
      <c r="R198" s="97">
        <f>IF(COUNT('IA1'!#REF!)=0,1000,(IFERROR(IF('IA1'!#REF!/R98&lt;0.5,0,IF('IA1'!#REF!/R98*100&gt;90,5,IF('IA1'!#REF!/R98*100&gt;80,4,IF('IA1'!#REF!/R98*100&gt;70,3,IF('IA1'!#REF!/R98*100&gt;60,2,IF('IA1'!#REF!/R98*100&lt;=60,1)))))),0))*R298)</f>
        <v>1000</v>
      </c>
      <c r="S198" s="97">
        <f>IF(COUNT('IA1'!#REF!)=0,1000,(IFERROR(IF('IA1'!#REF!/S98&lt;0.5,0,IF('IA1'!#REF!/S98*100&gt;90,5,IF('IA1'!#REF!/S98*100&gt;80,4,IF('IA1'!#REF!/S98*100&gt;70,3,IF('IA1'!#REF!/S98*100&gt;60,2,IF('IA1'!#REF!/S98*100&lt;=60,1)))))),0))*S298)</f>
        <v>1000</v>
      </c>
      <c r="T198" s="97">
        <f>IF(COUNT('IA1'!#REF!)=0,1000,(IFERROR(IF('IA1'!#REF!/T98&lt;0.5,0,IF('IA1'!#REF!/T98*100&gt;90,5,IF('IA1'!#REF!/T98*100&gt;80,4,IF('IA1'!#REF!/T98*100&gt;70,3,IF('IA1'!#REF!/T98*100&gt;60,2,IF('IA1'!#REF!/T98*100&lt;=60,1)))))),0))*T298)</f>
        <v>1000</v>
      </c>
      <c r="U198" s="97">
        <f>IF(COUNT('IA1'!#REF!)=0,1000,(IFERROR(IF('IA1'!#REF!/U98&lt;0.5,0,IF('IA1'!#REF!/U98*100&gt;90,5,IF('IA1'!#REF!/U98*100&gt;80,4,IF('IA1'!#REF!/U98*100&gt;70,3,IF('IA1'!#REF!/U98*100&gt;60,2,IF('IA1'!#REF!/U98*100&lt;=60,1)))))),0))*U298)</f>
        <v>1000</v>
      </c>
      <c r="V198" s="97">
        <f>IF(COUNT('IA1'!#REF!)=0,1000,(IFERROR(IF('IA1'!#REF!/V98&lt;0.5,0,IF('IA1'!#REF!/V98*100&gt;90,5,IF('IA1'!#REF!/V98*100&gt;80,4,IF('IA1'!#REF!/V98*100&gt;70,3,IF('IA1'!#REF!/V98*100&gt;60,2,IF('IA1'!#REF!/V98*100&lt;=60,1)))))),0))*V298)</f>
        <v>1000</v>
      </c>
      <c r="W198" s="97">
        <f>IF(COUNT('IA1'!#REF!)=0,1000,(IFERROR(IF('IA1'!#REF!/W98&lt;0.5,0,IF('IA1'!#REF!/W98*100&gt;90,5,IF('IA1'!#REF!/W98*100&gt;80,4,IF('IA1'!#REF!/W98*100&gt;70,3,IF('IA1'!#REF!/W98*100&gt;60,2,IF('IA1'!#REF!/W98*100&lt;=60,1)))))),0))*W298)</f>
        <v>1000</v>
      </c>
      <c r="X198" s="97">
        <f>IF(COUNT('IA1'!#REF!)=0,1000,(IFERROR(IF('IA1'!#REF!/X98&lt;0.5,0,IF('IA1'!#REF!/X98*100&gt;90,5,IF('IA1'!#REF!/X98*100&gt;80,4,IF('IA1'!#REF!/X98*100&gt;70,3,IF('IA1'!#REF!/X98*100&gt;60,2,IF('IA1'!#REF!/X98*100&lt;=60,1)))))),0))*X298)</f>
        <v>1000</v>
      </c>
      <c r="Y198" s="97">
        <f>IF(COUNT('IA1'!#REF!)=0,1000,(IFERROR(IF('IA1'!#REF!/Y98&lt;0.5,0,IF('IA1'!#REF!/Y98*100&gt;90,5,IF('IA1'!#REF!/Y98*100&gt;80,4,IF('IA1'!#REF!/Y98*100&gt;70,3,IF('IA1'!#REF!/Y98*100&gt;60,2,IF('IA1'!#REF!/Y98*100&lt;=60,1)))))),0))*Y298)</f>
        <v>1000</v>
      </c>
      <c r="Z198" s="97">
        <f>IF(COUNT('IA1'!#REF!)=0,1000,(IFERROR(IF('IA1'!#REF!/Z98&lt;0.5,0,IF('IA1'!#REF!/Z98*100&gt;90,5,IF('IA1'!#REF!/Z98*100&gt;80,4,IF('IA1'!#REF!/Z98*100&gt;70,3,IF('IA1'!#REF!/Z98*100&gt;60,2,IF('IA1'!#REF!/Z98*100&lt;=60,1)))))),0))*Z298)</f>
        <v>1000</v>
      </c>
      <c r="AA198" s="97">
        <f>IF(COUNT('IA1'!#REF!)=0,1000,(IFERROR(IF('IA1'!#REF!/AA98&lt;0.5,0,IF('IA1'!#REF!/AA98*100&gt;90,5,IF('IA1'!#REF!/AA98*100&gt;80,4,IF('IA1'!#REF!/AA98*100&gt;70,3,IF('IA1'!#REF!/AA98*100&gt;60,2,IF('IA1'!#REF!/AA98*100&lt;=60,1)))))),0))*AA298)</f>
        <v>1000</v>
      </c>
      <c r="AB198" s="97">
        <f>IF(COUNT('IA1'!#REF!)=0,1000,(IFERROR(IF('IA1'!#REF!/AB98&lt;0.5,0,IF('IA1'!#REF!/AB98*100&gt;90,5,IF('IA1'!#REF!/AB98*100&gt;80,4,IF('IA1'!#REF!/AB98*100&gt;70,3,IF('IA1'!#REF!/AB98*100&gt;60,2,IF('IA1'!#REF!/AB98*100&lt;=60,1)))))),0))*AB298)</f>
        <v>1000</v>
      </c>
      <c r="AC198" s="97">
        <f>IF(COUNT('IA1'!#REF!)=0,1000,(IFERROR(IF('IA1'!#REF!/AC98&lt;0.5,0,IF('IA1'!#REF!/AC98*100&gt;90,5,IF('IA1'!#REF!/AC98*100&gt;80,4,IF('IA1'!#REF!/AC98*100&gt;70,3,IF('IA1'!#REF!/AC98*100&gt;60,2,IF('IA1'!#REF!/AC98*100&lt;=60,1)))))),0))*AC298)</f>
        <v>1000</v>
      </c>
      <c r="AD198" s="97">
        <f>IF(COUNT('IA1'!#REF!)=0,1000,(IFERROR(IF('IA1'!#REF!/AD98&lt;0.5,0,IF('IA1'!#REF!/AD98*100&gt;90,5,IF('IA1'!#REF!/AD98*100&gt;80,4,IF('IA1'!#REF!/AD98*100&gt;70,3,IF('IA1'!#REF!/AD98*100&gt;60,2,IF('IA1'!#REF!/AD98*100&lt;=60,1)))))),0))*AD298)</f>
        <v>1000</v>
      </c>
      <c r="AE198" s="97">
        <f>IF(COUNT('IA1'!#REF!)=0,1000,(IFERROR(IF('IA1'!#REF!/AE98&lt;0.5,0,IF('IA1'!#REF!/AE98*100&gt;90,5,IF('IA1'!#REF!/AE98*100&gt;80,4,IF('IA1'!#REF!/AE98*100&gt;70,3,IF('IA1'!#REF!/AE98*100&gt;60,2,IF('IA1'!#REF!/AE98*100&lt;=60,1)))))),0))*AE298)</f>
        <v>1000</v>
      </c>
      <c r="AF198" s="97">
        <f>IF(COUNT('IA1'!#REF!)=0,1000,(IFERROR(IF('IA1'!#REF!/AF98&lt;0.5,0,IF('IA1'!#REF!/AF98*100&gt;90,5,IF('IA1'!#REF!/AF98*100&gt;80,4,IF('IA1'!#REF!/AF98*100&gt;70,3,IF('IA1'!#REF!/AF98*100&gt;60,2,IF('IA1'!#REF!/AF98*100&lt;=60,1)))))),0))*AF298)</f>
        <v>1000</v>
      </c>
      <c r="AG198" s="97">
        <f>IF(COUNT('IA1'!#REF!)=0,1000,(IFERROR(IF('IA1'!#REF!/AG98&lt;0.5,0,IF('IA1'!#REF!/AG98*100&gt;90,5,IF('IA1'!#REF!/AG98*100&gt;80,4,IF('IA1'!#REF!/AG98*100&gt;70,3,IF('IA1'!#REF!/AG98*100&gt;60,2,IF('IA1'!#REF!/AG98*100&lt;=60,1)))))),0))*AG298)</f>
        <v>1000</v>
      </c>
      <c r="AH198" s="97">
        <f>IF(COUNT('IA1'!#REF!)=0,1000,(IFERROR(IF('IA1'!#REF!/AH98&lt;0.5,0,IF('IA1'!#REF!/AH98*100&gt;90,5,IF('IA1'!#REF!/AH98*100&gt;80,4,IF('IA1'!#REF!/AH98*100&gt;70,3,IF('IA1'!#REF!/AH98*100&gt;60,2,IF('IA1'!#REF!/AH98*100&lt;=60,1)))))),0))*AH298)</f>
        <v>1000</v>
      </c>
      <c r="AI198" s="97">
        <f>IF(COUNT('IA1'!#REF!)=0,1000,(IFERROR(IF('IA1'!#REF!/AI98&lt;0.5,0,IF('IA1'!#REF!/AI98*100&gt;90,5,IF('IA1'!#REF!/AI98*100&gt;80,4,IF('IA1'!#REF!/AI98*100&gt;70,3,IF('IA1'!#REF!/AI98*100&gt;60,2,IF('IA1'!#REF!/AI98*100&lt;=60,1)))))),0))*AI298)</f>
        <v>1000</v>
      </c>
      <c r="AJ198" s="97">
        <f>IF(COUNT('IA1'!#REF!)=0,1000,(IFERROR(IF('IA1'!#REF!/AJ98&lt;0.5,0,IF('IA1'!#REF!/AJ98*100&gt;90,5,IF('IA1'!#REF!/AJ98*100&gt;80,4,IF('IA1'!#REF!/AJ98*100&gt;70,3,IF('IA1'!#REF!/AJ98*100&gt;60,2,IF('IA1'!#REF!/AJ98*100&lt;=60,1)))))),0))*AJ298)</f>
        <v>1000</v>
      </c>
      <c r="AK198" s="97">
        <f>IF(COUNT('IA1'!#REF!)=0,1000,(IFERROR(IF('IA1'!#REF!/AK98&lt;0.5,0,IF('IA1'!#REF!/AK98*100&gt;90,5,IF('IA1'!#REF!/AK98*100&gt;80,4,IF('IA1'!#REF!/AK98*100&gt;70,3,IF('IA1'!#REF!/AK98*100&gt;60,2,IF('IA1'!#REF!/AK98*100&lt;=60,1)))))),0))*AK298)</f>
        <v>1000</v>
      </c>
      <c r="AL198" s="97">
        <f>IF(COUNT('IA1'!#REF!)=0,1000,(IFERROR(IF('IA1'!#REF!/AL98&lt;0.5,0,IF('IA1'!#REF!/AL98*100&gt;90,5,IF('IA1'!#REF!/AL98*100&gt;80,4,IF('IA1'!#REF!/AL98*100&gt;70,3,IF('IA1'!#REF!/AL98*100&gt;60,2,IF('IA1'!#REF!/AL98*100&lt;=60,1)))))),0))*AL298)</f>
        <v>1000</v>
      </c>
      <c r="AM198" s="97">
        <f>IF(COUNT('IA1'!#REF!)=0,1000,(IFERROR(IF('IA1'!#REF!/AM98&lt;0.5,0,IF('IA1'!#REF!/AM98*100&gt;90,5,IF('IA1'!#REF!/AM98*100&gt;80,4,IF('IA1'!#REF!/AM98*100&gt;70,3,IF('IA1'!#REF!/AM98*100&gt;60,2,IF('IA1'!#REF!/AM98*100&lt;=60,1)))))),0))*AM298)</f>
        <v>1000</v>
      </c>
      <c r="AN198" s="97">
        <f>IF(COUNT('IA1'!#REF!)=0,1000,(IFERROR(IF('IA1'!#REF!/AN98&lt;0.5,0,IF('IA1'!#REF!/AN98*100&gt;90,5,IF('IA1'!#REF!/AN98*100&gt;80,4,IF('IA1'!#REF!/AN98*100&gt;70,3,IF('IA1'!#REF!/AN98*100&gt;60,2,IF('IA1'!#REF!/AN98*100&lt;=60,1)))))),0))*AN298)</f>
        <v>1000</v>
      </c>
      <c r="AO198" s="97">
        <f>IF(COUNT('IA1'!#REF!)=0,1000,(IFERROR(IF('IA1'!#REF!/AO98&lt;0.5,0,IF('IA1'!#REF!/AO98*100&gt;90,5,IF('IA1'!#REF!/AO98*100&gt;80,4,IF('IA1'!#REF!/AO98*100&gt;70,3,IF('IA1'!#REF!/AO98*100&gt;60,2,IF('IA1'!#REF!/AO98*100&lt;=60,1)))))),0))*AO298)</f>
        <v>1000</v>
      </c>
      <c r="AP198" s="97">
        <f>IF(COUNT('IA1'!#REF!)=0,1000,(IFERROR(IF('IA1'!#REF!/AP98&lt;0.5,0,IF('IA1'!#REF!/AP98*100&gt;90,5,IF('IA1'!#REF!/AP98*100&gt;80,4,IF('IA1'!#REF!/AP98*100&gt;70,3,IF('IA1'!#REF!/AP98*100&gt;60,2,IF('IA1'!#REF!/AP98*100&lt;=60,1)))))),0))*AP298)</f>
        <v>1000</v>
      </c>
      <c r="AQ198" s="97">
        <f>IF(COUNT('IA1'!#REF!)=0,1000,(IFERROR(IF('IA1'!#REF!/AQ98&lt;0.5,0,IF('IA1'!#REF!/AQ98*100&gt;90,5,IF('IA1'!#REF!/AQ98*100&gt;80,4,IF('IA1'!#REF!/AQ98*100&gt;70,3,IF('IA1'!#REF!/AQ98*100&gt;60,2,IF('IA1'!#REF!/AQ98*100&lt;=60,1)))))),0))*AQ298)</f>
        <v>1000</v>
      </c>
      <c r="AR198" s="97">
        <f>IF(COUNT('IA1'!#REF!)=0,1000,(IFERROR(IF('IA1'!#REF!/AR98&lt;0.5,0,IF('IA1'!#REF!/AR98*100&gt;90,5,IF('IA1'!#REF!/AR98*100&gt;80,4,IF('IA1'!#REF!/AR98*100&gt;70,3,IF('IA1'!#REF!/AR98*100&gt;60,2,IF('IA1'!#REF!/AR98*100&lt;=60,1)))))),0))*AR298)</f>
        <v>1000</v>
      </c>
      <c r="AS198" s="97">
        <f>IF(COUNT('IA1'!#REF!)=0,1000,(IFERROR(IF('IA1'!#REF!/AS98&lt;0.5,0,IF('IA1'!#REF!/AS98*100&gt;90,5,IF('IA1'!#REF!/AS98*100&gt;80,4,IF('IA1'!#REF!/AS98*100&gt;70,3,IF('IA1'!#REF!/AS98*100&gt;60,2,IF('IA1'!#REF!/AS98*100&lt;=60,1)))))),0))*AS298)</f>
        <v>1000</v>
      </c>
      <c r="AT198" s="97">
        <f>IF(COUNT('IA1'!#REF!)=0,1000,(IFERROR(IF('IA1'!#REF!/AT98&lt;0.5,0,IF('IA1'!#REF!/AT98*100&gt;90,5,IF('IA1'!#REF!/AT98*100&gt;80,4,IF('IA1'!#REF!/AT98*100&gt;70,3,IF('IA1'!#REF!/AT98*100&gt;60,2,IF('IA1'!#REF!/AT98*100&lt;=60,1)))))),0))*AT298)</f>
        <v>1000</v>
      </c>
      <c r="AU198" s="97">
        <f>IF(COUNT('IA1'!#REF!)=0,1000,(IFERROR(IF('IA1'!#REF!/AU98&lt;0.5,0,IF('IA1'!#REF!/AU98*100&gt;90,5,IF('IA1'!#REF!/AU98*100&gt;80,4,IF('IA1'!#REF!/AU98*100&gt;70,3,IF('IA1'!#REF!/AU98*100&gt;60,2,IF('IA1'!#REF!/AU98*100&lt;=60,1)))))),0))*AU298)</f>
        <v>1000</v>
      </c>
      <c r="AV198" s="97">
        <f>IF(COUNT('IA1'!#REF!)=0,1000,(IFERROR(IF('IA1'!#REF!/AV98&lt;0.5,0,IF('IA1'!#REF!/AV98*100&gt;90,5,IF('IA1'!#REF!/AV98*100&gt;80,4,IF('IA1'!#REF!/AV98*100&gt;70,3,IF('IA1'!#REF!/AV98*100&gt;60,2,IF('IA1'!#REF!/AV98*100&lt;=60,1)))))),0))*AV298)</f>
        <v>1000</v>
      </c>
      <c r="AW198" s="97">
        <f>IF(COUNT('IA1'!#REF!)=0,1000,(IFERROR(IF('IA1'!#REF!/AW98&lt;0.5,0,IF('IA1'!#REF!/AW98*100&gt;90,5,IF('IA1'!#REF!/AW98*100&gt;80,4,IF('IA1'!#REF!/AW98*100&gt;70,3,IF('IA1'!#REF!/AW98*100&gt;60,2,IF('IA1'!#REF!/AW98*100&lt;=60,1)))))),0))*AW298)</f>
        <v>1000</v>
      </c>
      <c r="AX198" s="97">
        <f>IF(COUNT('IA1'!#REF!)=0,1000,(IFERROR(IF('IA1'!#REF!/AX98&lt;0.5,0,IF('IA1'!#REF!/AX98*100&gt;90,5,IF('IA1'!#REF!/AX98*100&gt;80,4,IF('IA1'!#REF!/AX98*100&gt;70,3,IF('IA1'!#REF!/AX98*100&gt;60,2,IF('IA1'!#REF!/AX98*100&lt;=60,1)))))),0))*AX298)</f>
        <v>1000</v>
      </c>
      <c r="AY198" s="97">
        <f>IF(COUNT('IA1'!#REF!)=0,1000,(IFERROR(IF('IA1'!#REF!/AY98&lt;0.5,0,IF('IA1'!#REF!/AY98*100&gt;90,5,IF('IA1'!#REF!/AY98*100&gt;80,4,IF('IA1'!#REF!/AY98*100&gt;70,3,IF('IA1'!#REF!/AY98*100&gt;60,2,IF('IA1'!#REF!/AY98*100&lt;=60,1)))))),0))*AY298)</f>
        <v>1000</v>
      </c>
      <c r="AZ198" s="97">
        <f>IF(COUNT('IA1'!#REF!)=0,1000,(IFERROR(IF('IA1'!#REF!/AZ98&lt;0.5,0,IF('IA1'!#REF!/AZ98*100&gt;90,5,IF('IA1'!#REF!/AZ98*100&gt;80,4,IF('IA1'!#REF!/AZ98*100&gt;70,3,IF('IA1'!#REF!/AZ98*100&gt;60,2,IF('IA1'!#REF!/AZ98*100&lt;=60,1)))))),0))*AZ298)</f>
        <v>1000</v>
      </c>
      <c r="BA198" s="96">
        <f t="shared" si="54"/>
        <v>0</v>
      </c>
      <c r="BB198" s="96">
        <f t="shared" si="55"/>
        <v>0</v>
      </c>
      <c r="BC198" s="96">
        <f t="shared" si="56"/>
        <v>0</v>
      </c>
      <c r="BD198" s="96">
        <f t="shared" si="57"/>
        <v>0</v>
      </c>
      <c r="BE198" s="96">
        <f t="shared" si="58"/>
        <v>0</v>
      </c>
      <c r="BF198" s="96">
        <f t="shared" si="59"/>
        <v>0</v>
      </c>
      <c r="BG198" s="96">
        <f t="shared" si="60"/>
        <v>0</v>
      </c>
    </row>
    <row r="199" spans="1:59" x14ac:dyDescent="0.3">
      <c r="A199" s="93">
        <f>IF(COUNT('IA1'!#REF!)=0,1000,(IFERROR(IF('IA1'!#REF!/A99&lt;0.5,0,IF('IA1'!#REF!/A99*100&gt;90,5,IF('IA1'!#REF!/A99*100&gt;80,4,IF('IA1'!#REF!/A99*100&gt;70,3,IF('IA1'!#REF!/A99*100&gt;60,2,IF('IA1'!#REF!/A99*100&lt;=60,1)))))),0))*A299)</f>
        <v>1000</v>
      </c>
      <c r="B199" s="97">
        <f>IF(COUNT('IA1'!#REF!)=0,1000,(IFERROR(IF('IA1'!#REF!/B99&lt;0.5,0,IF('IA1'!#REF!/B99*100&gt;90,5,IF('IA1'!#REF!/B99*100&gt;80,4,IF('IA1'!#REF!/B99*100&gt;70,3,IF('IA1'!#REF!/B99*100&gt;60,2,IF('IA1'!#REF!/B99*100&lt;=60,1)))))),0))*B299)</f>
        <v>1000</v>
      </c>
      <c r="C199" s="97">
        <f>IF(COUNT('IA1'!#REF!)=0,1000,(IFERROR(IF('IA1'!#REF!/C99&lt;0.5,0,IF('IA1'!#REF!/C99*100&gt;90,5,IF('IA1'!#REF!/C99*100&gt;80,4,IF('IA1'!#REF!/C99*100&gt;70,3,IF('IA1'!#REF!/C99*100&gt;60,2,IF('IA1'!#REF!/C99*100&lt;=60,1)))))),0))*C299)</f>
        <v>1000</v>
      </c>
      <c r="D199" s="97">
        <f>IF(COUNT('IA1'!#REF!)=0,1000,(IFERROR(IF('IA1'!#REF!/D99&lt;0.5,0,IF('IA1'!#REF!/D99*100&gt;90,5,IF('IA1'!#REF!/D99*100&gt;80,4,IF('IA1'!#REF!/D99*100&gt;70,3,IF('IA1'!#REF!/D99*100&gt;60,2,IF('IA1'!#REF!/D99*100&lt;=60,1)))))),0))*D299)</f>
        <v>1000</v>
      </c>
      <c r="E199" s="97">
        <f>IF(COUNT('IA1'!#REF!)=0,1000,(IFERROR(IF('IA1'!#REF!/E99&lt;0.5,0,IF('IA1'!#REF!/E99*100&gt;90,5,IF('IA1'!#REF!/E99*100&gt;80,4,IF('IA1'!#REF!/E99*100&gt;70,3,IF('IA1'!#REF!/E99*100&gt;60,2,IF('IA1'!#REF!/E99*100&lt;=60,1)))))),0))*E299)</f>
        <v>1000</v>
      </c>
      <c r="F199" s="97">
        <f>IF(COUNT('IA1'!#REF!)=0,1000,(IFERROR(IF('IA1'!#REF!/F99&lt;0.5,0,IF('IA1'!#REF!/F99*100&gt;90,5,IF('IA1'!#REF!/F99*100&gt;80,4,IF('IA1'!#REF!/F99*100&gt;70,3,IF('IA1'!#REF!/F99*100&gt;60,2,IF('IA1'!#REF!/F99*100&lt;=60,1)))))),0))*F299)</f>
        <v>1000</v>
      </c>
      <c r="G199" s="97">
        <f>IF(COUNT('IA1'!#REF!)=0,1000,(IFERROR(IF('IA1'!#REF!/G99&lt;0.5,0,IF('IA1'!#REF!/G99*100&gt;90,5,IF('IA1'!#REF!/G99*100&gt;80,4,IF('IA1'!#REF!/G99*100&gt;70,3,IF('IA1'!#REF!/G99*100&gt;60,2,IF('IA1'!#REF!/G99*100&lt;=60,1)))))),0))*G299)</f>
        <v>1000</v>
      </c>
      <c r="H199" s="97">
        <f>IF(COUNT('IA1'!#REF!)=0,1000,(IFERROR(IF('IA1'!#REF!/H99&lt;0.5,0,IF('IA1'!#REF!/H99*100&gt;90,5,IF('IA1'!#REF!/H99*100&gt;80,4,IF('IA1'!#REF!/H99*100&gt;70,3,IF('IA1'!#REF!/H99*100&gt;60,2,IF('IA1'!#REF!/H99*100&lt;=60,1)))))),0))*H299)</f>
        <v>1000</v>
      </c>
      <c r="I199" s="97">
        <f>IF(COUNT('IA1'!#REF!)=0,1000,(IFERROR(IF('IA1'!#REF!/I99&lt;0.5,0,IF('IA1'!#REF!/I99*100&gt;90,5,IF('IA1'!#REF!/I99*100&gt;80,4,IF('IA1'!#REF!/I99*100&gt;70,3,IF('IA1'!#REF!/I99*100&gt;60,2,IF('IA1'!#REF!/I99*100&lt;=60,1)))))),0))*I299)</f>
        <v>1000</v>
      </c>
      <c r="J199" s="97">
        <f>IF(COUNT('IA1'!#REF!)=0,1000,(IFERROR(IF('IA1'!#REF!/J99&lt;0.5,0,IF('IA1'!#REF!/J99*100&gt;90,5,IF('IA1'!#REF!/J99*100&gt;80,4,IF('IA1'!#REF!/J99*100&gt;70,3,IF('IA1'!#REF!/J99*100&gt;60,2,IF('IA1'!#REF!/J99*100&lt;=60,1)))))),0))*J299)</f>
        <v>1000</v>
      </c>
      <c r="K199" s="97">
        <f>IF(COUNT('IA1'!#REF!)=0,1000,(IFERROR(IF('IA1'!#REF!/K99&lt;0.5,0,IF('IA1'!#REF!/K99*100&gt;90,5,IF('IA1'!#REF!/K99*100&gt;80,4,IF('IA1'!#REF!/K99*100&gt;70,3,IF('IA1'!#REF!/K99*100&gt;60,2,IF('IA1'!#REF!/K99*100&lt;=60,1)))))),0))*K299)</f>
        <v>1000</v>
      </c>
      <c r="L199" s="97">
        <f>IF(COUNT('IA1'!#REF!)=0,1000,(IFERROR(IF('IA1'!#REF!/L99&lt;0.5,0,IF('IA1'!#REF!/L99*100&gt;90,5,IF('IA1'!#REF!/L99*100&gt;80,4,IF('IA1'!#REF!/L99*100&gt;70,3,IF('IA1'!#REF!/L99*100&gt;60,2,IF('IA1'!#REF!/L99*100&lt;=60,1)))))),0))*L299)</f>
        <v>1000</v>
      </c>
      <c r="M199" s="97">
        <f>IF(COUNT('IA1'!#REF!)=0,1000,(IFERROR(IF('IA1'!#REF!/M99&lt;0.5,0,IF('IA1'!#REF!/M99*100&gt;90,5,IF('IA1'!#REF!/M99*100&gt;80,4,IF('IA1'!#REF!/M99*100&gt;70,3,IF('IA1'!#REF!/M99*100&gt;60,2,IF('IA1'!#REF!/M99*100&lt;=60,1)))))),0))*M299)</f>
        <v>1000</v>
      </c>
      <c r="N199" s="97">
        <f>IF(COUNT('IA1'!#REF!)=0,1000,(IFERROR(IF('IA1'!#REF!/N99&lt;0.5,0,IF('IA1'!#REF!/N99*100&gt;90,5,IF('IA1'!#REF!/N99*100&gt;80,4,IF('IA1'!#REF!/N99*100&gt;70,3,IF('IA1'!#REF!/N99*100&gt;60,2,IF('IA1'!#REF!/N99*100&lt;=60,1)))))),0))*N299)</f>
        <v>1000</v>
      </c>
      <c r="O199" s="97">
        <f>IF(COUNT('IA1'!#REF!)=0,1000,(IFERROR(IF('IA1'!#REF!/O99&lt;0.5,0,IF('IA1'!#REF!/O99*100&gt;90,5,IF('IA1'!#REF!/O99*100&gt;80,4,IF('IA1'!#REF!/O99*100&gt;70,3,IF('IA1'!#REF!/O99*100&gt;60,2,IF('IA1'!#REF!/O99*100&lt;=60,1)))))),0))*O299)</f>
        <v>1000</v>
      </c>
      <c r="P199" s="97">
        <f>IF(COUNT('IA1'!#REF!)=0,1000,(IFERROR(IF('IA1'!#REF!/P99&lt;0.5,0,IF('IA1'!#REF!/P99*100&gt;90,5,IF('IA1'!#REF!/P99*100&gt;80,4,IF('IA1'!#REF!/P99*100&gt;70,3,IF('IA1'!#REF!/P99*100&gt;60,2,IF('IA1'!#REF!/P99*100&lt;=60,1)))))),0))*P299)</f>
        <v>1000</v>
      </c>
      <c r="Q199" s="97">
        <f>IF(COUNT('IA1'!#REF!)=0,1000,(IFERROR(IF('IA1'!#REF!/Q99&lt;0.5,0,IF('IA1'!#REF!/Q99*100&gt;90,5,IF('IA1'!#REF!/Q99*100&gt;80,4,IF('IA1'!#REF!/Q99*100&gt;70,3,IF('IA1'!#REF!/Q99*100&gt;60,2,IF('IA1'!#REF!/Q99*100&lt;=60,1)))))),0))*Q299)</f>
        <v>1000</v>
      </c>
      <c r="R199" s="97">
        <f>IF(COUNT('IA1'!#REF!)=0,1000,(IFERROR(IF('IA1'!#REF!/R99&lt;0.5,0,IF('IA1'!#REF!/R99*100&gt;90,5,IF('IA1'!#REF!/R99*100&gt;80,4,IF('IA1'!#REF!/R99*100&gt;70,3,IF('IA1'!#REF!/R99*100&gt;60,2,IF('IA1'!#REF!/R99*100&lt;=60,1)))))),0))*R299)</f>
        <v>1000</v>
      </c>
      <c r="S199" s="97">
        <f>IF(COUNT('IA1'!#REF!)=0,1000,(IFERROR(IF('IA1'!#REF!/S99&lt;0.5,0,IF('IA1'!#REF!/S99*100&gt;90,5,IF('IA1'!#REF!/S99*100&gt;80,4,IF('IA1'!#REF!/S99*100&gt;70,3,IF('IA1'!#REF!/S99*100&gt;60,2,IF('IA1'!#REF!/S99*100&lt;=60,1)))))),0))*S299)</f>
        <v>1000</v>
      </c>
      <c r="T199" s="97">
        <f>IF(COUNT('IA1'!#REF!)=0,1000,(IFERROR(IF('IA1'!#REF!/T99&lt;0.5,0,IF('IA1'!#REF!/T99*100&gt;90,5,IF('IA1'!#REF!/T99*100&gt;80,4,IF('IA1'!#REF!/T99*100&gt;70,3,IF('IA1'!#REF!/T99*100&gt;60,2,IF('IA1'!#REF!/T99*100&lt;=60,1)))))),0))*T299)</f>
        <v>1000</v>
      </c>
      <c r="U199" s="97">
        <f>IF(COUNT('IA1'!#REF!)=0,1000,(IFERROR(IF('IA1'!#REF!/U99&lt;0.5,0,IF('IA1'!#REF!/U99*100&gt;90,5,IF('IA1'!#REF!/U99*100&gt;80,4,IF('IA1'!#REF!/U99*100&gt;70,3,IF('IA1'!#REF!/U99*100&gt;60,2,IF('IA1'!#REF!/U99*100&lt;=60,1)))))),0))*U299)</f>
        <v>1000</v>
      </c>
      <c r="V199" s="97">
        <f>IF(COUNT('IA1'!#REF!)=0,1000,(IFERROR(IF('IA1'!#REF!/V99&lt;0.5,0,IF('IA1'!#REF!/V99*100&gt;90,5,IF('IA1'!#REF!/V99*100&gt;80,4,IF('IA1'!#REF!/V99*100&gt;70,3,IF('IA1'!#REF!/V99*100&gt;60,2,IF('IA1'!#REF!/V99*100&lt;=60,1)))))),0))*V299)</f>
        <v>1000</v>
      </c>
      <c r="W199" s="97">
        <f>IF(COUNT('IA1'!#REF!)=0,1000,(IFERROR(IF('IA1'!#REF!/W99&lt;0.5,0,IF('IA1'!#REF!/W99*100&gt;90,5,IF('IA1'!#REF!/W99*100&gt;80,4,IF('IA1'!#REF!/W99*100&gt;70,3,IF('IA1'!#REF!/W99*100&gt;60,2,IF('IA1'!#REF!/W99*100&lt;=60,1)))))),0))*W299)</f>
        <v>1000</v>
      </c>
      <c r="X199" s="97">
        <f>IF(COUNT('IA1'!#REF!)=0,1000,(IFERROR(IF('IA1'!#REF!/X99&lt;0.5,0,IF('IA1'!#REF!/X99*100&gt;90,5,IF('IA1'!#REF!/X99*100&gt;80,4,IF('IA1'!#REF!/X99*100&gt;70,3,IF('IA1'!#REF!/X99*100&gt;60,2,IF('IA1'!#REF!/X99*100&lt;=60,1)))))),0))*X299)</f>
        <v>1000</v>
      </c>
      <c r="Y199" s="97">
        <f>IF(COUNT('IA1'!#REF!)=0,1000,(IFERROR(IF('IA1'!#REF!/Y99&lt;0.5,0,IF('IA1'!#REF!/Y99*100&gt;90,5,IF('IA1'!#REF!/Y99*100&gt;80,4,IF('IA1'!#REF!/Y99*100&gt;70,3,IF('IA1'!#REF!/Y99*100&gt;60,2,IF('IA1'!#REF!/Y99*100&lt;=60,1)))))),0))*Y299)</f>
        <v>1000</v>
      </c>
      <c r="Z199" s="97">
        <f>IF(COUNT('IA1'!#REF!)=0,1000,(IFERROR(IF('IA1'!#REF!/Z99&lt;0.5,0,IF('IA1'!#REF!/Z99*100&gt;90,5,IF('IA1'!#REF!/Z99*100&gt;80,4,IF('IA1'!#REF!/Z99*100&gt;70,3,IF('IA1'!#REF!/Z99*100&gt;60,2,IF('IA1'!#REF!/Z99*100&lt;=60,1)))))),0))*Z299)</f>
        <v>1000</v>
      </c>
      <c r="AA199" s="97">
        <f>IF(COUNT('IA1'!#REF!)=0,1000,(IFERROR(IF('IA1'!#REF!/AA99&lt;0.5,0,IF('IA1'!#REF!/AA99*100&gt;90,5,IF('IA1'!#REF!/AA99*100&gt;80,4,IF('IA1'!#REF!/AA99*100&gt;70,3,IF('IA1'!#REF!/AA99*100&gt;60,2,IF('IA1'!#REF!/AA99*100&lt;=60,1)))))),0))*AA299)</f>
        <v>1000</v>
      </c>
      <c r="AB199" s="97">
        <f>IF(COUNT('IA1'!#REF!)=0,1000,(IFERROR(IF('IA1'!#REF!/AB99&lt;0.5,0,IF('IA1'!#REF!/AB99*100&gt;90,5,IF('IA1'!#REF!/AB99*100&gt;80,4,IF('IA1'!#REF!/AB99*100&gt;70,3,IF('IA1'!#REF!/AB99*100&gt;60,2,IF('IA1'!#REF!/AB99*100&lt;=60,1)))))),0))*AB299)</f>
        <v>1000</v>
      </c>
      <c r="AC199" s="97">
        <f>IF(COUNT('IA1'!#REF!)=0,1000,(IFERROR(IF('IA1'!#REF!/AC99&lt;0.5,0,IF('IA1'!#REF!/AC99*100&gt;90,5,IF('IA1'!#REF!/AC99*100&gt;80,4,IF('IA1'!#REF!/AC99*100&gt;70,3,IF('IA1'!#REF!/AC99*100&gt;60,2,IF('IA1'!#REF!/AC99*100&lt;=60,1)))))),0))*AC299)</f>
        <v>1000</v>
      </c>
      <c r="AD199" s="97">
        <f>IF(COUNT('IA1'!#REF!)=0,1000,(IFERROR(IF('IA1'!#REF!/AD99&lt;0.5,0,IF('IA1'!#REF!/AD99*100&gt;90,5,IF('IA1'!#REF!/AD99*100&gt;80,4,IF('IA1'!#REF!/AD99*100&gt;70,3,IF('IA1'!#REF!/AD99*100&gt;60,2,IF('IA1'!#REF!/AD99*100&lt;=60,1)))))),0))*AD299)</f>
        <v>1000</v>
      </c>
      <c r="AE199" s="97">
        <f>IF(COUNT('IA1'!#REF!)=0,1000,(IFERROR(IF('IA1'!#REF!/AE99&lt;0.5,0,IF('IA1'!#REF!/AE99*100&gt;90,5,IF('IA1'!#REF!/AE99*100&gt;80,4,IF('IA1'!#REF!/AE99*100&gt;70,3,IF('IA1'!#REF!/AE99*100&gt;60,2,IF('IA1'!#REF!/AE99*100&lt;=60,1)))))),0))*AE299)</f>
        <v>1000</v>
      </c>
      <c r="AF199" s="97">
        <f>IF(COUNT('IA1'!#REF!)=0,1000,(IFERROR(IF('IA1'!#REF!/AF99&lt;0.5,0,IF('IA1'!#REF!/AF99*100&gt;90,5,IF('IA1'!#REF!/AF99*100&gt;80,4,IF('IA1'!#REF!/AF99*100&gt;70,3,IF('IA1'!#REF!/AF99*100&gt;60,2,IF('IA1'!#REF!/AF99*100&lt;=60,1)))))),0))*AF299)</f>
        <v>1000</v>
      </c>
      <c r="AG199" s="97">
        <f>IF(COUNT('IA1'!#REF!)=0,1000,(IFERROR(IF('IA1'!#REF!/AG99&lt;0.5,0,IF('IA1'!#REF!/AG99*100&gt;90,5,IF('IA1'!#REF!/AG99*100&gt;80,4,IF('IA1'!#REF!/AG99*100&gt;70,3,IF('IA1'!#REF!/AG99*100&gt;60,2,IF('IA1'!#REF!/AG99*100&lt;=60,1)))))),0))*AG299)</f>
        <v>1000</v>
      </c>
      <c r="AH199" s="97">
        <f>IF(COUNT('IA1'!#REF!)=0,1000,(IFERROR(IF('IA1'!#REF!/AH99&lt;0.5,0,IF('IA1'!#REF!/AH99*100&gt;90,5,IF('IA1'!#REF!/AH99*100&gt;80,4,IF('IA1'!#REF!/AH99*100&gt;70,3,IF('IA1'!#REF!/AH99*100&gt;60,2,IF('IA1'!#REF!/AH99*100&lt;=60,1)))))),0))*AH299)</f>
        <v>1000</v>
      </c>
      <c r="AI199" s="97">
        <f>IF(COUNT('IA1'!#REF!)=0,1000,(IFERROR(IF('IA1'!#REF!/AI99&lt;0.5,0,IF('IA1'!#REF!/AI99*100&gt;90,5,IF('IA1'!#REF!/AI99*100&gt;80,4,IF('IA1'!#REF!/AI99*100&gt;70,3,IF('IA1'!#REF!/AI99*100&gt;60,2,IF('IA1'!#REF!/AI99*100&lt;=60,1)))))),0))*AI299)</f>
        <v>1000</v>
      </c>
      <c r="AJ199" s="97">
        <f>IF(COUNT('IA1'!#REF!)=0,1000,(IFERROR(IF('IA1'!#REF!/AJ99&lt;0.5,0,IF('IA1'!#REF!/AJ99*100&gt;90,5,IF('IA1'!#REF!/AJ99*100&gt;80,4,IF('IA1'!#REF!/AJ99*100&gt;70,3,IF('IA1'!#REF!/AJ99*100&gt;60,2,IF('IA1'!#REF!/AJ99*100&lt;=60,1)))))),0))*AJ299)</f>
        <v>1000</v>
      </c>
      <c r="AK199" s="97">
        <f>IF(COUNT('IA1'!#REF!)=0,1000,(IFERROR(IF('IA1'!#REF!/AK99&lt;0.5,0,IF('IA1'!#REF!/AK99*100&gt;90,5,IF('IA1'!#REF!/AK99*100&gt;80,4,IF('IA1'!#REF!/AK99*100&gt;70,3,IF('IA1'!#REF!/AK99*100&gt;60,2,IF('IA1'!#REF!/AK99*100&lt;=60,1)))))),0))*AK299)</f>
        <v>1000</v>
      </c>
      <c r="AL199" s="97">
        <f>IF(COUNT('IA1'!#REF!)=0,1000,(IFERROR(IF('IA1'!#REF!/AL99&lt;0.5,0,IF('IA1'!#REF!/AL99*100&gt;90,5,IF('IA1'!#REF!/AL99*100&gt;80,4,IF('IA1'!#REF!/AL99*100&gt;70,3,IF('IA1'!#REF!/AL99*100&gt;60,2,IF('IA1'!#REF!/AL99*100&lt;=60,1)))))),0))*AL299)</f>
        <v>1000</v>
      </c>
      <c r="AM199" s="97">
        <f>IF(COUNT('IA1'!#REF!)=0,1000,(IFERROR(IF('IA1'!#REF!/AM99&lt;0.5,0,IF('IA1'!#REF!/AM99*100&gt;90,5,IF('IA1'!#REF!/AM99*100&gt;80,4,IF('IA1'!#REF!/AM99*100&gt;70,3,IF('IA1'!#REF!/AM99*100&gt;60,2,IF('IA1'!#REF!/AM99*100&lt;=60,1)))))),0))*AM299)</f>
        <v>1000</v>
      </c>
      <c r="AN199" s="97">
        <f>IF(COUNT('IA1'!#REF!)=0,1000,(IFERROR(IF('IA1'!#REF!/AN99&lt;0.5,0,IF('IA1'!#REF!/AN99*100&gt;90,5,IF('IA1'!#REF!/AN99*100&gt;80,4,IF('IA1'!#REF!/AN99*100&gt;70,3,IF('IA1'!#REF!/AN99*100&gt;60,2,IF('IA1'!#REF!/AN99*100&lt;=60,1)))))),0))*AN299)</f>
        <v>1000</v>
      </c>
      <c r="AO199" s="97">
        <f>IF(COUNT('IA1'!#REF!)=0,1000,(IFERROR(IF('IA1'!#REF!/AO99&lt;0.5,0,IF('IA1'!#REF!/AO99*100&gt;90,5,IF('IA1'!#REF!/AO99*100&gt;80,4,IF('IA1'!#REF!/AO99*100&gt;70,3,IF('IA1'!#REF!/AO99*100&gt;60,2,IF('IA1'!#REF!/AO99*100&lt;=60,1)))))),0))*AO299)</f>
        <v>1000</v>
      </c>
      <c r="AP199" s="97">
        <f>IF(COUNT('IA1'!#REF!)=0,1000,(IFERROR(IF('IA1'!#REF!/AP99&lt;0.5,0,IF('IA1'!#REF!/AP99*100&gt;90,5,IF('IA1'!#REF!/AP99*100&gt;80,4,IF('IA1'!#REF!/AP99*100&gt;70,3,IF('IA1'!#REF!/AP99*100&gt;60,2,IF('IA1'!#REF!/AP99*100&lt;=60,1)))))),0))*AP299)</f>
        <v>1000</v>
      </c>
      <c r="AQ199" s="97">
        <f>IF(COUNT('IA1'!#REF!)=0,1000,(IFERROR(IF('IA1'!#REF!/AQ99&lt;0.5,0,IF('IA1'!#REF!/AQ99*100&gt;90,5,IF('IA1'!#REF!/AQ99*100&gt;80,4,IF('IA1'!#REF!/AQ99*100&gt;70,3,IF('IA1'!#REF!/AQ99*100&gt;60,2,IF('IA1'!#REF!/AQ99*100&lt;=60,1)))))),0))*AQ299)</f>
        <v>1000</v>
      </c>
      <c r="AR199" s="97">
        <f>IF(COUNT('IA1'!#REF!)=0,1000,(IFERROR(IF('IA1'!#REF!/AR99&lt;0.5,0,IF('IA1'!#REF!/AR99*100&gt;90,5,IF('IA1'!#REF!/AR99*100&gt;80,4,IF('IA1'!#REF!/AR99*100&gt;70,3,IF('IA1'!#REF!/AR99*100&gt;60,2,IF('IA1'!#REF!/AR99*100&lt;=60,1)))))),0))*AR299)</f>
        <v>1000</v>
      </c>
      <c r="AS199" s="97">
        <f>IF(COUNT('IA1'!#REF!)=0,1000,(IFERROR(IF('IA1'!#REF!/AS99&lt;0.5,0,IF('IA1'!#REF!/AS99*100&gt;90,5,IF('IA1'!#REF!/AS99*100&gt;80,4,IF('IA1'!#REF!/AS99*100&gt;70,3,IF('IA1'!#REF!/AS99*100&gt;60,2,IF('IA1'!#REF!/AS99*100&lt;=60,1)))))),0))*AS299)</f>
        <v>1000</v>
      </c>
      <c r="AT199" s="97">
        <f>IF(COUNT('IA1'!#REF!)=0,1000,(IFERROR(IF('IA1'!#REF!/AT99&lt;0.5,0,IF('IA1'!#REF!/AT99*100&gt;90,5,IF('IA1'!#REF!/AT99*100&gt;80,4,IF('IA1'!#REF!/AT99*100&gt;70,3,IF('IA1'!#REF!/AT99*100&gt;60,2,IF('IA1'!#REF!/AT99*100&lt;=60,1)))))),0))*AT299)</f>
        <v>1000</v>
      </c>
      <c r="AU199" s="97">
        <f>IF(COUNT('IA1'!#REF!)=0,1000,(IFERROR(IF('IA1'!#REF!/AU99&lt;0.5,0,IF('IA1'!#REF!/AU99*100&gt;90,5,IF('IA1'!#REF!/AU99*100&gt;80,4,IF('IA1'!#REF!/AU99*100&gt;70,3,IF('IA1'!#REF!/AU99*100&gt;60,2,IF('IA1'!#REF!/AU99*100&lt;=60,1)))))),0))*AU299)</f>
        <v>1000</v>
      </c>
      <c r="AV199" s="97">
        <f>IF(COUNT('IA1'!#REF!)=0,1000,(IFERROR(IF('IA1'!#REF!/AV99&lt;0.5,0,IF('IA1'!#REF!/AV99*100&gt;90,5,IF('IA1'!#REF!/AV99*100&gt;80,4,IF('IA1'!#REF!/AV99*100&gt;70,3,IF('IA1'!#REF!/AV99*100&gt;60,2,IF('IA1'!#REF!/AV99*100&lt;=60,1)))))),0))*AV299)</f>
        <v>1000</v>
      </c>
      <c r="AW199" s="97">
        <f>IF(COUNT('IA1'!#REF!)=0,1000,(IFERROR(IF('IA1'!#REF!/AW99&lt;0.5,0,IF('IA1'!#REF!/AW99*100&gt;90,5,IF('IA1'!#REF!/AW99*100&gt;80,4,IF('IA1'!#REF!/AW99*100&gt;70,3,IF('IA1'!#REF!/AW99*100&gt;60,2,IF('IA1'!#REF!/AW99*100&lt;=60,1)))))),0))*AW299)</f>
        <v>1000</v>
      </c>
      <c r="AX199" s="97">
        <f>IF(COUNT('IA1'!#REF!)=0,1000,(IFERROR(IF('IA1'!#REF!/AX99&lt;0.5,0,IF('IA1'!#REF!/AX99*100&gt;90,5,IF('IA1'!#REF!/AX99*100&gt;80,4,IF('IA1'!#REF!/AX99*100&gt;70,3,IF('IA1'!#REF!/AX99*100&gt;60,2,IF('IA1'!#REF!/AX99*100&lt;=60,1)))))),0))*AX299)</f>
        <v>1000</v>
      </c>
      <c r="AY199" s="97">
        <f>IF(COUNT('IA1'!#REF!)=0,1000,(IFERROR(IF('IA1'!#REF!/AY99&lt;0.5,0,IF('IA1'!#REF!/AY99*100&gt;90,5,IF('IA1'!#REF!/AY99*100&gt;80,4,IF('IA1'!#REF!/AY99*100&gt;70,3,IF('IA1'!#REF!/AY99*100&gt;60,2,IF('IA1'!#REF!/AY99*100&lt;=60,1)))))),0))*AY299)</f>
        <v>1000</v>
      </c>
      <c r="AZ199" s="97">
        <f>IF(COUNT('IA1'!#REF!)=0,1000,(IFERROR(IF('IA1'!#REF!/AZ99&lt;0.5,0,IF('IA1'!#REF!/AZ99*100&gt;90,5,IF('IA1'!#REF!/AZ99*100&gt;80,4,IF('IA1'!#REF!/AZ99*100&gt;70,3,IF('IA1'!#REF!/AZ99*100&gt;60,2,IF('IA1'!#REF!/AZ99*100&lt;=60,1)))))),0))*AZ299)</f>
        <v>1000</v>
      </c>
      <c r="BA199" s="96">
        <f t="shared" si="54"/>
        <v>0</v>
      </c>
      <c r="BB199" s="96">
        <f t="shared" si="55"/>
        <v>0</v>
      </c>
      <c r="BC199" s="96">
        <f t="shared" si="56"/>
        <v>0</v>
      </c>
      <c r="BD199" s="96">
        <f t="shared" si="57"/>
        <v>0</v>
      </c>
      <c r="BE199" s="96">
        <f t="shared" si="58"/>
        <v>0</v>
      </c>
      <c r="BF199" s="96">
        <f t="shared" si="59"/>
        <v>0</v>
      </c>
      <c r="BG199" s="96">
        <f t="shared" si="60"/>
        <v>0</v>
      </c>
    </row>
    <row r="200" spans="1:59" x14ac:dyDescent="0.3">
      <c r="A200" s="93">
        <f>IF(COUNT('IA1'!#REF!)=0,1000,(IFERROR(IF('IA1'!#REF!/A100&lt;0.5,0,IF('IA1'!#REF!/A100*100&gt;90,5,IF('IA1'!#REF!/A100*100&gt;80,4,IF('IA1'!#REF!/A100*100&gt;70,3,IF('IA1'!#REF!/A100*100&gt;60,2,IF('IA1'!#REF!/A100*100&lt;=60,1)))))),0))*A300)</f>
        <v>1000</v>
      </c>
      <c r="B200" s="97">
        <f>IF(COUNT('IA1'!#REF!)=0,1000,(IFERROR(IF('IA1'!#REF!/B100&lt;0.5,0,IF('IA1'!#REF!/B100*100&gt;90,5,IF('IA1'!#REF!/B100*100&gt;80,4,IF('IA1'!#REF!/B100*100&gt;70,3,IF('IA1'!#REF!/B100*100&gt;60,2,IF('IA1'!#REF!/B100*100&lt;=60,1)))))),0))*B300)</f>
        <v>1000</v>
      </c>
      <c r="C200" s="97">
        <f>IF(COUNT('IA1'!#REF!)=0,1000,(IFERROR(IF('IA1'!#REF!/C100&lt;0.5,0,IF('IA1'!#REF!/C100*100&gt;90,5,IF('IA1'!#REF!/C100*100&gt;80,4,IF('IA1'!#REF!/C100*100&gt;70,3,IF('IA1'!#REF!/C100*100&gt;60,2,IF('IA1'!#REF!/C100*100&lt;=60,1)))))),0))*C300)</f>
        <v>1000</v>
      </c>
      <c r="D200" s="97">
        <f>IF(COUNT('IA1'!#REF!)=0,1000,(IFERROR(IF('IA1'!#REF!/D100&lt;0.5,0,IF('IA1'!#REF!/D100*100&gt;90,5,IF('IA1'!#REF!/D100*100&gt;80,4,IF('IA1'!#REF!/D100*100&gt;70,3,IF('IA1'!#REF!/D100*100&gt;60,2,IF('IA1'!#REF!/D100*100&lt;=60,1)))))),0))*D300)</f>
        <v>1000</v>
      </c>
      <c r="E200" s="97">
        <f>IF(COUNT('IA1'!#REF!)=0,1000,(IFERROR(IF('IA1'!#REF!/E100&lt;0.5,0,IF('IA1'!#REF!/E100*100&gt;90,5,IF('IA1'!#REF!/E100*100&gt;80,4,IF('IA1'!#REF!/E100*100&gt;70,3,IF('IA1'!#REF!/E100*100&gt;60,2,IF('IA1'!#REF!/E100*100&lt;=60,1)))))),0))*E300)</f>
        <v>1000</v>
      </c>
      <c r="F200" s="97">
        <f>IF(COUNT('IA1'!#REF!)=0,1000,(IFERROR(IF('IA1'!#REF!/F100&lt;0.5,0,IF('IA1'!#REF!/F100*100&gt;90,5,IF('IA1'!#REF!/F100*100&gt;80,4,IF('IA1'!#REF!/F100*100&gt;70,3,IF('IA1'!#REF!/F100*100&gt;60,2,IF('IA1'!#REF!/F100*100&lt;=60,1)))))),0))*F300)</f>
        <v>1000</v>
      </c>
      <c r="G200" s="97">
        <f>IF(COUNT('IA1'!#REF!)=0,1000,(IFERROR(IF('IA1'!#REF!/G100&lt;0.5,0,IF('IA1'!#REF!/G100*100&gt;90,5,IF('IA1'!#REF!/G100*100&gt;80,4,IF('IA1'!#REF!/G100*100&gt;70,3,IF('IA1'!#REF!/G100*100&gt;60,2,IF('IA1'!#REF!/G100*100&lt;=60,1)))))),0))*G300)</f>
        <v>1000</v>
      </c>
      <c r="H200" s="97">
        <f>IF(COUNT('IA1'!#REF!)=0,1000,(IFERROR(IF('IA1'!#REF!/H100&lt;0.5,0,IF('IA1'!#REF!/H100*100&gt;90,5,IF('IA1'!#REF!/H100*100&gt;80,4,IF('IA1'!#REF!/H100*100&gt;70,3,IF('IA1'!#REF!/H100*100&gt;60,2,IF('IA1'!#REF!/H100*100&lt;=60,1)))))),0))*H300)</f>
        <v>1000</v>
      </c>
      <c r="I200" s="97">
        <f>IF(COUNT('IA1'!#REF!)=0,1000,(IFERROR(IF('IA1'!#REF!/I100&lt;0.5,0,IF('IA1'!#REF!/I100*100&gt;90,5,IF('IA1'!#REF!/I100*100&gt;80,4,IF('IA1'!#REF!/I100*100&gt;70,3,IF('IA1'!#REF!/I100*100&gt;60,2,IF('IA1'!#REF!/I100*100&lt;=60,1)))))),0))*I300)</f>
        <v>1000</v>
      </c>
      <c r="J200" s="97">
        <f>IF(COUNT('IA1'!#REF!)=0,1000,(IFERROR(IF('IA1'!#REF!/J100&lt;0.5,0,IF('IA1'!#REF!/J100*100&gt;90,5,IF('IA1'!#REF!/J100*100&gt;80,4,IF('IA1'!#REF!/J100*100&gt;70,3,IF('IA1'!#REF!/J100*100&gt;60,2,IF('IA1'!#REF!/J100*100&lt;=60,1)))))),0))*J300)</f>
        <v>1000</v>
      </c>
      <c r="K200" s="97">
        <f>IF(COUNT('IA1'!#REF!)=0,1000,(IFERROR(IF('IA1'!#REF!/K100&lt;0.5,0,IF('IA1'!#REF!/K100*100&gt;90,5,IF('IA1'!#REF!/K100*100&gt;80,4,IF('IA1'!#REF!/K100*100&gt;70,3,IF('IA1'!#REF!/K100*100&gt;60,2,IF('IA1'!#REF!/K100*100&lt;=60,1)))))),0))*K300)</f>
        <v>1000</v>
      </c>
      <c r="L200" s="97">
        <f>IF(COUNT('IA1'!#REF!)=0,1000,(IFERROR(IF('IA1'!#REF!/L100&lt;0.5,0,IF('IA1'!#REF!/L100*100&gt;90,5,IF('IA1'!#REF!/L100*100&gt;80,4,IF('IA1'!#REF!/L100*100&gt;70,3,IF('IA1'!#REF!/L100*100&gt;60,2,IF('IA1'!#REF!/L100*100&lt;=60,1)))))),0))*L300)</f>
        <v>1000</v>
      </c>
      <c r="M200" s="97">
        <f>IF(COUNT('IA1'!#REF!)=0,1000,(IFERROR(IF('IA1'!#REF!/M100&lt;0.5,0,IF('IA1'!#REF!/M100*100&gt;90,5,IF('IA1'!#REF!/M100*100&gt;80,4,IF('IA1'!#REF!/M100*100&gt;70,3,IF('IA1'!#REF!/M100*100&gt;60,2,IF('IA1'!#REF!/M100*100&lt;=60,1)))))),0))*M300)</f>
        <v>1000</v>
      </c>
      <c r="N200" s="97">
        <f>IF(COUNT('IA1'!#REF!)=0,1000,(IFERROR(IF('IA1'!#REF!/N100&lt;0.5,0,IF('IA1'!#REF!/N100*100&gt;90,5,IF('IA1'!#REF!/N100*100&gt;80,4,IF('IA1'!#REF!/N100*100&gt;70,3,IF('IA1'!#REF!/N100*100&gt;60,2,IF('IA1'!#REF!/N100*100&lt;=60,1)))))),0))*N300)</f>
        <v>1000</v>
      </c>
      <c r="O200" s="97">
        <f>IF(COUNT('IA1'!#REF!)=0,1000,(IFERROR(IF('IA1'!#REF!/O100&lt;0.5,0,IF('IA1'!#REF!/O100*100&gt;90,5,IF('IA1'!#REF!/O100*100&gt;80,4,IF('IA1'!#REF!/O100*100&gt;70,3,IF('IA1'!#REF!/O100*100&gt;60,2,IF('IA1'!#REF!/O100*100&lt;=60,1)))))),0))*O300)</f>
        <v>1000</v>
      </c>
      <c r="P200" s="97">
        <f>IF(COUNT('IA1'!#REF!)=0,1000,(IFERROR(IF('IA1'!#REF!/P100&lt;0.5,0,IF('IA1'!#REF!/P100*100&gt;90,5,IF('IA1'!#REF!/P100*100&gt;80,4,IF('IA1'!#REF!/P100*100&gt;70,3,IF('IA1'!#REF!/P100*100&gt;60,2,IF('IA1'!#REF!/P100*100&lt;=60,1)))))),0))*P300)</f>
        <v>1000</v>
      </c>
      <c r="Q200" s="97">
        <f>IF(COUNT('IA1'!#REF!)=0,1000,(IFERROR(IF('IA1'!#REF!/Q100&lt;0.5,0,IF('IA1'!#REF!/Q100*100&gt;90,5,IF('IA1'!#REF!/Q100*100&gt;80,4,IF('IA1'!#REF!/Q100*100&gt;70,3,IF('IA1'!#REF!/Q100*100&gt;60,2,IF('IA1'!#REF!/Q100*100&lt;=60,1)))))),0))*Q300)</f>
        <v>1000</v>
      </c>
      <c r="R200" s="97">
        <f>IF(COUNT('IA1'!#REF!)=0,1000,(IFERROR(IF('IA1'!#REF!/R100&lt;0.5,0,IF('IA1'!#REF!/R100*100&gt;90,5,IF('IA1'!#REF!/R100*100&gt;80,4,IF('IA1'!#REF!/R100*100&gt;70,3,IF('IA1'!#REF!/R100*100&gt;60,2,IF('IA1'!#REF!/R100*100&lt;=60,1)))))),0))*R300)</f>
        <v>1000</v>
      </c>
      <c r="S200" s="97">
        <f>IF(COUNT('IA1'!#REF!)=0,1000,(IFERROR(IF('IA1'!#REF!/S100&lt;0.5,0,IF('IA1'!#REF!/S100*100&gt;90,5,IF('IA1'!#REF!/S100*100&gt;80,4,IF('IA1'!#REF!/S100*100&gt;70,3,IF('IA1'!#REF!/S100*100&gt;60,2,IF('IA1'!#REF!/S100*100&lt;=60,1)))))),0))*S300)</f>
        <v>1000</v>
      </c>
      <c r="T200" s="97">
        <f>IF(COUNT('IA1'!#REF!)=0,1000,(IFERROR(IF('IA1'!#REF!/T100&lt;0.5,0,IF('IA1'!#REF!/T100*100&gt;90,5,IF('IA1'!#REF!/T100*100&gt;80,4,IF('IA1'!#REF!/T100*100&gt;70,3,IF('IA1'!#REF!/T100*100&gt;60,2,IF('IA1'!#REF!/T100*100&lt;=60,1)))))),0))*T300)</f>
        <v>1000</v>
      </c>
      <c r="U200" s="97">
        <f>IF(COUNT('IA1'!#REF!)=0,1000,(IFERROR(IF('IA1'!#REF!/U100&lt;0.5,0,IF('IA1'!#REF!/U100*100&gt;90,5,IF('IA1'!#REF!/U100*100&gt;80,4,IF('IA1'!#REF!/U100*100&gt;70,3,IF('IA1'!#REF!/U100*100&gt;60,2,IF('IA1'!#REF!/U100*100&lt;=60,1)))))),0))*U300)</f>
        <v>1000</v>
      </c>
      <c r="V200" s="97">
        <f>IF(COUNT('IA1'!#REF!)=0,1000,(IFERROR(IF('IA1'!#REF!/V100&lt;0.5,0,IF('IA1'!#REF!/V100*100&gt;90,5,IF('IA1'!#REF!/V100*100&gt;80,4,IF('IA1'!#REF!/V100*100&gt;70,3,IF('IA1'!#REF!/V100*100&gt;60,2,IF('IA1'!#REF!/V100*100&lt;=60,1)))))),0))*V300)</f>
        <v>1000</v>
      </c>
      <c r="W200" s="97">
        <f>IF(COUNT('IA1'!#REF!)=0,1000,(IFERROR(IF('IA1'!#REF!/W100&lt;0.5,0,IF('IA1'!#REF!/W100*100&gt;90,5,IF('IA1'!#REF!/W100*100&gt;80,4,IF('IA1'!#REF!/W100*100&gt;70,3,IF('IA1'!#REF!/W100*100&gt;60,2,IF('IA1'!#REF!/W100*100&lt;=60,1)))))),0))*W300)</f>
        <v>1000</v>
      </c>
      <c r="X200" s="97">
        <f>IF(COUNT('IA1'!#REF!)=0,1000,(IFERROR(IF('IA1'!#REF!/X100&lt;0.5,0,IF('IA1'!#REF!/X100*100&gt;90,5,IF('IA1'!#REF!/X100*100&gt;80,4,IF('IA1'!#REF!/X100*100&gt;70,3,IF('IA1'!#REF!/X100*100&gt;60,2,IF('IA1'!#REF!/X100*100&lt;=60,1)))))),0))*X300)</f>
        <v>1000</v>
      </c>
      <c r="Y200" s="97">
        <f>IF(COUNT('IA1'!#REF!)=0,1000,(IFERROR(IF('IA1'!#REF!/Y100&lt;0.5,0,IF('IA1'!#REF!/Y100*100&gt;90,5,IF('IA1'!#REF!/Y100*100&gt;80,4,IF('IA1'!#REF!/Y100*100&gt;70,3,IF('IA1'!#REF!/Y100*100&gt;60,2,IF('IA1'!#REF!/Y100*100&lt;=60,1)))))),0))*Y300)</f>
        <v>1000</v>
      </c>
      <c r="Z200" s="97">
        <f>IF(COUNT('IA1'!#REF!)=0,1000,(IFERROR(IF('IA1'!#REF!/Z100&lt;0.5,0,IF('IA1'!#REF!/Z100*100&gt;90,5,IF('IA1'!#REF!/Z100*100&gt;80,4,IF('IA1'!#REF!/Z100*100&gt;70,3,IF('IA1'!#REF!/Z100*100&gt;60,2,IF('IA1'!#REF!/Z100*100&lt;=60,1)))))),0))*Z300)</f>
        <v>1000</v>
      </c>
      <c r="AA200" s="97">
        <f>IF(COUNT('IA1'!#REF!)=0,1000,(IFERROR(IF('IA1'!#REF!/AA100&lt;0.5,0,IF('IA1'!#REF!/AA100*100&gt;90,5,IF('IA1'!#REF!/AA100*100&gt;80,4,IF('IA1'!#REF!/AA100*100&gt;70,3,IF('IA1'!#REF!/AA100*100&gt;60,2,IF('IA1'!#REF!/AA100*100&lt;=60,1)))))),0))*AA300)</f>
        <v>1000</v>
      </c>
      <c r="AB200" s="97">
        <f>IF(COUNT('IA1'!#REF!)=0,1000,(IFERROR(IF('IA1'!#REF!/AB100&lt;0.5,0,IF('IA1'!#REF!/AB100*100&gt;90,5,IF('IA1'!#REF!/AB100*100&gt;80,4,IF('IA1'!#REF!/AB100*100&gt;70,3,IF('IA1'!#REF!/AB100*100&gt;60,2,IF('IA1'!#REF!/AB100*100&lt;=60,1)))))),0))*AB300)</f>
        <v>1000</v>
      </c>
      <c r="AC200" s="97">
        <f>IF(COUNT('IA1'!#REF!)=0,1000,(IFERROR(IF('IA1'!#REF!/AC100&lt;0.5,0,IF('IA1'!#REF!/AC100*100&gt;90,5,IF('IA1'!#REF!/AC100*100&gt;80,4,IF('IA1'!#REF!/AC100*100&gt;70,3,IF('IA1'!#REF!/AC100*100&gt;60,2,IF('IA1'!#REF!/AC100*100&lt;=60,1)))))),0))*AC300)</f>
        <v>1000</v>
      </c>
      <c r="AD200" s="97">
        <f>IF(COUNT('IA1'!#REF!)=0,1000,(IFERROR(IF('IA1'!#REF!/AD100&lt;0.5,0,IF('IA1'!#REF!/AD100*100&gt;90,5,IF('IA1'!#REF!/AD100*100&gt;80,4,IF('IA1'!#REF!/AD100*100&gt;70,3,IF('IA1'!#REF!/AD100*100&gt;60,2,IF('IA1'!#REF!/AD100*100&lt;=60,1)))))),0))*AD300)</f>
        <v>1000</v>
      </c>
      <c r="AE200" s="97">
        <f>IF(COUNT('IA1'!#REF!)=0,1000,(IFERROR(IF('IA1'!#REF!/AE100&lt;0.5,0,IF('IA1'!#REF!/AE100*100&gt;90,5,IF('IA1'!#REF!/AE100*100&gt;80,4,IF('IA1'!#REF!/AE100*100&gt;70,3,IF('IA1'!#REF!/AE100*100&gt;60,2,IF('IA1'!#REF!/AE100*100&lt;=60,1)))))),0))*AE300)</f>
        <v>1000</v>
      </c>
      <c r="AF200" s="97">
        <f>IF(COUNT('IA1'!#REF!)=0,1000,(IFERROR(IF('IA1'!#REF!/AF100&lt;0.5,0,IF('IA1'!#REF!/AF100*100&gt;90,5,IF('IA1'!#REF!/AF100*100&gt;80,4,IF('IA1'!#REF!/AF100*100&gt;70,3,IF('IA1'!#REF!/AF100*100&gt;60,2,IF('IA1'!#REF!/AF100*100&lt;=60,1)))))),0))*AF300)</f>
        <v>1000</v>
      </c>
      <c r="AG200" s="97">
        <f>IF(COUNT('IA1'!#REF!)=0,1000,(IFERROR(IF('IA1'!#REF!/AG100&lt;0.5,0,IF('IA1'!#REF!/AG100*100&gt;90,5,IF('IA1'!#REF!/AG100*100&gt;80,4,IF('IA1'!#REF!/AG100*100&gt;70,3,IF('IA1'!#REF!/AG100*100&gt;60,2,IF('IA1'!#REF!/AG100*100&lt;=60,1)))))),0))*AG300)</f>
        <v>1000</v>
      </c>
      <c r="AH200" s="97">
        <f>IF(COUNT('IA1'!#REF!)=0,1000,(IFERROR(IF('IA1'!#REF!/AH100&lt;0.5,0,IF('IA1'!#REF!/AH100*100&gt;90,5,IF('IA1'!#REF!/AH100*100&gt;80,4,IF('IA1'!#REF!/AH100*100&gt;70,3,IF('IA1'!#REF!/AH100*100&gt;60,2,IF('IA1'!#REF!/AH100*100&lt;=60,1)))))),0))*AH300)</f>
        <v>1000</v>
      </c>
      <c r="AI200" s="97">
        <f>IF(COUNT('IA1'!#REF!)=0,1000,(IFERROR(IF('IA1'!#REF!/AI100&lt;0.5,0,IF('IA1'!#REF!/AI100*100&gt;90,5,IF('IA1'!#REF!/AI100*100&gt;80,4,IF('IA1'!#REF!/AI100*100&gt;70,3,IF('IA1'!#REF!/AI100*100&gt;60,2,IF('IA1'!#REF!/AI100*100&lt;=60,1)))))),0))*AI300)</f>
        <v>1000</v>
      </c>
      <c r="AJ200" s="97">
        <f>IF(COUNT('IA1'!#REF!)=0,1000,(IFERROR(IF('IA1'!#REF!/AJ100&lt;0.5,0,IF('IA1'!#REF!/AJ100*100&gt;90,5,IF('IA1'!#REF!/AJ100*100&gt;80,4,IF('IA1'!#REF!/AJ100*100&gt;70,3,IF('IA1'!#REF!/AJ100*100&gt;60,2,IF('IA1'!#REF!/AJ100*100&lt;=60,1)))))),0))*AJ300)</f>
        <v>1000</v>
      </c>
      <c r="AK200" s="97">
        <f>IF(COUNT('IA1'!#REF!)=0,1000,(IFERROR(IF('IA1'!#REF!/AK100&lt;0.5,0,IF('IA1'!#REF!/AK100*100&gt;90,5,IF('IA1'!#REF!/AK100*100&gt;80,4,IF('IA1'!#REF!/AK100*100&gt;70,3,IF('IA1'!#REF!/AK100*100&gt;60,2,IF('IA1'!#REF!/AK100*100&lt;=60,1)))))),0))*AK300)</f>
        <v>1000</v>
      </c>
      <c r="AL200" s="97">
        <f>IF(COUNT('IA1'!#REF!)=0,1000,(IFERROR(IF('IA1'!#REF!/AL100&lt;0.5,0,IF('IA1'!#REF!/AL100*100&gt;90,5,IF('IA1'!#REF!/AL100*100&gt;80,4,IF('IA1'!#REF!/AL100*100&gt;70,3,IF('IA1'!#REF!/AL100*100&gt;60,2,IF('IA1'!#REF!/AL100*100&lt;=60,1)))))),0))*AL300)</f>
        <v>1000</v>
      </c>
      <c r="AM200" s="97">
        <f>IF(COUNT('IA1'!#REF!)=0,1000,(IFERROR(IF('IA1'!#REF!/AM100&lt;0.5,0,IF('IA1'!#REF!/AM100*100&gt;90,5,IF('IA1'!#REF!/AM100*100&gt;80,4,IF('IA1'!#REF!/AM100*100&gt;70,3,IF('IA1'!#REF!/AM100*100&gt;60,2,IF('IA1'!#REF!/AM100*100&lt;=60,1)))))),0))*AM300)</f>
        <v>1000</v>
      </c>
      <c r="AN200" s="97">
        <f>IF(COUNT('IA1'!#REF!)=0,1000,(IFERROR(IF('IA1'!#REF!/AN100&lt;0.5,0,IF('IA1'!#REF!/AN100*100&gt;90,5,IF('IA1'!#REF!/AN100*100&gt;80,4,IF('IA1'!#REF!/AN100*100&gt;70,3,IF('IA1'!#REF!/AN100*100&gt;60,2,IF('IA1'!#REF!/AN100*100&lt;=60,1)))))),0))*AN300)</f>
        <v>1000</v>
      </c>
      <c r="AO200" s="97">
        <f>IF(COUNT('IA1'!#REF!)=0,1000,(IFERROR(IF('IA1'!#REF!/AO100&lt;0.5,0,IF('IA1'!#REF!/AO100*100&gt;90,5,IF('IA1'!#REF!/AO100*100&gt;80,4,IF('IA1'!#REF!/AO100*100&gt;70,3,IF('IA1'!#REF!/AO100*100&gt;60,2,IF('IA1'!#REF!/AO100*100&lt;=60,1)))))),0))*AO300)</f>
        <v>1000</v>
      </c>
      <c r="AP200" s="97">
        <f>IF(COUNT('IA1'!#REF!)=0,1000,(IFERROR(IF('IA1'!#REF!/AP100&lt;0.5,0,IF('IA1'!#REF!/AP100*100&gt;90,5,IF('IA1'!#REF!/AP100*100&gt;80,4,IF('IA1'!#REF!/AP100*100&gt;70,3,IF('IA1'!#REF!/AP100*100&gt;60,2,IF('IA1'!#REF!/AP100*100&lt;=60,1)))))),0))*AP300)</f>
        <v>1000</v>
      </c>
      <c r="AQ200" s="97">
        <f>IF(COUNT('IA1'!#REF!)=0,1000,(IFERROR(IF('IA1'!#REF!/AQ100&lt;0.5,0,IF('IA1'!#REF!/AQ100*100&gt;90,5,IF('IA1'!#REF!/AQ100*100&gt;80,4,IF('IA1'!#REF!/AQ100*100&gt;70,3,IF('IA1'!#REF!/AQ100*100&gt;60,2,IF('IA1'!#REF!/AQ100*100&lt;=60,1)))))),0))*AQ300)</f>
        <v>1000</v>
      </c>
      <c r="AR200" s="97">
        <f>IF(COUNT('IA1'!#REF!)=0,1000,(IFERROR(IF('IA1'!#REF!/AR100&lt;0.5,0,IF('IA1'!#REF!/AR100*100&gt;90,5,IF('IA1'!#REF!/AR100*100&gt;80,4,IF('IA1'!#REF!/AR100*100&gt;70,3,IF('IA1'!#REF!/AR100*100&gt;60,2,IF('IA1'!#REF!/AR100*100&lt;=60,1)))))),0))*AR300)</f>
        <v>1000</v>
      </c>
      <c r="AS200" s="97">
        <f>IF(COUNT('IA1'!#REF!)=0,1000,(IFERROR(IF('IA1'!#REF!/AS100&lt;0.5,0,IF('IA1'!#REF!/AS100*100&gt;90,5,IF('IA1'!#REF!/AS100*100&gt;80,4,IF('IA1'!#REF!/AS100*100&gt;70,3,IF('IA1'!#REF!/AS100*100&gt;60,2,IF('IA1'!#REF!/AS100*100&lt;=60,1)))))),0))*AS300)</f>
        <v>1000</v>
      </c>
      <c r="AT200" s="97">
        <f>IF(COUNT('IA1'!#REF!)=0,1000,(IFERROR(IF('IA1'!#REF!/AT100&lt;0.5,0,IF('IA1'!#REF!/AT100*100&gt;90,5,IF('IA1'!#REF!/AT100*100&gt;80,4,IF('IA1'!#REF!/AT100*100&gt;70,3,IF('IA1'!#REF!/AT100*100&gt;60,2,IF('IA1'!#REF!/AT100*100&lt;=60,1)))))),0))*AT300)</f>
        <v>1000</v>
      </c>
      <c r="AU200" s="97">
        <f>IF(COUNT('IA1'!#REF!)=0,1000,(IFERROR(IF('IA1'!#REF!/AU100&lt;0.5,0,IF('IA1'!#REF!/AU100*100&gt;90,5,IF('IA1'!#REF!/AU100*100&gt;80,4,IF('IA1'!#REF!/AU100*100&gt;70,3,IF('IA1'!#REF!/AU100*100&gt;60,2,IF('IA1'!#REF!/AU100*100&lt;=60,1)))))),0))*AU300)</f>
        <v>1000</v>
      </c>
      <c r="AV200" s="97">
        <f>IF(COUNT('IA1'!#REF!)=0,1000,(IFERROR(IF('IA1'!#REF!/AV100&lt;0.5,0,IF('IA1'!#REF!/AV100*100&gt;90,5,IF('IA1'!#REF!/AV100*100&gt;80,4,IF('IA1'!#REF!/AV100*100&gt;70,3,IF('IA1'!#REF!/AV100*100&gt;60,2,IF('IA1'!#REF!/AV100*100&lt;=60,1)))))),0))*AV300)</f>
        <v>1000</v>
      </c>
      <c r="AW200" s="97">
        <f>IF(COUNT('IA1'!#REF!)=0,1000,(IFERROR(IF('IA1'!#REF!/AW100&lt;0.5,0,IF('IA1'!#REF!/AW100*100&gt;90,5,IF('IA1'!#REF!/AW100*100&gt;80,4,IF('IA1'!#REF!/AW100*100&gt;70,3,IF('IA1'!#REF!/AW100*100&gt;60,2,IF('IA1'!#REF!/AW100*100&lt;=60,1)))))),0))*AW300)</f>
        <v>1000</v>
      </c>
      <c r="AX200" s="97">
        <f>IF(COUNT('IA1'!#REF!)=0,1000,(IFERROR(IF('IA1'!#REF!/AX100&lt;0.5,0,IF('IA1'!#REF!/AX100*100&gt;90,5,IF('IA1'!#REF!/AX100*100&gt;80,4,IF('IA1'!#REF!/AX100*100&gt;70,3,IF('IA1'!#REF!/AX100*100&gt;60,2,IF('IA1'!#REF!/AX100*100&lt;=60,1)))))),0))*AX300)</f>
        <v>1000</v>
      </c>
      <c r="AY200" s="97">
        <f>IF(COUNT('IA1'!#REF!)=0,1000,(IFERROR(IF('IA1'!#REF!/AY100&lt;0.5,0,IF('IA1'!#REF!/AY100*100&gt;90,5,IF('IA1'!#REF!/AY100*100&gt;80,4,IF('IA1'!#REF!/AY100*100&gt;70,3,IF('IA1'!#REF!/AY100*100&gt;60,2,IF('IA1'!#REF!/AY100*100&lt;=60,1)))))),0))*AY300)</f>
        <v>1000</v>
      </c>
      <c r="AZ200" s="97">
        <f>IF(COUNT('IA1'!#REF!)=0,1000,(IFERROR(IF('IA1'!#REF!/AZ100&lt;0.5,0,IF('IA1'!#REF!/AZ100*100&gt;90,5,IF('IA1'!#REF!/AZ100*100&gt;80,4,IF('IA1'!#REF!/AZ100*100&gt;70,3,IF('IA1'!#REF!/AZ100*100&gt;60,2,IF('IA1'!#REF!/AZ100*100&lt;=60,1)))))),0))*AZ300)</f>
        <v>1000</v>
      </c>
      <c r="BA200" s="96">
        <f t="shared" si="54"/>
        <v>0</v>
      </c>
      <c r="BB200" s="96">
        <f t="shared" si="55"/>
        <v>0</v>
      </c>
      <c r="BC200" s="96">
        <f t="shared" si="56"/>
        <v>0</v>
      </c>
      <c r="BD200" s="96">
        <f t="shared" si="57"/>
        <v>0</v>
      </c>
      <c r="BE200" s="96">
        <f t="shared" si="58"/>
        <v>0</v>
      </c>
      <c r="BF200" s="96">
        <f t="shared" si="59"/>
        <v>0</v>
      </c>
      <c r="BG200" s="96">
        <f t="shared" si="60"/>
        <v>0</v>
      </c>
    </row>
    <row r="201" spans="1:59" x14ac:dyDescent="0.3">
      <c r="A201" s="93">
        <f>IF(COUNT('IA1'!#REF!)=0,1000,(IFERROR(IF('IA1'!#REF!/A101&lt;0.5,0,IF('IA1'!#REF!/A101*100&gt;90,5,IF('IA1'!#REF!/A101*100&gt;80,4,IF('IA1'!#REF!/A101*100&gt;70,3,IF('IA1'!#REF!/A101*100&gt;60,2,IF('IA1'!#REF!/A101*100&lt;=60,1)))))),0))*A301)</f>
        <v>1000</v>
      </c>
      <c r="B201" s="97">
        <f>IF(COUNT('IA1'!#REF!)=0,1000,(IFERROR(IF('IA1'!#REF!/B101&lt;0.5,0,IF('IA1'!#REF!/B101*100&gt;90,5,IF('IA1'!#REF!/B101*100&gt;80,4,IF('IA1'!#REF!/B101*100&gt;70,3,IF('IA1'!#REF!/B101*100&gt;60,2,IF('IA1'!#REF!/B101*100&lt;=60,1)))))),0))*B301)</f>
        <v>1000</v>
      </c>
      <c r="C201" s="97">
        <f>IF(COUNT('IA1'!#REF!)=0,1000,(IFERROR(IF('IA1'!#REF!/C101&lt;0.5,0,IF('IA1'!#REF!/C101*100&gt;90,5,IF('IA1'!#REF!/C101*100&gt;80,4,IF('IA1'!#REF!/C101*100&gt;70,3,IF('IA1'!#REF!/C101*100&gt;60,2,IF('IA1'!#REF!/C101*100&lt;=60,1)))))),0))*C301)</f>
        <v>1000</v>
      </c>
      <c r="D201" s="97">
        <f>IF(COUNT('IA1'!#REF!)=0,1000,(IFERROR(IF('IA1'!#REF!/D101&lt;0.5,0,IF('IA1'!#REF!/D101*100&gt;90,5,IF('IA1'!#REF!/D101*100&gt;80,4,IF('IA1'!#REF!/D101*100&gt;70,3,IF('IA1'!#REF!/D101*100&gt;60,2,IF('IA1'!#REF!/D101*100&lt;=60,1)))))),0))*D301)</f>
        <v>1000</v>
      </c>
      <c r="E201" s="97">
        <f>IF(COUNT('IA1'!#REF!)=0,1000,(IFERROR(IF('IA1'!#REF!/E101&lt;0.5,0,IF('IA1'!#REF!/E101*100&gt;90,5,IF('IA1'!#REF!/E101*100&gt;80,4,IF('IA1'!#REF!/E101*100&gt;70,3,IF('IA1'!#REF!/E101*100&gt;60,2,IF('IA1'!#REF!/E101*100&lt;=60,1)))))),0))*E301)</f>
        <v>1000</v>
      </c>
      <c r="F201" s="97">
        <f>IF(COUNT('IA1'!#REF!)=0,1000,(IFERROR(IF('IA1'!#REF!/F101&lt;0.5,0,IF('IA1'!#REF!/F101*100&gt;90,5,IF('IA1'!#REF!/F101*100&gt;80,4,IF('IA1'!#REF!/F101*100&gt;70,3,IF('IA1'!#REF!/F101*100&gt;60,2,IF('IA1'!#REF!/F101*100&lt;=60,1)))))),0))*F301)</f>
        <v>1000</v>
      </c>
      <c r="G201" s="97">
        <f>IF(COUNT('IA1'!#REF!)=0,1000,(IFERROR(IF('IA1'!#REF!/G101&lt;0.5,0,IF('IA1'!#REF!/G101*100&gt;90,5,IF('IA1'!#REF!/G101*100&gt;80,4,IF('IA1'!#REF!/G101*100&gt;70,3,IF('IA1'!#REF!/G101*100&gt;60,2,IF('IA1'!#REF!/G101*100&lt;=60,1)))))),0))*G301)</f>
        <v>1000</v>
      </c>
      <c r="H201" s="97">
        <f>IF(COUNT('IA1'!#REF!)=0,1000,(IFERROR(IF('IA1'!#REF!/H101&lt;0.5,0,IF('IA1'!#REF!/H101*100&gt;90,5,IF('IA1'!#REF!/H101*100&gt;80,4,IF('IA1'!#REF!/H101*100&gt;70,3,IF('IA1'!#REF!/H101*100&gt;60,2,IF('IA1'!#REF!/H101*100&lt;=60,1)))))),0))*H301)</f>
        <v>1000</v>
      </c>
      <c r="I201" s="97">
        <f>IF(COUNT('IA1'!#REF!)=0,1000,(IFERROR(IF('IA1'!#REF!/I101&lt;0.5,0,IF('IA1'!#REF!/I101*100&gt;90,5,IF('IA1'!#REF!/I101*100&gt;80,4,IF('IA1'!#REF!/I101*100&gt;70,3,IF('IA1'!#REF!/I101*100&gt;60,2,IF('IA1'!#REF!/I101*100&lt;=60,1)))))),0))*I301)</f>
        <v>1000</v>
      </c>
      <c r="J201" s="97">
        <f>IF(COUNT('IA1'!#REF!)=0,1000,(IFERROR(IF('IA1'!#REF!/J101&lt;0.5,0,IF('IA1'!#REF!/J101*100&gt;90,5,IF('IA1'!#REF!/J101*100&gt;80,4,IF('IA1'!#REF!/J101*100&gt;70,3,IF('IA1'!#REF!/J101*100&gt;60,2,IF('IA1'!#REF!/J101*100&lt;=60,1)))))),0))*J301)</f>
        <v>1000</v>
      </c>
      <c r="K201" s="97">
        <f>IF(COUNT('IA1'!#REF!)=0,1000,(IFERROR(IF('IA1'!#REF!/K101&lt;0.5,0,IF('IA1'!#REF!/K101*100&gt;90,5,IF('IA1'!#REF!/K101*100&gt;80,4,IF('IA1'!#REF!/K101*100&gt;70,3,IF('IA1'!#REF!/K101*100&gt;60,2,IF('IA1'!#REF!/K101*100&lt;=60,1)))))),0))*K301)</f>
        <v>1000</v>
      </c>
      <c r="L201" s="97">
        <f>IF(COUNT('IA1'!#REF!)=0,1000,(IFERROR(IF('IA1'!#REF!/L101&lt;0.5,0,IF('IA1'!#REF!/L101*100&gt;90,5,IF('IA1'!#REF!/L101*100&gt;80,4,IF('IA1'!#REF!/L101*100&gt;70,3,IF('IA1'!#REF!/L101*100&gt;60,2,IF('IA1'!#REF!/L101*100&lt;=60,1)))))),0))*L301)</f>
        <v>1000</v>
      </c>
      <c r="M201" s="97">
        <f>IF(COUNT('IA1'!#REF!)=0,1000,(IFERROR(IF('IA1'!#REF!/M101&lt;0.5,0,IF('IA1'!#REF!/M101*100&gt;90,5,IF('IA1'!#REF!/M101*100&gt;80,4,IF('IA1'!#REF!/M101*100&gt;70,3,IF('IA1'!#REF!/M101*100&gt;60,2,IF('IA1'!#REF!/M101*100&lt;=60,1)))))),0))*M301)</f>
        <v>1000</v>
      </c>
      <c r="N201" s="97">
        <f>IF(COUNT('IA1'!#REF!)=0,1000,(IFERROR(IF('IA1'!#REF!/N101&lt;0.5,0,IF('IA1'!#REF!/N101*100&gt;90,5,IF('IA1'!#REF!/N101*100&gt;80,4,IF('IA1'!#REF!/N101*100&gt;70,3,IF('IA1'!#REF!/N101*100&gt;60,2,IF('IA1'!#REF!/N101*100&lt;=60,1)))))),0))*N301)</f>
        <v>1000</v>
      </c>
      <c r="O201" s="97">
        <f>IF(COUNT('IA1'!#REF!)=0,1000,(IFERROR(IF('IA1'!#REF!/O101&lt;0.5,0,IF('IA1'!#REF!/O101*100&gt;90,5,IF('IA1'!#REF!/O101*100&gt;80,4,IF('IA1'!#REF!/O101*100&gt;70,3,IF('IA1'!#REF!/O101*100&gt;60,2,IF('IA1'!#REF!/O101*100&lt;=60,1)))))),0))*O301)</f>
        <v>1000</v>
      </c>
      <c r="P201" s="97">
        <f>IF(COUNT('IA1'!#REF!)=0,1000,(IFERROR(IF('IA1'!#REF!/P101&lt;0.5,0,IF('IA1'!#REF!/P101*100&gt;90,5,IF('IA1'!#REF!/P101*100&gt;80,4,IF('IA1'!#REF!/P101*100&gt;70,3,IF('IA1'!#REF!/P101*100&gt;60,2,IF('IA1'!#REF!/P101*100&lt;=60,1)))))),0))*P301)</f>
        <v>1000</v>
      </c>
      <c r="Q201" s="97">
        <f>IF(COUNT('IA1'!#REF!)=0,1000,(IFERROR(IF('IA1'!#REF!/Q101&lt;0.5,0,IF('IA1'!#REF!/Q101*100&gt;90,5,IF('IA1'!#REF!/Q101*100&gt;80,4,IF('IA1'!#REF!/Q101*100&gt;70,3,IF('IA1'!#REF!/Q101*100&gt;60,2,IF('IA1'!#REF!/Q101*100&lt;=60,1)))))),0))*Q301)</f>
        <v>1000</v>
      </c>
      <c r="R201" s="97">
        <f>IF(COUNT('IA1'!#REF!)=0,1000,(IFERROR(IF('IA1'!#REF!/R101&lt;0.5,0,IF('IA1'!#REF!/R101*100&gt;90,5,IF('IA1'!#REF!/R101*100&gt;80,4,IF('IA1'!#REF!/R101*100&gt;70,3,IF('IA1'!#REF!/R101*100&gt;60,2,IF('IA1'!#REF!/R101*100&lt;=60,1)))))),0))*R301)</f>
        <v>1000</v>
      </c>
      <c r="S201" s="97">
        <f>IF(COUNT('IA1'!#REF!)=0,1000,(IFERROR(IF('IA1'!#REF!/S101&lt;0.5,0,IF('IA1'!#REF!/S101*100&gt;90,5,IF('IA1'!#REF!/S101*100&gt;80,4,IF('IA1'!#REF!/S101*100&gt;70,3,IF('IA1'!#REF!/S101*100&gt;60,2,IF('IA1'!#REF!/S101*100&lt;=60,1)))))),0))*S301)</f>
        <v>1000</v>
      </c>
      <c r="T201" s="97">
        <f>IF(COUNT('IA1'!#REF!)=0,1000,(IFERROR(IF('IA1'!#REF!/T101&lt;0.5,0,IF('IA1'!#REF!/T101*100&gt;90,5,IF('IA1'!#REF!/T101*100&gt;80,4,IF('IA1'!#REF!/T101*100&gt;70,3,IF('IA1'!#REF!/T101*100&gt;60,2,IF('IA1'!#REF!/T101*100&lt;=60,1)))))),0))*T301)</f>
        <v>1000</v>
      </c>
      <c r="U201" s="97">
        <f>IF(COUNT('IA1'!#REF!)=0,1000,(IFERROR(IF('IA1'!#REF!/U101&lt;0.5,0,IF('IA1'!#REF!/U101*100&gt;90,5,IF('IA1'!#REF!/U101*100&gt;80,4,IF('IA1'!#REF!/U101*100&gt;70,3,IF('IA1'!#REF!/U101*100&gt;60,2,IF('IA1'!#REF!/U101*100&lt;=60,1)))))),0))*U301)</f>
        <v>1000</v>
      </c>
      <c r="V201" s="97">
        <f>IF(COUNT('IA1'!#REF!)=0,1000,(IFERROR(IF('IA1'!#REF!/V101&lt;0.5,0,IF('IA1'!#REF!/V101*100&gt;90,5,IF('IA1'!#REF!/V101*100&gt;80,4,IF('IA1'!#REF!/V101*100&gt;70,3,IF('IA1'!#REF!/V101*100&gt;60,2,IF('IA1'!#REF!/V101*100&lt;=60,1)))))),0))*V301)</f>
        <v>1000</v>
      </c>
      <c r="W201" s="97">
        <f>IF(COUNT('IA1'!#REF!)=0,1000,(IFERROR(IF('IA1'!#REF!/W101&lt;0.5,0,IF('IA1'!#REF!/W101*100&gt;90,5,IF('IA1'!#REF!/W101*100&gt;80,4,IF('IA1'!#REF!/W101*100&gt;70,3,IF('IA1'!#REF!/W101*100&gt;60,2,IF('IA1'!#REF!/W101*100&lt;=60,1)))))),0))*W301)</f>
        <v>1000</v>
      </c>
      <c r="X201" s="97">
        <f>IF(COUNT('IA1'!#REF!)=0,1000,(IFERROR(IF('IA1'!#REF!/X101&lt;0.5,0,IF('IA1'!#REF!/X101*100&gt;90,5,IF('IA1'!#REF!/X101*100&gt;80,4,IF('IA1'!#REF!/X101*100&gt;70,3,IF('IA1'!#REF!/X101*100&gt;60,2,IF('IA1'!#REF!/X101*100&lt;=60,1)))))),0))*X301)</f>
        <v>1000</v>
      </c>
      <c r="Y201" s="97">
        <f>IF(COUNT('IA1'!#REF!)=0,1000,(IFERROR(IF('IA1'!#REF!/Y101&lt;0.5,0,IF('IA1'!#REF!/Y101*100&gt;90,5,IF('IA1'!#REF!/Y101*100&gt;80,4,IF('IA1'!#REF!/Y101*100&gt;70,3,IF('IA1'!#REF!/Y101*100&gt;60,2,IF('IA1'!#REF!/Y101*100&lt;=60,1)))))),0))*Y301)</f>
        <v>1000</v>
      </c>
      <c r="Z201" s="97">
        <f>IF(COUNT('IA1'!#REF!)=0,1000,(IFERROR(IF('IA1'!#REF!/Z101&lt;0.5,0,IF('IA1'!#REF!/Z101*100&gt;90,5,IF('IA1'!#REF!/Z101*100&gt;80,4,IF('IA1'!#REF!/Z101*100&gt;70,3,IF('IA1'!#REF!/Z101*100&gt;60,2,IF('IA1'!#REF!/Z101*100&lt;=60,1)))))),0))*Z301)</f>
        <v>1000</v>
      </c>
      <c r="AA201" s="97">
        <f>IF(COUNT('IA1'!#REF!)=0,1000,(IFERROR(IF('IA1'!#REF!/AA101&lt;0.5,0,IF('IA1'!#REF!/AA101*100&gt;90,5,IF('IA1'!#REF!/AA101*100&gt;80,4,IF('IA1'!#REF!/AA101*100&gt;70,3,IF('IA1'!#REF!/AA101*100&gt;60,2,IF('IA1'!#REF!/AA101*100&lt;=60,1)))))),0))*AA301)</f>
        <v>1000</v>
      </c>
      <c r="AB201" s="97">
        <f>IF(COUNT('IA1'!#REF!)=0,1000,(IFERROR(IF('IA1'!#REF!/AB101&lt;0.5,0,IF('IA1'!#REF!/AB101*100&gt;90,5,IF('IA1'!#REF!/AB101*100&gt;80,4,IF('IA1'!#REF!/AB101*100&gt;70,3,IF('IA1'!#REF!/AB101*100&gt;60,2,IF('IA1'!#REF!/AB101*100&lt;=60,1)))))),0))*AB301)</f>
        <v>1000</v>
      </c>
      <c r="AC201" s="97">
        <f>IF(COUNT('IA1'!#REF!)=0,1000,(IFERROR(IF('IA1'!#REF!/AC101&lt;0.5,0,IF('IA1'!#REF!/AC101*100&gt;90,5,IF('IA1'!#REF!/AC101*100&gt;80,4,IF('IA1'!#REF!/AC101*100&gt;70,3,IF('IA1'!#REF!/AC101*100&gt;60,2,IF('IA1'!#REF!/AC101*100&lt;=60,1)))))),0))*AC301)</f>
        <v>1000</v>
      </c>
      <c r="AD201" s="97">
        <f>IF(COUNT('IA1'!#REF!)=0,1000,(IFERROR(IF('IA1'!#REF!/AD101&lt;0.5,0,IF('IA1'!#REF!/AD101*100&gt;90,5,IF('IA1'!#REF!/AD101*100&gt;80,4,IF('IA1'!#REF!/AD101*100&gt;70,3,IF('IA1'!#REF!/AD101*100&gt;60,2,IF('IA1'!#REF!/AD101*100&lt;=60,1)))))),0))*AD301)</f>
        <v>1000</v>
      </c>
      <c r="AE201" s="97">
        <f>IF(COUNT('IA1'!#REF!)=0,1000,(IFERROR(IF('IA1'!#REF!/AE101&lt;0.5,0,IF('IA1'!#REF!/AE101*100&gt;90,5,IF('IA1'!#REF!/AE101*100&gt;80,4,IF('IA1'!#REF!/AE101*100&gt;70,3,IF('IA1'!#REF!/AE101*100&gt;60,2,IF('IA1'!#REF!/AE101*100&lt;=60,1)))))),0))*AE301)</f>
        <v>1000</v>
      </c>
      <c r="AF201" s="97">
        <f>IF(COUNT('IA1'!#REF!)=0,1000,(IFERROR(IF('IA1'!#REF!/AF101&lt;0.5,0,IF('IA1'!#REF!/AF101*100&gt;90,5,IF('IA1'!#REF!/AF101*100&gt;80,4,IF('IA1'!#REF!/AF101*100&gt;70,3,IF('IA1'!#REF!/AF101*100&gt;60,2,IF('IA1'!#REF!/AF101*100&lt;=60,1)))))),0))*AF301)</f>
        <v>1000</v>
      </c>
      <c r="AG201" s="97">
        <f>IF(COUNT('IA1'!#REF!)=0,1000,(IFERROR(IF('IA1'!#REF!/AG101&lt;0.5,0,IF('IA1'!#REF!/AG101*100&gt;90,5,IF('IA1'!#REF!/AG101*100&gt;80,4,IF('IA1'!#REF!/AG101*100&gt;70,3,IF('IA1'!#REF!/AG101*100&gt;60,2,IF('IA1'!#REF!/AG101*100&lt;=60,1)))))),0))*AG301)</f>
        <v>1000</v>
      </c>
      <c r="AH201" s="97">
        <f>IF(COUNT('IA1'!#REF!)=0,1000,(IFERROR(IF('IA1'!#REF!/AH101&lt;0.5,0,IF('IA1'!#REF!/AH101*100&gt;90,5,IF('IA1'!#REF!/AH101*100&gt;80,4,IF('IA1'!#REF!/AH101*100&gt;70,3,IF('IA1'!#REF!/AH101*100&gt;60,2,IF('IA1'!#REF!/AH101*100&lt;=60,1)))))),0))*AH301)</f>
        <v>1000</v>
      </c>
      <c r="AI201" s="97">
        <f>IF(COUNT('IA1'!#REF!)=0,1000,(IFERROR(IF('IA1'!#REF!/AI101&lt;0.5,0,IF('IA1'!#REF!/AI101*100&gt;90,5,IF('IA1'!#REF!/AI101*100&gt;80,4,IF('IA1'!#REF!/AI101*100&gt;70,3,IF('IA1'!#REF!/AI101*100&gt;60,2,IF('IA1'!#REF!/AI101*100&lt;=60,1)))))),0))*AI301)</f>
        <v>1000</v>
      </c>
      <c r="AJ201" s="97">
        <f>IF(COUNT('IA1'!#REF!)=0,1000,(IFERROR(IF('IA1'!#REF!/AJ101&lt;0.5,0,IF('IA1'!#REF!/AJ101*100&gt;90,5,IF('IA1'!#REF!/AJ101*100&gt;80,4,IF('IA1'!#REF!/AJ101*100&gt;70,3,IF('IA1'!#REF!/AJ101*100&gt;60,2,IF('IA1'!#REF!/AJ101*100&lt;=60,1)))))),0))*AJ301)</f>
        <v>1000</v>
      </c>
      <c r="AK201" s="97">
        <f>IF(COUNT('IA1'!#REF!)=0,1000,(IFERROR(IF('IA1'!#REF!/AK101&lt;0.5,0,IF('IA1'!#REF!/AK101*100&gt;90,5,IF('IA1'!#REF!/AK101*100&gt;80,4,IF('IA1'!#REF!/AK101*100&gt;70,3,IF('IA1'!#REF!/AK101*100&gt;60,2,IF('IA1'!#REF!/AK101*100&lt;=60,1)))))),0))*AK301)</f>
        <v>1000</v>
      </c>
      <c r="AL201" s="97">
        <f>IF(COUNT('IA1'!#REF!)=0,1000,(IFERROR(IF('IA1'!#REF!/AL101&lt;0.5,0,IF('IA1'!#REF!/AL101*100&gt;90,5,IF('IA1'!#REF!/AL101*100&gt;80,4,IF('IA1'!#REF!/AL101*100&gt;70,3,IF('IA1'!#REF!/AL101*100&gt;60,2,IF('IA1'!#REF!/AL101*100&lt;=60,1)))))),0))*AL301)</f>
        <v>1000</v>
      </c>
      <c r="AM201" s="97">
        <f>IF(COUNT('IA1'!#REF!)=0,1000,(IFERROR(IF('IA1'!#REF!/AM101&lt;0.5,0,IF('IA1'!#REF!/AM101*100&gt;90,5,IF('IA1'!#REF!/AM101*100&gt;80,4,IF('IA1'!#REF!/AM101*100&gt;70,3,IF('IA1'!#REF!/AM101*100&gt;60,2,IF('IA1'!#REF!/AM101*100&lt;=60,1)))))),0))*AM301)</f>
        <v>1000</v>
      </c>
      <c r="AN201" s="97">
        <f>IF(COUNT('IA1'!#REF!)=0,1000,(IFERROR(IF('IA1'!#REF!/AN101&lt;0.5,0,IF('IA1'!#REF!/AN101*100&gt;90,5,IF('IA1'!#REF!/AN101*100&gt;80,4,IF('IA1'!#REF!/AN101*100&gt;70,3,IF('IA1'!#REF!/AN101*100&gt;60,2,IF('IA1'!#REF!/AN101*100&lt;=60,1)))))),0))*AN301)</f>
        <v>1000</v>
      </c>
      <c r="AO201" s="97">
        <f>IF(COUNT('IA1'!#REF!)=0,1000,(IFERROR(IF('IA1'!#REF!/AO101&lt;0.5,0,IF('IA1'!#REF!/AO101*100&gt;90,5,IF('IA1'!#REF!/AO101*100&gt;80,4,IF('IA1'!#REF!/AO101*100&gt;70,3,IF('IA1'!#REF!/AO101*100&gt;60,2,IF('IA1'!#REF!/AO101*100&lt;=60,1)))))),0))*AO301)</f>
        <v>1000</v>
      </c>
      <c r="AP201" s="97">
        <f>IF(COUNT('IA1'!#REF!)=0,1000,(IFERROR(IF('IA1'!#REF!/AP101&lt;0.5,0,IF('IA1'!#REF!/AP101*100&gt;90,5,IF('IA1'!#REF!/AP101*100&gt;80,4,IF('IA1'!#REF!/AP101*100&gt;70,3,IF('IA1'!#REF!/AP101*100&gt;60,2,IF('IA1'!#REF!/AP101*100&lt;=60,1)))))),0))*AP301)</f>
        <v>1000</v>
      </c>
      <c r="AQ201" s="97">
        <f>IF(COUNT('IA1'!#REF!)=0,1000,(IFERROR(IF('IA1'!#REF!/AQ101&lt;0.5,0,IF('IA1'!#REF!/AQ101*100&gt;90,5,IF('IA1'!#REF!/AQ101*100&gt;80,4,IF('IA1'!#REF!/AQ101*100&gt;70,3,IF('IA1'!#REF!/AQ101*100&gt;60,2,IF('IA1'!#REF!/AQ101*100&lt;=60,1)))))),0))*AQ301)</f>
        <v>1000</v>
      </c>
      <c r="AR201" s="97">
        <f>IF(COUNT('IA1'!#REF!)=0,1000,(IFERROR(IF('IA1'!#REF!/AR101&lt;0.5,0,IF('IA1'!#REF!/AR101*100&gt;90,5,IF('IA1'!#REF!/AR101*100&gt;80,4,IF('IA1'!#REF!/AR101*100&gt;70,3,IF('IA1'!#REF!/AR101*100&gt;60,2,IF('IA1'!#REF!/AR101*100&lt;=60,1)))))),0))*AR301)</f>
        <v>1000</v>
      </c>
      <c r="AS201" s="97">
        <f>IF(COUNT('IA1'!#REF!)=0,1000,(IFERROR(IF('IA1'!#REF!/AS101&lt;0.5,0,IF('IA1'!#REF!/AS101*100&gt;90,5,IF('IA1'!#REF!/AS101*100&gt;80,4,IF('IA1'!#REF!/AS101*100&gt;70,3,IF('IA1'!#REF!/AS101*100&gt;60,2,IF('IA1'!#REF!/AS101*100&lt;=60,1)))))),0))*AS301)</f>
        <v>1000</v>
      </c>
      <c r="AT201" s="97">
        <f>IF(COUNT('IA1'!#REF!)=0,1000,(IFERROR(IF('IA1'!#REF!/AT101&lt;0.5,0,IF('IA1'!#REF!/AT101*100&gt;90,5,IF('IA1'!#REF!/AT101*100&gt;80,4,IF('IA1'!#REF!/AT101*100&gt;70,3,IF('IA1'!#REF!/AT101*100&gt;60,2,IF('IA1'!#REF!/AT101*100&lt;=60,1)))))),0))*AT301)</f>
        <v>1000</v>
      </c>
      <c r="AU201" s="97">
        <f>IF(COUNT('IA1'!#REF!)=0,1000,(IFERROR(IF('IA1'!#REF!/AU101&lt;0.5,0,IF('IA1'!#REF!/AU101*100&gt;90,5,IF('IA1'!#REF!/AU101*100&gt;80,4,IF('IA1'!#REF!/AU101*100&gt;70,3,IF('IA1'!#REF!/AU101*100&gt;60,2,IF('IA1'!#REF!/AU101*100&lt;=60,1)))))),0))*AU301)</f>
        <v>1000</v>
      </c>
      <c r="AV201" s="97">
        <f>IF(COUNT('IA1'!#REF!)=0,1000,(IFERROR(IF('IA1'!#REF!/AV101&lt;0.5,0,IF('IA1'!#REF!/AV101*100&gt;90,5,IF('IA1'!#REF!/AV101*100&gt;80,4,IF('IA1'!#REF!/AV101*100&gt;70,3,IF('IA1'!#REF!/AV101*100&gt;60,2,IF('IA1'!#REF!/AV101*100&lt;=60,1)))))),0))*AV301)</f>
        <v>1000</v>
      </c>
      <c r="AW201" s="97">
        <f>IF(COUNT('IA1'!#REF!)=0,1000,(IFERROR(IF('IA1'!#REF!/AW101&lt;0.5,0,IF('IA1'!#REF!/AW101*100&gt;90,5,IF('IA1'!#REF!/AW101*100&gt;80,4,IF('IA1'!#REF!/AW101*100&gt;70,3,IF('IA1'!#REF!/AW101*100&gt;60,2,IF('IA1'!#REF!/AW101*100&lt;=60,1)))))),0))*AW301)</f>
        <v>1000</v>
      </c>
      <c r="AX201" s="97">
        <f>IF(COUNT('IA1'!#REF!)=0,1000,(IFERROR(IF('IA1'!#REF!/AX101&lt;0.5,0,IF('IA1'!#REF!/AX101*100&gt;90,5,IF('IA1'!#REF!/AX101*100&gt;80,4,IF('IA1'!#REF!/AX101*100&gt;70,3,IF('IA1'!#REF!/AX101*100&gt;60,2,IF('IA1'!#REF!/AX101*100&lt;=60,1)))))),0))*AX301)</f>
        <v>1000</v>
      </c>
      <c r="AY201" s="97">
        <f>IF(COUNT('IA1'!#REF!)=0,1000,(IFERROR(IF('IA1'!#REF!/AY101&lt;0.5,0,IF('IA1'!#REF!/AY101*100&gt;90,5,IF('IA1'!#REF!/AY101*100&gt;80,4,IF('IA1'!#REF!/AY101*100&gt;70,3,IF('IA1'!#REF!/AY101*100&gt;60,2,IF('IA1'!#REF!/AY101*100&lt;=60,1)))))),0))*AY301)</f>
        <v>1000</v>
      </c>
      <c r="AZ201" s="97">
        <f>IF(COUNT('IA1'!#REF!)=0,1000,(IFERROR(IF('IA1'!#REF!/AZ101&lt;0.5,0,IF('IA1'!#REF!/AZ101*100&gt;90,5,IF('IA1'!#REF!/AZ101*100&gt;80,4,IF('IA1'!#REF!/AZ101*100&gt;70,3,IF('IA1'!#REF!/AZ101*100&gt;60,2,IF('IA1'!#REF!/AZ101*100&lt;=60,1)))))),0))*AZ301)</f>
        <v>1000</v>
      </c>
      <c r="BA201" s="96">
        <f t="shared" si="54"/>
        <v>0</v>
      </c>
      <c r="BB201" s="96">
        <f t="shared" si="55"/>
        <v>0</v>
      </c>
      <c r="BC201" s="96">
        <f t="shared" si="56"/>
        <v>0</v>
      </c>
      <c r="BD201" s="96">
        <f t="shared" si="57"/>
        <v>0</v>
      </c>
      <c r="BE201" s="96">
        <f t="shared" si="58"/>
        <v>0</v>
      </c>
      <c r="BF201" s="96">
        <f t="shared" si="59"/>
        <v>0</v>
      </c>
      <c r="BG201" s="96">
        <f t="shared" si="60"/>
        <v>0</v>
      </c>
    </row>
    <row r="202" spans="1:59" x14ac:dyDescent="0.3">
      <c r="A202" s="93">
        <f>IF(COUNT('IA1'!#REF!)=0,1000,(IFERROR(IF('IA1'!#REF!/A102&lt;0.5,0,IF('IA1'!#REF!/A102*100&gt;90,5,IF('IA1'!#REF!/A102*100&gt;80,4,IF('IA1'!#REF!/A102*100&gt;70,3,IF('IA1'!#REF!/A102*100&gt;60,2,IF('IA1'!#REF!/A102*100&lt;=60,1)))))),0))*A302)</f>
        <v>1000</v>
      </c>
      <c r="B202" s="97">
        <f>IF(COUNT('IA1'!#REF!)=0,1000,(IFERROR(IF('IA1'!#REF!/B102&lt;0.5,0,IF('IA1'!#REF!/B102*100&gt;90,5,IF('IA1'!#REF!/B102*100&gt;80,4,IF('IA1'!#REF!/B102*100&gt;70,3,IF('IA1'!#REF!/B102*100&gt;60,2,IF('IA1'!#REF!/B102*100&lt;=60,1)))))),0))*B302)</f>
        <v>1000</v>
      </c>
      <c r="C202" s="97">
        <f>IF(COUNT('IA1'!#REF!)=0,1000,(IFERROR(IF('IA1'!#REF!/C102&lt;0.5,0,IF('IA1'!#REF!/C102*100&gt;90,5,IF('IA1'!#REF!/C102*100&gt;80,4,IF('IA1'!#REF!/C102*100&gt;70,3,IF('IA1'!#REF!/C102*100&gt;60,2,IF('IA1'!#REF!/C102*100&lt;=60,1)))))),0))*C302)</f>
        <v>1000</v>
      </c>
      <c r="D202" s="97">
        <f>IF(COUNT('IA1'!#REF!)=0,1000,(IFERROR(IF('IA1'!#REF!/D102&lt;0.5,0,IF('IA1'!#REF!/D102*100&gt;90,5,IF('IA1'!#REF!/D102*100&gt;80,4,IF('IA1'!#REF!/D102*100&gt;70,3,IF('IA1'!#REF!/D102*100&gt;60,2,IF('IA1'!#REF!/D102*100&lt;=60,1)))))),0))*D302)</f>
        <v>1000</v>
      </c>
      <c r="E202" s="97">
        <f>IF(COUNT('IA1'!#REF!)=0,1000,(IFERROR(IF('IA1'!#REF!/E102&lt;0.5,0,IF('IA1'!#REF!/E102*100&gt;90,5,IF('IA1'!#REF!/E102*100&gt;80,4,IF('IA1'!#REF!/E102*100&gt;70,3,IF('IA1'!#REF!/E102*100&gt;60,2,IF('IA1'!#REF!/E102*100&lt;=60,1)))))),0))*E302)</f>
        <v>1000</v>
      </c>
      <c r="F202" s="97">
        <f>IF(COUNT('IA1'!#REF!)=0,1000,(IFERROR(IF('IA1'!#REF!/F102&lt;0.5,0,IF('IA1'!#REF!/F102*100&gt;90,5,IF('IA1'!#REF!/F102*100&gt;80,4,IF('IA1'!#REF!/F102*100&gt;70,3,IF('IA1'!#REF!/F102*100&gt;60,2,IF('IA1'!#REF!/F102*100&lt;=60,1)))))),0))*F302)</f>
        <v>1000</v>
      </c>
      <c r="G202" s="97">
        <f>IF(COUNT('IA1'!#REF!)=0,1000,(IFERROR(IF('IA1'!#REF!/G102&lt;0.5,0,IF('IA1'!#REF!/G102*100&gt;90,5,IF('IA1'!#REF!/G102*100&gt;80,4,IF('IA1'!#REF!/G102*100&gt;70,3,IF('IA1'!#REF!/G102*100&gt;60,2,IF('IA1'!#REF!/G102*100&lt;=60,1)))))),0))*G302)</f>
        <v>1000</v>
      </c>
      <c r="H202" s="97">
        <f>IF(COUNT('IA1'!#REF!)=0,1000,(IFERROR(IF('IA1'!#REF!/H102&lt;0.5,0,IF('IA1'!#REF!/H102*100&gt;90,5,IF('IA1'!#REF!/H102*100&gt;80,4,IF('IA1'!#REF!/H102*100&gt;70,3,IF('IA1'!#REF!/H102*100&gt;60,2,IF('IA1'!#REF!/H102*100&lt;=60,1)))))),0))*H302)</f>
        <v>1000</v>
      </c>
      <c r="I202" s="97">
        <f>IF(COUNT('IA1'!#REF!)=0,1000,(IFERROR(IF('IA1'!#REF!/I102&lt;0.5,0,IF('IA1'!#REF!/I102*100&gt;90,5,IF('IA1'!#REF!/I102*100&gt;80,4,IF('IA1'!#REF!/I102*100&gt;70,3,IF('IA1'!#REF!/I102*100&gt;60,2,IF('IA1'!#REF!/I102*100&lt;=60,1)))))),0))*I302)</f>
        <v>1000</v>
      </c>
      <c r="J202" s="97">
        <f>IF(COUNT('IA1'!#REF!)=0,1000,(IFERROR(IF('IA1'!#REF!/J102&lt;0.5,0,IF('IA1'!#REF!/J102*100&gt;90,5,IF('IA1'!#REF!/J102*100&gt;80,4,IF('IA1'!#REF!/J102*100&gt;70,3,IF('IA1'!#REF!/J102*100&gt;60,2,IF('IA1'!#REF!/J102*100&lt;=60,1)))))),0))*J302)</f>
        <v>1000</v>
      </c>
      <c r="K202" s="97">
        <f>IF(COUNT('IA1'!#REF!)=0,1000,(IFERROR(IF('IA1'!#REF!/K102&lt;0.5,0,IF('IA1'!#REF!/K102*100&gt;90,5,IF('IA1'!#REF!/K102*100&gt;80,4,IF('IA1'!#REF!/K102*100&gt;70,3,IF('IA1'!#REF!/K102*100&gt;60,2,IF('IA1'!#REF!/K102*100&lt;=60,1)))))),0))*K302)</f>
        <v>1000</v>
      </c>
      <c r="L202" s="97">
        <f>IF(COUNT('IA1'!#REF!)=0,1000,(IFERROR(IF('IA1'!#REF!/L102&lt;0.5,0,IF('IA1'!#REF!/L102*100&gt;90,5,IF('IA1'!#REF!/L102*100&gt;80,4,IF('IA1'!#REF!/L102*100&gt;70,3,IF('IA1'!#REF!/L102*100&gt;60,2,IF('IA1'!#REF!/L102*100&lt;=60,1)))))),0))*L302)</f>
        <v>1000</v>
      </c>
      <c r="M202" s="97">
        <f>IF(COUNT('IA1'!#REF!)=0,1000,(IFERROR(IF('IA1'!#REF!/M102&lt;0.5,0,IF('IA1'!#REF!/M102*100&gt;90,5,IF('IA1'!#REF!/M102*100&gt;80,4,IF('IA1'!#REF!/M102*100&gt;70,3,IF('IA1'!#REF!/M102*100&gt;60,2,IF('IA1'!#REF!/M102*100&lt;=60,1)))))),0))*M302)</f>
        <v>1000</v>
      </c>
      <c r="N202" s="97">
        <f>IF(COUNT('IA1'!#REF!)=0,1000,(IFERROR(IF('IA1'!#REF!/N102&lt;0.5,0,IF('IA1'!#REF!/N102*100&gt;90,5,IF('IA1'!#REF!/N102*100&gt;80,4,IF('IA1'!#REF!/N102*100&gt;70,3,IF('IA1'!#REF!/N102*100&gt;60,2,IF('IA1'!#REF!/N102*100&lt;=60,1)))))),0))*N302)</f>
        <v>1000</v>
      </c>
      <c r="O202" s="97">
        <f>IF(COUNT('IA1'!#REF!)=0,1000,(IFERROR(IF('IA1'!#REF!/O102&lt;0.5,0,IF('IA1'!#REF!/O102*100&gt;90,5,IF('IA1'!#REF!/O102*100&gt;80,4,IF('IA1'!#REF!/O102*100&gt;70,3,IF('IA1'!#REF!/O102*100&gt;60,2,IF('IA1'!#REF!/O102*100&lt;=60,1)))))),0))*O302)</f>
        <v>1000</v>
      </c>
      <c r="P202" s="97">
        <f>IF(COUNT('IA1'!#REF!)=0,1000,(IFERROR(IF('IA1'!#REF!/P102&lt;0.5,0,IF('IA1'!#REF!/P102*100&gt;90,5,IF('IA1'!#REF!/P102*100&gt;80,4,IF('IA1'!#REF!/P102*100&gt;70,3,IF('IA1'!#REF!/P102*100&gt;60,2,IF('IA1'!#REF!/P102*100&lt;=60,1)))))),0))*P302)</f>
        <v>1000</v>
      </c>
      <c r="Q202" s="97">
        <f>IF(COUNT('IA1'!#REF!)=0,1000,(IFERROR(IF('IA1'!#REF!/Q102&lt;0.5,0,IF('IA1'!#REF!/Q102*100&gt;90,5,IF('IA1'!#REF!/Q102*100&gt;80,4,IF('IA1'!#REF!/Q102*100&gt;70,3,IF('IA1'!#REF!/Q102*100&gt;60,2,IF('IA1'!#REF!/Q102*100&lt;=60,1)))))),0))*Q302)</f>
        <v>1000</v>
      </c>
      <c r="R202" s="97">
        <f>IF(COUNT('IA1'!#REF!)=0,1000,(IFERROR(IF('IA1'!#REF!/R102&lt;0.5,0,IF('IA1'!#REF!/R102*100&gt;90,5,IF('IA1'!#REF!/R102*100&gt;80,4,IF('IA1'!#REF!/R102*100&gt;70,3,IF('IA1'!#REF!/R102*100&gt;60,2,IF('IA1'!#REF!/R102*100&lt;=60,1)))))),0))*R302)</f>
        <v>1000</v>
      </c>
      <c r="S202" s="97">
        <f>IF(COUNT('IA1'!#REF!)=0,1000,(IFERROR(IF('IA1'!#REF!/S102&lt;0.5,0,IF('IA1'!#REF!/S102*100&gt;90,5,IF('IA1'!#REF!/S102*100&gt;80,4,IF('IA1'!#REF!/S102*100&gt;70,3,IF('IA1'!#REF!/S102*100&gt;60,2,IF('IA1'!#REF!/S102*100&lt;=60,1)))))),0))*S302)</f>
        <v>1000</v>
      </c>
      <c r="T202" s="97">
        <f>IF(COUNT('IA1'!#REF!)=0,1000,(IFERROR(IF('IA1'!#REF!/T102&lt;0.5,0,IF('IA1'!#REF!/T102*100&gt;90,5,IF('IA1'!#REF!/T102*100&gt;80,4,IF('IA1'!#REF!/T102*100&gt;70,3,IF('IA1'!#REF!/T102*100&gt;60,2,IF('IA1'!#REF!/T102*100&lt;=60,1)))))),0))*T302)</f>
        <v>1000</v>
      </c>
      <c r="U202" s="97">
        <f>IF(COUNT('IA1'!#REF!)=0,1000,(IFERROR(IF('IA1'!#REF!/U102&lt;0.5,0,IF('IA1'!#REF!/U102*100&gt;90,5,IF('IA1'!#REF!/U102*100&gt;80,4,IF('IA1'!#REF!/U102*100&gt;70,3,IF('IA1'!#REF!/U102*100&gt;60,2,IF('IA1'!#REF!/U102*100&lt;=60,1)))))),0))*U302)</f>
        <v>1000</v>
      </c>
      <c r="V202" s="97">
        <f>IF(COUNT('IA1'!#REF!)=0,1000,(IFERROR(IF('IA1'!#REF!/V102&lt;0.5,0,IF('IA1'!#REF!/V102*100&gt;90,5,IF('IA1'!#REF!/V102*100&gt;80,4,IF('IA1'!#REF!/V102*100&gt;70,3,IF('IA1'!#REF!/V102*100&gt;60,2,IF('IA1'!#REF!/V102*100&lt;=60,1)))))),0))*V302)</f>
        <v>1000</v>
      </c>
      <c r="W202" s="97">
        <f>IF(COUNT('IA1'!#REF!)=0,1000,(IFERROR(IF('IA1'!#REF!/W102&lt;0.5,0,IF('IA1'!#REF!/W102*100&gt;90,5,IF('IA1'!#REF!/W102*100&gt;80,4,IF('IA1'!#REF!/W102*100&gt;70,3,IF('IA1'!#REF!/W102*100&gt;60,2,IF('IA1'!#REF!/W102*100&lt;=60,1)))))),0))*W302)</f>
        <v>1000</v>
      </c>
      <c r="X202" s="97">
        <f>IF(COUNT('IA1'!#REF!)=0,1000,(IFERROR(IF('IA1'!#REF!/X102&lt;0.5,0,IF('IA1'!#REF!/X102*100&gt;90,5,IF('IA1'!#REF!/X102*100&gt;80,4,IF('IA1'!#REF!/X102*100&gt;70,3,IF('IA1'!#REF!/X102*100&gt;60,2,IF('IA1'!#REF!/X102*100&lt;=60,1)))))),0))*X302)</f>
        <v>1000</v>
      </c>
      <c r="Y202" s="97">
        <f>IF(COUNT('IA1'!#REF!)=0,1000,(IFERROR(IF('IA1'!#REF!/Y102&lt;0.5,0,IF('IA1'!#REF!/Y102*100&gt;90,5,IF('IA1'!#REF!/Y102*100&gt;80,4,IF('IA1'!#REF!/Y102*100&gt;70,3,IF('IA1'!#REF!/Y102*100&gt;60,2,IF('IA1'!#REF!/Y102*100&lt;=60,1)))))),0))*Y302)</f>
        <v>1000</v>
      </c>
      <c r="Z202" s="97">
        <f>IF(COUNT('IA1'!#REF!)=0,1000,(IFERROR(IF('IA1'!#REF!/Z102&lt;0.5,0,IF('IA1'!#REF!/Z102*100&gt;90,5,IF('IA1'!#REF!/Z102*100&gt;80,4,IF('IA1'!#REF!/Z102*100&gt;70,3,IF('IA1'!#REF!/Z102*100&gt;60,2,IF('IA1'!#REF!/Z102*100&lt;=60,1)))))),0))*Z302)</f>
        <v>1000</v>
      </c>
      <c r="AA202" s="97">
        <f>IF(COUNT('IA1'!#REF!)=0,1000,(IFERROR(IF('IA1'!#REF!/AA102&lt;0.5,0,IF('IA1'!#REF!/AA102*100&gt;90,5,IF('IA1'!#REF!/AA102*100&gt;80,4,IF('IA1'!#REF!/AA102*100&gt;70,3,IF('IA1'!#REF!/AA102*100&gt;60,2,IF('IA1'!#REF!/AA102*100&lt;=60,1)))))),0))*AA302)</f>
        <v>1000</v>
      </c>
      <c r="AB202" s="97">
        <f>IF(COUNT('IA1'!#REF!)=0,1000,(IFERROR(IF('IA1'!#REF!/AB102&lt;0.5,0,IF('IA1'!#REF!/AB102*100&gt;90,5,IF('IA1'!#REF!/AB102*100&gt;80,4,IF('IA1'!#REF!/AB102*100&gt;70,3,IF('IA1'!#REF!/AB102*100&gt;60,2,IF('IA1'!#REF!/AB102*100&lt;=60,1)))))),0))*AB302)</f>
        <v>1000</v>
      </c>
      <c r="AC202" s="97">
        <f>IF(COUNT('IA1'!#REF!)=0,1000,(IFERROR(IF('IA1'!#REF!/AC102&lt;0.5,0,IF('IA1'!#REF!/AC102*100&gt;90,5,IF('IA1'!#REF!/AC102*100&gt;80,4,IF('IA1'!#REF!/AC102*100&gt;70,3,IF('IA1'!#REF!/AC102*100&gt;60,2,IF('IA1'!#REF!/AC102*100&lt;=60,1)))))),0))*AC302)</f>
        <v>1000</v>
      </c>
      <c r="AD202" s="97">
        <f>IF(COUNT('IA1'!#REF!)=0,1000,(IFERROR(IF('IA1'!#REF!/AD102&lt;0.5,0,IF('IA1'!#REF!/AD102*100&gt;90,5,IF('IA1'!#REF!/AD102*100&gt;80,4,IF('IA1'!#REF!/AD102*100&gt;70,3,IF('IA1'!#REF!/AD102*100&gt;60,2,IF('IA1'!#REF!/AD102*100&lt;=60,1)))))),0))*AD302)</f>
        <v>1000</v>
      </c>
      <c r="AE202" s="97">
        <f>IF(COUNT('IA1'!#REF!)=0,1000,(IFERROR(IF('IA1'!#REF!/AE102&lt;0.5,0,IF('IA1'!#REF!/AE102*100&gt;90,5,IF('IA1'!#REF!/AE102*100&gt;80,4,IF('IA1'!#REF!/AE102*100&gt;70,3,IF('IA1'!#REF!/AE102*100&gt;60,2,IF('IA1'!#REF!/AE102*100&lt;=60,1)))))),0))*AE302)</f>
        <v>1000</v>
      </c>
      <c r="AF202" s="97">
        <f>IF(COUNT('IA1'!#REF!)=0,1000,(IFERROR(IF('IA1'!#REF!/AF102&lt;0.5,0,IF('IA1'!#REF!/AF102*100&gt;90,5,IF('IA1'!#REF!/AF102*100&gt;80,4,IF('IA1'!#REF!/AF102*100&gt;70,3,IF('IA1'!#REF!/AF102*100&gt;60,2,IF('IA1'!#REF!/AF102*100&lt;=60,1)))))),0))*AF302)</f>
        <v>1000</v>
      </c>
      <c r="AG202" s="97">
        <f>IF(COUNT('IA1'!#REF!)=0,1000,(IFERROR(IF('IA1'!#REF!/AG102&lt;0.5,0,IF('IA1'!#REF!/AG102*100&gt;90,5,IF('IA1'!#REF!/AG102*100&gt;80,4,IF('IA1'!#REF!/AG102*100&gt;70,3,IF('IA1'!#REF!/AG102*100&gt;60,2,IF('IA1'!#REF!/AG102*100&lt;=60,1)))))),0))*AG302)</f>
        <v>1000</v>
      </c>
      <c r="AH202" s="97">
        <f>IF(COUNT('IA1'!#REF!)=0,1000,(IFERROR(IF('IA1'!#REF!/AH102&lt;0.5,0,IF('IA1'!#REF!/AH102*100&gt;90,5,IF('IA1'!#REF!/AH102*100&gt;80,4,IF('IA1'!#REF!/AH102*100&gt;70,3,IF('IA1'!#REF!/AH102*100&gt;60,2,IF('IA1'!#REF!/AH102*100&lt;=60,1)))))),0))*AH302)</f>
        <v>1000</v>
      </c>
      <c r="AI202" s="97">
        <f>IF(COUNT('IA1'!#REF!)=0,1000,(IFERROR(IF('IA1'!#REF!/AI102&lt;0.5,0,IF('IA1'!#REF!/AI102*100&gt;90,5,IF('IA1'!#REF!/AI102*100&gt;80,4,IF('IA1'!#REF!/AI102*100&gt;70,3,IF('IA1'!#REF!/AI102*100&gt;60,2,IF('IA1'!#REF!/AI102*100&lt;=60,1)))))),0))*AI302)</f>
        <v>1000</v>
      </c>
      <c r="AJ202" s="97">
        <f>IF(COUNT('IA1'!#REF!)=0,1000,(IFERROR(IF('IA1'!#REF!/AJ102&lt;0.5,0,IF('IA1'!#REF!/AJ102*100&gt;90,5,IF('IA1'!#REF!/AJ102*100&gt;80,4,IF('IA1'!#REF!/AJ102*100&gt;70,3,IF('IA1'!#REF!/AJ102*100&gt;60,2,IF('IA1'!#REF!/AJ102*100&lt;=60,1)))))),0))*AJ302)</f>
        <v>1000</v>
      </c>
      <c r="AK202" s="97">
        <f>IF(COUNT('IA1'!#REF!)=0,1000,(IFERROR(IF('IA1'!#REF!/AK102&lt;0.5,0,IF('IA1'!#REF!/AK102*100&gt;90,5,IF('IA1'!#REF!/AK102*100&gt;80,4,IF('IA1'!#REF!/AK102*100&gt;70,3,IF('IA1'!#REF!/AK102*100&gt;60,2,IF('IA1'!#REF!/AK102*100&lt;=60,1)))))),0))*AK302)</f>
        <v>1000</v>
      </c>
      <c r="AL202" s="97">
        <f>IF(COUNT('IA1'!#REF!)=0,1000,(IFERROR(IF('IA1'!#REF!/AL102&lt;0.5,0,IF('IA1'!#REF!/AL102*100&gt;90,5,IF('IA1'!#REF!/AL102*100&gt;80,4,IF('IA1'!#REF!/AL102*100&gt;70,3,IF('IA1'!#REF!/AL102*100&gt;60,2,IF('IA1'!#REF!/AL102*100&lt;=60,1)))))),0))*AL302)</f>
        <v>1000</v>
      </c>
      <c r="AM202" s="97">
        <f>IF(COUNT('IA1'!#REF!)=0,1000,(IFERROR(IF('IA1'!#REF!/AM102&lt;0.5,0,IF('IA1'!#REF!/AM102*100&gt;90,5,IF('IA1'!#REF!/AM102*100&gt;80,4,IF('IA1'!#REF!/AM102*100&gt;70,3,IF('IA1'!#REF!/AM102*100&gt;60,2,IF('IA1'!#REF!/AM102*100&lt;=60,1)))))),0))*AM302)</f>
        <v>1000</v>
      </c>
      <c r="AN202" s="97">
        <f>IF(COUNT('IA1'!#REF!)=0,1000,(IFERROR(IF('IA1'!#REF!/AN102&lt;0.5,0,IF('IA1'!#REF!/AN102*100&gt;90,5,IF('IA1'!#REF!/AN102*100&gt;80,4,IF('IA1'!#REF!/AN102*100&gt;70,3,IF('IA1'!#REF!/AN102*100&gt;60,2,IF('IA1'!#REF!/AN102*100&lt;=60,1)))))),0))*AN302)</f>
        <v>1000</v>
      </c>
      <c r="AO202" s="97">
        <f>IF(COUNT('IA1'!#REF!)=0,1000,(IFERROR(IF('IA1'!#REF!/AO102&lt;0.5,0,IF('IA1'!#REF!/AO102*100&gt;90,5,IF('IA1'!#REF!/AO102*100&gt;80,4,IF('IA1'!#REF!/AO102*100&gt;70,3,IF('IA1'!#REF!/AO102*100&gt;60,2,IF('IA1'!#REF!/AO102*100&lt;=60,1)))))),0))*AO302)</f>
        <v>1000</v>
      </c>
      <c r="AP202" s="97">
        <f>IF(COUNT('IA1'!#REF!)=0,1000,(IFERROR(IF('IA1'!#REF!/AP102&lt;0.5,0,IF('IA1'!#REF!/AP102*100&gt;90,5,IF('IA1'!#REF!/AP102*100&gt;80,4,IF('IA1'!#REF!/AP102*100&gt;70,3,IF('IA1'!#REF!/AP102*100&gt;60,2,IF('IA1'!#REF!/AP102*100&lt;=60,1)))))),0))*AP302)</f>
        <v>1000</v>
      </c>
      <c r="AQ202" s="97">
        <f>IF(COUNT('IA1'!#REF!)=0,1000,(IFERROR(IF('IA1'!#REF!/AQ102&lt;0.5,0,IF('IA1'!#REF!/AQ102*100&gt;90,5,IF('IA1'!#REF!/AQ102*100&gt;80,4,IF('IA1'!#REF!/AQ102*100&gt;70,3,IF('IA1'!#REF!/AQ102*100&gt;60,2,IF('IA1'!#REF!/AQ102*100&lt;=60,1)))))),0))*AQ302)</f>
        <v>1000</v>
      </c>
      <c r="AR202" s="97">
        <f>IF(COUNT('IA1'!#REF!)=0,1000,(IFERROR(IF('IA1'!#REF!/AR102&lt;0.5,0,IF('IA1'!#REF!/AR102*100&gt;90,5,IF('IA1'!#REF!/AR102*100&gt;80,4,IF('IA1'!#REF!/AR102*100&gt;70,3,IF('IA1'!#REF!/AR102*100&gt;60,2,IF('IA1'!#REF!/AR102*100&lt;=60,1)))))),0))*AR302)</f>
        <v>1000</v>
      </c>
      <c r="AS202" s="97">
        <f>IF(COUNT('IA1'!#REF!)=0,1000,(IFERROR(IF('IA1'!#REF!/AS102&lt;0.5,0,IF('IA1'!#REF!/AS102*100&gt;90,5,IF('IA1'!#REF!/AS102*100&gt;80,4,IF('IA1'!#REF!/AS102*100&gt;70,3,IF('IA1'!#REF!/AS102*100&gt;60,2,IF('IA1'!#REF!/AS102*100&lt;=60,1)))))),0))*AS302)</f>
        <v>1000</v>
      </c>
      <c r="AT202" s="97">
        <f>IF(COUNT('IA1'!#REF!)=0,1000,(IFERROR(IF('IA1'!#REF!/AT102&lt;0.5,0,IF('IA1'!#REF!/AT102*100&gt;90,5,IF('IA1'!#REF!/AT102*100&gt;80,4,IF('IA1'!#REF!/AT102*100&gt;70,3,IF('IA1'!#REF!/AT102*100&gt;60,2,IF('IA1'!#REF!/AT102*100&lt;=60,1)))))),0))*AT302)</f>
        <v>1000</v>
      </c>
      <c r="AU202" s="97">
        <f>IF(COUNT('IA1'!#REF!)=0,1000,(IFERROR(IF('IA1'!#REF!/AU102&lt;0.5,0,IF('IA1'!#REF!/AU102*100&gt;90,5,IF('IA1'!#REF!/AU102*100&gt;80,4,IF('IA1'!#REF!/AU102*100&gt;70,3,IF('IA1'!#REF!/AU102*100&gt;60,2,IF('IA1'!#REF!/AU102*100&lt;=60,1)))))),0))*AU302)</f>
        <v>1000</v>
      </c>
      <c r="AV202" s="97">
        <f>IF(COUNT('IA1'!#REF!)=0,1000,(IFERROR(IF('IA1'!#REF!/AV102&lt;0.5,0,IF('IA1'!#REF!/AV102*100&gt;90,5,IF('IA1'!#REF!/AV102*100&gt;80,4,IF('IA1'!#REF!/AV102*100&gt;70,3,IF('IA1'!#REF!/AV102*100&gt;60,2,IF('IA1'!#REF!/AV102*100&lt;=60,1)))))),0))*AV302)</f>
        <v>1000</v>
      </c>
      <c r="AW202" s="97">
        <f>IF(COUNT('IA1'!#REF!)=0,1000,(IFERROR(IF('IA1'!#REF!/AW102&lt;0.5,0,IF('IA1'!#REF!/AW102*100&gt;90,5,IF('IA1'!#REF!/AW102*100&gt;80,4,IF('IA1'!#REF!/AW102*100&gt;70,3,IF('IA1'!#REF!/AW102*100&gt;60,2,IF('IA1'!#REF!/AW102*100&lt;=60,1)))))),0))*AW302)</f>
        <v>1000</v>
      </c>
      <c r="AX202" s="97">
        <f>IF(COUNT('IA1'!#REF!)=0,1000,(IFERROR(IF('IA1'!#REF!/AX102&lt;0.5,0,IF('IA1'!#REF!/AX102*100&gt;90,5,IF('IA1'!#REF!/AX102*100&gt;80,4,IF('IA1'!#REF!/AX102*100&gt;70,3,IF('IA1'!#REF!/AX102*100&gt;60,2,IF('IA1'!#REF!/AX102*100&lt;=60,1)))))),0))*AX302)</f>
        <v>1000</v>
      </c>
      <c r="AY202" s="97">
        <f>IF(COUNT('IA1'!#REF!)=0,1000,(IFERROR(IF('IA1'!#REF!/AY102&lt;0.5,0,IF('IA1'!#REF!/AY102*100&gt;90,5,IF('IA1'!#REF!/AY102*100&gt;80,4,IF('IA1'!#REF!/AY102*100&gt;70,3,IF('IA1'!#REF!/AY102*100&gt;60,2,IF('IA1'!#REF!/AY102*100&lt;=60,1)))))),0))*AY302)</f>
        <v>1000</v>
      </c>
      <c r="AZ202" s="97">
        <f>IF(COUNT('IA1'!#REF!)=0,1000,(IFERROR(IF('IA1'!#REF!/AZ102&lt;0.5,0,IF('IA1'!#REF!/AZ102*100&gt;90,5,IF('IA1'!#REF!/AZ102*100&gt;80,4,IF('IA1'!#REF!/AZ102*100&gt;70,3,IF('IA1'!#REF!/AZ102*100&gt;60,2,IF('IA1'!#REF!/AZ102*100&lt;=60,1)))))),0))*AZ302)</f>
        <v>1000</v>
      </c>
      <c r="BA202" s="96">
        <f t="shared" si="54"/>
        <v>0</v>
      </c>
      <c r="BB202" s="96">
        <f t="shared" si="55"/>
        <v>0</v>
      </c>
      <c r="BC202" s="96">
        <f t="shared" si="56"/>
        <v>0</v>
      </c>
      <c r="BD202" s="96">
        <f t="shared" si="57"/>
        <v>0</v>
      </c>
      <c r="BE202" s="96">
        <f t="shared" si="58"/>
        <v>0</v>
      </c>
      <c r="BF202" s="96">
        <f t="shared" si="59"/>
        <v>0</v>
      </c>
      <c r="BG202" s="96">
        <f t="shared" si="60"/>
        <v>0</v>
      </c>
    </row>
    <row r="203" spans="1:59" x14ac:dyDescent="0.3">
      <c r="A203" s="93">
        <f>IF(COUNT('IA1'!B53)=0,1000,(IFERROR(IF('IA1'!B53/A103&lt;0.5,0,IF('IA1'!B53/A103*100&gt;90,5,IF('IA1'!B53/A103*100&gt;80,4,IF('IA1'!B53/A103*100&gt;70,3,IF('IA1'!B53/A103*100&gt;60,2,IF('IA1'!B53/A103*100&lt;=60,1)))))),0))*A303)</f>
        <v>1000</v>
      </c>
      <c r="B203" s="97">
        <f>IF(COUNT('IA1'!C53)=0,1000,(IFERROR(IF('IA1'!C53/B103&lt;0.5,0,IF('IA1'!C53/B103*100&gt;90,5,IF('IA1'!C53/B103*100&gt;80,4,IF('IA1'!C53/B103*100&gt;70,3,IF('IA1'!C53/B103*100&gt;60,2,IF('IA1'!C53/B103*100&lt;=60,1)))))),0))*B303)</f>
        <v>1000</v>
      </c>
      <c r="C203" s="97">
        <f>IF(COUNT('IA1'!D53)=0,1000,(IFERROR(IF('IA1'!D53/C103&lt;0.5,0,IF('IA1'!D53/C103*100&gt;90,5,IF('IA1'!D53/C103*100&gt;80,4,IF('IA1'!D53/C103*100&gt;70,3,IF('IA1'!D53/C103*100&gt;60,2,IF('IA1'!D53/C103*100&lt;=60,1)))))),0))*C303)</f>
        <v>1000</v>
      </c>
      <c r="D203" s="97">
        <f>IF(COUNT('IA1'!E53)=0,1000,(IFERROR(IF('IA1'!E53/D103&lt;0.5,0,IF('IA1'!E53/D103*100&gt;90,5,IF('IA1'!E53/D103*100&gt;80,4,IF('IA1'!E53/D103*100&gt;70,3,IF('IA1'!E53/D103*100&gt;60,2,IF('IA1'!E53/D103*100&lt;=60,1)))))),0))*D303)</f>
        <v>1000</v>
      </c>
      <c r="E203" s="97">
        <f>IF(COUNT('IA1'!F53)=0,1000,(IFERROR(IF('IA1'!F53/E103&lt;0.5,0,IF('IA1'!F53/E103*100&gt;90,5,IF('IA1'!F53/E103*100&gt;80,4,IF('IA1'!F53/E103*100&gt;70,3,IF('IA1'!F53/E103*100&gt;60,2,IF('IA1'!F53/E103*100&lt;=60,1)))))),0))*E303)</f>
        <v>1000</v>
      </c>
      <c r="F203" s="97">
        <f>IF(COUNT('IA1'!G53)=0,1000,(IFERROR(IF('IA1'!G53/F103&lt;0.5,0,IF('IA1'!G53/F103*100&gt;90,5,IF('IA1'!G53/F103*100&gt;80,4,IF('IA1'!G53/F103*100&gt;70,3,IF('IA1'!G53/F103*100&gt;60,2,IF('IA1'!G53/F103*100&lt;=60,1)))))),0))*F303)</f>
        <v>1000</v>
      </c>
      <c r="G203" s="97">
        <f>IF(COUNT('IA1'!H53)=0,1000,(IFERROR(IF('IA1'!H53/G103&lt;0.5,0,IF('IA1'!H53/G103*100&gt;90,5,IF('IA1'!H53/G103*100&gt;80,4,IF('IA1'!H53/G103*100&gt;70,3,IF('IA1'!H53/G103*100&gt;60,2,IF('IA1'!H53/G103*100&lt;=60,1)))))),0))*G303)</f>
        <v>1000</v>
      </c>
      <c r="H203" s="97">
        <f>IF(COUNT('IA1'!I53)=0,1000,(IFERROR(IF('IA1'!I53/H103&lt;0.5,0,IF('IA1'!I53/H103*100&gt;90,5,IF('IA1'!I53/H103*100&gt;80,4,IF('IA1'!I53/H103*100&gt;70,3,IF('IA1'!I53/H103*100&gt;60,2,IF('IA1'!I53/H103*100&lt;=60,1)))))),0))*H303)</f>
        <v>1000</v>
      </c>
      <c r="I203" s="97">
        <f>IF(COUNT('IA1'!J53)=0,1000,(IFERROR(IF('IA1'!J53/I103&lt;0.5,0,IF('IA1'!J53/I103*100&gt;90,5,IF('IA1'!J53/I103*100&gt;80,4,IF('IA1'!J53/I103*100&gt;70,3,IF('IA1'!J53/I103*100&gt;60,2,IF('IA1'!J53/I103*100&lt;=60,1)))))),0))*I303)</f>
        <v>1000</v>
      </c>
      <c r="J203" s="97">
        <f>IF(COUNT('IA1'!K53)=0,1000,(IFERROR(IF('IA1'!K53/J103&lt;0.5,0,IF('IA1'!K53/J103*100&gt;90,5,IF('IA1'!K53/J103*100&gt;80,4,IF('IA1'!K53/J103*100&gt;70,3,IF('IA1'!K53/J103*100&gt;60,2,IF('IA1'!K53/J103*100&lt;=60,1)))))),0))*J303)</f>
        <v>1000</v>
      </c>
      <c r="K203" s="97">
        <f>IF(COUNT('IA1'!L53)=0,1000,(IFERROR(IF('IA1'!L53/K103&lt;0.5,0,IF('IA1'!L53/K103*100&gt;90,5,IF('IA1'!L53/K103*100&gt;80,4,IF('IA1'!L53/K103*100&gt;70,3,IF('IA1'!L53/K103*100&gt;60,2,IF('IA1'!L53/K103*100&lt;=60,1)))))),0))*K303)</f>
        <v>1000</v>
      </c>
      <c r="L203" s="97">
        <f>IF(COUNT('IA1'!M53)=0,1000,(IFERROR(IF('IA1'!M53/L103&lt;0.5,0,IF('IA1'!M53/L103*100&gt;90,5,IF('IA1'!M53/L103*100&gt;80,4,IF('IA1'!M53/L103*100&gt;70,3,IF('IA1'!M53/L103*100&gt;60,2,IF('IA1'!M53/L103*100&lt;=60,1)))))),0))*L303)</f>
        <v>1000</v>
      </c>
      <c r="M203" s="97">
        <f>IF(COUNT('IA1'!N53)=0,1000,(IFERROR(IF('IA1'!N53/M103&lt;0.5,0,IF('IA1'!N53/M103*100&gt;90,5,IF('IA1'!N53/M103*100&gt;80,4,IF('IA1'!N53/M103*100&gt;70,3,IF('IA1'!N53/M103*100&gt;60,2,IF('IA1'!N53/M103*100&lt;=60,1)))))),0))*M303)</f>
        <v>1000</v>
      </c>
      <c r="N203" s="97">
        <f>IF(COUNT('IA1'!O53)=0,1000,(IFERROR(IF('IA1'!O53/N103&lt;0.5,0,IF('IA1'!O53/N103*100&gt;90,5,IF('IA1'!O53/N103*100&gt;80,4,IF('IA1'!O53/N103*100&gt;70,3,IF('IA1'!O53/N103*100&gt;60,2,IF('IA1'!O53/N103*100&lt;=60,1)))))),0))*N303)</f>
        <v>1000</v>
      </c>
      <c r="O203" s="97">
        <f>IF(COUNT('IA1'!P53)=0,1000,(IFERROR(IF('IA1'!P53/O103&lt;0.5,0,IF('IA1'!P53/O103*100&gt;90,5,IF('IA1'!P53/O103*100&gt;80,4,IF('IA1'!P53/O103*100&gt;70,3,IF('IA1'!P53/O103*100&gt;60,2,IF('IA1'!P53/O103*100&lt;=60,1)))))),0))*O303)</f>
        <v>1000</v>
      </c>
      <c r="P203" s="97">
        <f>IF(COUNT('IA1'!Q53)=0,1000,(IFERROR(IF('IA1'!Q53/P103&lt;0.5,0,IF('IA1'!Q53/P103*100&gt;90,5,IF('IA1'!Q53/P103*100&gt;80,4,IF('IA1'!Q53/P103*100&gt;70,3,IF('IA1'!Q53/P103*100&gt;60,2,IF('IA1'!Q53/P103*100&lt;=60,1)))))),0))*P303)</f>
        <v>1000</v>
      </c>
      <c r="Q203" s="97">
        <f>IF(COUNT('IA1'!R53)=0,1000,(IFERROR(IF('IA1'!R53/Q103&lt;0.5,0,IF('IA1'!R53/Q103*100&gt;90,5,IF('IA1'!R53/Q103*100&gt;80,4,IF('IA1'!R53/Q103*100&gt;70,3,IF('IA1'!R53/Q103*100&gt;60,2,IF('IA1'!R53/Q103*100&lt;=60,1)))))),0))*Q303)</f>
        <v>1000</v>
      </c>
      <c r="R203" s="97">
        <f>IF(COUNT('IA1'!S53)=0,1000,(IFERROR(IF('IA1'!S53/R103&lt;0.5,0,IF('IA1'!S53/R103*100&gt;90,5,IF('IA1'!S53/R103*100&gt;80,4,IF('IA1'!S53/R103*100&gt;70,3,IF('IA1'!S53/R103*100&gt;60,2,IF('IA1'!S53/R103*100&lt;=60,1)))))),0))*R303)</f>
        <v>1000</v>
      </c>
      <c r="S203" s="97">
        <f>IF(COUNT('IA1'!T53)=0,1000,(IFERROR(IF('IA1'!T53/S103&lt;0.5,0,IF('IA1'!T53/S103*100&gt;90,5,IF('IA1'!T53/S103*100&gt;80,4,IF('IA1'!T53/S103*100&gt;70,3,IF('IA1'!T53/S103*100&gt;60,2,IF('IA1'!T53/S103*100&lt;=60,1)))))),0))*S303)</f>
        <v>1000</v>
      </c>
      <c r="T203" s="97">
        <f>IF(COUNT('IA1'!U53)=0,1000,(IFERROR(IF('IA1'!U53/T103&lt;0.5,0,IF('IA1'!U53/T103*100&gt;90,5,IF('IA1'!U53/T103*100&gt;80,4,IF('IA1'!U53/T103*100&gt;70,3,IF('IA1'!U53/T103*100&gt;60,2,IF('IA1'!U53/T103*100&lt;=60,1)))))),0))*T303)</f>
        <v>1000</v>
      </c>
      <c r="U203" s="97">
        <f>IF(COUNT('IA1'!#REF!)=0,1000,(IFERROR(IF('IA1'!#REF!/U103&lt;0.5,0,IF('IA1'!#REF!/U103*100&gt;90,5,IF('IA1'!#REF!/U103*100&gt;80,4,IF('IA1'!#REF!/U103*100&gt;70,3,IF('IA1'!#REF!/U103*100&gt;60,2,IF('IA1'!#REF!/U103*100&lt;=60,1)))))),0))*U303)</f>
        <v>1000</v>
      </c>
      <c r="V203" s="97">
        <f>IF(COUNT('IA1'!W53)=0,1000,(IFERROR(IF('IA1'!W53/V103&lt;0.5,0,IF('IA1'!W53/V103*100&gt;90,5,IF('IA1'!W53/V103*100&gt;80,4,IF('IA1'!W53/V103*100&gt;70,3,IF('IA1'!W53/V103*100&gt;60,2,IF('IA1'!W53/V103*100&lt;=60,1)))))),0))*V303)</f>
        <v>1000</v>
      </c>
      <c r="W203" s="97">
        <f>IF(COUNT('IA1'!#REF!)=0,1000,(IFERROR(IF('IA1'!#REF!/W103&lt;0.5,0,IF('IA1'!#REF!/W103*100&gt;90,5,IF('IA1'!#REF!/W103*100&gt;80,4,IF('IA1'!#REF!/W103*100&gt;70,3,IF('IA1'!#REF!/W103*100&gt;60,2,IF('IA1'!#REF!/W103*100&lt;=60,1)))))),0))*W303)</f>
        <v>1000</v>
      </c>
      <c r="X203" s="97">
        <f>IF(COUNT('IA1'!Y53)=0,1000,(IFERROR(IF('IA1'!Y53/X103&lt;0.5,0,IF('IA1'!Y53/X103*100&gt;90,5,IF('IA1'!Y53/X103*100&gt;80,4,IF('IA1'!Y53/X103*100&gt;70,3,IF('IA1'!Y53/X103*100&gt;60,2,IF('IA1'!Y53/X103*100&lt;=60,1)))))),0))*X303)</f>
        <v>1000</v>
      </c>
      <c r="Y203" s="97">
        <f>IF(COUNT('IA1'!Z53)=0,1000,(IFERROR(IF('IA1'!Z53/Y103&lt;0.5,0,IF('IA1'!Z53/Y103*100&gt;90,5,IF('IA1'!Z53/Y103*100&gt;80,4,IF('IA1'!Z53/Y103*100&gt;70,3,IF('IA1'!Z53/Y103*100&gt;60,2,IF('IA1'!Z53/Y103*100&lt;=60,1)))))),0))*Y303)</f>
        <v>1000</v>
      </c>
      <c r="Z203" s="97">
        <f>IF(COUNT('IA1'!AA53)=0,1000,(IFERROR(IF('IA1'!AA53/Z103&lt;0.5,0,IF('IA1'!AA53/Z103*100&gt;90,5,IF('IA1'!AA53/Z103*100&gt;80,4,IF('IA1'!AA53/Z103*100&gt;70,3,IF('IA1'!AA53/Z103*100&gt;60,2,IF('IA1'!AA53/Z103*100&lt;=60,1)))))),0))*Z303)</f>
        <v>1000</v>
      </c>
      <c r="AA203" s="97">
        <f>IF(COUNT('IA1'!AB53)=0,1000,(IFERROR(IF('IA1'!AB53/AA103&lt;0.5,0,IF('IA1'!AB53/AA103*100&gt;90,5,IF('IA1'!AB53/AA103*100&gt;80,4,IF('IA1'!AB53/AA103*100&gt;70,3,IF('IA1'!AB53/AA103*100&gt;60,2,IF('IA1'!AB53/AA103*100&lt;=60,1)))))),0))*AA303)</f>
        <v>1000</v>
      </c>
      <c r="AB203" s="97">
        <f>IF(COUNT('IA1'!AC53)=0,1000,(IFERROR(IF('IA1'!AC53/AB103&lt;0.5,0,IF('IA1'!AC53/AB103*100&gt;90,5,IF('IA1'!AC53/AB103*100&gt;80,4,IF('IA1'!AC53/AB103*100&gt;70,3,IF('IA1'!AC53/AB103*100&gt;60,2,IF('IA1'!AC53/AB103*100&lt;=60,1)))))),0))*AB303)</f>
        <v>1000</v>
      </c>
      <c r="AC203" s="97">
        <f>IF(COUNT('IA1'!AD53)=0,1000,(IFERROR(IF('IA1'!AD53/AC103&lt;0.5,0,IF('IA1'!AD53/AC103*100&gt;90,5,IF('IA1'!AD53/AC103*100&gt;80,4,IF('IA1'!AD53/AC103*100&gt;70,3,IF('IA1'!AD53/AC103*100&gt;60,2,IF('IA1'!AD53/AC103*100&lt;=60,1)))))),0))*AC303)</f>
        <v>1000</v>
      </c>
      <c r="AD203" s="97">
        <f>IF(COUNT('IA1'!AE53)=0,1000,(IFERROR(IF('IA1'!AE53/AD103&lt;0.5,0,IF('IA1'!AE53/AD103*100&gt;90,5,IF('IA1'!AE53/AD103*100&gt;80,4,IF('IA1'!AE53/AD103*100&gt;70,3,IF('IA1'!AE53/AD103*100&gt;60,2,IF('IA1'!AE53/AD103*100&lt;=60,1)))))),0))*AD303)</f>
        <v>1000</v>
      </c>
      <c r="AE203" s="97">
        <f>IF(COUNT('IA1'!AF53)=0,1000,(IFERROR(IF('IA1'!AF53/AE103&lt;0.5,0,IF('IA1'!AF53/AE103*100&gt;90,5,IF('IA1'!AF53/AE103*100&gt;80,4,IF('IA1'!AF53/AE103*100&gt;70,3,IF('IA1'!AF53/AE103*100&gt;60,2,IF('IA1'!AF53/AE103*100&lt;=60,1)))))),0))*AE303)</f>
        <v>1000</v>
      </c>
      <c r="AF203" s="97">
        <f>IF(COUNT('IA1'!AG53)=0,1000,(IFERROR(IF('IA1'!AG53/AF103&lt;0.5,0,IF('IA1'!AG53/AF103*100&gt;90,5,IF('IA1'!AG53/AF103*100&gt;80,4,IF('IA1'!AG53/AF103*100&gt;70,3,IF('IA1'!AG53/AF103*100&gt;60,2,IF('IA1'!AG53/AF103*100&lt;=60,1)))))),0))*AF303)</f>
        <v>1000</v>
      </c>
      <c r="AG203" s="97">
        <f>IF(COUNT('IA1'!AH53)=0,1000,(IFERROR(IF('IA1'!AH53/AG103&lt;0.5,0,IF('IA1'!AH53/AG103*100&gt;90,5,IF('IA1'!AH53/AG103*100&gt;80,4,IF('IA1'!AH53/AG103*100&gt;70,3,IF('IA1'!AH53/AG103*100&gt;60,2,IF('IA1'!AH53/AG103*100&lt;=60,1)))))),0))*AG303)</f>
        <v>1000</v>
      </c>
      <c r="AH203" s="97">
        <f>IF(COUNT('IA1'!AI53)=0,1000,(IFERROR(IF('IA1'!AI53/AH103&lt;0.5,0,IF('IA1'!AI53/AH103*100&gt;90,5,IF('IA1'!AI53/AH103*100&gt;80,4,IF('IA1'!AI53/AH103*100&gt;70,3,IF('IA1'!AI53/AH103*100&gt;60,2,IF('IA1'!AI53/AH103*100&lt;=60,1)))))),0))*AH303)</f>
        <v>1000</v>
      </c>
      <c r="AI203" s="97">
        <f>IF(COUNT('IA1'!AJ53)=0,1000,(IFERROR(IF('IA1'!AJ53/AI103&lt;0.5,0,IF('IA1'!AJ53/AI103*100&gt;90,5,IF('IA1'!AJ53/AI103*100&gt;80,4,IF('IA1'!AJ53/AI103*100&gt;70,3,IF('IA1'!AJ53/AI103*100&gt;60,2,IF('IA1'!AJ53/AI103*100&lt;=60,1)))))),0))*AI303)</f>
        <v>1000</v>
      </c>
      <c r="AJ203" s="97">
        <f>IF(COUNT('IA1'!AK53)=0,1000,(IFERROR(IF('IA1'!AK53/AJ103&lt;0.5,0,IF('IA1'!AK53/AJ103*100&gt;90,5,IF('IA1'!AK53/AJ103*100&gt;80,4,IF('IA1'!AK53/AJ103*100&gt;70,3,IF('IA1'!AK53/AJ103*100&gt;60,2,IF('IA1'!AK53/AJ103*100&lt;=60,1)))))),0))*AJ303)</f>
        <v>1000</v>
      </c>
      <c r="AK203" s="97">
        <f>IF(COUNT('IA1'!AL53)=0,1000,(IFERROR(IF('IA1'!AL53/AK103&lt;0.5,0,IF('IA1'!AL53/AK103*100&gt;90,5,IF('IA1'!AL53/AK103*100&gt;80,4,IF('IA1'!AL53/AK103*100&gt;70,3,IF('IA1'!AL53/AK103*100&gt;60,2,IF('IA1'!AL53/AK103*100&lt;=60,1)))))),0))*AK303)</f>
        <v>1000</v>
      </c>
      <c r="AL203" s="97">
        <f>IF(COUNT('IA1'!AM53)=0,1000,(IFERROR(IF('IA1'!AM53/AL103&lt;0.5,0,IF('IA1'!AM53/AL103*100&gt;90,5,IF('IA1'!AM53/AL103*100&gt;80,4,IF('IA1'!AM53/AL103*100&gt;70,3,IF('IA1'!AM53/AL103*100&gt;60,2,IF('IA1'!AM53/AL103*100&lt;=60,1)))))),0))*AL303)</f>
        <v>1000</v>
      </c>
      <c r="AM203" s="97">
        <f>IF(COUNT('IA1'!AN53)=0,1000,(IFERROR(IF('IA1'!AN53/AM103&lt;0.5,0,IF('IA1'!AN53/AM103*100&gt;90,5,IF('IA1'!AN53/AM103*100&gt;80,4,IF('IA1'!AN53/AM103*100&gt;70,3,IF('IA1'!AN53/AM103*100&gt;60,2,IF('IA1'!AN53/AM103*100&lt;=60,1)))))),0))*AM303)</f>
        <v>1000</v>
      </c>
      <c r="AN203" s="97">
        <f>IF(COUNT('IA1'!AO53)=0,1000,(IFERROR(IF('IA1'!AO53/AN103&lt;0.5,0,IF('IA1'!AO53/AN103*100&gt;90,5,IF('IA1'!AO53/AN103*100&gt;80,4,IF('IA1'!AO53/AN103*100&gt;70,3,IF('IA1'!AO53/AN103*100&gt;60,2,IF('IA1'!AO53/AN103*100&lt;=60,1)))))),0))*AN303)</f>
        <v>1000</v>
      </c>
      <c r="AO203" s="97">
        <f>IF(COUNT('IA1'!AP53)=0,1000,(IFERROR(IF('IA1'!AP53/AO103&lt;0.5,0,IF('IA1'!AP53/AO103*100&gt;90,5,IF('IA1'!AP53/AO103*100&gt;80,4,IF('IA1'!AP53/AO103*100&gt;70,3,IF('IA1'!AP53/AO103*100&gt;60,2,IF('IA1'!AP53/AO103*100&lt;=60,1)))))),0))*AO303)</f>
        <v>1000</v>
      </c>
      <c r="AP203" s="97">
        <f>IF(COUNT('IA1'!AQ53)=0,1000,(IFERROR(IF('IA1'!AQ53/AP103&lt;0.5,0,IF('IA1'!AQ53/AP103*100&gt;90,5,IF('IA1'!AQ53/AP103*100&gt;80,4,IF('IA1'!AQ53/AP103*100&gt;70,3,IF('IA1'!AQ53/AP103*100&gt;60,2,IF('IA1'!AQ53/AP103*100&lt;=60,1)))))),0))*AP303)</f>
        <v>1000</v>
      </c>
      <c r="AQ203" s="97">
        <f>IF(COUNT('IA1'!AR53)=0,1000,(IFERROR(IF('IA1'!AR53/AQ103&lt;0.5,0,IF('IA1'!AR53/AQ103*100&gt;90,5,IF('IA1'!AR53/AQ103*100&gt;80,4,IF('IA1'!AR53/AQ103*100&gt;70,3,IF('IA1'!AR53/AQ103*100&gt;60,2,IF('IA1'!AR53/AQ103*100&lt;=60,1)))))),0))*AQ303)</f>
        <v>1000</v>
      </c>
      <c r="AR203" s="97">
        <f>IF(COUNT('IA1'!AS53)=0,1000,(IFERROR(IF('IA1'!AS53/AR103&lt;0.5,0,IF('IA1'!AS53/AR103*100&gt;90,5,IF('IA1'!AS53/AR103*100&gt;80,4,IF('IA1'!AS53/AR103*100&gt;70,3,IF('IA1'!AS53/AR103*100&gt;60,2,IF('IA1'!AS53/AR103*100&lt;=60,1)))))),0))*AR303)</f>
        <v>1000</v>
      </c>
      <c r="AS203" s="97">
        <f>IF(COUNT('IA1'!AT53)=0,1000,(IFERROR(IF('IA1'!AT53/AS103&lt;0.5,0,IF('IA1'!AT53/AS103*100&gt;90,5,IF('IA1'!AT53/AS103*100&gt;80,4,IF('IA1'!AT53/AS103*100&gt;70,3,IF('IA1'!AT53/AS103*100&gt;60,2,IF('IA1'!AT53/AS103*100&lt;=60,1)))))),0))*AS303)</f>
        <v>1000</v>
      </c>
      <c r="AT203" s="97">
        <f>IF(COUNT('IA1'!AU53)=0,1000,(IFERROR(IF('IA1'!AU53/AT103&lt;0.5,0,IF('IA1'!AU53/AT103*100&gt;90,5,IF('IA1'!AU53/AT103*100&gt;80,4,IF('IA1'!AU53/AT103*100&gt;70,3,IF('IA1'!AU53/AT103*100&gt;60,2,IF('IA1'!AU53/AT103*100&lt;=60,1)))))),0))*AT303)</f>
        <v>1000</v>
      </c>
      <c r="AU203" s="97">
        <f>IF(COUNT('IA1'!AV53)=0,1000,(IFERROR(IF('IA1'!AV53/AU103&lt;0.5,0,IF('IA1'!AV53/AU103*100&gt;90,5,IF('IA1'!AV53/AU103*100&gt;80,4,IF('IA1'!AV53/AU103*100&gt;70,3,IF('IA1'!AV53/AU103*100&gt;60,2,IF('IA1'!AV53/AU103*100&lt;=60,1)))))),0))*AU303)</f>
        <v>1000</v>
      </c>
      <c r="AV203" s="97">
        <f>IF(COUNT('IA1'!AW53)=0,1000,(IFERROR(IF('IA1'!AW53/AV103&lt;0.5,0,IF('IA1'!AW53/AV103*100&gt;90,5,IF('IA1'!AW53/AV103*100&gt;80,4,IF('IA1'!AW53/AV103*100&gt;70,3,IF('IA1'!AW53/AV103*100&gt;60,2,IF('IA1'!AW53/AV103*100&lt;=60,1)))))),0))*AV303)</f>
        <v>1000</v>
      </c>
      <c r="AW203" s="97">
        <f>IF(COUNT('IA1'!AX53)=0,1000,(IFERROR(IF('IA1'!AX53/AW103&lt;0.5,0,IF('IA1'!AX53/AW103*100&gt;90,5,IF('IA1'!AX53/AW103*100&gt;80,4,IF('IA1'!AX53/AW103*100&gt;70,3,IF('IA1'!AX53/AW103*100&gt;60,2,IF('IA1'!AX53/AW103*100&lt;=60,1)))))),0))*AW303)</f>
        <v>1000</v>
      </c>
      <c r="AX203" s="97">
        <f>IF(COUNT('IA1'!AY53)=0,1000,(IFERROR(IF('IA1'!AY53/AX103&lt;0.5,0,IF('IA1'!AY53/AX103*100&gt;90,5,IF('IA1'!AY53/AX103*100&gt;80,4,IF('IA1'!AY53/AX103*100&gt;70,3,IF('IA1'!AY53/AX103*100&gt;60,2,IF('IA1'!AY53/AX103*100&lt;=60,1)))))),0))*AX303)</f>
        <v>1000</v>
      </c>
      <c r="AY203" s="97">
        <f>IF(COUNT('IA1'!AZ53)=0,1000,(IFERROR(IF('IA1'!AZ53/AY103&lt;0.5,0,IF('IA1'!AZ53/AY103*100&gt;90,5,IF('IA1'!AZ53/AY103*100&gt;80,4,IF('IA1'!AZ53/AY103*100&gt;70,3,IF('IA1'!AZ53/AY103*100&gt;60,2,IF('IA1'!AZ53/AY103*100&lt;=60,1)))))),0))*AY303)</f>
        <v>1000</v>
      </c>
      <c r="AZ203" s="97">
        <f>IF(COUNT('IA1'!BA53)=0,1000,(IFERROR(IF('IA1'!BA53/AZ103&lt;0.5,0,IF('IA1'!BA53/AZ103*100&gt;90,5,IF('IA1'!BA53/AZ103*100&gt;80,4,IF('IA1'!BA53/AZ103*100&gt;70,3,IF('IA1'!BA53/AZ103*100&gt;60,2,IF('IA1'!BA53/AZ103*100&lt;=60,1)))))),0))*AZ303)</f>
        <v>1000</v>
      </c>
      <c r="BA203" s="96">
        <f t="shared" si="54"/>
        <v>0</v>
      </c>
      <c r="BB203" s="96">
        <f t="shared" si="55"/>
        <v>0</v>
      </c>
      <c r="BC203" s="96">
        <f t="shared" si="56"/>
        <v>0</v>
      </c>
      <c r="BD203" s="96">
        <f t="shared" si="57"/>
        <v>0</v>
      </c>
      <c r="BE203" s="96">
        <f t="shared" si="58"/>
        <v>0</v>
      </c>
      <c r="BF203" s="96">
        <f t="shared" si="59"/>
        <v>0</v>
      </c>
      <c r="BG203" s="96">
        <f t="shared" si="60"/>
        <v>0</v>
      </c>
    </row>
    <row r="204" spans="1:59" x14ac:dyDescent="0.3">
      <c r="A204" s="93">
        <f>IF(COUNT('IA1'!B54)=0,1000,(IFERROR(IF('IA1'!B54/A104&lt;0.5,0,IF('IA1'!B54/A104*100&gt;90,5,IF('IA1'!B54/A104*100&gt;80,4,IF('IA1'!B54/A104*100&gt;70,3,IF('IA1'!B54/A104*100&gt;60,2,IF('IA1'!B54/A104*100&lt;=60,1)))))),0))*A304)</f>
        <v>10</v>
      </c>
      <c r="B204" s="97">
        <f>IF(COUNT('IA1'!C54)=0,1000,(IFERROR(IF('IA1'!C54/B104&lt;0.5,0,IF('IA1'!C54/B104*100&gt;90,5,IF('IA1'!C54/B104*100&gt;80,4,IF('IA1'!C54/B104*100&gt;70,3,IF('IA1'!C54/B104*100&gt;60,2,IF('IA1'!C54/B104*100&lt;=60,1)))))),0))*B304)</f>
        <v>10</v>
      </c>
      <c r="C204" s="97">
        <f>IF(COUNT('IA1'!D54)=0,1000,(IFERROR(IF('IA1'!D54/C104&lt;0.5,0,IF('IA1'!D54/C104*100&gt;90,5,IF('IA1'!D54/C104*100&gt;80,4,IF('IA1'!D54/C104*100&gt;70,3,IF('IA1'!D54/C104*100&gt;60,2,IF('IA1'!D54/C104*100&lt;=60,1)))))),0))*C304)</f>
        <v>10</v>
      </c>
      <c r="D204" s="97">
        <f>IF(COUNT('IA1'!E54)=0,1000,(IFERROR(IF('IA1'!E54/D104&lt;0.5,0,IF('IA1'!E54/D104*100&gt;90,5,IF('IA1'!E54/D104*100&gt;80,4,IF('IA1'!E54/D104*100&gt;70,3,IF('IA1'!E54/D104*100&gt;60,2,IF('IA1'!E54/D104*100&lt;=60,1)))))),0))*D304)</f>
        <v>10</v>
      </c>
      <c r="E204" s="97">
        <f>IF(COUNT('IA1'!F54)=0,1000,(IFERROR(IF('IA1'!F54/E104&lt;0.5,0,IF('IA1'!F54/E104*100&gt;90,5,IF('IA1'!F54/E104*100&gt;80,4,IF('IA1'!F54/E104*100&gt;70,3,IF('IA1'!F54/E104*100&gt;60,2,IF('IA1'!F54/E104*100&lt;=60,1)))))),0))*E304)</f>
        <v>10</v>
      </c>
      <c r="F204" s="97">
        <f>IF(COUNT('IA1'!G54)=0,1000,(IFERROR(IF('IA1'!G54/F104&lt;0.5,0,IF('IA1'!G54/F104*100&gt;90,5,IF('IA1'!G54/F104*100&gt;80,4,IF('IA1'!G54/F104*100&gt;70,3,IF('IA1'!G54/F104*100&gt;60,2,IF('IA1'!G54/F104*100&lt;=60,1)))))),0))*F304)</f>
        <v>10</v>
      </c>
      <c r="G204" s="97">
        <f>IF(COUNT('IA1'!H54)=0,1000,(IFERROR(IF('IA1'!H54/G104&lt;0.5,0,IF('IA1'!H54/G104*100&gt;90,5,IF('IA1'!H54/G104*100&gt;80,4,IF('IA1'!H54/G104*100&gt;70,3,IF('IA1'!H54/G104*100&gt;60,2,IF('IA1'!H54/G104*100&lt;=60,1)))))),0))*G304)</f>
        <v>10</v>
      </c>
      <c r="H204" s="97">
        <f>IF(COUNT('IA1'!I54)=0,1000,(IFERROR(IF('IA1'!I54/H104&lt;0.5,0,IF('IA1'!I54/H104*100&gt;90,5,IF('IA1'!I54/H104*100&gt;80,4,IF('IA1'!I54/H104*100&gt;70,3,IF('IA1'!I54/H104*100&gt;60,2,IF('IA1'!I54/H104*100&lt;=60,1)))))),0))*H304)</f>
        <v>10</v>
      </c>
      <c r="I204" s="97">
        <f>IF(COUNT('IA1'!J54)=0,1000,(IFERROR(IF('IA1'!J54/I104&lt;0.5,0,IF('IA1'!J54/I104*100&gt;90,5,IF('IA1'!J54/I104*100&gt;80,4,IF('IA1'!J54/I104*100&gt;70,3,IF('IA1'!J54/I104*100&gt;60,2,IF('IA1'!J54/I104*100&lt;=60,1)))))),0))*I304)</f>
        <v>10</v>
      </c>
      <c r="J204" s="97">
        <f>IF(COUNT('IA1'!K54)=0,1000,(IFERROR(IF('IA1'!K54/J104&lt;0.5,0,IF('IA1'!K54/J104*100&gt;90,5,IF('IA1'!K54/J104*100&gt;80,4,IF('IA1'!K54/J104*100&gt;70,3,IF('IA1'!K54/J104*100&gt;60,2,IF('IA1'!K54/J104*100&lt;=60,1)))))),0))*J304)</f>
        <v>10</v>
      </c>
      <c r="K204" s="97">
        <f>IF(COUNT('IA1'!L54)=0,1000,(IFERROR(IF('IA1'!L54/K104&lt;0.5,0,IF('IA1'!L54/K104*100&gt;90,5,IF('IA1'!L54/K104*100&gt;80,4,IF('IA1'!L54/K104*100&gt;70,3,IF('IA1'!L54/K104*100&gt;60,2,IF('IA1'!L54/K104*100&lt;=60,1)))))),0))*K304)</f>
        <v>65</v>
      </c>
      <c r="L204" s="97">
        <f>IF(COUNT('IA1'!M54)=0,1000,(IFERROR(IF('IA1'!M54/L104&lt;0.5,0,IF('IA1'!M54/L104*100&gt;90,5,IF('IA1'!M54/L104*100&gt;80,4,IF('IA1'!M54/L104*100&gt;70,3,IF('IA1'!M54/L104*100&gt;60,2,IF('IA1'!M54/L104*100&lt;=60,1)))))),0))*L304)</f>
        <v>65</v>
      </c>
      <c r="M204" s="97">
        <f>IF(COUNT('IA1'!N54)=0,1000,(IFERROR(IF('IA1'!N54/M104&lt;0.5,0,IF('IA1'!N54/M104*100&gt;90,5,IF('IA1'!N54/M104*100&gt;80,4,IF('IA1'!N54/M104*100&gt;70,3,IF('IA1'!N54/M104*100&gt;60,2,IF('IA1'!N54/M104*100&lt;=60,1)))))),0))*M304)</f>
        <v>65</v>
      </c>
      <c r="N204" s="97">
        <f>IF(COUNT('IA1'!O54)=0,1000,(IFERROR(IF('IA1'!O54/N104&lt;0.5,0,IF('IA1'!O54/N104*100&gt;90,5,IF('IA1'!O54/N104*100&gt;80,4,IF('IA1'!O54/N104*100&gt;70,3,IF('IA1'!O54/N104*100&gt;60,2,IF('IA1'!O54/N104*100&lt;=60,1)))))),0))*N304)</f>
        <v>65</v>
      </c>
      <c r="O204" s="97">
        <f>IF(COUNT('IA1'!P54)=0,1000,(IFERROR(IF('IA1'!P54/O104&lt;0.5,0,IF('IA1'!P54/O104*100&gt;90,5,IF('IA1'!P54/O104*100&gt;80,4,IF('IA1'!P54/O104*100&gt;70,3,IF('IA1'!P54/O104*100&gt;60,2,IF('IA1'!P54/O104*100&lt;=60,1)))))),0))*O304)</f>
        <v>65</v>
      </c>
      <c r="P204" s="97">
        <f>IF(COUNT('IA1'!Q54)=0,1000,(IFERROR(IF('IA1'!Q54/P104&lt;0.5,0,IF('IA1'!Q54/P104*100&gt;90,5,IF('IA1'!Q54/P104*100&gt;80,4,IF('IA1'!Q54/P104*100&gt;70,3,IF('IA1'!Q54/P104*100&gt;60,2,IF('IA1'!Q54/P104*100&lt;=60,1)))))),0))*P304)</f>
        <v>65</v>
      </c>
      <c r="Q204" s="97">
        <f>IF(COUNT('IA1'!R54)=0,1000,(IFERROR(IF('IA1'!R54/Q104&lt;0.5,0,IF('IA1'!R54/Q104*100&gt;90,5,IF('IA1'!R54/Q104*100&gt;80,4,IF('IA1'!R54/Q104*100&gt;70,3,IF('IA1'!R54/Q104*100&gt;60,2,IF('IA1'!R54/Q104*100&lt;=60,1)))))),0))*Q304)</f>
        <v>65</v>
      </c>
      <c r="R204" s="97">
        <f>IF(COUNT('IA1'!S54)=0,1000,(IFERROR(IF('IA1'!S54/R104&lt;0.5,0,IF('IA1'!S54/R104*100&gt;90,5,IF('IA1'!S54/R104*100&gt;80,4,IF('IA1'!S54/R104*100&gt;70,3,IF('IA1'!S54/R104*100&gt;60,2,IF('IA1'!S54/R104*100&lt;=60,1)))))),0))*R304)</f>
        <v>65</v>
      </c>
      <c r="S204" s="97">
        <f>IF(COUNT('IA1'!T54)=0,1000,(IFERROR(IF('IA1'!T54/S104&lt;0.5,0,IF('IA1'!T54/S104*100&gt;90,5,IF('IA1'!T54/S104*100&gt;80,4,IF('IA1'!T54/S104*100&gt;70,3,IF('IA1'!T54/S104*100&gt;60,2,IF('IA1'!T54/S104*100&lt;=60,1)))))),0))*S304)</f>
        <v>65</v>
      </c>
      <c r="T204" s="97">
        <f>IF(COUNT('IA1'!U54)=0,1000,(IFERROR(IF('IA1'!U54/T104&lt;0.5,0,IF('IA1'!U54/T104*100&gt;90,5,IF('IA1'!U54/T104*100&gt;80,4,IF('IA1'!U54/T104*100&gt;70,3,IF('IA1'!U54/T104*100&gt;60,2,IF('IA1'!U54/T104*100&lt;=60,1)))))),0))*T304)</f>
        <v>65</v>
      </c>
      <c r="U204" s="97">
        <f>IF(COUNT('IA1'!#REF!)=0,1000,(IFERROR(IF('IA1'!#REF!/U104&lt;0.5,0,IF('IA1'!#REF!/U104*100&gt;90,5,IF('IA1'!#REF!/U104*100&gt;80,4,IF('IA1'!#REF!/U104*100&gt;70,3,IF('IA1'!#REF!/U104*100&gt;60,2,IF('IA1'!#REF!/U104*100&lt;=60,1)))))),0))*U304)</f>
        <v>1000</v>
      </c>
      <c r="V204" s="97">
        <f>IF(COUNT('IA1'!W54)=0,1000,(IFERROR(IF('IA1'!W54/V104&lt;0.5,0,IF('IA1'!W54/V104*100&gt;90,5,IF('IA1'!W54/V104*100&gt;80,4,IF('IA1'!W54/V104*100&gt;70,3,IF('IA1'!W54/V104*100&gt;60,2,IF('IA1'!W54/V104*100&lt;=60,1)))))),0))*V304)</f>
        <v>75</v>
      </c>
      <c r="W204" s="97">
        <f>IF(COUNT('IA1'!X54)=0,1000,(IFERROR(IF('IA1'!X54/W104&lt;0.5,0,IF('IA1'!X54/W104*100&gt;90,5,IF('IA1'!X54/W104*100&gt;80,4,IF('IA1'!X54/W104*100&gt;70,3,IF('IA1'!X54/W104*100&gt;60,2,IF('IA1'!X54/W104*100&lt;=60,1)))))),0))*W304)</f>
        <v>1000</v>
      </c>
      <c r="X204" s="97">
        <f>IF(COUNT('IA1'!Y54)=0,1000,(IFERROR(IF('IA1'!Y54/X104&lt;0.5,0,IF('IA1'!Y54/X104*100&gt;90,5,IF('IA1'!Y54/X104*100&gt;80,4,IF('IA1'!Y54/X104*100&gt;70,3,IF('IA1'!Y54/X104*100&gt;60,2,IF('IA1'!Y54/X104*100&lt;=60,1)))))),0))*X304)</f>
        <v>1000</v>
      </c>
      <c r="Y204" s="97">
        <f>IF(COUNT('IA1'!Z54)=0,1000,(IFERROR(IF('IA1'!Z54/Y104&lt;0.5,0,IF('IA1'!Z54/Y104*100&gt;90,5,IF('IA1'!Z54/Y104*100&gt;80,4,IF('IA1'!Z54/Y104*100&gt;70,3,IF('IA1'!Z54/Y104*100&gt;60,2,IF('IA1'!Z54/Y104*100&lt;=60,1)))))),0))*Y304)</f>
        <v>1000</v>
      </c>
      <c r="Z204" s="97">
        <f>IF(COUNT('IA1'!AA54)=0,1000,(IFERROR(IF('IA1'!AA54/Z104&lt;0.5,0,IF('IA1'!AA54/Z104*100&gt;90,5,IF('IA1'!AA54/Z104*100&gt;80,4,IF('IA1'!AA54/Z104*100&gt;70,3,IF('IA1'!AA54/Z104*100&gt;60,2,IF('IA1'!AA54/Z104*100&lt;=60,1)))))),0))*Z304)</f>
        <v>1000</v>
      </c>
      <c r="AA204" s="97">
        <f>IF(COUNT('IA1'!AB54)=0,1000,(IFERROR(IF('IA1'!AB54/AA104&lt;0.5,0,IF('IA1'!AB54/AA104*100&gt;90,5,IF('IA1'!AB54/AA104*100&gt;80,4,IF('IA1'!AB54/AA104*100&gt;70,3,IF('IA1'!AB54/AA104*100&gt;60,2,IF('IA1'!AB54/AA104*100&lt;=60,1)))))),0))*AA304)</f>
        <v>1000</v>
      </c>
      <c r="AB204" s="97">
        <f>IF(COUNT('IA1'!AC54)=0,1000,(IFERROR(IF('IA1'!AC54/AB104&lt;0.5,0,IF('IA1'!AC54/AB104*100&gt;90,5,IF('IA1'!AC54/AB104*100&gt;80,4,IF('IA1'!AC54/AB104*100&gt;70,3,IF('IA1'!AC54/AB104*100&gt;60,2,IF('IA1'!AC54/AB104*100&lt;=60,1)))))),0))*AB304)</f>
        <v>1000</v>
      </c>
      <c r="AC204" s="97">
        <f>IF(COUNT('IA1'!AD54)=0,1000,(IFERROR(IF('IA1'!AD54/AC104&lt;0.5,0,IF('IA1'!AD54/AC104*100&gt;90,5,IF('IA1'!AD54/AC104*100&gt;80,4,IF('IA1'!AD54/AC104*100&gt;70,3,IF('IA1'!AD54/AC104*100&gt;60,2,IF('IA1'!AD54/AC104*100&lt;=60,1)))))),0))*AC304)</f>
        <v>1000</v>
      </c>
      <c r="AD204" s="97">
        <f>IF(COUNT('IA1'!AE54)=0,1000,(IFERROR(IF('IA1'!AE54/AD104&lt;0.5,0,IF('IA1'!AE54/AD104*100&gt;90,5,IF('IA1'!AE54/AD104*100&gt;80,4,IF('IA1'!AE54/AD104*100&gt;70,3,IF('IA1'!AE54/AD104*100&gt;60,2,IF('IA1'!AE54/AD104*100&lt;=60,1)))))),0))*AD304)</f>
        <v>1000</v>
      </c>
      <c r="AE204" s="97">
        <f>IF(COUNT('IA1'!AF54)=0,1000,(IFERROR(IF('IA1'!AF54/AE104&lt;0.5,0,IF('IA1'!AF54/AE104*100&gt;90,5,IF('IA1'!AF54/AE104*100&gt;80,4,IF('IA1'!AF54/AE104*100&gt;70,3,IF('IA1'!AF54/AE104*100&gt;60,2,IF('IA1'!AF54/AE104*100&lt;=60,1)))))),0))*AE304)</f>
        <v>1000</v>
      </c>
      <c r="AF204" s="97">
        <f>IF(COUNT('IA1'!AG54)=0,1000,(IFERROR(IF('IA1'!AG54/AF104&lt;0.5,0,IF('IA1'!AG54/AF104*100&gt;90,5,IF('IA1'!AG54/AF104*100&gt;80,4,IF('IA1'!AG54/AF104*100&gt;70,3,IF('IA1'!AG54/AF104*100&gt;60,2,IF('IA1'!AG54/AF104*100&lt;=60,1)))))),0))*AF304)</f>
        <v>1000</v>
      </c>
      <c r="AG204" s="97">
        <f>IF(COUNT('IA1'!AH54)=0,1000,(IFERROR(IF('IA1'!AH54/AG104&lt;0.5,0,IF('IA1'!AH54/AG104*100&gt;90,5,IF('IA1'!AH54/AG104*100&gt;80,4,IF('IA1'!AH54/AG104*100&gt;70,3,IF('IA1'!AH54/AG104*100&gt;60,2,IF('IA1'!AH54/AG104*100&lt;=60,1)))))),0))*AG304)</f>
        <v>1000</v>
      </c>
      <c r="AH204" s="97">
        <f>IF(COUNT('IA1'!AI54)=0,1000,(IFERROR(IF('IA1'!AI54/AH104&lt;0.5,0,IF('IA1'!AI54/AH104*100&gt;90,5,IF('IA1'!AI54/AH104*100&gt;80,4,IF('IA1'!AI54/AH104*100&gt;70,3,IF('IA1'!AI54/AH104*100&gt;60,2,IF('IA1'!AI54/AH104*100&lt;=60,1)))))),0))*AH304)</f>
        <v>1000</v>
      </c>
      <c r="AI204" s="97">
        <f>IF(COUNT('IA1'!AJ54)=0,1000,(IFERROR(IF('IA1'!AJ54/AI104&lt;0.5,0,IF('IA1'!AJ54/AI104*100&gt;90,5,IF('IA1'!AJ54/AI104*100&gt;80,4,IF('IA1'!AJ54/AI104*100&gt;70,3,IF('IA1'!AJ54/AI104*100&gt;60,2,IF('IA1'!AJ54/AI104*100&lt;=60,1)))))),0))*AI304)</f>
        <v>1000</v>
      </c>
      <c r="AJ204" s="97">
        <f>IF(COUNT('IA1'!AK54)=0,1000,(IFERROR(IF('IA1'!AK54/AJ104&lt;0.5,0,IF('IA1'!AK54/AJ104*100&gt;90,5,IF('IA1'!AK54/AJ104*100&gt;80,4,IF('IA1'!AK54/AJ104*100&gt;70,3,IF('IA1'!AK54/AJ104*100&gt;60,2,IF('IA1'!AK54/AJ104*100&lt;=60,1)))))),0))*AJ304)</f>
        <v>1000</v>
      </c>
      <c r="AK204" s="97">
        <f>IF(COUNT('IA1'!AL54)=0,1000,(IFERROR(IF('IA1'!AL54/AK104&lt;0.5,0,IF('IA1'!AL54/AK104*100&gt;90,5,IF('IA1'!AL54/AK104*100&gt;80,4,IF('IA1'!AL54/AK104*100&gt;70,3,IF('IA1'!AL54/AK104*100&gt;60,2,IF('IA1'!AL54/AK104*100&lt;=60,1)))))),0))*AK304)</f>
        <v>1000</v>
      </c>
      <c r="AL204" s="97">
        <f>IF(COUNT('IA1'!AM54)=0,1000,(IFERROR(IF('IA1'!AM54/AL104&lt;0.5,0,IF('IA1'!AM54/AL104*100&gt;90,5,IF('IA1'!AM54/AL104*100&gt;80,4,IF('IA1'!AM54/AL104*100&gt;70,3,IF('IA1'!AM54/AL104*100&gt;60,2,IF('IA1'!AM54/AL104*100&lt;=60,1)))))),0))*AL304)</f>
        <v>1000</v>
      </c>
      <c r="AM204" s="97">
        <f>IF(COUNT('IA1'!AN54)=0,1000,(IFERROR(IF('IA1'!AN54/AM104&lt;0.5,0,IF('IA1'!AN54/AM104*100&gt;90,5,IF('IA1'!AN54/AM104*100&gt;80,4,IF('IA1'!AN54/AM104*100&gt;70,3,IF('IA1'!AN54/AM104*100&gt;60,2,IF('IA1'!AN54/AM104*100&lt;=60,1)))))),0))*AM304)</f>
        <v>1000</v>
      </c>
      <c r="AN204" s="97">
        <f>IF(COUNT('IA1'!AO54)=0,1000,(IFERROR(IF('IA1'!AO54/AN104&lt;0.5,0,IF('IA1'!AO54/AN104*100&gt;90,5,IF('IA1'!AO54/AN104*100&gt;80,4,IF('IA1'!AO54/AN104*100&gt;70,3,IF('IA1'!AO54/AN104*100&gt;60,2,IF('IA1'!AO54/AN104*100&lt;=60,1)))))),0))*AN304)</f>
        <v>1000</v>
      </c>
      <c r="AO204" s="97">
        <f>IF(COUNT('IA1'!AP54)=0,1000,(IFERROR(IF('IA1'!AP54/AO104&lt;0.5,0,IF('IA1'!AP54/AO104*100&gt;90,5,IF('IA1'!AP54/AO104*100&gt;80,4,IF('IA1'!AP54/AO104*100&gt;70,3,IF('IA1'!AP54/AO104*100&gt;60,2,IF('IA1'!AP54/AO104*100&lt;=60,1)))))),0))*AO304)</f>
        <v>1000</v>
      </c>
      <c r="AP204" s="97">
        <f>IF(COUNT('IA1'!AQ54)=0,1000,(IFERROR(IF('IA1'!AQ54/AP104&lt;0.5,0,IF('IA1'!AQ54/AP104*100&gt;90,5,IF('IA1'!AQ54/AP104*100&gt;80,4,IF('IA1'!AQ54/AP104*100&gt;70,3,IF('IA1'!AQ54/AP104*100&gt;60,2,IF('IA1'!AQ54/AP104*100&lt;=60,1)))))),0))*AP304)</f>
        <v>1000</v>
      </c>
      <c r="AQ204" s="97">
        <f>IF(COUNT('IA1'!AR54)=0,1000,(IFERROR(IF('IA1'!AR54/AQ104&lt;0.5,0,IF('IA1'!AR54/AQ104*100&gt;90,5,IF('IA1'!AR54/AQ104*100&gt;80,4,IF('IA1'!AR54/AQ104*100&gt;70,3,IF('IA1'!AR54/AQ104*100&gt;60,2,IF('IA1'!AR54/AQ104*100&lt;=60,1)))))),0))*AQ304)</f>
        <v>1000</v>
      </c>
      <c r="AR204" s="97">
        <f>IF(COUNT('IA1'!AS54)=0,1000,(IFERROR(IF('IA1'!AS54/AR104&lt;0.5,0,IF('IA1'!AS54/AR104*100&gt;90,5,IF('IA1'!AS54/AR104*100&gt;80,4,IF('IA1'!AS54/AR104*100&gt;70,3,IF('IA1'!AS54/AR104*100&gt;60,2,IF('IA1'!AS54/AR104*100&lt;=60,1)))))),0))*AR304)</f>
        <v>1000</v>
      </c>
      <c r="AS204" s="97">
        <f>IF(COUNT('IA1'!AT54)=0,1000,(IFERROR(IF('IA1'!AT54/AS104&lt;0.5,0,IF('IA1'!AT54/AS104*100&gt;90,5,IF('IA1'!AT54/AS104*100&gt;80,4,IF('IA1'!AT54/AS104*100&gt;70,3,IF('IA1'!AT54/AS104*100&gt;60,2,IF('IA1'!AT54/AS104*100&lt;=60,1)))))),0))*AS304)</f>
        <v>1000</v>
      </c>
      <c r="AT204" s="97">
        <f>IF(COUNT('IA1'!AU54)=0,1000,(IFERROR(IF('IA1'!AU54/AT104&lt;0.5,0,IF('IA1'!AU54/AT104*100&gt;90,5,IF('IA1'!AU54/AT104*100&gt;80,4,IF('IA1'!AU54/AT104*100&gt;70,3,IF('IA1'!AU54/AT104*100&gt;60,2,IF('IA1'!AU54/AT104*100&lt;=60,1)))))),0))*AT304)</f>
        <v>1000</v>
      </c>
      <c r="AU204" s="97">
        <f>IF(COUNT('IA1'!AV54)=0,1000,(IFERROR(IF('IA1'!AV54/AU104&lt;0.5,0,IF('IA1'!AV54/AU104*100&gt;90,5,IF('IA1'!AV54/AU104*100&gt;80,4,IF('IA1'!AV54/AU104*100&gt;70,3,IF('IA1'!AV54/AU104*100&gt;60,2,IF('IA1'!AV54/AU104*100&lt;=60,1)))))),0))*AU304)</f>
        <v>1000</v>
      </c>
      <c r="AV204" s="97">
        <f>IF(COUNT('IA1'!AW54)=0,1000,(IFERROR(IF('IA1'!AW54/AV104&lt;0.5,0,IF('IA1'!AW54/AV104*100&gt;90,5,IF('IA1'!AW54/AV104*100&gt;80,4,IF('IA1'!AW54/AV104*100&gt;70,3,IF('IA1'!AW54/AV104*100&gt;60,2,IF('IA1'!AW54/AV104*100&lt;=60,1)))))),0))*AV304)</f>
        <v>1000</v>
      </c>
      <c r="AW204" s="97">
        <f>IF(COUNT('IA1'!AX54)=0,1000,(IFERROR(IF('IA1'!AX54/AW104&lt;0.5,0,IF('IA1'!AX54/AW104*100&gt;90,5,IF('IA1'!AX54/AW104*100&gt;80,4,IF('IA1'!AX54/AW104*100&gt;70,3,IF('IA1'!AX54/AW104*100&gt;60,2,IF('IA1'!AX54/AW104*100&lt;=60,1)))))),0))*AW304)</f>
        <v>1000</v>
      </c>
      <c r="AX204" s="97">
        <f>IF(COUNT('IA1'!AY54)=0,1000,(IFERROR(IF('IA1'!AY54/AX104&lt;0.5,0,IF('IA1'!AY54/AX104*100&gt;90,5,IF('IA1'!AY54/AX104*100&gt;80,4,IF('IA1'!AY54/AX104*100&gt;70,3,IF('IA1'!AY54/AX104*100&gt;60,2,IF('IA1'!AY54/AX104*100&lt;=60,1)))))),0))*AX304)</f>
        <v>1000</v>
      </c>
      <c r="AY204" s="97">
        <f>IF(COUNT('IA1'!AZ54)=0,1000,(IFERROR(IF('IA1'!AZ54/AY104&lt;0.5,0,IF('IA1'!AZ54/AY104*100&gt;90,5,IF('IA1'!AZ54/AY104*100&gt;80,4,IF('IA1'!AZ54/AY104*100&gt;70,3,IF('IA1'!AZ54/AY104*100&gt;60,2,IF('IA1'!AZ54/AY104*100&lt;=60,1)))))),0))*AY304)</f>
        <v>1000</v>
      </c>
      <c r="AZ204" s="97">
        <f>IF(COUNT('IA1'!BA54)=0,1000,(IFERROR(IF('IA1'!BA54/AZ104&lt;0.5,0,IF('IA1'!BA54/AZ104*100&gt;90,5,IF('IA1'!BA54/AZ104*100&gt;80,4,IF('IA1'!BA54/AZ104*100&gt;70,3,IF('IA1'!BA54/AZ104*100&gt;60,2,IF('IA1'!BA54/AZ104*100&lt;=60,1)))))),0))*AZ304)</f>
        <v>1000</v>
      </c>
      <c r="BA204" s="96">
        <f t="shared" si="54"/>
        <v>5</v>
      </c>
      <c r="BB204" s="96">
        <f t="shared" si="55"/>
        <v>5</v>
      </c>
      <c r="BC204" s="96">
        <f t="shared" si="56"/>
        <v>0</v>
      </c>
      <c r="BD204" s="96">
        <f t="shared" si="57"/>
        <v>0</v>
      </c>
      <c r="BE204" s="96">
        <f t="shared" si="58"/>
        <v>0</v>
      </c>
      <c r="BF204" s="96">
        <f t="shared" si="59"/>
        <v>0</v>
      </c>
      <c r="BG204" s="96">
        <f t="shared" si="60"/>
        <v>0</v>
      </c>
    </row>
    <row r="205" spans="1:59" x14ac:dyDescent="0.3">
      <c r="A205" s="93">
        <f>IF(COUNT('IA1'!B55)=0,1000,(IFERROR(IF('IA1'!B55/A105&lt;0.5,0,IF('IA1'!B55/A105*100&gt;90,5,IF('IA1'!B55/A105*100&gt;80,4,IF('IA1'!B55/A105*100&gt;70,3,IF('IA1'!B55/A105*100&gt;60,2,IF('IA1'!B55/A105*100&lt;=60,1)))))),0))*A305)</f>
        <v>10</v>
      </c>
      <c r="B205" s="97">
        <f>IF(COUNT('IA1'!C55)=0,1000,(IFERROR(IF('IA1'!C55/B105&lt;0.5,0,IF('IA1'!C55/B105*100&gt;90,5,IF('IA1'!C55/B105*100&gt;80,4,IF('IA1'!C55/B105*100&gt;70,3,IF('IA1'!C55/B105*100&gt;60,2,IF('IA1'!C55/B105*100&lt;=60,1)))))),0))*B305)</f>
        <v>1000</v>
      </c>
      <c r="C205" s="97">
        <f>IF(COUNT('IA1'!D55)=0,1000,(IFERROR(IF('IA1'!D55/C105&lt;0.5,0,IF('IA1'!D55/C105*100&gt;90,5,IF('IA1'!D55/C105*100&gt;80,4,IF('IA1'!D55/C105*100&gt;70,3,IF('IA1'!D55/C105*100&gt;60,2,IF('IA1'!D55/C105*100&lt;=60,1)))))),0))*C305)</f>
        <v>10</v>
      </c>
      <c r="D205" s="97">
        <f>IF(COUNT('IA1'!E55)=0,1000,(IFERROR(IF('IA1'!E55/D105&lt;0.5,0,IF('IA1'!E55/D105*100&gt;90,5,IF('IA1'!E55/D105*100&gt;80,4,IF('IA1'!E55/D105*100&gt;70,3,IF('IA1'!E55/D105*100&gt;60,2,IF('IA1'!E55/D105*100&lt;=60,1)))))),0))*D305)</f>
        <v>1000</v>
      </c>
      <c r="E205" s="97">
        <f>IF(COUNT('IA1'!F55)=0,1000,(IFERROR(IF('IA1'!F55/E105&lt;0.5,0,IF('IA1'!F55/E105*100&gt;90,5,IF('IA1'!F55/E105*100&gt;80,4,IF('IA1'!F55/E105*100&gt;70,3,IF('IA1'!F55/E105*100&gt;60,2,IF('IA1'!F55/E105*100&lt;=60,1)))))),0))*E305)</f>
        <v>10</v>
      </c>
      <c r="F205" s="97">
        <f>IF(COUNT('IA1'!G55)=0,1000,(IFERROR(IF('IA1'!G55/F105&lt;0.5,0,IF('IA1'!G55/F105*100&gt;90,5,IF('IA1'!G55/F105*100&gt;80,4,IF('IA1'!G55/F105*100&gt;70,3,IF('IA1'!G55/F105*100&gt;60,2,IF('IA1'!G55/F105*100&lt;=60,1)))))),0))*F305)</f>
        <v>1000</v>
      </c>
      <c r="G205" s="97">
        <f>IF(COUNT('IA1'!H55)=0,1000,(IFERROR(IF('IA1'!H55/G105&lt;0.5,0,IF('IA1'!H55/G105*100&gt;90,5,IF('IA1'!H55/G105*100&gt;80,4,IF('IA1'!H55/G105*100&gt;70,3,IF('IA1'!H55/G105*100&gt;60,2,IF('IA1'!H55/G105*100&lt;=60,1)))))),0))*G305)</f>
        <v>10</v>
      </c>
      <c r="H205" s="97">
        <f>IF(COUNT('IA1'!I55)=0,1000,(IFERROR(IF('IA1'!I55/H105&lt;0.5,0,IF('IA1'!I55/H105*100&gt;90,5,IF('IA1'!I55/H105*100&gt;80,4,IF('IA1'!I55/H105*100&gt;70,3,IF('IA1'!I55/H105*100&gt;60,2,IF('IA1'!I55/H105*100&lt;=60,1)))))),0))*H305)</f>
        <v>1000</v>
      </c>
      <c r="I205" s="97">
        <f>IF(COUNT('IA1'!J55)=0,1000,(IFERROR(IF('IA1'!J55/I105&lt;0.5,0,IF('IA1'!J55/I105*100&gt;90,5,IF('IA1'!J55/I105*100&gt;80,4,IF('IA1'!J55/I105*100&gt;70,3,IF('IA1'!J55/I105*100&gt;60,2,IF('IA1'!J55/I105*100&lt;=60,1)))))),0))*I305)</f>
        <v>4</v>
      </c>
      <c r="J205" s="97">
        <f>IF(COUNT('IA1'!K55)=0,1000,(IFERROR(IF('IA1'!K55/J105&lt;0.5,0,IF('IA1'!K55/J105*100&gt;90,5,IF('IA1'!K55/J105*100&gt;80,4,IF('IA1'!K55/J105*100&gt;70,3,IF('IA1'!K55/J105*100&gt;60,2,IF('IA1'!K55/J105*100&lt;=60,1)))))),0))*J305)</f>
        <v>1000</v>
      </c>
      <c r="K205" s="97">
        <f>IF(COUNT('IA1'!L55)=0,1000,(IFERROR(IF('IA1'!L55/K105&lt;0.5,0,IF('IA1'!L55/K105*100&gt;90,5,IF('IA1'!L55/K105*100&gt;80,4,IF('IA1'!L55/K105*100&gt;70,3,IF('IA1'!L55/K105*100&gt;60,2,IF('IA1'!L55/K105*100&lt;=60,1)))))),0))*K305)</f>
        <v>1000</v>
      </c>
      <c r="L205" s="97">
        <f>IF(COUNT('IA1'!M55)=0,1000,(IFERROR(IF('IA1'!M55/L105&lt;0.5,0,IF('IA1'!M55/L105*100&gt;90,5,IF('IA1'!M55/L105*100&gt;80,4,IF('IA1'!M55/L105*100&gt;70,3,IF('IA1'!M55/L105*100&gt;60,2,IF('IA1'!M55/L105*100&lt;=60,1)))))),0))*L305)</f>
        <v>1000</v>
      </c>
      <c r="M205" s="97">
        <f>IF(COUNT('IA1'!N55)=0,1000,(IFERROR(IF('IA1'!N55/M105&lt;0.5,0,IF('IA1'!N55/M105*100&gt;90,5,IF('IA1'!N55/M105*100&gt;80,4,IF('IA1'!N55/M105*100&gt;70,3,IF('IA1'!N55/M105*100&gt;60,2,IF('IA1'!N55/M105*100&lt;=60,1)))))),0))*M305)</f>
        <v>1000</v>
      </c>
      <c r="N205" s="97">
        <f>IF(COUNT('IA1'!O55)=0,1000,(IFERROR(IF('IA1'!O55/N105&lt;0.5,0,IF('IA1'!O55/N105*100&gt;90,5,IF('IA1'!O55/N105*100&gt;80,4,IF('IA1'!O55/N105*100&gt;70,3,IF('IA1'!O55/N105*100&gt;60,2,IF('IA1'!O55/N105*100&lt;=60,1)))))),0))*N305)</f>
        <v>1000</v>
      </c>
      <c r="O205" s="97">
        <f>IF(COUNT('IA1'!P55)=0,1000,(IFERROR(IF('IA1'!P55/O105&lt;0.5,0,IF('IA1'!P55/O105*100&gt;90,5,IF('IA1'!P55/O105*100&gt;80,4,IF('IA1'!P55/O105*100&gt;70,3,IF('IA1'!P55/O105*100&gt;60,2,IF('IA1'!P55/O105*100&lt;=60,1)))))),0))*O305)</f>
        <v>1000</v>
      </c>
      <c r="P205" s="97">
        <f>IF(COUNT('IA1'!Q55)=0,1000,(IFERROR(IF('IA1'!Q55/P105&lt;0.5,0,IF('IA1'!Q55/P105*100&gt;90,5,IF('IA1'!Q55/P105*100&gt;80,4,IF('IA1'!Q55/P105*100&gt;70,3,IF('IA1'!Q55/P105*100&gt;60,2,IF('IA1'!Q55/P105*100&lt;=60,1)))))),0))*P305)</f>
        <v>1000</v>
      </c>
      <c r="Q205" s="97">
        <f>IF(COUNT('IA1'!R55)=0,1000,(IFERROR(IF('IA1'!R55/Q105&lt;0.5,0,IF('IA1'!R55/Q105*100&gt;90,5,IF('IA1'!R55/Q105*100&gt;80,4,IF('IA1'!R55/Q105*100&gt;70,3,IF('IA1'!R55/Q105*100&gt;60,2,IF('IA1'!R55/Q105*100&lt;=60,1)))))),0))*Q305)</f>
        <v>1000</v>
      </c>
      <c r="R205" s="97">
        <f>IF(COUNT('IA1'!S55)=0,1000,(IFERROR(IF('IA1'!S55/R105&lt;0.5,0,IF('IA1'!S55/R105*100&gt;90,5,IF('IA1'!S55/R105*100&gt;80,4,IF('IA1'!S55/R105*100&gt;70,3,IF('IA1'!S55/R105*100&gt;60,2,IF('IA1'!S55/R105*100&lt;=60,1)))))),0))*R305)</f>
        <v>1000</v>
      </c>
      <c r="S205" s="97">
        <f>IF(COUNT('IA1'!T55)=0,1000,(IFERROR(IF('IA1'!T55/S105&lt;0.5,0,IF('IA1'!T55/S105*100&gt;90,5,IF('IA1'!T55/S105*100&gt;80,4,IF('IA1'!T55/S105*100&gt;70,3,IF('IA1'!T55/S105*100&gt;60,2,IF('IA1'!T55/S105*100&lt;=60,1)))))),0))*S305)</f>
        <v>1000</v>
      </c>
      <c r="T205" s="97">
        <f>IF(COUNT('IA1'!U55)=0,1000,(IFERROR(IF('IA1'!U55/T105&lt;0.5,0,IF('IA1'!U55/T105*100&gt;90,5,IF('IA1'!U55/T105*100&gt;80,4,IF('IA1'!U55/T105*100&gt;70,3,IF('IA1'!U55/T105*100&gt;60,2,IF('IA1'!U55/T105*100&lt;=60,1)))))),0))*T305)</f>
        <v>1000</v>
      </c>
      <c r="U205" s="97">
        <f>IF(COUNT('IA1'!#REF!)=0,1000,(IFERROR(IF('IA1'!#REF!/U105&lt;0.5,0,IF('IA1'!#REF!/U105*100&gt;90,5,IF('IA1'!#REF!/U105*100&gt;80,4,IF('IA1'!#REF!/U105*100&gt;70,3,IF('IA1'!#REF!/U105*100&gt;60,2,IF('IA1'!#REF!/U105*100&lt;=60,1)))))),0))*U305)</f>
        <v>1000</v>
      </c>
      <c r="V205" s="97">
        <f>IF(COUNT('IA1'!W55)=0,1000,(IFERROR(IF('IA1'!W55/V105&lt;0.5,0,IF('IA1'!W55/V105*100&gt;90,5,IF('IA1'!W55/V105*100&gt;80,4,IF('IA1'!W55/V105*100&gt;70,3,IF('IA1'!W55/V105*100&gt;60,2,IF('IA1'!W55/V105*100&lt;=60,1)))))),0))*V305)</f>
        <v>1000</v>
      </c>
      <c r="W205" s="97">
        <f>IF(COUNT('IA1'!X55)=0,1000,(IFERROR(IF('IA1'!X55/W105&lt;0.5,0,IF('IA1'!X55/W105*100&gt;90,5,IF('IA1'!X55/W105*100&gt;80,4,IF('IA1'!X55/W105*100&gt;70,3,IF('IA1'!X55/W105*100&gt;60,2,IF('IA1'!X55/W105*100&lt;=60,1)))))),0))*W305)</f>
        <v>1000</v>
      </c>
      <c r="X205" s="97">
        <f>IF(COUNT('IA1'!Y55)=0,1000,(IFERROR(IF('IA1'!Y55/X105&lt;0.5,0,IF('IA1'!Y55/X105*100&gt;90,5,IF('IA1'!Y55/X105*100&gt;80,4,IF('IA1'!Y55/X105*100&gt;70,3,IF('IA1'!Y55/X105*100&gt;60,2,IF('IA1'!Y55/X105*100&lt;=60,1)))))),0))*X305)</f>
        <v>1000</v>
      </c>
      <c r="Y205" s="97">
        <f>IF(COUNT('IA1'!Z55)=0,1000,(IFERROR(IF('IA1'!Z55/Y105&lt;0.5,0,IF('IA1'!Z55/Y105*100&gt;90,5,IF('IA1'!Z55/Y105*100&gt;80,4,IF('IA1'!Z55/Y105*100&gt;70,3,IF('IA1'!Z55/Y105*100&gt;60,2,IF('IA1'!Z55/Y105*100&lt;=60,1)))))),0))*Y305)</f>
        <v>1000</v>
      </c>
      <c r="Z205" s="97">
        <f>IF(COUNT('IA1'!AA55)=0,1000,(IFERROR(IF('IA1'!AA55/Z105&lt;0.5,0,IF('IA1'!AA55/Z105*100&gt;90,5,IF('IA1'!AA55/Z105*100&gt;80,4,IF('IA1'!AA55/Z105*100&gt;70,3,IF('IA1'!AA55/Z105*100&gt;60,2,IF('IA1'!AA55/Z105*100&lt;=60,1)))))),0))*Z305)</f>
        <v>1000</v>
      </c>
      <c r="AA205" s="97">
        <f>IF(COUNT('IA1'!AB55)=0,1000,(IFERROR(IF('IA1'!AB55/AA105&lt;0.5,0,IF('IA1'!AB55/AA105*100&gt;90,5,IF('IA1'!AB55/AA105*100&gt;80,4,IF('IA1'!AB55/AA105*100&gt;70,3,IF('IA1'!AB55/AA105*100&gt;60,2,IF('IA1'!AB55/AA105*100&lt;=60,1)))))),0))*AA305)</f>
        <v>1000</v>
      </c>
      <c r="AB205" s="97">
        <f>IF(COUNT('IA1'!AC55)=0,1000,(IFERROR(IF('IA1'!AC55/AB105&lt;0.5,0,IF('IA1'!AC55/AB105*100&gt;90,5,IF('IA1'!AC55/AB105*100&gt;80,4,IF('IA1'!AC55/AB105*100&gt;70,3,IF('IA1'!AC55/AB105*100&gt;60,2,IF('IA1'!AC55/AB105*100&lt;=60,1)))))),0))*AB305)</f>
        <v>1000</v>
      </c>
      <c r="AC205" s="97">
        <f>IF(COUNT('IA1'!AD55)=0,1000,(IFERROR(IF('IA1'!AD55/AC105&lt;0.5,0,IF('IA1'!AD55/AC105*100&gt;90,5,IF('IA1'!AD55/AC105*100&gt;80,4,IF('IA1'!AD55/AC105*100&gt;70,3,IF('IA1'!AD55/AC105*100&gt;60,2,IF('IA1'!AD55/AC105*100&lt;=60,1)))))),0))*AC305)</f>
        <v>1000</v>
      </c>
      <c r="AD205" s="97">
        <f>IF(COUNT('IA1'!AE55)=0,1000,(IFERROR(IF('IA1'!AE55/AD105&lt;0.5,0,IF('IA1'!AE55/AD105*100&gt;90,5,IF('IA1'!AE55/AD105*100&gt;80,4,IF('IA1'!AE55/AD105*100&gt;70,3,IF('IA1'!AE55/AD105*100&gt;60,2,IF('IA1'!AE55/AD105*100&lt;=60,1)))))),0))*AD305)</f>
        <v>1000</v>
      </c>
      <c r="AE205" s="97">
        <f>IF(COUNT('IA1'!AF55)=0,1000,(IFERROR(IF('IA1'!AF55/AE105&lt;0.5,0,IF('IA1'!AF55/AE105*100&gt;90,5,IF('IA1'!AF55/AE105*100&gt;80,4,IF('IA1'!AF55/AE105*100&gt;70,3,IF('IA1'!AF55/AE105*100&gt;60,2,IF('IA1'!AF55/AE105*100&lt;=60,1)))))),0))*AE305)</f>
        <v>1000</v>
      </c>
      <c r="AF205" s="97">
        <f>IF(COUNT('IA1'!AG55)=0,1000,(IFERROR(IF('IA1'!AG55/AF105&lt;0.5,0,IF('IA1'!AG55/AF105*100&gt;90,5,IF('IA1'!AG55/AF105*100&gt;80,4,IF('IA1'!AG55/AF105*100&gt;70,3,IF('IA1'!AG55/AF105*100&gt;60,2,IF('IA1'!AG55/AF105*100&lt;=60,1)))))),0))*AF305)</f>
        <v>1000</v>
      </c>
      <c r="AG205" s="97">
        <f>IF(COUNT('IA1'!AH55)=0,1000,(IFERROR(IF('IA1'!AH55/AG105&lt;0.5,0,IF('IA1'!AH55/AG105*100&gt;90,5,IF('IA1'!AH55/AG105*100&gt;80,4,IF('IA1'!AH55/AG105*100&gt;70,3,IF('IA1'!AH55/AG105*100&gt;60,2,IF('IA1'!AH55/AG105*100&lt;=60,1)))))),0))*AG305)</f>
        <v>1000</v>
      </c>
      <c r="AH205" s="97">
        <f>IF(COUNT('IA1'!AI55)=0,1000,(IFERROR(IF('IA1'!AI55/AH105&lt;0.5,0,IF('IA1'!AI55/AH105*100&gt;90,5,IF('IA1'!AI55/AH105*100&gt;80,4,IF('IA1'!AI55/AH105*100&gt;70,3,IF('IA1'!AI55/AH105*100&gt;60,2,IF('IA1'!AI55/AH105*100&lt;=60,1)))))),0))*AH305)</f>
        <v>1000</v>
      </c>
      <c r="AI205" s="97">
        <f>IF(COUNT('IA1'!AJ55)=0,1000,(IFERROR(IF('IA1'!AJ55/AI105&lt;0.5,0,IF('IA1'!AJ55/AI105*100&gt;90,5,IF('IA1'!AJ55/AI105*100&gt;80,4,IF('IA1'!AJ55/AI105*100&gt;70,3,IF('IA1'!AJ55/AI105*100&gt;60,2,IF('IA1'!AJ55/AI105*100&lt;=60,1)))))),0))*AI305)</f>
        <v>1000</v>
      </c>
      <c r="AJ205" s="97">
        <f>IF(COUNT('IA1'!AK55)=0,1000,(IFERROR(IF('IA1'!AK55/AJ105&lt;0.5,0,IF('IA1'!AK55/AJ105*100&gt;90,5,IF('IA1'!AK55/AJ105*100&gt;80,4,IF('IA1'!AK55/AJ105*100&gt;70,3,IF('IA1'!AK55/AJ105*100&gt;60,2,IF('IA1'!AK55/AJ105*100&lt;=60,1)))))),0))*AJ305)</f>
        <v>1000</v>
      </c>
      <c r="AK205" s="97">
        <f>IF(COUNT('IA1'!AL55)=0,1000,(IFERROR(IF('IA1'!AL55/AK105&lt;0.5,0,IF('IA1'!AL55/AK105*100&gt;90,5,IF('IA1'!AL55/AK105*100&gt;80,4,IF('IA1'!AL55/AK105*100&gt;70,3,IF('IA1'!AL55/AK105*100&gt;60,2,IF('IA1'!AL55/AK105*100&lt;=60,1)))))),0))*AK305)</f>
        <v>1000</v>
      </c>
      <c r="AL205" s="97">
        <f>IF(COUNT('IA1'!AM55)=0,1000,(IFERROR(IF('IA1'!AM55/AL105&lt;0.5,0,IF('IA1'!AM55/AL105*100&gt;90,5,IF('IA1'!AM55/AL105*100&gt;80,4,IF('IA1'!AM55/AL105*100&gt;70,3,IF('IA1'!AM55/AL105*100&gt;60,2,IF('IA1'!AM55/AL105*100&lt;=60,1)))))),0))*AL305)</f>
        <v>1000</v>
      </c>
      <c r="AM205" s="97">
        <f>IF(COUNT('IA1'!AN55)=0,1000,(IFERROR(IF('IA1'!AN55/AM105&lt;0.5,0,IF('IA1'!AN55/AM105*100&gt;90,5,IF('IA1'!AN55/AM105*100&gt;80,4,IF('IA1'!AN55/AM105*100&gt;70,3,IF('IA1'!AN55/AM105*100&gt;60,2,IF('IA1'!AN55/AM105*100&lt;=60,1)))))),0))*AM305)</f>
        <v>1000</v>
      </c>
      <c r="AN205" s="97">
        <f>IF(COUNT('IA1'!AO55)=0,1000,(IFERROR(IF('IA1'!AO55/AN105&lt;0.5,0,IF('IA1'!AO55/AN105*100&gt;90,5,IF('IA1'!AO55/AN105*100&gt;80,4,IF('IA1'!AO55/AN105*100&gt;70,3,IF('IA1'!AO55/AN105*100&gt;60,2,IF('IA1'!AO55/AN105*100&lt;=60,1)))))),0))*AN305)</f>
        <v>1000</v>
      </c>
      <c r="AO205" s="97">
        <f>IF(COUNT('IA1'!AP55)=0,1000,(IFERROR(IF('IA1'!AP55/AO105&lt;0.5,0,IF('IA1'!AP55/AO105*100&gt;90,5,IF('IA1'!AP55/AO105*100&gt;80,4,IF('IA1'!AP55/AO105*100&gt;70,3,IF('IA1'!AP55/AO105*100&gt;60,2,IF('IA1'!AP55/AO105*100&lt;=60,1)))))),0))*AO305)</f>
        <v>1000</v>
      </c>
      <c r="AP205" s="97">
        <f>IF(COUNT('IA1'!AQ55)=0,1000,(IFERROR(IF('IA1'!AQ55/AP105&lt;0.5,0,IF('IA1'!AQ55/AP105*100&gt;90,5,IF('IA1'!AQ55/AP105*100&gt;80,4,IF('IA1'!AQ55/AP105*100&gt;70,3,IF('IA1'!AQ55/AP105*100&gt;60,2,IF('IA1'!AQ55/AP105*100&lt;=60,1)))))),0))*AP305)</f>
        <v>1000</v>
      </c>
      <c r="AQ205" s="97">
        <f>IF(COUNT('IA1'!AR55)=0,1000,(IFERROR(IF('IA1'!AR55/AQ105&lt;0.5,0,IF('IA1'!AR55/AQ105*100&gt;90,5,IF('IA1'!AR55/AQ105*100&gt;80,4,IF('IA1'!AR55/AQ105*100&gt;70,3,IF('IA1'!AR55/AQ105*100&gt;60,2,IF('IA1'!AR55/AQ105*100&lt;=60,1)))))),0))*AQ305)</f>
        <v>1000</v>
      </c>
      <c r="AR205" s="97">
        <f>IF(COUNT('IA1'!AS55)=0,1000,(IFERROR(IF('IA1'!AS55/AR105&lt;0.5,0,IF('IA1'!AS55/AR105*100&gt;90,5,IF('IA1'!AS55/AR105*100&gt;80,4,IF('IA1'!AS55/AR105*100&gt;70,3,IF('IA1'!AS55/AR105*100&gt;60,2,IF('IA1'!AS55/AR105*100&lt;=60,1)))))),0))*AR305)</f>
        <v>1000</v>
      </c>
      <c r="AS205" s="97">
        <f>IF(COUNT('IA1'!AT55)=0,1000,(IFERROR(IF('IA1'!AT55/AS105&lt;0.5,0,IF('IA1'!AT55/AS105*100&gt;90,5,IF('IA1'!AT55/AS105*100&gt;80,4,IF('IA1'!AT55/AS105*100&gt;70,3,IF('IA1'!AT55/AS105*100&gt;60,2,IF('IA1'!AT55/AS105*100&lt;=60,1)))))),0))*AS305)</f>
        <v>1000</v>
      </c>
      <c r="AT205" s="97">
        <f>IF(COUNT('IA1'!AU55)=0,1000,(IFERROR(IF('IA1'!AU55/AT105&lt;0.5,0,IF('IA1'!AU55/AT105*100&gt;90,5,IF('IA1'!AU55/AT105*100&gt;80,4,IF('IA1'!AU55/AT105*100&gt;70,3,IF('IA1'!AU55/AT105*100&gt;60,2,IF('IA1'!AU55/AT105*100&lt;=60,1)))))),0))*AT305)</f>
        <v>1000</v>
      </c>
      <c r="AU205" s="97">
        <f>IF(COUNT('IA1'!AV55)=0,1000,(IFERROR(IF('IA1'!AV55/AU105&lt;0.5,0,IF('IA1'!AV55/AU105*100&gt;90,5,IF('IA1'!AV55/AU105*100&gt;80,4,IF('IA1'!AV55/AU105*100&gt;70,3,IF('IA1'!AV55/AU105*100&gt;60,2,IF('IA1'!AV55/AU105*100&lt;=60,1)))))),0))*AU305)</f>
        <v>1000</v>
      </c>
      <c r="AV205" s="97">
        <f>IF(COUNT('IA1'!AW55)=0,1000,(IFERROR(IF('IA1'!AW55/AV105&lt;0.5,0,IF('IA1'!AW55/AV105*100&gt;90,5,IF('IA1'!AW55/AV105*100&gt;80,4,IF('IA1'!AW55/AV105*100&gt;70,3,IF('IA1'!AW55/AV105*100&gt;60,2,IF('IA1'!AW55/AV105*100&lt;=60,1)))))),0))*AV305)</f>
        <v>1000</v>
      </c>
      <c r="AW205" s="97">
        <f>IF(COUNT('IA1'!AX55)=0,1000,(IFERROR(IF('IA1'!AX55/AW105&lt;0.5,0,IF('IA1'!AX55/AW105*100&gt;90,5,IF('IA1'!AX55/AW105*100&gt;80,4,IF('IA1'!AX55/AW105*100&gt;70,3,IF('IA1'!AX55/AW105*100&gt;60,2,IF('IA1'!AX55/AW105*100&lt;=60,1)))))),0))*AW305)</f>
        <v>1000</v>
      </c>
      <c r="AX205" s="97">
        <f>IF(COUNT('IA1'!AY55)=0,1000,(IFERROR(IF('IA1'!AY55/AX105&lt;0.5,0,IF('IA1'!AY55/AX105*100&gt;90,5,IF('IA1'!AY55/AX105*100&gt;80,4,IF('IA1'!AY55/AX105*100&gt;70,3,IF('IA1'!AY55/AX105*100&gt;60,2,IF('IA1'!AY55/AX105*100&lt;=60,1)))))),0))*AX305)</f>
        <v>1000</v>
      </c>
      <c r="AY205" s="97">
        <f>IF(COUNT('IA1'!AZ55)=0,1000,(IFERROR(IF('IA1'!AZ55/AY105&lt;0.5,0,IF('IA1'!AZ55/AY105*100&gt;90,5,IF('IA1'!AZ55/AY105*100&gt;80,4,IF('IA1'!AZ55/AY105*100&gt;70,3,IF('IA1'!AZ55/AY105*100&gt;60,2,IF('IA1'!AZ55/AY105*100&lt;=60,1)))))),0))*AY305)</f>
        <v>1000</v>
      </c>
      <c r="AZ205" s="97">
        <f>IF(COUNT('IA1'!BA55)=0,1000,(IFERROR(IF('IA1'!BA55/AZ105&lt;0.5,0,IF('IA1'!BA55/AZ105*100&gt;90,5,IF('IA1'!BA55/AZ105*100&gt;80,4,IF('IA1'!BA55/AZ105*100&gt;70,3,IF('IA1'!BA55/AZ105*100&gt;60,2,IF('IA1'!BA55/AZ105*100&lt;=60,1)))))),0))*AZ305)</f>
        <v>1000</v>
      </c>
      <c r="BA205" s="96">
        <f t="shared" si="54"/>
        <v>5</v>
      </c>
      <c r="BB205" s="96">
        <f t="shared" si="55"/>
        <v>3.5</v>
      </c>
      <c r="BC205" s="96">
        <f t="shared" si="56"/>
        <v>0</v>
      </c>
      <c r="BD205" s="96">
        <f t="shared" si="57"/>
        <v>0</v>
      </c>
      <c r="BE205" s="96">
        <f t="shared" si="58"/>
        <v>0</v>
      </c>
      <c r="BF205" s="96">
        <f t="shared" si="59"/>
        <v>0</v>
      </c>
      <c r="BG205" s="96">
        <f t="shared" si="60"/>
        <v>0</v>
      </c>
    </row>
    <row r="206" spans="1:59" x14ac:dyDescent="0.3">
      <c r="A206" s="93">
        <f>IF(COUNT('IA1'!B56)=0,1000,(IFERROR(IF('IA1'!B56/A106&lt;0.5,0,IF('IA1'!B56/A106*100&gt;90,5,IF('IA1'!B56/A106*100&gt;80,4,IF('IA1'!B56/A106*100&gt;70,3,IF('IA1'!B56/A106*100&gt;60,2,IF('IA1'!B56/A106*100&lt;=60,1)))))),0))*A306)</f>
        <v>1000</v>
      </c>
      <c r="B206" s="97">
        <f>IF(COUNT('IA1'!C56)=0,1000,(IFERROR(IF('IA1'!C56/B106&lt;0.5,0,IF('IA1'!C56/B106*100&gt;90,5,IF('IA1'!C56/B106*100&gt;80,4,IF('IA1'!C56/B106*100&gt;70,3,IF('IA1'!C56/B106*100&gt;60,2,IF('IA1'!C56/B106*100&lt;=60,1)))))),0))*B306)</f>
        <v>1000</v>
      </c>
      <c r="C206" s="97">
        <f>IF(COUNT('IA1'!D56)=0,1000,(IFERROR(IF('IA1'!D56/C106&lt;0.5,0,IF('IA1'!D56/C106*100&gt;90,5,IF('IA1'!D56/C106*100&gt;80,4,IF('IA1'!D56/C106*100&gt;70,3,IF('IA1'!D56/C106*100&gt;60,2,IF('IA1'!D56/C106*100&lt;=60,1)))))),0))*C306)</f>
        <v>1000</v>
      </c>
      <c r="D206" s="97">
        <f>IF(COUNT('IA1'!E56)=0,1000,(IFERROR(IF('IA1'!E56/D106&lt;0.5,0,IF('IA1'!E56/D106*100&gt;90,5,IF('IA1'!E56/D106*100&gt;80,4,IF('IA1'!E56/D106*100&gt;70,3,IF('IA1'!E56/D106*100&gt;60,2,IF('IA1'!E56/D106*100&lt;=60,1)))))),0))*D306)</f>
        <v>1000</v>
      </c>
      <c r="E206" s="97">
        <f>IF(COUNT('IA1'!F56)=0,1000,(IFERROR(IF('IA1'!F56/E106&lt;0.5,0,IF('IA1'!F56/E106*100&gt;90,5,IF('IA1'!F56/E106*100&gt;80,4,IF('IA1'!F56/E106*100&gt;70,3,IF('IA1'!F56/E106*100&gt;60,2,IF('IA1'!F56/E106*100&lt;=60,1)))))),0))*E306)</f>
        <v>1000</v>
      </c>
      <c r="F206" s="97">
        <f>IF(COUNT('IA1'!G56)=0,1000,(IFERROR(IF('IA1'!G56/F106&lt;0.5,0,IF('IA1'!G56/F106*100&gt;90,5,IF('IA1'!G56/F106*100&gt;80,4,IF('IA1'!G56/F106*100&gt;70,3,IF('IA1'!G56/F106*100&gt;60,2,IF('IA1'!G56/F106*100&lt;=60,1)))))),0))*F306)</f>
        <v>1000</v>
      </c>
      <c r="G206" s="97">
        <f>IF(COUNT('IA1'!H56)=0,1000,(IFERROR(IF('IA1'!H56/G106&lt;0.5,0,IF('IA1'!H56/G106*100&gt;90,5,IF('IA1'!H56/G106*100&gt;80,4,IF('IA1'!H56/G106*100&gt;70,3,IF('IA1'!H56/G106*100&gt;60,2,IF('IA1'!H56/G106*100&lt;=60,1)))))),0))*G306)</f>
        <v>1000</v>
      </c>
      <c r="H206" s="97">
        <f>IF(COUNT('IA1'!I56)=0,1000,(IFERROR(IF('IA1'!I56/H106&lt;0.5,0,IF('IA1'!I56/H106*100&gt;90,5,IF('IA1'!I56/H106*100&gt;80,4,IF('IA1'!I56/H106*100&gt;70,3,IF('IA1'!I56/H106*100&gt;60,2,IF('IA1'!I56/H106*100&lt;=60,1)))))),0))*H306)</f>
        <v>1000</v>
      </c>
      <c r="I206" s="97">
        <f>IF(COUNT('IA1'!J56)=0,1000,(IFERROR(IF('IA1'!J56/I106&lt;0.5,0,IF('IA1'!J56/I106*100&gt;90,5,IF('IA1'!J56/I106*100&gt;80,4,IF('IA1'!J56/I106*100&gt;70,3,IF('IA1'!J56/I106*100&gt;60,2,IF('IA1'!J56/I106*100&lt;=60,1)))))),0))*I306)</f>
        <v>1000</v>
      </c>
      <c r="J206" s="97">
        <f>IF(COUNT('IA1'!K56)=0,1000,(IFERROR(IF('IA1'!K56/J106&lt;0.5,0,IF('IA1'!K56/J106*100&gt;90,5,IF('IA1'!K56/J106*100&gt;80,4,IF('IA1'!K56/J106*100&gt;70,3,IF('IA1'!K56/J106*100&gt;60,2,IF('IA1'!K56/J106*100&lt;=60,1)))))),0))*J306)</f>
        <v>1000</v>
      </c>
      <c r="K206" s="97">
        <f>IF(COUNT('IA1'!L56)=0,1000,(IFERROR(IF('IA1'!L56/K106&lt;0.5,0,IF('IA1'!L56/K106*100&gt;90,5,IF('IA1'!L56/K106*100&gt;80,4,IF('IA1'!L56/K106*100&gt;70,3,IF('IA1'!L56/K106*100&gt;60,2,IF('IA1'!L56/K106*100&lt;=60,1)))))),0))*K306)</f>
        <v>1000</v>
      </c>
      <c r="L206" s="97">
        <f>IF(COUNT('IA1'!M56)=0,1000,(IFERROR(IF('IA1'!M56/L106&lt;0.5,0,IF('IA1'!M56/L106*100&gt;90,5,IF('IA1'!M56/L106*100&gt;80,4,IF('IA1'!M56/L106*100&gt;70,3,IF('IA1'!M56/L106*100&gt;60,2,IF('IA1'!M56/L106*100&lt;=60,1)))))),0))*L306)</f>
        <v>1000</v>
      </c>
      <c r="M206" s="97">
        <f>IF(COUNT('IA1'!N56)=0,1000,(IFERROR(IF('IA1'!N56/M106&lt;0.5,0,IF('IA1'!N56/M106*100&gt;90,5,IF('IA1'!N56/M106*100&gt;80,4,IF('IA1'!N56/M106*100&gt;70,3,IF('IA1'!N56/M106*100&gt;60,2,IF('IA1'!N56/M106*100&lt;=60,1)))))),0))*M306)</f>
        <v>65</v>
      </c>
      <c r="N206" s="97">
        <f>IF(COUNT('IA1'!O56)=0,1000,(IFERROR(IF('IA1'!O56/N106&lt;0.5,0,IF('IA1'!O56/N106*100&gt;90,5,IF('IA1'!O56/N106*100&gt;80,4,IF('IA1'!O56/N106*100&gt;70,3,IF('IA1'!O56/N106*100&gt;60,2,IF('IA1'!O56/N106*100&lt;=60,1)))))),0))*N306)</f>
        <v>65</v>
      </c>
      <c r="O206" s="97">
        <f>IF(COUNT('IA1'!P56)=0,1000,(IFERROR(IF('IA1'!P56/O106&lt;0.5,0,IF('IA1'!P56/O106*100&gt;90,5,IF('IA1'!P56/O106*100&gt;80,4,IF('IA1'!P56/O106*100&gt;70,3,IF('IA1'!P56/O106*100&gt;60,2,IF('IA1'!P56/O106*100&lt;=60,1)))))),0))*O306)</f>
        <v>0</v>
      </c>
      <c r="P206" s="97">
        <f>IF(COUNT('IA1'!Q56)=0,1000,(IFERROR(IF('IA1'!Q56/P106&lt;0.5,0,IF('IA1'!Q56/P106*100&gt;90,5,IF('IA1'!Q56/P106*100&gt;80,4,IF('IA1'!Q56/P106*100&gt;70,3,IF('IA1'!Q56/P106*100&gt;60,2,IF('IA1'!Q56/P106*100&lt;=60,1)))))),0))*P306)</f>
        <v>0</v>
      </c>
      <c r="Q206" s="97">
        <f>IF(COUNT('IA1'!R56)=0,1000,(IFERROR(IF('IA1'!R56/Q106&lt;0.5,0,IF('IA1'!R56/Q106*100&gt;90,5,IF('IA1'!R56/Q106*100&gt;80,4,IF('IA1'!R56/Q106*100&gt;70,3,IF('IA1'!R56/Q106*100&gt;60,2,IF('IA1'!R56/Q106*100&lt;=60,1)))))),0))*Q306)</f>
        <v>0</v>
      </c>
      <c r="R206" s="97">
        <f>IF(COUNT('IA1'!S56)=0,1000,(IFERROR(IF('IA1'!S56/R106&lt;0.5,0,IF('IA1'!S56/R106*100&gt;90,5,IF('IA1'!S56/R106*100&gt;80,4,IF('IA1'!S56/R106*100&gt;70,3,IF('IA1'!S56/R106*100&gt;60,2,IF('IA1'!S56/R106*100&lt;=60,1)))))),0))*R306)</f>
        <v>1000</v>
      </c>
      <c r="S206" s="97">
        <f>IF(COUNT('IA1'!T56)=0,1000,(IFERROR(IF('IA1'!T56/S106&lt;0.5,0,IF('IA1'!T56/S106*100&gt;90,5,IF('IA1'!T56/S106*100&gt;80,4,IF('IA1'!T56/S106*100&gt;70,3,IF('IA1'!T56/S106*100&gt;60,2,IF('IA1'!T56/S106*100&lt;=60,1)))))),0))*S306)</f>
        <v>1000</v>
      </c>
      <c r="T206" s="97">
        <f>IF(COUNT('IA1'!U56)=0,1000,(IFERROR(IF('IA1'!U56/T106&lt;0.5,0,IF('IA1'!U56/T106*100&gt;90,5,IF('IA1'!U56/T106*100&gt;80,4,IF('IA1'!U56/T106*100&gt;70,3,IF('IA1'!U56/T106*100&gt;60,2,IF('IA1'!U56/T106*100&lt;=60,1)))))),0))*T306)</f>
        <v>1000</v>
      </c>
      <c r="U206" s="97">
        <f>IF(COUNT('IA1'!#REF!)=0,1000,(IFERROR(IF('IA1'!#REF!/U106&lt;0.5,0,IF('IA1'!#REF!/U106*100&gt;90,5,IF('IA1'!#REF!/U106*100&gt;80,4,IF('IA1'!#REF!/U106*100&gt;70,3,IF('IA1'!#REF!/U106*100&gt;60,2,IF('IA1'!#REF!/U106*100&lt;=60,1)))))),0))*U306)</f>
        <v>1000</v>
      </c>
      <c r="V206" s="97">
        <f>IF(COUNT('IA1'!W56)=0,1000,(IFERROR(IF('IA1'!W56/V106&lt;0.5,0,IF('IA1'!W56/V106*100&gt;90,5,IF('IA1'!W56/V106*100&gt;80,4,IF('IA1'!W56/V106*100&gt;70,3,IF('IA1'!W56/V106*100&gt;60,2,IF('IA1'!W56/V106*100&lt;=60,1)))))),0))*V306)</f>
        <v>1000</v>
      </c>
      <c r="W206" s="97">
        <f>IF(COUNT('IA1'!X56)=0,1000,(IFERROR(IF('IA1'!X56/W106&lt;0.5,0,IF('IA1'!X56/W106*100&gt;90,5,IF('IA1'!X56/W106*100&gt;80,4,IF('IA1'!X56/W106*100&gt;70,3,IF('IA1'!X56/W106*100&gt;60,2,IF('IA1'!X56/W106*100&lt;=60,1)))))),0))*W306)</f>
        <v>1000</v>
      </c>
      <c r="X206" s="97">
        <f>IF(COUNT('IA1'!Y56)=0,1000,(IFERROR(IF('IA1'!Y56/X106&lt;0.5,0,IF('IA1'!Y56/X106*100&gt;90,5,IF('IA1'!Y56/X106*100&gt;80,4,IF('IA1'!Y56/X106*100&gt;70,3,IF('IA1'!Y56/X106*100&gt;60,2,IF('IA1'!Y56/X106*100&lt;=60,1)))))),0))*X306)</f>
        <v>1000</v>
      </c>
      <c r="Y206" s="97">
        <f>IF(COUNT('IA1'!Z56)=0,1000,(IFERROR(IF('IA1'!Z56/Y106&lt;0.5,0,IF('IA1'!Z56/Y106*100&gt;90,5,IF('IA1'!Z56/Y106*100&gt;80,4,IF('IA1'!Z56/Y106*100&gt;70,3,IF('IA1'!Z56/Y106*100&gt;60,2,IF('IA1'!Z56/Y106*100&lt;=60,1)))))),0))*Y306)</f>
        <v>1000</v>
      </c>
      <c r="Z206" s="97">
        <f>IF(COUNT('IA1'!AA56)=0,1000,(IFERROR(IF('IA1'!AA56/Z106&lt;0.5,0,IF('IA1'!AA56/Z106*100&gt;90,5,IF('IA1'!AA56/Z106*100&gt;80,4,IF('IA1'!AA56/Z106*100&gt;70,3,IF('IA1'!AA56/Z106*100&gt;60,2,IF('IA1'!AA56/Z106*100&lt;=60,1)))))),0))*Z306)</f>
        <v>1000</v>
      </c>
      <c r="AA206" s="97">
        <f>IF(COUNT('IA1'!AB56)=0,1000,(IFERROR(IF('IA1'!AB56/AA106&lt;0.5,0,IF('IA1'!AB56/AA106*100&gt;90,5,IF('IA1'!AB56/AA106*100&gt;80,4,IF('IA1'!AB56/AA106*100&gt;70,3,IF('IA1'!AB56/AA106*100&gt;60,2,IF('IA1'!AB56/AA106*100&lt;=60,1)))))),0))*AA306)</f>
        <v>1000</v>
      </c>
      <c r="AB206" s="97">
        <f>IF(COUNT('IA1'!AC56)=0,1000,(IFERROR(IF('IA1'!AC56/AB106&lt;0.5,0,IF('IA1'!AC56/AB106*100&gt;90,5,IF('IA1'!AC56/AB106*100&gt;80,4,IF('IA1'!AC56/AB106*100&gt;70,3,IF('IA1'!AC56/AB106*100&gt;60,2,IF('IA1'!AC56/AB106*100&lt;=60,1)))))),0))*AB306)</f>
        <v>1000</v>
      </c>
      <c r="AC206" s="97">
        <f>IF(COUNT('IA1'!AD56)=0,1000,(IFERROR(IF('IA1'!AD56/AC106&lt;0.5,0,IF('IA1'!AD56/AC106*100&gt;90,5,IF('IA1'!AD56/AC106*100&gt;80,4,IF('IA1'!AD56/AC106*100&gt;70,3,IF('IA1'!AD56/AC106*100&gt;60,2,IF('IA1'!AD56/AC106*100&lt;=60,1)))))),0))*AC306)</f>
        <v>1000</v>
      </c>
      <c r="AD206" s="97">
        <f>IF(COUNT('IA1'!AE56)=0,1000,(IFERROR(IF('IA1'!AE56/AD106&lt;0.5,0,IF('IA1'!AE56/AD106*100&gt;90,5,IF('IA1'!AE56/AD106*100&gt;80,4,IF('IA1'!AE56/AD106*100&gt;70,3,IF('IA1'!AE56/AD106*100&gt;60,2,IF('IA1'!AE56/AD106*100&lt;=60,1)))))),0))*AD306)</f>
        <v>1000</v>
      </c>
      <c r="AE206" s="97">
        <f>IF(COUNT('IA1'!AF56)=0,1000,(IFERROR(IF('IA1'!AF56/AE106&lt;0.5,0,IF('IA1'!AF56/AE106*100&gt;90,5,IF('IA1'!AF56/AE106*100&gt;80,4,IF('IA1'!AF56/AE106*100&gt;70,3,IF('IA1'!AF56/AE106*100&gt;60,2,IF('IA1'!AF56/AE106*100&lt;=60,1)))))),0))*AE306)</f>
        <v>1000</v>
      </c>
      <c r="AF206" s="97">
        <f>IF(COUNT('IA1'!AG56)=0,1000,(IFERROR(IF('IA1'!AG56/AF106&lt;0.5,0,IF('IA1'!AG56/AF106*100&gt;90,5,IF('IA1'!AG56/AF106*100&gt;80,4,IF('IA1'!AG56/AF106*100&gt;70,3,IF('IA1'!AG56/AF106*100&gt;60,2,IF('IA1'!AG56/AF106*100&lt;=60,1)))))),0))*AF306)</f>
        <v>1000</v>
      </c>
      <c r="AG206" s="97">
        <f>IF(COUNT('IA1'!AH56)=0,1000,(IFERROR(IF('IA1'!AH56/AG106&lt;0.5,0,IF('IA1'!AH56/AG106*100&gt;90,5,IF('IA1'!AH56/AG106*100&gt;80,4,IF('IA1'!AH56/AG106*100&gt;70,3,IF('IA1'!AH56/AG106*100&gt;60,2,IF('IA1'!AH56/AG106*100&lt;=60,1)))))),0))*AG306)</f>
        <v>1000</v>
      </c>
      <c r="AH206" s="97">
        <f>IF(COUNT('IA1'!AI56)=0,1000,(IFERROR(IF('IA1'!AI56/AH106&lt;0.5,0,IF('IA1'!AI56/AH106*100&gt;90,5,IF('IA1'!AI56/AH106*100&gt;80,4,IF('IA1'!AI56/AH106*100&gt;70,3,IF('IA1'!AI56/AH106*100&gt;60,2,IF('IA1'!AI56/AH106*100&lt;=60,1)))))),0))*AH306)</f>
        <v>1000</v>
      </c>
      <c r="AI206" s="97">
        <f>IF(COUNT('IA1'!AJ56)=0,1000,(IFERROR(IF('IA1'!AJ56/AI106&lt;0.5,0,IF('IA1'!AJ56/AI106*100&gt;90,5,IF('IA1'!AJ56/AI106*100&gt;80,4,IF('IA1'!AJ56/AI106*100&gt;70,3,IF('IA1'!AJ56/AI106*100&gt;60,2,IF('IA1'!AJ56/AI106*100&lt;=60,1)))))),0))*AI306)</f>
        <v>1000</v>
      </c>
      <c r="AJ206" s="97">
        <f>IF(COUNT('IA1'!AK56)=0,1000,(IFERROR(IF('IA1'!AK56/AJ106&lt;0.5,0,IF('IA1'!AK56/AJ106*100&gt;90,5,IF('IA1'!AK56/AJ106*100&gt;80,4,IF('IA1'!AK56/AJ106*100&gt;70,3,IF('IA1'!AK56/AJ106*100&gt;60,2,IF('IA1'!AK56/AJ106*100&lt;=60,1)))))),0))*AJ306)</f>
        <v>1000</v>
      </c>
      <c r="AK206" s="97">
        <f>IF(COUNT('IA1'!AL56)=0,1000,(IFERROR(IF('IA1'!AL56/AK106&lt;0.5,0,IF('IA1'!AL56/AK106*100&gt;90,5,IF('IA1'!AL56/AK106*100&gt;80,4,IF('IA1'!AL56/AK106*100&gt;70,3,IF('IA1'!AL56/AK106*100&gt;60,2,IF('IA1'!AL56/AK106*100&lt;=60,1)))))),0))*AK306)</f>
        <v>1000</v>
      </c>
      <c r="AL206" s="97">
        <f>IF(COUNT('IA1'!AM56)=0,1000,(IFERROR(IF('IA1'!AM56/AL106&lt;0.5,0,IF('IA1'!AM56/AL106*100&gt;90,5,IF('IA1'!AM56/AL106*100&gt;80,4,IF('IA1'!AM56/AL106*100&gt;70,3,IF('IA1'!AM56/AL106*100&gt;60,2,IF('IA1'!AM56/AL106*100&lt;=60,1)))))),0))*AL306)</f>
        <v>1000</v>
      </c>
      <c r="AM206" s="97">
        <f>IF(COUNT('IA1'!AN56)=0,1000,(IFERROR(IF('IA1'!AN56/AM106&lt;0.5,0,IF('IA1'!AN56/AM106*100&gt;90,5,IF('IA1'!AN56/AM106*100&gt;80,4,IF('IA1'!AN56/AM106*100&gt;70,3,IF('IA1'!AN56/AM106*100&gt;60,2,IF('IA1'!AN56/AM106*100&lt;=60,1)))))),0))*AM306)</f>
        <v>1000</v>
      </c>
      <c r="AN206" s="97">
        <f>IF(COUNT('IA1'!AO56)=0,1000,(IFERROR(IF('IA1'!AO56/AN106&lt;0.5,0,IF('IA1'!AO56/AN106*100&gt;90,5,IF('IA1'!AO56/AN106*100&gt;80,4,IF('IA1'!AO56/AN106*100&gt;70,3,IF('IA1'!AO56/AN106*100&gt;60,2,IF('IA1'!AO56/AN106*100&lt;=60,1)))))),0))*AN306)</f>
        <v>1000</v>
      </c>
      <c r="AO206" s="97">
        <f>IF(COUNT('IA1'!AP56)=0,1000,(IFERROR(IF('IA1'!AP56/AO106&lt;0.5,0,IF('IA1'!AP56/AO106*100&gt;90,5,IF('IA1'!AP56/AO106*100&gt;80,4,IF('IA1'!AP56/AO106*100&gt;70,3,IF('IA1'!AP56/AO106*100&gt;60,2,IF('IA1'!AP56/AO106*100&lt;=60,1)))))),0))*AO306)</f>
        <v>1000</v>
      </c>
      <c r="AP206" s="97">
        <f>IF(COUNT('IA1'!AQ56)=0,1000,(IFERROR(IF('IA1'!AQ56/AP106&lt;0.5,0,IF('IA1'!AQ56/AP106*100&gt;90,5,IF('IA1'!AQ56/AP106*100&gt;80,4,IF('IA1'!AQ56/AP106*100&gt;70,3,IF('IA1'!AQ56/AP106*100&gt;60,2,IF('IA1'!AQ56/AP106*100&lt;=60,1)))))),0))*AP306)</f>
        <v>1000</v>
      </c>
      <c r="AQ206" s="97">
        <f>IF(COUNT('IA1'!AR56)=0,1000,(IFERROR(IF('IA1'!AR56/AQ106&lt;0.5,0,IF('IA1'!AR56/AQ106*100&gt;90,5,IF('IA1'!AR56/AQ106*100&gt;80,4,IF('IA1'!AR56/AQ106*100&gt;70,3,IF('IA1'!AR56/AQ106*100&gt;60,2,IF('IA1'!AR56/AQ106*100&lt;=60,1)))))),0))*AQ306)</f>
        <v>1000</v>
      </c>
      <c r="AR206" s="97">
        <f>IF(COUNT('IA1'!AS56)=0,1000,(IFERROR(IF('IA1'!AS56/AR106&lt;0.5,0,IF('IA1'!AS56/AR106*100&gt;90,5,IF('IA1'!AS56/AR106*100&gt;80,4,IF('IA1'!AS56/AR106*100&gt;70,3,IF('IA1'!AS56/AR106*100&gt;60,2,IF('IA1'!AS56/AR106*100&lt;=60,1)))))),0))*AR306)</f>
        <v>1000</v>
      </c>
      <c r="AS206" s="97">
        <f>IF(COUNT('IA1'!AT56)=0,1000,(IFERROR(IF('IA1'!AT56/AS106&lt;0.5,0,IF('IA1'!AT56/AS106*100&gt;90,5,IF('IA1'!AT56/AS106*100&gt;80,4,IF('IA1'!AT56/AS106*100&gt;70,3,IF('IA1'!AT56/AS106*100&gt;60,2,IF('IA1'!AT56/AS106*100&lt;=60,1)))))),0))*AS306)</f>
        <v>1000</v>
      </c>
      <c r="AT206" s="97">
        <f>IF(COUNT('IA1'!AU56)=0,1000,(IFERROR(IF('IA1'!AU56/AT106&lt;0.5,0,IF('IA1'!AU56/AT106*100&gt;90,5,IF('IA1'!AU56/AT106*100&gt;80,4,IF('IA1'!AU56/AT106*100&gt;70,3,IF('IA1'!AU56/AT106*100&gt;60,2,IF('IA1'!AU56/AT106*100&lt;=60,1)))))),0))*AT306)</f>
        <v>1000</v>
      </c>
      <c r="AU206" s="97">
        <f>IF(COUNT('IA1'!AV56)=0,1000,(IFERROR(IF('IA1'!AV56/AU106&lt;0.5,0,IF('IA1'!AV56/AU106*100&gt;90,5,IF('IA1'!AV56/AU106*100&gt;80,4,IF('IA1'!AV56/AU106*100&gt;70,3,IF('IA1'!AV56/AU106*100&gt;60,2,IF('IA1'!AV56/AU106*100&lt;=60,1)))))),0))*AU306)</f>
        <v>1000</v>
      </c>
      <c r="AV206" s="97">
        <f>IF(COUNT('IA1'!AW56)=0,1000,(IFERROR(IF('IA1'!AW56/AV106&lt;0.5,0,IF('IA1'!AW56/AV106*100&gt;90,5,IF('IA1'!AW56/AV106*100&gt;80,4,IF('IA1'!AW56/AV106*100&gt;70,3,IF('IA1'!AW56/AV106*100&gt;60,2,IF('IA1'!AW56/AV106*100&lt;=60,1)))))),0))*AV306)</f>
        <v>1000</v>
      </c>
      <c r="AW206" s="97">
        <f>IF(COUNT('IA1'!AX56)=0,1000,(IFERROR(IF('IA1'!AX56/AW106&lt;0.5,0,IF('IA1'!AX56/AW106*100&gt;90,5,IF('IA1'!AX56/AW106*100&gt;80,4,IF('IA1'!AX56/AW106*100&gt;70,3,IF('IA1'!AX56/AW106*100&gt;60,2,IF('IA1'!AX56/AW106*100&lt;=60,1)))))),0))*AW306)</f>
        <v>1000</v>
      </c>
      <c r="AX206" s="97">
        <f>IF(COUNT('IA1'!AY56)=0,1000,(IFERROR(IF('IA1'!AY56/AX106&lt;0.5,0,IF('IA1'!AY56/AX106*100&gt;90,5,IF('IA1'!AY56/AX106*100&gt;80,4,IF('IA1'!AY56/AX106*100&gt;70,3,IF('IA1'!AY56/AX106*100&gt;60,2,IF('IA1'!AY56/AX106*100&lt;=60,1)))))),0))*AX306)</f>
        <v>1000</v>
      </c>
      <c r="AY206" s="97">
        <f>IF(COUNT('IA1'!AZ56)=0,1000,(IFERROR(IF('IA1'!AZ56/AY106&lt;0.5,0,IF('IA1'!AZ56/AY106*100&gt;90,5,IF('IA1'!AZ56/AY106*100&gt;80,4,IF('IA1'!AZ56/AY106*100&gt;70,3,IF('IA1'!AZ56/AY106*100&gt;60,2,IF('IA1'!AZ56/AY106*100&lt;=60,1)))))),0))*AY306)</f>
        <v>1000</v>
      </c>
      <c r="AZ206" s="97">
        <f>IF(COUNT('IA1'!BA56)=0,1000,(IFERROR(IF('IA1'!BA56/AZ106&lt;0.5,0,IF('IA1'!BA56/AZ106*100&gt;90,5,IF('IA1'!BA56/AZ106*100&gt;80,4,IF('IA1'!BA56/AZ106*100&gt;70,3,IF('IA1'!BA56/AZ106*100&gt;60,2,IF('IA1'!BA56/AZ106*100&lt;=60,1)))))),0))*AZ306)</f>
        <v>1000</v>
      </c>
      <c r="BA206" s="96">
        <f t="shared" si="54"/>
        <v>2.5</v>
      </c>
      <c r="BB206" s="96">
        <f t="shared" si="55"/>
        <v>0</v>
      </c>
      <c r="BC206" s="96">
        <f t="shared" si="56"/>
        <v>0</v>
      </c>
      <c r="BD206" s="96">
        <f t="shared" si="57"/>
        <v>0</v>
      </c>
      <c r="BE206" s="96">
        <f t="shared" si="58"/>
        <v>0</v>
      </c>
      <c r="BF206" s="96">
        <f t="shared" si="59"/>
        <v>0</v>
      </c>
      <c r="BG206" s="96">
        <f t="shared" si="60"/>
        <v>0</v>
      </c>
    </row>
    <row r="207" spans="1:59" x14ac:dyDescent="0.3">
      <c r="A207" s="93">
        <f>IF(COUNT('IA1'!B57)=0,1000,(IFERROR(IF('IA1'!B57/A107&lt;0.5,0,IF('IA1'!B57/A107*100&gt;90,5,IF('IA1'!B57/A107*100&gt;80,4,IF('IA1'!B57/A107*100&gt;70,3,IF('IA1'!B57/A107*100&gt;60,2,IF('IA1'!B57/A107*100&lt;=60,1)))))),0))*A307)</f>
        <v>10</v>
      </c>
      <c r="B207" s="97">
        <f>IF(COUNT('IA1'!C57)=0,1000,(IFERROR(IF('IA1'!C57/B107&lt;0.5,0,IF('IA1'!C57/B107*100&gt;90,5,IF('IA1'!C57/B107*100&gt;80,4,IF('IA1'!C57/B107*100&gt;70,3,IF('IA1'!C57/B107*100&gt;60,2,IF('IA1'!C57/B107*100&lt;=60,1)))))),0))*B307)</f>
        <v>10</v>
      </c>
      <c r="C207" s="97">
        <f>IF(COUNT('IA1'!D57)=0,1000,(IFERROR(IF('IA1'!D57/C107&lt;0.5,0,IF('IA1'!D57/C107*100&gt;90,5,IF('IA1'!D57/C107*100&gt;80,4,IF('IA1'!D57/C107*100&gt;70,3,IF('IA1'!D57/C107*100&gt;60,2,IF('IA1'!D57/C107*100&lt;=60,1)))))),0))*C307)</f>
        <v>10</v>
      </c>
      <c r="D207" s="97">
        <f>IF(COUNT('IA1'!E57)=0,1000,(IFERROR(IF('IA1'!E57/D107&lt;0.5,0,IF('IA1'!E57/D107*100&gt;90,5,IF('IA1'!E57/D107*100&gt;80,4,IF('IA1'!E57/D107*100&gt;70,3,IF('IA1'!E57/D107*100&gt;60,2,IF('IA1'!E57/D107*100&lt;=60,1)))))),0))*D307)</f>
        <v>10</v>
      </c>
      <c r="E207" s="97">
        <f>IF(COUNT('IA1'!F57)=0,1000,(IFERROR(IF('IA1'!F57/E107&lt;0.5,0,IF('IA1'!F57/E107*100&gt;90,5,IF('IA1'!F57/E107*100&gt;80,4,IF('IA1'!F57/E107*100&gt;70,3,IF('IA1'!F57/E107*100&gt;60,2,IF('IA1'!F57/E107*100&lt;=60,1)))))),0))*E307)</f>
        <v>10</v>
      </c>
      <c r="F207" s="97">
        <f>IF(COUNT('IA1'!G57)=0,1000,(IFERROR(IF('IA1'!G57/F107&lt;0.5,0,IF('IA1'!G57/F107*100&gt;90,5,IF('IA1'!G57/F107*100&gt;80,4,IF('IA1'!G57/F107*100&gt;70,3,IF('IA1'!G57/F107*100&gt;60,2,IF('IA1'!G57/F107*100&lt;=60,1)))))),0))*F307)</f>
        <v>10</v>
      </c>
      <c r="G207" s="97">
        <f>IF(COUNT('IA1'!H57)=0,1000,(IFERROR(IF('IA1'!H57/G107&lt;0.5,0,IF('IA1'!H57/G107*100&gt;90,5,IF('IA1'!H57/G107*100&gt;80,4,IF('IA1'!H57/G107*100&gt;70,3,IF('IA1'!H57/G107*100&gt;60,2,IF('IA1'!H57/G107*100&lt;=60,1)))))),0))*G307)</f>
        <v>10</v>
      </c>
      <c r="H207" s="97">
        <f>IF(COUNT('IA1'!I57)=0,1000,(IFERROR(IF('IA1'!I57/H107&lt;0.5,0,IF('IA1'!I57/H107*100&gt;90,5,IF('IA1'!I57/H107*100&gt;80,4,IF('IA1'!I57/H107*100&gt;70,3,IF('IA1'!I57/H107*100&gt;60,2,IF('IA1'!I57/H107*100&lt;=60,1)))))),0))*H307)</f>
        <v>10</v>
      </c>
      <c r="I207" s="97">
        <f>IF(COUNT('IA1'!J57)=0,1000,(IFERROR(IF('IA1'!J57/I107&lt;0.5,0,IF('IA1'!J57/I107*100&gt;90,5,IF('IA1'!J57/I107*100&gt;80,4,IF('IA1'!J57/I107*100&gt;70,3,IF('IA1'!J57/I107*100&gt;60,2,IF('IA1'!J57/I107*100&lt;=60,1)))))),0))*I307)</f>
        <v>10</v>
      </c>
      <c r="J207" s="97">
        <f>IF(COUNT('IA1'!K57)=0,1000,(IFERROR(IF('IA1'!K57/J107&lt;0.5,0,IF('IA1'!K57/J107*100&gt;90,5,IF('IA1'!K57/J107*100&gt;80,4,IF('IA1'!K57/J107*100&gt;70,3,IF('IA1'!K57/J107*100&gt;60,2,IF('IA1'!K57/J107*100&lt;=60,1)))))),0))*J307)</f>
        <v>10</v>
      </c>
      <c r="K207" s="97">
        <f>IF(COUNT('IA1'!L57)=0,1000,(IFERROR(IF('IA1'!L57/K107&lt;0.5,0,IF('IA1'!L57/K107*100&gt;90,5,IF('IA1'!L57/K107*100&gt;80,4,IF('IA1'!L57/K107*100&gt;70,3,IF('IA1'!L57/K107*100&gt;60,2,IF('IA1'!L57/K107*100&lt;=60,1)))))),0))*K307)</f>
        <v>65</v>
      </c>
      <c r="L207" s="97">
        <f>IF(COUNT('IA1'!M57)=0,1000,(IFERROR(IF('IA1'!M57/L107&lt;0.5,0,IF('IA1'!M57/L107*100&gt;90,5,IF('IA1'!M57/L107*100&gt;80,4,IF('IA1'!M57/L107*100&gt;70,3,IF('IA1'!M57/L107*100&gt;60,2,IF('IA1'!M57/L107*100&lt;=60,1)))))),0))*L307)</f>
        <v>65</v>
      </c>
      <c r="M207" s="97">
        <f>IF(COUNT('IA1'!N57)=0,1000,(IFERROR(IF('IA1'!N57/M107&lt;0.5,0,IF('IA1'!N57/M107*100&gt;90,5,IF('IA1'!N57/M107*100&gt;80,4,IF('IA1'!N57/M107*100&gt;70,3,IF('IA1'!N57/M107*100&gt;60,2,IF('IA1'!N57/M107*100&lt;=60,1)))))),0))*M307)</f>
        <v>65</v>
      </c>
      <c r="N207" s="97">
        <f>IF(COUNT('IA1'!O57)=0,1000,(IFERROR(IF('IA1'!O57/N107&lt;0.5,0,IF('IA1'!O57/N107*100&gt;90,5,IF('IA1'!O57/N107*100&gt;80,4,IF('IA1'!O57/N107*100&gt;70,3,IF('IA1'!O57/N107*100&gt;60,2,IF('IA1'!O57/N107*100&lt;=60,1)))))),0))*N307)</f>
        <v>65</v>
      </c>
      <c r="O207" s="97">
        <f>IF(COUNT('IA1'!P57)=0,1000,(IFERROR(IF('IA1'!P57/O107&lt;0.5,0,IF('IA1'!P57/O107*100&gt;90,5,IF('IA1'!P57/O107*100&gt;80,4,IF('IA1'!P57/O107*100&gt;70,3,IF('IA1'!P57/O107*100&gt;60,2,IF('IA1'!P57/O107*100&lt;=60,1)))))),0))*O307)</f>
        <v>65</v>
      </c>
      <c r="P207" s="97">
        <f>IF(COUNT('IA1'!Q57)=0,1000,(IFERROR(IF('IA1'!Q57/P107&lt;0.5,0,IF('IA1'!Q57/P107*100&gt;90,5,IF('IA1'!Q57/P107*100&gt;80,4,IF('IA1'!Q57/P107*100&gt;70,3,IF('IA1'!Q57/P107*100&gt;60,2,IF('IA1'!Q57/P107*100&lt;=60,1)))))),0))*P307)</f>
        <v>65</v>
      </c>
      <c r="Q207" s="97">
        <f>IF(COUNT('IA1'!R57)=0,1000,(IFERROR(IF('IA1'!R57/Q107&lt;0.5,0,IF('IA1'!R57/Q107*100&gt;90,5,IF('IA1'!R57/Q107*100&gt;80,4,IF('IA1'!R57/Q107*100&gt;70,3,IF('IA1'!R57/Q107*100&gt;60,2,IF('IA1'!R57/Q107*100&lt;=60,1)))))),0))*Q307)</f>
        <v>65</v>
      </c>
      <c r="R207" s="97">
        <f>IF(COUNT('IA1'!S57)=0,1000,(IFERROR(IF('IA1'!S57/R107&lt;0.5,0,IF('IA1'!S57/R107*100&gt;90,5,IF('IA1'!S57/R107*100&gt;80,4,IF('IA1'!S57/R107*100&gt;70,3,IF('IA1'!S57/R107*100&gt;60,2,IF('IA1'!S57/R107*100&lt;=60,1)))))),0))*R307)</f>
        <v>65</v>
      </c>
      <c r="S207" s="97">
        <f>IF(COUNT('IA1'!T57)=0,1000,(IFERROR(IF('IA1'!T57/S107&lt;0.5,0,IF('IA1'!T57/S107*100&gt;90,5,IF('IA1'!T57/S107*100&gt;80,4,IF('IA1'!T57/S107*100&gt;70,3,IF('IA1'!T57/S107*100&gt;60,2,IF('IA1'!T57/S107*100&lt;=60,1)))))),0))*S307)</f>
        <v>65</v>
      </c>
      <c r="T207" s="97">
        <f>IF(COUNT('IA1'!U57)=0,1000,(IFERROR(IF('IA1'!U57/T107&lt;0.5,0,IF('IA1'!U57/T107*100&gt;90,5,IF('IA1'!U57/T107*100&gt;80,4,IF('IA1'!U57/T107*100&gt;70,3,IF('IA1'!U57/T107*100&gt;60,2,IF('IA1'!U57/T107*100&lt;=60,1)))))),0))*T307)</f>
        <v>65</v>
      </c>
      <c r="U207" s="97">
        <f>IF(COUNT('IA1'!#REF!)=0,1000,(IFERROR(IF('IA1'!#REF!/U107&lt;0.5,0,IF('IA1'!#REF!/U107*100&gt;90,5,IF('IA1'!#REF!/U107*100&gt;80,4,IF('IA1'!#REF!/U107*100&gt;70,3,IF('IA1'!#REF!/U107*100&gt;60,2,IF('IA1'!#REF!/U107*100&lt;=60,1)))))),0))*U307)</f>
        <v>1000</v>
      </c>
      <c r="V207" s="97">
        <f>IF(COUNT('IA1'!W57)=0,1000,(IFERROR(IF('IA1'!W57/V107&lt;0.5,0,IF('IA1'!W57/V107*100&gt;90,5,IF('IA1'!W57/V107*100&gt;80,4,IF('IA1'!W57/V107*100&gt;70,3,IF('IA1'!W57/V107*100&gt;60,2,IF('IA1'!W57/V107*100&lt;=60,1)))))),0))*V307)</f>
        <v>75</v>
      </c>
      <c r="W207" s="97">
        <f>IF(COUNT('IA1'!X57)=0,1000,(IFERROR(IF('IA1'!X57/W107&lt;0.5,0,IF('IA1'!X57/W107*100&gt;90,5,IF('IA1'!X57/W107*100&gt;80,4,IF('IA1'!X57/W107*100&gt;70,3,IF('IA1'!X57/W107*100&gt;60,2,IF('IA1'!X57/W107*100&lt;=60,1)))))),0))*W307)</f>
        <v>1000</v>
      </c>
      <c r="X207" s="97">
        <f>IF(COUNT('IA1'!Y57)=0,1000,(IFERROR(IF('IA1'!Y57/X107&lt;0.5,0,IF('IA1'!Y57/X107*100&gt;90,5,IF('IA1'!Y57/X107*100&gt;80,4,IF('IA1'!Y57/X107*100&gt;70,3,IF('IA1'!Y57/X107*100&gt;60,2,IF('IA1'!Y57/X107*100&lt;=60,1)))))),0))*X307)</f>
        <v>1000</v>
      </c>
      <c r="Y207" s="97">
        <f>IF(COUNT('IA1'!Z57)=0,1000,(IFERROR(IF('IA1'!Z57/Y107&lt;0.5,0,IF('IA1'!Z57/Y107*100&gt;90,5,IF('IA1'!Z57/Y107*100&gt;80,4,IF('IA1'!Z57/Y107*100&gt;70,3,IF('IA1'!Z57/Y107*100&gt;60,2,IF('IA1'!Z57/Y107*100&lt;=60,1)))))),0))*Y307)</f>
        <v>1000</v>
      </c>
      <c r="Z207" s="97">
        <f>IF(COUNT('IA1'!AA57)=0,1000,(IFERROR(IF('IA1'!AA57/Z107&lt;0.5,0,IF('IA1'!AA57/Z107*100&gt;90,5,IF('IA1'!AA57/Z107*100&gt;80,4,IF('IA1'!AA57/Z107*100&gt;70,3,IF('IA1'!AA57/Z107*100&gt;60,2,IF('IA1'!AA57/Z107*100&lt;=60,1)))))),0))*Z307)</f>
        <v>1000</v>
      </c>
      <c r="AA207" s="97">
        <f>IF(COUNT('IA1'!AB57)=0,1000,(IFERROR(IF('IA1'!AB57/AA107&lt;0.5,0,IF('IA1'!AB57/AA107*100&gt;90,5,IF('IA1'!AB57/AA107*100&gt;80,4,IF('IA1'!AB57/AA107*100&gt;70,3,IF('IA1'!AB57/AA107*100&gt;60,2,IF('IA1'!AB57/AA107*100&lt;=60,1)))))),0))*AA307)</f>
        <v>1000</v>
      </c>
      <c r="AB207" s="97">
        <f>IF(COUNT('IA1'!AC57)=0,1000,(IFERROR(IF('IA1'!AC57/AB107&lt;0.5,0,IF('IA1'!AC57/AB107*100&gt;90,5,IF('IA1'!AC57/AB107*100&gt;80,4,IF('IA1'!AC57/AB107*100&gt;70,3,IF('IA1'!AC57/AB107*100&gt;60,2,IF('IA1'!AC57/AB107*100&lt;=60,1)))))),0))*AB307)</f>
        <v>1000</v>
      </c>
      <c r="AC207" s="97">
        <f>IF(COUNT('IA1'!AD57)=0,1000,(IFERROR(IF('IA1'!AD57/AC107&lt;0.5,0,IF('IA1'!AD57/AC107*100&gt;90,5,IF('IA1'!AD57/AC107*100&gt;80,4,IF('IA1'!AD57/AC107*100&gt;70,3,IF('IA1'!AD57/AC107*100&gt;60,2,IF('IA1'!AD57/AC107*100&lt;=60,1)))))),0))*AC307)</f>
        <v>1000</v>
      </c>
      <c r="AD207" s="97">
        <f>IF(COUNT('IA1'!AE57)=0,1000,(IFERROR(IF('IA1'!AE57/AD107&lt;0.5,0,IF('IA1'!AE57/AD107*100&gt;90,5,IF('IA1'!AE57/AD107*100&gt;80,4,IF('IA1'!AE57/AD107*100&gt;70,3,IF('IA1'!AE57/AD107*100&gt;60,2,IF('IA1'!AE57/AD107*100&lt;=60,1)))))),0))*AD307)</f>
        <v>1000</v>
      </c>
      <c r="AE207" s="97">
        <f>IF(COUNT('IA1'!AF57)=0,1000,(IFERROR(IF('IA1'!AF57/AE107&lt;0.5,0,IF('IA1'!AF57/AE107*100&gt;90,5,IF('IA1'!AF57/AE107*100&gt;80,4,IF('IA1'!AF57/AE107*100&gt;70,3,IF('IA1'!AF57/AE107*100&gt;60,2,IF('IA1'!AF57/AE107*100&lt;=60,1)))))),0))*AE307)</f>
        <v>1000</v>
      </c>
      <c r="AF207" s="97">
        <f>IF(COUNT('IA1'!AG57)=0,1000,(IFERROR(IF('IA1'!AG57/AF107&lt;0.5,0,IF('IA1'!AG57/AF107*100&gt;90,5,IF('IA1'!AG57/AF107*100&gt;80,4,IF('IA1'!AG57/AF107*100&gt;70,3,IF('IA1'!AG57/AF107*100&gt;60,2,IF('IA1'!AG57/AF107*100&lt;=60,1)))))),0))*AF307)</f>
        <v>1000</v>
      </c>
      <c r="AG207" s="97">
        <f>IF(COUNT('IA1'!AH57)=0,1000,(IFERROR(IF('IA1'!AH57/AG107&lt;0.5,0,IF('IA1'!AH57/AG107*100&gt;90,5,IF('IA1'!AH57/AG107*100&gt;80,4,IF('IA1'!AH57/AG107*100&gt;70,3,IF('IA1'!AH57/AG107*100&gt;60,2,IF('IA1'!AH57/AG107*100&lt;=60,1)))))),0))*AG307)</f>
        <v>1000</v>
      </c>
      <c r="AH207" s="97">
        <f>IF(COUNT('IA1'!AI57)=0,1000,(IFERROR(IF('IA1'!AI57/AH107&lt;0.5,0,IF('IA1'!AI57/AH107*100&gt;90,5,IF('IA1'!AI57/AH107*100&gt;80,4,IF('IA1'!AI57/AH107*100&gt;70,3,IF('IA1'!AI57/AH107*100&gt;60,2,IF('IA1'!AI57/AH107*100&lt;=60,1)))))),0))*AH307)</f>
        <v>1000</v>
      </c>
      <c r="AI207" s="97">
        <f>IF(COUNT('IA1'!AJ57)=0,1000,(IFERROR(IF('IA1'!AJ57/AI107&lt;0.5,0,IF('IA1'!AJ57/AI107*100&gt;90,5,IF('IA1'!AJ57/AI107*100&gt;80,4,IF('IA1'!AJ57/AI107*100&gt;70,3,IF('IA1'!AJ57/AI107*100&gt;60,2,IF('IA1'!AJ57/AI107*100&lt;=60,1)))))),0))*AI307)</f>
        <v>1000</v>
      </c>
      <c r="AJ207" s="97">
        <f>IF(COUNT('IA1'!AK57)=0,1000,(IFERROR(IF('IA1'!AK57/AJ107&lt;0.5,0,IF('IA1'!AK57/AJ107*100&gt;90,5,IF('IA1'!AK57/AJ107*100&gt;80,4,IF('IA1'!AK57/AJ107*100&gt;70,3,IF('IA1'!AK57/AJ107*100&gt;60,2,IF('IA1'!AK57/AJ107*100&lt;=60,1)))))),0))*AJ307)</f>
        <v>1000</v>
      </c>
      <c r="AK207" s="97">
        <f>IF(COUNT('IA1'!AL57)=0,1000,(IFERROR(IF('IA1'!AL57/AK107&lt;0.5,0,IF('IA1'!AL57/AK107*100&gt;90,5,IF('IA1'!AL57/AK107*100&gt;80,4,IF('IA1'!AL57/AK107*100&gt;70,3,IF('IA1'!AL57/AK107*100&gt;60,2,IF('IA1'!AL57/AK107*100&lt;=60,1)))))),0))*AK307)</f>
        <v>1000</v>
      </c>
      <c r="AL207" s="97">
        <f>IF(COUNT('IA1'!AM57)=0,1000,(IFERROR(IF('IA1'!AM57/AL107&lt;0.5,0,IF('IA1'!AM57/AL107*100&gt;90,5,IF('IA1'!AM57/AL107*100&gt;80,4,IF('IA1'!AM57/AL107*100&gt;70,3,IF('IA1'!AM57/AL107*100&gt;60,2,IF('IA1'!AM57/AL107*100&lt;=60,1)))))),0))*AL307)</f>
        <v>1000</v>
      </c>
      <c r="AM207" s="97">
        <f>IF(COUNT('IA1'!AN57)=0,1000,(IFERROR(IF('IA1'!AN57/AM107&lt;0.5,0,IF('IA1'!AN57/AM107*100&gt;90,5,IF('IA1'!AN57/AM107*100&gt;80,4,IF('IA1'!AN57/AM107*100&gt;70,3,IF('IA1'!AN57/AM107*100&gt;60,2,IF('IA1'!AN57/AM107*100&lt;=60,1)))))),0))*AM307)</f>
        <v>1000</v>
      </c>
      <c r="AN207" s="97">
        <f>IF(COUNT('IA1'!AO57)=0,1000,(IFERROR(IF('IA1'!AO57/AN107&lt;0.5,0,IF('IA1'!AO57/AN107*100&gt;90,5,IF('IA1'!AO57/AN107*100&gt;80,4,IF('IA1'!AO57/AN107*100&gt;70,3,IF('IA1'!AO57/AN107*100&gt;60,2,IF('IA1'!AO57/AN107*100&lt;=60,1)))))),0))*AN307)</f>
        <v>1000</v>
      </c>
      <c r="AO207" s="97">
        <f>IF(COUNT('IA1'!AP57)=0,1000,(IFERROR(IF('IA1'!AP57/AO107&lt;0.5,0,IF('IA1'!AP57/AO107*100&gt;90,5,IF('IA1'!AP57/AO107*100&gt;80,4,IF('IA1'!AP57/AO107*100&gt;70,3,IF('IA1'!AP57/AO107*100&gt;60,2,IF('IA1'!AP57/AO107*100&lt;=60,1)))))),0))*AO307)</f>
        <v>1000</v>
      </c>
      <c r="AP207" s="97">
        <f>IF(COUNT('IA1'!AQ57)=0,1000,(IFERROR(IF('IA1'!AQ57/AP107&lt;0.5,0,IF('IA1'!AQ57/AP107*100&gt;90,5,IF('IA1'!AQ57/AP107*100&gt;80,4,IF('IA1'!AQ57/AP107*100&gt;70,3,IF('IA1'!AQ57/AP107*100&gt;60,2,IF('IA1'!AQ57/AP107*100&lt;=60,1)))))),0))*AP307)</f>
        <v>1000</v>
      </c>
      <c r="AQ207" s="97">
        <f>IF(COUNT('IA1'!AR57)=0,1000,(IFERROR(IF('IA1'!AR57/AQ107&lt;0.5,0,IF('IA1'!AR57/AQ107*100&gt;90,5,IF('IA1'!AR57/AQ107*100&gt;80,4,IF('IA1'!AR57/AQ107*100&gt;70,3,IF('IA1'!AR57/AQ107*100&gt;60,2,IF('IA1'!AR57/AQ107*100&lt;=60,1)))))),0))*AQ307)</f>
        <v>1000</v>
      </c>
      <c r="AR207" s="97">
        <f>IF(COUNT('IA1'!AS57)=0,1000,(IFERROR(IF('IA1'!AS57/AR107&lt;0.5,0,IF('IA1'!AS57/AR107*100&gt;90,5,IF('IA1'!AS57/AR107*100&gt;80,4,IF('IA1'!AS57/AR107*100&gt;70,3,IF('IA1'!AS57/AR107*100&gt;60,2,IF('IA1'!AS57/AR107*100&lt;=60,1)))))),0))*AR307)</f>
        <v>1000</v>
      </c>
      <c r="AS207" s="97">
        <f>IF(COUNT('IA1'!AT57)=0,1000,(IFERROR(IF('IA1'!AT57/AS107&lt;0.5,0,IF('IA1'!AT57/AS107*100&gt;90,5,IF('IA1'!AT57/AS107*100&gt;80,4,IF('IA1'!AT57/AS107*100&gt;70,3,IF('IA1'!AT57/AS107*100&gt;60,2,IF('IA1'!AT57/AS107*100&lt;=60,1)))))),0))*AS307)</f>
        <v>1000</v>
      </c>
      <c r="AT207" s="97">
        <f>IF(COUNT('IA1'!AU57)=0,1000,(IFERROR(IF('IA1'!AU57/AT107&lt;0.5,0,IF('IA1'!AU57/AT107*100&gt;90,5,IF('IA1'!AU57/AT107*100&gt;80,4,IF('IA1'!AU57/AT107*100&gt;70,3,IF('IA1'!AU57/AT107*100&gt;60,2,IF('IA1'!AU57/AT107*100&lt;=60,1)))))),0))*AT307)</f>
        <v>1000</v>
      </c>
      <c r="AU207" s="97">
        <f>IF(COUNT('IA1'!AV57)=0,1000,(IFERROR(IF('IA1'!AV57/AU107&lt;0.5,0,IF('IA1'!AV57/AU107*100&gt;90,5,IF('IA1'!AV57/AU107*100&gt;80,4,IF('IA1'!AV57/AU107*100&gt;70,3,IF('IA1'!AV57/AU107*100&gt;60,2,IF('IA1'!AV57/AU107*100&lt;=60,1)))))),0))*AU307)</f>
        <v>1000</v>
      </c>
      <c r="AV207" s="97">
        <f>IF(COUNT('IA1'!AW57)=0,1000,(IFERROR(IF('IA1'!AW57/AV107&lt;0.5,0,IF('IA1'!AW57/AV107*100&gt;90,5,IF('IA1'!AW57/AV107*100&gt;80,4,IF('IA1'!AW57/AV107*100&gt;70,3,IF('IA1'!AW57/AV107*100&gt;60,2,IF('IA1'!AW57/AV107*100&lt;=60,1)))))),0))*AV307)</f>
        <v>1000</v>
      </c>
      <c r="AW207" s="97">
        <f>IF(COUNT('IA1'!AX57)=0,1000,(IFERROR(IF('IA1'!AX57/AW107&lt;0.5,0,IF('IA1'!AX57/AW107*100&gt;90,5,IF('IA1'!AX57/AW107*100&gt;80,4,IF('IA1'!AX57/AW107*100&gt;70,3,IF('IA1'!AX57/AW107*100&gt;60,2,IF('IA1'!AX57/AW107*100&lt;=60,1)))))),0))*AW307)</f>
        <v>1000</v>
      </c>
      <c r="AX207" s="97">
        <f>IF(COUNT('IA1'!AY57)=0,1000,(IFERROR(IF('IA1'!AY57/AX107&lt;0.5,0,IF('IA1'!AY57/AX107*100&gt;90,5,IF('IA1'!AY57/AX107*100&gt;80,4,IF('IA1'!AY57/AX107*100&gt;70,3,IF('IA1'!AY57/AX107*100&gt;60,2,IF('IA1'!AY57/AX107*100&lt;=60,1)))))),0))*AX307)</f>
        <v>1000</v>
      </c>
      <c r="AY207" s="97">
        <f>IF(COUNT('IA1'!AZ57)=0,1000,(IFERROR(IF('IA1'!AZ57/AY107&lt;0.5,0,IF('IA1'!AZ57/AY107*100&gt;90,5,IF('IA1'!AZ57/AY107*100&gt;80,4,IF('IA1'!AZ57/AY107*100&gt;70,3,IF('IA1'!AZ57/AY107*100&gt;60,2,IF('IA1'!AZ57/AY107*100&lt;=60,1)))))),0))*AY307)</f>
        <v>1000</v>
      </c>
      <c r="AZ207" s="97">
        <f>IF(COUNT('IA1'!BA57)=0,1000,(IFERROR(IF('IA1'!BA57/AZ107&lt;0.5,0,IF('IA1'!BA57/AZ107*100&gt;90,5,IF('IA1'!BA57/AZ107*100&gt;80,4,IF('IA1'!BA57/AZ107*100&gt;70,3,IF('IA1'!BA57/AZ107*100&gt;60,2,IF('IA1'!BA57/AZ107*100&lt;=60,1)))))),0))*AZ307)</f>
        <v>1000</v>
      </c>
      <c r="BA207" s="96">
        <f t="shared" si="54"/>
        <v>5</v>
      </c>
      <c r="BB207" s="96">
        <f t="shared" si="55"/>
        <v>5</v>
      </c>
      <c r="BC207" s="96">
        <f t="shared" si="56"/>
        <v>0</v>
      </c>
      <c r="BD207" s="96">
        <f t="shared" si="57"/>
        <v>0</v>
      </c>
      <c r="BE207" s="96">
        <f t="shared" si="58"/>
        <v>0</v>
      </c>
      <c r="BF207" s="96">
        <f t="shared" si="59"/>
        <v>0</v>
      </c>
      <c r="BG207" s="96">
        <f t="shared" si="60"/>
        <v>0</v>
      </c>
    </row>
    <row r="208" spans="1:59" x14ac:dyDescent="0.3">
      <c r="A208" s="93">
        <f>IF(COUNT('IA1'!B58)=0,1000,(IFERROR(IF('IA1'!B58/A108&lt;0.5,0,IF('IA1'!B58/A108*100&gt;90,5,IF('IA1'!B58/A108*100&gt;80,4,IF('IA1'!B58/A108*100&gt;70,3,IF('IA1'!B58/A108*100&gt;60,2,IF('IA1'!B58/A108*100&lt;=60,1)))))),0))*A308)</f>
        <v>1000</v>
      </c>
      <c r="B208" s="97">
        <f>IF(COUNT('IA1'!C58)=0,1000,(IFERROR(IF('IA1'!C58/B108&lt;0.5,0,IF('IA1'!C58/B108*100&gt;90,5,IF('IA1'!C58/B108*100&gt;80,4,IF('IA1'!C58/B108*100&gt;70,3,IF('IA1'!C58/B108*100&gt;60,2,IF('IA1'!C58/B108*100&lt;=60,1)))))),0))*B308)</f>
        <v>1000</v>
      </c>
      <c r="C208" s="97">
        <f>IF(COUNT('IA1'!D58)=0,1000,(IFERROR(IF('IA1'!D58/C108&lt;0.5,0,IF('IA1'!D58/C108*100&gt;90,5,IF('IA1'!D58/C108*100&gt;80,4,IF('IA1'!D58/C108*100&gt;70,3,IF('IA1'!D58/C108*100&gt;60,2,IF('IA1'!D58/C108*100&lt;=60,1)))))),0))*C308)</f>
        <v>1000</v>
      </c>
      <c r="D208" s="97">
        <f>IF(COUNT('IA1'!E58)=0,1000,(IFERROR(IF('IA1'!E58/D108&lt;0.5,0,IF('IA1'!E58/D108*100&gt;90,5,IF('IA1'!E58/D108*100&gt;80,4,IF('IA1'!E58/D108*100&gt;70,3,IF('IA1'!E58/D108*100&gt;60,2,IF('IA1'!E58/D108*100&lt;=60,1)))))),0))*D308)</f>
        <v>1000</v>
      </c>
      <c r="E208" s="97">
        <f>IF(COUNT('IA1'!F58)=0,1000,(IFERROR(IF('IA1'!F58/E108&lt;0.5,0,IF('IA1'!F58/E108*100&gt;90,5,IF('IA1'!F58/E108*100&gt;80,4,IF('IA1'!F58/E108*100&gt;70,3,IF('IA1'!F58/E108*100&gt;60,2,IF('IA1'!F58/E108*100&lt;=60,1)))))),0))*E308)</f>
        <v>1000</v>
      </c>
      <c r="F208" s="97">
        <f>IF(COUNT('IA1'!G58)=0,1000,(IFERROR(IF('IA1'!G58/F108&lt;0.5,0,IF('IA1'!G58/F108*100&gt;90,5,IF('IA1'!G58/F108*100&gt;80,4,IF('IA1'!G58/F108*100&gt;70,3,IF('IA1'!G58/F108*100&gt;60,2,IF('IA1'!G58/F108*100&lt;=60,1)))))),0))*F308)</f>
        <v>1000</v>
      </c>
      <c r="G208" s="97">
        <f>IF(COUNT('IA1'!H58)=0,1000,(IFERROR(IF('IA1'!H58/G108&lt;0.5,0,IF('IA1'!H58/G108*100&gt;90,5,IF('IA1'!H58/G108*100&gt;80,4,IF('IA1'!H58/G108*100&gt;70,3,IF('IA1'!H58/G108*100&gt;60,2,IF('IA1'!H58/G108*100&lt;=60,1)))))),0))*G308)</f>
        <v>1000</v>
      </c>
      <c r="H208" s="97">
        <f>IF(COUNT('IA1'!I58)=0,1000,(IFERROR(IF('IA1'!I58/H108&lt;0.5,0,IF('IA1'!I58/H108*100&gt;90,5,IF('IA1'!I58/H108*100&gt;80,4,IF('IA1'!I58/H108*100&gt;70,3,IF('IA1'!I58/H108*100&gt;60,2,IF('IA1'!I58/H108*100&lt;=60,1)))))),0))*H308)</f>
        <v>1000</v>
      </c>
      <c r="I208" s="97">
        <f>IF(COUNT('IA1'!J58)=0,1000,(IFERROR(IF('IA1'!J58/I108&lt;0.5,0,IF('IA1'!J58/I108*100&gt;90,5,IF('IA1'!J58/I108*100&gt;80,4,IF('IA1'!J58/I108*100&gt;70,3,IF('IA1'!J58/I108*100&gt;60,2,IF('IA1'!J58/I108*100&lt;=60,1)))))),0))*I308)</f>
        <v>1000</v>
      </c>
      <c r="J208" s="97">
        <f>IF(COUNT('IA1'!K58)=0,1000,(IFERROR(IF('IA1'!K58/J108&lt;0.5,0,IF('IA1'!K58/J108*100&gt;90,5,IF('IA1'!K58/J108*100&gt;80,4,IF('IA1'!K58/J108*100&gt;70,3,IF('IA1'!K58/J108*100&gt;60,2,IF('IA1'!K58/J108*100&lt;=60,1)))))),0))*J308)</f>
        <v>1000</v>
      </c>
      <c r="K208" s="97">
        <f>IF(COUNT('IA1'!L58)=0,1000,(IFERROR(IF('IA1'!L58/K108&lt;0.5,0,IF('IA1'!L58/K108*100&gt;90,5,IF('IA1'!L58/K108*100&gt;80,4,IF('IA1'!L58/K108*100&gt;70,3,IF('IA1'!L58/K108*100&gt;60,2,IF('IA1'!L58/K108*100&lt;=60,1)))))),0))*K308)</f>
        <v>1000</v>
      </c>
      <c r="L208" s="97">
        <f>IF(COUNT('IA1'!M58)=0,1000,(IFERROR(IF('IA1'!M58/L108&lt;0.5,0,IF('IA1'!M58/L108*100&gt;90,5,IF('IA1'!M58/L108*100&gt;80,4,IF('IA1'!M58/L108*100&gt;70,3,IF('IA1'!M58/L108*100&gt;60,2,IF('IA1'!M58/L108*100&lt;=60,1)))))),0))*L308)</f>
        <v>1000</v>
      </c>
      <c r="M208" s="97">
        <f>IF(COUNT('IA1'!N58)=0,1000,(IFERROR(IF('IA1'!N58/M108&lt;0.5,0,IF('IA1'!N58/M108*100&gt;90,5,IF('IA1'!N58/M108*100&gt;80,4,IF('IA1'!N58/M108*100&gt;70,3,IF('IA1'!N58/M108*100&gt;60,2,IF('IA1'!N58/M108*100&lt;=60,1)))))),0))*M308)</f>
        <v>1000</v>
      </c>
      <c r="N208" s="97">
        <f>IF(COUNT('IA1'!O58)=0,1000,(IFERROR(IF('IA1'!O58/N108&lt;0.5,0,IF('IA1'!O58/N108*100&gt;90,5,IF('IA1'!O58/N108*100&gt;80,4,IF('IA1'!O58/N108*100&gt;70,3,IF('IA1'!O58/N108*100&gt;60,2,IF('IA1'!O58/N108*100&lt;=60,1)))))),0))*N308)</f>
        <v>1000</v>
      </c>
      <c r="O208" s="97">
        <f>IF(COUNT('IA1'!P58)=0,1000,(IFERROR(IF('IA1'!P58/O108&lt;0.5,0,IF('IA1'!P58/O108*100&gt;90,5,IF('IA1'!P58/O108*100&gt;80,4,IF('IA1'!P58/O108*100&gt;70,3,IF('IA1'!P58/O108*100&gt;60,2,IF('IA1'!P58/O108*100&lt;=60,1)))))),0))*O308)</f>
        <v>1000</v>
      </c>
      <c r="P208" s="97">
        <f>IF(COUNT('IA1'!Q58)=0,1000,(IFERROR(IF('IA1'!Q58/P108&lt;0.5,0,IF('IA1'!Q58/P108*100&gt;90,5,IF('IA1'!Q58/P108*100&gt;80,4,IF('IA1'!Q58/P108*100&gt;70,3,IF('IA1'!Q58/P108*100&gt;60,2,IF('IA1'!Q58/P108*100&lt;=60,1)))))),0))*P308)</f>
        <v>1000</v>
      </c>
      <c r="Q208" s="97">
        <f>IF(COUNT('IA1'!R58)=0,1000,(IFERROR(IF('IA1'!R58/Q108&lt;0.5,0,IF('IA1'!R58/Q108*100&gt;90,5,IF('IA1'!R58/Q108*100&gt;80,4,IF('IA1'!R58/Q108*100&gt;70,3,IF('IA1'!R58/Q108*100&gt;60,2,IF('IA1'!R58/Q108*100&lt;=60,1)))))),0))*Q308)</f>
        <v>1000</v>
      </c>
      <c r="R208" s="97">
        <f>IF(COUNT('IA1'!S58)=0,1000,(IFERROR(IF('IA1'!S58/R108&lt;0.5,0,IF('IA1'!S58/R108*100&gt;90,5,IF('IA1'!S58/R108*100&gt;80,4,IF('IA1'!S58/R108*100&gt;70,3,IF('IA1'!S58/R108*100&gt;60,2,IF('IA1'!S58/R108*100&lt;=60,1)))))),0))*R308)</f>
        <v>1000</v>
      </c>
      <c r="S208" s="97">
        <f>IF(COUNT('IA1'!T58)=0,1000,(IFERROR(IF('IA1'!T58/S108&lt;0.5,0,IF('IA1'!T58/S108*100&gt;90,5,IF('IA1'!T58/S108*100&gt;80,4,IF('IA1'!T58/S108*100&gt;70,3,IF('IA1'!T58/S108*100&gt;60,2,IF('IA1'!T58/S108*100&lt;=60,1)))))),0))*S308)</f>
        <v>1000</v>
      </c>
      <c r="T208" s="97">
        <f>IF(COUNT('IA1'!U58)=0,1000,(IFERROR(IF('IA1'!U58/T108&lt;0.5,0,IF('IA1'!U58/T108*100&gt;90,5,IF('IA1'!U58/T108*100&gt;80,4,IF('IA1'!U58/T108*100&gt;70,3,IF('IA1'!U58/T108*100&gt;60,2,IF('IA1'!U58/T108*100&lt;=60,1)))))),0))*T308)</f>
        <v>1000</v>
      </c>
      <c r="U208" s="97">
        <f>IF(COUNT('IA1'!#REF!)=0,1000,(IFERROR(IF('IA1'!#REF!/U108&lt;0.5,0,IF('IA1'!#REF!/U108*100&gt;90,5,IF('IA1'!#REF!/U108*100&gt;80,4,IF('IA1'!#REF!/U108*100&gt;70,3,IF('IA1'!#REF!/U108*100&gt;60,2,IF('IA1'!#REF!/U108*100&lt;=60,1)))))),0))*U308)</f>
        <v>1000</v>
      </c>
      <c r="V208" s="97">
        <f>IF(COUNT('IA1'!W58)=0,1000,(IFERROR(IF('IA1'!W58/V108&lt;0.5,0,IF('IA1'!W58/V108*100&gt;90,5,IF('IA1'!W58/V108*100&gt;80,4,IF('IA1'!W58/V108*100&gt;70,3,IF('IA1'!W58/V108*100&gt;60,2,IF('IA1'!W58/V108*100&lt;=60,1)))))),0))*V308)</f>
        <v>1000</v>
      </c>
      <c r="W208" s="97">
        <f>IF(COUNT('IA1'!X58)=0,1000,(IFERROR(IF('IA1'!X58/W108&lt;0.5,0,IF('IA1'!X58/W108*100&gt;90,5,IF('IA1'!X58/W108*100&gt;80,4,IF('IA1'!X58/W108*100&gt;70,3,IF('IA1'!X58/W108*100&gt;60,2,IF('IA1'!X58/W108*100&lt;=60,1)))))),0))*W308)</f>
        <v>1000</v>
      </c>
      <c r="X208" s="97">
        <f>IF(COUNT('IA1'!Y58)=0,1000,(IFERROR(IF('IA1'!Y58/X108&lt;0.5,0,IF('IA1'!Y58/X108*100&gt;90,5,IF('IA1'!Y58/X108*100&gt;80,4,IF('IA1'!Y58/X108*100&gt;70,3,IF('IA1'!Y58/X108*100&gt;60,2,IF('IA1'!Y58/X108*100&lt;=60,1)))))),0))*X308)</f>
        <v>1000</v>
      </c>
      <c r="Y208" s="97">
        <f>IF(COUNT('IA1'!Z58)=0,1000,(IFERROR(IF('IA1'!Z58/Y108&lt;0.5,0,IF('IA1'!Z58/Y108*100&gt;90,5,IF('IA1'!Z58/Y108*100&gt;80,4,IF('IA1'!Z58/Y108*100&gt;70,3,IF('IA1'!Z58/Y108*100&gt;60,2,IF('IA1'!Z58/Y108*100&lt;=60,1)))))),0))*Y308)</f>
        <v>1000</v>
      </c>
      <c r="Z208" s="97">
        <f>IF(COUNT('IA1'!AA58)=0,1000,(IFERROR(IF('IA1'!AA58/Z108&lt;0.5,0,IF('IA1'!AA58/Z108*100&gt;90,5,IF('IA1'!AA58/Z108*100&gt;80,4,IF('IA1'!AA58/Z108*100&gt;70,3,IF('IA1'!AA58/Z108*100&gt;60,2,IF('IA1'!AA58/Z108*100&lt;=60,1)))))),0))*Z308)</f>
        <v>1000</v>
      </c>
      <c r="AA208" s="97">
        <f>IF(COUNT('IA1'!AB58)=0,1000,(IFERROR(IF('IA1'!AB58/AA108&lt;0.5,0,IF('IA1'!AB58/AA108*100&gt;90,5,IF('IA1'!AB58/AA108*100&gt;80,4,IF('IA1'!AB58/AA108*100&gt;70,3,IF('IA1'!AB58/AA108*100&gt;60,2,IF('IA1'!AB58/AA108*100&lt;=60,1)))))),0))*AA308)</f>
        <v>1000</v>
      </c>
      <c r="AB208" s="97">
        <f>IF(COUNT('IA1'!AC58)=0,1000,(IFERROR(IF('IA1'!AC58/AB108&lt;0.5,0,IF('IA1'!AC58/AB108*100&gt;90,5,IF('IA1'!AC58/AB108*100&gt;80,4,IF('IA1'!AC58/AB108*100&gt;70,3,IF('IA1'!AC58/AB108*100&gt;60,2,IF('IA1'!AC58/AB108*100&lt;=60,1)))))),0))*AB308)</f>
        <v>1000</v>
      </c>
      <c r="AC208" s="97">
        <f>IF(COUNT('IA1'!AD58)=0,1000,(IFERROR(IF('IA1'!AD58/AC108&lt;0.5,0,IF('IA1'!AD58/AC108*100&gt;90,5,IF('IA1'!AD58/AC108*100&gt;80,4,IF('IA1'!AD58/AC108*100&gt;70,3,IF('IA1'!AD58/AC108*100&gt;60,2,IF('IA1'!AD58/AC108*100&lt;=60,1)))))),0))*AC308)</f>
        <v>1000</v>
      </c>
      <c r="AD208" s="97">
        <f>IF(COUNT('IA1'!AE58)=0,1000,(IFERROR(IF('IA1'!AE58/AD108&lt;0.5,0,IF('IA1'!AE58/AD108*100&gt;90,5,IF('IA1'!AE58/AD108*100&gt;80,4,IF('IA1'!AE58/AD108*100&gt;70,3,IF('IA1'!AE58/AD108*100&gt;60,2,IF('IA1'!AE58/AD108*100&lt;=60,1)))))),0))*AD308)</f>
        <v>1000</v>
      </c>
      <c r="AE208" s="97">
        <f>IF(COUNT('IA1'!AF58)=0,1000,(IFERROR(IF('IA1'!AF58/AE108&lt;0.5,0,IF('IA1'!AF58/AE108*100&gt;90,5,IF('IA1'!AF58/AE108*100&gt;80,4,IF('IA1'!AF58/AE108*100&gt;70,3,IF('IA1'!AF58/AE108*100&gt;60,2,IF('IA1'!AF58/AE108*100&lt;=60,1)))))),0))*AE308)</f>
        <v>1000</v>
      </c>
      <c r="AF208" s="97">
        <f>IF(COUNT('IA1'!AG58)=0,1000,(IFERROR(IF('IA1'!AG58/AF108&lt;0.5,0,IF('IA1'!AG58/AF108*100&gt;90,5,IF('IA1'!AG58/AF108*100&gt;80,4,IF('IA1'!AG58/AF108*100&gt;70,3,IF('IA1'!AG58/AF108*100&gt;60,2,IF('IA1'!AG58/AF108*100&lt;=60,1)))))),0))*AF308)</f>
        <v>1000</v>
      </c>
      <c r="AG208" s="97">
        <f>IF(COUNT('IA1'!AH58)=0,1000,(IFERROR(IF('IA1'!AH58/AG108&lt;0.5,0,IF('IA1'!AH58/AG108*100&gt;90,5,IF('IA1'!AH58/AG108*100&gt;80,4,IF('IA1'!AH58/AG108*100&gt;70,3,IF('IA1'!AH58/AG108*100&gt;60,2,IF('IA1'!AH58/AG108*100&lt;=60,1)))))),0))*AG308)</f>
        <v>1000</v>
      </c>
      <c r="AH208" s="97">
        <f>IF(COUNT('IA1'!AI58)=0,1000,(IFERROR(IF('IA1'!AI58/AH108&lt;0.5,0,IF('IA1'!AI58/AH108*100&gt;90,5,IF('IA1'!AI58/AH108*100&gt;80,4,IF('IA1'!AI58/AH108*100&gt;70,3,IF('IA1'!AI58/AH108*100&gt;60,2,IF('IA1'!AI58/AH108*100&lt;=60,1)))))),0))*AH308)</f>
        <v>1000</v>
      </c>
      <c r="AI208" s="97">
        <f>IF(COUNT('IA1'!AJ58)=0,1000,(IFERROR(IF('IA1'!AJ58/AI108&lt;0.5,0,IF('IA1'!AJ58/AI108*100&gt;90,5,IF('IA1'!AJ58/AI108*100&gt;80,4,IF('IA1'!AJ58/AI108*100&gt;70,3,IF('IA1'!AJ58/AI108*100&gt;60,2,IF('IA1'!AJ58/AI108*100&lt;=60,1)))))),0))*AI308)</f>
        <v>1000</v>
      </c>
      <c r="AJ208" s="97">
        <f>IF(COUNT('IA1'!AK58)=0,1000,(IFERROR(IF('IA1'!AK58/AJ108&lt;0.5,0,IF('IA1'!AK58/AJ108*100&gt;90,5,IF('IA1'!AK58/AJ108*100&gt;80,4,IF('IA1'!AK58/AJ108*100&gt;70,3,IF('IA1'!AK58/AJ108*100&gt;60,2,IF('IA1'!AK58/AJ108*100&lt;=60,1)))))),0))*AJ308)</f>
        <v>1000</v>
      </c>
      <c r="AK208" s="97">
        <f>IF(COUNT('IA1'!AL58)=0,1000,(IFERROR(IF('IA1'!AL58/AK108&lt;0.5,0,IF('IA1'!AL58/AK108*100&gt;90,5,IF('IA1'!AL58/AK108*100&gt;80,4,IF('IA1'!AL58/AK108*100&gt;70,3,IF('IA1'!AL58/AK108*100&gt;60,2,IF('IA1'!AL58/AK108*100&lt;=60,1)))))),0))*AK308)</f>
        <v>1000</v>
      </c>
      <c r="AL208" s="97">
        <f>IF(COUNT('IA1'!AM58)=0,1000,(IFERROR(IF('IA1'!AM58/AL108&lt;0.5,0,IF('IA1'!AM58/AL108*100&gt;90,5,IF('IA1'!AM58/AL108*100&gt;80,4,IF('IA1'!AM58/AL108*100&gt;70,3,IF('IA1'!AM58/AL108*100&gt;60,2,IF('IA1'!AM58/AL108*100&lt;=60,1)))))),0))*AL308)</f>
        <v>1000</v>
      </c>
      <c r="AM208" s="97">
        <f>IF(COUNT('IA1'!AN58)=0,1000,(IFERROR(IF('IA1'!AN58/AM108&lt;0.5,0,IF('IA1'!AN58/AM108*100&gt;90,5,IF('IA1'!AN58/AM108*100&gt;80,4,IF('IA1'!AN58/AM108*100&gt;70,3,IF('IA1'!AN58/AM108*100&gt;60,2,IF('IA1'!AN58/AM108*100&lt;=60,1)))))),0))*AM308)</f>
        <v>1000</v>
      </c>
      <c r="AN208" s="97">
        <f>IF(COUNT('IA1'!AO58)=0,1000,(IFERROR(IF('IA1'!AO58/AN108&lt;0.5,0,IF('IA1'!AO58/AN108*100&gt;90,5,IF('IA1'!AO58/AN108*100&gt;80,4,IF('IA1'!AO58/AN108*100&gt;70,3,IF('IA1'!AO58/AN108*100&gt;60,2,IF('IA1'!AO58/AN108*100&lt;=60,1)))))),0))*AN308)</f>
        <v>1000</v>
      </c>
      <c r="AO208" s="97">
        <f>IF(COUNT('IA1'!AP58)=0,1000,(IFERROR(IF('IA1'!AP58/AO108&lt;0.5,0,IF('IA1'!AP58/AO108*100&gt;90,5,IF('IA1'!AP58/AO108*100&gt;80,4,IF('IA1'!AP58/AO108*100&gt;70,3,IF('IA1'!AP58/AO108*100&gt;60,2,IF('IA1'!AP58/AO108*100&lt;=60,1)))))),0))*AO308)</f>
        <v>1000</v>
      </c>
      <c r="AP208" s="97">
        <f>IF(COUNT('IA1'!AQ58)=0,1000,(IFERROR(IF('IA1'!AQ58/AP108&lt;0.5,0,IF('IA1'!AQ58/AP108*100&gt;90,5,IF('IA1'!AQ58/AP108*100&gt;80,4,IF('IA1'!AQ58/AP108*100&gt;70,3,IF('IA1'!AQ58/AP108*100&gt;60,2,IF('IA1'!AQ58/AP108*100&lt;=60,1)))))),0))*AP308)</f>
        <v>1000</v>
      </c>
      <c r="AQ208" s="97">
        <f>IF(COUNT('IA1'!AR58)=0,1000,(IFERROR(IF('IA1'!AR58/AQ108&lt;0.5,0,IF('IA1'!AR58/AQ108*100&gt;90,5,IF('IA1'!AR58/AQ108*100&gt;80,4,IF('IA1'!AR58/AQ108*100&gt;70,3,IF('IA1'!AR58/AQ108*100&gt;60,2,IF('IA1'!AR58/AQ108*100&lt;=60,1)))))),0))*AQ308)</f>
        <v>1000</v>
      </c>
      <c r="AR208" s="97">
        <f>IF(COUNT('IA1'!AS58)=0,1000,(IFERROR(IF('IA1'!AS58/AR108&lt;0.5,0,IF('IA1'!AS58/AR108*100&gt;90,5,IF('IA1'!AS58/AR108*100&gt;80,4,IF('IA1'!AS58/AR108*100&gt;70,3,IF('IA1'!AS58/AR108*100&gt;60,2,IF('IA1'!AS58/AR108*100&lt;=60,1)))))),0))*AR308)</f>
        <v>1000</v>
      </c>
      <c r="AS208" s="97">
        <f>IF(COUNT('IA1'!AT58)=0,1000,(IFERROR(IF('IA1'!AT58/AS108&lt;0.5,0,IF('IA1'!AT58/AS108*100&gt;90,5,IF('IA1'!AT58/AS108*100&gt;80,4,IF('IA1'!AT58/AS108*100&gt;70,3,IF('IA1'!AT58/AS108*100&gt;60,2,IF('IA1'!AT58/AS108*100&lt;=60,1)))))),0))*AS308)</f>
        <v>1000</v>
      </c>
      <c r="AT208" s="97">
        <f>IF(COUNT('IA1'!AU58)=0,1000,(IFERROR(IF('IA1'!AU58/AT108&lt;0.5,0,IF('IA1'!AU58/AT108*100&gt;90,5,IF('IA1'!AU58/AT108*100&gt;80,4,IF('IA1'!AU58/AT108*100&gt;70,3,IF('IA1'!AU58/AT108*100&gt;60,2,IF('IA1'!AU58/AT108*100&lt;=60,1)))))),0))*AT308)</f>
        <v>1000</v>
      </c>
      <c r="AU208" s="97">
        <f>IF(COUNT('IA1'!AV58)=0,1000,(IFERROR(IF('IA1'!AV58/AU108&lt;0.5,0,IF('IA1'!AV58/AU108*100&gt;90,5,IF('IA1'!AV58/AU108*100&gt;80,4,IF('IA1'!AV58/AU108*100&gt;70,3,IF('IA1'!AV58/AU108*100&gt;60,2,IF('IA1'!AV58/AU108*100&lt;=60,1)))))),0))*AU308)</f>
        <v>1000</v>
      </c>
      <c r="AV208" s="97">
        <f>IF(COUNT('IA1'!AW58)=0,1000,(IFERROR(IF('IA1'!AW58/AV108&lt;0.5,0,IF('IA1'!AW58/AV108*100&gt;90,5,IF('IA1'!AW58/AV108*100&gt;80,4,IF('IA1'!AW58/AV108*100&gt;70,3,IF('IA1'!AW58/AV108*100&gt;60,2,IF('IA1'!AW58/AV108*100&lt;=60,1)))))),0))*AV308)</f>
        <v>1000</v>
      </c>
      <c r="AW208" s="97">
        <f>IF(COUNT('IA1'!AX58)=0,1000,(IFERROR(IF('IA1'!AX58/AW108&lt;0.5,0,IF('IA1'!AX58/AW108*100&gt;90,5,IF('IA1'!AX58/AW108*100&gt;80,4,IF('IA1'!AX58/AW108*100&gt;70,3,IF('IA1'!AX58/AW108*100&gt;60,2,IF('IA1'!AX58/AW108*100&lt;=60,1)))))),0))*AW308)</f>
        <v>1000</v>
      </c>
      <c r="AX208" s="97">
        <f>IF(COUNT('IA1'!AY58)=0,1000,(IFERROR(IF('IA1'!AY58/AX108&lt;0.5,0,IF('IA1'!AY58/AX108*100&gt;90,5,IF('IA1'!AY58/AX108*100&gt;80,4,IF('IA1'!AY58/AX108*100&gt;70,3,IF('IA1'!AY58/AX108*100&gt;60,2,IF('IA1'!AY58/AX108*100&lt;=60,1)))))),0))*AX308)</f>
        <v>1000</v>
      </c>
      <c r="AY208" s="97">
        <f>IF(COUNT('IA1'!AZ58)=0,1000,(IFERROR(IF('IA1'!AZ58/AY108&lt;0.5,0,IF('IA1'!AZ58/AY108*100&gt;90,5,IF('IA1'!AZ58/AY108*100&gt;80,4,IF('IA1'!AZ58/AY108*100&gt;70,3,IF('IA1'!AZ58/AY108*100&gt;60,2,IF('IA1'!AZ58/AY108*100&lt;=60,1)))))),0))*AY308)</f>
        <v>1000</v>
      </c>
      <c r="AZ208" s="97">
        <f>IF(COUNT('IA1'!BA58)=0,1000,(IFERROR(IF('IA1'!BA58/AZ108&lt;0.5,0,IF('IA1'!BA58/AZ108*100&gt;90,5,IF('IA1'!BA58/AZ108*100&gt;80,4,IF('IA1'!BA58/AZ108*100&gt;70,3,IF('IA1'!BA58/AZ108*100&gt;60,2,IF('IA1'!BA58/AZ108*100&lt;=60,1)))))),0))*AZ308)</f>
        <v>1000</v>
      </c>
      <c r="BA208" s="96">
        <f t="shared" si="54"/>
        <v>0</v>
      </c>
      <c r="BB208" s="96">
        <f t="shared" si="55"/>
        <v>0</v>
      </c>
      <c r="BC208" s="96">
        <f t="shared" si="56"/>
        <v>0</v>
      </c>
      <c r="BD208" s="96">
        <f t="shared" si="57"/>
        <v>0</v>
      </c>
      <c r="BE208" s="96">
        <f t="shared" si="58"/>
        <v>0</v>
      </c>
      <c r="BF208" s="96">
        <f t="shared" si="59"/>
        <v>0</v>
      </c>
      <c r="BG208" s="96">
        <f t="shared" si="60"/>
        <v>0</v>
      </c>
    </row>
    <row r="209" spans="1:59" x14ac:dyDescent="0.3">
      <c r="A209" s="93">
        <f>IF(COUNT('IA1'!B59)=0,1000,(IFERROR(IF('IA1'!B59/A109&lt;0.5,0,IF('IA1'!B59/A109*100&gt;90,5,IF('IA1'!B59/A109*100&gt;80,4,IF('IA1'!B59/A109*100&gt;70,3,IF('IA1'!B59/A109*100&gt;60,2,IF('IA1'!B59/A109*100&lt;=60,1)))))),0))*A309)</f>
        <v>2</v>
      </c>
      <c r="B209" s="97">
        <f>IF(COUNT('IA1'!C59)=0,1000,(IFERROR(IF('IA1'!C59/B109&lt;0.5,0,IF('IA1'!C59/B109*100&gt;90,5,IF('IA1'!C59/B109*100&gt;80,4,IF('IA1'!C59/B109*100&gt;70,3,IF('IA1'!C59/B109*100&gt;60,2,IF('IA1'!C59/B109*100&lt;=60,1)))))),0))*B309)</f>
        <v>4</v>
      </c>
      <c r="C209" s="97">
        <f>IF(COUNT('IA1'!D59)=0,1000,(IFERROR(IF('IA1'!D59/C109&lt;0.5,0,IF('IA1'!D59/C109*100&gt;90,5,IF('IA1'!D59/C109*100&gt;80,4,IF('IA1'!D59/C109*100&gt;70,3,IF('IA1'!D59/C109*100&gt;60,2,IF('IA1'!D59/C109*100&lt;=60,1)))))),0))*C309)</f>
        <v>2</v>
      </c>
      <c r="D209" s="97">
        <f>IF(COUNT('IA1'!E59)=0,1000,(IFERROR(IF('IA1'!E59/D109&lt;0.5,0,IF('IA1'!E59/D109*100&gt;90,5,IF('IA1'!E59/D109*100&gt;80,4,IF('IA1'!E59/D109*100&gt;70,3,IF('IA1'!E59/D109*100&gt;60,2,IF('IA1'!E59/D109*100&lt;=60,1)))))),0))*D309)</f>
        <v>10</v>
      </c>
      <c r="E209" s="97">
        <f>IF(COUNT('IA1'!F59)=0,1000,(IFERROR(IF('IA1'!F59/E109&lt;0.5,0,IF('IA1'!F59/E109*100&gt;90,5,IF('IA1'!F59/E109*100&gt;80,4,IF('IA1'!F59/E109*100&gt;70,3,IF('IA1'!F59/E109*100&gt;60,2,IF('IA1'!F59/E109*100&lt;=60,1)))))),0))*E309)</f>
        <v>4</v>
      </c>
      <c r="F209" s="97">
        <f>IF(COUNT('IA1'!G59)=0,1000,(IFERROR(IF('IA1'!G59/F109&lt;0.5,0,IF('IA1'!G59/F109*100&gt;90,5,IF('IA1'!G59/F109*100&gt;80,4,IF('IA1'!G59/F109*100&gt;70,3,IF('IA1'!G59/F109*100&gt;60,2,IF('IA1'!G59/F109*100&lt;=60,1)))))),0))*F309)</f>
        <v>10</v>
      </c>
      <c r="G209" s="97">
        <f>IF(COUNT('IA1'!H59)=0,1000,(IFERROR(IF('IA1'!H59/G109&lt;0.5,0,IF('IA1'!H59/G109*100&gt;90,5,IF('IA1'!H59/G109*100&gt;80,4,IF('IA1'!H59/G109*100&gt;70,3,IF('IA1'!H59/G109*100&gt;60,2,IF('IA1'!H59/G109*100&lt;=60,1)))))),0))*G309)</f>
        <v>10</v>
      </c>
      <c r="H209" s="97">
        <f>IF(COUNT('IA1'!I59)=0,1000,(IFERROR(IF('IA1'!I59/H109&lt;0.5,0,IF('IA1'!I59/H109*100&gt;90,5,IF('IA1'!I59/H109*100&gt;80,4,IF('IA1'!I59/H109*100&gt;70,3,IF('IA1'!I59/H109*100&gt;60,2,IF('IA1'!I59/H109*100&lt;=60,1)))))),0))*H309)</f>
        <v>10</v>
      </c>
      <c r="I209" s="97">
        <f>IF(COUNT('IA1'!J59)=0,1000,(IFERROR(IF('IA1'!J59/I109&lt;0.5,0,IF('IA1'!J59/I109*100&gt;90,5,IF('IA1'!J59/I109*100&gt;80,4,IF('IA1'!J59/I109*100&gt;70,3,IF('IA1'!J59/I109*100&gt;60,2,IF('IA1'!J59/I109*100&lt;=60,1)))))),0))*I309)</f>
        <v>10</v>
      </c>
      <c r="J209" s="97">
        <f>IF(COUNT('IA1'!K59)=0,1000,(IFERROR(IF('IA1'!K59/J109&lt;0.5,0,IF('IA1'!K59/J109*100&gt;90,5,IF('IA1'!K59/J109*100&gt;80,4,IF('IA1'!K59/J109*100&gt;70,3,IF('IA1'!K59/J109*100&gt;60,2,IF('IA1'!K59/J109*100&lt;=60,1)))))),0))*J309)</f>
        <v>10</v>
      </c>
      <c r="K209" s="97">
        <f>IF(COUNT('IA1'!L59)=0,1000,(IFERROR(IF('IA1'!L59/K109&lt;0.5,0,IF('IA1'!L59/K109*100&gt;90,5,IF('IA1'!L59/K109*100&gt;80,4,IF('IA1'!L59/K109*100&gt;70,3,IF('IA1'!L59/K109*100&gt;60,2,IF('IA1'!L59/K109*100&lt;=60,1)))))),0))*K309)</f>
        <v>0</v>
      </c>
      <c r="L209" s="97">
        <f>IF(COUNT('IA1'!M59)=0,1000,(IFERROR(IF('IA1'!M59/L109&lt;0.5,0,IF('IA1'!M59/L109*100&gt;90,5,IF('IA1'!M59/L109*100&gt;80,4,IF('IA1'!M59/L109*100&gt;70,3,IF('IA1'!M59/L109*100&gt;60,2,IF('IA1'!M59/L109*100&lt;=60,1)))))),0))*L309)</f>
        <v>0</v>
      </c>
      <c r="M209" s="97">
        <f>IF(COUNT('IA1'!N59)=0,1000,(IFERROR(IF('IA1'!N59/M109&lt;0.5,0,IF('IA1'!N59/M109*100&gt;90,5,IF('IA1'!N59/M109*100&gt;80,4,IF('IA1'!N59/M109*100&gt;70,3,IF('IA1'!N59/M109*100&gt;60,2,IF('IA1'!N59/M109*100&lt;=60,1)))))),0))*M309)</f>
        <v>0</v>
      </c>
      <c r="N209" s="97">
        <f>IF(COUNT('IA1'!O59)=0,1000,(IFERROR(IF('IA1'!O59/N109&lt;0.5,0,IF('IA1'!O59/N109*100&gt;90,5,IF('IA1'!O59/N109*100&gt;80,4,IF('IA1'!O59/N109*100&gt;70,3,IF('IA1'!O59/N109*100&gt;60,2,IF('IA1'!O59/N109*100&lt;=60,1)))))),0))*N309)</f>
        <v>0</v>
      </c>
      <c r="O209" s="97">
        <f>IF(COUNT('IA1'!P59)=0,1000,(IFERROR(IF('IA1'!P59/O109&lt;0.5,0,IF('IA1'!P59/O109*100&gt;90,5,IF('IA1'!P59/O109*100&gt;80,4,IF('IA1'!P59/O109*100&gt;70,3,IF('IA1'!P59/O109*100&gt;60,2,IF('IA1'!P59/O109*100&lt;=60,1)))))),0))*O309)</f>
        <v>0</v>
      </c>
      <c r="P209" s="97">
        <f>IF(COUNT('IA1'!Q59)=0,1000,(IFERROR(IF('IA1'!Q59/P109&lt;0.5,0,IF('IA1'!Q59/P109*100&gt;90,5,IF('IA1'!Q59/P109*100&gt;80,4,IF('IA1'!Q59/P109*100&gt;70,3,IF('IA1'!Q59/P109*100&gt;60,2,IF('IA1'!Q59/P109*100&lt;=60,1)))))),0))*P309)</f>
        <v>0</v>
      </c>
      <c r="Q209" s="97">
        <f>IF(COUNT('IA1'!R59)=0,1000,(IFERROR(IF('IA1'!R59/Q109&lt;0.5,0,IF('IA1'!R59/Q109*100&gt;90,5,IF('IA1'!R59/Q109*100&gt;80,4,IF('IA1'!R59/Q109*100&gt;70,3,IF('IA1'!R59/Q109*100&gt;60,2,IF('IA1'!R59/Q109*100&lt;=60,1)))))),0))*Q309)</f>
        <v>0</v>
      </c>
      <c r="R209" s="97">
        <f>IF(COUNT('IA1'!S59)=0,1000,(IFERROR(IF('IA1'!S59/R109&lt;0.5,0,IF('IA1'!S59/R109*100&gt;90,5,IF('IA1'!S59/R109*100&gt;80,4,IF('IA1'!S59/R109*100&gt;70,3,IF('IA1'!S59/R109*100&gt;60,2,IF('IA1'!S59/R109*100&lt;=60,1)))))),0))*R309)</f>
        <v>0</v>
      </c>
      <c r="S209" s="97">
        <f>IF(COUNT('IA1'!T59)=0,1000,(IFERROR(IF('IA1'!T59/S109&lt;0.5,0,IF('IA1'!T59/S109*100&gt;90,5,IF('IA1'!T59/S109*100&gt;80,4,IF('IA1'!T59/S109*100&gt;70,3,IF('IA1'!T59/S109*100&gt;60,2,IF('IA1'!T59/S109*100&lt;=60,1)))))),0))*S309)</f>
        <v>0</v>
      </c>
      <c r="T209" s="97">
        <f>IF(COUNT('IA1'!U59)=0,1000,(IFERROR(IF('IA1'!U59/T109&lt;0.5,0,IF('IA1'!U59/T109*100&gt;90,5,IF('IA1'!U59/T109*100&gt;80,4,IF('IA1'!U59/T109*100&gt;70,3,IF('IA1'!U59/T109*100&gt;60,2,IF('IA1'!U59/T109*100&lt;=60,1)))))),0))*T309)</f>
        <v>0</v>
      </c>
      <c r="U209" s="97">
        <f>IF(COUNT('IA1'!#REF!)=0,1000,(IFERROR(IF('IA1'!#REF!/U109&lt;0.5,0,IF('IA1'!#REF!/U109*100&gt;90,5,IF('IA1'!#REF!/U109*100&gt;80,4,IF('IA1'!#REF!/U109*100&gt;70,3,IF('IA1'!#REF!/U109*100&gt;60,2,IF('IA1'!#REF!/U109*100&lt;=60,1)))))),0))*U309)</f>
        <v>1000</v>
      </c>
      <c r="V209" s="97">
        <f>IF(COUNT('IA1'!W59)=0,1000,(IFERROR(IF('IA1'!W59/V109&lt;0.5,0,IF('IA1'!W59/V109*100&gt;90,5,IF('IA1'!W59/V109*100&gt;80,4,IF('IA1'!W59/V109*100&gt;70,3,IF('IA1'!W59/V109*100&gt;60,2,IF('IA1'!W59/V109*100&lt;=60,1)))))),0))*V309)</f>
        <v>0</v>
      </c>
      <c r="W209" s="97">
        <f>IF(COUNT('IA1'!X59)=0,1000,(IFERROR(IF('IA1'!X59/W109&lt;0.5,0,IF('IA1'!X59/W109*100&gt;90,5,IF('IA1'!X59/W109*100&gt;80,4,IF('IA1'!X59/W109*100&gt;70,3,IF('IA1'!X59/W109*100&gt;60,2,IF('IA1'!X59/W109*100&lt;=60,1)))))),0))*W309)</f>
        <v>1000</v>
      </c>
      <c r="X209" s="97">
        <f>IF(COUNT('IA1'!Y59)=0,1000,(IFERROR(IF('IA1'!Y59/X109&lt;0.5,0,IF('IA1'!Y59/X109*100&gt;90,5,IF('IA1'!Y59/X109*100&gt;80,4,IF('IA1'!Y59/X109*100&gt;70,3,IF('IA1'!Y59/X109*100&gt;60,2,IF('IA1'!Y59/X109*100&lt;=60,1)))))),0))*X309)</f>
        <v>1000</v>
      </c>
      <c r="Y209" s="97">
        <f>IF(COUNT('IA1'!Z59)=0,1000,(IFERROR(IF('IA1'!Z59/Y109&lt;0.5,0,IF('IA1'!Z59/Y109*100&gt;90,5,IF('IA1'!Z59/Y109*100&gt;80,4,IF('IA1'!Z59/Y109*100&gt;70,3,IF('IA1'!Z59/Y109*100&gt;60,2,IF('IA1'!Z59/Y109*100&lt;=60,1)))))),0))*Y309)</f>
        <v>1000</v>
      </c>
      <c r="Z209" s="97">
        <f>IF(COUNT('IA1'!AA59)=0,1000,(IFERROR(IF('IA1'!AA59/Z109&lt;0.5,0,IF('IA1'!AA59/Z109*100&gt;90,5,IF('IA1'!AA59/Z109*100&gt;80,4,IF('IA1'!AA59/Z109*100&gt;70,3,IF('IA1'!AA59/Z109*100&gt;60,2,IF('IA1'!AA59/Z109*100&lt;=60,1)))))),0))*Z309)</f>
        <v>1000</v>
      </c>
      <c r="AA209" s="97">
        <f>IF(COUNT('IA1'!AB59)=0,1000,(IFERROR(IF('IA1'!AB59/AA109&lt;0.5,0,IF('IA1'!AB59/AA109*100&gt;90,5,IF('IA1'!AB59/AA109*100&gt;80,4,IF('IA1'!AB59/AA109*100&gt;70,3,IF('IA1'!AB59/AA109*100&gt;60,2,IF('IA1'!AB59/AA109*100&lt;=60,1)))))),0))*AA309)</f>
        <v>1000</v>
      </c>
      <c r="AB209" s="97">
        <f>IF(COUNT('IA1'!AC59)=0,1000,(IFERROR(IF('IA1'!AC59/AB109&lt;0.5,0,IF('IA1'!AC59/AB109*100&gt;90,5,IF('IA1'!AC59/AB109*100&gt;80,4,IF('IA1'!AC59/AB109*100&gt;70,3,IF('IA1'!AC59/AB109*100&gt;60,2,IF('IA1'!AC59/AB109*100&lt;=60,1)))))),0))*AB309)</f>
        <v>1000</v>
      </c>
      <c r="AC209" s="97">
        <f>IF(COUNT('IA1'!AD59)=0,1000,(IFERROR(IF('IA1'!AD59/AC109&lt;0.5,0,IF('IA1'!AD59/AC109*100&gt;90,5,IF('IA1'!AD59/AC109*100&gt;80,4,IF('IA1'!AD59/AC109*100&gt;70,3,IF('IA1'!AD59/AC109*100&gt;60,2,IF('IA1'!AD59/AC109*100&lt;=60,1)))))),0))*AC309)</f>
        <v>1000</v>
      </c>
      <c r="AD209" s="97">
        <f>IF(COUNT('IA1'!AE59)=0,1000,(IFERROR(IF('IA1'!AE59/AD109&lt;0.5,0,IF('IA1'!AE59/AD109*100&gt;90,5,IF('IA1'!AE59/AD109*100&gt;80,4,IF('IA1'!AE59/AD109*100&gt;70,3,IF('IA1'!AE59/AD109*100&gt;60,2,IF('IA1'!AE59/AD109*100&lt;=60,1)))))),0))*AD309)</f>
        <v>1000</v>
      </c>
      <c r="AE209" s="97">
        <f>IF(COUNT('IA1'!AF59)=0,1000,(IFERROR(IF('IA1'!AF59/AE109&lt;0.5,0,IF('IA1'!AF59/AE109*100&gt;90,5,IF('IA1'!AF59/AE109*100&gt;80,4,IF('IA1'!AF59/AE109*100&gt;70,3,IF('IA1'!AF59/AE109*100&gt;60,2,IF('IA1'!AF59/AE109*100&lt;=60,1)))))),0))*AE309)</f>
        <v>1000</v>
      </c>
      <c r="AF209" s="97">
        <f>IF(COUNT('IA1'!AG59)=0,1000,(IFERROR(IF('IA1'!AG59/AF109&lt;0.5,0,IF('IA1'!AG59/AF109*100&gt;90,5,IF('IA1'!AG59/AF109*100&gt;80,4,IF('IA1'!AG59/AF109*100&gt;70,3,IF('IA1'!AG59/AF109*100&gt;60,2,IF('IA1'!AG59/AF109*100&lt;=60,1)))))),0))*AF309)</f>
        <v>1000</v>
      </c>
      <c r="AG209" s="97">
        <f>IF(COUNT('IA1'!AH59)=0,1000,(IFERROR(IF('IA1'!AH59/AG109&lt;0.5,0,IF('IA1'!AH59/AG109*100&gt;90,5,IF('IA1'!AH59/AG109*100&gt;80,4,IF('IA1'!AH59/AG109*100&gt;70,3,IF('IA1'!AH59/AG109*100&gt;60,2,IF('IA1'!AH59/AG109*100&lt;=60,1)))))),0))*AG309)</f>
        <v>1000</v>
      </c>
      <c r="AH209" s="97">
        <f>IF(COUNT('IA1'!AI59)=0,1000,(IFERROR(IF('IA1'!AI59/AH109&lt;0.5,0,IF('IA1'!AI59/AH109*100&gt;90,5,IF('IA1'!AI59/AH109*100&gt;80,4,IF('IA1'!AI59/AH109*100&gt;70,3,IF('IA1'!AI59/AH109*100&gt;60,2,IF('IA1'!AI59/AH109*100&lt;=60,1)))))),0))*AH309)</f>
        <v>1000</v>
      </c>
      <c r="AI209" s="97">
        <f>IF(COUNT('IA1'!AJ59)=0,1000,(IFERROR(IF('IA1'!AJ59/AI109&lt;0.5,0,IF('IA1'!AJ59/AI109*100&gt;90,5,IF('IA1'!AJ59/AI109*100&gt;80,4,IF('IA1'!AJ59/AI109*100&gt;70,3,IF('IA1'!AJ59/AI109*100&gt;60,2,IF('IA1'!AJ59/AI109*100&lt;=60,1)))))),0))*AI309)</f>
        <v>1000</v>
      </c>
      <c r="AJ209" s="97">
        <f>IF(COUNT('IA1'!AK59)=0,1000,(IFERROR(IF('IA1'!AK59/AJ109&lt;0.5,0,IF('IA1'!AK59/AJ109*100&gt;90,5,IF('IA1'!AK59/AJ109*100&gt;80,4,IF('IA1'!AK59/AJ109*100&gt;70,3,IF('IA1'!AK59/AJ109*100&gt;60,2,IF('IA1'!AK59/AJ109*100&lt;=60,1)))))),0))*AJ309)</f>
        <v>1000</v>
      </c>
      <c r="AK209" s="97">
        <f>IF(COUNT('IA1'!AL59)=0,1000,(IFERROR(IF('IA1'!AL59/AK109&lt;0.5,0,IF('IA1'!AL59/AK109*100&gt;90,5,IF('IA1'!AL59/AK109*100&gt;80,4,IF('IA1'!AL59/AK109*100&gt;70,3,IF('IA1'!AL59/AK109*100&gt;60,2,IF('IA1'!AL59/AK109*100&lt;=60,1)))))),0))*AK309)</f>
        <v>1000</v>
      </c>
      <c r="AL209" s="97">
        <f>IF(COUNT('IA1'!AM59)=0,1000,(IFERROR(IF('IA1'!AM59/AL109&lt;0.5,0,IF('IA1'!AM59/AL109*100&gt;90,5,IF('IA1'!AM59/AL109*100&gt;80,4,IF('IA1'!AM59/AL109*100&gt;70,3,IF('IA1'!AM59/AL109*100&gt;60,2,IF('IA1'!AM59/AL109*100&lt;=60,1)))))),0))*AL309)</f>
        <v>1000</v>
      </c>
      <c r="AM209" s="97">
        <f>IF(COUNT('IA1'!AN59)=0,1000,(IFERROR(IF('IA1'!AN59/AM109&lt;0.5,0,IF('IA1'!AN59/AM109*100&gt;90,5,IF('IA1'!AN59/AM109*100&gt;80,4,IF('IA1'!AN59/AM109*100&gt;70,3,IF('IA1'!AN59/AM109*100&gt;60,2,IF('IA1'!AN59/AM109*100&lt;=60,1)))))),0))*AM309)</f>
        <v>1000</v>
      </c>
      <c r="AN209" s="97">
        <f>IF(COUNT('IA1'!AO59)=0,1000,(IFERROR(IF('IA1'!AO59/AN109&lt;0.5,0,IF('IA1'!AO59/AN109*100&gt;90,5,IF('IA1'!AO59/AN109*100&gt;80,4,IF('IA1'!AO59/AN109*100&gt;70,3,IF('IA1'!AO59/AN109*100&gt;60,2,IF('IA1'!AO59/AN109*100&lt;=60,1)))))),0))*AN309)</f>
        <v>1000</v>
      </c>
      <c r="AO209" s="97">
        <f>IF(COUNT('IA1'!AP59)=0,1000,(IFERROR(IF('IA1'!AP59/AO109&lt;0.5,0,IF('IA1'!AP59/AO109*100&gt;90,5,IF('IA1'!AP59/AO109*100&gt;80,4,IF('IA1'!AP59/AO109*100&gt;70,3,IF('IA1'!AP59/AO109*100&gt;60,2,IF('IA1'!AP59/AO109*100&lt;=60,1)))))),0))*AO309)</f>
        <v>1000</v>
      </c>
      <c r="AP209" s="97">
        <f>IF(COUNT('IA1'!AQ59)=0,1000,(IFERROR(IF('IA1'!AQ59/AP109&lt;0.5,0,IF('IA1'!AQ59/AP109*100&gt;90,5,IF('IA1'!AQ59/AP109*100&gt;80,4,IF('IA1'!AQ59/AP109*100&gt;70,3,IF('IA1'!AQ59/AP109*100&gt;60,2,IF('IA1'!AQ59/AP109*100&lt;=60,1)))))),0))*AP309)</f>
        <v>1000</v>
      </c>
      <c r="AQ209" s="97">
        <f>IF(COUNT('IA1'!AR59)=0,1000,(IFERROR(IF('IA1'!AR59/AQ109&lt;0.5,0,IF('IA1'!AR59/AQ109*100&gt;90,5,IF('IA1'!AR59/AQ109*100&gt;80,4,IF('IA1'!AR59/AQ109*100&gt;70,3,IF('IA1'!AR59/AQ109*100&gt;60,2,IF('IA1'!AR59/AQ109*100&lt;=60,1)))))),0))*AQ309)</f>
        <v>1000</v>
      </c>
      <c r="AR209" s="97">
        <f>IF(COUNT('IA1'!AS59)=0,1000,(IFERROR(IF('IA1'!AS59/AR109&lt;0.5,0,IF('IA1'!AS59/AR109*100&gt;90,5,IF('IA1'!AS59/AR109*100&gt;80,4,IF('IA1'!AS59/AR109*100&gt;70,3,IF('IA1'!AS59/AR109*100&gt;60,2,IF('IA1'!AS59/AR109*100&lt;=60,1)))))),0))*AR309)</f>
        <v>1000</v>
      </c>
      <c r="AS209" s="97">
        <f>IF(COUNT('IA1'!AT59)=0,1000,(IFERROR(IF('IA1'!AT59/AS109&lt;0.5,0,IF('IA1'!AT59/AS109*100&gt;90,5,IF('IA1'!AT59/AS109*100&gt;80,4,IF('IA1'!AT59/AS109*100&gt;70,3,IF('IA1'!AT59/AS109*100&gt;60,2,IF('IA1'!AT59/AS109*100&lt;=60,1)))))),0))*AS309)</f>
        <v>1000</v>
      </c>
      <c r="AT209" s="97">
        <f>IF(COUNT('IA1'!AU59)=0,1000,(IFERROR(IF('IA1'!AU59/AT109&lt;0.5,0,IF('IA1'!AU59/AT109*100&gt;90,5,IF('IA1'!AU59/AT109*100&gt;80,4,IF('IA1'!AU59/AT109*100&gt;70,3,IF('IA1'!AU59/AT109*100&gt;60,2,IF('IA1'!AU59/AT109*100&lt;=60,1)))))),0))*AT309)</f>
        <v>1000</v>
      </c>
      <c r="AU209" s="97">
        <f>IF(COUNT('IA1'!AV59)=0,1000,(IFERROR(IF('IA1'!AV59/AU109&lt;0.5,0,IF('IA1'!AV59/AU109*100&gt;90,5,IF('IA1'!AV59/AU109*100&gt;80,4,IF('IA1'!AV59/AU109*100&gt;70,3,IF('IA1'!AV59/AU109*100&gt;60,2,IF('IA1'!AV59/AU109*100&lt;=60,1)))))),0))*AU309)</f>
        <v>1000</v>
      </c>
      <c r="AV209" s="97">
        <f>IF(COUNT('IA1'!AW59)=0,1000,(IFERROR(IF('IA1'!AW59/AV109&lt;0.5,0,IF('IA1'!AW59/AV109*100&gt;90,5,IF('IA1'!AW59/AV109*100&gt;80,4,IF('IA1'!AW59/AV109*100&gt;70,3,IF('IA1'!AW59/AV109*100&gt;60,2,IF('IA1'!AW59/AV109*100&lt;=60,1)))))),0))*AV309)</f>
        <v>1000</v>
      </c>
      <c r="AW209" s="97">
        <f>IF(COUNT('IA1'!AX59)=0,1000,(IFERROR(IF('IA1'!AX59/AW109&lt;0.5,0,IF('IA1'!AX59/AW109*100&gt;90,5,IF('IA1'!AX59/AW109*100&gt;80,4,IF('IA1'!AX59/AW109*100&gt;70,3,IF('IA1'!AX59/AW109*100&gt;60,2,IF('IA1'!AX59/AW109*100&lt;=60,1)))))),0))*AW309)</f>
        <v>1000</v>
      </c>
      <c r="AX209" s="97">
        <f>IF(COUNT('IA1'!AY59)=0,1000,(IFERROR(IF('IA1'!AY59/AX109&lt;0.5,0,IF('IA1'!AY59/AX109*100&gt;90,5,IF('IA1'!AY59/AX109*100&gt;80,4,IF('IA1'!AY59/AX109*100&gt;70,3,IF('IA1'!AY59/AX109*100&gt;60,2,IF('IA1'!AY59/AX109*100&lt;=60,1)))))),0))*AX309)</f>
        <v>1000</v>
      </c>
      <c r="AY209" s="97">
        <f>IF(COUNT('IA1'!AZ59)=0,1000,(IFERROR(IF('IA1'!AZ59/AY109&lt;0.5,0,IF('IA1'!AZ59/AY109*100&gt;90,5,IF('IA1'!AZ59/AY109*100&gt;80,4,IF('IA1'!AZ59/AY109*100&gt;70,3,IF('IA1'!AZ59/AY109*100&gt;60,2,IF('IA1'!AZ59/AY109*100&lt;=60,1)))))),0))*AY309)</f>
        <v>1000</v>
      </c>
      <c r="AZ209" s="97">
        <f>IF(COUNT('IA1'!BA59)=0,1000,(IFERROR(IF('IA1'!BA59/AZ109&lt;0.5,0,IF('IA1'!BA59/AZ109*100&gt;90,5,IF('IA1'!BA59/AZ109*100&gt;80,4,IF('IA1'!BA59/AZ109*100&gt;70,3,IF('IA1'!BA59/AZ109*100&gt;60,2,IF('IA1'!BA59/AZ109*100&lt;=60,1)))))),0))*AZ309)</f>
        <v>1000</v>
      </c>
      <c r="BA209" s="96">
        <f t="shared" si="54"/>
        <v>0.25</v>
      </c>
      <c r="BB209" s="96">
        <f t="shared" si="55"/>
        <v>0.64935064935064934</v>
      </c>
      <c r="BC209" s="96">
        <f t="shared" si="56"/>
        <v>0</v>
      </c>
      <c r="BD209" s="96">
        <f t="shared" si="57"/>
        <v>0</v>
      </c>
      <c r="BE209" s="96">
        <f t="shared" si="58"/>
        <v>0</v>
      </c>
      <c r="BF209" s="96">
        <f t="shared" si="59"/>
        <v>0</v>
      </c>
      <c r="BG209" s="96">
        <f t="shared" si="60"/>
        <v>0</v>
      </c>
    </row>
    <row r="210" spans="1:59" x14ac:dyDescent="0.3">
      <c r="A210" s="93">
        <f>IF(COUNT('IA1'!B60)=0,1000,(IFERROR(IF('IA1'!B60/A110&lt;0.5,0,IF('IA1'!B60/A110*100&gt;90,5,IF('IA1'!B60/A110*100&gt;80,4,IF('IA1'!B60/A110*100&gt;70,3,IF('IA1'!B60/A110*100&gt;60,2,IF('IA1'!B60/A110*100&lt;=60,1)))))),0))*A310)</f>
        <v>10</v>
      </c>
      <c r="B210" s="97">
        <f>IF(COUNT('IA1'!C60)=0,1000,(IFERROR(IF('IA1'!C60/B110&lt;0.5,0,IF('IA1'!C60/B110*100&gt;90,5,IF('IA1'!C60/B110*100&gt;80,4,IF('IA1'!C60/B110*100&gt;70,3,IF('IA1'!C60/B110*100&gt;60,2,IF('IA1'!C60/B110*100&lt;=60,1)))))),0))*B310)</f>
        <v>10</v>
      </c>
      <c r="C210" s="97">
        <f>IF(COUNT('IA1'!D60)=0,1000,(IFERROR(IF('IA1'!D60/C110&lt;0.5,0,IF('IA1'!D60/C110*100&gt;90,5,IF('IA1'!D60/C110*100&gt;80,4,IF('IA1'!D60/C110*100&gt;70,3,IF('IA1'!D60/C110*100&gt;60,2,IF('IA1'!D60/C110*100&lt;=60,1)))))),0))*C310)</f>
        <v>10</v>
      </c>
      <c r="D210" s="97">
        <f>IF(COUNT('IA1'!E60)=0,1000,(IFERROR(IF('IA1'!E60/D110&lt;0.5,0,IF('IA1'!E60/D110*100&gt;90,5,IF('IA1'!E60/D110*100&gt;80,4,IF('IA1'!E60/D110*100&gt;70,3,IF('IA1'!E60/D110*100&gt;60,2,IF('IA1'!E60/D110*100&lt;=60,1)))))),0))*D310)</f>
        <v>10</v>
      </c>
      <c r="E210" s="97">
        <f>IF(COUNT('IA1'!F60)=0,1000,(IFERROR(IF('IA1'!F60/E110&lt;0.5,0,IF('IA1'!F60/E110*100&gt;90,5,IF('IA1'!F60/E110*100&gt;80,4,IF('IA1'!F60/E110*100&gt;70,3,IF('IA1'!F60/E110*100&gt;60,2,IF('IA1'!F60/E110*100&lt;=60,1)))))),0))*E310)</f>
        <v>10</v>
      </c>
      <c r="F210" s="97">
        <f>IF(COUNT('IA1'!G60)=0,1000,(IFERROR(IF('IA1'!G60/F110&lt;0.5,0,IF('IA1'!G60/F110*100&gt;90,5,IF('IA1'!G60/F110*100&gt;80,4,IF('IA1'!G60/F110*100&gt;70,3,IF('IA1'!G60/F110*100&gt;60,2,IF('IA1'!G60/F110*100&lt;=60,1)))))),0))*F310)</f>
        <v>2</v>
      </c>
      <c r="G210" s="97">
        <f>IF(COUNT('IA1'!H60)=0,1000,(IFERROR(IF('IA1'!H60/G110&lt;0.5,0,IF('IA1'!H60/G110*100&gt;90,5,IF('IA1'!H60/G110*100&gt;80,4,IF('IA1'!H60/G110*100&gt;70,3,IF('IA1'!H60/G110*100&gt;60,2,IF('IA1'!H60/G110*100&lt;=60,1)))))),0))*G310)</f>
        <v>10</v>
      </c>
      <c r="H210" s="97">
        <f>IF(COUNT('IA1'!I60)=0,1000,(IFERROR(IF('IA1'!I60/H110&lt;0.5,0,IF('IA1'!I60/H110*100&gt;90,5,IF('IA1'!I60/H110*100&gt;80,4,IF('IA1'!I60/H110*100&gt;70,3,IF('IA1'!I60/H110*100&gt;60,2,IF('IA1'!I60/H110*100&lt;=60,1)))))),0))*H310)</f>
        <v>10</v>
      </c>
      <c r="I210" s="97">
        <f>IF(COUNT('IA1'!J60)=0,1000,(IFERROR(IF('IA1'!J60/I110&lt;0.5,0,IF('IA1'!J60/I110*100&gt;90,5,IF('IA1'!J60/I110*100&gt;80,4,IF('IA1'!J60/I110*100&gt;70,3,IF('IA1'!J60/I110*100&gt;60,2,IF('IA1'!J60/I110*100&lt;=60,1)))))),0))*I310)</f>
        <v>10</v>
      </c>
      <c r="J210" s="97">
        <f>IF(COUNT('IA1'!K60)=0,1000,(IFERROR(IF('IA1'!K60/J110&lt;0.5,0,IF('IA1'!K60/J110*100&gt;90,5,IF('IA1'!K60/J110*100&gt;80,4,IF('IA1'!K60/J110*100&gt;70,3,IF('IA1'!K60/J110*100&gt;60,2,IF('IA1'!K60/J110*100&lt;=60,1)))))),0))*J310)</f>
        <v>10</v>
      </c>
      <c r="K210" s="97">
        <f>IF(COUNT('IA1'!L60)=0,1000,(IFERROR(IF('IA1'!L60/K110&lt;0.5,0,IF('IA1'!L60/K110*100&gt;90,5,IF('IA1'!L60/K110*100&gt;80,4,IF('IA1'!L60/K110*100&gt;70,3,IF('IA1'!L60/K110*100&gt;60,2,IF('IA1'!L60/K110*100&lt;=60,1)))))),0))*K310)</f>
        <v>0</v>
      </c>
      <c r="L210" s="97">
        <f>IF(COUNT('IA1'!M60)=0,1000,(IFERROR(IF('IA1'!M60/L110&lt;0.5,0,IF('IA1'!M60/L110*100&gt;90,5,IF('IA1'!M60/L110*100&gt;80,4,IF('IA1'!M60/L110*100&gt;70,3,IF('IA1'!M60/L110*100&gt;60,2,IF('IA1'!M60/L110*100&lt;=60,1)))))),0))*L310)</f>
        <v>0</v>
      </c>
      <c r="M210" s="97">
        <f>IF(COUNT('IA1'!N60)=0,1000,(IFERROR(IF('IA1'!N60/M110&lt;0.5,0,IF('IA1'!N60/M110*100&gt;90,5,IF('IA1'!N60/M110*100&gt;80,4,IF('IA1'!N60/M110*100&gt;70,3,IF('IA1'!N60/M110*100&gt;60,2,IF('IA1'!N60/M110*100&lt;=60,1)))))),0))*M310)</f>
        <v>0</v>
      </c>
      <c r="N210" s="97">
        <f>IF(COUNT('IA1'!O60)=0,1000,(IFERROR(IF('IA1'!O60/N110&lt;0.5,0,IF('IA1'!O60/N110*100&gt;90,5,IF('IA1'!O60/N110*100&gt;80,4,IF('IA1'!O60/N110*100&gt;70,3,IF('IA1'!O60/N110*100&gt;60,2,IF('IA1'!O60/N110*100&lt;=60,1)))))),0))*N310)</f>
        <v>0</v>
      </c>
      <c r="O210" s="97">
        <f>IF(COUNT('IA1'!P60)=0,1000,(IFERROR(IF('IA1'!P60/O110&lt;0.5,0,IF('IA1'!P60/O110*100&gt;90,5,IF('IA1'!P60/O110*100&gt;80,4,IF('IA1'!P60/O110*100&gt;70,3,IF('IA1'!P60/O110*100&gt;60,2,IF('IA1'!P60/O110*100&lt;=60,1)))))),0))*O310)</f>
        <v>0</v>
      </c>
      <c r="P210" s="97">
        <f>IF(COUNT('IA1'!Q60)=0,1000,(IFERROR(IF('IA1'!Q60/P110&lt;0.5,0,IF('IA1'!Q60/P110*100&gt;90,5,IF('IA1'!Q60/P110*100&gt;80,4,IF('IA1'!Q60/P110*100&gt;70,3,IF('IA1'!Q60/P110*100&gt;60,2,IF('IA1'!Q60/P110*100&lt;=60,1)))))),0))*P310)</f>
        <v>0</v>
      </c>
      <c r="Q210" s="97">
        <f>IF(COUNT('IA1'!R60)=0,1000,(IFERROR(IF('IA1'!R60/Q110&lt;0.5,0,IF('IA1'!R60/Q110*100&gt;90,5,IF('IA1'!R60/Q110*100&gt;80,4,IF('IA1'!R60/Q110*100&gt;70,3,IF('IA1'!R60/Q110*100&gt;60,2,IF('IA1'!R60/Q110*100&lt;=60,1)))))),0))*Q310)</f>
        <v>0</v>
      </c>
      <c r="R210" s="97">
        <f>IF(COUNT('IA1'!S60)=0,1000,(IFERROR(IF('IA1'!S60/R110&lt;0.5,0,IF('IA1'!S60/R110*100&gt;90,5,IF('IA1'!S60/R110*100&gt;80,4,IF('IA1'!S60/R110*100&gt;70,3,IF('IA1'!S60/R110*100&gt;60,2,IF('IA1'!S60/R110*100&lt;=60,1)))))),0))*R310)</f>
        <v>0</v>
      </c>
      <c r="S210" s="97">
        <f>IF(COUNT('IA1'!T60)=0,1000,(IFERROR(IF('IA1'!T60/S110&lt;0.5,0,IF('IA1'!T60/S110*100&gt;90,5,IF('IA1'!T60/S110*100&gt;80,4,IF('IA1'!T60/S110*100&gt;70,3,IF('IA1'!T60/S110*100&gt;60,2,IF('IA1'!T60/S110*100&lt;=60,1)))))),0))*S310)</f>
        <v>0</v>
      </c>
      <c r="T210" s="97">
        <f>IF(COUNT('IA1'!U60)=0,1000,(IFERROR(IF('IA1'!U60/T110&lt;0.5,0,IF('IA1'!U60/T110*100&gt;90,5,IF('IA1'!U60/T110*100&gt;80,4,IF('IA1'!U60/T110*100&gt;70,3,IF('IA1'!U60/T110*100&gt;60,2,IF('IA1'!U60/T110*100&lt;=60,1)))))),0))*T310)</f>
        <v>0</v>
      </c>
      <c r="U210" s="97">
        <f>IF(COUNT('IA1'!#REF!)=0,1000,(IFERROR(IF('IA1'!#REF!/U110&lt;0.5,0,IF('IA1'!#REF!/U110*100&gt;90,5,IF('IA1'!#REF!/U110*100&gt;80,4,IF('IA1'!#REF!/U110*100&gt;70,3,IF('IA1'!#REF!/U110*100&gt;60,2,IF('IA1'!#REF!/U110*100&lt;=60,1)))))),0))*U310)</f>
        <v>1000</v>
      </c>
      <c r="V210" s="97">
        <f>IF(COUNT('IA1'!W60)=0,1000,(IFERROR(IF('IA1'!W60/V110&lt;0.5,0,IF('IA1'!W60/V110*100&gt;90,5,IF('IA1'!W60/V110*100&gt;80,4,IF('IA1'!W60/V110*100&gt;70,3,IF('IA1'!W60/V110*100&gt;60,2,IF('IA1'!W60/V110*100&lt;=60,1)))))),0))*V310)</f>
        <v>0</v>
      </c>
      <c r="W210" s="97">
        <f>IF(COUNT('IA1'!X60)=0,1000,(IFERROR(IF('IA1'!X60/W110&lt;0.5,0,IF('IA1'!X60/W110*100&gt;90,5,IF('IA1'!X60/W110*100&gt;80,4,IF('IA1'!X60/W110*100&gt;70,3,IF('IA1'!X60/W110*100&gt;60,2,IF('IA1'!X60/W110*100&lt;=60,1)))))),0))*W310)</f>
        <v>1000</v>
      </c>
      <c r="X210" s="97">
        <f>IF(COUNT('IA1'!Y60)=0,1000,(IFERROR(IF('IA1'!Y60/X110&lt;0.5,0,IF('IA1'!Y60/X110*100&gt;90,5,IF('IA1'!Y60/X110*100&gt;80,4,IF('IA1'!Y60/X110*100&gt;70,3,IF('IA1'!Y60/X110*100&gt;60,2,IF('IA1'!Y60/X110*100&lt;=60,1)))))),0))*X310)</f>
        <v>1000</v>
      </c>
      <c r="Y210" s="97">
        <f>IF(COUNT('IA1'!Z60)=0,1000,(IFERROR(IF('IA1'!Z60/Y110&lt;0.5,0,IF('IA1'!Z60/Y110*100&gt;90,5,IF('IA1'!Z60/Y110*100&gt;80,4,IF('IA1'!Z60/Y110*100&gt;70,3,IF('IA1'!Z60/Y110*100&gt;60,2,IF('IA1'!Z60/Y110*100&lt;=60,1)))))),0))*Y310)</f>
        <v>1000</v>
      </c>
      <c r="Z210" s="97">
        <f>IF(COUNT('IA1'!AA60)=0,1000,(IFERROR(IF('IA1'!AA60/Z110&lt;0.5,0,IF('IA1'!AA60/Z110*100&gt;90,5,IF('IA1'!AA60/Z110*100&gt;80,4,IF('IA1'!AA60/Z110*100&gt;70,3,IF('IA1'!AA60/Z110*100&gt;60,2,IF('IA1'!AA60/Z110*100&lt;=60,1)))))),0))*Z310)</f>
        <v>1000</v>
      </c>
      <c r="AA210" s="97">
        <f>IF(COUNT('IA1'!AB60)=0,1000,(IFERROR(IF('IA1'!AB60/AA110&lt;0.5,0,IF('IA1'!AB60/AA110*100&gt;90,5,IF('IA1'!AB60/AA110*100&gt;80,4,IF('IA1'!AB60/AA110*100&gt;70,3,IF('IA1'!AB60/AA110*100&gt;60,2,IF('IA1'!AB60/AA110*100&lt;=60,1)))))),0))*AA310)</f>
        <v>1000</v>
      </c>
      <c r="AB210" s="97">
        <f>IF(COUNT('IA1'!AC60)=0,1000,(IFERROR(IF('IA1'!AC60/AB110&lt;0.5,0,IF('IA1'!AC60/AB110*100&gt;90,5,IF('IA1'!AC60/AB110*100&gt;80,4,IF('IA1'!AC60/AB110*100&gt;70,3,IF('IA1'!AC60/AB110*100&gt;60,2,IF('IA1'!AC60/AB110*100&lt;=60,1)))))),0))*AB310)</f>
        <v>1000</v>
      </c>
      <c r="AC210" s="97">
        <f>IF(COUNT('IA1'!AD60)=0,1000,(IFERROR(IF('IA1'!AD60/AC110&lt;0.5,0,IF('IA1'!AD60/AC110*100&gt;90,5,IF('IA1'!AD60/AC110*100&gt;80,4,IF('IA1'!AD60/AC110*100&gt;70,3,IF('IA1'!AD60/AC110*100&gt;60,2,IF('IA1'!AD60/AC110*100&lt;=60,1)))))),0))*AC310)</f>
        <v>1000</v>
      </c>
      <c r="AD210" s="97">
        <f>IF(COUNT('IA1'!AE60)=0,1000,(IFERROR(IF('IA1'!AE60/AD110&lt;0.5,0,IF('IA1'!AE60/AD110*100&gt;90,5,IF('IA1'!AE60/AD110*100&gt;80,4,IF('IA1'!AE60/AD110*100&gt;70,3,IF('IA1'!AE60/AD110*100&gt;60,2,IF('IA1'!AE60/AD110*100&lt;=60,1)))))),0))*AD310)</f>
        <v>1000</v>
      </c>
      <c r="AE210" s="97">
        <f>IF(COUNT('IA1'!AF60)=0,1000,(IFERROR(IF('IA1'!AF60/AE110&lt;0.5,0,IF('IA1'!AF60/AE110*100&gt;90,5,IF('IA1'!AF60/AE110*100&gt;80,4,IF('IA1'!AF60/AE110*100&gt;70,3,IF('IA1'!AF60/AE110*100&gt;60,2,IF('IA1'!AF60/AE110*100&lt;=60,1)))))),0))*AE310)</f>
        <v>1000</v>
      </c>
      <c r="AF210" s="97">
        <f>IF(COUNT('IA1'!AG60)=0,1000,(IFERROR(IF('IA1'!AG60/AF110&lt;0.5,0,IF('IA1'!AG60/AF110*100&gt;90,5,IF('IA1'!AG60/AF110*100&gt;80,4,IF('IA1'!AG60/AF110*100&gt;70,3,IF('IA1'!AG60/AF110*100&gt;60,2,IF('IA1'!AG60/AF110*100&lt;=60,1)))))),0))*AF310)</f>
        <v>1000</v>
      </c>
      <c r="AG210" s="97">
        <f>IF(COUNT('IA1'!AH60)=0,1000,(IFERROR(IF('IA1'!AH60/AG110&lt;0.5,0,IF('IA1'!AH60/AG110*100&gt;90,5,IF('IA1'!AH60/AG110*100&gt;80,4,IF('IA1'!AH60/AG110*100&gt;70,3,IF('IA1'!AH60/AG110*100&gt;60,2,IF('IA1'!AH60/AG110*100&lt;=60,1)))))),0))*AG310)</f>
        <v>1000</v>
      </c>
      <c r="AH210" s="97">
        <f>IF(COUNT('IA1'!AI60)=0,1000,(IFERROR(IF('IA1'!AI60/AH110&lt;0.5,0,IF('IA1'!AI60/AH110*100&gt;90,5,IF('IA1'!AI60/AH110*100&gt;80,4,IF('IA1'!AI60/AH110*100&gt;70,3,IF('IA1'!AI60/AH110*100&gt;60,2,IF('IA1'!AI60/AH110*100&lt;=60,1)))))),0))*AH310)</f>
        <v>1000</v>
      </c>
      <c r="AI210" s="97">
        <f>IF(COUNT('IA1'!AJ60)=0,1000,(IFERROR(IF('IA1'!AJ60/AI110&lt;0.5,0,IF('IA1'!AJ60/AI110*100&gt;90,5,IF('IA1'!AJ60/AI110*100&gt;80,4,IF('IA1'!AJ60/AI110*100&gt;70,3,IF('IA1'!AJ60/AI110*100&gt;60,2,IF('IA1'!AJ60/AI110*100&lt;=60,1)))))),0))*AI310)</f>
        <v>1000</v>
      </c>
      <c r="AJ210" s="97">
        <f>IF(COUNT('IA1'!AK60)=0,1000,(IFERROR(IF('IA1'!AK60/AJ110&lt;0.5,0,IF('IA1'!AK60/AJ110*100&gt;90,5,IF('IA1'!AK60/AJ110*100&gt;80,4,IF('IA1'!AK60/AJ110*100&gt;70,3,IF('IA1'!AK60/AJ110*100&gt;60,2,IF('IA1'!AK60/AJ110*100&lt;=60,1)))))),0))*AJ310)</f>
        <v>1000</v>
      </c>
      <c r="AK210" s="97">
        <f>IF(COUNT('IA1'!AL60)=0,1000,(IFERROR(IF('IA1'!AL60/AK110&lt;0.5,0,IF('IA1'!AL60/AK110*100&gt;90,5,IF('IA1'!AL60/AK110*100&gt;80,4,IF('IA1'!AL60/AK110*100&gt;70,3,IF('IA1'!AL60/AK110*100&gt;60,2,IF('IA1'!AL60/AK110*100&lt;=60,1)))))),0))*AK310)</f>
        <v>1000</v>
      </c>
      <c r="AL210" s="97">
        <f>IF(COUNT('IA1'!AM60)=0,1000,(IFERROR(IF('IA1'!AM60/AL110&lt;0.5,0,IF('IA1'!AM60/AL110*100&gt;90,5,IF('IA1'!AM60/AL110*100&gt;80,4,IF('IA1'!AM60/AL110*100&gt;70,3,IF('IA1'!AM60/AL110*100&gt;60,2,IF('IA1'!AM60/AL110*100&lt;=60,1)))))),0))*AL310)</f>
        <v>1000</v>
      </c>
      <c r="AM210" s="97">
        <f>IF(COUNT('IA1'!AN60)=0,1000,(IFERROR(IF('IA1'!AN60/AM110&lt;0.5,0,IF('IA1'!AN60/AM110*100&gt;90,5,IF('IA1'!AN60/AM110*100&gt;80,4,IF('IA1'!AN60/AM110*100&gt;70,3,IF('IA1'!AN60/AM110*100&gt;60,2,IF('IA1'!AN60/AM110*100&lt;=60,1)))))),0))*AM310)</f>
        <v>1000</v>
      </c>
      <c r="AN210" s="97">
        <f>IF(COUNT('IA1'!AO60)=0,1000,(IFERROR(IF('IA1'!AO60/AN110&lt;0.5,0,IF('IA1'!AO60/AN110*100&gt;90,5,IF('IA1'!AO60/AN110*100&gt;80,4,IF('IA1'!AO60/AN110*100&gt;70,3,IF('IA1'!AO60/AN110*100&gt;60,2,IF('IA1'!AO60/AN110*100&lt;=60,1)))))),0))*AN310)</f>
        <v>1000</v>
      </c>
      <c r="AO210" s="97">
        <f>IF(COUNT('IA1'!AP60)=0,1000,(IFERROR(IF('IA1'!AP60/AO110&lt;0.5,0,IF('IA1'!AP60/AO110*100&gt;90,5,IF('IA1'!AP60/AO110*100&gt;80,4,IF('IA1'!AP60/AO110*100&gt;70,3,IF('IA1'!AP60/AO110*100&gt;60,2,IF('IA1'!AP60/AO110*100&lt;=60,1)))))),0))*AO310)</f>
        <v>1000</v>
      </c>
      <c r="AP210" s="97">
        <f>IF(COUNT('IA1'!AQ60)=0,1000,(IFERROR(IF('IA1'!AQ60/AP110&lt;0.5,0,IF('IA1'!AQ60/AP110*100&gt;90,5,IF('IA1'!AQ60/AP110*100&gt;80,4,IF('IA1'!AQ60/AP110*100&gt;70,3,IF('IA1'!AQ60/AP110*100&gt;60,2,IF('IA1'!AQ60/AP110*100&lt;=60,1)))))),0))*AP310)</f>
        <v>1000</v>
      </c>
      <c r="AQ210" s="97">
        <f>IF(COUNT('IA1'!AR60)=0,1000,(IFERROR(IF('IA1'!AR60/AQ110&lt;0.5,0,IF('IA1'!AR60/AQ110*100&gt;90,5,IF('IA1'!AR60/AQ110*100&gt;80,4,IF('IA1'!AR60/AQ110*100&gt;70,3,IF('IA1'!AR60/AQ110*100&gt;60,2,IF('IA1'!AR60/AQ110*100&lt;=60,1)))))),0))*AQ310)</f>
        <v>1000</v>
      </c>
      <c r="AR210" s="97">
        <f>IF(COUNT('IA1'!AS60)=0,1000,(IFERROR(IF('IA1'!AS60/AR110&lt;0.5,0,IF('IA1'!AS60/AR110*100&gt;90,5,IF('IA1'!AS60/AR110*100&gt;80,4,IF('IA1'!AS60/AR110*100&gt;70,3,IF('IA1'!AS60/AR110*100&gt;60,2,IF('IA1'!AS60/AR110*100&lt;=60,1)))))),0))*AR310)</f>
        <v>1000</v>
      </c>
      <c r="AS210" s="97">
        <f>IF(COUNT('IA1'!AT60)=0,1000,(IFERROR(IF('IA1'!AT60/AS110&lt;0.5,0,IF('IA1'!AT60/AS110*100&gt;90,5,IF('IA1'!AT60/AS110*100&gt;80,4,IF('IA1'!AT60/AS110*100&gt;70,3,IF('IA1'!AT60/AS110*100&gt;60,2,IF('IA1'!AT60/AS110*100&lt;=60,1)))))),0))*AS310)</f>
        <v>1000</v>
      </c>
      <c r="AT210" s="97">
        <f>IF(COUNT('IA1'!AU60)=0,1000,(IFERROR(IF('IA1'!AU60/AT110&lt;0.5,0,IF('IA1'!AU60/AT110*100&gt;90,5,IF('IA1'!AU60/AT110*100&gt;80,4,IF('IA1'!AU60/AT110*100&gt;70,3,IF('IA1'!AU60/AT110*100&gt;60,2,IF('IA1'!AU60/AT110*100&lt;=60,1)))))),0))*AT310)</f>
        <v>1000</v>
      </c>
      <c r="AU210" s="97">
        <f>IF(COUNT('IA1'!AV60)=0,1000,(IFERROR(IF('IA1'!AV60/AU110&lt;0.5,0,IF('IA1'!AV60/AU110*100&gt;90,5,IF('IA1'!AV60/AU110*100&gt;80,4,IF('IA1'!AV60/AU110*100&gt;70,3,IF('IA1'!AV60/AU110*100&gt;60,2,IF('IA1'!AV60/AU110*100&lt;=60,1)))))),0))*AU310)</f>
        <v>1000</v>
      </c>
      <c r="AV210" s="97">
        <f>IF(COUNT('IA1'!AW60)=0,1000,(IFERROR(IF('IA1'!AW60/AV110&lt;0.5,0,IF('IA1'!AW60/AV110*100&gt;90,5,IF('IA1'!AW60/AV110*100&gt;80,4,IF('IA1'!AW60/AV110*100&gt;70,3,IF('IA1'!AW60/AV110*100&gt;60,2,IF('IA1'!AW60/AV110*100&lt;=60,1)))))),0))*AV310)</f>
        <v>1000</v>
      </c>
      <c r="AW210" s="97">
        <f>IF(COUNT('IA1'!AX60)=0,1000,(IFERROR(IF('IA1'!AX60/AW110&lt;0.5,0,IF('IA1'!AX60/AW110*100&gt;90,5,IF('IA1'!AX60/AW110*100&gt;80,4,IF('IA1'!AX60/AW110*100&gt;70,3,IF('IA1'!AX60/AW110*100&gt;60,2,IF('IA1'!AX60/AW110*100&lt;=60,1)))))),0))*AW310)</f>
        <v>1000</v>
      </c>
      <c r="AX210" s="97">
        <f>IF(COUNT('IA1'!AY60)=0,1000,(IFERROR(IF('IA1'!AY60/AX110&lt;0.5,0,IF('IA1'!AY60/AX110*100&gt;90,5,IF('IA1'!AY60/AX110*100&gt;80,4,IF('IA1'!AY60/AX110*100&gt;70,3,IF('IA1'!AY60/AX110*100&gt;60,2,IF('IA1'!AY60/AX110*100&lt;=60,1)))))),0))*AX310)</f>
        <v>1000</v>
      </c>
      <c r="AY210" s="97">
        <f>IF(COUNT('IA1'!AZ60)=0,1000,(IFERROR(IF('IA1'!AZ60/AY110&lt;0.5,0,IF('IA1'!AZ60/AY110*100&gt;90,5,IF('IA1'!AZ60/AY110*100&gt;80,4,IF('IA1'!AZ60/AY110*100&gt;70,3,IF('IA1'!AZ60/AY110*100&gt;60,2,IF('IA1'!AZ60/AY110*100&lt;=60,1)))))),0))*AY310)</f>
        <v>1000</v>
      </c>
      <c r="AZ210" s="97">
        <f>IF(COUNT('IA1'!BA60)=0,1000,(IFERROR(IF('IA1'!BA60/AZ110&lt;0.5,0,IF('IA1'!BA60/AZ110*100&gt;90,5,IF('IA1'!BA60/AZ110*100&gt;80,4,IF('IA1'!BA60/AZ110*100&gt;70,3,IF('IA1'!BA60/AZ110*100&gt;60,2,IF('IA1'!BA60/AZ110*100&lt;=60,1)))))),0))*AZ310)</f>
        <v>1000</v>
      </c>
      <c r="BA210" s="96">
        <f t="shared" si="54"/>
        <v>0.56818181818181823</v>
      </c>
      <c r="BB210" s="96">
        <f t="shared" si="55"/>
        <v>0.54545454545454541</v>
      </c>
      <c r="BC210" s="96">
        <f t="shared" si="56"/>
        <v>0</v>
      </c>
      <c r="BD210" s="96">
        <f t="shared" si="57"/>
        <v>0</v>
      </c>
      <c r="BE210" s="96">
        <f t="shared" si="58"/>
        <v>0</v>
      </c>
      <c r="BF210" s="96">
        <f t="shared" si="59"/>
        <v>0</v>
      </c>
      <c r="BG210" s="96">
        <f t="shared" si="60"/>
        <v>0</v>
      </c>
    </row>
    <row r="211" spans="1:59" x14ac:dyDescent="0.3">
      <c r="A211" s="93">
        <f>IF(COUNT('IA1'!B61)=0,1000,(IFERROR(IF('IA1'!B61/A111&lt;0.5,0,IF('IA1'!B61/A111*100&gt;90,5,IF('IA1'!B61/A111*100&gt;80,4,IF('IA1'!B61/A111*100&gt;70,3,IF('IA1'!B61/A111*100&gt;60,2,IF('IA1'!B61/A111*100&lt;=60,1)))))),0))*A311)</f>
        <v>1000</v>
      </c>
      <c r="B211" s="97">
        <f>IF(COUNT('IA1'!C61)=0,1000,(IFERROR(IF('IA1'!C61/B111&lt;0.5,0,IF('IA1'!C61/B111*100&gt;90,5,IF('IA1'!C61/B111*100&gt;80,4,IF('IA1'!C61/B111*100&gt;70,3,IF('IA1'!C61/B111*100&gt;60,2,IF('IA1'!C61/B111*100&lt;=60,1)))))),0))*B311)</f>
        <v>1000</v>
      </c>
      <c r="C211" s="97">
        <f>IF(COUNT('IA1'!D61)=0,1000,(IFERROR(IF('IA1'!D61/C111&lt;0.5,0,IF('IA1'!D61/C111*100&gt;90,5,IF('IA1'!D61/C111*100&gt;80,4,IF('IA1'!D61/C111*100&gt;70,3,IF('IA1'!D61/C111*100&gt;60,2,IF('IA1'!D61/C111*100&lt;=60,1)))))),0))*C311)</f>
        <v>1000</v>
      </c>
      <c r="D211" s="97">
        <f>IF(COUNT('IA1'!E61)=0,1000,(IFERROR(IF('IA1'!E61/D111&lt;0.5,0,IF('IA1'!E61/D111*100&gt;90,5,IF('IA1'!E61/D111*100&gt;80,4,IF('IA1'!E61/D111*100&gt;70,3,IF('IA1'!E61/D111*100&gt;60,2,IF('IA1'!E61/D111*100&lt;=60,1)))))),0))*D311)</f>
        <v>1000</v>
      </c>
      <c r="E211" s="97">
        <f>IF(COUNT('IA1'!F61)=0,1000,(IFERROR(IF('IA1'!F61/E111&lt;0.5,0,IF('IA1'!F61/E111*100&gt;90,5,IF('IA1'!F61/E111*100&gt;80,4,IF('IA1'!F61/E111*100&gt;70,3,IF('IA1'!F61/E111*100&gt;60,2,IF('IA1'!F61/E111*100&lt;=60,1)))))),0))*E311)</f>
        <v>1000</v>
      </c>
      <c r="F211" s="97">
        <f>IF(COUNT('IA1'!G61)=0,1000,(IFERROR(IF('IA1'!G61/F111&lt;0.5,0,IF('IA1'!G61/F111*100&gt;90,5,IF('IA1'!G61/F111*100&gt;80,4,IF('IA1'!G61/F111*100&gt;70,3,IF('IA1'!G61/F111*100&gt;60,2,IF('IA1'!G61/F111*100&lt;=60,1)))))),0))*F311)</f>
        <v>1000</v>
      </c>
      <c r="G211" s="97">
        <f>IF(COUNT('IA1'!H61)=0,1000,(IFERROR(IF('IA1'!H61/G111&lt;0.5,0,IF('IA1'!H61/G111*100&gt;90,5,IF('IA1'!H61/G111*100&gt;80,4,IF('IA1'!H61/G111*100&gt;70,3,IF('IA1'!H61/G111*100&gt;60,2,IF('IA1'!H61/G111*100&lt;=60,1)))))),0))*G311)</f>
        <v>1000</v>
      </c>
      <c r="H211" s="97">
        <f>IF(COUNT('IA1'!I61)=0,1000,(IFERROR(IF('IA1'!I61/H111&lt;0.5,0,IF('IA1'!I61/H111*100&gt;90,5,IF('IA1'!I61/H111*100&gt;80,4,IF('IA1'!I61/H111*100&gt;70,3,IF('IA1'!I61/H111*100&gt;60,2,IF('IA1'!I61/H111*100&lt;=60,1)))))),0))*H311)</f>
        <v>1000</v>
      </c>
      <c r="I211" s="97">
        <f>IF(COUNT('IA1'!J61)=0,1000,(IFERROR(IF('IA1'!J61/I111&lt;0.5,0,IF('IA1'!J61/I111*100&gt;90,5,IF('IA1'!J61/I111*100&gt;80,4,IF('IA1'!J61/I111*100&gt;70,3,IF('IA1'!J61/I111*100&gt;60,2,IF('IA1'!J61/I111*100&lt;=60,1)))))),0))*I311)</f>
        <v>1000</v>
      </c>
      <c r="J211" s="97">
        <f>IF(COUNT('IA1'!K61)=0,1000,(IFERROR(IF('IA1'!K61/J111&lt;0.5,0,IF('IA1'!K61/J111*100&gt;90,5,IF('IA1'!K61/J111*100&gt;80,4,IF('IA1'!K61/J111*100&gt;70,3,IF('IA1'!K61/J111*100&gt;60,2,IF('IA1'!K61/J111*100&lt;=60,1)))))),0))*J311)</f>
        <v>1000</v>
      </c>
      <c r="K211" s="97">
        <f>IF(COUNT('IA1'!L61)=0,1000,(IFERROR(IF('IA1'!L61/K111&lt;0.5,0,IF('IA1'!L61/K111*100&gt;90,5,IF('IA1'!L61/K111*100&gt;80,4,IF('IA1'!L61/K111*100&gt;70,3,IF('IA1'!L61/K111*100&gt;60,2,IF('IA1'!L61/K111*100&lt;=60,1)))))),0))*K311)</f>
        <v>1000</v>
      </c>
      <c r="L211" s="97">
        <f>IF(COUNT('IA1'!M61)=0,1000,(IFERROR(IF('IA1'!M61/L111&lt;0.5,0,IF('IA1'!M61/L111*100&gt;90,5,IF('IA1'!M61/L111*100&gt;80,4,IF('IA1'!M61/L111*100&gt;70,3,IF('IA1'!M61/L111*100&gt;60,2,IF('IA1'!M61/L111*100&lt;=60,1)))))),0))*L311)</f>
        <v>1000</v>
      </c>
      <c r="M211" s="97">
        <f>IF(COUNT('IA1'!N61)=0,1000,(IFERROR(IF('IA1'!N61/M111&lt;0.5,0,IF('IA1'!N61/M111*100&gt;90,5,IF('IA1'!N61/M111*100&gt;80,4,IF('IA1'!N61/M111*100&gt;70,3,IF('IA1'!N61/M111*100&gt;60,2,IF('IA1'!N61/M111*100&lt;=60,1)))))),0))*M311)</f>
        <v>1000</v>
      </c>
      <c r="N211" s="97">
        <f>IF(COUNT('IA1'!O61)=0,1000,(IFERROR(IF('IA1'!O61/N111&lt;0.5,0,IF('IA1'!O61/N111*100&gt;90,5,IF('IA1'!O61/N111*100&gt;80,4,IF('IA1'!O61/N111*100&gt;70,3,IF('IA1'!O61/N111*100&gt;60,2,IF('IA1'!O61/N111*100&lt;=60,1)))))),0))*N311)</f>
        <v>1000</v>
      </c>
      <c r="O211" s="97">
        <f>IF(COUNT('IA1'!P61)=0,1000,(IFERROR(IF('IA1'!P61/O111&lt;0.5,0,IF('IA1'!P61/O111*100&gt;90,5,IF('IA1'!P61/O111*100&gt;80,4,IF('IA1'!P61/O111*100&gt;70,3,IF('IA1'!P61/O111*100&gt;60,2,IF('IA1'!P61/O111*100&lt;=60,1)))))),0))*O311)</f>
        <v>1000</v>
      </c>
      <c r="P211" s="97">
        <f>IF(COUNT('IA1'!Q61)=0,1000,(IFERROR(IF('IA1'!Q61/P111&lt;0.5,0,IF('IA1'!Q61/P111*100&gt;90,5,IF('IA1'!Q61/P111*100&gt;80,4,IF('IA1'!Q61/P111*100&gt;70,3,IF('IA1'!Q61/P111*100&gt;60,2,IF('IA1'!Q61/P111*100&lt;=60,1)))))),0))*P311)</f>
        <v>1000</v>
      </c>
      <c r="Q211" s="97">
        <f>IF(COUNT('IA1'!R61)=0,1000,(IFERROR(IF('IA1'!R61/Q111&lt;0.5,0,IF('IA1'!R61/Q111*100&gt;90,5,IF('IA1'!R61/Q111*100&gt;80,4,IF('IA1'!R61/Q111*100&gt;70,3,IF('IA1'!R61/Q111*100&gt;60,2,IF('IA1'!R61/Q111*100&lt;=60,1)))))),0))*Q311)</f>
        <v>1000</v>
      </c>
      <c r="R211" s="97">
        <f>IF(COUNT('IA1'!S61)=0,1000,(IFERROR(IF('IA1'!S61/R111&lt;0.5,0,IF('IA1'!S61/R111*100&gt;90,5,IF('IA1'!S61/R111*100&gt;80,4,IF('IA1'!S61/R111*100&gt;70,3,IF('IA1'!S61/R111*100&gt;60,2,IF('IA1'!S61/R111*100&lt;=60,1)))))),0))*R311)</f>
        <v>1000</v>
      </c>
      <c r="S211" s="97">
        <f>IF(COUNT('IA1'!T61)=0,1000,(IFERROR(IF('IA1'!T61/S111&lt;0.5,0,IF('IA1'!T61/S111*100&gt;90,5,IF('IA1'!T61/S111*100&gt;80,4,IF('IA1'!T61/S111*100&gt;70,3,IF('IA1'!T61/S111*100&gt;60,2,IF('IA1'!T61/S111*100&lt;=60,1)))))),0))*S311)</f>
        <v>1000</v>
      </c>
      <c r="T211" s="97">
        <f>IF(COUNT('IA1'!U61)=0,1000,(IFERROR(IF('IA1'!U61/T111&lt;0.5,0,IF('IA1'!U61/T111*100&gt;90,5,IF('IA1'!U61/T111*100&gt;80,4,IF('IA1'!U61/T111*100&gt;70,3,IF('IA1'!U61/T111*100&gt;60,2,IF('IA1'!U61/T111*100&lt;=60,1)))))),0))*T311)</f>
        <v>1000</v>
      </c>
      <c r="U211" s="97">
        <f>IF(COUNT('IA1'!#REF!)=0,1000,(IFERROR(IF('IA1'!#REF!/U111&lt;0.5,0,IF('IA1'!#REF!/U111*100&gt;90,5,IF('IA1'!#REF!/U111*100&gt;80,4,IF('IA1'!#REF!/U111*100&gt;70,3,IF('IA1'!#REF!/U111*100&gt;60,2,IF('IA1'!#REF!/U111*100&lt;=60,1)))))),0))*U311)</f>
        <v>1000</v>
      </c>
      <c r="V211" s="97">
        <f>IF(COUNT('IA1'!W61)=0,1000,(IFERROR(IF('IA1'!W61/V111&lt;0.5,0,IF('IA1'!W61/V111*100&gt;90,5,IF('IA1'!W61/V111*100&gt;80,4,IF('IA1'!W61/V111*100&gt;70,3,IF('IA1'!W61/V111*100&gt;60,2,IF('IA1'!W61/V111*100&lt;=60,1)))))),0))*V311)</f>
        <v>1000</v>
      </c>
      <c r="W211" s="97">
        <f>IF(COUNT('IA1'!X61)=0,1000,(IFERROR(IF('IA1'!X61/W111&lt;0.5,0,IF('IA1'!X61/W111*100&gt;90,5,IF('IA1'!X61/W111*100&gt;80,4,IF('IA1'!X61/W111*100&gt;70,3,IF('IA1'!X61/W111*100&gt;60,2,IF('IA1'!X61/W111*100&lt;=60,1)))))),0))*W311)</f>
        <v>1000</v>
      </c>
      <c r="X211" s="97">
        <f>IF(COUNT('IA1'!Y61)=0,1000,(IFERROR(IF('IA1'!Y61/X111&lt;0.5,0,IF('IA1'!Y61/X111*100&gt;90,5,IF('IA1'!Y61/X111*100&gt;80,4,IF('IA1'!Y61/X111*100&gt;70,3,IF('IA1'!Y61/X111*100&gt;60,2,IF('IA1'!Y61/X111*100&lt;=60,1)))))),0))*X311)</f>
        <v>1000</v>
      </c>
      <c r="Y211" s="97">
        <f>IF(COUNT('IA1'!Z61)=0,1000,(IFERROR(IF('IA1'!Z61/Y111&lt;0.5,0,IF('IA1'!Z61/Y111*100&gt;90,5,IF('IA1'!Z61/Y111*100&gt;80,4,IF('IA1'!Z61/Y111*100&gt;70,3,IF('IA1'!Z61/Y111*100&gt;60,2,IF('IA1'!Z61/Y111*100&lt;=60,1)))))),0))*Y311)</f>
        <v>1000</v>
      </c>
      <c r="Z211" s="97">
        <f>IF(COUNT('IA1'!AA61)=0,1000,(IFERROR(IF('IA1'!AA61/Z111&lt;0.5,0,IF('IA1'!AA61/Z111*100&gt;90,5,IF('IA1'!AA61/Z111*100&gt;80,4,IF('IA1'!AA61/Z111*100&gt;70,3,IF('IA1'!AA61/Z111*100&gt;60,2,IF('IA1'!AA61/Z111*100&lt;=60,1)))))),0))*Z311)</f>
        <v>1000</v>
      </c>
      <c r="AA211" s="97">
        <f>IF(COUNT('IA1'!AB61)=0,1000,(IFERROR(IF('IA1'!AB61/AA111&lt;0.5,0,IF('IA1'!AB61/AA111*100&gt;90,5,IF('IA1'!AB61/AA111*100&gt;80,4,IF('IA1'!AB61/AA111*100&gt;70,3,IF('IA1'!AB61/AA111*100&gt;60,2,IF('IA1'!AB61/AA111*100&lt;=60,1)))))),0))*AA311)</f>
        <v>1000</v>
      </c>
      <c r="AB211" s="97">
        <f>IF(COUNT('IA1'!AC61)=0,1000,(IFERROR(IF('IA1'!AC61/AB111&lt;0.5,0,IF('IA1'!AC61/AB111*100&gt;90,5,IF('IA1'!AC61/AB111*100&gt;80,4,IF('IA1'!AC61/AB111*100&gt;70,3,IF('IA1'!AC61/AB111*100&gt;60,2,IF('IA1'!AC61/AB111*100&lt;=60,1)))))),0))*AB311)</f>
        <v>1000</v>
      </c>
      <c r="AC211" s="97">
        <f>IF(COUNT('IA1'!AD61)=0,1000,(IFERROR(IF('IA1'!AD61/AC111&lt;0.5,0,IF('IA1'!AD61/AC111*100&gt;90,5,IF('IA1'!AD61/AC111*100&gt;80,4,IF('IA1'!AD61/AC111*100&gt;70,3,IF('IA1'!AD61/AC111*100&gt;60,2,IF('IA1'!AD61/AC111*100&lt;=60,1)))))),0))*AC311)</f>
        <v>1000</v>
      </c>
      <c r="AD211" s="97">
        <f>IF(COUNT('IA1'!AE61)=0,1000,(IFERROR(IF('IA1'!AE61/AD111&lt;0.5,0,IF('IA1'!AE61/AD111*100&gt;90,5,IF('IA1'!AE61/AD111*100&gt;80,4,IF('IA1'!AE61/AD111*100&gt;70,3,IF('IA1'!AE61/AD111*100&gt;60,2,IF('IA1'!AE61/AD111*100&lt;=60,1)))))),0))*AD311)</f>
        <v>1000</v>
      </c>
      <c r="AE211" s="97">
        <f>IF(COUNT('IA1'!AF61)=0,1000,(IFERROR(IF('IA1'!AF61/AE111&lt;0.5,0,IF('IA1'!AF61/AE111*100&gt;90,5,IF('IA1'!AF61/AE111*100&gt;80,4,IF('IA1'!AF61/AE111*100&gt;70,3,IF('IA1'!AF61/AE111*100&gt;60,2,IF('IA1'!AF61/AE111*100&lt;=60,1)))))),0))*AE311)</f>
        <v>1000</v>
      </c>
      <c r="AF211" s="97">
        <f>IF(COUNT('IA1'!AG61)=0,1000,(IFERROR(IF('IA1'!AG61/AF111&lt;0.5,0,IF('IA1'!AG61/AF111*100&gt;90,5,IF('IA1'!AG61/AF111*100&gt;80,4,IF('IA1'!AG61/AF111*100&gt;70,3,IF('IA1'!AG61/AF111*100&gt;60,2,IF('IA1'!AG61/AF111*100&lt;=60,1)))))),0))*AF311)</f>
        <v>1000</v>
      </c>
      <c r="AG211" s="97">
        <f>IF(COUNT('IA1'!AH61)=0,1000,(IFERROR(IF('IA1'!AH61/AG111&lt;0.5,0,IF('IA1'!AH61/AG111*100&gt;90,5,IF('IA1'!AH61/AG111*100&gt;80,4,IF('IA1'!AH61/AG111*100&gt;70,3,IF('IA1'!AH61/AG111*100&gt;60,2,IF('IA1'!AH61/AG111*100&lt;=60,1)))))),0))*AG311)</f>
        <v>1000</v>
      </c>
      <c r="AH211" s="97">
        <f>IF(COUNT('IA1'!AI61)=0,1000,(IFERROR(IF('IA1'!AI61/AH111&lt;0.5,0,IF('IA1'!AI61/AH111*100&gt;90,5,IF('IA1'!AI61/AH111*100&gt;80,4,IF('IA1'!AI61/AH111*100&gt;70,3,IF('IA1'!AI61/AH111*100&gt;60,2,IF('IA1'!AI61/AH111*100&lt;=60,1)))))),0))*AH311)</f>
        <v>1000</v>
      </c>
      <c r="AI211" s="97">
        <f>IF(COUNT('IA1'!AJ61)=0,1000,(IFERROR(IF('IA1'!AJ61/AI111&lt;0.5,0,IF('IA1'!AJ61/AI111*100&gt;90,5,IF('IA1'!AJ61/AI111*100&gt;80,4,IF('IA1'!AJ61/AI111*100&gt;70,3,IF('IA1'!AJ61/AI111*100&gt;60,2,IF('IA1'!AJ61/AI111*100&lt;=60,1)))))),0))*AI311)</f>
        <v>1000</v>
      </c>
      <c r="AJ211" s="97">
        <f>IF(COUNT('IA1'!AK61)=0,1000,(IFERROR(IF('IA1'!AK61/AJ111&lt;0.5,0,IF('IA1'!AK61/AJ111*100&gt;90,5,IF('IA1'!AK61/AJ111*100&gt;80,4,IF('IA1'!AK61/AJ111*100&gt;70,3,IF('IA1'!AK61/AJ111*100&gt;60,2,IF('IA1'!AK61/AJ111*100&lt;=60,1)))))),0))*AJ311)</f>
        <v>1000</v>
      </c>
      <c r="AK211" s="97">
        <f>IF(COUNT('IA1'!AL61)=0,1000,(IFERROR(IF('IA1'!AL61/AK111&lt;0.5,0,IF('IA1'!AL61/AK111*100&gt;90,5,IF('IA1'!AL61/AK111*100&gt;80,4,IF('IA1'!AL61/AK111*100&gt;70,3,IF('IA1'!AL61/AK111*100&gt;60,2,IF('IA1'!AL61/AK111*100&lt;=60,1)))))),0))*AK311)</f>
        <v>1000</v>
      </c>
      <c r="AL211" s="97">
        <f>IF(COUNT('IA1'!AM61)=0,1000,(IFERROR(IF('IA1'!AM61/AL111&lt;0.5,0,IF('IA1'!AM61/AL111*100&gt;90,5,IF('IA1'!AM61/AL111*100&gt;80,4,IF('IA1'!AM61/AL111*100&gt;70,3,IF('IA1'!AM61/AL111*100&gt;60,2,IF('IA1'!AM61/AL111*100&lt;=60,1)))))),0))*AL311)</f>
        <v>1000</v>
      </c>
      <c r="AM211" s="97">
        <f>IF(COUNT('IA1'!AN61)=0,1000,(IFERROR(IF('IA1'!AN61/AM111&lt;0.5,0,IF('IA1'!AN61/AM111*100&gt;90,5,IF('IA1'!AN61/AM111*100&gt;80,4,IF('IA1'!AN61/AM111*100&gt;70,3,IF('IA1'!AN61/AM111*100&gt;60,2,IF('IA1'!AN61/AM111*100&lt;=60,1)))))),0))*AM311)</f>
        <v>1000</v>
      </c>
      <c r="AN211" s="97">
        <f>IF(COUNT('IA1'!AO61)=0,1000,(IFERROR(IF('IA1'!AO61/AN111&lt;0.5,0,IF('IA1'!AO61/AN111*100&gt;90,5,IF('IA1'!AO61/AN111*100&gt;80,4,IF('IA1'!AO61/AN111*100&gt;70,3,IF('IA1'!AO61/AN111*100&gt;60,2,IF('IA1'!AO61/AN111*100&lt;=60,1)))))),0))*AN311)</f>
        <v>1000</v>
      </c>
      <c r="AO211" s="97">
        <f>IF(COUNT('IA1'!AP61)=0,1000,(IFERROR(IF('IA1'!AP61/AO111&lt;0.5,0,IF('IA1'!AP61/AO111*100&gt;90,5,IF('IA1'!AP61/AO111*100&gt;80,4,IF('IA1'!AP61/AO111*100&gt;70,3,IF('IA1'!AP61/AO111*100&gt;60,2,IF('IA1'!AP61/AO111*100&lt;=60,1)))))),0))*AO311)</f>
        <v>1000</v>
      </c>
      <c r="AP211" s="97">
        <f>IF(COUNT('IA1'!AQ61)=0,1000,(IFERROR(IF('IA1'!AQ61/AP111&lt;0.5,0,IF('IA1'!AQ61/AP111*100&gt;90,5,IF('IA1'!AQ61/AP111*100&gt;80,4,IF('IA1'!AQ61/AP111*100&gt;70,3,IF('IA1'!AQ61/AP111*100&gt;60,2,IF('IA1'!AQ61/AP111*100&lt;=60,1)))))),0))*AP311)</f>
        <v>1000</v>
      </c>
      <c r="AQ211" s="97">
        <f>IF(COUNT('IA1'!AR61)=0,1000,(IFERROR(IF('IA1'!AR61/AQ111&lt;0.5,0,IF('IA1'!AR61/AQ111*100&gt;90,5,IF('IA1'!AR61/AQ111*100&gt;80,4,IF('IA1'!AR61/AQ111*100&gt;70,3,IF('IA1'!AR61/AQ111*100&gt;60,2,IF('IA1'!AR61/AQ111*100&lt;=60,1)))))),0))*AQ311)</f>
        <v>1000</v>
      </c>
      <c r="AR211" s="97">
        <f>IF(COUNT('IA1'!AS61)=0,1000,(IFERROR(IF('IA1'!AS61/AR111&lt;0.5,0,IF('IA1'!AS61/AR111*100&gt;90,5,IF('IA1'!AS61/AR111*100&gt;80,4,IF('IA1'!AS61/AR111*100&gt;70,3,IF('IA1'!AS61/AR111*100&gt;60,2,IF('IA1'!AS61/AR111*100&lt;=60,1)))))),0))*AR311)</f>
        <v>1000</v>
      </c>
      <c r="AS211" s="97">
        <f>IF(COUNT('IA1'!AT61)=0,1000,(IFERROR(IF('IA1'!AT61/AS111&lt;0.5,0,IF('IA1'!AT61/AS111*100&gt;90,5,IF('IA1'!AT61/AS111*100&gt;80,4,IF('IA1'!AT61/AS111*100&gt;70,3,IF('IA1'!AT61/AS111*100&gt;60,2,IF('IA1'!AT61/AS111*100&lt;=60,1)))))),0))*AS311)</f>
        <v>1000</v>
      </c>
      <c r="AT211" s="97">
        <f>IF(COUNT('IA1'!AU61)=0,1000,(IFERROR(IF('IA1'!AU61/AT111&lt;0.5,0,IF('IA1'!AU61/AT111*100&gt;90,5,IF('IA1'!AU61/AT111*100&gt;80,4,IF('IA1'!AU61/AT111*100&gt;70,3,IF('IA1'!AU61/AT111*100&gt;60,2,IF('IA1'!AU61/AT111*100&lt;=60,1)))))),0))*AT311)</f>
        <v>1000</v>
      </c>
      <c r="AU211" s="97">
        <f>IF(COUNT('IA1'!AV61)=0,1000,(IFERROR(IF('IA1'!AV61/AU111&lt;0.5,0,IF('IA1'!AV61/AU111*100&gt;90,5,IF('IA1'!AV61/AU111*100&gt;80,4,IF('IA1'!AV61/AU111*100&gt;70,3,IF('IA1'!AV61/AU111*100&gt;60,2,IF('IA1'!AV61/AU111*100&lt;=60,1)))))),0))*AU311)</f>
        <v>1000</v>
      </c>
      <c r="AV211" s="97">
        <f>IF(COUNT('IA1'!AW61)=0,1000,(IFERROR(IF('IA1'!AW61/AV111&lt;0.5,0,IF('IA1'!AW61/AV111*100&gt;90,5,IF('IA1'!AW61/AV111*100&gt;80,4,IF('IA1'!AW61/AV111*100&gt;70,3,IF('IA1'!AW61/AV111*100&gt;60,2,IF('IA1'!AW61/AV111*100&lt;=60,1)))))),0))*AV311)</f>
        <v>1000</v>
      </c>
      <c r="AW211" s="97">
        <f>IF(COUNT('IA1'!AX61)=0,1000,(IFERROR(IF('IA1'!AX61/AW111&lt;0.5,0,IF('IA1'!AX61/AW111*100&gt;90,5,IF('IA1'!AX61/AW111*100&gt;80,4,IF('IA1'!AX61/AW111*100&gt;70,3,IF('IA1'!AX61/AW111*100&gt;60,2,IF('IA1'!AX61/AW111*100&lt;=60,1)))))),0))*AW311)</f>
        <v>1000</v>
      </c>
      <c r="AX211" s="97">
        <f>IF(COUNT('IA1'!AY61)=0,1000,(IFERROR(IF('IA1'!AY61/AX111&lt;0.5,0,IF('IA1'!AY61/AX111*100&gt;90,5,IF('IA1'!AY61/AX111*100&gt;80,4,IF('IA1'!AY61/AX111*100&gt;70,3,IF('IA1'!AY61/AX111*100&gt;60,2,IF('IA1'!AY61/AX111*100&lt;=60,1)))))),0))*AX311)</f>
        <v>1000</v>
      </c>
      <c r="AY211" s="97">
        <f>IF(COUNT('IA1'!AZ61)=0,1000,(IFERROR(IF('IA1'!AZ61/AY111&lt;0.5,0,IF('IA1'!AZ61/AY111*100&gt;90,5,IF('IA1'!AZ61/AY111*100&gt;80,4,IF('IA1'!AZ61/AY111*100&gt;70,3,IF('IA1'!AZ61/AY111*100&gt;60,2,IF('IA1'!AZ61/AY111*100&lt;=60,1)))))),0))*AY311)</f>
        <v>1000</v>
      </c>
      <c r="AZ211" s="97">
        <f>IF(COUNT('IA1'!BA61)=0,1000,(IFERROR(IF('IA1'!BA61/AZ111&lt;0.5,0,IF('IA1'!BA61/AZ111*100&gt;90,5,IF('IA1'!BA61/AZ111*100&gt;80,4,IF('IA1'!BA61/AZ111*100&gt;70,3,IF('IA1'!BA61/AZ111*100&gt;60,2,IF('IA1'!BA61/AZ111*100&lt;=60,1)))))),0))*AZ311)</f>
        <v>1000</v>
      </c>
      <c r="BA211" s="96">
        <f t="shared" si="54"/>
        <v>0</v>
      </c>
      <c r="BB211" s="96">
        <f t="shared" si="55"/>
        <v>0</v>
      </c>
      <c r="BC211" s="96">
        <f t="shared" si="56"/>
        <v>0</v>
      </c>
      <c r="BD211" s="96">
        <f t="shared" si="57"/>
        <v>0</v>
      </c>
      <c r="BE211" s="96">
        <f t="shared" si="58"/>
        <v>0</v>
      </c>
      <c r="BF211" s="96">
        <f t="shared" si="59"/>
        <v>0</v>
      </c>
      <c r="BG211" s="96">
        <f t="shared" si="60"/>
        <v>0</v>
      </c>
    </row>
    <row r="212" spans="1:59" x14ac:dyDescent="0.3">
      <c r="A212" s="93">
        <f>IF(COUNT('IA1'!B62)=0,1000,(IFERROR(IF('IA1'!B62/A112&lt;0.5,0,IF('IA1'!B62/A112*100&gt;90,5,IF('IA1'!B62/A112*100&gt;80,4,IF('IA1'!B62/A112*100&gt;70,3,IF('IA1'!B62/A112*100&gt;60,2,IF('IA1'!B62/A112*100&lt;=60,1)))))),0))*A312)</f>
        <v>10</v>
      </c>
      <c r="B212" s="97">
        <f>IF(COUNT('IA1'!C62)=0,1000,(IFERROR(IF('IA1'!C62/B112&lt;0.5,0,IF('IA1'!C62/B112*100&gt;90,5,IF('IA1'!C62/B112*100&gt;80,4,IF('IA1'!C62/B112*100&gt;70,3,IF('IA1'!C62/B112*100&gt;60,2,IF('IA1'!C62/B112*100&lt;=60,1)))))),0))*B312)</f>
        <v>1000</v>
      </c>
      <c r="C212" s="97">
        <f>IF(COUNT('IA1'!D62)=0,1000,(IFERROR(IF('IA1'!D62/C112&lt;0.5,0,IF('IA1'!D62/C112*100&gt;90,5,IF('IA1'!D62/C112*100&gt;80,4,IF('IA1'!D62/C112*100&gt;70,3,IF('IA1'!D62/C112*100&gt;60,2,IF('IA1'!D62/C112*100&lt;=60,1)))))),0))*C312)</f>
        <v>1000</v>
      </c>
      <c r="D212" s="97">
        <f>IF(COUNT('IA1'!E62)=0,1000,(IFERROR(IF('IA1'!E62/D112&lt;0.5,0,IF('IA1'!E62/D112*100&gt;90,5,IF('IA1'!E62/D112*100&gt;80,4,IF('IA1'!E62/D112*100&gt;70,3,IF('IA1'!E62/D112*100&gt;60,2,IF('IA1'!E62/D112*100&lt;=60,1)))))),0))*D312)</f>
        <v>1000</v>
      </c>
      <c r="E212" s="97">
        <f>IF(COUNT('IA1'!F62)=0,1000,(IFERROR(IF('IA1'!F62/E112&lt;0.5,0,IF('IA1'!F62/E112*100&gt;90,5,IF('IA1'!F62/E112*100&gt;80,4,IF('IA1'!F62/E112*100&gt;70,3,IF('IA1'!F62/E112*100&gt;60,2,IF('IA1'!F62/E112*100&lt;=60,1)))))),0))*E312)</f>
        <v>10</v>
      </c>
      <c r="F212" s="97">
        <f>IF(COUNT('IA1'!G62)=0,1000,(IFERROR(IF('IA1'!G62/F112&lt;0.5,0,IF('IA1'!G62/F112*100&gt;90,5,IF('IA1'!G62/F112*100&gt;80,4,IF('IA1'!G62/F112*100&gt;70,3,IF('IA1'!G62/F112*100&gt;60,2,IF('IA1'!G62/F112*100&lt;=60,1)))))),0))*F312)</f>
        <v>1000</v>
      </c>
      <c r="G212" s="97">
        <f>IF(COUNT('IA1'!H62)=0,1000,(IFERROR(IF('IA1'!H62/G112&lt;0.5,0,IF('IA1'!H62/G112*100&gt;90,5,IF('IA1'!H62/G112*100&gt;80,4,IF('IA1'!H62/G112*100&gt;70,3,IF('IA1'!H62/G112*100&gt;60,2,IF('IA1'!H62/G112*100&lt;=60,1)))))),0))*G312)</f>
        <v>1000</v>
      </c>
      <c r="H212" s="97">
        <f>IF(COUNT('IA1'!I62)=0,1000,(IFERROR(IF('IA1'!I62/H112&lt;0.5,0,IF('IA1'!I62/H112*100&gt;90,5,IF('IA1'!I62/H112*100&gt;80,4,IF('IA1'!I62/H112*100&gt;70,3,IF('IA1'!I62/H112*100&gt;60,2,IF('IA1'!I62/H112*100&lt;=60,1)))))),0))*H312)</f>
        <v>1000</v>
      </c>
      <c r="I212" s="97">
        <f>IF(COUNT('IA1'!J62)=0,1000,(IFERROR(IF('IA1'!J62/I112&lt;0.5,0,IF('IA1'!J62/I112*100&gt;90,5,IF('IA1'!J62/I112*100&gt;80,4,IF('IA1'!J62/I112*100&gt;70,3,IF('IA1'!J62/I112*100&gt;60,2,IF('IA1'!J62/I112*100&lt;=60,1)))))),0))*I312)</f>
        <v>1000</v>
      </c>
      <c r="J212" s="97">
        <f>IF(COUNT('IA1'!K62)=0,1000,(IFERROR(IF('IA1'!K62/J112&lt;0.5,0,IF('IA1'!K62/J112*100&gt;90,5,IF('IA1'!K62/J112*100&gt;80,4,IF('IA1'!K62/J112*100&gt;70,3,IF('IA1'!K62/J112*100&gt;60,2,IF('IA1'!K62/J112*100&lt;=60,1)))))),0))*J312)</f>
        <v>1000</v>
      </c>
      <c r="K212" s="97">
        <f>IF(COUNT('IA1'!L62)=0,1000,(IFERROR(IF('IA1'!L62/K112&lt;0.5,0,IF('IA1'!L62/K112*100&gt;90,5,IF('IA1'!L62/K112*100&gt;80,4,IF('IA1'!L62/K112*100&gt;70,3,IF('IA1'!L62/K112*100&gt;60,2,IF('IA1'!L62/K112*100&lt;=60,1)))))),0))*K312)</f>
        <v>1000</v>
      </c>
      <c r="L212" s="97">
        <f>IF(COUNT('IA1'!M62)=0,1000,(IFERROR(IF('IA1'!M62/L112&lt;0.5,0,IF('IA1'!M62/L112*100&gt;90,5,IF('IA1'!M62/L112*100&gt;80,4,IF('IA1'!M62/L112*100&gt;70,3,IF('IA1'!M62/L112*100&gt;60,2,IF('IA1'!M62/L112*100&lt;=60,1)))))),0))*L312)</f>
        <v>1000</v>
      </c>
      <c r="M212" s="97">
        <f>IF(COUNT('IA1'!N62)=0,1000,(IFERROR(IF('IA1'!N62/M112&lt;0.5,0,IF('IA1'!N62/M112*100&gt;90,5,IF('IA1'!N62/M112*100&gt;80,4,IF('IA1'!N62/M112*100&gt;70,3,IF('IA1'!N62/M112*100&gt;60,2,IF('IA1'!N62/M112*100&lt;=60,1)))))),0))*M312)</f>
        <v>1000</v>
      </c>
      <c r="N212" s="97">
        <f>IF(COUNT('IA1'!O62)=0,1000,(IFERROR(IF('IA1'!O62/N112&lt;0.5,0,IF('IA1'!O62/N112*100&gt;90,5,IF('IA1'!O62/N112*100&gt;80,4,IF('IA1'!O62/N112*100&gt;70,3,IF('IA1'!O62/N112*100&gt;60,2,IF('IA1'!O62/N112*100&lt;=60,1)))))),0))*N312)</f>
        <v>1000</v>
      </c>
      <c r="O212" s="97">
        <f>IF(COUNT('IA1'!P62)=0,1000,(IFERROR(IF('IA1'!P62/O112&lt;0.5,0,IF('IA1'!P62/O112*100&gt;90,5,IF('IA1'!P62/O112*100&gt;80,4,IF('IA1'!P62/O112*100&gt;70,3,IF('IA1'!P62/O112*100&gt;60,2,IF('IA1'!P62/O112*100&lt;=60,1)))))),0))*O312)</f>
        <v>1000</v>
      </c>
      <c r="P212" s="97">
        <f>IF(COUNT('IA1'!Q62)=0,1000,(IFERROR(IF('IA1'!Q62/P112&lt;0.5,0,IF('IA1'!Q62/P112*100&gt;90,5,IF('IA1'!Q62/P112*100&gt;80,4,IF('IA1'!Q62/P112*100&gt;70,3,IF('IA1'!Q62/P112*100&gt;60,2,IF('IA1'!Q62/P112*100&lt;=60,1)))))),0))*P312)</f>
        <v>1000</v>
      </c>
      <c r="Q212" s="97">
        <f>IF(COUNT('IA1'!R62)=0,1000,(IFERROR(IF('IA1'!R62/Q112&lt;0.5,0,IF('IA1'!R62/Q112*100&gt;90,5,IF('IA1'!R62/Q112*100&gt;80,4,IF('IA1'!R62/Q112*100&gt;70,3,IF('IA1'!R62/Q112*100&gt;60,2,IF('IA1'!R62/Q112*100&lt;=60,1)))))),0))*Q312)</f>
        <v>1000</v>
      </c>
      <c r="R212" s="97">
        <f>IF(COUNT('IA1'!S62)=0,1000,(IFERROR(IF('IA1'!S62/R112&lt;0.5,0,IF('IA1'!S62/R112*100&gt;90,5,IF('IA1'!S62/R112*100&gt;80,4,IF('IA1'!S62/R112*100&gt;70,3,IF('IA1'!S62/R112*100&gt;60,2,IF('IA1'!S62/R112*100&lt;=60,1)))))),0))*R312)</f>
        <v>1000</v>
      </c>
      <c r="S212" s="97">
        <f>IF(COUNT('IA1'!T62)=0,1000,(IFERROR(IF('IA1'!T62/S112&lt;0.5,0,IF('IA1'!T62/S112*100&gt;90,5,IF('IA1'!T62/S112*100&gt;80,4,IF('IA1'!T62/S112*100&gt;70,3,IF('IA1'!T62/S112*100&gt;60,2,IF('IA1'!T62/S112*100&lt;=60,1)))))),0))*S312)</f>
        <v>1000</v>
      </c>
      <c r="T212" s="97">
        <f>IF(COUNT('IA1'!U62)=0,1000,(IFERROR(IF('IA1'!U62/T112&lt;0.5,0,IF('IA1'!U62/T112*100&gt;90,5,IF('IA1'!U62/T112*100&gt;80,4,IF('IA1'!U62/T112*100&gt;70,3,IF('IA1'!U62/T112*100&gt;60,2,IF('IA1'!U62/T112*100&lt;=60,1)))))),0))*T312)</f>
        <v>1000</v>
      </c>
      <c r="U212" s="97">
        <f>IF(COUNT('IA1'!#REF!)=0,1000,(IFERROR(IF('IA1'!#REF!/U112&lt;0.5,0,IF('IA1'!#REF!/U112*100&gt;90,5,IF('IA1'!#REF!/U112*100&gt;80,4,IF('IA1'!#REF!/U112*100&gt;70,3,IF('IA1'!#REF!/U112*100&gt;60,2,IF('IA1'!#REF!/U112*100&lt;=60,1)))))),0))*U312)</f>
        <v>1000</v>
      </c>
      <c r="V212" s="97">
        <f>IF(COUNT('IA1'!W62)=0,1000,(IFERROR(IF('IA1'!W62/V112&lt;0.5,0,IF('IA1'!W62/V112*100&gt;90,5,IF('IA1'!W62/V112*100&gt;80,4,IF('IA1'!W62/V112*100&gt;70,3,IF('IA1'!W62/V112*100&gt;60,2,IF('IA1'!W62/V112*100&lt;=60,1)))))),0))*V312)</f>
        <v>1000</v>
      </c>
      <c r="W212" s="97">
        <f>IF(COUNT('IA1'!X62)=0,1000,(IFERROR(IF('IA1'!X62/W112&lt;0.5,0,IF('IA1'!X62/W112*100&gt;90,5,IF('IA1'!X62/W112*100&gt;80,4,IF('IA1'!X62/W112*100&gt;70,3,IF('IA1'!X62/W112*100&gt;60,2,IF('IA1'!X62/W112*100&lt;=60,1)))))),0))*W312)</f>
        <v>1000</v>
      </c>
      <c r="X212" s="97">
        <f>IF(COUNT('IA1'!Y62)=0,1000,(IFERROR(IF('IA1'!Y62/X112&lt;0.5,0,IF('IA1'!Y62/X112*100&gt;90,5,IF('IA1'!Y62/X112*100&gt;80,4,IF('IA1'!Y62/X112*100&gt;70,3,IF('IA1'!Y62/X112*100&gt;60,2,IF('IA1'!Y62/X112*100&lt;=60,1)))))),0))*X312)</f>
        <v>1000</v>
      </c>
      <c r="Y212" s="97">
        <f>IF(COUNT('IA1'!Z62)=0,1000,(IFERROR(IF('IA1'!Z62/Y112&lt;0.5,0,IF('IA1'!Z62/Y112*100&gt;90,5,IF('IA1'!Z62/Y112*100&gt;80,4,IF('IA1'!Z62/Y112*100&gt;70,3,IF('IA1'!Z62/Y112*100&gt;60,2,IF('IA1'!Z62/Y112*100&lt;=60,1)))))),0))*Y312)</f>
        <v>1000</v>
      </c>
      <c r="Z212" s="97">
        <f>IF(COUNT('IA1'!AA62)=0,1000,(IFERROR(IF('IA1'!AA62/Z112&lt;0.5,0,IF('IA1'!AA62/Z112*100&gt;90,5,IF('IA1'!AA62/Z112*100&gt;80,4,IF('IA1'!AA62/Z112*100&gt;70,3,IF('IA1'!AA62/Z112*100&gt;60,2,IF('IA1'!AA62/Z112*100&lt;=60,1)))))),0))*Z312)</f>
        <v>1000</v>
      </c>
      <c r="AA212" s="97">
        <f>IF(COUNT('IA1'!AB62)=0,1000,(IFERROR(IF('IA1'!AB62/AA112&lt;0.5,0,IF('IA1'!AB62/AA112*100&gt;90,5,IF('IA1'!AB62/AA112*100&gt;80,4,IF('IA1'!AB62/AA112*100&gt;70,3,IF('IA1'!AB62/AA112*100&gt;60,2,IF('IA1'!AB62/AA112*100&lt;=60,1)))))),0))*AA312)</f>
        <v>1000</v>
      </c>
      <c r="AB212" s="97">
        <f>IF(COUNT('IA1'!AC62)=0,1000,(IFERROR(IF('IA1'!AC62/AB112&lt;0.5,0,IF('IA1'!AC62/AB112*100&gt;90,5,IF('IA1'!AC62/AB112*100&gt;80,4,IF('IA1'!AC62/AB112*100&gt;70,3,IF('IA1'!AC62/AB112*100&gt;60,2,IF('IA1'!AC62/AB112*100&lt;=60,1)))))),0))*AB312)</f>
        <v>1000</v>
      </c>
      <c r="AC212" s="97">
        <f>IF(COUNT('IA1'!AD62)=0,1000,(IFERROR(IF('IA1'!AD62/AC112&lt;0.5,0,IF('IA1'!AD62/AC112*100&gt;90,5,IF('IA1'!AD62/AC112*100&gt;80,4,IF('IA1'!AD62/AC112*100&gt;70,3,IF('IA1'!AD62/AC112*100&gt;60,2,IF('IA1'!AD62/AC112*100&lt;=60,1)))))),0))*AC312)</f>
        <v>1000</v>
      </c>
      <c r="AD212" s="97">
        <f>IF(COUNT('IA1'!AE62)=0,1000,(IFERROR(IF('IA1'!AE62/AD112&lt;0.5,0,IF('IA1'!AE62/AD112*100&gt;90,5,IF('IA1'!AE62/AD112*100&gt;80,4,IF('IA1'!AE62/AD112*100&gt;70,3,IF('IA1'!AE62/AD112*100&gt;60,2,IF('IA1'!AE62/AD112*100&lt;=60,1)))))),0))*AD312)</f>
        <v>1000</v>
      </c>
      <c r="AE212" s="97">
        <f>IF(COUNT('IA1'!AF62)=0,1000,(IFERROR(IF('IA1'!AF62/AE112&lt;0.5,0,IF('IA1'!AF62/AE112*100&gt;90,5,IF('IA1'!AF62/AE112*100&gt;80,4,IF('IA1'!AF62/AE112*100&gt;70,3,IF('IA1'!AF62/AE112*100&gt;60,2,IF('IA1'!AF62/AE112*100&lt;=60,1)))))),0))*AE312)</f>
        <v>1000</v>
      </c>
      <c r="AF212" s="97">
        <f>IF(COUNT('IA1'!AG62)=0,1000,(IFERROR(IF('IA1'!AG62/AF112&lt;0.5,0,IF('IA1'!AG62/AF112*100&gt;90,5,IF('IA1'!AG62/AF112*100&gt;80,4,IF('IA1'!AG62/AF112*100&gt;70,3,IF('IA1'!AG62/AF112*100&gt;60,2,IF('IA1'!AG62/AF112*100&lt;=60,1)))))),0))*AF312)</f>
        <v>1000</v>
      </c>
      <c r="AG212" s="97">
        <f>IF(COUNT('IA1'!AH62)=0,1000,(IFERROR(IF('IA1'!AH62/AG112&lt;0.5,0,IF('IA1'!AH62/AG112*100&gt;90,5,IF('IA1'!AH62/AG112*100&gt;80,4,IF('IA1'!AH62/AG112*100&gt;70,3,IF('IA1'!AH62/AG112*100&gt;60,2,IF('IA1'!AH62/AG112*100&lt;=60,1)))))),0))*AG312)</f>
        <v>1000</v>
      </c>
      <c r="AH212" s="97">
        <f>IF(COUNT('IA1'!AI62)=0,1000,(IFERROR(IF('IA1'!AI62/AH112&lt;0.5,0,IF('IA1'!AI62/AH112*100&gt;90,5,IF('IA1'!AI62/AH112*100&gt;80,4,IF('IA1'!AI62/AH112*100&gt;70,3,IF('IA1'!AI62/AH112*100&gt;60,2,IF('IA1'!AI62/AH112*100&lt;=60,1)))))),0))*AH312)</f>
        <v>1000</v>
      </c>
      <c r="AI212" s="97">
        <f>IF(COUNT('IA1'!AJ62)=0,1000,(IFERROR(IF('IA1'!AJ62/AI112&lt;0.5,0,IF('IA1'!AJ62/AI112*100&gt;90,5,IF('IA1'!AJ62/AI112*100&gt;80,4,IF('IA1'!AJ62/AI112*100&gt;70,3,IF('IA1'!AJ62/AI112*100&gt;60,2,IF('IA1'!AJ62/AI112*100&lt;=60,1)))))),0))*AI312)</f>
        <v>1000</v>
      </c>
      <c r="AJ212" s="97">
        <f>IF(COUNT('IA1'!AK62)=0,1000,(IFERROR(IF('IA1'!AK62/AJ112&lt;0.5,0,IF('IA1'!AK62/AJ112*100&gt;90,5,IF('IA1'!AK62/AJ112*100&gt;80,4,IF('IA1'!AK62/AJ112*100&gt;70,3,IF('IA1'!AK62/AJ112*100&gt;60,2,IF('IA1'!AK62/AJ112*100&lt;=60,1)))))),0))*AJ312)</f>
        <v>1000</v>
      </c>
      <c r="AK212" s="97">
        <f>IF(COUNT('IA1'!AL62)=0,1000,(IFERROR(IF('IA1'!AL62/AK112&lt;0.5,0,IF('IA1'!AL62/AK112*100&gt;90,5,IF('IA1'!AL62/AK112*100&gt;80,4,IF('IA1'!AL62/AK112*100&gt;70,3,IF('IA1'!AL62/AK112*100&gt;60,2,IF('IA1'!AL62/AK112*100&lt;=60,1)))))),0))*AK312)</f>
        <v>1000</v>
      </c>
      <c r="AL212" s="97">
        <f>IF(COUNT('IA1'!AM62)=0,1000,(IFERROR(IF('IA1'!AM62/AL112&lt;0.5,0,IF('IA1'!AM62/AL112*100&gt;90,5,IF('IA1'!AM62/AL112*100&gt;80,4,IF('IA1'!AM62/AL112*100&gt;70,3,IF('IA1'!AM62/AL112*100&gt;60,2,IF('IA1'!AM62/AL112*100&lt;=60,1)))))),0))*AL312)</f>
        <v>1000</v>
      </c>
      <c r="AM212" s="97">
        <f>IF(COUNT('IA1'!AN62)=0,1000,(IFERROR(IF('IA1'!AN62/AM112&lt;0.5,0,IF('IA1'!AN62/AM112*100&gt;90,5,IF('IA1'!AN62/AM112*100&gt;80,4,IF('IA1'!AN62/AM112*100&gt;70,3,IF('IA1'!AN62/AM112*100&gt;60,2,IF('IA1'!AN62/AM112*100&lt;=60,1)))))),0))*AM312)</f>
        <v>1000</v>
      </c>
      <c r="AN212" s="97">
        <f>IF(COUNT('IA1'!AO62)=0,1000,(IFERROR(IF('IA1'!AO62/AN112&lt;0.5,0,IF('IA1'!AO62/AN112*100&gt;90,5,IF('IA1'!AO62/AN112*100&gt;80,4,IF('IA1'!AO62/AN112*100&gt;70,3,IF('IA1'!AO62/AN112*100&gt;60,2,IF('IA1'!AO62/AN112*100&lt;=60,1)))))),0))*AN312)</f>
        <v>1000</v>
      </c>
      <c r="AO212" s="97">
        <f>IF(COUNT('IA1'!AP62)=0,1000,(IFERROR(IF('IA1'!AP62/AO112&lt;0.5,0,IF('IA1'!AP62/AO112*100&gt;90,5,IF('IA1'!AP62/AO112*100&gt;80,4,IF('IA1'!AP62/AO112*100&gt;70,3,IF('IA1'!AP62/AO112*100&gt;60,2,IF('IA1'!AP62/AO112*100&lt;=60,1)))))),0))*AO312)</f>
        <v>1000</v>
      </c>
      <c r="AP212" s="97">
        <f>IF(COUNT('IA1'!AQ62)=0,1000,(IFERROR(IF('IA1'!AQ62/AP112&lt;0.5,0,IF('IA1'!AQ62/AP112*100&gt;90,5,IF('IA1'!AQ62/AP112*100&gt;80,4,IF('IA1'!AQ62/AP112*100&gt;70,3,IF('IA1'!AQ62/AP112*100&gt;60,2,IF('IA1'!AQ62/AP112*100&lt;=60,1)))))),0))*AP312)</f>
        <v>1000</v>
      </c>
      <c r="AQ212" s="97">
        <f>IF(COUNT('IA1'!AR62)=0,1000,(IFERROR(IF('IA1'!AR62/AQ112&lt;0.5,0,IF('IA1'!AR62/AQ112*100&gt;90,5,IF('IA1'!AR62/AQ112*100&gt;80,4,IF('IA1'!AR62/AQ112*100&gt;70,3,IF('IA1'!AR62/AQ112*100&gt;60,2,IF('IA1'!AR62/AQ112*100&lt;=60,1)))))),0))*AQ312)</f>
        <v>1000</v>
      </c>
      <c r="AR212" s="97">
        <f>IF(COUNT('IA1'!AS62)=0,1000,(IFERROR(IF('IA1'!AS62/AR112&lt;0.5,0,IF('IA1'!AS62/AR112*100&gt;90,5,IF('IA1'!AS62/AR112*100&gt;80,4,IF('IA1'!AS62/AR112*100&gt;70,3,IF('IA1'!AS62/AR112*100&gt;60,2,IF('IA1'!AS62/AR112*100&lt;=60,1)))))),0))*AR312)</f>
        <v>1000</v>
      </c>
      <c r="AS212" s="97">
        <f>IF(COUNT('IA1'!AT62)=0,1000,(IFERROR(IF('IA1'!AT62/AS112&lt;0.5,0,IF('IA1'!AT62/AS112*100&gt;90,5,IF('IA1'!AT62/AS112*100&gt;80,4,IF('IA1'!AT62/AS112*100&gt;70,3,IF('IA1'!AT62/AS112*100&gt;60,2,IF('IA1'!AT62/AS112*100&lt;=60,1)))))),0))*AS312)</f>
        <v>1000</v>
      </c>
      <c r="AT212" s="97">
        <f>IF(COUNT('IA1'!AU62)=0,1000,(IFERROR(IF('IA1'!AU62/AT112&lt;0.5,0,IF('IA1'!AU62/AT112*100&gt;90,5,IF('IA1'!AU62/AT112*100&gt;80,4,IF('IA1'!AU62/AT112*100&gt;70,3,IF('IA1'!AU62/AT112*100&gt;60,2,IF('IA1'!AU62/AT112*100&lt;=60,1)))))),0))*AT312)</f>
        <v>1000</v>
      </c>
      <c r="AU212" s="97">
        <f>IF(COUNT('IA1'!AV62)=0,1000,(IFERROR(IF('IA1'!AV62/AU112&lt;0.5,0,IF('IA1'!AV62/AU112*100&gt;90,5,IF('IA1'!AV62/AU112*100&gt;80,4,IF('IA1'!AV62/AU112*100&gt;70,3,IF('IA1'!AV62/AU112*100&gt;60,2,IF('IA1'!AV62/AU112*100&lt;=60,1)))))),0))*AU312)</f>
        <v>1000</v>
      </c>
      <c r="AV212" s="97">
        <f>IF(COUNT('IA1'!AW62)=0,1000,(IFERROR(IF('IA1'!AW62/AV112&lt;0.5,0,IF('IA1'!AW62/AV112*100&gt;90,5,IF('IA1'!AW62/AV112*100&gt;80,4,IF('IA1'!AW62/AV112*100&gt;70,3,IF('IA1'!AW62/AV112*100&gt;60,2,IF('IA1'!AW62/AV112*100&lt;=60,1)))))),0))*AV312)</f>
        <v>1000</v>
      </c>
      <c r="AW212" s="97">
        <f>IF(COUNT('IA1'!AX62)=0,1000,(IFERROR(IF('IA1'!AX62/AW112&lt;0.5,0,IF('IA1'!AX62/AW112*100&gt;90,5,IF('IA1'!AX62/AW112*100&gt;80,4,IF('IA1'!AX62/AW112*100&gt;70,3,IF('IA1'!AX62/AW112*100&gt;60,2,IF('IA1'!AX62/AW112*100&lt;=60,1)))))),0))*AW312)</f>
        <v>1000</v>
      </c>
      <c r="AX212" s="97">
        <f>IF(COUNT('IA1'!AY62)=0,1000,(IFERROR(IF('IA1'!AY62/AX112&lt;0.5,0,IF('IA1'!AY62/AX112*100&gt;90,5,IF('IA1'!AY62/AX112*100&gt;80,4,IF('IA1'!AY62/AX112*100&gt;70,3,IF('IA1'!AY62/AX112*100&gt;60,2,IF('IA1'!AY62/AX112*100&lt;=60,1)))))),0))*AX312)</f>
        <v>1000</v>
      </c>
      <c r="AY212" s="97">
        <f>IF(COUNT('IA1'!AZ62)=0,1000,(IFERROR(IF('IA1'!AZ62/AY112&lt;0.5,0,IF('IA1'!AZ62/AY112*100&gt;90,5,IF('IA1'!AZ62/AY112*100&gt;80,4,IF('IA1'!AZ62/AY112*100&gt;70,3,IF('IA1'!AZ62/AY112*100&gt;60,2,IF('IA1'!AZ62/AY112*100&lt;=60,1)))))),0))*AY312)</f>
        <v>1000</v>
      </c>
      <c r="AZ212" s="97">
        <f>IF(COUNT('IA1'!BA62)=0,1000,(IFERROR(IF('IA1'!BA62/AZ112&lt;0.5,0,IF('IA1'!BA62/AZ112*100&gt;90,5,IF('IA1'!BA62/AZ112*100&gt;80,4,IF('IA1'!BA62/AZ112*100&gt;70,3,IF('IA1'!BA62/AZ112*100&gt;60,2,IF('IA1'!BA62/AZ112*100&lt;=60,1)))))),0))*AZ312)</f>
        <v>1000</v>
      </c>
      <c r="BA212" s="96">
        <f t="shared" si="54"/>
        <v>5</v>
      </c>
      <c r="BB212" s="96">
        <f t="shared" si="55"/>
        <v>0</v>
      </c>
      <c r="BC212" s="96">
        <f t="shared" si="56"/>
        <v>0</v>
      </c>
      <c r="BD212" s="96">
        <f t="shared" si="57"/>
        <v>0</v>
      </c>
      <c r="BE212" s="96">
        <f t="shared" si="58"/>
        <v>0</v>
      </c>
      <c r="BF212" s="96">
        <f t="shared" si="59"/>
        <v>0</v>
      </c>
      <c r="BG212" s="96">
        <f t="shared" si="60"/>
        <v>0</v>
      </c>
    </row>
    <row r="213" spans="1:59" x14ac:dyDescent="0.3">
      <c r="A213" s="93">
        <f>IF(COUNT('IA1'!B63)=0,1000,(IFERROR(IF('IA1'!B63/A113&lt;0.5,0,IF('IA1'!B63/A113*100&gt;90,5,IF('IA1'!B63/A113*100&gt;80,4,IF('IA1'!B63/A113*100&gt;70,3,IF('IA1'!B63/A113*100&gt;60,2,IF('IA1'!B63/A113*100&lt;=60,1)))))),0))*A313)</f>
        <v>10</v>
      </c>
      <c r="B213" s="97">
        <f>IF(COUNT('IA1'!C63)=0,1000,(IFERROR(IF('IA1'!C63/B113&lt;0.5,0,IF('IA1'!C63/B113*100&gt;90,5,IF('IA1'!C63/B113*100&gt;80,4,IF('IA1'!C63/B113*100&gt;70,3,IF('IA1'!C63/B113*100&gt;60,2,IF('IA1'!C63/B113*100&lt;=60,1)))))),0))*B313)</f>
        <v>1000</v>
      </c>
      <c r="C213" s="97">
        <f>IF(COUNT('IA1'!D63)=0,1000,(IFERROR(IF('IA1'!D63/C113&lt;0.5,0,IF('IA1'!D63/C113*100&gt;90,5,IF('IA1'!D63/C113*100&gt;80,4,IF('IA1'!D63/C113*100&gt;70,3,IF('IA1'!D63/C113*100&gt;60,2,IF('IA1'!D63/C113*100&lt;=60,1)))))),0))*C313)</f>
        <v>1000</v>
      </c>
      <c r="D213" s="97">
        <f>IF(COUNT('IA1'!E63)=0,1000,(IFERROR(IF('IA1'!E63/D113&lt;0.5,0,IF('IA1'!E63/D113*100&gt;90,5,IF('IA1'!E63/D113*100&gt;80,4,IF('IA1'!E63/D113*100&gt;70,3,IF('IA1'!E63/D113*100&gt;60,2,IF('IA1'!E63/D113*100&lt;=60,1)))))),0))*D313)</f>
        <v>1000</v>
      </c>
      <c r="E213" s="97">
        <f>IF(COUNT('IA1'!F63)=0,1000,(IFERROR(IF('IA1'!F63/E113&lt;0.5,0,IF('IA1'!F63/E113*100&gt;90,5,IF('IA1'!F63/E113*100&gt;80,4,IF('IA1'!F63/E113*100&gt;70,3,IF('IA1'!F63/E113*100&gt;60,2,IF('IA1'!F63/E113*100&lt;=60,1)))))),0))*E313)</f>
        <v>1000</v>
      </c>
      <c r="F213" s="97">
        <f>IF(COUNT('IA1'!G63)=0,1000,(IFERROR(IF('IA1'!G63/F113&lt;0.5,0,IF('IA1'!G63/F113*100&gt;90,5,IF('IA1'!G63/F113*100&gt;80,4,IF('IA1'!G63/F113*100&gt;70,3,IF('IA1'!G63/F113*100&gt;60,2,IF('IA1'!G63/F113*100&lt;=60,1)))))),0))*F313)</f>
        <v>1000</v>
      </c>
      <c r="G213" s="97">
        <f>IF(COUNT('IA1'!H63)=0,1000,(IFERROR(IF('IA1'!H63/G113&lt;0.5,0,IF('IA1'!H63/G113*100&gt;90,5,IF('IA1'!H63/G113*100&gt;80,4,IF('IA1'!H63/G113*100&gt;70,3,IF('IA1'!H63/G113*100&gt;60,2,IF('IA1'!H63/G113*100&lt;=60,1)))))),0))*G313)</f>
        <v>1000</v>
      </c>
      <c r="H213" s="97">
        <f>IF(COUNT('IA1'!I63)=0,1000,(IFERROR(IF('IA1'!I63/H113&lt;0.5,0,IF('IA1'!I63/H113*100&gt;90,5,IF('IA1'!I63/H113*100&gt;80,4,IF('IA1'!I63/H113*100&gt;70,3,IF('IA1'!I63/H113*100&gt;60,2,IF('IA1'!I63/H113*100&lt;=60,1)))))),0))*H313)</f>
        <v>1000</v>
      </c>
      <c r="I213" s="97">
        <f>IF(COUNT('IA1'!J63)=0,1000,(IFERROR(IF('IA1'!J63/I113&lt;0.5,0,IF('IA1'!J63/I113*100&gt;90,5,IF('IA1'!J63/I113*100&gt;80,4,IF('IA1'!J63/I113*100&gt;70,3,IF('IA1'!J63/I113*100&gt;60,2,IF('IA1'!J63/I113*100&lt;=60,1)))))),0))*I313)</f>
        <v>1000</v>
      </c>
      <c r="J213" s="97">
        <f>IF(COUNT('IA1'!K63)=0,1000,(IFERROR(IF('IA1'!K63/J113&lt;0.5,0,IF('IA1'!K63/J113*100&gt;90,5,IF('IA1'!K63/J113*100&gt;80,4,IF('IA1'!K63/J113*100&gt;70,3,IF('IA1'!K63/J113*100&gt;60,2,IF('IA1'!K63/J113*100&lt;=60,1)))))),0))*J313)</f>
        <v>1000</v>
      </c>
      <c r="K213" s="97">
        <f>IF(COUNT('IA1'!L63)=0,1000,(IFERROR(IF('IA1'!L63/K113&lt;0.5,0,IF('IA1'!L63/K113*100&gt;90,5,IF('IA1'!L63/K113*100&gt;80,4,IF('IA1'!L63/K113*100&gt;70,3,IF('IA1'!L63/K113*100&gt;60,2,IF('IA1'!L63/K113*100&lt;=60,1)))))),0))*K313)</f>
        <v>1000</v>
      </c>
      <c r="L213" s="97">
        <f>IF(COUNT('IA1'!M63)=0,1000,(IFERROR(IF('IA1'!M63/L113&lt;0.5,0,IF('IA1'!M63/L113*100&gt;90,5,IF('IA1'!M63/L113*100&gt;80,4,IF('IA1'!M63/L113*100&gt;70,3,IF('IA1'!M63/L113*100&gt;60,2,IF('IA1'!M63/L113*100&lt;=60,1)))))),0))*L313)</f>
        <v>1000</v>
      </c>
      <c r="M213" s="97">
        <f>IF(COUNT('IA1'!N63)=0,1000,(IFERROR(IF('IA1'!N63/M113&lt;0.5,0,IF('IA1'!N63/M113*100&gt;90,5,IF('IA1'!N63/M113*100&gt;80,4,IF('IA1'!N63/M113*100&gt;70,3,IF('IA1'!N63/M113*100&gt;60,2,IF('IA1'!N63/M113*100&lt;=60,1)))))),0))*M313)</f>
        <v>1000</v>
      </c>
      <c r="N213" s="97">
        <f>IF(COUNT('IA1'!O63)=0,1000,(IFERROR(IF('IA1'!O63/N113&lt;0.5,0,IF('IA1'!O63/N113*100&gt;90,5,IF('IA1'!O63/N113*100&gt;80,4,IF('IA1'!O63/N113*100&gt;70,3,IF('IA1'!O63/N113*100&gt;60,2,IF('IA1'!O63/N113*100&lt;=60,1)))))),0))*N313)</f>
        <v>1000</v>
      </c>
      <c r="O213" s="97">
        <f>IF(COUNT('IA1'!P63)=0,1000,(IFERROR(IF('IA1'!P63/O113&lt;0.5,0,IF('IA1'!P63/O113*100&gt;90,5,IF('IA1'!P63/O113*100&gt;80,4,IF('IA1'!P63/O113*100&gt;70,3,IF('IA1'!P63/O113*100&gt;60,2,IF('IA1'!P63/O113*100&lt;=60,1)))))),0))*O313)</f>
        <v>1000</v>
      </c>
      <c r="P213" s="97">
        <f>IF(COUNT('IA1'!Q63)=0,1000,(IFERROR(IF('IA1'!Q63/P113&lt;0.5,0,IF('IA1'!Q63/P113*100&gt;90,5,IF('IA1'!Q63/P113*100&gt;80,4,IF('IA1'!Q63/P113*100&gt;70,3,IF('IA1'!Q63/P113*100&gt;60,2,IF('IA1'!Q63/P113*100&lt;=60,1)))))),0))*P313)</f>
        <v>1000</v>
      </c>
      <c r="Q213" s="97">
        <f>IF(COUNT('IA1'!R63)=0,1000,(IFERROR(IF('IA1'!R63/Q113&lt;0.5,0,IF('IA1'!R63/Q113*100&gt;90,5,IF('IA1'!R63/Q113*100&gt;80,4,IF('IA1'!R63/Q113*100&gt;70,3,IF('IA1'!R63/Q113*100&gt;60,2,IF('IA1'!R63/Q113*100&lt;=60,1)))))),0))*Q313)</f>
        <v>1000</v>
      </c>
      <c r="R213" s="97">
        <f>IF(COUNT('IA1'!S63)=0,1000,(IFERROR(IF('IA1'!S63/R113&lt;0.5,0,IF('IA1'!S63/R113*100&gt;90,5,IF('IA1'!S63/R113*100&gt;80,4,IF('IA1'!S63/R113*100&gt;70,3,IF('IA1'!S63/R113*100&gt;60,2,IF('IA1'!S63/R113*100&lt;=60,1)))))),0))*R313)</f>
        <v>1000</v>
      </c>
      <c r="S213" s="97">
        <f>IF(COUNT('IA1'!T63)=0,1000,(IFERROR(IF('IA1'!T63/S113&lt;0.5,0,IF('IA1'!T63/S113*100&gt;90,5,IF('IA1'!T63/S113*100&gt;80,4,IF('IA1'!T63/S113*100&gt;70,3,IF('IA1'!T63/S113*100&gt;60,2,IF('IA1'!T63/S113*100&lt;=60,1)))))),0))*S313)</f>
        <v>1000</v>
      </c>
      <c r="T213" s="97">
        <f>IF(COUNT('IA1'!U63)=0,1000,(IFERROR(IF('IA1'!U63/T113&lt;0.5,0,IF('IA1'!U63/T113*100&gt;90,5,IF('IA1'!U63/T113*100&gt;80,4,IF('IA1'!U63/T113*100&gt;70,3,IF('IA1'!U63/T113*100&gt;60,2,IF('IA1'!U63/T113*100&lt;=60,1)))))),0))*T313)</f>
        <v>1000</v>
      </c>
      <c r="U213" s="97">
        <f>IF(COUNT('IA1'!#REF!)=0,1000,(IFERROR(IF('IA1'!#REF!/U113&lt;0.5,0,IF('IA1'!#REF!/U113*100&gt;90,5,IF('IA1'!#REF!/U113*100&gt;80,4,IF('IA1'!#REF!/U113*100&gt;70,3,IF('IA1'!#REF!/U113*100&gt;60,2,IF('IA1'!#REF!/U113*100&lt;=60,1)))))),0))*U313)</f>
        <v>1000</v>
      </c>
      <c r="V213" s="97">
        <f>IF(COUNT('IA1'!W63)=0,1000,(IFERROR(IF('IA1'!W63/V113&lt;0.5,0,IF('IA1'!W63/V113*100&gt;90,5,IF('IA1'!W63/V113*100&gt;80,4,IF('IA1'!W63/V113*100&gt;70,3,IF('IA1'!W63/V113*100&gt;60,2,IF('IA1'!W63/V113*100&lt;=60,1)))))),0))*V313)</f>
        <v>1000</v>
      </c>
      <c r="W213" s="97">
        <f>IF(COUNT('IA1'!X63)=0,1000,(IFERROR(IF('IA1'!X63/W113&lt;0.5,0,IF('IA1'!X63/W113*100&gt;90,5,IF('IA1'!X63/W113*100&gt;80,4,IF('IA1'!X63/W113*100&gt;70,3,IF('IA1'!X63/W113*100&gt;60,2,IF('IA1'!X63/W113*100&lt;=60,1)))))),0))*W313)</f>
        <v>1000</v>
      </c>
      <c r="X213" s="97">
        <f>IF(COUNT('IA1'!Y63)=0,1000,(IFERROR(IF('IA1'!Y63/X113&lt;0.5,0,IF('IA1'!Y63/X113*100&gt;90,5,IF('IA1'!Y63/X113*100&gt;80,4,IF('IA1'!Y63/X113*100&gt;70,3,IF('IA1'!Y63/X113*100&gt;60,2,IF('IA1'!Y63/X113*100&lt;=60,1)))))),0))*X313)</f>
        <v>1000</v>
      </c>
      <c r="Y213" s="97">
        <f>IF(COUNT('IA1'!Z63)=0,1000,(IFERROR(IF('IA1'!Z63/Y113&lt;0.5,0,IF('IA1'!Z63/Y113*100&gt;90,5,IF('IA1'!Z63/Y113*100&gt;80,4,IF('IA1'!Z63/Y113*100&gt;70,3,IF('IA1'!Z63/Y113*100&gt;60,2,IF('IA1'!Z63/Y113*100&lt;=60,1)))))),0))*Y313)</f>
        <v>1000</v>
      </c>
      <c r="Z213" s="97">
        <f>IF(COUNT('IA1'!AA63)=0,1000,(IFERROR(IF('IA1'!AA63/Z113&lt;0.5,0,IF('IA1'!AA63/Z113*100&gt;90,5,IF('IA1'!AA63/Z113*100&gt;80,4,IF('IA1'!AA63/Z113*100&gt;70,3,IF('IA1'!AA63/Z113*100&gt;60,2,IF('IA1'!AA63/Z113*100&lt;=60,1)))))),0))*Z313)</f>
        <v>1000</v>
      </c>
      <c r="AA213" s="97">
        <f>IF(COUNT('IA1'!AB63)=0,1000,(IFERROR(IF('IA1'!AB63/AA113&lt;0.5,0,IF('IA1'!AB63/AA113*100&gt;90,5,IF('IA1'!AB63/AA113*100&gt;80,4,IF('IA1'!AB63/AA113*100&gt;70,3,IF('IA1'!AB63/AA113*100&gt;60,2,IF('IA1'!AB63/AA113*100&lt;=60,1)))))),0))*AA313)</f>
        <v>1000</v>
      </c>
      <c r="AB213" s="97">
        <f>IF(COUNT('IA1'!AC63)=0,1000,(IFERROR(IF('IA1'!AC63/AB113&lt;0.5,0,IF('IA1'!AC63/AB113*100&gt;90,5,IF('IA1'!AC63/AB113*100&gt;80,4,IF('IA1'!AC63/AB113*100&gt;70,3,IF('IA1'!AC63/AB113*100&gt;60,2,IF('IA1'!AC63/AB113*100&lt;=60,1)))))),0))*AB313)</f>
        <v>1000</v>
      </c>
      <c r="AC213" s="97">
        <f>IF(COUNT('IA1'!AD63)=0,1000,(IFERROR(IF('IA1'!AD63/AC113&lt;0.5,0,IF('IA1'!AD63/AC113*100&gt;90,5,IF('IA1'!AD63/AC113*100&gt;80,4,IF('IA1'!AD63/AC113*100&gt;70,3,IF('IA1'!AD63/AC113*100&gt;60,2,IF('IA1'!AD63/AC113*100&lt;=60,1)))))),0))*AC313)</f>
        <v>1000</v>
      </c>
      <c r="AD213" s="97">
        <f>IF(COUNT('IA1'!AE63)=0,1000,(IFERROR(IF('IA1'!AE63/AD113&lt;0.5,0,IF('IA1'!AE63/AD113*100&gt;90,5,IF('IA1'!AE63/AD113*100&gt;80,4,IF('IA1'!AE63/AD113*100&gt;70,3,IF('IA1'!AE63/AD113*100&gt;60,2,IF('IA1'!AE63/AD113*100&lt;=60,1)))))),0))*AD313)</f>
        <v>1000</v>
      </c>
      <c r="AE213" s="97">
        <f>IF(COUNT('IA1'!AF63)=0,1000,(IFERROR(IF('IA1'!AF63/AE113&lt;0.5,0,IF('IA1'!AF63/AE113*100&gt;90,5,IF('IA1'!AF63/AE113*100&gt;80,4,IF('IA1'!AF63/AE113*100&gt;70,3,IF('IA1'!AF63/AE113*100&gt;60,2,IF('IA1'!AF63/AE113*100&lt;=60,1)))))),0))*AE313)</f>
        <v>1000</v>
      </c>
      <c r="AF213" s="97">
        <f>IF(COUNT('IA1'!AG63)=0,1000,(IFERROR(IF('IA1'!AG63/AF113&lt;0.5,0,IF('IA1'!AG63/AF113*100&gt;90,5,IF('IA1'!AG63/AF113*100&gt;80,4,IF('IA1'!AG63/AF113*100&gt;70,3,IF('IA1'!AG63/AF113*100&gt;60,2,IF('IA1'!AG63/AF113*100&lt;=60,1)))))),0))*AF313)</f>
        <v>1000</v>
      </c>
      <c r="AG213" s="97">
        <f>IF(COUNT('IA1'!AH63)=0,1000,(IFERROR(IF('IA1'!AH63/AG113&lt;0.5,0,IF('IA1'!AH63/AG113*100&gt;90,5,IF('IA1'!AH63/AG113*100&gt;80,4,IF('IA1'!AH63/AG113*100&gt;70,3,IF('IA1'!AH63/AG113*100&gt;60,2,IF('IA1'!AH63/AG113*100&lt;=60,1)))))),0))*AG313)</f>
        <v>1000</v>
      </c>
      <c r="AH213" s="97">
        <f>IF(COUNT('IA1'!AI63)=0,1000,(IFERROR(IF('IA1'!AI63/AH113&lt;0.5,0,IF('IA1'!AI63/AH113*100&gt;90,5,IF('IA1'!AI63/AH113*100&gt;80,4,IF('IA1'!AI63/AH113*100&gt;70,3,IF('IA1'!AI63/AH113*100&gt;60,2,IF('IA1'!AI63/AH113*100&lt;=60,1)))))),0))*AH313)</f>
        <v>1000</v>
      </c>
      <c r="AI213" s="97">
        <f>IF(COUNT('IA1'!AJ63)=0,1000,(IFERROR(IF('IA1'!AJ63/AI113&lt;0.5,0,IF('IA1'!AJ63/AI113*100&gt;90,5,IF('IA1'!AJ63/AI113*100&gt;80,4,IF('IA1'!AJ63/AI113*100&gt;70,3,IF('IA1'!AJ63/AI113*100&gt;60,2,IF('IA1'!AJ63/AI113*100&lt;=60,1)))))),0))*AI313)</f>
        <v>1000</v>
      </c>
      <c r="AJ213" s="97">
        <f>IF(COUNT('IA1'!AK63)=0,1000,(IFERROR(IF('IA1'!AK63/AJ113&lt;0.5,0,IF('IA1'!AK63/AJ113*100&gt;90,5,IF('IA1'!AK63/AJ113*100&gt;80,4,IF('IA1'!AK63/AJ113*100&gt;70,3,IF('IA1'!AK63/AJ113*100&gt;60,2,IF('IA1'!AK63/AJ113*100&lt;=60,1)))))),0))*AJ313)</f>
        <v>1000</v>
      </c>
      <c r="AK213" s="97">
        <f>IF(COUNT('IA1'!AL63)=0,1000,(IFERROR(IF('IA1'!AL63/AK113&lt;0.5,0,IF('IA1'!AL63/AK113*100&gt;90,5,IF('IA1'!AL63/AK113*100&gt;80,4,IF('IA1'!AL63/AK113*100&gt;70,3,IF('IA1'!AL63/AK113*100&gt;60,2,IF('IA1'!AL63/AK113*100&lt;=60,1)))))),0))*AK313)</f>
        <v>1000</v>
      </c>
      <c r="AL213" s="97">
        <f>IF(COUNT('IA1'!AM63)=0,1000,(IFERROR(IF('IA1'!AM63/AL113&lt;0.5,0,IF('IA1'!AM63/AL113*100&gt;90,5,IF('IA1'!AM63/AL113*100&gt;80,4,IF('IA1'!AM63/AL113*100&gt;70,3,IF('IA1'!AM63/AL113*100&gt;60,2,IF('IA1'!AM63/AL113*100&lt;=60,1)))))),0))*AL313)</f>
        <v>1000</v>
      </c>
      <c r="AM213" s="97">
        <f>IF(COUNT('IA1'!AN63)=0,1000,(IFERROR(IF('IA1'!AN63/AM113&lt;0.5,0,IF('IA1'!AN63/AM113*100&gt;90,5,IF('IA1'!AN63/AM113*100&gt;80,4,IF('IA1'!AN63/AM113*100&gt;70,3,IF('IA1'!AN63/AM113*100&gt;60,2,IF('IA1'!AN63/AM113*100&lt;=60,1)))))),0))*AM313)</f>
        <v>1000</v>
      </c>
      <c r="AN213" s="97">
        <f>IF(COUNT('IA1'!AO63)=0,1000,(IFERROR(IF('IA1'!AO63/AN113&lt;0.5,0,IF('IA1'!AO63/AN113*100&gt;90,5,IF('IA1'!AO63/AN113*100&gt;80,4,IF('IA1'!AO63/AN113*100&gt;70,3,IF('IA1'!AO63/AN113*100&gt;60,2,IF('IA1'!AO63/AN113*100&lt;=60,1)))))),0))*AN313)</f>
        <v>1000</v>
      </c>
      <c r="AO213" s="97">
        <f>IF(COUNT('IA1'!AP63)=0,1000,(IFERROR(IF('IA1'!AP63/AO113&lt;0.5,0,IF('IA1'!AP63/AO113*100&gt;90,5,IF('IA1'!AP63/AO113*100&gt;80,4,IF('IA1'!AP63/AO113*100&gt;70,3,IF('IA1'!AP63/AO113*100&gt;60,2,IF('IA1'!AP63/AO113*100&lt;=60,1)))))),0))*AO313)</f>
        <v>1000</v>
      </c>
      <c r="AP213" s="97">
        <f>IF(COUNT('IA1'!AQ63)=0,1000,(IFERROR(IF('IA1'!AQ63/AP113&lt;0.5,0,IF('IA1'!AQ63/AP113*100&gt;90,5,IF('IA1'!AQ63/AP113*100&gt;80,4,IF('IA1'!AQ63/AP113*100&gt;70,3,IF('IA1'!AQ63/AP113*100&gt;60,2,IF('IA1'!AQ63/AP113*100&lt;=60,1)))))),0))*AP313)</f>
        <v>1000</v>
      </c>
      <c r="AQ213" s="97">
        <f>IF(COUNT('IA1'!AR63)=0,1000,(IFERROR(IF('IA1'!AR63/AQ113&lt;0.5,0,IF('IA1'!AR63/AQ113*100&gt;90,5,IF('IA1'!AR63/AQ113*100&gt;80,4,IF('IA1'!AR63/AQ113*100&gt;70,3,IF('IA1'!AR63/AQ113*100&gt;60,2,IF('IA1'!AR63/AQ113*100&lt;=60,1)))))),0))*AQ313)</f>
        <v>1000</v>
      </c>
      <c r="AR213" s="97">
        <f>IF(COUNT('IA1'!AS63)=0,1000,(IFERROR(IF('IA1'!AS63/AR113&lt;0.5,0,IF('IA1'!AS63/AR113*100&gt;90,5,IF('IA1'!AS63/AR113*100&gt;80,4,IF('IA1'!AS63/AR113*100&gt;70,3,IF('IA1'!AS63/AR113*100&gt;60,2,IF('IA1'!AS63/AR113*100&lt;=60,1)))))),0))*AR313)</f>
        <v>1000</v>
      </c>
      <c r="AS213" s="97">
        <f>IF(COUNT('IA1'!AT63)=0,1000,(IFERROR(IF('IA1'!AT63/AS113&lt;0.5,0,IF('IA1'!AT63/AS113*100&gt;90,5,IF('IA1'!AT63/AS113*100&gt;80,4,IF('IA1'!AT63/AS113*100&gt;70,3,IF('IA1'!AT63/AS113*100&gt;60,2,IF('IA1'!AT63/AS113*100&lt;=60,1)))))),0))*AS313)</f>
        <v>1000</v>
      </c>
      <c r="AT213" s="97">
        <f>IF(COUNT('IA1'!AU63)=0,1000,(IFERROR(IF('IA1'!AU63/AT113&lt;0.5,0,IF('IA1'!AU63/AT113*100&gt;90,5,IF('IA1'!AU63/AT113*100&gt;80,4,IF('IA1'!AU63/AT113*100&gt;70,3,IF('IA1'!AU63/AT113*100&gt;60,2,IF('IA1'!AU63/AT113*100&lt;=60,1)))))),0))*AT313)</f>
        <v>1000</v>
      </c>
      <c r="AU213" s="97">
        <f>IF(COUNT('IA1'!AV63)=0,1000,(IFERROR(IF('IA1'!AV63/AU113&lt;0.5,0,IF('IA1'!AV63/AU113*100&gt;90,5,IF('IA1'!AV63/AU113*100&gt;80,4,IF('IA1'!AV63/AU113*100&gt;70,3,IF('IA1'!AV63/AU113*100&gt;60,2,IF('IA1'!AV63/AU113*100&lt;=60,1)))))),0))*AU313)</f>
        <v>1000</v>
      </c>
      <c r="AV213" s="97">
        <f>IF(COUNT('IA1'!AW63)=0,1000,(IFERROR(IF('IA1'!AW63/AV113&lt;0.5,0,IF('IA1'!AW63/AV113*100&gt;90,5,IF('IA1'!AW63/AV113*100&gt;80,4,IF('IA1'!AW63/AV113*100&gt;70,3,IF('IA1'!AW63/AV113*100&gt;60,2,IF('IA1'!AW63/AV113*100&lt;=60,1)))))),0))*AV313)</f>
        <v>1000</v>
      </c>
      <c r="AW213" s="97">
        <f>IF(COUNT('IA1'!AX63)=0,1000,(IFERROR(IF('IA1'!AX63/AW113&lt;0.5,0,IF('IA1'!AX63/AW113*100&gt;90,5,IF('IA1'!AX63/AW113*100&gt;80,4,IF('IA1'!AX63/AW113*100&gt;70,3,IF('IA1'!AX63/AW113*100&gt;60,2,IF('IA1'!AX63/AW113*100&lt;=60,1)))))),0))*AW313)</f>
        <v>1000</v>
      </c>
      <c r="AX213" s="97">
        <f>IF(COUNT('IA1'!AY63)=0,1000,(IFERROR(IF('IA1'!AY63/AX113&lt;0.5,0,IF('IA1'!AY63/AX113*100&gt;90,5,IF('IA1'!AY63/AX113*100&gt;80,4,IF('IA1'!AY63/AX113*100&gt;70,3,IF('IA1'!AY63/AX113*100&gt;60,2,IF('IA1'!AY63/AX113*100&lt;=60,1)))))),0))*AX313)</f>
        <v>1000</v>
      </c>
      <c r="AY213" s="97">
        <f>IF(COUNT('IA1'!AZ63)=0,1000,(IFERROR(IF('IA1'!AZ63/AY113&lt;0.5,0,IF('IA1'!AZ63/AY113*100&gt;90,5,IF('IA1'!AZ63/AY113*100&gt;80,4,IF('IA1'!AZ63/AY113*100&gt;70,3,IF('IA1'!AZ63/AY113*100&gt;60,2,IF('IA1'!AZ63/AY113*100&lt;=60,1)))))),0))*AY313)</f>
        <v>1000</v>
      </c>
      <c r="AZ213" s="97">
        <f>IF(COUNT('IA1'!BA63)=0,1000,(IFERROR(IF('IA1'!BA63/AZ113&lt;0.5,0,IF('IA1'!BA63/AZ113*100&gt;90,5,IF('IA1'!BA63/AZ113*100&gt;80,4,IF('IA1'!BA63/AZ113*100&gt;70,3,IF('IA1'!BA63/AZ113*100&gt;60,2,IF('IA1'!BA63/AZ113*100&lt;=60,1)))))),0))*AZ313)</f>
        <v>1000</v>
      </c>
      <c r="BA213" s="96">
        <f t="shared" si="54"/>
        <v>5</v>
      </c>
      <c r="BB213" s="96">
        <f t="shared" si="55"/>
        <v>0</v>
      </c>
      <c r="BC213" s="96">
        <f t="shared" si="56"/>
        <v>0</v>
      </c>
      <c r="BD213" s="96">
        <f t="shared" si="57"/>
        <v>0</v>
      </c>
      <c r="BE213" s="96">
        <f t="shared" si="58"/>
        <v>0</v>
      </c>
      <c r="BF213" s="96">
        <f t="shared" si="59"/>
        <v>0</v>
      </c>
      <c r="BG213" s="96">
        <f t="shared" si="60"/>
        <v>0</v>
      </c>
    </row>
    <row r="214" spans="1:59" x14ac:dyDescent="0.3">
      <c r="A214" s="93">
        <f>IF(COUNT('IA1'!B64)=0,1000,(IFERROR(IF('IA1'!B64/A114&lt;0.5,0,IF('IA1'!B64/A114*100&gt;90,5,IF('IA1'!B64/A114*100&gt;80,4,IF('IA1'!B64/A114*100&gt;70,3,IF('IA1'!B64/A114*100&gt;60,2,IF('IA1'!B64/A114*100&lt;=60,1)))))),0))*A314)</f>
        <v>1000</v>
      </c>
      <c r="B214" s="97">
        <f>IF(COUNT('IA1'!C64)=0,1000,(IFERROR(IF('IA1'!C64/B114&lt;0.5,0,IF('IA1'!C64/B114*100&gt;90,5,IF('IA1'!C64/B114*100&gt;80,4,IF('IA1'!C64/B114*100&gt;70,3,IF('IA1'!C64/B114*100&gt;60,2,IF('IA1'!C64/B114*100&lt;=60,1)))))),0))*B314)</f>
        <v>1000</v>
      </c>
      <c r="C214" s="97">
        <f>IF(COUNT('IA1'!D64)=0,1000,(IFERROR(IF('IA1'!D64/C114&lt;0.5,0,IF('IA1'!D64/C114*100&gt;90,5,IF('IA1'!D64/C114*100&gt;80,4,IF('IA1'!D64/C114*100&gt;70,3,IF('IA1'!D64/C114*100&gt;60,2,IF('IA1'!D64/C114*100&lt;=60,1)))))),0))*C314)</f>
        <v>1000</v>
      </c>
      <c r="D214" s="97">
        <f>IF(COUNT('IA1'!E64)=0,1000,(IFERROR(IF('IA1'!E64/D114&lt;0.5,0,IF('IA1'!E64/D114*100&gt;90,5,IF('IA1'!E64/D114*100&gt;80,4,IF('IA1'!E64/D114*100&gt;70,3,IF('IA1'!E64/D114*100&gt;60,2,IF('IA1'!E64/D114*100&lt;=60,1)))))),0))*D314)</f>
        <v>1000</v>
      </c>
      <c r="E214" s="97">
        <f>IF(COUNT('IA1'!F64)=0,1000,(IFERROR(IF('IA1'!F64/E114&lt;0.5,0,IF('IA1'!F64/E114*100&gt;90,5,IF('IA1'!F64/E114*100&gt;80,4,IF('IA1'!F64/E114*100&gt;70,3,IF('IA1'!F64/E114*100&gt;60,2,IF('IA1'!F64/E114*100&lt;=60,1)))))),0))*E314)</f>
        <v>1000</v>
      </c>
      <c r="F214" s="97">
        <f>IF(COUNT('IA1'!G64)=0,1000,(IFERROR(IF('IA1'!G64/F114&lt;0.5,0,IF('IA1'!G64/F114*100&gt;90,5,IF('IA1'!G64/F114*100&gt;80,4,IF('IA1'!G64/F114*100&gt;70,3,IF('IA1'!G64/F114*100&gt;60,2,IF('IA1'!G64/F114*100&lt;=60,1)))))),0))*F314)</f>
        <v>1000</v>
      </c>
      <c r="G214" s="97">
        <f>IF(COUNT('IA1'!H64)=0,1000,(IFERROR(IF('IA1'!H64/G114&lt;0.5,0,IF('IA1'!H64/G114*100&gt;90,5,IF('IA1'!H64/G114*100&gt;80,4,IF('IA1'!H64/G114*100&gt;70,3,IF('IA1'!H64/G114*100&gt;60,2,IF('IA1'!H64/G114*100&lt;=60,1)))))),0))*G314)</f>
        <v>1000</v>
      </c>
      <c r="H214" s="97">
        <f>IF(COUNT('IA1'!I64)=0,1000,(IFERROR(IF('IA1'!I64/H114&lt;0.5,0,IF('IA1'!I64/H114*100&gt;90,5,IF('IA1'!I64/H114*100&gt;80,4,IF('IA1'!I64/H114*100&gt;70,3,IF('IA1'!I64/H114*100&gt;60,2,IF('IA1'!I64/H114*100&lt;=60,1)))))),0))*H314)</f>
        <v>1000</v>
      </c>
      <c r="I214" s="97">
        <f>IF(COUNT('IA1'!J64)=0,1000,(IFERROR(IF('IA1'!J64/I114&lt;0.5,0,IF('IA1'!J64/I114*100&gt;90,5,IF('IA1'!J64/I114*100&gt;80,4,IF('IA1'!J64/I114*100&gt;70,3,IF('IA1'!J64/I114*100&gt;60,2,IF('IA1'!J64/I114*100&lt;=60,1)))))),0))*I314)</f>
        <v>1000</v>
      </c>
      <c r="J214" s="97">
        <f>IF(COUNT('IA1'!K64)=0,1000,(IFERROR(IF('IA1'!K64/J114&lt;0.5,0,IF('IA1'!K64/J114*100&gt;90,5,IF('IA1'!K64/J114*100&gt;80,4,IF('IA1'!K64/J114*100&gt;70,3,IF('IA1'!K64/J114*100&gt;60,2,IF('IA1'!K64/J114*100&lt;=60,1)))))),0))*J314)</f>
        <v>1000</v>
      </c>
      <c r="K214" s="97">
        <f>IF(COUNT('IA1'!L64)=0,1000,(IFERROR(IF('IA1'!L64/K114&lt;0.5,0,IF('IA1'!L64/K114*100&gt;90,5,IF('IA1'!L64/K114*100&gt;80,4,IF('IA1'!L64/K114*100&gt;70,3,IF('IA1'!L64/K114*100&gt;60,2,IF('IA1'!L64/K114*100&lt;=60,1)))))),0))*K314)</f>
        <v>1000</v>
      </c>
      <c r="L214" s="97">
        <f>IF(COUNT('IA1'!M64)=0,1000,(IFERROR(IF('IA1'!M64/L114&lt;0.5,0,IF('IA1'!M64/L114*100&gt;90,5,IF('IA1'!M64/L114*100&gt;80,4,IF('IA1'!M64/L114*100&gt;70,3,IF('IA1'!M64/L114*100&gt;60,2,IF('IA1'!M64/L114*100&lt;=60,1)))))),0))*L314)</f>
        <v>1000</v>
      </c>
      <c r="M214" s="97">
        <f>IF(COUNT('IA1'!N64)=0,1000,(IFERROR(IF('IA1'!N64/M114&lt;0.5,0,IF('IA1'!N64/M114*100&gt;90,5,IF('IA1'!N64/M114*100&gt;80,4,IF('IA1'!N64/M114*100&gt;70,3,IF('IA1'!N64/M114*100&gt;60,2,IF('IA1'!N64/M114*100&lt;=60,1)))))),0))*M314)</f>
        <v>1000</v>
      </c>
      <c r="N214" s="97">
        <f>IF(COUNT('IA1'!O64)=0,1000,(IFERROR(IF('IA1'!O64/N114&lt;0.5,0,IF('IA1'!O64/N114*100&gt;90,5,IF('IA1'!O64/N114*100&gt;80,4,IF('IA1'!O64/N114*100&gt;70,3,IF('IA1'!O64/N114*100&gt;60,2,IF('IA1'!O64/N114*100&lt;=60,1)))))),0))*N314)</f>
        <v>1000</v>
      </c>
      <c r="O214" s="97">
        <f>IF(COUNT('IA1'!P64)=0,1000,(IFERROR(IF('IA1'!P64/O114&lt;0.5,0,IF('IA1'!P64/O114*100&gt;90,5,IF('IA1'!P64/O114*100&gt;80,4,IF('IA1'!P64/O114*100&gt;70,3,IF('IA1'!P64/O114*100&gt;60,2,IF('IA1'!P64/O114*100&lt;=60,1)))))),0))*O314)</f>
        <v>1000</v>
      </c>
      <c r="P214" s="97">
        <f>IF(COUNT('IA1'!Q64)=0,1000,(IFERROR(IF('IA1'!Q64/P114&lt;0.5,0,IF('IA1'!Q64/P114*100&gt;90,5,IF('IA1'!Q64/P114*100&gt;80,4,IF('IA1'!Q64/P114*100&gt;70,3,IF('IA1'!Q64/P114*100&gt;60,2,IF('IA1'!Q64/P114*100&lt;=60,1)))))),0))*P314)</f>
        <v>1000</v>
      </c>
      <c r="Q214" s="97">
        <f>IF(COUNT('IA1'!R64)=0,1000,(IFERROR(IF('IA1'!R64/Q114&lt;0.5,0,IF('IA1'!R64/Q114*100&gt;90,5,IF('IA1'!R64/Q114*100&gt;80,4,IF('IA1'!R64/Q114*100&gt;70,3,IF('IA1'!R64/Q114*100&gt;60,2,IF('IA1'!R64/Q114*100&lt;=60,1)))))),0))*Q314)</f>
        <v>1000</v>
      </c>
      <c r="R214" s="97">
        <f>IF(COUNT('IA1'!S64)=0,1000,(IFERROR(IF('IA1'!S64/R114&lt;0.5,0,IF('IA1'!S64/R114*100&gt;90,5,IF('IA1'!S64/R114*100&gt;80,4,IF('IA1'!S64/R114*100&gt;70,3,IF('IA1'!S64/R114*100&gt;60,2,IF('IA1'!S64/R114*100&lt;=60,1)))))),0))*R314)</f>
        <v>1000</v>
      </c>
      <c r="S214" s="97">
        <f>IF(COUNT('IA1'!T64)=0,1000,(IFERROR(IF('IA1'!T64/S114&lt;0.5,0,IF('IA1'!T64/S114*100&gt;90,5,IF('IA1'!T64/S114*100&gt;80,4,IF('IA1'!T64/S114*100&gt;70,3,IF('IA1'!T64/S114*100&gt;60,2,IF('IA1'!T64/S114*100&lt;=60,1)))))),0))*S314)</f>
        <v>1000</v>
      </c>
      <c r="T214" s="97">
        <f>IF(COUNT('IA1'!U64)=0,1000,(IFERROR(IF('IA1'!U64/T114&lt;0.5,0,IF('IA1'!U64/T114*100&gt;90,5,IF('IA1'!U64/T114*100&gt;80,4,IF('IA1'!U64/T114*100&gt;70,3,IF('IA1'!U64/T114*100&gt;60,2,IF('IA1'!U64/T114*100&lt;=60,1)))))),0))*T314)</f>
        <v>1000</v>
      </c>
      <c r="U214" s="97">
        <f>IF(COUNT('IA1'!#REF!)=0,1000,(IFERROR(IF('IA1'!#REF!/U114&lt;0.5,0,IF('IA1'!#REF!/U114*100&gt;90,5,IF('IA1'!#REF!/U114*100&gt;80,4,IF('IA1'!#REF!/U114*100&gt;70,3,IF('IA1'!#REF!/U114*100&gt;60,2,IF('IA1'!#REF!/U114*100&lt;=60,1)))))),0))*U314)</f>
        <v>1000</v>
      </c>
      <c r="V214" s="97">
        <f>IF(COUNT('IA1'!W64)=0,1000,(IFERROR(IF('IA1'!W64/V114&lt;0.5,0,IF('IA1'!W64/V114*100&gt;90,5,IF('IA1'!W64/V114*100&gt;80,4,IF('IA1'!W64/V114*100&gt;70,3,IF('IA1'!W64/V114*100&gt;60,2,IF('IA1'!W64/V114*100&lt;=60,1)))))),0))*V314)</f>
        <v>1000</v>
      </c>
      <c r="W214" s="97">
        <f>IF(COUNT('IA1'!X64)=0,1000,(IFERROR(IF('IA1'!X64/W114&lt;0.5,0,IF('IA1'!X64/W114*100&gt;90,5,IF('IA1'!X64/W114*100&gt;80,4,IF('IA1'!X64/W114*100&gt;70,3,IF('IA1'!X64/W114*100&gt;60,2,IF('IA1'!X64/W114*100&lt;=60,1)))))),0))*W314)</f>
        <v>1000</v>
      </c>
      <c r="X214" s="97">
        <f>IF(COUNT('IA1'!Y64)=0,1000,(IFERROR(IF('IA1'!Y64/X114&lt;0.5,0,IF('IA1'!Y64/X114*100&gt;90,5,IF('IA1'!Y64/X114*100&gt;80,4,IF('IA1'!Y64/X114*100&gt;70,3,IF('IA1'!Y64/X114*100&gt;60,2,IF('IA1'!Y64/X114*100&lt;=60,1)))))),0))*X314)</f>
        <v>1000</v>
      </c>
      <c r="Y214" s="97">
        <f>IF(COUNT('IA1'!Z64)=0,1000,(IFERROR(IF('IA1'!Z64/Y114&lt;0.5,0,IF('IA1'!Z64/Y114*100&gt;90,5,IF('IA1'!Z64/Y114*100&gt;80,4,IF('IA1'!Z64/Y114*100&gt;70,3,IF('IA1'!Z64/Y114*100&gt;60,2,IF('IA1'!Z64/Y114*100&lt;=60,1)))))),0))*Y314)</f>
        <v>1000</v>
      </c>
      <c r="Z214" s="97">
        <f>IF(COUNT('IA1'!AA64)=0,1000,(IFERROR(IF('IA1'!AA64/Z114&lt;0.5,0,IF('IA1'!AA64/Z114*100&gt;90,5,IF('IA1'!AA64/Z114*100&gt;80,4,IF('IA1'!AA64/Z114*100&gt;70,3,IF('IA1'!AA64/Z114*100&gt;60,2,IF('IA1'!AA64/Z114*100&lt;=60,1)))))),0))*Z314)</f>
        <v>1000</v>
      </c>
      <c r="AA214" s="97">
        <f>IF(COUNT('IA1'!AB64)=0,1000,(IFERROR(IF('IA1'!AB64/AA114&lt;0.5,0,IF('IA1'!AB64/AA114*100&gt;90,5,IF('IA1'!AB64/AA114*100&gt;80,4,IF('IA1'!AB64/AA114*100&gt;70,3,IF('IA1'!AB64/AA114*100&gt;60,2,IF('IA1'!AB64/AA114*100&lt;=60,1)))))),0))*AA314)</f>
        <v>1000</v>
      </c>
      <c r="AB214" s="97">
        <f>IF(COUNT('IA1'!AC64)=0,1000,(IFERROR(IF('IA1'!AC64/AB114&lt;0.5,0,IF('IA1'!AC64/AB114*100&gt;90,5,IF('IA1'!AC64/AB114*100&gt;80,4,IF('IA1'!AC64/AB114*100&gt;70,3,IF('IA1'!AC64/AB114*100&gt;60,2,IF('IA1'!AC64/AB114*100&lt;=60,1)))))),0))*AB314)</f>
        <v>1000</v>
      </c>
      <c r="AC214" s="97">
        <f>IF(COUNT('IA1'!AD64)=0,1000,(IFERROR(IF('IA1'!AD64/AC114&lt;0.5,0,IF('IA1'!AD64/AC114*100&gt;90,5,IF('IA1'!AD64/AC114*100&gt;80,4,IF('IA1'!AD64/AC114*100&gt;70,3,IF('IA1'!AD64/AC114*100&gt;60,2,IF('IA1'!AD64/AC114*100&lt;=60,1)))))),0))*AC314)</f>
        <v>1000</v>
      </c>
      <c r="AD214" s="97">
        <f>IF(COUNT('IA1'!AE64)=0,1000,(IFERROR(IF('IA1'!AE64/AD114&lt;0.5,0,IF('IA1'!AE64/AD114*100&gt;90,5,IF('IA1'!AE64/AD114*100&gt;80,4,IF('IA1'!AE64/AD114*100&gt;70,3,IF('IA1'!AE64/AD114*100&gt;60,2,IF('IA1'!AE64/AD114*100&lt;=60,1)))))),0))*AD314)</f>
        <v>1000</v>
      </c>
      <c r="AE214" s="97">
        <f>IF(COUNT('IA1'!AF64)=0,1000,(IFERROR(IF('IA1'!AF64/AE114&lt;0.5,0,IF('IA1'!AF64/AE114*100&gt;90,5,IF('IA1'!AF64/AE114*100&gt;80,4,IF('IA1'!AF64/AE114*100&gt;70,3,IF('IA1'!AF64/AE114*100&gt;60,2,IF('IA1'!AF64/AE114*100&lt;=60,1)))))),0))*AE314)</f>
        <v>1000</v>
      </c>
      <c r="AF214" s="97">
        <f>IF(COUNT('IA1'!AG64)=0,1000,(IFERROR(IF('IA1'!AG64/AF114&lt;0.5,0,IF('IA1'!AG64/AF114*100&gt;90,5,IF('IA1'!AG64/AF114*100&gt;80,4,IF('IA1'!AG64/AF114*100&gt;70,3,IF('IA1'!AG64/AF114*100&gt;60,2,IF('IA1'!AG64/AF114*100&lt;=60,1)))))),0))*AF314)</f>
        <v>1000</v>
      </c>
      <c r="AG214" s="97">
        <f>IF(COUNT('IA1'!AH64)=0,1000,(IFERROR(IF('IA1'!AH64/AG114&lt;0.5,0,IF('IA1'!AH64/AG114*100&gt;90,5,IF('IA1'!AH64/AG114*100&gt;80,4,IF('IA1'!AH64/AG114*100&gt;70,3,IF('IA1'!AH64/AG114*100&gt;60,2,IF('IA1'!AH64/AG114*100&lt;=60,1)))))),0))*AG314)</f>
        <v>1000</v>
      </c>
      <c r="AH214" s="97">
        <f>IF(COUNT('IA1'!AI64)=0,1000,(IFERROR(IF('IA1'!AI64/AH114&lt;0.5,0,IF('IA1'!AI64/AH114*100&gt;90,5,IF('IA1'!AI64/AH114*100&gt;80,4,IF('IA1'!AI64/AH114*100&gt;70,3,IF('IA1'!AI64/AH114*100&gt;60,2,IF('IA1'!AI64/AH114*100&lt;=60,1)))))),0))*AH314)</f>
        <v>1000</v>
      </c>
      <c r="AI214" s="97">
        <f>IF(COUNT('IA1'!AJ64)=0,1000,(IFERROR(IF('IA1'!AJ64/AI114&lt;0.5,0,IF('IA1'!AJ64/AI114*100&gt;90,5,IF('IA1'!AJ64/AI114*100&gt;80,4,IF('IA1'!AJ64/AI114*100&gt;70,3,IF('IA1'!AJ64/AI114*100&gt;60,2,IF('IA1'!AJ64/AI114*100&lt;=60,1)))))),0))*AI314)</f>
        <v>1000</v>
      </c>
      <c r="AJ214" s="97">
        <f>IF(COUNT('IA1'!AK64)=0,1000,(IFERROR(IF('IA1'!AK64/AJ114&lt;0.5,0,IF('IA1'!AK64/AJ114*100&gt;90,5,IF('IA1'!AK64/AJ114*100&gt;80,4,IF('IA1'!AK64/AJ114*100&gt;70,3,IF('IA1'!AK64/AJ114*100&gt;60,2,IF('IA1'!AK64/AJ114*100&lt;=60,1)))))),0))*AJ314)</f>
        <v>1000</v>
      </c>
      <c r="AK214" s="97">
        <f>IF(COUNT('IA1'!AL64)=0,1000,(IFERROR(IF('IA1'!AL64/AK114&lt;0.5,0,IF('IA1'!AL64/AK114*100&gt;90,5,IF('IA1'!AL64/AK114*100&gt;80,4,IF('IA1'!AL64/AK114*100&gt;70,3,IF('IA1'!AL64/AK114*100&gt;60,2,IF('IA1'!AL64/AK114*100&lt;=60,1)))))),0))*AK314)</f>
        <v>1000</v>
      </c>
      <c r="AL214" s="97">
        <f>IF(COUNT('IA1'!AM64)=0,1000,(IFERROR(IF('IA1'!AM64/AL114&lt;0.5,0,IF('IA1'!AM64/AL114*100&gt;90,5,IF('IA1'!AM64/AL114*100&gt;80,4,IF('IA1'!AM64/AL114*100&gt;70,3,IF('IA1'!AM64/AL114*100&gt;60,2,IF('IA1'!AM64/AL114*100&lt;=60,1)))))),0))*AL314)</f>
        <v>1000</v>
      </c>
      <c r="AM214" s="97">
        <f>IF(COUNT('IA1'!AN64)=0,1000,(IFERROR(IF('IA1'!AN64/AM114&lt;0.5,0,IF('IA1'!AN64/AM114*100&gt;90,5,IF('IA1'!AN64/AM114*100&gt;80,4,IF('IA1'!AN64/AM114*100&gt;70,3,IF('IA1'!AN64/AM114*100&gt;60,2,IF('IA1'!AN64/AM114*100&lt;=60,1)))))),0))*AM314)</f>
        <v>1000</v>
      </c>
      <c r="AN214" s="97">
        <f>IF(COUNT('IA1'!AO64)=0,1000,(IFERROR(IF('IA1'!AO64/AN114&lt;0.5,0,IF('IA1'!AO64/AN114*100&gt;90,5,IF('IA1'!AO64/AN114*100&gt;80,4,IF('IA1'!AO64/AN114*100&gt;70,3,IF('IA1'!AO64/AN114*100&gt;60,2,IF('IA1'!AO64/AN114*100&lt;=60,1)))))),0))*AN314)</f>
        <v>1000</v>
      </c>
      <c r="AO214" s="97">
        <f>IF(COUNT('IA1'!AP64)=0,1000,(IFERROR(IF('IA1'!AP64/AO114&lt;0.5,0,IF('IA1'!AP64/AO114*100&gt;90,5,IF('IA1'!AP64/AO114*100&gt;80,4,IF('IA1'!AP64/AO114*100&gt;70,3,IF('IA1'!AP64/AO114*100&gt;60,2,IF('IA1'!AP64/AO114*100&lt;=60,1)))))),0))*AO314)</f>
        <v>1000</v>
      </c>
      <c r="AP214" s="97">
        <f>IF(COUNT('IA1'!AQ64)=0,1000,(IFERROR(IF('IA1'!AQ64/AP114&lt;0.5,0,IF('IA1'!AQ64/AP114*100&gt;90,5,IF('IA1'!AQ64/AP114*100&gt;80,4,IF('IA1'!AQ64/AP114*100&gt;70,3,IF('IA1'!AQ64/AP114*100&gt;60,2,IF('IA1'!AQ64/AP114*100&lt;=60,1)))))),0))*AP314)</f>
        <v>1000</v>
      </c>
      <c r="AQ214" s="97">
        <f>IF(COUNT('IA1'!AR64)=0,1000,(IFERROR(IF('IA1'!AR64/AQ114&lt;0.5,0,IF('IA1'!AR64/AQ114*100&gt;90,5,IF('IA1'!AR64/AQ114*100&gt;80,4,IF('IA1'!AR64/AQ114*100&gt;70,3,IF('IA1'!AR64/AQ114*100&gt;60,2,IF('IA1'!AR64/AQ114*100&lt;=60,1)))))),0))*AQ314)</f>
        <v>1000</v>
      </c>
      <c r="AR214" s="97">
        <f>IF(COUNT('IA1'!AS64)=0,1000,(IFERROR(IF('IA1'!AS64/AR114&lt;0.5,0,IF('IA1'!AS64/AR114*100&gt;90,5,IF('IA1'!AS64/AR114*100&gt;80,4,IF('IA1'!AS64/AR114*100&gt;70,3,IF('IA1'!AS64/AR114*100&gt;60,2,IF('IA1'!AS64/AR114*100&lt;=60,1)))))),0))*AR314)</f>
        <v>1000</v>
      </c>
      <c r="AS214" s="97">
        <f>IF(COUNT('IA1'!AT64)=0,1000,(IFERROR(IF('IA1'!AT64/AS114&lt;0.5,0,IF('IA1'!AT64/AS114*100&gt;90,5,IF('IA1'!AT64/AS114*100&gt;80,4,IF('IA1'!AT64/AS114*100&gt;70,3,IF('IA1'!AT64/AS114*100&gt;60,2,IF('IA1'!AT64/AS114*100&lt;=60,1)))))),0))*AS314)</f>
        <v>1000</v>
      </c>
      <c r="AT214" s="97">
        <f>IF(COUNT('IA1'!AU64)=0,1000,(IFERROR(IF('IA1'!AU64/AT114&lt;0.5,0,IF('IA1'!AU64/AT114*100&gt;90,5,IF('IA1'!AU64/AT114*100&gt;80,4,IF('IA1'!AU64/AT114*100&gt;70,3,IF('IA1'!AU64/AT114*100&gt;60,2,IF('IA1'!AU64/AT114*100&lt;=60,1)))))),0))*AT314)</f>
        <v>1000</v>
      </c>
      <c r="AU214" s="97">
        <f>IF(COUNT('IA1'!AV64)=0,1000,(IFERROR(IF('IA1'!AV64/AU114&lt;0.5,0,IF('IA1'!AV64/AU114*100&gt;90,5,IF('IA1'!AV64/AU114*100&gt;80,4,IF('IA1'!AV64/AU114*100&gt;70,3,IF('IA1'!AV64/AU114*100&gt;60,2,IF('IA1'!AV64/AU114*100&lt;=60,1)))))),0))*AU314)</f>
        <v>1000</v>
      </c>
      <c r="AV214" s="97">
        <f>IF(COUNT('IA1'!AW64)=0,1000,(IFERROR(IF('IA1'!AW64/AV114&lt;0.5,0,IF('IA1'!AW64/AV114*100&gt;90,5,IF('IA1'!AW64/AV114*100&gt;80,4,IF('IA1'!AW64/AV114*100&gt;70,3,IF('IA1'!AW64/AV114*100&gt;60,2,IF('IA1'!AW64/AV114*100&lt;=60,1)))))),0))*AV314)</f>
        <v>1000</v>
      </c>
      <c r="AW214" s="97">
        <f>IF(COUNT('IA1'!AX64)=0,1000,(IFERROR(IF('IA1'!AX64/AW114&lt;0.5,0,IF('IA1'!AX64/AW114*100&gt;90,5,IF('IA1'!AX64/AW114*100&gt;80,4,IF('IA1'!AX64/AW114*100&gt;70,3,IF('IA1'!AX64/AW114*100&gt;60,2,IF('IA1'!AX64/AW114*100&lt;=60,1)))))),0))*AW314)</f>
        <v>1000</v>
      </c>
      <c r="AX214" s="97">
        <f>IF(COUNT('IA1'!AY64)=0,1000,(IFERROR(IF('IA1'!AY64/AX114&lt;0.5,0,IF('IA1'!AY64/AX114*100&gt;90,5,IF('IA1'!AY64/AX114*100&gt;80,4,IF('IA1'!AY64/AX114*100&gt;70,3,IF('IA1'!AY64/AX114*100&gt;60,2,IF('IA1'!AY64/AX114*100&lt;=60,1)))))),0))*AX314)</f>
        <v>1000</v>
      </c>
      <c r="AY214" s="97">
        <f>IF(COUNT('IA1'!AZ64)=0,1000,(IFERROR(IF('IA1'!AZ64/AY114&lt;0.5,0,IF('IA1'!AZ64/AY114*100&gt;90,5,IF('IA1'!AZ64/AY114*100&gt;80,4,IF('IA1'!AZ64/AY114*100&gt;70,3,IF('IA1'!AZ64/AY114*100&gt;60,2,IF('IA1'!AZ64/AY114*100&lt;=60,1)))))),0))*AY314)</f>
        <v>1000</v>
      </c>
      <c r="AZ214" s="97">
        <f>IF(COUNT('IA1'!BA64)=0,1000,(IFERROR(IF('IA1'!BA64/AZ114&lt;0.5,0,IF('IA1'!BA64/AZ114*100&gt;90,5,IF('IA1'!BA64/AZ114*100&gt;80,4,IF('IA1'!BA64/AZ114*100&gt;70,3,IF('IA1'!BA64/AZ114*100&gt;60,2,IF('IA1'!BA64/AZ114*100&lt;=60,1)))))),0))*AZ314)</f>
        <v>1000</v>
      </c>
      <c r="BA214" s="96">
        <f t="shared" si="54"/>
        <v>0</v>
      </c>
      <c r="BB214" s="96">
        <f t="shared" si="55"/>
        <v>0</v>
      </c>
      <c r="BC214" s="96">
        <f t="shared" si="56"/>
        <v>0</v>
      </c>
      <c r="BD214" s="96">
        <f t="shared" si="57"/>
        <v>0</v>
      </c>
      <c r="BE214" s="96">
        <f t="shared" si="58"/>
        <v>0</v>
      </c>
      <c r="BF214" s="96">
        <f t="shared" si="59"/>
        <v>0</v>
      </c>
      <c r="BG214" s="96">
        <f t="shared" si="60"/>
        <v>0</v>
      </c>
    </row>
    <row r="215" spans="1:59" x14ac:dyDescent="0.3">
      <c r="A215" s="93">
        <f>IF(COUNT('IA1'!B65)=0,1000,(IFERROR(IF('IA1'!B65/A115&lt;0.5,0,IF('IA1'!B65/A115*100&gt;90,5,IF('IA1'!B65/A115*100&gt;80,4,IF('IA1'!B65/A115*100&gt;70,3,IF('IA1'!B65/A115*100&gt;60,2,IF('IA1'!B65/A115*100&lt;=60,1)))))),0))*A315)</f>
        <v>10</v>
      </c>
      <c r="B215" s="97">
        <f>IF(COUNT('IA1'!C65)=0,1000,(IFERROR(IF('IA1'!C65/B115&lt;0.5,0,IF('IA1'!C65/B115*100&gt;90,5,IF('IA1'!C65/B115*100&gt;80,4,IF('IA1'!C65/B115*100&gt;70,3,IF('IA1'!C65/B115*100&gt;60,2,IF('IA1'!C65/B115*100&lt;=60,1)))))),0))*B315)</f>
        <v>1000</v>
      </c>
      <c r="C215" s="97">
        <f>IF(COUNT('IA1'!D65)=0,1000,(IFERROR(IF('IA1'!D65/C115&lt;0.5,0,IF('IA1'!D65/C115*100&gt;90,5,IF('IA1'!D65/C115*100&gt;80,4,IF('IA1'!D65/C115*100&gt;70,3,IF('IA1'!D65/C115*100&gt;60,2,IF('IA1'!D65/C115*100&lt;=60,1)))))),0))*C315)</f>
        <v>1000</v>
      </c>
      <c r="D215" s="97">
        <f>IF(COUNT('IA1'!E65)=0,1000,(IFERROR(IF('IA1'!E65/D115&lt;0.5,0,IF('IA1'!E65/D115*100&gt;90,5,IF('IA1'!E65/D115*100&gt;80,4,IF('IA1'!E65/D115*100&gt;70,3,IF('IA1'!E65/D115*100&gt;60,2,IF('IA1'!E65/D115*100&lt;=60,1)))))),0))*D315)</f>
        <v>1000</v>
      </c>
      <c r="E215" s="97">
        <f>IF(COUNT('IA1'!F65)=0,1000,(IFERROR(IF('IA1'!F65/E115&lt;0.5,0,IF('IA1'!F65/E115*100&gt;90,5,IF('IA1'!F65/E115*100&gt;80,4,IF('IA1'!F65/E115*100&gt;70,3,IF('IA1'!F65/E115*100&gt;60,2,IF('IA1'!F65/E115*100&lt;=60,1)))))),0))*E315)</f>
        <v>1000</v>
      </c>
      <c r="F215" s="97">
        <f>IF(COUNT('IA1'!G65)=0,1000,(IFERROR(IF('IA1'!G65/F115&lt;0.5,0,IF('IA1'!G65/F115*100&gt;90,5,IF('IA1'!G65/F115*100&gt;80,4,IF('IA1'!G65/F115*100&gt;70,3,IF('IA1'!G65/F115*100&gt;60,2,IF('IA1'!G65/F115*100&lt;=60,1)))))),0))*F315)</f>
        <v>1000</v>
      </c>
      <c r="G215" s="97">
        <f>IF(COUNT('IA1'!H65)=0,1000,(IFERROR(IF('IA1'!H65/G115&lt;0.5,0,IF('IA1'!H65/G115*100&gt;90,5,IF('IA1'!H65/G115*100&gt;80,4,IF('IA1'!H65/G115*100&gt;70,3,IF('IA1'!H65/G115*100&gt;60,2,IF('IA1'!H65/G115*100&lt;=60,1)))))),0))*G315)</f>
        <v>1000</v>
      </c>
      <c r="H215" s="97">
        <f>IF(COUNT('IA1'!I65)=0,1000,(IFERROR(IF('IA1'!I65/H115&lt;0.5,0,IF('IA1'!I65/H115*100&gt;90,5,IF('IA1'!I65/H115*100&gt;80,4,IF('IA1'!I65/H115*100&gt;70,3,IF('IA1'!I65/H115*100&gt;60,2,IF('IA1'!I65/H115*100&lt;=60,1)))))),0))*H315)</f>
        <v>10</v>
      </c>
      <c r="I215" s="97">
        <f>IF(COUNT('IA1'!J65)=0,1000,(IFERROR(IF('IA1'!J65/I115&lt;0.5,0,IF('IA1'!J65/I115*100&gt;90,5,IF('IA1'!J65/I115*100&gt;80,4,IF('IA1'!J65/I115*100&gt;70,3,IF('IA1'!J65/I115*100&gt;60,2,IF('IA1'!J65/I115*100&lt;=60,1)))))),0))*I315)</f>
        <v>1000</v>
      </c>
      <c r="J215" s="97">
        <f>IF(COUNT('IA1'!K65)=0,1000,(IFERROR(IF('IA1'!K65/J115&lt;0.5,0,IF('IA1'!K65/J115*100&gt;90,5,IF('IA1'!K65/J115*100&gt;80,4,IF('IA1'!K65/J115*100&gt;70,3,IF('IA1'!K65/J115*100&gt;60,2,IF('IA1'!K65/J115*100&lt;=60,1)))))),0))*J315)</f>
        <v>1000</v>
      </c>
      <c r="K215" s="97">
        <f>IF(COUNT('IA1'!L65)=0,1000,(IFERROR(IF('IA1'!L65/K115&lt;0.5,0,IF('IA1'!L65/K115*100&gt;90,5,IF('IA1'!L65/K115*100&gt;80,4,IF('IA1'!L65/K115*100&gt;70,3,IF('IA1'!L65/K115*100&gt;60,2,IF('IA1'!L65/K115*100&lt;=60,1)))))),0))*K315)</f>
        <v>1000</v>
      </c>
      <c r="L215" s="97">
        <f>IF(COUNT('IA1'!M65)=0,1000,(IFERROR(IF('IA1'!M65/L115&lt;0.5,0,IF('IA1'!M65/L115*100&gt;90,5,IF('IA1'!M65/L115*100&gt;80,4,IF('IA1'!M65/L115*100&gt;70,3,IF('IA1'!M65/L115*100&gt;60,2,IF('IA1'!M65/L115*100&lt;=60,1)))))),0))*L315)</f>
        <v>1000</v>
      </c>
      <c r="M215" s="97">
        <f>IF(COUNT('IA1'!N65)=0,1000,(IFERROR(IF('IA1'!N65/M115&lt;0.5,0,IF('IA1'!N65/M115*100&gt;90,5,IF('IA1'!N65/M115*100&gt;80,4,IF('IA1'!N65/M115*100&gt;70,3,IF('IA1'!N65/M115*100&gt;60,2,IF('IA1'!N65/M115*100&lt;=60,1)))))),0))*M315)</f>
        <v>1000</v>
      </c>
      <c r="N215" s="97">
        <f>IF(COUNT('IA1'!O65)=0,1000,(IFERROR(IF('IA1'!O65/N115&lt;0.5,0,IF('IA1'!O65/N115*100&gt;90,5,IF('IA1'!O65/N115*100&gt;80,4,IF('IA1'!O65/N115*100&gt;70,3,IF('IA1'!O65/N115*100&gt;60,2,IF('IA1'!O65/N115*100&lt;=60,1)))))),0))*N315)</f>
        <v>1000</v>
      </c>
      <c r="O215" s="97">
        <f>IF(COUNT('IA1'!P65)=0,1000,(IFERROR(IF('IA1'!P65/O115&lt;0.5,0,IF('IA1'!P65/O115*100&gt;90,5,IF('IA1'!P65/O115*100&gt;80,4,IF('IA1'!P65/O115*100&gt;70,3,IF('IA1'!P65/O115*100&gt;60,2,IF('IA1'!P65/O115*100&lt;=60,1)))))),0))*O315)</f>
        <v>0</v>
      </c>
      <c r="P215" s="97">
        <f>IF(COUNT('IA1'!Q65)=0,1000,(IFERROR(IF('IA1'!Q65/P115&lt;0.5,0,IF('IA1'!Q65/P115*100&gt;90,5,IF('IA1'!Q65/P115*100&gt;80,4,IF('IA1'!Q65/P115*100&gt;70,3,IF('IA1'!Q65/P115*100&gt;60,2,IF('IA1'!Q65/P115*100&lt;=60,1)))))),0))*P315)</f>
        <v>1000</v>
      </c>
      <c r="Q215" s="97">
        <f>IF(COUNT('IA1'!R65)=0,1000,(IFERROR(IF('IA1'!R65/Q115&lt;0.5,0,IF('IA1'!R65/Q115*100&gt;90,5,IF('IA1'!R65/Q115*100&gt;80,4,IF('IA1'!R65/Q115*100&gt;70,3,IF('IA1'!R65/Q115*100&gt;60,2,IF('IA1'!R65/Q115*100&lt;=60,1)))))),0))*Q315)</f>
        <v>1000</v>
      </c>
      <c r="R215" s="97">
        <f>IF(COUNT('IA1'!S65)=0,1000,(IFERROR(IF('IA1'!S65/R115&lt;0.5,0,IF('IA1'!S65/R115*100&gt;90,5,IF('IA1'!S65/R115*100&gt;80,4,IF('IA1'!S65/R115*100&gt;70,3,IF('IA1'!S65/R115*100&gt;60,2,IF('IA1'!S65/R115*100&lt;=60,1)))))),0))*R315)</f>
        <v>1000</v>
      </c>
      <c r="S215" s="97">
        <f>IF(COUNT('IA1'!T65)=0,1000,(IFERROR(IF('IA1'!T65/S115&lt;0.5,0,IF('IA1'!T65/S115*100&gt;90,5,IF('IA1'!T65/S115*100&gt;80,4,IF('IA1'!T65/S115*100&gt;70,3,IF('IA1'!T65/S115*100&gt;60,2,IF('IA1'!T65/S115*100&lt;=60,1)))))),0))*S315)</f>
        <v>1000</v>
      </c>
      <c r="T215" s="97">
        <f>IF(COUNT('IA1'!U65)=0,1000,(IFERROR(IF('IA1'!U65/T115&lt;0.5,0,IF('IA1'!U65/T115*100&gt;90,5,IF('IA1'!U65/T115*100&gt;80,4,IF('IA1'!U65/T115*100&gt;70,3,IF('IA1'!U65/T115*100&gt;60,2,IF('IA1'!U65/T115*100&lt;=60,1)))))),0))*T315)</f>
        <v>1000</v>
      </c>
      <c r="U215" s="97">
        <f>IF(COUNT('IA1'!#REF!)=0,1000,(IFERROR(IF('IA1'!#REF!/U115&lt;0.5,0,IF('IA1'!#REF!/U115*100&gt;90,5,IF('IA1'!#REF!/U115*100&gt;80,4,IF('IA1'!#REF!/U115*100&gt;70,3,IF('IA1'!#REF!/U115*100&gt;60,2,IF('IA1'!#REF!/U115*100&lt;=60,1)))))),0))*U315)</f>
        <v>1000</v>
      </c>
      <c r="V215" s="97">
        <f>IF(COUNT('IA1'!W65)=0,1000,(IFERROR(IF('IA1'!W65/V115&lt;0.5,0,IF('IA1'!W65/V115*100&gt;90,5,IF('IA1'!W65/V115*100&gt;80,4,IF('IA1'!W65/V115*100&gt;70,3,IF('IA1'!W65/V115*100&gt;60,2,IF('IA1'!W65/V115*100&lt;=60,1)))))),0))*V315)</f>
        <v>1000</v>
      </c>
      <c r="W215" s="97">
        <f>IF(COUNT('IA1'!X65)=0,1000,(IFERROR(IF('IA1'!X65/W115&lt;0.5,0,IF('IA1'!X65/W115*100&gt;90,5,IF('IA1'!X65/W115*100&gt;80,4,IF('IA1'!X65/W115*100&gt;70,3,IF('IA1'!X65/W115*100&gt;60,2,IF('IA1'!X65/W115*100&lt;=60,1)))))),0))*W315)</f>
        <v>1000</v>
      </c>
      <c r="X215" s="97">
        <f>IF(COUNT('IA1'!Y65)=0,1000,(IFERROR(IF('IA1'!Y65/X115&lt;0.5,0,IF('IA1'!Y65/X115*100&gt;90,5,IF('IA1'!Y65/X115*100&gt;80,4,IF('IA1'!Y65/X115*100&gt;70,3,IF('IA1'!Y65/X115*100&gt;60,2,IF('IA1'!Y65/X115*100&lt;=60,1)))))),0))*X315)</f>
        <v>1000</v>
      </c>
      <c r="Y215" s="97">
        <f>IF(COUNT('IA1'!Z65)=0,1000,(IFERROR(IF('IA1'!Z65/Y115&lt;0.5,0,IF('IA1'!Z65/Y115*100&gt;90,5,IF('IA1'!Z65/Y115*100&gt;80,4,IF('IA1'!Z65/Y115*100&gt;70,3,IF('IA1'!Z65/Y115*100&gt;60,2,IF('IA1'!Z65/Y115*100&lt;=60,1)))))),0))*Y315)</f>
        <v>1000</v>
      </c>
      <c r="Z215" s="97">
        <f>IF(COUNT('IA1'!AA65)=0,1000,(IFERROR(IF('IA1'!AA65/Z115&lt;0.5,0,IF('IA1'!AA65/Z115*100&gt;90,5,IF('IA1'!AA65/Z115*100&gt;80,4,IF('IA1'!AA65/Z115*100&gt;70,3,IF('IA1'!AA65/Z115*100&gt;60,2,IF('IA1'!AA65/Z115*100&lt;=60,1)))))),0))*Z315)</f>
        <v>1000</v>
      </c>
      <c r="AA215" s="97">
        <f>IF(COUNT('IA1'!AB65)=0,1000,(IFERROR(IF('IA1'!AB65/AA115&lt;0.5,0,IF('IA1'!AB65/AA115*100&gt;90,5,IF('IA1'!AB65/AA115*100&gt;80,4,IF('IA1'!AB65/AA115*100&gt;70,3,IF('IA1'!AB65/AA115*100&gt;60,2,IF('IA1'!AB65/AA115*100&lt;=60,1)))))),0))*AA315)</f>
        <v>1000</v>
      </c>
      <c r="AB215" s="97">
        <f>IF(COUNT('IA1'!AC65)=0,1000,(IFERROR(IF('IA1'!AC65/AB115&lt;0.5,0,IF('IA1'!AC65/AB115*100&gt;90,5,IF('IA1'!AC65/AB115*100&gt;80,4,IF('IA1'!AC65/AB115*100&gt;70,3,IF('IA1'!AC65/AB115*100&gt;60,2,IF('IA1'!AC65/AB115*100&lt;=60,1)))))),0))*AB315)</f>
        <v>1000</v>
      </c>
      <c r="AC215" s="97">
        <f>IF(COUNT('IA1'!AD65)=0,1000,(IFERROR(IF('IA1'!AD65/AC115&lt;0.5,0,IF('IA1'!AD65/AC115*100&gt;90,5,IF('IA1'!AD65/AC115*100&gt;80,4,IF('IA1'!AD65/AC115*100&gt;70,3,IF('IA1'!AD65/AC115*100&gt;60,2,IF('IA1'!AD65/AC115*100&lt;=60,1)))))),0))*AC315)</f>
        <v>1000</v>
      </c>
      <c r="AD215" s="97">
        <f>IF(COUNT('IA1'!AE65)=0,1000,(IFERROR(IF('IA1'!AE65/AD115&lt;0.5,0,IF('IA1'!AE65/AD115*100&gt;90,5,IF('IA1'!AE65/AD115*100&gt;80,4,IF('IA1'!AE65/AD115*100&gt;70,3,IF('IA1'!AE65/AD115*100&gt;60,2,IF('IA1'!AE65/AD115*100&lt;=60,1)))))),0))*AD315)</f>
        <v>1000</v>
      </c>
      <c r="AE215" s="97">
        <f>IF(COUNT('IA1'!AF65)=0,1000,(IFERROR(IF('IA1'!AF65/AE115&lt;0.5,0,IF('IA1'!AF65/AE115*100&gt;90,5,IF('IA1'!AF65/AE115*100&gt;80,4,IF('IA1'!AF65/AE115*100&gt;70,3,IF('IA1'!AF65/AE115*100&gt;60,2,IF('IA1'!AF65/AE115*100&lt;=60,1)))))),0))*AE315)</f>
        <v>1000</v>
      </c>
      <c r="AF215" s="97">
        <f>IF(COUNT('IA1'!AG65)=0,1000,(IFERROR(IF('IA1'!AG65/AF115&lt;0.5,0,IF('IA1'!AG65/AF115*100&gt;90,5,IF('IA1'!AG65/AF115*100&gt;80,4,IF('IA1'!AG65/AF115*100&gt;70,3,IF('IA1'!AG65/AF115*100&gt;60,2,IF('IA1'!AG65/AF115*100&lt;=60,1)))))),0))*AF315)</f>
        <v>1000</v>
      </c>
      <c r="AG215" s="97">
        <f>IF(COUNT('IA1'!AH65)=0,1000,(IFERROR(IF('IA1'!AH65/AG115&lt;0.5,0,IF('IA1'!AH65/AG115*100&gt;90,5,IF('IA1'!AH65/AG115*100&gt;80,4,IF('IA1'!AH65/AG115*100&gt;70,3,IF('IA1'!AH65/AG115*100&gt;60,2,IF('IA1'!AH65/AG115*100&lt;=60,1)))))),0))*AG315)</f>
        <v>1000</v>
      </c>
      <c r="AH215" s="97">
        <f>IF(COUNT('IA1'!AI65)=0,1000,(IFERROR(IF('IA1'!AI65/AH115&lt;0.5,0,IF('IA1'!AI65/AH115*100&gt;90,5,IF('IA1'!AI65/AH115*100&gt;80,4,IF('IA1'!AI65/AH115*100&gt;70,3,IF('IA1'!AI65/AH115*100&gt;60,2,IF('IA1'!AI65/AH115*100&lt;=60,1)))))),0))*AH315)</f>
        <v>1000</v>
      </c>
      <c r="AI215" s="97">
        <f>IF(COUNT('IA1'!AJ65)=0,1000,(IFERROR(IF('IA1'!AJ65/AI115&lt;0.5,0,IF('IA1'!AJ65/AI115*100&gt;90,5,IF('IA1'!AJ65/AI115*100&gt;80,4,IF('IA1'!AJ65/AI115*100&gt;70,3,IF('IA1'!AJ65/AI115*100&gt;60,2,IF('IA1'!AJ65/AI115*100&lt;=60,1)))))),0))*AI315)</f>
        <v>1000</v>
      </c>
      <c r="AJ215" s="97">
        <f>IF(COUNT('IA1'!AK65)=0,1000,(IFERROR(IF('IA1'!AK65/AJ115&lt;0.5,0,IF('IA1'!AK65/AJ115*100&gt;90,5,IF('IA1'!AK65/AJ115*100&gt;80,4,IF('IA1'!AK65/AJ115*100&gt;70,3,IF('IA1'!AK65/AJ115*100&gt;60,2,IF('IA1'!AK65/AJ115*100&lt;=60,1)))))),0))*AJ315)</f>
        <v>1000</v>
      </c>
      <c r="AK215" s="97">
        <f>IF(COUNT('IA1'!AL65)=0,1000,(IFERROR(IF('IA1'!AL65/AK115&lt;0.5,0,IF('IA1'!AL65/AK115*100&gt;90,5,IF('IA1'!AL65/AK115*100&gt;80,4,IF('IA1'!AL65/AK115*100&gt;70,3,IF('IA1'!AL65/AK115*100&gt;60,2,IF('IA1'!AL65/AK115*100&lt;=60,1)))))),0))*AK315)</f>
        <v>1000</v>
      </c>
      <c r="AL215" s="97">
        <f>IF(COUNT('IA1'!AM65)=0,1000,(IFERROR(IF('IA1'!AM65/AL115&lt;0.5,0,IF('IA1'!AM65/AL115*100&gt;90,5,IF('IA1'!AM65/AL115*100&gt;80,4,IF('IA1'!AM65/AL115*100&gt;70,3,IF('IA1'!AM65/AL115*100&gt;60,2,IF('IA1'!AM65/AL115*100&lt;=60,1)))))),0))*AL315)</f>
        <v>1000</v>
      </c>
      <c r="AM215" s="97">
        <f>IF(COUNT('IA1'!AN65)=0,1000,(IFERROR(IF('IA1'!AN65/AM115&lt;0.5,0,IF('IA1'!AN65/AM115*100&gt;90,5,IF('IA1'!AN65/AM115*100&gt;80,4,IF('IA1'!AN65/AM115*100&gt;70,3,IF('IA1'!AN65/AM115*100&gt;60,2,IF('IA1'!AN65/AM115*100&lt;=60,1)))))),0))*AM315)</f>
        <v>1000</v>
      </c>
      <c r="AN215" s="97">
        <f>IF(COUNT('IA1'!AO65)=0,1000,(IFERROR(IF('IA1'!AO65/AN115&lt;0.5,0,IF('IA1'!AO65/AN115*100&gt;90,5,IF('IA1'!AO65/AN115*100&gt;80,4,IF('IA1'!AO65/AN115*100&gt;70,3,IF('IA1'!AO65/AN115*100&gt;60,2,IF('IA1'!AO65/AN115*100&lt;=60,1)))))),0))*AN315)</f>
        <v>1000</v>
      </c>
      <c r="AO215" s="97">
        <f>IF(COUNT('IA1'!AP65)=0,1000,(IFERROR(IF('IA1'!AP65/AO115&lt;0.5,0,IF('IA1'!AP65/AO115*100&gt;90,5,IF('IA1'!AP65/AO115*100&gt;80,4,IF('IA1'!AP65/AO115*100&gt;70,3,IF('IA1'!AP65/AO115*100&gt;60,2,IF('IA1'!AP65/AO115*100&lt;=60,1)))))),0))*AO315)</f>
        <v>1000</v>
      </c>
      <c r="AP215" s="97">
        <f>IF(COUNT('IA1'!AQ65)=0,1000,(IFERROR(IF('IA1'!AQ65/AP115&lt;0.5,0,IF('IA1'!AQ65/AP115*100&gt;90,5,IF('IA1'!AQ65/AP115*100&gt;80,4,IF('IA1'!AQ65/AP115*100&gt;70,3,IF('IA1'!AQ65/AP115*100&gt;60,2,IF('IA1'!AQ65/AP115*100&lt;=60,1)))))),0))*AP315)</f>
        <v>1000</v>
      </c>
      <c r="AQ215" s="97">
        <f>IF(COUNT('IA1'!AR65)=0,1000,(IFERROR(IF('IA1'!AR65/AQ115&lt;0.5,0,IF('IA1'!AR65/AQ115*100&gt;90,5,IF('IA1'!AR65/AQ115*100&gt;80,4,IF('IA1'!AR65/AQ115*100&gt;70,3,IF('IA1'!AR65/AQ115*100&gt;60,2,IF('IA1'!AR65/AQ115*100&lt;=60,1)))))),0))*AQ315)</f>
        <v>1000</v>
      </c>
      <c r="AR215" s="97">
        <f>IF(COUNT('IA1'!AS65)=0,1000,(IFERROR(IF('IA1'!AS65/AR115&lt;0.5,0,IF('IA1'!AS65/AR115*100&gt;90,5,IF('IA1'!AS65/AR115*100&gt;80,4,IF('IA1'!AS65/AR115*100&gt;70,3,IF('IA1'!AS65/AR115*100&gt;60,2,IF('IA1'!AS65/AR115*100&lt;=60,1)))))),0))*AR315)</f>
        <v>1000</v>
      </c>
      <c r="AS215" s="97">
        <f>IF(COUNT('IA1'!AT65)=0,1000,(IFERROR(IF('IA1'!AT65/AS115&lt;0.5,0,IF('IA1'!AT65/AS115*100&gt;90,5,IF('IA1'!AT65/AS115*100&gt;80,4,IF('IA1'!AT65/AS115*100&gt;70,3,IF('IA1'!AT65/AS115*100&gt;60,2,IF('IA1'!AT65/AS115*100&lt;=60,1)))))),0))*AS315)</f>
        <v>1000</v>
      </c>
      <c r="AT215" s="97">
        <f>IF(COUNT('IA1'!AU65)=0,1000,(IFERROR(IF('IA1'!AU65/AT115&lt;0.5,0,IF('IA1'!AU65/AT115*100&gt;90,5,IF('IA1'!AU65/AT115*100&gt;80,4,IF('IA1'!AU65/AT115*100&gt;70,3,IF('IA1'!AU65/AT115*100&gt;60,2,IF('IA1'!AU65/AT115*100&lt;=60,1)))))),0))*AT315)</f>
        <v>1000</v>
      </c>
      <c r="AU215" s="97">
        <f>IF(COUNT('IA1'!AV65)=0,1000,(IFERROR(IF('IA1'!AV65/AU115&lt;0.5,0,IF('IA1'!AV65/AU115*100&gt;90,5,IF('IA1'!AV65/AU115*100&gt;80,4,IF('IA1'!AV65/AU115*100&gt;70,3,IF('IA1'!AV65/AU115*100&gt;60,2,IF('IA1'!AV65/AU115*100&lt;=60,1)))))),0))*AU315)</f>
        <v>1000</v>
      </c>
      <c r="AV215" s="97">
        <f>IF(COUNT('IA1'!AW65)=0,1000,(IFERROR(IF('IA1'!AW65/AV115&lt;0.5,0,IF('IA1'!AW65/AV115*100&gt;90,5,IF('IA1'!AW65/AV115*100&gt;80,4,IF('IA1'!AW65/AV115*100&gt;70,3,IF('IA1'!AW65/AV115*100&gt;60,2,IF('IA1'!AW65/AV115*100&lt;=60,1)))))),0))*AV315)</f>
        <v>1000</v>
      </c>
      <c r="AW215" s="97">
        <f>IF(COUNT('IA1'!AX65)=0,1000,(IFERROR(IF('IA1'!AX65/AW115&lt;0.5,0,IF('IA1'!AX65/AW115*100&gt;90,5,IF('IA1'!AX65/AW115*100&gt;80,4,IF('IA1'!AX65/AW115*100&gt;70,3,IF('IA1'!AX65/AW115*100&gt;60,2,IF('IA1'!AX65/AW115*100&lt;=60,1)))))),0))*AW315)</f>
        <v>1000</v>
      </c>
      <c r="AX215" s="97">
        <f>IF(COUNT('IA1'!AY65)=0,1000,(IFERROR(IF('IA1'!AY65/AX115&lt;0.5,0,IF('IA1'!AY65/AX115*100&gt;90,5,IF('IA1'!AY65/AX115*100&gt;80,4,IF('IA1'!AY65/AX115*100&gt;70,3,IF('IA1'!AY65/AX115*100&gt;60,2,IF('IA1'!AY65/AX115*100&lt;=60,1)))))),0))*AX315)</f>
        <v>1000</v>
      </c>
      <c r="AY215" s="97">
        <f>IF(COUNT('IA1'!AZ65)=0,1000,(IFERROR(IF('IA1'!AZ65/AY115&lt;0.5,0,IF('IA1'!AZ65/AY115*100&gt;90,5,IF('IA1'!AZ65/AY115*100&gt;80,4,IF('IA1'!AZ65/AY115*100&gt;70,3,IF('IA1'!AZ65/AY115*100&gt;60,2,IF('IA1'!AZ65/AY115*100&lt;=60,1)))))),0))*AY315)</f>
        <v>1000</v>
      </c>
      <c r="AZ215" s="97">
        <f>IF(COUNT('IA1'!BA65)=0,1000,(IFERROR(IF('IA1'!BA65/AZ115&lt;0.5,0,IF('IA1'!BA65/AZ115*100&gt;90,5,IF('IA1'!BA65/AZ115*100&gt;80,4,IF('IA1'!BA65/AZ115*100&gt;70,3,IF('IA1'!BA65/AZ115*100&gt;60,2,IF('IA1'!BA65/AZ115*100&lt;=60,1)))))),0))*AZ315)</f>
        <v>1000</v>
      </c>
      <c r="BA215" s="96">
        <f t="shared" si="54"/>
        <v>0.66666666666666663</v>
      </c>
      <c r="BB215" s="96">
        <f t="shared" si="55"/>
        <v>5</v>
      </c>
      <c r="BC215" s="96">
        <f t="shared" si="56"/>
        <v>0</v>
      </c>
      <c r="BD215" s="96">
        <f t="shared" si="57"/>
        <v>0</v>
      </c>
      <c r="BE215" s="96">
        <f t="shared" si="58"/>
        <v>0</v>
      </c>
      <c r="BF215" s="96">
        <f t="shared" si="59"/>
        <v>0</v>
      </c>
      <c r="BG215" s="96">
        <f t="shared" si="60"/>
        <v>0</v>
      </c>
    </row>
    <row r="216" spans="1:59" x14ac:dyDescent="0.3">
      <c r="A216" s="93">
        <f>IF(COUNT('IA1'!B66)=0,1000,(IFERROR(IF('IA1'!B66/A116&lt;0.5,0,IF('IA1'!B66/A116*100&gt;90,5,IF('IA1'!B66/A116*100&gt;80,4,IF('IA1'!B66/A116*100&gt;70,3,IF('IA1'!B66/A116*100&gt;60,2,IF('IA1'!B66/A116*100&lt;=60,1)))))),0))*A316)</f>
        <v>1000</v>
      </c>
      <c r="B216" s="97">
        <f>IF(COUNT('IA1'!C66)=0,1000,(IFERROR(IF('IA1'!C66/B116&lt;0.5,0,IF('IA1'!C66/B116*100&gt;90,5,IF('IA1'!C66/B116*100&gt;80,4,IF('IA1'!C66/B116*100&gt;70,3,IF('IA1'!C66/B116*100&gt;60,2,IF('IA1'!C66/B116*100&lt;=60,1)))))),0))*B316)</f>
        <v>1000</v>
      </c>
      <c r="C216" s="97">
        <f>IF(COUNT('IA1'!D66)=0,1000,(IFERROR(IF('IA1'!D66/C116&lt;0.5,0,IF('IA1'!D66/C116*100&gt;90,5,IF('IA1'!D66/C116*100&gt;80,4,IF('IA1'!D66/C116*100&gt;70,3,IF('IA1'!D66/C116*100&gt;60,2,IF('IA1'!D66/C116*100&lt;=60,1)))))),0))*C316)</f>
        <v>1000</v>
      </c>
      <c r="D216" s="97">
        <f>IF(COUNT('IA1'!E66)=0,1000,(IFERROR(IF('IA1'!E66/D116&lt;0.5,0,IF('IA1'!E66/D116*100&gt;90,5,IF('IA1'!E66/D116*100&gt;80,4,IF('IA1'!E66/D116*100&gt;70,3,IF('IA1'!E66/D116*100&gt;60,2,IF('IA1'!E66/D116*100&lt;=60,1)))))),0))*D316)</f>
        <v>1000</v>
      </c>
      <c r="E216" s="97">
        <f>IF(COUNT('IA1'!F66)=0,1000,(IFERROR(IF('IA1'!F66/E116&lt;0.5,0,IF('IA1'!F66/E116*100&gt;90,5,IF('IA1'!F66/E116*100&gt;80,4,IF('IA1'!F66/E116*100&gt;70,3,IF('IA1'!F66/E116*100&gt;60,2,IF('IA1'!F66/E116*100&lt;=60,1)))))),0))*E316)</f>
        <v>1000</v>
      </c>
      <c r="F216" s="97">
        <f>IF(COUNT('IA1'!G66)=0,1000,(IFERROR(IF('IA1'!G66/F116&lt;0.5,0,IF('IA1'!G66/F116*100&gt;90,5,IF('IA1'!G66/F116*100&gt;80,4,IF('IA1'!G66/F116*100&gt;70,3,IF('IA1'!G66/F116*100&gt;60,2,IF('IA1'!G66/F116*100&lt;=60,1)))))),0))*F316)</f>
        <v>1000</v>
      </c>
      <c r="G216" s="97">
        <f>IF(COUNT('IA1'!H66)=0,1000,(IFERROR(IF('IA1'!H66/G116&lt;0.5,0,IF('IA1'!H66/G116*100&gt;90,5,IF('IA1'!H66/G116*100&gt;80,4,IF('IA1'!H66/G116*100&gt;70,3,IF('IA1'!H66/G116*100&gt;60,2,IF('IA1'!H66/G116*100&lt;=60,1)))))),0))*G316)</f>
        <v>1000</v>
      </c>
      <c r="H216" s="97">
        <f>IF(COUNT('IA1'!I66)=0,1000,(IFERROR(IF('IA1'!I66/H116&lt;0.5,0,IF('IA1'!I66/H116*100&gt;90,5,IF('IA1'!I66/H116*100&gt;80,4,IF('IA1'!I66/H116*100&gt;70,3,IF('IA1'!I66/H116*100&gt;60,2,IF('IA1'!I66/H116*100&lt;=60,1)))))),0))*H316)</f>
        <v>1000</v>
      </c>
      <c r="I216" s="97">
        <f>IF(COUNT('IA1'!J66)=0,1000,(IFERROR(IF('IA1'!J66/I116&lt;0.5,0,IF('IA1'!J66/I116*100&gt;90,5,IF('IA1'!J66/I116*100&gt;80,4,IF('IA1'!J66/I116*100&gt;70,3,IF('IA1'!J66/I116*100&gt;60,2,IF('IA1'!J66/I116*100&lt;=60,1)))))),0))*I316)</f>
        <v>1000</v>
      </c>
      <c r="J216" s="97">
        <f>IF(COUNT('IA1'!K66)=0,1000,(IFERROR(IF('IA1'!K66/J116&lt;0.5,0,IF('IA1'!K66/J116*100&gt;90,5,IF('IA1'!K66/J116*100&gt;80,4,IF('IA1'!K66/J116*100&gt;70,3,IF('IA1'!K66/J116*100&gt;60,2,IF('IA1'!K66/J116*100&lt;=60,1)))))),0))*J316)</f>
        <v>1000</v>
      </c>
      <c r="K216" s="97">
        <f>IF(COUNT('IA1'!L66)=0,1000,(IFERROR(IF('IA1'!L66/K116&lt;0.5,0,IF('IA1'!L66/K116*100&gt;90,5,IF('IA1'!L66/K116*100&gt;80,4,IF('IA1'!L66/K116*100&gt;70,3,IF('IA1'!L66/K116*100&gt;60,2,IF('IA1'!L66/K116*100&lt;=60,1)))))),0))*K316)</f>
        <v>1000</v>
      </c>
      <c r="L216" s="97">
        <f>IF(COUNT('IA1'!M66)=0,1000,(IFERROR(IF('IA1'!M66/L116&lt;0.5,0,IF('IA1'!M66/L116*100&gt;90,5,IF('IA1'!M66/L116*100&gt;80,4,IF('IA1'!M66/L116*100&gt;70,3,IF('IA1'!M66/L116*100&gt;60,2,IF('IA1'!M66/L116*100&lt;=60,1)))))),0))*L316)</f>
        <v>1000</v>
      </c>
      <c r="M216" s="97">
        <f>IF(COUNT('IA1'!N66)=0,1000,(IFERROR(IF('IA1'!N66/M116&lt;0.5,0,IF('IA1'!N66/M116*100&gt;90,5,IF('IA1'!N66/M116*100&gt;80,4,IF('IA1'!N66/M116*100&gt;70,3,IF('IA1'!N66/M116*100&gt;60,2,IF('IA1'!N66/M116*100&lt;=60,1)))))),0))*M316)</f>
        <v>1000</v>
      </c>
      <c r="N216" s="97">
        <f>IF(COUNT('IA1'!O66)=0,1000,(IFERROR(IF('IA1'!O66/N116&lt;0.5,0,IF('IA1'!O66/N116*100&gt;90,5,IF('IA1'!O66/N116*100&gt;80,4,IF('IA1'!O66/N116*100&gt;70,3,IF('IA1'!O66/N116*100&gt;60,2,IF('IA1'!O66/N116*100&lt;=60,1)))))),0))*N316)</f>
        <v>1000</v>
      </c>
      <c r="O216" s="97">
        <f>IF(COUNT('IA1'!P66)=0,1000,(IFERROR(IF('IA1'!P66/O116&lt;0.5,0,IF('IA1'!P66/O116*100&gt;90,5,IF('IA1'!P66/O116*100&gt;80,4,IF('IA1'!P66/O116*100&gt;70,3,IF('IA1'!P66/O116*100&gt;60,2,IF('IA1'!P66/O116*100&lt;=60,1)))))),0))*O316)</f>
        <v>1000</v>
      </c>
      <c r="P216" s="97">
        <f>IF(COUNT('IA1'!Q66)=0,1000,(IFERROR(IF('IA1'!Q66/P116&lt;0.5,0,IF('IA1'!Q66/P116*100&gt;90,5,IF('IA1'!Q66/P116*100&gt;80,4,IF('IA1'!Q66/P116*100&gt;70,3,IF('IA1'!Q66/P116*100&gt;60,2,IF('IA1'!Q66/P116*100&lt;=60,1)))))),0))*P316)</f>
        <v>1000</v>
      </c>
      <c r="Q216" s="97">
        <f>IF(COUNT('IA1'!R66)=0,1000,(IFERROR(IF('IA1'!R66/Q116&lt;0.5,0,IF('IA1'!R66/Q116*100&gt;90,5,IF('IA1'!R66/Q116*100&gt;80,4,IF('IA1'!R66/Q116*100&gt;70,3,IF('IA1'!R66/Q116*100&gt;60,2,IF('IA1'!R66/Q116*100&lt;=60,1)))))),0))*Q316)</f>
        <v>1000</v>
      </c>
      <c r="R216" s="97">
        <f>IF(COUNT('IA1'!S66)=0,1000,(IFERROR(IF('IA1'!S66/R116&lt;0.5,0,IF('IA1'!S66/R116*100&gt;90,5,IF('IA1'!S66/R116*100&gt;80,4,IF('IA1'!S66/R116*100&gt;70,3,IF('IA1'!S66/R116*100&gt;60,2,IF('IA1'!S66/R116*100&lt;=60,1)))))),0))*R316)</f>
        <v>1000</v>
      </c>
      <c r="S216" s="97">
        <f>IF(COUNT('IA1'!T66)=0,1000,(IFERROR(IF('IA1'!T66/S116&lt;0.5,0,IF('IA1'!T66/S116*100&gt;90,5,IF('IA1'!T66/S116*100&gt;80,4,IF('IA1'!T66/S116*100&gt;70,3,IF('IA1'!T66/S116*100&gt;60,2,IF('IA1'!T66/S116*100&lt;=60,1)))))),0))*S316)</f>
        <v>1000</v>
      </c>
      <c r="T216" s="97">
        <f>IF(COUNT('IA1'!U66)=0,1000,(IFERROR(IF('IA1'!U66/T116&lt;0.5,0,IF('IA1'!U66/T116*100&gt;90,5,IF('IA1'!U66/T116*100&gt;80,4,IF('IA1'!U66/T116*100&gt;70,3,IF('IA1'!U66/T116*100&gt;60,2,IF('IA1'!U66/T116*100&lt;=60,1)))))),0))*T316)</f>
        <v>1000</v>
      </c>
      <c r="U216" s="97">
        <f>IF(COUNT('IA1'!#REF!)=0,1000,(IFERROR(IF('IA1'!#REF!/U116&lt;0.5,0,IF('IA1'!#REF!/U116*100&gt;90,5,IF('IA1'!#REF!/U116*100&gt;80,4,IF('IA1'!#REF!/U116*100&gt;70,3,IF('IA1'!#REF!/U116*100&gt;60,2,IF('IA1'!#REF!/U116*100&lt;=60,1)))))),0))*U316)</f>
        <v>1000</v>
      </c>
      <c r="V216" s="97">
        <f>IF(COUNT('IA1'!W66)=0,1000,(IFERROR(IF('IA1'!W66/V116&lt;0.5,0,IF('IA1'!W66/V116*100&gt;90,5,IF('IA1'!W66/V116*100&gt;80,4,IF('IA1'!W66/V116*100&gt;70,3,IF('IA1'!W66/V116*100&gt;60,2,IF('IA1'!W66/V116*100&lt;=60,1)))))),0))*V316)</f>
        <v>1000</v>
      </c>
      <c r="W216" s="97">
        <f>IF(COUNT('IA1'!X66)=0,1000,(IFERROR(IF('IA1'!X66/W116&lt;0.5,0,IF('IA1'!X66/W116*100&gt;90,5,IF('IA1'!X66/W116*100&gt;80,4,IF('IA1'!X66/W116*100&gt;70,3,IF('IA1'!X66/W116*100&gt;60,2,IF('IA1'!X66/W116*100&lt;=60,1)))))),0))*W316)</f>
        <v>1000</v>
      </c>
      <c r="X216" s="97">
        <f>IF(COUNT('IA1'!Y66)=0,1000,(IFERROR(IF('IA1'!Y66/X116&lt;0.5,0,IF('IA1'!Y66/X116*100&gt;90,5,IF('IA1'!Y66/X116*100&gt;80,4,IF('IA1'!Y66/X116*100&gt;70,3,IF('IA1'!Y66/X116*100&gt;60,2,IF('IA1'!Y66/X116*100&lt;=60,1)))))),0))*X316)</f>
        <v>1000</v>
      </c>
      <c r="Y216" s="97">
        <f>IF(COUNT('IA1'!Z66)=0,1000,(IFERROR(IF('IA1'!Z66/Y116&lt;0.5,0,IF('IA1'!Z66/Y116*100&gt;90,5,IF('IA1'!Z66/Y116*100&gt;80,4,IF('IA1'!Z66/Y116*100&gt;70,3,IF('IA1'!Z66/Y116*100&gt;60,2,IF('IA1'!Z66/Y116*100&lt;=60,1)))))),0))*Y316)</f>
        <v>1000</v>
      </c>
      <c r="Z216" s="97">
        <f>IF(COUNT('IA1'!AA66)=0,1000,(IFERROR(IF('IA1'!AA66/Z116&lt;0.5,0,IF('IA1'!AA66/Z116*100&gt;90,5,IF('IA1'!AA66/Z116*100&gt;80,4,IF('IA1'!AA66/Z116*100&gt;70,3,IF('IA1'!AA66/Z116*100&gt;60,2,IF('IA1'!AA66/Z116*100&lt;=60,1)))))),0))*Z316)</f>
        <v>1000</v>
      </c>
      <c r="AA216" s="97">
        <f>IF(COUNT('IA1'!AB66)=0,1000,(IFERROR(IF('IA1'!AB66/AA116&lt;0.5,0,IF('IA1'!AB66/AA116*100&gt;90,5,IF('IA1'!AB66/AA116*100&gt;80,4,IF('IA1'!AB66/AA116*100&gt;70,3,IF('IA1'!AB66/AA116*100&gt;60,2,IF('IA1'!AB66/AA116*100&lt;=60,1)))))),0))*AA316)</f>
        <v>1000</v>
      </c>
      <c r="AB216" s="97">
        <f>IF(COUNT('IA1'!AC66)=0,1000,(IFERROR(IF('IA1'!AC66/AB116&lt;0.5,0,IF('IA1'!AC66/AB116*100&gt;90,5,IF('IA1'!AC66/AB116*100&gt;80,4,IF('IA1'!AC66/AB116*100&gt;70,3,IF('IA1'!AC66/AB116*100&gt;60,2,IF('IA1'!AC66/AB116*100&lt;=60,1)))))),0))*AB316)</f>
        <v>1000</v>
      </c>
      <c r="AC216" s="97">
        <f>IF(COUNT('IA1'!AD66)=0,1000,(IFERROR(IF('IA1'!AD66/AC116&lt;0.5,0,IF('IA1'!AD66/AC116*100&gt;90,5,IF('IA1'!AD66/AC116*100&gt;80,4,IF('IA1'!AD66/AC116*100&gt;70,3,IF('IA1'!AD66/AC116*100&gt;60,2,IF('IA1'!AD66/AC116*100&lt;=60,1)))))),0))*AC316)</f>
        <v>1000</v>
      </c>
      <c r="AD216" s="97">
        <f>IF(COUNT('IA1'!AE66)=0,1000,(IFERROR(IF('IA1'!AE66/AD116&lt;0.5,0,IF('IA1'!AE66/AD116*100&gt;90,5,IF('IA1'!AE66/AD116*100&gt;80,4,IF('IA1'!AE66/AD116*100&gt;70,3,IF('IA1'!AE66/AD116*100&gt;60,2,IF('IA1'!AE66/AD116*100&lt;=60,1)))))),0))*AD316)</f>
        <v>1000</v>
      </c>
      <c r="AE216" s="97">
        <f>IF(COUNT('IA1'!AF66)=0,1000,(IFERROR(IF('IA1'!AF66/AE116&lt;0.5,0,IF('IA1'!AF66/AE116*100&gt;90,5,IF('IA1'!AF66/AE116*100&gt;80,4,IF('IA1'!AF66/AE116*100&gt;70,3,IF('IA1'!AF66/AE116*100&gt;60,2,IF('IA1'!AF66/AE116*100&lt;=60,1)))))),0))*AE316)</f>
        <v>1000</v>
      </c>
      <c r="AF216" s="97">
        <f>IF(COUNT('IA1'!AG66)=0,1000,(IFERROR(IF('IA1'!AG66/AF116&lt;0.5,0,IF('IA1'!AG66/AF116*100&gt;90,5,IF('IA1'!AG66/AF116*100&gt;80,4,IF('IA1'!AG66/AF116*100&gt;70,3,IF('IA1'!AG66/AF116*100&gt;60,2,IF('IA1'!AG66/AF116*100&lt;=60,1)))))),0))*AF316)</f>
        <v>1000</v>
      </c>
      <c r="AG216" s="97">
        <f>IF(COUNT('IA1'!AH66)=0,1000,(IFERROR(IF('IA1'!AH66/AG116&lt;0.5,0,IF('IA1'!AH66/AG116*100&gt;90,5,IF('IA1'!AH66/AG116*100&gt;80,4,IF('IA1'!AH66/AG116*100&gt;70,3,IF('IA1'!AH66/AG116*100&gt;60,2,IF('IA1'!AH66/AG116*100&lt;=60,1)))))),0))*AG316)</f>
        <v>1000</v>
      </c>
      <c r="AH216" s="97">
        <f>IF(COUNT('IA1'!AI66)=0,1000,(IFERROR(IF('IA1'!AI66/AH116&lt;0.5,0,IF('IA1'!AI66/AH116*100&gt;90,5,IF('IA1'!AI66/AH116*100&gt;80,4,IF('IA1'!AI66/AH116*100&gt;70,3,IF('IA1'!AI66/AH116*100&gt;60,2,IF('IA1'!AI66/AH116*100&lt;=60,1)))))),0))*AH316)</f>
        <v>1000</v>
      </c>
      <c r="AI216" s="97">
        <f>IF(COUNT('IA1'!AJ66)=0,1000,(IFERROR(IF('IA1'!AJ66/AI116&lt;0.5,0,IF('IA1'!AJ66/AI116*100&gt;90,5,IF('IA1'!AJ66/AI116*100&gt;80,4,IF('IA1'!AJ66/AI116*100&gt;70,3,IF('IA1'!AJ66/AI116*100&gt;60,2,IF('IA1'!AJ66/AI116*100&lt;=60,1)))))),0))*AI316)</f>
        <v>1000</v>
      </c>
      <c r="AJ216" s="97">
        <f>IF(COUNT('IA1'!AK66)=0,1000,(IFERROR(IF('IA1'!AK66/AJ116&lt;0.5,0,IF('IA1'!AK66/AJ116*100&gt;90,5,IF('IA1'!AK66/AJ116*100&gt;80,4,IF('IA1'!AK66/AJ116*100&gt;70,3,IF('IA1'!AK66/AJ116*100&gt;60,2,IF('IA1'!AK66/AJ116*100&lt;=60,1)))))),0))*AJ316)</f>
        <v>1000</v>
      </c>
      <c r="AK216" s="97">
        <f>IF(COUNT('IA1'!AL66)=0,1000,(IFERROR(IF('IA1'!AL66/AK116&lt;0.5,0,IF('IA1'!AL66/AK116*100&gt;90,5,IF('IA1'!AL66/AK116*100&gt;80,4,IF('IA1'!AL66/AK116*100&gt;70,3,IF('IA1'!AL66/AK116*100&gt;60,2,IF('IA1'!AL66/AK116*100&lt;=60,1)))))),0))*AK316)</f>
        <v>1000</v>
      </c>
      <c r="AL216" s="97">
        <f>IF(COUNT('IA1'!AM66)=0,1000,(IFERROR(IF('IA1'!AM66/AL116&lt;0.5,0,IF('IA1'!AM66/AL116*100&gt;90,5,IF('IA1'!AM66/AL116*100&gt;80,4,IF('IA1'!AM66/AL116*100&gt;70,3,IF('IA1'!AM66/AL116*100&gt;60,2,IF('IA1'!AM66/AL116*100&lt;=60,1)))))),0))*AL316)</f>
        <v>1000</v>
      </c>
      <c r="AM216" s="97">
        <f>IF(COUNT('IA1'!AN66)=0,1000,(IFERROR(IF('IA1'!AN66/AM116&lt;0.5,0,IF('IA1'!AN66/AM116*100&gt;90,5,IF('IA1'!AN66/AM116*100&gt;80,4,IF('IA1'!AN66/AM116*100&gt;70,3,IF('IA1'!AN66/AM116*100&gt;60,2,IF('IA1'!AN66/AM116*100&lt;=60,1)))))),0))*AM316)</f>
        <v>1000</v>
      </c>
      <c r="AN216" s="97">
        <f>IF(COUNT('IA1'!AO66)=0,1000,(IFERROR(IF('IA1'!AO66/AN116&lt;0.5,0,IF('IA1'!AO66/AN116*100&gt;90,5,IF('IA1'!AO66/AN116*100&gt;80,4,IF('IA1'!AO66/AN116*100&gt;70,3,IF('IA1'!AO66/AN116*100&gt;60,2,IF('IA1'!AO66/AN116*100&lt;=60,1)))))),0))*AN316)</f>
        <v>1000</v>
      </c>
      <c r="AO216" s="97">
        <f>IF(COUNT('IA1'!AP66)=0,1000,(IFERROR(IF('IA1'!AP66/AO116&lt;0.5,0,IF('IA1'!AP66/AO116*100&gt;90,5,IF('IA1'!AP66/AO116*100&gt;80,4,IF('IA1'!AP66/AO116*100&gt;70,3,IF('IA1'!AP66/AO116*100&gt;60,2,IF('IA1'!AP66/AO116*100&lt;=60,1)))))),0))*AO316)</f>
        <v>1000</v>
      </c>
      <c r="AP216" s="97">
        <f>IF(COUNT('IA1'!AQ66)=0,1000,(IFERROR(IF('IA1'!AQ66/AP116&lt;0.5,0,IF('IA1'!AQ66/AP116*100&gt;90,5,IF('IA1'!AQ66/AP116*100&gt;80,4,IF('IA1'!AQ66/AP116*100&gt;70,3,IF('IA1'!AQ66/AP116*100&gt;60,2,IF('IA1'!AQ66/AP116*100&lt;=60,1)))))),0))*AP316)</f>
        <v>1000</v>
      </c>
      <c r="AQ216" s="97">
        <f>IF(COUNT('IA1'!AR66)=0,1000,(IFERROR(IF('IA1'!AR66/AQ116&lt;0.5,0,IF('IA1'!AR66/AQ116*100&gt;90,5,IF('IA1'!AR66/AQ116*100&gt;80,4,IF('IA1'!AR66/AQ116*100&gt;70,3,IF('IA1'!AR66/AQ116*100&gt;60,2,IF('IA1'!AR66/AQ116*100&lt;=60,1)))))),0))*AQ316)</f>
        <v>1000</v>
      </c>
      <c r="AR216" s="97">
        <f>IF(COUNT('IA1'!AS66)=0,1000,(IFERROR(IF('IA1'!AS66/AR116&lt;0.5,0,IF('IA1'!AS66/AR116*100&gt;90,5,IF('IA1'!AS66/AR116*100&gt;80,4,IF('IA1'!AS66/AR116*100&gt;70,3,IF('IA1'!AS66/AR116*100&gt;60,2,IF('IA1'!AS66/AR116*100&lt;=60,1)))))),0))*AR316)</f>
        <v>1000</v>
      </c>
      <c r="AS216" s="97">
        <f>IF(COUNT('IA1'!AT66)=0,1000,(IFERROR(IF('IA1'!AT66/AS116&lt;0.5,0,IF('IA1'!AT66/AS116*100&gt;90,5,IF('IA1'!AT66/AS116*100&gt;80,4,IF('IA1'!AT66/AS116*100&gt;70,3,IF('IA1'!AT66/AS116*100&gt;60,2,IF('IA1'!AT66/AS116*100&lt;=60,1)))))),0))*AS316)</f>
        <v>1000</v>
      </c>
      <c r="AT216" s="97">
        <f>IF(COUNT('IA1'!AU66)=0,1000,(IFERROR(IF('IA1'!AU66/AT116&lt;0.5,0,IF('IA1'!AU66/AT116*100&gt;90,5,IF('IA1'!AU66/AT116*100&gt;80,4,IF('IA1'!AU66/AT116*100&gt;70,3,IF('IA1'!AU66/AT116*100&gt;60,2,IF('IA1'!AU66/AT116*100&lt;=60,1)))))),0))*AT316)</f>
        <v>1000</v>
      </c>
      <c r="AU216" s="97">
        <f>IF(COUNT('IA1'!AV66)=0,1000,(IFERROR(IF('IA1'!AV66/AU116&lt;0.5,0,IF('IA1'!AV66/AU116*100&gt;90,5,IF('IA1'!AV66/AU116*100&gt;80,4,IF('IA1'!AV66/AU116*100&gt;70,3,IF('IA1'!AV66/AU116*100&gt;60,2,IF('IA1'!AV66/AU116*100&lt;=60,1)))))),0))*AU316)</f>
        <v>1000</v>
      </c>
      <c r="AV216" s="97">
        <f>IF(COUNT('IA1'!AW66)=0,1000,(IFERROR(IF('IA1'!AW66/AV116&lt;0.5,0,IF('IA1'!AW66/AV116*100&gt;90,5,IF('IA1'!AW66/AV116*100&gt;80,4,IF('IA1'!AW66/AV116*100&gt;70,3,IF('IA1'!AW66/AV116*100&gt;60,2,IF('IA1'!AW66/AV116*100&lt;=60,1)))))),0))*AV316)</f>
        <v>1000</v>
      </c>
      <c r="AW216" s="97">
        <f>IF(COUNT('IA1'!AX66)=0,1000,(IFERROR(IF('IA1'!AX66/AW116&lt;0.5,0,IF('IA1'!AX66/AW116*100&gt;90,5,IF('IA1'!AX66/AW116*100&gt;80,4,IF('IA1'!AX66/AW116*100&gt;70,3,IF('IA1'!AX66/AW116*100&gt;60,2,IF('IA1'!AX66/AW116*100&lt;=60,1)))))),0))*AW316)</f>
        <v>1000</v>
      </c>
      <c r="AX216" s="97">
        <f>IF(COUNT('IA1'!AY66)=0,1000,(IFERROR(IF('IA1'!AY66/AX116&lt;0.5,0,IF('IA1'!AY66/AX116*100&gt;90,5,IF('IA1'!AY66/AX116*100&gt;80,4,IF('IA1'!AY66/AX116*100&gt;70,3,IF('IA1'!AY66/AX116*100&gt;60,2,IF('IA1'!AY66/AX116*100&lt;=60,1)))))),0))*AX316)</f>
        <v>1000</v>
      </c>
      <c r="AY216" s="97">
        <f>IF(COUNT('IA1'!AZ66)=0,1000,(IFERROR(IF('IA1'!AZ66/AY116&lt;0.5,0,IF('IA1'!AZ66/AY116*100&gt;90,5,IF('IA1'!AZ66/AY116*100&gt;80,4,IF('IA1'!AZ66/AY116*100&gt;70,3,IF('IA1'!AZ66/AY116*100&gt;60,2,IF('IA1'!AZ66/AY116*100&lt;=60,1)))))),0))*AY316)</f>
        <v>1000</v>
      </c>
      <c r="AZ216" s="97">
        <f>IF(COUNT('IA1'!BA66)=0,1000,(IFERROR(IF('IA1'!BA66/AZ116&lt;0.5,0,IF('IA1'!BA66/AZ116*100&gt;90,5,IF('IA1'!BA66/AZ116*100&gt;80,4,IF('IA1'!BA66/AZ116*100&gt;70,3,IF('IA1'!BA66/AZ116*100&gt;60,2,IF('IA1'!BA66/AZ116*100&lt;=60,1)))))),0))*AZ316)</f>
        <v>1000</v>
      </c>
      <c r="BA216" s="96">
        <f t="shared" si="54"/>
        <v>0</v>
      </c>
      <c r="BB216" s="96">
        <f t="shared" si="55"/>
        <v>0</v>
      </c>
      <c r="BC216" s="96">
        <f t="shared" si="56"/>
        <v>0</v>
      </c>
      <c r="BD216" s="96">
        <f t="shared" si="57"/>
        <v>0</v>
      </c>
      <c r="BE216" s="96">
        <f t="shared" si="58"/>
        <v>0</v>
      </c>
      <c r="BF216" s="96">
        <f t="shared" si="59"/>
        <v>0</v>
      </c>
      <c r="BG216" s="96">
        <f t="shared" si="60"/>
        <v>0</v>
      </c>
    </row>
    <row r="217" spans="1:59" x14ac:dyDescent="0.3">
      <c r="A217" s="93">
        <f>IF(COUNT('IA1'!B67)=0,1000,(IFERROR(IF('IA1'!B67/A117&lt;0.5,0,IF('IA1'!B67/A117*100&gt;90,5,IF('IA1'!B67/A117*100&gt;80,4,IF('IA1'!B67/A117*100&gt;70,3,IF('IA1'!B67/A117*100&gt;60,2,IF('IA1'!B67/A117*100&lt;=60,1)))))),0))*A317)</f>
        <v>1000</v>
      </c>
      <c r="B217" s="97">
        <f>IF(COUNT('IA1'!C67)=0,1000,(IFERROR(IF('IA1'!C67/B117&lt;0.5,0,IF('IA1'!C67/B117*100&gt;90,5,IF('IA1'!C67/B117*100&gt;80,4,IF('IA1'!C67/B117*100&gt;70,3,IF('IA1'!C67/B117*100&gt;60,2,IF('IA1'!C67/B117*100&lt;=60,1)))))),0))*B317)</f>
        <v>1000</v>
      </c>
      <c r="C217" s="97">
        <f>IF(COUNT('IA1'!D67)=0,1000,(IFERROR(IF('IA1'!D67/C117&lt;0.5,0,IF('IA1'!D67/C117*100&gt;90,5,IF('IA1'!D67/C117*100&gt;80,4,IF('IA1'!D67/C117*100&gt;70,3,IF('IA1'!D67/C117*100&gt;60,2,IF('IA1'!D67/C117*100&lt;=60,1)))))),0))*C317)</f>
        <v>1000</v>
      </c>
      <c r="D217" s="97">
        <f>IF(COUNT('IA1'!E67)=0,1000,(IFERROR(IF('IA1'!E67/D117&lt;0.5,0,IF('IA1'!E67/D117*100&gt;90,5,IF('IA1'!E67/D117*100&gt;80,4,IF('IA1'!E67/D117*100&gt;70,3,IF('IA1'!E67/D117*100&gt;60,2,IF('IA1'!E67/D117*100&lt;=60,1)))))),0))*D317)</f>
        <v>1000</v>
      </c>
      <c r="E217" s="97">
        <f>IF(COUNT('IA1'!F67)=0,1000,(IFERROR(IF('IA1'!F67/E117&lt;0.5,0,IF('IA1'!F67/E117*100&gt;90,5,IF('IA1'!F67/E117*100&gt;80,4,IF('IA1'!F67/E117*100&gt;70,3,IF('IA1'!F67/E117*100&gt;60,2,IF('IA1'!F67/E117*100&lt;=60,1)))))),0))*E317)</f>
        <v>1000</v>
      </c>
      <c r="F217" s="97">
        <f>IF(COUNT('IA1'!G67)=0,1000,(IFERROR(IF('IA1'!G67/F117&lt;0.5,0,IF('IA1'!G67/F117*100&gt;90,5,IF('IA1'!G67/F117*100&gt;80,4,IF('IA1'!G67/F117*100&gt;70,3,IF('IA1'!G67/F117*100&gt;60,2,IF('IA1'!G67/F117*100&lt;=60,1)))))),0))*F317)</f>
        <v>1000</v>
      </c>
      <c r="G217" s="97">
        <f>IF(COUNT('IA1'!H67)=0,1000,(IFERROR(IF('IA1'!H67/G117&lt;0.5,0,IF('IA1'!H67/G117*100&gt;90,5,IF('IA1'!H67/G117*100&gt;80,4,IF('IA1'!H67/G117*100&gt;70,3,IF('IA1'!H67/G117*100&gt;60,2,IF('IA1'!H67/G117*100&lt;=60,1)))))),0))*G317)</f>
        <v>1000</v>
      </c>
      <c r="H217" s="97">
        <f>IF(COUNT('IA1'!I67)=0,1000,(IFERROR(IF('IA1'!I67/H117&lt;0.5,0,IF('IA1'!I67/H117*100&gt;90,5,IF('IA1'!I67/H117*100&gt;80,4,IF('IA1'!I67/H117*100&gt;70,3,IF('IA1'!I67/H117*100&gt;60,2,IF('IA1'!I67/H117*100&lt;=60,1)))))),0))*H317)</f>
        <v>1000</v>
      </c>
      <c r="I217" s="97">
        <f>IF(COUNT('IA1'!J67)=0,1000,(IFERROR(IF('IA1'!J67/I117&lt;0.5,0,IF('IA1'!J67/I117*100&gt;90,5,IF('IA1'!J67/I117*100&gt;80,4,IF('IA1'!J67/I117*100&gt;70,3,IF('IA1'!J67/I117*100&gt;60,2,IF('IA1'!J67/I117*100&lt;=60,1)))))),0))*I317)</f>
        <v>1000</v>
      </c>
      <c r="J217" s="97">
        <f>IF(COUNT('IA1'!K67)=0,1000,(IFERROR(IF('IA1'!K67/J117&lt;0.5,0,IF('IA1'!K67/J117*100&gt;90,5,IF('IA1'!K67/J117*100&gt;80,4,IF('IA1'!K67/J117*100&gt;70,3,IF('IA1'!K67/J117*100&gt;60,2,IF('IA1'!K67/J117*100&lt;=60,1)))))),0))*J317)</f>
        <v>1000</v>
      </c>
      <c r="K217" s="97">
        <f>IF(COUNT('IA1'!L67)=0,1000,(IFERROR(IF('IA1'!L67/K117&lt;0.5,0,IF('IA1'!L67/K117*100&gt;90,5,IF('IA1'!L67/K117*100&gt;80,4,IF('IA1'!L67/K117*100&gt;70,3,IF('IA1'!L67/K117*100&gt;60,2,IF('IA1'!L67/K117*100&lt;=60,1)))))),0))*K317)</f>
        <v>1000</v>
      </c>
      <c r="L217" s="97">
        <f>IF(COUNT('IA1'!M67)=0,1000,(IFERROR(IF('IA1'!M67/L117&lt;0.5,0,IF('IA1'!M67/L117*100&gt;90,5,IF('IA1'!M67/L117*100&gt;80,4,IF('IA1'!M67/L117*100&gt;70,3,IF('IA1'!M67/L117*100&gt;60,2,IF('IA1'!M67/L117*100&lt;=60,1)))))),0))*L317)</f>
        <v>1000</v>
      </c>
      <c r="M217" s="97">
        <f>IF(COUNT('IA1'!N67)=0,1000,(IFERROR(IF('IA1'!N67/M117&lt;0.5,0,IF('IA1'!N67/M117*100&gt;90,5,IF('IA1'!N67/M117*100&gt;80,4,IF('IA1'!N67/M117*100&gt;70,3,IF('IA1'!N67/M117*100&gt;60,2,IF('IA1'!N67/M117*100&lt;=60,1)))))),0))*M317)</f>
        <v>1000</v>
      </c>
      <c r="N217" s="97">
        <f>IF(COUNT('IA1'!O67)=0,1000,(IFERROR(IF('IA1'!O67/N117&lt;0.5,0,IF('IA1'!O67/N117*100&gt;90,5,IF('IA1'!O67/N117*100&gt;80,4,IF('IA1'!O67/N117*100&gt;70,3,IF('IA1'!O67/N117*100&gt;60,2,IF('IA1'!O67/N117*100&lt;=60,1)))))),0))*N317)</f>
        <v>1000</v>
      </c>
      <c r="O217" s="97">
        <f>IF(COUNT('IA1'!P67)=0,1000,(IFERROR(IF('IA1'!P67/O117&lt;0.5,0,IF('IA1'!P67/O117*100&gt;90,5,IF('IA1'!P67/O117*100&gt;80,4,IF('IA1'!P67/O117*100&gt;70,3,IF('IA1'!P67/O117*100&gt;60,2,IF('IA1'!P67/O117*100&lt;=60,1)))))),0))*O317)</f>
        <v>1000</v>
      </c>
      <c r="P217" s="97">
        <f>IF(COUNT('IA1'!Q67)=0,1000,(IFERROR(IF('IA1'!Q67/P117&lt;0.5,0,IF('IA1'!Q67/P117*100&gt;90,5,IF('IA1'!Q67/P117*100&gt;80,4,IF('IA1'!Q67/P117*100&gt;70,3,IF('IA1'!Q67/P117*100&gt;60,2,IF('IA1'!Q67/P117*100&lt;=60,1)))))),0))*P317)</f>
        <v>1000</v>
      </c>
      <c r="Q217" s="97">
        <f>IF(COUNT('IA1'!R67)=0,1000,(IFERROR(IF('IA1'!R67/Q117&lt;0.5,0,IF('IA1'!R67/Q117*100&gt;90,5,IF('IA1'!R67/Q117*100&gt;80,4,IF('IA1'!R67/Q117*100&gt;70,3,IF('IA1'!R67/Q117*100&gt;60,2,IF('IA1'!R67/Q117*100&lt;=60,1)))))),0))*Q317)</f>
        <v>1000</v>
      </c>
      <c r="R217" s="97">
        <f>IF(COUNT('IA1'!S67)=0,1000,(IFERROR(IF('IA1'!S67/R117&lt;0.5,0,IF('IA1'!S67/R117*100&gt;90,5,IF('IA1'!S67/R117*100&gt;80,4,IF('IA1'!S67/R117*100&gt;70,3,IF('IA1'!S67/R117*100&gt;60,2,IF('IA1'!S67/R117*100&lt;=60,1)))))),0))*R317)</f>
        <v>1000</v>
      </c>
      <c r="S217" s="97">
        <f>IF(COUNT('IA1'!T67)=0,1000,(IFERROR(IF('IA1'!T67/S117&lt;0.5,0,IF('IA1'!T67/S117*100&gt;90,5,IF('IA1'!T67/S117*100&gt;80,4,IF('IA1'!T67/S117*100&gt;70,3,IF('IA1'!T67/S117*100&gt;60,2,IF('IA1'!T67/S117*100&lt;=60,1)))))),0))*S317)</f>
        <v>1000</v>
      </c>
      <c r="T217" s="97">
        <f>IF(COUNT('IA1'!U67)=0,1000,(IFERROR(IF('IA1'!U67/T117&lt;0.5,0,IF('IA1'!U67/T117*100&gt;90,5,IF('IA1'!U67/T117*100&gt;80,4,IF('IA1'!U67/T117*100&gt;70,3,IF('IA1'!U67/T117*100&gt;60,2,IF('IA1'!U67/T117*100&lt;=60,1)))))),0))*T317)</f>
        <v>1000</v>
      </c>
      <c r="U217" s="97">
        <f>IF(COUNT('IA1'!#REF!)=0,1000,(IFERROR(IF('IA1'!#REF!/U117&lt;0.5,0,IF('IA1'!#REF!/U117*100&gt;90,5,IF('IA1'!#REF!/U117*100&gt;80,4,IF('IA1'!#REF!/U117*100&gt;70,3,IF('IA1'!#REF!/U117*100&gt;60,2,IF('IA1'!#REF!/U117*100&lt;=60,1)))))),0))*U317)</f>
        <v>1000</v>
      </c>
      <c r="V217" s="97">
        <f>IF(COUNT('IA1'!W67)=0,1000,(IFERROR(IF('IA1'!W67/V117&lt;0.5,0,IF('IA1'!W67/V117*100&gt;90,5,IF('IA1'!W67/V117*100&gt;80,4,IF('IA1'!W67/V117*100&gt;70,3,IF('IA1'!W67/V117*100&gt;60,2,IF('IA1'!W67/V117*100&lt;=60,1)))))),0))*V317)</f>
        <v>1000</v>
      </c>
      <c r="W217" s="97">
        <f>IF(COUNT('IA1'!X67)=0,1000,(IFERROR(IF('IA1'!X67/W117&lt;0.5,0,IF('IA1'!X67/W117*100&gt;90,5,IF('IA1'!X67/W117*100&gt;80,4,IF('IA1'!X67/W117*100&gt;70,3,IF('IA1'!X67/W117*100&gt;60,2,IF('IA1'!X67/W117*100&lt;=60,1)))))),0))*W317)</f>
        <v>1000</v>
      </c>
      <c r="X217" s="97">
        <f>IF(COUNT('IA1'!Y67)=0,1000,(IFERROR(IF('IA1'!Y67/X117&lt;0.5,0,IF('IA1'!Y67/X117*100&gt;90,5,IF('IA1'!Y67/X117*100&gt;80,4,IF('IA1'!Y67/X117*100&gt;70,3,IF('IA1'!Y67/X117*100&gt;60,2,IF('IA1'!Y67/X117*100&lt;=60,1)))))),0))*X317)</f>
        <v>1000</v>
      </c>
      <c r="Y217" s="97">
        <f>IF(COUNT('IA1'!Z67)=0,1000,(IFERROR(IF('IA1'!Z67/Y117&lt;0.5,0,IF('IA1'!Z67/Y117*100&gt;90,5,IF('IA1'!Z67/Y117*100&gt;80,4,IF('IA1'!Z67/Y117*100&gt;70,3,IF('IA1'!Z67/Y117*100&gt;60,2,IF('IA1'!Z67/Y117*100&lt;=60,1)))))),0))*Y317)</f>
        <v>1000</v>
      </c>
      <c r="Z217" s="97">
        <f>IF(COUNT('IA1'!AA67)=0,1000,(IFERROR(IF('IA1'!AA67/Z117&lt;0.5,0,IF('IA1'!AA67/Z117*100&gt;90,5,IF('IA1'!AA67/Z117*100&gt;80,4,IF('IA1'!AA67/Z117*100&gt;70,3,IF('IA1'!AA67/Z117*100&gt;60,2,IF('IA1'!AA67/Z117*100&lt;=60,1)))))),0))*Z317)</f>
        <v>1000</v>
      </c>
      <c r="AA217" s="97">
        <f>IF(COUNT('IA1'!AB67)=0,1000,(IFERROR(IF('IA1'!AB67/AA117&lt;0.5,0,IF('IA1'!AB67/AA117*100&gt;90,5,IF('IA1'!AB67/AA117*100&gt;80,4,IF('IA1'!AB67/AA117*100&gt;70,3,IF('IA1'!AB67/AA117*100&gt;60,2,IF('IA1'!AB67/AA117*100&lt;=60,1)))))),0))*AA317)</f>
        <v>1000</v>
      </c>
      <c r="AB217" s="97">
        <f>IF(COUNT('IA1'!AC67)=0,1000,(IFERROR(IF('IA1'!AC67/AB117&lt;0.5,0,IF('IA1'!AC67/AB117*100&gt;90,5,IF('IA1'!AC67/AB117*100&gt;80,4,IF('IA1'!AC67/AB117*100&gt;70,3,IF('IA1'!AC67/AB117*100&gt;60,2,IF('IA1'!AC67/AB117*100&lt;=60,1)))))),0))*AB317)</f>
        <v>1000</v>
      </c>
      <c r="AC217" s="97">
        <f>IF(COUNT('IA1'!AD67)=0,1000,(IFERROR(IF('IA1'!AD67/AC117&lt;0.5,0,IF('IA1'!AD67/AC117*100&gt;90,5,IF('IA1'!AD67/AC117*100&gt;80,4,IF('IA1'!AD67/AC117*100&gt;70,3,IF('IA1'!AD67/AC117*100&gt;60,2,IF('IA1'!AD67/AC117*100&lt;=60,1)))))),0))*AC317)</f>
        <v>1000</v>
      </c>
      <c r="AD217" s="97">
        <f>IF(COUNT('IA1'!AE67)=0,1000,(IFERROR(IF('IA1'!AE67/AD117&lt;0.5,0,IF('IA1'!AE67/AD117*100&gt;90,5,IF('IA1'!AE67/AD117*100&gt;80,4,IF('IA1'!AE67/AD117*100&gt;70,3,IF('IA1'!AE67/AD117*100&gt;60,2,IF('IA1'!AE67/AD117*100&lt;=60,1)))))),0))*AD317)</f>
        <v>1000</v>
      </c>
      <c r="AE217" s="97">
        <f>IF(COUNT('IA1'!AF67)=0,1000,(IFERROR(IF('IA1'!AF67/AE117&lt;0.5,0,IF('IA1'!AF67/AE117*100&gt;90,5,IF('IA1'!AF67/AE117*100&gt;80,4,IF('IA1'!AF67/AE117*100&gt;70,3,IF('IA1'!AF67/AE117*100&gt;60,2,IF('IA1'!AF67/AE117*100&lt;=60,1)))))),0))*AE317)</f>
        <v>1000</v>
      </c>
      <c r="AF217" s="97">
        <f>IF(COUNT('IA1'!AG67)=0,1000,(IFERROR(IF('IA1'!AG67/AF117&lt;0.5,0,IF('IA1'!AG67/AF117*100&gt;90,5,IF('IA1'!AG67/AF117*100&gt;80,4,IF('IA1'!AG67/AF117*100&gt;70,3,IF('IA1'!AG67/AF117*100&gt;60,2,IF('IA1'!AG67/AF117*100&lt;=60,1)))))),0))*AF317)</f>
        <v>1000</v>
      </c>
      <c r="AG217" s="97">
        <f>IF(COUNT('IA1'!AH67)=0,1000,(IFERROR(IF('IA1'!AH67/AG117&lt;0.5,0,IF('IA1'!AH67/AG117*100&gt;90,5,IF('IA1'!AH67/AG117*100&gt;80,4,IF('IA1'!AH67/AG117*100&gt;70,3,IF('IA1'!AH67/AG117*100&gt;60,2,IF('IA1'!AH67/AG117*100&lt;=60,1)))))),0))*AG317)</f>
        <v>1000</v>
      </c>
      <c r="AH217" s="97">
        <f>IF(COUNT('IA1'!AI67)=0,1000,(IFERROR(IF('IA1'!AI67/AH117&lt;0.5,0,IF('IA1'!AI67/AH117*100&gt;90,5,IF('IA1'!AI67/AH117*100&gt;80,4,IF('IA1'!AI67/AH117*100&gt;70,3,IF('IA1'!AI67/AH117*100&gt;60,2,IF('IA1'!AI67/AH117*100&lt;=60,1)))))),0))*AH317)</f>
        <v>1000</v>
      </c>
      <c r="AI217" s="97">
        <f>IF(COUNT('IA1'!AJ67)=0,1000,(IFERROR(IF('IA1'!AJ67/AI117&lt;0.5,0,IF('IA1'!AJ67/AI117*100&gt;90,5,IF('IA1'!AJ67/AI117*100&gt;80,4,IF('IA1'!AJ67/AI117*100&gt;70,3,IF('IA1'!AJ67/AI117*100&gt;60,2,IF('IA1'!AJ67/AI117*100&lt;=60,1)))))),0))*AI317)</f>
        <v>1000</v>
      </c>
      <c r="AJ217" s="97">
        <f>IF(COUNT('IA1'!AK67)=0,1000,(IFERROR(IF('IA1'!AK67/AJ117&lt;0.5,0,IF('IA1'!AK67/AJ117*100&gt;90,5,IF('IA1'!AK67/AJ117*100&gt;80,4,IF('IA1'!AK67/AJ117*100&gt;70,3,IF('IA1'!AK67/AJ117*100&gt;60,2,IF('IA1'!AK67/AJ117*100&lt;=60,1)))))),0))*AJ317)</f>
        <v>1000</v>
      </c>
      <c r="AK217" s="97">
        <f>IF(COUNT('IA1'!AL67)=0,1000,(IFERROR(IF('IA1'!AL67/AK117&lt;0.5,0,IF('IA1'!AL67/AK117*100&gt;90,5,IF('IA1'!AL67/AK117*100&gt;80,4,IF('IA1'!AL67/AK117*100&gt;70,3,IF('IA1'!AL67/AK117*100&gt;60,2,IF('IA1'!AL67/AK117*100&lt;=60,1)))))),0))*AK317)</f>
        <v>1000</v>
      </c>
      <c r="AL217" s="97">
        <f>IF(COUNT('IA1'!AM67)=0,1000,(IFERROR(IF('IA1'!AM67/AL117&lt;0.5,0,IF('IA1'!AM67/AL117*100&gt;90,5,IF('IA1'!AM67/AL117*100&gt;80,4,IF('IA1'!AM67/AL117*100&gt;70,3,IF('IA1'!AM67/AL117*100&gt;60,2,IF('IA1'!AM67/AL117*100&lt;=60,1)))))),0))*AL317)</f>
        <v>1000</v>
      </c>
      <c r="AM217" s="97">
        <f>IF(COUNT('IA1'!AN67)=0,1000,(IFERROR(IF('IA1'!AN67/AM117&lt;0.5,0,IF('IA1'!AN67/AM117*100&gt;90,5,IF('IA1'!AN67/AM117*100&gt;80,4,IF('IA1'!AN67/AM117*100&gt;70,3,IF('IA1'!AN67/AM117*100&gt;60,2,IF('IA1'!AN67/AM117*100&lt;=60,1)))))),0))*AM317)</f>
        <v>1000</v>
      </c>
      <c r="AN217" s="97">
        <f>IF(COUNT('IA1'!AO67)=0,1000,(IFERROR(IF('IA1'!AO67/AN117&lt;0.5,0,IF('IA1'!AO67/AN117*100&gt;90,5,IF('IA1'!AO67/AN117*100&gt;80,4,IF('IA1'!AO67/AN117*100&gt;70,3,IF('IA1'!AO67/AN117*100&gt;60,2,IF('IA1'!AO67/AN117*100&lt;=60,1)))))),0))*AN317)</f>
        <v>1000</v>
      </c>
      <c r="AO217" s="97">
        <f>IF(COUNT('IA1'!AP67)=0,1000,(IFERROR(IF('IA1'!AP67/AO117&lt;0.5,0,IF('IA1'!AP67/AO117*100&gt;90,5,IF('IA1'!AP67/AO117*100&gt;80,4,IF('IA1'!AP67/AO117*100&gt;70,3,IF('IA1'!AP67/AO117*100&gt;60,2,IF('IA1'!AP67/AO117*100&lt;=60,1)))))),0))*AO317)</f>
        <v>1000</v>
      </c>
      <c r="AP217" s="97">
        <f>IF(COUNT('IA1'!AQ67)=0,1000,(IFERROR(IF('IA1'!AQ67/AP117&lt;0.5,0,IF('IA1'!AQ67/AP117*100&gt;90,5,IF('IA1'!AQ67/AP117*100&gt;80,4,IF('IA1'!AQ67/AP117*100&gt;70,3,IF('IA1'!AQ67/AP117*100&gt;60,2,IF('IA1'!AQ67/AP117*100&lt;=60,1)))))),0))*AP317)</f>
        <v>1000</v>
      </c>
      <c r="AQ217" s="97">
        <f>IF(COUNT('IA1'!AR67)=0,1000,(IFERROR(IF('IA1'!AR67/AQ117&lt;0.5,0,IF('IA1'!AR67/AQ117*100&gt;90,5,IF('IA1'!AR67/AQ117*100&gt;80,4,IF('IA1'!AR67/AQ117*100&gt;70,3,IF('IA1'!AR67/AQ117*100&gt;60,2,IF('IA1'!AR67/AQ117*100&lt;=60,1)))))),0))*AQ317)</f>
        <v>1000</v>
      </c>
      <c r="AR217" s="97">
        <f>IF(COUNT('IA1'!AS67)=0,1000,(IFERROR(IF('IA1'!AS67/AR117&lt;0.5,0,IF('IA1'!AS67/AR117*100&gt;90,5,IF('IA1'!AS67/AR117*100&gt;80,4,IF('IA1'!AS67/AR117*100&gt;70,3,IF('IA1'!AS67/AR117*100&gt;60,2,IF('IA1'!AS67/AR117*100&lt;=60,1)))))),0))*AR317)</f>
        <v>1000</v>
      </c>
      <c r="AS217" s="97">
        <f>IF(COUNT('IA1'!AT67)=0,1000,(IFERROR(IF('IA1'!AT67/AS117&lt;0.5,0,IF('IA1'!AT67/AS117*100&gt;90,5,IF('IA1'!AT67/AS117*100&gt;80,4,IF('IA1'!AT67/AS117*100&gt;70,3,IF('IA1'!AT67/AS117*100&gt;60,2,IF('IA1'!AT67/AS117*100&lt;=60,1)))))),0))*AS317)</f>
        <v>1000</v>
      </c>
      <c r="AT217" s="97">
        <f>IF(COUNT('IA1'!AU67)=0,1000,(IFERROR(IF('IA1'!AU67/AT117&lt;0.5,0,IF('IA1'!AU67/AT117*100&gt;90,5,IF('IA1'!AU67/AT117*100&gt;80,4,IF('IA1'!AU67/AT117*100&gt;70,3,IF('IA1'!AU67/AT117*100&gt;60,2,IF('IA1'!AU67/AT117*100&lt;=60,1)))))),0))*AT317)</f>
        <v>1000</v>
      </c>
      <c r="AU217" s="97">
        <f>IF(COUNT('IA1'!AV67)=0,1000,(IFERROR(IF('IA1'!AV67/AU117&lt;0.5,0,IF('IA1'!AV67/AU117*100&gt;90,5,IF('IA1'!AV67/AU117*100&gt;80,4,IF('IA1'!AV67/AU117*100&gt;70,3,IF('IA1'!AV67/AU117*100&gt;60,2,IF('IA1'!AV67/AU117*100&lt;=60,1)))))),0))*AU317)</f>
        <v>1000</v>
      </c>
      <c r="AV217" s="97">
        <f>IF(COUNT('IA1'!AW67)=0,1000,(IFERROR(IF('IA1'!AW67/AV117&lt;0.5,0,IF('IA1'!AW67/AV117*100&gt;90,5,IF('IA1'!AW67/AV117*100&gt;80,4,IF('IA1'!AW67/AV117*100&gt;70,3,IF('IA1'!AW67/AV117*100&gt;60,2,IF('IA1'!AW67/AV117*100&lt;=60,1)))))),0))*AV317)</f>
        <v>1000</v>
      </c>
      <c r="AW217" s="97">
        <f>IF(COUNT('IA1'!AX67)=0,1000,(IFERROR(IF('IA1'!AX67/AW117&lt;0.5,0,IF('IA1'!AX67/AW117*100&gt;90,5,IF('IA1'!AX67/AW117*100&gt;80,4,IF('IA1'!AX67/AW117*100&gt;70,3,IF('IA1'!AX67/AW117*100&gt;60,2,IF('IA1'!AX67/AW117*100&lt;=60,1)))))),0))*AW317)</f>
        <v>1000</v>
      </c>
      <c r="AX217" s="97">
        <f>IF(COUNT('IA1'!AY67)=0,1000,(IFERROR(IF('IA1'!AY67/AX117&lt;0.5,0,IF('IA1'!AY67/AX117*100&gt;90,5,IF('IA1'!AY67/AX117*100&gt;80,4,IF('IA1'!AY67/AX117*100&gt;70,3,IF('IA1'!AY67/AX117*100&gt;60,2,IF('IA1'!AY67/AX117*100&lt;=60,1)))))),0))*AX317)</f>
        <v>1000</v>
      </c>
      <c r="AY217" s="97">
        <f>IF(COUNT('IA1'!AZ67)=0,1000,(IFERROR(IF('IA1'!AZ67/AY117&lt;0.5,0,IF('IA1'!AZ67/AY117*100&gt;90,5,IF('IA1'!AZ67/AY117*100&gt;80,4,IF('IA1'!AZ67/AY117*100&gt;70,3,IF('IA1'!AZ67/AY117*100&gt;60,2,IF('IA1'!AZ67/AY117*100&lt;=60,1)))))),0))*AY317)</f>
        <v>1000</v>
      </c>
      <c r="AZ217" s="97">
        <f>IF(COUNT('IA1'!BA67)=0,1000,(IFERROR(IF('IA1'!BA67/AZ117&lt;0.5,0,IF('IA1'!BA67/AZ117*100&gt;90,5,IF('IA1'!BA67/AZ117*100&gt;80,4,IF('IA1'!BA67/AZ117*100&gt;70,3,IF('IA1'!BA67/AZ117*100&gt;60,2,IF('IA1'!BA67/AZ117*100&lt;=60,1)))))),0))*AZ317)</f>
        <v>1000</v>
      </c>
      <c r="BA217" s="96">
        <f t="shared" si="54"/>
        <v>0</v>
      </c>
      <c r="BB217" s="96">
        <f t="shared" si="55"/>
        <v>0</v>
      </c>
      <c r="BC217" s="96">
        <f t="shared" si="56"/>
        <v>0</v>
      </c>
      <c r="BD217" s="96">
        <f t="shared" si="57"/>
        <v>0</v>
      </c>
      <c r="BE217" s="96">
        <f t="shared" si="58"/>
        <v>0</v>
      </c>
      <c r="BF217" s="96">
        <f t="shared" si="59"/>
        <v>0</v>
      </c>
      <c r="BG217" s="96">
        <f t="shared" si="60"/>
        <v>0</v>
      </c>
    </row>
    <row r="218" spans="1:59" x14ac:dyDescent="0.3">
      <c r="A218" s="93">
        <f>IF(COUNT('IA1'!B68)=0,1000,(IFERROR(IF('IA1'!B68/A118&lt;0.5,0,IF('IA1'!B68/A118*100&gt;90,5,IF('IA1'!B68/A118*100&gt;80,4,IF('IA1'!B68/A118*100&gt;70,3,IF('IA1'!B68/A118*100&gt;60,2,IF('IA1'!B68/A118*100&lt;=60,1)))))),0))*A318)</f>
        <v>1000</v>
      </c>
      <c r="B218" s="97">
        <f>IF(COUNT('IA1'!C68)=0,1000,(IFERROR(IF('IA1'!C68/B118&lt;0.5,0,IF('IA1'!C68/B118*100&gt;90,5,IF('IA1'!C68/B118*100&gt;80,4,IF('IA1'!C68/B118*100&gt;70,3,IF('IA1'!C68/B118*100&gt;60,2,IF('IA1'!C68/B118*100&lt;=60,1)))))),0))*B318)</f>
        <v>1000</v>
      </c>
      <c r="C218" s="97">
        <f>IF(COUNT('IA1'!D68)=0,1000,(IFERROR(IF('IA1'!D68/C118&lt;0.5,0,IF('IA1'!D68/C118*100&gt;90,5,IF('IA1'!D68/C118*100&gt;80,4,IF('IA1'!D68/C118*100&gt;70,3,IF('IA1'!D68/C118*100&gt;60,2,IF('IA1'!D68/C118*100&lt;=60,1)))))),0))*C318)</f>
        <v>1000</v>
      </c>
      <c r="D218" s="97">
        <f>IF(COUNT('IA1'!E68)=0,1000,(IFERROR(IF('IA1'!E68/D118&lt;0.5,0,IF('IA1'!E68/D118*100&gt;90,5,IF('IA1'!E68/D118*100&gt;80,4,IF('IA1'!E68/D118*100&gt;70,3,IF('IA1'!E68/D118*100&gt;60,2,IF('IA1'!E68/D118*100&lt;=60,1)))))),0))*D318)</f>
        <v>1000</v>
      </c>
      <c r="E218" s="97">
        <f>IF(COUNT('IA1'!F68)=0,1000,(IFERROR(IF('IA1'!F68/E118&lt;0.5,0,IF('IA1'!F68/E118*100&gt;90,5,IF('IA1'!F68/E118*100&gt;80,4,IF('IA1'!F68/E118*100&gt;70,3,IF('IA1'!F68/E118*100&gt;60,2,IF('IA1'!F68/E118*100&lt;=60,1)))))),0))*E318)</f>
        <v>1000</v>
      </c>
      <c r="F218" s="97">
        <f>IF(COUNT('IA1'!G68)=0,1000,(IFERROR(IF('IA1'!G68/F118&lt;0.5,0,IF('IA1'!G68/F118*100&gt;90,5,IF('IA1'!G68/F118*100&gt;80,4,IF('IA1'!G68/F118*100&gt;70,3,IF('IA1'!G68/F118*100&gt;60,2,IF('IA1'!G68/F118*100&lt;=60,1)))))),0))*F318)</f>
        <v>1000</v>
      </c>
      <c r="G218" s="97">
        <f>IF(COUNT('IA1'!H68)=0,1000,(IFERROR(IF('IA1'!H68/G118&lt;0.5,0,IF('IA1'!H68/G118*100&gt;90,5,IF('IA1'!H68/G118*100&gt;80,4,IF('IA1'!H68/G118*100&gt;70,3,IF('IA1'!H68/G118*100&gt;60,2,IF('IA1'!H68/G118*100&lt;=60,1)))))),0))*G318)</f>
        <v>1000</v>
      </c>
      <c r="H218" s="97">
        <f>IF(COUNT('IA1'!I68)=0,1000,(IFERROR(IF('IA1'!I68/H118&lt;0.5,0,IF('IA1'!I68/H118*100&gt;90,5,IF('IA1'!I68/H118*100&gt;80,4,IF('IA1'!I68/H118*100&gt;70,3,IF('IA1'!I68/H118*100&gt;60,2,IF('IA1'!I68/H118*100&lt;=60,1)))))),0))*H318)</f>
        <v>1000</v>
      </c>
      <c r="I218" s="97">
        <f>IF(COUNT('IA1'!J68)=0,1000,(IFERROR(IF('IA1'!J68/I118&lt;0.5,0,IF('IA1'!J68/I118*100&gt;90,5,IF('IA1'!J68/I118*100&gt;80,4,IF('IA1'!J68/I118*100&gt;70,3,IF('IA1'!J68/I118*100&gt;60,2,IF('IA1'!J68/I118*100&lt;=60,1)))))),0))*I318)</f>
        <v>1000</v>
      </c>
      <c r="J218" s="97">
        <f>IF(COUNT('IA1'!K68)=0,1000,(IFERROR(IF('IA1'!K68/J118&lt;0.5,0,IF('IA1'!K68/J118*100&gt;90,5,IF('IA1'!K68/J118*100&gt;80,4,IF('IA1'!K68/J118*100&gt;70,3,IF('IA1'!K68/J118*100&gt;60,2,IF('IA1'!K68/J118*100&lt;=60,1)))))),0))*J318)</f>
        <v>1000</v>
      </c>
      <c r="K218" s="97">
        <f>IF(COUNT('IA1'!L68)=0,1000,(IFERROR(IF('IA1'!L68/K118&lt;0.5,0,IF('IA1'!L68/K118*100&gt;90,5,IF('IA1'!L68/K118*100&gt;80,4,IF('IA1'!L68/K118*100&gt;70,3,IF('IA1'!L68/K118*100&gt;60,2,IF('IA1'!L68/K118*100&lt;=60,1)))))),0))*K318)</f>
        <v>1000</v>
      </c>
      <c r="L218" s="97">
        <f>IF(COUNT('IA1'!M68)=0,1000,(IFERROR(IF('IA1'!M68/L118&lt;0.5,0,IF('IA1'!M68/L118*100&gt;90,5,IF('IA1'!M68/L118*100&gt;80,4,IF('IA1'!M68/L118*100&gt;70,3,IF('IA1'!M68/L118*100&gt;60,2,IF('IA1'!M68/L118*100&lt;=60,1)))))),0))*L318)</f>
        <v>1000</v>
      </c>
      <c r="M218" s="97">
        <f>IF(COUNT('IA1'!N68)=0,1000,(IFERROR(IF('IA1'!N68/M118&lt;0.5,0,IF('IA1'!N68/M118*100&gt;90,5,IF('IA1'!N68/M118*100&gt;80,4,IF('IA1'!N68/M118*100&gt;70,3,IF('IA1'!N68/M118*100&gt;60,2,IF('IA1'!N68/M118*100&lt;=60,1)))))),0))*M318)</f>
        <v>1000</v>
      </c>
      <c r="N218" s="97">
        <f>IF(COUNT('IA1'!O68)=0,1000,(IFERROR(IF('IA1'!O68/N118&lt;0.5,0,IF('IA1'!O68/N118*100&gt;90,5,IF('IA1'!O68/N118*100&gt;80,4,IF('IA1'!O68/N118*100&gt;70,3,IF('IA1'!O68/N118*100&gt;60,2,IF('IA1'!O68/N118*100&lt;=60,1)))))),0))*N318)</f>
        <v>1000</v>
      </c>
      <c r="O218" s="97">
        <f>IF(COUNT('IA1'!P68)=0,1000,(IFERROR(IF('IA1'!P68/O118&lt;0.5,0,IF('IA1'!P68/O118*100&gt;90,5,IF('IA1'!P68/O118*100&gt;80,4,IF('IA1'!P68/O118*100&gt;70,3,IF('IA1'!P68/O118*100&gt;60,2,IF('IA1'!P68/O118*100&lt;=60,1)))))),0))*O318)</f>
        <v>1000</v>
      </c>
      <c r="P218" s="97">
        <f>IF(COUNT('IA1'!Q68)=0,1000,(IFERROR(IF('IA1'!Q68/P118&lt;0.5,0,IF('IA1'!Q68/P118*100&gt;90,5,IF('IA1'!Q68/P118*100&gt;80,4,IF('IA1'!Q68/P118*100&gt;70,3,IF('IA1'!Q68/P118*100&gt;60,2,IF('IA1'!Q68/P118*100&lt;=60,1)))))),0))*P318)</f>
        <v>1000</v>
      </c>
      <c r="Q218" s="97">
        <f>IF(COUNT('IA1'!R68)=0,1000,(IFERROR(IF('IA1'!R68/Q118&lt;0.5,0,IF('IA1'!R68/Q118*100&gt;90,5,IF('IA1'!R68/Q118*100&gt;80,4,IF('IA1'!R68/Q118*100&gt;70,3,IF('IA1'!R68/Q118*100&gt;60,2,IF('IA1'!R68/Q118*100&lt;=60,1)))))),0))*Q318)</f>
        <v>1000</v>
      </c>
      <c r="R218" s="97">
        <f>IF(COUNT('IA1'!S68)=0,1000,(IFERROR(IF('IA1'!S68/R118&lt;0.5,0,IF('IA1'!S68/R118*100&gt;90,5,IF('IA1'!S68/R118*100&gt;80,4,IF('IA1'!S68/R118*100&gt;70,3,IF('IA1'!S68/R118*100&gt;60,2,IF('IA1'!S68/R118*100&lt;=60,1)))))),0))*R318)</f>
        <v>1000</v>
      </c>
      <c r="S218" s="97">
        <f>IF(COUNT('IA1'!T68)=0,1000,(IFERROR(IF('IA1'!T68/S118&lt;0.5,0,IF('IA1'!T68/S118*100&gt;90,5,IF('IA1'!T68/S118*100&gt;80,4,IF('IA1'!T68/S118*100&gt;70,3,IF('IA1'!T68/S118*100&gt;60,2,IF('IA1'!T68/S118*100&lt;=60,1)))))),0))*S318)</f>
        <v>1000</v>
      </c>
      <c r="T218" s="97">
        <f>IF(COUNT('IA1'!U68)=0,1000,(IFERROR(IF('IA1'!U68/T118&lt;0.5,0,IF('IA1'!U68/T118*100&gt;90,5,IF('IA1'!U68/T118*100&gt;80,4,IF('IA1'!U68/T118*100&gt;70,3,IF('IA1'!U68/T118*100&gt;60,2,IF('IA1'!U68/T118*100&lt;=60,1)))))),0))*T318)</f>
        <v>1000</v>
      </c>
      <c r="U218" s="97">
        <f>IF(COUNT('IA1'!#REF!)=0,1000,(IFERROR(IF('IA1'!#REF!/U118&lt;0.5,0,IF('IA1'!#REF!/U118*100&gt;90,5,IF('IA1'!#REF!/U118*100&gt;80,4,IF('IA1'!#REF!/U118*100&gt;70,3,IF('IA1'!#REF!/U118*100&gt;60,2,IF('IA1'!#REF!/U118*100&lt;=60,1)))))),0))*U318)</f>
        <v>1000</v>
      </c>
      <c r="V218" s="97">
        <f>IF(COUNT('IA1'!W68)=0,1000,(IFERROR(IF('IA1'!W68/V118&lt;0.5,0,IF('IA1'!W68/V118*100&gt;90,5,IF('IA1'!W68/V118*100&gt;80,4,IF('IA1'!W68/V118*100&gt;70,3,IF('IA1'!W68/V118*100&gt;60,2,IF('IA1'!W68/V118*100&lt;=60,1)))))),0))*V318)</f>
        <v>1000</v>
      </c>
      <c r="W218" s="97">
        <f>IF(COUNT('IA1'!X68)=0,1000,(IFERROR(IF('IA1'!X68/W118&lt;0.5,0,IF('IA1'!X68/W118*100&gt;90,5,IF('IA1'!X68/W118*100&gt;80,4,IF('IA1'!X68/W118*100&gt;70,3,IF('IA1'!X68/W118*100&gt;60,2,IF('IA1'!X68/W118*100&lt;=60,1)))))),0))*W318)</f>
        <v>1000</v>
      </c>
      <c r="X218" s="97">
        <f>IF(COUNT('IA1'!Y68)=0,1000,(IFERROR(IF('IA1'!Y68/X118&lt;0.5,0,IF('IA1'!Y68/X118*100&gt;90,5,IF('IA1'!Y68/X118*100&gt;80,4,IF('IA1'!Y68/X118*100&gt;70,3,IF('IA1'!Y68/X118*100&gt;60,2,IF('IA1'!Y68/X118*100&lt;=60,1)))))),0))*X318)</f>
        <v>1000</v>
      </c>
      <c r="Y218" s="97">
        <f>IF(COUNT('IA1'!Z68)=0,1000,(IFERROR(IF('IA1'!Z68/Y118&lt;0.5,0,IF('IA1'!Z68/Y118*100&gt;90,5,IF('IA1'!Z68/Y118*100&gt;80,4,IF('IA1'!Z68/Y118*100&gt;70,3,IF('IA1'!Z68/Y118*100&gt;60,2,IF('IA1'!Z68/Y118*100&lt;=60,1)))))),0))*Y318)</f>
        <v>1000</v>
      </c>
      <c r="Z218" s="97">
        <f>IF(COUNT('IA1'!AA68)=0,1000,(IFERROR(IF('IA1'!AA68/Z118&lt;0.5,0,IF('IA1'!AA68/Z118*100&gt;90,5,IF('IA1'!AA68/Z118*100&gt;80,4,IF('IA1'!AA68/Z118*100&gt;70,3,IF('IA1'!AA68/Z118*100&gt;60,2,IF('IA1'!AA68/Z118*100&lt;=60,1)))))),0))*Z318)</f>
        <v>1000</v>
      </c>
      <c r="AA218" s="97">
        <f>IF(COUNT('IA1'!AB68)=0,1000,(IFERROR(IF('IA1'!AB68/AA118&lt;0.5,0,IF('IA1'!AB68/AA118*100&gt;90,5,IF('IA1'!AB68/AA118*100&gt;80,4,IF('IA1'!AB68/AA118*100&gt;70,3,IF('IA1'!AB68/AA118*100&gt;60,2,IF('IA1'!AB68/AA118*100&lt;=60,1)))))),0))*AA318)</f>
        <v>1000</v>
      </c>
      <c r="AB218" s="97">
        <f>IF(COUNT('IA1'!AC68)=0,1000,(IFERROR(IF('IA1'!AC68/AB118&lt;0.5,0,IF('IA1'!AC68/AB118*100&gt;90,5,IF('IA1'!AC68/AB118*100&gt;80,4,IF('IA1'!AC68/AB118*100&gt;70,3,IF('IA1'!AC68/AB118*100&gt;60,2,IF('IA1'!AC68/AB118*100&lt;=60,1)))))),0))*AB318)</f>
        <v>1000</v>
      </c>
      <c r="AC218" s="97">
        <f>IF(COUNT('IA1'!AD68)=0,1000,(IFERROR(IF('IA1'!AD68/AC118&lt;0.5,0,IF('IA1'!AD68/AC118*100&gt;90,5,IF('IA1'!AD68/AC118*100&gt;80,4,IF('IA1'!AD68/AC118*100&gt;70,3,IF('IA1'!AD68/AC118*100&gt;60,2,IF('IA1'!AD68/AC118*100&lt;=60,1)))))),0))*AC318)</f>
        <v>1000</v>
      </c>
      <c r="AD218" s="97">
        <f>IF(COUNT('IA1'!AE68)=0,1000,(IFERROR(IF('IA1'!AE68/AD118&lt;0.5,0,IF('IA1'!AE68/AD118*100&gt;90,5,IF('IA1'!AE68/AD118*100&gt;80,4,IF('IA1'!AE68/AD118*100&gt;70,3,IF('IA1'!AE68/AD118*100&gt;60,2,IF('IA1'!AE68/AD118*100&lt;=60,1)))))),0))*AD318)</f>
        <v>1000</v>
      </c>
      <c r="AE218" s="97">
        <f>IF(COUNT('IA1'!AF68)=0,1000,(IFERROR(IF('IA1'!AF68/AE118&lt;0.5,0,IF('IA1'!AF68/AE118*100&gt;90,5,IF('IA1'!AF68/AE118*100&gt;80,4,IF('IA1'!AF68/AE118*100&gt;70,3,IF('IA1'!AF68/AE118*100&gt;60,2,IF('IA1'!AF68/AE118*100&lt;=60,1)))))),0))*AE318)</f>
        <v>1000</v>
      </c>
      <c r="AF218" s="97">
        <f>IF(COUNT('IA1'!AG68)=0,1000,(IFERROR(IF('IA1'!AG68/AF118&lt;0.5,0,IF('IA1'!AG68/AF118*100&gt;90,5,IF('IA1'!AG68/AF118*100&gt;80,4,IF('IA1'!AG68/AF118*100&gt;70,3,IF('IA1'!AG68/AF118*100&gt;60,2,IF('IA1'!AG68/AF118*100&lt;=60,1)))))),0))*AF318)</f>
        <v>1000</v>
      </c>
      <c r="AG218" s="97">
        <f>IF(COUNT('IA1'!AH68)=0,1000,(IFERROR(IF('IA1'!AH68/AG118&lt;0.5,0,IF('IA1'!AH68/AG118*100&gt;90,5,IF('IA1'!AH68/AG118*100&gt;80,4,IF('IA1'!AH68/AG118*100&gt;70,3,IF('IA1'!AH68/AG118*100&gt;60,2,IF('IA1'!AH68/AG118*100&lt;=60,1)))))),0))*AG318)</f>
        <v>1000</v>
      </c>
      <c r="AH218" s="97">
        <f>IF(COUNT('IA1'!AI68)=0,1000,(IFERROR(IF('IA1'!AI68/AH118&lt;0.5,0,IF('IA1'!AI68/AH118*100&gt;90,5,IF('IA1'!AI68/AH118*100&gt;80,4,IF('IA1'!AI68/AH118*100&gt;70,3,IF('IA1'!AI68/AH118*100&gt;60,2,IF('IA1'!AI68/AH118*100&lt;=60,1)))))),0))*AH318)</f>
        <v>1000</v>
      </c>
      <c r="AI218" s="97">
        <f>IF(COUNT('IA1'!AJ68)=0,1000,(IFERROR(IF('IA1'!AJ68/AI118&lt;0.5,0,IF('IA1'!AJ68/AI118*100&gt;90,5,IF('IA1'!AJ68/AI118*100&gt;80,4,IF('IA1'!AJ68/AI118*100&gt;70,3,IF('IA1'!AJ68/AI118*100&gt;60,2,IF('IA1'!AJ68/AI118*100&lt;=60,1)))))),0))*AI318)</f>
        <v>1000</v>
      </c>
      <c r="AJ218" s="97">
        <f>IF(COUNT('IA1'!AK68)=0,1000,(IFERROR(IF('IA1'!AK68/AJ118&lt;0.5,0,IF('IA1'!AK68/AJ118*100&gt;90,5,IF('IA1'!AK68/AJ118*100&gt;80,4,IF('IA1'!AK68/AJ118*100&gt;70,3,IF('IA1'!AK68/AJ118*100&gt;60,2,IF('IA1'!AK68/AJ118*100&lt;=60,1)))))),0))*AJ318)</f>
        <v>1000</v>
      </c>
      <c r="AK218" s="97">
        <f>IF(COUNT('IA1'!AL68)=0,1000,(IFERROR(IF('IA1'!AL68/AK118&lt;0.5,0,IF('IA1'!AL68/AK118*100&gt;90,5,IF('IA1'!AL68/AK118*100&gt;80,4,IF('IA1'!AL68/AK118*100&gt;70,3,IF('IA1'!AL68/AK118*100&gt;60,2,IF('IA1'!AL68/AK118*100&lt;=60,1)))))),0))*AK318)</f>
        <v>1000</v>
      </c>
      <c r="AL218" s="97">
        <f>IF(COUNT('IA1'!AM68)=0,1000,(IFERROR(IF('IA1'!AM68/AL118&lt;0.5,0,IF('IA1'!AM68/AL118*100&gt;90,5,IF('IA1'!AM68/AL118*100&gt;80,4,IF('IA1'!AM68/AL118*100&gt;70,3,IF('IA1'!AM68/AL118*100&gt;60,2,IF('IA1'!AM68/AL118*100&lt;=60,1)))))),0))*AL318)</f>
        <v>1000</v>
      </c>
      <c r="AM218" s="97">
        <f>IF(COUNT('IA1'!AN68)=0,1000,(IFERROR(IF('IA1'!AN68/AM118&lt;0.5,0,IF('IA1'!AN68/AM118*100&gt;90,5,IF('IA1'!AN68/AM118*100&gt;80,4,IF('IA1'!AN68/AM118*100&gt;70,3,IF('IA1'!AN68/AM118*100&gt;60,2,IF('IA1'!AN68/AM118*100&lt;=60,1)))))),0))*AM318)</f>
        <v>1000</v>
      </c>
      <c r="AN218" s="97">
        <f>IF(COUNT('IA1'!AO68)=0,1000,(IFERROR(IF('IA1'!AO68/AN118&lt;0.5,0,IF('IA1'!AO68/AN118*100&gt;90,5,IF('IA1'!AO68/AN118*100&gt;80,4,IF('IA1'!AO68/AN118*100&gt;70,3,IF('IA1'!AO68/AN118*100&gt;60,2,IF('IA1'!AO68/AN118*100&lt;=60,1)))))),0))*AN318)</f>
        <v>1000</v>
      </c>
      <c r="AO218" s="97">
        <f>IF(COUNT('IA1'!AP68)=0,1000,(IFERROR(IF('IA1'!AP68/AO118&lt;0.5,0,IF('IA1'!AP68/AO118*100&gt;90,5,IF('IA1'!AP68/AO118*100&gt;80,4,IF('IA1'!AP68/AO118*100&gt;70,3,IF('IA1'!AP68/AO118*100&gt;60,2,IF('IA1'!AP68/AO118*100&lt;=60,1)))))),0))*AO318)</f>
        <v>1000</v>
      </c>
      <c r="AP218" s="97">
        <f>IF(COUNT('IA1'!AQ68)=0,1000,(IFERROR(IF('IA1'!AQ68/AP118&lt;0.5,0,IF('IA1'!AQ68/AP118*100&gt;90,5,IF('IA1'!AQ68/AP118*100&gt;80,4,IF('IA1'!AQ68/AP118*100&gt;70,3,IF('IA1'!AQ68/AP118*100&gt;60,2,IF('IA1'!AQ68/AP118*100&lt;=60,1)))))),0))*AP318)</f>
        <v>1000</v>
      </c>
      <c r="AQ218" s="97">
        <f>IF(COUNT('IA1'!AR68)=0,1000,(IFERROR(IF('IA1'!AR68/AQ118&lt;0.5,0,IF('IA1'!AR68/AQ118*100&gt;90,5,IF('IA1'!AR68/AQ118*100&gt;80,4,IF('IA1'!AR68/AQ118*100&gt;70,3,IF('IA1'!AR68/AQ118*100&gt;60,2,IF('IA1'!AR68/AQ118*100&lt;=60,1)))))),0))*AQ318)</f>
        <v>1000</v>
      </c>
      <c r="AR218" s="97">
        <f>IF(COUNT('IA1'!AS68)=0,1000,(IFERROR(IF('IA1'!AS68/AR118&lt;0.5,0,IF('IA1'!AS68/AR118*100&gt;90,5,IF('IA1'!AS68/AR118*100&gt;80,4,IF('IA1'!AS68/AR118*100&gt;70,3,IF('IA1'!AS68/AR118*100&gt;60,2,IF('IA1'!AS68/AR118*100&lt;=60,1)))))),0))*AR318)</f>
        <v>1000</v>
      </c>
      <c r="AS218" s="97">
        <f>IF(COUNT('IA1'!AT68)=0,1000,(IFERROR(IF('IA1'!AT68/AS118&lt;0.5,0,IF('IA1'!AT68/AS118*100&gt;90,5,IF('IA1'!AT68/AS118*100&gt;80,4,IF('IA1'!AT68/AS118*100&gt;70,3,IF('IA1'!AT68/AS118*100&gt;60,2,IF('IA1'!AT68/AS118*100&lt;=60,1)))))),0))*AS318)</f>
        <v>1000</v>
      </c>
      <c r="AT218" s="97">
        <f>IF(COUNT('IA1'!AU68)=0,1000,(IFERROR(IF('IA1'!AU68/AT118&lt;0.5,0,IF('IA1'!AU68/AT118*100&gt;90,5,IF('IA1'!AU68/AT118*100&gt;80,4,IF('IA1'!AU68/AT118*100&gt;70,3,IF('IA1'!AU68/AT118*100&gt;60,2,IF('IA1'!AU68/AT118*100&lt;=60,1)))))),0))*AT318)</f>
        <v>1000</v>
      </c>
      <c r="AU218" s="97">
        <f>IF(COUNT('IA1'!AV68)=0,1000,(IFERROR(IF('IA1'!AV68/AU118&lt;0.5,0,IF('IA1'!AV68/AU118*100&gt;90,5,IF('IA1'!AV68/AU118*100&gt;80,4,IF('IA1'!AV68/AU118*100&gt;70,3,IF('IA1'!AV68/AU118*100&gt;60,2,IF('IA1'!AV68/AU118*100&lt;=60,1)))))),0))*AU318)</f>
        <v>1000</v>
      </c>
      <c r="AV218" s="97">
        <f>IF(COUNT('IA1'!AW68)=0,1000,(IFERROR(IF('IA1'!AW68/AV118&lt;0.5,0,IF('IA1'!AW68/AV118*100&gt;90,5,IF('IA1'!AW68/AV118*100&gt;80,4,IF('IA1'!AW68/AV118*100&gt;70,3,IF('IA1'!AW68/AV118*100&gt;60,2,IF('IA1'!AW68/AV118*100&lt;=60,1)))))),0))*AV318)</f>
        <v>1000</v>
      </c>
      <c r="AW218" s="97">
        <f>IF(COUNT('IA1'!AX68)=0,1000,(IFERROR(IF('IA1'!AX68/AW118&lt;0.5,0,IF('IA1'!AX68/AW118*100&gt;90,5,IF('IA1'!AX68/AW118*100&gt;80,4,IF('IA1'!AX68/AW118*100&gt;70,3,IF('IA1'!AX68/AW118*100&gt;60,2,IF('IA1'!AX68/AW118*100&lt;=60,1)))))),0))*AW318)</f>
        <v>1000</v>
      </c>
      <c r="AX218" s="97">
        <f>IF(COUNT('IA1'!AY68)=0,1000,(IFERROR(IF('IA1'!AY68/AX118&lt;0.5,0,IF('IA1'!AY68/AX118*100&gt;90,5,IF('IA1'!AY68/AX118*100&gt;80,4,IF('IA1'!AY68/AX118*100&gt;70,3,IF('IA1'!AY68/AX118*100&gt;60,2,IF('IA1'!AY68/AX118*100&lt;=60,1)))))),0))*AX318)</f>
        <v>1000</v>
      </c>
      <c r="AY218" s="97">
        <f>IF(COUNT('IA1'!AZ68)=0,1000,(IFERROR(IF('IA1'!AZ68/AY118&lt;0.5,0,IF('IA1'!AZ68/AY118*100&gt;90,5,IF('IA1'!AZ68/AY118*100&gt;80,4,IF('IA1'!AZ68/AY118*100&gt;70,3,IF('IA1'!AZ68/AY118*100&gt;60,2,IF('IA1'!AZ68/AY118*100&lt;=60,1)))))),0))*AY318)</f>
        <v>1000</v>
      </c>
      <c r="AZ218" s="97">
        <f>IF(COUNT('IA1'!BA68)=0,1000,(IFERROR(IF('IA1'!BA68/AZ118&lt;0.5,0,IF('IA1'!BA68/AZ118*100&gt;90,5,IF('IA1'!BA68/AZ118*100&gt;80,4,IF('IA1'!BA68/AZ118*100&gt;70,3,IF('IA1'!BA68/AZ118*100&gt;60,2,IF('IA1'!BA68/AZ118*100&lt;=60,1)))))),0))*AZ318)</f>
        <v>1000</v>
      </c>
      <c r="BA218" s="96">
        <f t="shared" si="54"/>
        <v>0</v>
      </c>
      <c r="BB218" s="96">
        <f t="shared" si="55"/>
        <v>0</v>
      </c>
      <c r="BC218" s="96">
        <f t="shared" si="56"/>
        <v>0</v>
      </c>
      <c r="BD218" s="96">
        <f t="shared" si="57"/>
        <v>0</v>
      </c>
      <c r="BE218" s="96">
        <f t="shared" si="58"/>
        <v>0</v>
      </c>
      <c r="BF218" s="96">
        <f t="shared" si="59"/>
        <v>0</v>
      </c>
      <c r="BG218" s="96">
        <f t="shared" si="60"/>
        <v>0</v>
      </c>
    </row>
    <row r="219" spans="1:59" x14ac:dyDescent="0.3">
      <c r="A219" s="93">
        <f>IF(COUNT('IA1'!B69)=0,1000,(IFERROR(IF('IA1'!B69/A119&lt;0.5,0,IF('IA1'!B69/A119*100&gt;90,5,IF('IA1'!B69/A119*100&gt;80,4,IF('IA1'!B69/A119*100&gt;70,3,IF('IA1'!B69/A119*100&gt;60,2,IF('IA1'!B69/A119*100&lt;=60,1)))))),0))*A319)</f>
        <v>1000</v>
      </c>
      <c r="B219" s="97">
        <f>IF(COUNT('IA1'!C69)=0,1000,(IFERROR(IF('IA1'!C69/B119&lt;0.5,0,IF('IA1'!C69/B119*100&gt;90,5,IF('IA1'!C69/B119*100&gt;80,4,IF('IA1'!C69/B119*100&gt;70,3,IF('IA1'!C69/B119*100&gt;60,2,IF('IA1'!C69/B119*100&lt;=60,1)))))),0))*B319)</f>
        <v>1000</v>
      </c>
      <c r="C219" s="97">
        <f>IF(COUNT('IA1'!D69)=0,1000,(IFERROR(IF('IA1'!D69/C119&lt;0.5,0,IF('IA1'!D69/C119*100&gt;90,5,IF('IA1'!D69/C119*100&gt;80,4,IF('IA1'!D69/C119*100&gt;70,3,IF('IA1'!D69/C119*100&gt;60,2,IF('IA1'!D69/C119*100&lt;=60,1)))))),0))*C319)</f>
        <v>1000</v>
      </c>
      <c r="D219" s="97">
        <f>IF(COUNT('IA1'!E69)=0,1000,(IFERROR(IF('IA1'!E69/D119&lt;0.5,0,IF('IA1'!E69/D119*100&gt;90,5,IF('IA1'!E69/D119*100&gt;80,4,IF('IA1'!E69/D119*100&gt;70,3,IF('IA1'!E69/D119*100&gt;60,2,IF('IA1'!E69/D119*100&lt;=60,1)))))),0))*D319)</f>
        <v>1000</v>
      </c>
      <c r="E219" s="97">
        <f>IF(COUNT('IA1'!F69)=0,1000,(IFERROR(IF('IA1'!F69/E119&lt;0.5,0,IF('IA1'!F69/E119*100&gt;90,5,IF('IA1'!F69/E119*100&gt;80,4,IF('IA1'!F69/E119*100&gt;70,3,IF('IA1'!F69/E119*100&gt;60,2,IF('IA1'!F69/E119*100&lt;=60,1)))))),0))*E319)</f>
        <v>1000</v>
      </c>
      <c r="F219" s="97">
        <f>IF(COUNT('IA1'!G69)=0,1000,(IFERROR(IF('IA1'!G69/F119&lt;0.5,0,IF('IA1'!G69/F119*100&gt;90,5,IF('IA1'!G69/F119*100&gt;80,4,IF('IA1'!G69/F119*100&gt;70,3,IF('IA1'!G69/F119*100&gt;60,2,IF('IA1'!G69/F119*100&lt;=60,1)))))),0))*F319)</f>
        <v>1000</v>
      </c>
      <c r="G219" s="97">
        <f>IF(COUNT('IA1'!H69)=0,1000,(IFERROR(IF('IA1'!H69/G119&lt;0.5,0,IF('IA1'!H69/G119*100&gt;90,5,IF('IA1'!H69/G119*100&gt;80,4,IF('IA1'!H69/G119*100&gt;70,3,IF('IA1'!H69/G119*100&gt;60,2,IF('IA1'!H69/G119*100&lt;=60,1)))))),0))*G319)</f>
        <v>1000</v>
      </c>
      <c r="H219" s="97">
        <f>IF(COUNT('IA1'!I69)=0,1000,(IFERROR(IF('IA1'!I69/H119&lt;0.5,0,IF('IA1'!I69/H119*100&gt;90,5,IF('IA1'!I69/H119*100&gt;80,4,IF('IA1'!I69/H119*100&gt;70,3,IF('IA1'!I69/H119*100&gt;60,2,IF('IA1'!I69/H119*100&lt;=60,1)))))),0))*H319)</f>
        <v>1000</v>
      </c>
      <c r="I219" s="97">
        <f>IF(COUNT('IA1'!J69)=0,1000,(IFERROR(IF('IA1'!J69/I119&lt;0.5,0,IF('IA1'!J69/I119*100&gt;90,5,IF('IA1'!J69/I119*100&gt;80,4,IF('IA1'!J69/I119*100&gt;70,3,IF('IA1'!J69/I119*100&gt;60,2,IF('IA1'!J69/I119*100&lt;=60,1)))))),0))*I319)</f>
        <v>1000</v>
      </c>
      <c r="J219" s="97">
        <f>IF(COUNT('IA1'!K69)=0,1000,(IFERROR(IF('IA1'!K69/J119&lt;0.5,0,IF('IA1'!K69/J119*100&gt;90,5,IF('IA1'!K69/J119*100&gt;80,4,IF('IA1'!K69/J119*100&gt;70,3,IF('IA1'!K69/J119*100&gt;60,2,IF('IA1'!K69/J119*100&lt;=60,1)))))),0))*J319)</f>
        <v>1000</v>
      </c>
      <c r="K219" s="97">
        <f>IF(COUNT('IA1'!L69)=0,1000,(IFERROR(IF('IA1'!L69/K119&lt;0.5,0,IF('IA1'!L69/K119*100&gt;90,5,IF('IA1'!L69/K119*100&gt;80,4,IF('IA1'!L69/K119*100&gt;70,3,IF('IA1'!L69/K119*100&gt;60,2,IF('IA1'!L69/K119*100&lt;=60,1)))))),0))*K319)</f>
        <v>1000</v>
      </c>
      <c r="L219" s="97">
        <f>IF(COUNT('IA1'!M69)=0,1000,(IFERROR(IF('IA1'!M69/L119&lt;0.5,0,IF('IA1'!M69/L119*100&gt;90,5,IF('IA1'!M69/L119*100&gt;80,4,IF('IA1'!M69/L119*100&gt;70,3,IF('IA1'!M69/L119*100&gt;60,2,IF('IA1'!M69/L119*100&lt;=60,1)))))),0))*L319)</f>
        <v>1000</v>
      </c>
      <c r="M219" s="97">
        <f>IF(COUNT('IA1'!N69)=0,1000,(IFERROR(IF('IA1'!N69/M119&lt;0.5,0,IF('IA1'!N69/M119*100&gt;90,5,IF('IA1'!N69/M119*100&gt;80,4,IF('IA1'!N69/M119*100&gt;70,3,IF('IA1'!N69/M119*100&gt;60,2,IF('IA1'!N69/M119*100&lt;=60,1)))))),0))*M319)</f>
        <v>1000</v>
      </c>
      <c r="N219" s="97">
        <f>IF(COUNT('IA1'!O69)=0,1000,(IFERROR(IF('IA1'!O69/N119&lt;0.5,0,IF('IA1'!O69/N119*100&gt;90,5,IF('IA1'!O69/N119*100&gt;80,4,IF('IA1'!O69/N119*100&gt;70,3,IF('IA1'!O69/N119*100&gt;60,2,IF('IA1'!O69/N119*100&lt;=60,1)))))),0))*N319)</f>
        <v>1000</v>
      </c>
      <c r="O219" s="97">
        <f>IF(COUNT('IA1'!P69)=0,1000,(IFERROR(IF('IA1'!P69/O119&lt;0.5,0,IF('IA1'!P69/O119*100&gt;90,5,IF('IA1'!P69/O119*100&gt;80,4,IF('IA1'!P69/O119*100&gt;70,3,IF('IA1'!P69/O119*100&gt;60,2,IF('IA1'!P69/O119*100&lt;=60,1)))))),0))*O319)</f>
        <v>1000</v>
      </c>
      <c r="P219" s="97">
        <f>IF(COUNT('IA1'!Q69)=0,1000,(IFERROR(IF('IA1'!Q69/P119&lt;0.5,0,IF('IA1'!Q69/P119*100&gt;90,5,IF('IA1'!Q69/P119*100&gt;80,4,IF('IA1'!Q69/P119*100&gt;70,3,IF('IA1'!Q69/P119*100&gt;60,2,IF('IA1'!Q69/P119*100&lt;=60,1)))))),0))*P319)</f>
        <v>1000</v>
      </c>
      <c r="Q219" s="97">
        <f>IF(COUNT('IA1'!R69)=0,1000,(IFERROR(IF('IA1'!R69/Q119&lt;0.5,0,IF('IA1'!R69/Q119*100&gt;90,5,IF('IA1'!R69/Q119*100&gt;80,4,IF('IA1'!R69/Q119*100&gt;70,3,IF('IA1'!R69/Q119*100&gt;60,2,IF('IA1'!R69/Q119*100&lt;=60,1)))))),0))*Q319)</f>
        <v>1000</v>
      </c>
      <c r="R219" s="97">
        <f>IF(COUNT('IA1'!S69)=0,1000,(IFERROR(IF('IA1'!S69/R119&lt;0.5,0,IF('IA1'!S69/R119*100&gt;90,5,IF('IA1'!S69/R119*100&gt;80,4,IF('IA1'!S69/R119*100&gt;70,3,IF('IA1'!S69/R119*100&gt;60,2,IF('IA1'!S69/R119*100&lt;=60,1)))))),0))*R319)</f>
        <v>1000</v>
      </c>
      <c r="S219" s="97">
        <f>IF(COUNT('IA1'!T69)=0,1000,(IFERROR(IF('IA1'!T69/S119&lt;0.5,0,IF('IA1'!T69/S119*100&gt;90,5,IF('IA1'!T69/S119*100&gt;80,4,IF('IA1'!T69/S119*100&gt;70,3,IF('IA1'!T69/S119*100&gt;60,2,IF('IA1'!T69/S119*100&lt;=60,1)))))),0))*S319)</f>
        <v>1000</v>
      </c>
      <c r="T219" s="97">
        <f>IF(COUNT('IA1'!U69)=0,1000,(IFERROR(IF('IA1'!U69/T119&lt;0.5,0,IF('IA1'!U69/T119*100&gt;90,5,IF('IA1'!U69/T119*100&gt;80,4,IF('IA1'!U69/T119*100&gt;70,3,IF('IA1'!U69/T119*100&gt;60,2,IF('IA1'!U69/T119*100&lt;=60,1)))))),0))*T319)</f>
        <v>1000</v>
      </c>
      <c r="U219" s="97">
        <f>IF(COUNT('IA1'!#REF!)=0,1000,(IFERROR(IF('IA1'!#REF!/U119&lt;0.5,0,IF('IA1'!#REF!/U119*100&gt;90,5,IF('IA1'!#REF!/U119*100&gt;80,4,IF('IA1'!#REF!/U119*100&gt;70,3,IF('IA1'!#REF!/U119*100&gt;60,2,IF('IA1'!#REF!/U119*100&lt;=60,1)))))),0))*U319)</f>
        <v>1000</v>
      </c>
      <c r="V219" s="97">
        <f>IF(COUNT('IA1'!W69)=0,1000,(IFERROR(IF('IA1'!W69/V119&lt;0.5,0,IF('IA1'!W69/V119*100&gt;90,5,IF('IA1'!W69/V119*100&gt;80,4,IF('IA1'!W69/V119*100&gt;70,3,IF('IA1'!W69/V119*100&gt;60,2,IF('IA1'!W69/V119*100&lt;=60,1)))))),0))*V319)</f>
        <v>1000</v>
      </c>
      <c r="W219" s="97">
        <f>IF(COUNT('IA1'!X69)=0,1000,(IFERROR(IF('IA1'!X69/W119&lt;0.5,0,IF('IA1'!X69/W119*100&gt;90,5,IF('IA1'!X69/W119*100&gt;80,4,IF('IA1'!X69/W119*100&gt;70,3,IF('IA1'!X69/W119*100&gt;60,2,IF('IA1'!X69/W119*100&lt;=60,1)))))),0))*W319)</f>
        <v>1000</v>
      </c>
      <c r="X219" s="97">
        <f>IF(COUNT('IA1'!Y69)=0,1000,(IFERROR(IF('IA1'!Y69/X119&lt;0.5,0,IF('IA1'!Y69/X119*100&gt;90,5,IF('IA1'!Y69/X119*100&gt;80,4,IF('IA1'!Y69/X119*100&gt;70,3,IF('IA1'!Y69/X119*100&gt;60,2,IF('IA1'!Y69/X119*100&lt;=60,1)))))),0))*X319)</f>
        <v>1000</v>
      </c>
      <c r="Y219" s="97">
        <f>IF(COUNT('IA1'!Z69)=0,1000,(IFERROR(IF('IA1'!Z69/Y119&lt;0.5,0,IF('IA1'!Z69/Y119*100&gt;90,5,IF('IA1'!Z69/Y119*100&gt;80,4,IF('IA1'!Z69/Y119*100&gt;70,3,IF('IA1'!Z69/Y119*100&gt;60,2,IF('IA1'!Z69/Y119*100&lt;=60,1)))))),0))*Y319)</f>
        <v>1000</v>
      </c>
      <c r="Z219" s="97">
        <f>IF(COUNT('IA1'!AA69)=0,1000,(IFERROR(IF('IA1'!AA69/Z119&lt;0.5,0,IF('IA1'!AA69/Z119*100&gt;90,5,IF('IA1'!AA69/Z119*100&gt;80,4,IF('IA1'!AA69/Z119*100&gt;70,3,IF('IA1'!AA69/Z119*100&gt;60,2,IF('IA1'!AA69/Z119*100&lt;=60,1)))))),0))*Z319)</f>
        <v>1000</v>
      </c>
      <c r="AA219" s="97">
        <f>IF(COUNT('IA1'!AB69)=0,1000,(IFERROR(IF('IA1'!AB69/AA119&lt;0.5,0,IF('IA1'!AB69/AA119*100&gt;90,5,IF('IA1'!AB69/AA119*100&gt;80,4,IF('IA1'!AB69/AA119*100&gt;70,3,IF('IA1'!AB69/AA119*100&gt;60,2,IF('IA1'!AB69/AA119*100&lt;=60,1)))))),0))*AA319)</f>
        <v>1000</v>
      </c>
      <c r="AB219" s="97">
        <f>IF(COUNT('IA1'!AC69)=0,1000,(IFERROR(IF('IA1'!AC69/AB119&lt;0.5,0,IF('IA1'!AC69/AB119*100&gt;90,5,IF('IA1'!AC69/AB119*100&gt;80,4,IF('IA1'!AC69/AB119*100&gt;70,3,IF('IA1'!AC69/AB119*100&gt;60,2,IF('IA1'!AC69/AB119*100&lt;=60,1)))))),0))*AB319)</f>
        <v>1000</v>
      </c>
      <c r="AC219" s="97">
        <f>IF(COUNT('IA1'!AD69)=0,1000,(IFERROR(IF('IA1'!AD69/AC119&lt;0.5,0,IF('IA1'!AD69/AC119*100&gt;90,5,IF('IA1'!AD69/AC119*100&gt;80,4,IF('IA1'!AD69/AC119*100&gt;70,3,IF('IA1'!AD69/AC119*100&gt;60,2,IF('IA1'!AD69/AC119*100&lt;=60,1)))))),0))*AC319)</f>
        <v>1000</v>
      </c>
      <c r="AD219" s="97">
        <f>IF(COUNT('IA1'!AE69)=0,1000,(IFERROR(IF('IA1'!AE69/AD119&lt;0.5,0,IF('IA1'!AE69/AD119*100&gt;90,5,IF('IA1'!AE69/AD119*100&gt;80,4,IF('IA1'!AE69/AD119*100&gt;70,3,IF('IA1'!AE69/AD119*100&gt;60,2,IF('IA1'!AE69/AD119*100&lt;=60,1)))))),0))*AD319)</f>
        <v>1000</v>
      </c>
      <c r="AE219" s="97">
        <f>IF(COUNT('IA1'!AF69)=0,1000,(IFERROR(IF('IA1'!AF69/AE119&lt;0.5,0,IF('IA1'!AF69/AE119*100&gt;90,5,IF('IA1'!AF69/AE119*100&gt;80,4,IF('IA1'!AF69/AE119*100&gt;70,3,IF('IA1'!AF69/AE119*100&gt;60,2,IF('IA1'!AF69/AE119*100&lt;=60,1)))))),0))*AE319)</f>
        <v>1000</v>
      </c>
      <c r="AF219" s="97">
        <f>IF(COUNT('IA1'!AG69)=0,1000,(IFERROR(IF('IA1'!AG69/AF119&lt;0.5,0,IF('IA1'!AG69/AF119*100&gt;90,5,IF('IA1'!AG69/AF119*100&gt;80,4,IF('IA1'!AG69/AF119*100&gt;70,3,IF('IA1'!AG69/AF119*100&gt;60,2,IF('IA1'!AG69/AF119*100&lt;=60,1)))))),0))*AF319)</f>
        <v>1000</v>
      </c>
      <c r="AG219" s="97">
        <f>IF(COUNT('IA1'!AH69)=0,1000,(IFERROR(IF('IA1'!AH69/AG119&lt;0.5,0,IF('IA1'!AH69/AG119*100&gt;90,5,IF('IA1'!AH69/AG119*100&gt;80,4,IF('IA1'!AH69/AG119*100&gt;70,3,IF('IA1'!AH69/AG119*100&gt;60,2,IF('IA1'!AH69/AG119*100&lt;=60,1)))))),0))*AG319)</f>
        <v>1000</v>
      </c>
      <c r="AH219" s="97">
        <f>IF(COUNT('IA1'!AI69)=0,1000,(IFERROR(IF('IA1'!AI69/AH119&lt;0.5,0,IF('IA1'!AI69/AH119*100&gt;90,5,IF('IA1'!AI69/AH119*100&gt;80,4,IF('IA1'!AI69/AH119*100&gt;70,3,IF('IA1'!AI69/AH119*100&gt;60,2,IF('IA1'!AI69/AH119*100&lt;=60,1)))))),0))*AH319)</f>
        <v>1000</v>
      </c>
      <c r="AI219" s="97">
        <f>IF(COUNT('IA1'!AJ69)=0,1000,(IFERROR(IF('IA1'!AJ69/AI119&lt;0.5,0,IF('IA1'!AJ69/AI119*100&gt;90,5,IF('IA1'!AJ69/AI119*100&gt;80,4,IF('IA1'!AJ69/AI119*100&gt;70,3,IF('IA1'!AJ69/AI119*100&gt;60,2,IF('IA1'!AJ69/AI119*100&lt;=60,1)))))),0))*AI319)</f>
        <v>1000</v>
      </c>
      <c r="AJ219" s="97">
        <f>IF(COUNT('IA1'!AK69)=0,1000,(IFERROR(IF('IA1'!AK69/AJ119&lt;0.5,0,IF('IA1'!AK69/AJ119*100&gt;90,5,IF('IA1'!AK69/AJ119*100&gt;80,4,IF('IA1'!AK69/AJ119*100&gt;70,3,IF('IA1'!AK69/AJ119*100&gt;60,2,IF('IA1'!AK69/AJ119*100&lt;=60,1)))))),0))*AJ319)</f>
        <v>1000</v>
      </c>
      <c r="AK219" s="97">
        <f>IF(COUNT('IA1'!AL69)=0,1000,(IFERROR(IF('IA1'!AL69/AK119&lt;0.5,0,IF('IA1'!AL69/AK119*100&gt;90,5,IF('IA1'!AL69/AK119*100&gt;80,4,IF('IA1'!AL69/AK119*100&gt;70,3,IF('IA1'!AL69/AK119*100&gt;60,2,IF('IA1'!AL69/AK119*100&lt;=60,1)))))),0))*AK319)</f>
        <v>1000</v>
      </c>
      <c r="AL219" s="97">
        <f>IF(COUNT('IA1'!AM69)=0,1000,(IFERROR(IF('IA1'!AM69/AL119&lt;0.5,0,IF('IA1'!AM69/AL119*100&gt;90,5,IF('IA1'!AM69/AL119*100&gt;80,4,IF('IA1'!AM69/AL119*100&gt;70,3,IF('IA1'!AM69/AL119*100&gt;60,2,IF('IA1'!AM69/AL119*100&lt;=60,1)))))),0))*AL319)</f>
        <v>1000</v>
      </c>
      <c r="AM219" s="97">
        <f>IF(COUNT('IA1'!AN69)=0,1000,(IFERROR(IF('IA1'!AN69/AM119&lt;0.5,0,IF('IA1'!AN69/AM119*100&gt;90,5,IF('IA1'!AN69/AM119*100&gt;80,4,IF('IA1'!AN69/AM119*100&gt;70,3,IF('IA1'!AN69/AM119*100&gt;60,2,IF('IA1'!AN69/AM119*100&lt;=60,1)))))),0))*AM319)</f>
        <v>1000</v>
      </c>
      <c r="AN219" s="97">
        <f>IF(COUNT('IA1'!AO69)=0,1000,(IFERROR(IF('IA1'!AO69/AN119&lt;0.5,0,IF('IA1'!AO69/AN119*100&gt;90,5,IF('IA1'!AO69/AN119*100&gt;80,4,IF('IA1'!AO69/AN119*100&gt;70,3,IF('IA1'!AO69/AN119*100&gt;60,2,IF('IA1'!AO69/AN119*100&lt;=60,1)))))),0))*AN319)</f>
        <v>1000</v>
      </c>
      <c r="AO219" s="97">
        <f>IF(COUNT('IA1'!AP69)=0,1000,(IFERROR(IF('IA1'!AP69/AO119&lt;0.5,0,IF('IA1'!AP69/AO119*100&gt;90,5,IF('IA1'!AP69/AO119*100&gt;80,4,IF('IA1'!AP69/AO119*100&gt;70,3,IF('IA1'!AP69/AO119*100&gt;60,2,IF('IA1'!AP69/AO119*100&lt;=60,1)))))),0))*AO319)</f>
        <v>1000</v>
      </c>
      <c r="AP219" s="97">
        <f>IF(COUNT('IA1'!AQ69)=0,1000,(IFERROR(IF('IA1'!AQ69/AP119&lt;0.5,0,IF('IA1'!AQ69/AP119*100&gt;90,5,IF('IA1'!AQ69/AP119*100&gt;80,4,IF('IA1'!AQ69/AP119*100&gt;70,3,IF('IA1'!AQ69/AP119*100&gt;60,2,IF('IA1'!AQ69/AP119*100&lt;=60,1)))))),0))*AP319)</f>
        <v>1000</v>
      </c>
      <c r="AQ219" s="97">
        <f>IF(COUNT('IA1'!AR69)=0,1000,(IFERROR(IF('IA1'!AR69/AQ119&lt;0.5,0,IF('IA1'!AR69/AQ119*100&gt;90,5,IF('IA1'!AR69/AQ119*100&gt;80,4,IF('IA1'!AR69/AQ119*100&gt;70,3,IF('IA1'!AR69/AQ119*100&gt;60,2,IF('IA1'!AR69/AQ119*100&lt;=60,1)))))),0))*AQ319)</f>
        <v>1000</v>
      </c>
      <c r="AR219" s="97">
        <f>IF(COUNT('IA1'!AS69)=0,1000,(IFERROR(IF('IA1'!AS69/AR119&lt;0.5,0,IF('IA1'!AS69/AR119*100&gt;90,5,IF('IA1'!AS69/AR119*100&gt;80,4,IF('IA1'!AS69/AR119*100&gt;70,3,IF('IA1'!AS69/AR119*100&gt;60,2,IF('IA1'!AS69/AR119*100&lt;=60,1)))))),0))*AR319)</f>
        <v>1000</v>
      </c>
      <c r="AS219" s="97">
        <f>IF(COUNT('IA1'!AT69)=0,1000,(IFERROR(IF('IA1'!AT69/AS119&lt;0.5,0,IF('IA1'!AT69/AS119*100&gt;90,5,IF('IA1'!AT69/AS119*100&gt;80,4,IF('IA1'!AT69/AS119*100&gt;70,3,IF('IA1'!AT69/AS119*100&gt;60,2,IF('IA1'!AT69/AS119*100&lt;=60,1)))))),0))*AS319)</f>
        <v>1000</v>
      </c>
      <c r="AT219" s="97">
        <f>IF(COUNT('IA1'!AU69)=0,1000,(IFERROR(IF('IA1'!AU69/AT119&lt;0.5,0,IF('IA1'!AU69/AT119*100&gt;90,5,IF('IA1'!AU69/AT119*100&gt;80,4,IF('IA1'!AU69/AT119*100&gt;70,3,IF('IA1'!AU69/AT119*100&gt;60,2,IF('IA1'!AU69/AT119*100&lt;=60,1)))))),0))*AT319)</f>
        <v>1000</v>
      </c>
      <c r="AU219" s="97">
        <f>IF(COUNT('IA1'!AV69)=0,1000,(IFERROR(IF('IA1'!AV69/AU119&lt;0.5,0,IF('IA1'!AV69/AU119*100&gt;90,5,IF('IA1'!AV69/AU119*100&gt;80,4,IF('IA1'!AV69/AU119*100&gt;70,3,IF('IA1'!AV69/AU119*100&gt;60,2,IF('IA1'!AV69/AU119*100&lt;=60,1)))))),0))*AU319)</f>
        <v>1000</v>
      </c>
      <c r="AV219" s="97">
        <f>IF(COUNT('IA1'!AW69)=0,1000,(IFERROR(IF('IA1'!AW69/AV119&lt;0.5,0,IF('IA1'!AW69/AV119*100&gt;90,5,IF('IA1'!AW69/AV119*100&gt;80,4,IF('IA1'!AW69/AV119*100&gt;70,3,IF('IA1'!AW69/AV119*100&gt;60,2,IF('IA1'!AW69/AV119*100&lt;=60,1)))))),0))*AV319)</f>
        <v>1000</v>
      </c>
      <c r="AW219" s="97">
        <f>IF(COUNT('IA1'!AX69)=0,1000,(IFERROR(IF('IA1'!AX69/AW119&lt;0.5,0,IF('IA1'!AX69/AW119*100&gt;90,5,IF('IA1'!AX69/AW119*100&gt;80,4,IF('IA1'!AX69/AW119*100&gt;70,3,IF('IA1'!AX69/AW119*100&gt;60,2,IF('IA1'!AX69/AW119*100&lt;=60,1)))))),0))*AW319)</f>
        <v>1000</v>
      </c>
      <c r="AX219" s="97">
        <f>IF(COUNT('IA1'!AY69)=0,1000,(IFERROR(IF('IA1'!AY69/AX119&lt;0.5,0,IF('IA1'!AY69/AX119*100&gt;90,5,IF('IA1'!AY69/AX119*100&gt;80,4,IF('IA1'!AY69/AX119*100&gt;70,3,IF('IA1'!AY69/AX119*100&gt;60,2,IF('IA1'!AY69/AX119*100&lt;=60,1)))))),0))*AX319)</f>
        <v>1000</v>
      </c>
      <c r="AY219" s="97">
        <f>IF(COUNT('IA1'!AZ69)=0,1000,(IFERROR(IF('IA1'!AZ69/AY119&lt;0.5,0,IF('IA1'!AZ69/AY119*100&gt;90,5,IF('IA1'!AZ69/AY119*100&gt;80,4,IF('IA1'!AZ69/AY119*100&gt;70,3,IF('IA1'!AZ69/AY119*100&gt;60,2,IF('IA1'!AZ69/AY119*100&lt;=60,1)))))),0))*AY319)</f>
        <v>1000</v>
      </c>
      <c r="AZ219" s="97">
        <f>IF(COUNT('IA1'!BA69)=0,1000,(IFERROR(IF('IA1'!BA69/AZ119&lt;0.5,0,IF('IA1'!BA69/AZ119*100&gt;90,5,IF('IA1'!BA69/AZ119*100&gt;80,4,IF('IA1'!BA69/AZ119*100&gt;70,3,IF('IA1'!BA69/AZ119*100&gt;60,2,IF('IA1'!BA69/AZ119*100&lt;=60,1)))))),0))*AZ319)</f>
        <v>1000</v>
      </c>
      <c r="BA219" s="96">
        <f t="shared" si="54"/>
        <v>0</v>
      </c>
      <c r="BB219" s="96">
        <f t="shared" si="55"/>
        <v>0</v>
      </c>
      <c r="BC219" s="96">
        <f t="shared" si="56"/>
        <v>0</v>
      </c>
      <c r="BD219" s="96">
        <f t="shared" si="57"/>
        <v>0</v>
      </c>
      <c r="BE219" s="96">
        <f t="shared" si="58"/>
        <v>0</v>
      </c>
      <c r="BF219" s="96">
        <f t="shared" si="59"/>
        <v>0</v>
      </c>
      <c r="BG219" s="96">
        <f t="shared" si="60"/>
        <v>0</v>
      </c>
    </row>
    <row r="220" spans="1:59" x14ac:dyDescent="0.3">
      <c r="A220" s="93">
        <f>IF(COUNT('IA1'!B70)=0,1000,(IFERROR(IF('IA1'!B70/A120&lt;0.5,0,IF('IA1'!B70/A120*100&gt;90,5,IF('IA1'!B70/A120*100&gt;80,4,IF('IA1'!B70/A120*100&gt;70,3,IF('IA1'!B70/A120*100&gt;60,2,IF('IA1'!B70/A120*100&lt;=60,1)))))),0))*A320)</f>
        <v>1000</v>
      </c>
      <c r="B220" s="97">
        <f>IF(COUNT('IA1'!C70)=0,1000,(IFERROR(IF('IA1'!C70/B120&lt;0.5,0,IF('IA1'!C70/B120*100&gt;90,5,IF('IA1'!C70/B120*100&gt;80,4,IF('IA1'!C70/B120*100&gt;70,3,IF('IA1'!C70/B120*100&gt;60,2,IF('IA1'!C70/B120*100&lt;=60,1)))))),0))*B320)</f>
        <v>1000</v>
      </c>
      <c r="C220" s="97">
        <f>IF(COUNT('IA1'!D70)=0,1000,(IFERROR(IF('IA1'!D70/C120&lt;0.5,0,IF('IA1'!D70/C120*100&gt;90,5,IF('IA1'!D70/C120*100&gt;80,4,IF('IA1'!D70/C120*100&gt;70,3,IF('IA1'!D70/C120*100&gt;60,2,IF('IA1'!D70/C120*100&lt;=60,1)))))),0))*C320)</f>
        <v>1000</v>
      </c>
      <c r="D220" s="97">
        <f>IF(COUNT('IA1'!E70)=0,1000,(IFERROR(IF('IA1'!E70/D120&lt;0.5,0,IF('IA1'!E70/D120*100&gt;90,5,IF('IA1'!E70/D120*100&gt;80,4,IF('IA1'!E70/D120*100&gt;70,3,IF('IA1'!E70/D120*100&gt;60,2,IF('IA1'!E70/D120*100&lt;=60,1)))))),0))*D320)</f>
        <v>1000</v>
      </c>
      <c r="E220" s="97">
        <f>IF(COUNT('IA1'!F70)=0,1000,(IFERROR(IF('IA1'!F70/E120&lt;0.5,0,IF('IA1'!F70/E120*100&gt;90,5,IF('IA1'!F70/E120*100&gt;80,4,IF('IA1'!F70/E120*100&gt;70,3,IF('IA1'!F70/E120*100&gt;60,2,IF('IA1'!F70/E120*100&lt;=60,1)))))),0))*E320)</f>
        <v>1000</v>
      </c>
      <c r="F220" s="97">
        <f>IF(COUNT('IA1'!G70)=0,1000,(IFERROR(IF('IA1'!G70/F120&lt;0.5,0,IF('IA1'!G70/F120*100&gt;90,5,IF('IA1'!G70/F120*100&gt;80,4,IF('IA1'!G70/F120*100&gt;70,3,IF('IA1'!G70/F120*100&gt;60,2,IF('IA1'!G70/F120*100&lt;=60,1)))))),0))*F320)</f>
        <v>1000</v>
      </c>
      <c r="G220" s="97">
        <f>IF(COUNT('IA1'!H70)=0,1000,(IFERROR(IF('IA1'!H70/G120&lt;0.5,0,IF('IA1'!H70/G120*100&gt;90,5,IF('IA1'!H70/G120*100&gt;80,4,IF('IA1'!H70/G120*100&gt;70,3,IF('IA1'!H70/G120*100&gt;60,2,IF('IA1'!H70/G120*100&lt;=60,1)))))),0))*G320)</f>
        <v>1000</v>
      </c>
      <c r="H220" s="97">
        <f>IF(COUNT('IA1'!I70)=0,1000,(IFERROR(IF('IA1'!I70/H120&lt;0.5,0,IF('IA1'!I70/H120*100&gt;90,5,IF('IA1'!I70/H120*100&gt;80,4,IF('IA1'!I70/H120*100&gt;70,3,IF('IA1'!I70/H120*100&gt;60,2,IF('IA1'!I70/H120*100&lt;=60,1)))))),0))*H320)</f>
        <v>1000</v>
      </c>
      <c r="I220" s="97">
        <f>IF(COUNT('IA1'!J70)=0,1000,(IFERROR(IF('IA1'!J70/I120&lt;0.5,0,IF('IA1'!J70/I120*100&gt;90,5,IF('IA1'!J70/I120*100&gt;80,4,IF('IA1'!J70/I120*100&gt;70,3,IF('IA1'!J70/I120*100&gt;60,2,IF('IA1'!J70/I120*100&lt;=60,1)))))),0))*I320)</f>
        <v>1000</v>
      </c>
      <c r="J220" s="97">
        <f>IF(COUNT('IA1'!K70)=0,1000,(IFERROR(IF('IA1'!K70/J120&lt;0.5,0,IF('IA1'!K70/J120*100&gt;90,5,IF('IA1'!K70/J120*100&gt;80,4,IF('IA1'!K70/J120*100&gt;70,3,IF('IA1'!K70/J120*100&gt;60,2,IF('IA1'!K70/J120*100&lt;=60,1)))))),0))*J320)</f>
        <v>1000</v>
      </c>
      <c r="K220" s="97">
        <f>IF(COUNT('IA1'!L70)=0,1000,(IFERROR(IF('IA1'!L70/K120&lt;0.5,0,IF('IA1'!L70/K120*100&gt;90,5,IF('IA1'!L70/K120*100&gt;80,4,IF('IA1'!L70/K120*100&gt;70,3,IF('IA1'!L70/K120*100&gt;60,2,IF('IA1'!L70/K120*100&lt;=60,1)))))),0))*K320)</f>
        <v>1000</v>
      </c>
      <c r="L220" s="97">
        <f>IF(COUNT('IA1'!M70)=0,1000,(IFERROR(IF('IA1'!M70/L120&lt;0.5,0,IF('IA1'!M70/L120*100&gt;90,5,IF('IA1'!M70/L120*100&gt;80,4,IF('IA1'!M70/L120*100&gt;70,3,IF('IA1'!M70/L120*100&gt;60,2,IF('IA1'!M70/L120*100&lt;=60,1)))))),0))*L320)</f>
        <v>1000</v>
      </c>
      <c r="M220" s="97">
        <f>IF(COUNT('IA1'!N70)=0,1000,(IFERROR(IF('IA1'!N70/M120&lt;0.5,0,IF('IA1'!N70/M120*100&gt;90,5,IF('IA1'!N70/M120*100&gt;80,4,IF('IA1'!N70/M120*100&gt;70,3,IF('IA1'!N70/M120*100&gt;60,2,IF('IA1'!N70/M120*100&lt;=60,1)))))),0))*M320)</f>
        <v>1000</v>
      </c>
      <c r="N220" s="97">
        <f>IF(COUNT('IA1'!O70)=0,1000,(IFERROR(IF('IA1'!O70/N120&lt;0.5,0,IF('IA1'!O70/N120*100&gt;90,5,IF('IA1'!O70/N120*100&gt;80,4,IF('IA1'!O70/N120*100&gt;70,3,IF('IA1'!O70/N120*100&gt;60,2,IF('IA1'!O70/N120*100&lt;=60,1)))))),0))*N320)</f>
        <v>1000</v>
      </c>
      <c r="O220" s="97">
        <f>IF(COUNT('IA1'!P70)=0,1000,(IFERROR(IF('IA1'!P70/O120&lt;0.5,0,IF('IA1'!P70/O120*100&gt;90,5,IF('IA1'!P70/O120*100&gt;80,4,IF('IA1'!P70/O120*100&gt;70,3,IF('IA1'!P70/O120*100&gt;60,2,IF('IA1'!P70/O120*100&lt;=60,1)))))),0))*O320)</f>
        <v>1000</v>
      </c>
      <c r="P220" s="97">
        <f>IF(COUNT('IA1'!Q70)=0,1000,(IFERROR(IF('IA1'!Q70/P120&lt;0.5,0,IF('IA1'!Q70/P120*100&gt;90,5,IF('IA1'!Q70/P120*100&gt;80,4,IF('IA1'!Q70/P120*100&gt;70,3,IF('IA1'!Q70/P120*100&gt;60,2,IF('IA1'!Q70/P120*100&lt;=60,1)))))),0))*P320)</f>
        <v>1000</v>
      </c>
      <c r="Q220" s="97">
        <f>IF(COUNT('IA1'!R70)=0,1000,(IFERROR(IF('IA1'!R70/Q120&lt;0.5,0,IF('IA1'!R70/Q120*100&gt;90,5,IF('IA1'!R70/Q120*100&gt;80,4,IF('IA1'!R70/Q120*100&gt;70,3,IF('IA1'!R70/Q120*100&gt;60,2,IF('IA1'!R70/Q120*100&lt;=60,1)))))),0))*Q320)</f>
        <v>1000</v>
      </c>
      <c r="R220" s="97">
        <f>IF(COUNT('IA1'!S70)=0,1000,(IFERROR(IF('IA1'!S70/R120&lt;0.5,0,IF('IA1'!S70/R120*100&gt;90,5,IF('IA1'!S70/R120*100&gt;80,4,IF('IA1'!S70/R120*100&gt;70,3,IF('IA1'!S70/R120*100&gt;60,2,IF('IA1'!S70/R120*100&lt;=60,1)))))),0))*R320)</f>
        <v>1000</v>
      </c>
      <c r="S220" s="97">
        <f>IF(COUNT('IA1'!T70)=0,1000,(IFERROR(IF('IA1'!T70/S120&lt;0.5,0,IF('IA1'!T70/S120*100&gt;90,5,IF('IA1'!T70/S120*100&gt;80,4,IF('IA1'!T70/S120*100&gt;70,3,IF('IA1'!T70/S120*100&gt;60,2,IF('IA1'!T70/S120*100&lt;=60,1)))))),0))*S320)</f>
        <v>1000</v>
      </c>
      <c r="T220" s="97">
        <f>IF(COUNT('IA1'!U70)=0,1000,(IFERROR(IF('IA1'!U70/T120&lt;0.5,0,IF('IA1'!U70/T120*100&gt;90,5,IF('IA1'!U70/T120*100&gt;80,4,IF('IA1'!U70/T120*100&gt;70,3,IF('IA1'!U70/T120*100&gt;60,2,IF('IA1'!U70/T120*100&lt;=60,1)))))),0))*T320)</f>
        <v>1000</v>
      </c>
      <c r="U220" s="97">
        <f>IF(COUNT('IA1'!#REF!)=0,1000,(IFERROR(IF('IA1'!#REF!/U120&lt;0.5,0,IF('IA1'!#REF!/U120*100&gt;90,5,IF('IA1'!#REF!/U120*100&gt;80,4,IF('IA1'!#REF!/U120*100&gt;70,3,IF('IA1'!#REF!/U120*100&gt;60,2,IF('IA1'!#REF!/U120*100&lt;=60,1)))))),0))*U320)</f>
        <v>1000</v>
      </c>
      <c r="V220" s="97">
        <f>IF(COUNT('IA1'!W70)=0,1000,(IFERROR(IF('IA1'!W70/V120&lt;0.5,0,IF('IA1'!W70/V120*100&gt;90,5,IF('IA1'!W70/V120*100&gt;80,4,IF('IA1'!W70/V120*100&gt;70,3,IF('IA1'!W70/V120*100&gt;60,2,IF('IA1'!W70/V120*100&lt;=60,1)))))),0))*V320)</f>
        <v>1000</v>
      </c>
      <c r="W220" s="97">
        <f>IF(COUNT('IA1'!X70)=0,1000,(IFERROR(IF('IA1'!X70/W120&lt;0.5,0,IF('IA1'!X70/W120*100&gt;90,5,IF('IA1'!X70/W120*100&gt;80,4,IF('IA1'!X70/W120*100&gt;70,3,IF('IA1'!X70/W120*100&gt;60,2,IF('IA1'!X70/W120*100&lt;=60,1)))))),0))*W320)</f>
        <v>1000</v>
      </c>
      <c r="X220" s="97">
        <f>IF(COUNT('IA1'!Y70)=0,1000,(IFERROR(IF('IA1'!Y70/X120&lt;0.5,0,IF('IA1'!Y70/X120*100&gt;90,5,IF('IA1'!Y70/X120*100&gt;80,4,IF('IA1'!Y70/X120*100&gt;70,3,IF('IA1'!Y70/X120*100&gt;60,2,IF('IA1'!Y70/X120*100&lt;=60,1)))))),0))*X320)</f>
        <v>1000</v>
      </c>
      <c r="Y220" s="97">
        <f>IF(COUNT('IA1'!Z70)=0,1000,(IFERROR(IF('IA1'!Z70/Y120&lt;0.5,0,IF('IA1'!Z70/Y120*100&gt;90,5,IF('IA1'!Z70/Y120*100&gt;80,4,IF('IA1'!Z70/Y120*100&gt;70,3,IF('IA1'!Z70/Y120*100&gt;60,2,IF('IA1'!Z70/Y120*100&lt;=60,1)))))),0))*Y320)</f>
        <v>1000</v>
      </c>
      <c r="Z220" s="97">
        <f>IF(COUNT('IA1'!AA70)=0,1000,(IFERROR(IF('IA1'!AA70/Z120&lt;0.5,0,IF('IA1'!AA70/Z120*100&gt;90,5,IF('IA1'!AA70/Z120*100&gt;80,4,IF('IA1'!AA70/Z120*100&gt;70,3,IF('IA1'!AA70/Z120*100&gt;60,2,IF('IA1'!AA70/Z120*100&lt;=60,1)))))),0))*Z320)</f>
        <v>1000</v>
      </c>
      <c r="AA220" s="97">
        <f>IF(COUNT('IA1'!AB70)=0,1000,(IFERROR(IF('IA1'!AB70/AA120&lt;0.5,0,IF('IA1'!AB70/AA120*100&gt;90,5,IF('IA1'!AB70/AA120*100&gt;80,4,IF('IA1'!AB70/AA120*100&gt;70,3,IF('IA1'!AB70/AA120*100&gt;60,2,IF('IA1'!AB70/AA120*100&lt;=60,1)))))),0))*AA320)</f>
        <v>1000</v>
      </c>
      <c r="AB220" s="97">
        <f>IF(COUNT('IA1'!AC70)=0,1000,(IFERROR(IF('IA1'!AC70/AB120&lt;0.5,0,IF('IA1'!AC70/AB120*100&gt;90,5,IF('IA1'!AC70/AB120*100&gt;80,4,IF('IA1'!AC70/AB120*100&gt;70,3,IF('IA1'!AC70/AB120*100&gt;60,2,IF('IA1'!AC70/AB120*100&lt;=60,1)))))),0))*AB320)</f>
        <v>1000</v>
      </c>
      <c r="AC220" s="97">
        <f>IF(COUNT('IA1'!AD70)=0,1000,(IFERROR(IF('IA1'!AD70/AC120&lt;0.5,0,IF('IA1'!AD70/AC120*100&gt;90,5,IF('IA1'!AD70/AC120*100&gt;80,4,IF('IA1'!AD70/AC120*100&gt;70,3,IF('IA1'!AD70/AC120*100&gt;60,2,IF('IA1'!AD70/AC120*100&lt;=60,1)))))),0))*AC320)</f>
        <v>1000</v>
      </c>
      <c r="AD220" s="97">
        <f>IF(COUNT('IA1'!AE70)=0,1000,(IFERROR(IF('IA1'!AE70/AD120&lt;0.5,0,IF('IA1'!AE70/AD120*100&gt;90,5,IF('IA1'!AE70/AD120*100&gt;80,4,IF('IA1'!AE70/AD120*100&gt;70,3,IF('IA1'!AE70/AD120*100&gt;60,2,IF('IA1'!AE70/AD120*100&lt;=60,1)))))),0))*AD320)</f>
        <v>1000</v>
      </c>
      <c r="AE220" s="97">
        <f>IF(COUNT('IA1'!AF70)=0,1000,(IFERROR(IF('IA1'!AF70/AE120&lt;0.5,0,IF('IA1'!AF70/AE120*100&gt;90,5,IF('IA1'!AF70/AE120*100&gt;80,4,IF('IA1'!AF70/AE120*100&gt;70,3,IF('IA1'!AF70/AE120*100&gt;60,2,IF('IA1'!AF70/AE120*100&lt;=60,1)))))),0))*AE320)</f>
        <v>1000</v>
      </c>
      <c r="AF220" s="97">
        <f>IF(COUNT('IA1'!AG70)=0,1000,(IFERROR(IF('IA1'!AG70/AF120&lt;0.5,0,IF('IA1'!AG70/AF120*100&gt;90,5,IF('IA1'!AG70/AF120*100&gt;80,4,IF('IA1'!AG70/AF120*100&gt;70,3,IF('IA1'!AG70/AF120*100&gt;60,2,IF('IA1'!AG70/AF120*100&lt;=60,1)))))),0))*AF320)</f>
        <v>1000</v>
      </c>
      <c r="AG220" s="97">
        <f>IF(COUNT('IA1'!AH70)=0,1000,(IFERROR(IF('IA1'!AH70/AG120&lt;0.5,0,IF('IA1'!AH70/AG120*100&gt;90,5,IF('IA1'!AH70/AG120*100&gt;80,4,IF('IA1'!AH70/AG120*100&gt;70,3,IF('IA1'!AH70/AG120*100&gt;60,2,IF('IA1'!AH70/AG120*100&lt;=60,1)))))),0))*AG320)</f>
        <v>1000</v>
      </c>
      <c r="AH220" s="97">
        <f>IF(COUNT('IA1'!AI70)=0,1000,(IFERROR(IF('IA1'!AI70/AH120&lt;0.5,0,IF('IA1'!AI70/AH120*100&gt;90,5,IF('IA1'!AI70/AH120*100&gt;80,4,IF('IA1'!AI70/AH120*100&gt;70,3,IF('IA1'!AI70/AH120*100&gt;60,2,IF('IA1'!AI70/AH120*100&lt;=60,1)))))),0))*AH320)</f>
        <v>1000</v>
      </c>
      <c r="AI220" s="97">
        <f>IF(COUNT('IA1'!AJ70)=0,1000,(IFERROR(IF('IA1'!AJ70/AI120&lt;0.5,0,IF('IA1'!AJ70/AI120*100&gt;90,5,IF('IA1'!AJ70/AI120*100&gt;80,4,IF('IA1'!AJ70/AI120*100&gt;70,3,IF('IA1'!AJ70/AI120*100&gt;60,2,IF('IA1'!AJ70/AI120*100&lt;=60,1)))))),0))*AI320)</f>
        <v>1000</v>
      </c>
      <c r="AJ220" s="97">
        <f>IF(COUNT('IA1'!AK70)=0,1000,(IFERROR(IF('IA1'!AK70/AJ120&lt;0.5,0,IF('IA1'!AK70/AJ120*100&gt;90,5,IF('IA1'!AK70/AJ120*100&gt;80,4,IF('IA1'!AK70/AJ120*100&gt;70,3,IF('IA1'!AK70/AJ120*100&gt;60,2,IF('IA1'!AK70/AJ120*100&lt;=60,1)))))),0))*AJ320)</f>
        <v>1000</v>
      </c>
      <c r="AK220" s="97">
        <f>IF(COUNT('IA1'!AL70)=0,1000,(IFERROR(IF('IA1'!AL70/AK120&lt;0.5,0,IF('IA1'!AL70/AK120*100&gt;90,5,IF('IA1'!AL70/AK120*100&gt;80,4,IF('IA1'!AL70/AK120*100&gt;70,3,IF('IA1'!AL70/AK120*100&gt;60,2,IF('IA1'!AL70/AK120*100&lt;=60,1)))))),0))*AK320)</f>
        <v>1000</v>
      </c>
      <c r="AL220" s="97">
        <f>IF(COUNT('IA1'!AM70)=0,1000,(IFERROR(IF('IA1'!AM70/AL120&lt;0.5,0,IF('IA1'!AM70/AL120*100&gt;90,5,IF('IA1'!AM70/AL120*100&gt;80,4,IF('IA1'!AM70/AL120*100&gt;70,3,IF('IA1'!AM70/AL120*100&gt;60,2,IF('IA1'!AM70/AL120*100&lt;=60,1)))))),0))*AL320)</f>
        <v>1000</v>
      </c>
      <c r="AM220" s="97">
        <f>IF(COUNT('IA1'!AN70)=0,1000,(IFERROR(IF('IA1'!AN70/AM120&lt;0.5,0,IF('IA1'!AN70/AM120*100&gt;90,5,IF('IA1'!AN70/AM120*100&gt;80,4,IF('IA1'!AN70/AM120*100&gt;70,3,IF('IA1'!AN70/AM120*100&gt;60,2,IF('IA1'!AN70/AM120*100&lt;=60,1)))))),0))*AM320)</f>
        <v>1000</v>
      </c>
      <c r="AN220" s="97">
        <f>IF(COUNT('IA1'!AO70)=0,1000,(IFERROR(IF('IA1'!AO70/AN120&lt;0.5,0,IF('IA1'!AO70/AN120*100&gt;90,5,IF('IA1'!AO70/AN120*100&gt;80,4,IF('IA1'!AO70/AN120*100&gt;70,3,IF('IA1'!AO70/AN120*100&gt;60,2,IF('IA1'!AO70/AN120*100&lt;=60,1)))))),0))*AN320)</f>
        <v>1000</v>
      </c>
      <c r="AO220" s="97">
        <f>IF(COUNT('IA1'!AP70)=0,1000,(IFERROR(IF('IA1'!AP70/AO120&lt;0.5,0,IF('IA1'!AP70/AO120*100&gt;90,5,IF('IA1'!AP70/AO120*100&gt;80,4,IF('IA1'!AP70/AO120*100&gt;70,3,IF('IA1'!AP70/AO120*100&gt;60,2,IF('IA1'!AP70/AO120*100&lt;=60,1)))))),0))*AO320)</f>
        <v>1000</v>
      </c>
      <c r="AP220" s="97">
        <f>IF(COUNT('IA1'!AQ70)=0,1000,(IFERROR(IF('IA1'!AQ70/AP120&lt;0.5,0,IF('IA1'!AQ70/AP120*100&gt;90,5,IF('IA1'!AQ70/AP120*100&gt;80,4,IF('IA1'!AQ70/AP120*100&gt;70,3,IF('IA1'!AQ70/AP120*100&gt;60,2,IF('IA1'!AQ70/AP120*100&lt;=60,1)))))),0))*AP320)</f>
        <v>1000</v>
      </c>
      <c r="AQ220" s="97">
        <f>IF(COUNT('IA1'!AR70)=0,1000,(IFERROR(IF('IA1'!AR70/AQ120&lt;0.5,0,IF('IA1'!AR70/AQ120*100&gt;90,5,IF('IA1'!AR70/AQ120*100&gt;80,4,IF('IA1'!AR70/AQ120*100&gt;70,3,IF('IA1'!AR70/AQ120*100&gt;60,2,IF('IA1'!AR70/AQ120*100&lt;=60,1)))))),0))*AQ320)</f>
        <v>1000</v>
      </c>
      <c r="AR220" s="97">
        <f>IF(COUNT('IA1'!AS70)=0,1000,(IFERROR(IF('IA1'!AS70/AR120&lt;0.5,0,IF('IA1'!AS70/AR120*100&gt;90,5,IF('IA1'!AS70/AR120*100&gt;80,4,IF('IA1'!AS70/AR120*100&gt;70,3,IF('IA1'!AS70/AR120*100&gt;60,2,IF('IA1'!AS70/AR120*100&lt;=60,1)))))),0))*AR320)</f>
        <v>1000</v>
      </c>
      <c r="AS220" s="97">
        <f>IF(COUNT('IA1'!AT70)=0,1000,(IFERROR(IF('IA1'!AT70/AS120&lt;0.5,0,IF('IA1'!AT70/AS120*100&gt;90,5,IF('IA1'!AT70/AS120*100&gt;80,4,IF('IA1'!AT70/AS120*100&gt;70,3,IF('IA1'!AT70/AS120*100&gt;60,2,IF('IA1'!AT70/AS120*100&lt;=60,1)))))),0))*AS320)</f>
        <v>1000</v>
      </c>
      <c r="AT220" s="97">
        <f>IF(COUNT('IA1'!AU70)=0,1000,(IFERROR(IF('IA1'!AU70/AT120&lt;0.5,0,IF('IA1'!AU70/AT120*100&gt;90,5,IF('IA1'!AU70/AT120*100&gt;80,4,IF('IA1'!AU70/AT120*100&gt;70,3,IF('IA1'!AU70/AT120*100&gt;60,2,IF('IA1'!AU70/AT120*100&lt;=60,1)))))),0))*AT320)</f>
        <v>1000</v>
      </c>
      <c r="AU220" s="97">
        <f>IF(COUNT('IA1'!AV70)=0,1000,(IFERROR(IF('IA1'!AV70/AU120&lt;0.5,0,IF('IA1'!AV70/AU120*100&gt;90,5,IF('IA1'!AV70/AU120*100&gt;80,4,IF('IA1'!AV70/AU120*100&gt;70,3,IF('IA1'!AV70/AU120*100&gt;60,2,IF('IA1'!AV70/AU120*100&lt;=60,1)))))),0))*AU320)</f>
        <v>1000</v>
      </c>
      <c r="AV220" s="97">
        <f>IF(COUNT('IA1'!AW70)=0,1000,(IFERROR(IF('IA1'!AW70/AV120&lt;0.5,0,IF('IA1'!AW70/AV120*100&gt;90,5,IF('IA1'!AW70/AV120*100&gt;80,4,IF('IA1'!AW70/AV120*100&gt;70,3,IF('IA1'!AW70/AV120*100&gt;60,2,IF('IA1'!AW70/AV120*100&lt;=60,1)))))),0))*AV320)</f>
        <v>1000</v>
      </c>
      <c r="AW220" s="97">
        <f>IF(COUNT('IA1'!AX70)=0,1000,(IFERROR(IF('IA1'!AX70/AW120&lt;0.5,0,IF('IA1'!AX70/AW120*100&gt;90,5,IF('IA1'!AX70/AW120*100&gt;80,4,IF('IA1'!AX70/AW120*100&gt;70,3,IF('IA1'!AX70/AW120*100&gt;60,2,IF('IA1'!AX70/AW120*100&lt;=60,1)))))),0))*AW320)</f>
        <v>1000</v>
      </c>
      <c r="AX220" s="97">
        <f>IF(COUNT('IA1'!AY70)=0,1000,(IFERROR(IF('IA1'!AY70/AX120&lt;0.5,0,IF('IA1'!AY70/AX120*100&gt;90,5,IF('IA1'!AY70/AX120*100&gt;80,4,IF('IA1'!AY70/AX120*100&gt;70,3,IF('IA1'!AY70/AX120*100&gt;60,2,IF('IA1'!AY70/AX120*100&lt;=60,1)))))),0))*AX320)</f>
        <v>1000</v>
      </c>
      <c r="AY220" s="97">
        <f>IF(COUNT('IA1'!AZ70)=0,1000,(IFERROR(IF('IA1'!AZ70/AY120&lt;0.5,0,IF('IA1'!AZ70/AY120*100&gt;90,5,IF('IA1'!AZ70/AY120*100&gt;80,4,IF('IA1'!AZ70/AY120*100&gt;70,3,IF('IA1'!AZ70/AY120*100&gt;60,2,IF('IA1'!AZ70/AY120*100&lt;=60,1)))))),0))*AY320)</f>
        <v>1000</v>
      </c>
      <c r="AZ220" s="97">
        <f>IF(COUNT('IA1'!BA70)=0,1000,(IFERROR(IF('IA1'!BA70/AZ120&lt;0.5,0,IF('IA1'!BA70/AZ120*100&gt;90,5,IF('IA1'!BA70/AZ120*100&gt;80,4,IF('IA1'!BA70/AZ120*100&gt;70,3,IF('IA1'!BA70/AZ120*100&gt;60,2,IF('IA1'!BA70/AZ120*100&lt;=60,1)))))),0))*AZ320)</f>
        <v>1000</v>
      </c>
      <c r="BA220" s="96">
        <f t="shared" si="54"/>
        <v>0</v>
      </c>
      <c r="BB220" s="96">
        <f t="shared" si="55"/>
        <v>0</v>
      </c>
      <c r="BC220" s="96">
        <f t="shared" si="56"/>
        <v>0</v>
      </c>
      <c r="BD220" s="96">
        <f t="shared" si="57"/>
        <v>0</v>
      </c>
      <c r="BE220" s="96">
        <f t="shared" si="58"/>
        <v>0</v>
      </c>
      <c r="BF220" s="96">
        <f t="shared" si="59"/>
        <v>0</v>
      </c>
      <c r="BG220" s="96">
        <f t="shared" si="60"/>
        <v>0</v>
      </c>
    </row>
    <row r="221" spans="1:59" x14ac:dyDescent="0.3">
      <c r="A221" s="93">
        <f>IF(COUNT('IA1'!B71)=0,1000,(IFERROR(IF('IA1'!B71/A121&lt;0.5,0,IF('IA1'!B71/A121*100&gt;90,5,IF('IA1'!B71/A121*100&gt;80,4,IF('IA1'!B71/A121*100&gt;70,3,IF('IA1'!B71/A121*100&gt;60,2,IF('IA1'!B71/A121*100&lt;=60,1)))))),0))*A321)</f>
        <v>1000</v>
      </c>
      <c r="B221" s="97">
        <f>IF(COUNT('IA1'!C71)=0,1000,(IFERROR(IF('IA1'!C71/B121&lt;0.5,0,IF('IA1'!C71/B121*100&gt;90,5,IF('IA1'!C71/B121*100&gt;80,4,IF('IA1'!C71/B121*100&gt;70,3,IF('IA1'!C71/B121*100&gt;60,2,IF('IA1'!C71/B121*100&lt;=60,1)))))),0))*B321)</f>
        <v>1000</v>
      </c>
      <c r="C221" s="97">
        <f>IF(COUNT('IA1'!D71)=0,1000,(IFERROR(IF('IA1'!D71/C121&lt;0.5,0,IF('IA1'!D71/C121*100&gt;90,5,IF('IA1'!D71/C121*100&gt;80,4,IF('IA1'!D71/C121*100&gt;70,3,IF('IA1'!D71/C121*100&gt;60,2,IF('IA1'!D71/C121*100&lt;=60,1)))))),0))*C321)</f>
        <v>1000</v>
      </c>
      <c r="D221" s="97">
        <f>IF(COUNT('IA1'!E71)=0,1000,(IFERROR(IF('IA1'!E71/D121&lt;0.5,0,IF('IA1'!E71/D121*100&gt;90,5,IF('IA1'!E71/D121*100&gt;80,4,IF('IA1'!E71/D121*100&gt;70,3,IF('IA1'!E71/D121*100&gt;60,2,IF('IA1'!E71/D121*100&lt;=60,1)))))),0))*D321)</f>
        <v>1000</v>
      </c>
      <c r="E221" s="97">
        <f>IF(COUNT('IA1'!F71)=0,1000,(IFERROR(IF('IA1'!F71/E121&lt;0.5,0,IF('IA1'!F71/E121*100&gt;90,5,IF('IA1'!F71/E121*100&gt;80,4,IF('IA1'!F71/E121*100&gt;70,3,IF('IA1'!F71/E121*100&gt;60,2,IF('IA1'!F71/E121*100&lt;=60,1)))))),0))*E321)</f>
        <v>1000</v>
      </c>
      <c r="F221" s="97">
        <f>IF(COUNT('IA1'!G71)=0,1000,(IFERROR(IF('IA1'!G71/F121&lt;0.5,0,IF('IA1'!G71/F121*100&gt;90,5,IF('IA1'!G71/F121*100&gt;80,4,IF('IA1'!G71/F121*100&gt;70,3,IF('IA1'!G71/F121*100&gt;60,2,IF('IA1'!G71/F121*100&lt;=60,1)))))),0))*F321)</f>
        <v>1000</v>
      </c>
      <c r="G221" s="97">
        <f>IF(COUNT('IA1'!H71)=0,1000,(IFERROR(IF('IA1'!H71/G121&lt;0.5,0,IF('IA1'!H71/G121*100&gt;90,5,IF('IA1'!H71/G121*100&gt;80,4,IF('IA1'!H71/G121*100&gt;70,3,IF('IA1'!H71/G121*100&gt;60,2,IF('IA1'!H71/G121*100&lt;=60,1)))))),0))*G321)</f>
        <v>1000</v>
      </c>
      <c r="H221" s="97">
        <f>IF(COUNT('IA1'!I71)=0,1000,(IFERROR(IF('IA1'!I71/H121&lt;0.5,0,IF('IA1'!I71/H121*100&gt;90,5,IF('IA1'!I71/H121*100&gt;80,4,IF('IA1'!I71/H121*100&gt;70,3,IF('IA1'!I71/H121*100&gt;60,2,IF('IA1'!I71/H121*100&lt;=60,1)))))),0))*H321)</f>
        <v>1000</v>
      </c>
      <c r="I221" s="97">
        <f>IF(COUNT('IA1'!J71)=0,1000,(IFERROR(IF('IA1'!J71/I121&lt;0.5,0,IF('IA1'!J71/I121*100&gt;90,5,IF('IA1'!J71/I121*100&gt;80,4,IF('IA1'!J71/I121*100&gt;70,3,IF('IA1'!J71/I121*100&gt;60,2,IF('IA1'!J71/I121*100&lt;=60,1)))))),0))*I321)</f>
        <v>1000</v>
      </c>
      <c r="J221" s="97">
        <f>IF(COUNT('IA1'!K71)=0,1000,(IFERROR(IF('IA1'!K71/J121&lt;0.5,0,IF('IA1'!K71/J121*100&gt;90,5,IF('IA1'!K71/J121*100&gt;80,4,IF('IA1'!K71/J121*100&gt;70,3,IF('IA1'!K71/J121*100&gt;60,2,IF('IA1'!K71/J121*100&lt;=60,1)))))),0))*J321)</f>
        <v>1000</v>
      </c>
      <c r="K221" s="97">
        <f>IF(COUNT('IA1'!L71)=0,1000,(IFERROR(IF('IA1'!L71/K121&lt;0.5,0,IF('IA1'!L71/K121*100&gt;90,5,IF('IA1'!L71/K121*100&gt;80,4,IF('IA1'!L71/K121*100&gt;70,3,IF('IA1'!L71/K121*100&gt;60,2,IF('IA1'!L71/K121*100&lt;=60,1)))))),0))*K321)</f>
        <v>1000</v>
      </c>
      <c r="L221" s="97">
        <f>IF(COUNT('IA1'!M71)=0,1000,(IFERROR(IF('IA1'!M71/L121&lt;0.5,0,IF('IA1'!M71/L121*100&gt;90,5,IF('IA1'!M71/L121*100&gt;80,4,IF('IA1'!M71/L121*100&gt;70,3,IF('IA1'!M71/L121*100&gt;60,2,IF('IA1'!M71/L121*100&lt;=60,1)))))),0))*L321)</f>
        <v>1000</v>
      </c>
      <c r="M221" s="97">
        <f>IF(COUNT('IA1'!N71)=0,1000,(IFERROR(IF('IA1'!N71/M121&lt;0.5,0,IF('IA1'!N71/M121*100&gt;90,5,IF('IA1'!N71/M121*100&gt;80,4,IF('IA1'!N71/M121*100&gt;70,3,IF('IA1'!N71/M121*100&gt;60,2,IF('IA1'!N71/M121*100&lt;=60,1)))))),0))*M321)</f>
        <v>1000</v>
      </c>
      <c r="N221" s="97">
        <f>IF(COUNT('IA1'!O71)=0,1000,(IFERROR(IF('IA1'!O71/N121&lt;0.5,0,IF('IA1'!O71/N121*100&gt;90,5,IF('IA1'!O71/N121*100&gt;80,4,IF('IA1'!O71/N121*100&gt;70,3,IF('IA1'!O71/N121*100&gt;60,2,IF('IA1'!O71/N121*100&lt;=60,1)))))),0))*N321)</f>
        <v>1000</v>
      </c>
      <c r="O221" s="97">
        <f>IF(COUNT('IA1'!P71)=0,1000,(IFERROR(IF('IA1'!P71/O121&lt;0.5,0,IF('IA1'!P71/O121*100&gt;90,5,IF('IA1'!P71/O121*100&gt;80,4,IF('IA1'!P71/O121*100&gt;70,3,IF('IA1'!P71/O121*100&gt;60,2,IF('IA1'!P71/O121*100&lt;=60,1)))))),0))*O321)</f>
        <v>1000</v>
      </c>
      <c r="P221" s="97">
        <f>IF(COUNT('IA1'!Q71)=0,1000,(IFERROR(IF('IA1'!Q71/P121&lt;0.5,0,IF('IA1'!Q71/P121*100&gt;90,5,IF('IA1'!Q71/P121*100&gt;80,4,IF('IA1'!Q71/P121*100&gt;70,3,IF('IA1'!Q71/P121*100&gt;60,2,IF('IA1'!Q71/P121*100&lt;=60,1)))))),0))*P321)</f>
        <v>1000</v>
      </c>
      <c r="Q221" s="97">
        <f>IF(COUNT('IA1'!R71)=0,1000,(IFERROR(IF('IA1'!R71/Q121&lt;0.5,0,IF('IA1'!R71/Q121*100&gt;90,5,IF('IA1'!R71/Q121*100&gt;80,4,IF('IA1'!R71/Q121*100&gt;70,3,IF('IA1'!R71/Q121*100&gt;60,2,IF('IA1'!R71/Q121*100&lt;=60,1)))))),0))*Q321)</f>
        <v>1000</v>
      </c>
      <c r="R221" s="97">
        <f>IF(COUNT('IA1'!S71)=0,1000,(IFERROR(IF('IA1'!S71/R121&lt;0.5,0,IF('IA1'!S71/R121*100&gt;90,5,IF('IA1'!S71/R121*100&gt;80,4,IF('IA1'!S71/R121*100&gt;70,3,IF('IA1'!S71/R121*100&gt;60,2,IF('IA1'!S71/R121*100&lt;=60,1)))))),0))*R321)</f>
        <v>1000</v>
      </c>
      <c r="S221" s="97">
        <f>IF(COUNT('IA1'!T71)=0,1000,(IFERROR(IF('IA1'!T71/S121&lt;0.5,0,IF('IA1'!T71/S121*100&gt;90,5,IF('IA1'!T71/S121*100&gt;80,4,IF('IA1'!T71/S121*100&gt;70,3,IF('IA1'!T71/S121*100&gt;60,2,IF('IA1'!T71/S121*100&lt;=60,1)))))),0))*S321)</f>
        <v>1000</v>
      </c>
      <c r="T221" s="97">
        <f>IF(COUNT('IA1'!U71)=0,1000,(IFERROR(IF('IA1'!U71/T121&lt;0.5,0,IF('IA1'!U71/T121*100&gt;90,5,IF('IA1'!U71/T121*100&gt;80,4,IF('IA1'!U71/T121*100&gt;70,3,IF('IA1'!U71/T121*100&gt;60,2,IF('IA1'!U71/T121*100&lt;=60,1)))))),0))*T321)</f>
        <v>1000</v>
      </c>
      <c r="U221" s="97">
        <f>IF(COUNT('IA1'!#REF!)=0,1000,(IFERROR(IF('IA1'!#REF!/U121&lt;0.5,0,IF('IA1'!#REF!/U121*100&gt;90,5,IF('IA1'!#REF!/U121*100&gt;80,4,IF('IA1'!#REF!/U121*100&gt;70,3,IF('IA1'!#REF!/U121*100&gt;60,2,IF('IA1'!#REF!/U121*100&lt;=60,1)))))),0))*U321)</f>
        <v>1000</v>
      </c>
      <c r="V221" s="97">
        <f>IF(COUNT('IA1'!W71)=0,1000,(IFERROR(IF('IA1'!W71/V121&lt;0.5,0,IF('IA1'!W71/V121*100&gt;90,5,IF('IA1'!W71/V121*100&gt;80,4,IF('IA1'!W71/V121*100&gt;70,3,IF('IA1'!W71/V121*100&gt;60,2,IF('IA1'!W71/V121*100&lt;=60,1)))))),0))*V321)</f>
        <v>1000</v>
      </c>
      <c r="W221" s="97">
        <f>IF(COUNT('IA1'!X71)=0,1000,(IFERROR(IF('IA1'!X71/W121&lt;0.5,0,IF('IA1'!X71/W121*100&gt;90,5,IF('IA1'!X71/W121*100&gt;80,4,IF('IA1'!X71/W121*100&gt;70,3,IF('IA1'!X71/W121*100&gt;60,2,IF('IA1'!X71/W121*100&lt;=60,1)))))),0))*W321)</f>
        <v>1000</v>
      </c>
      <c r="X221" s="97">
        <f>IF(COUNT('IA1'!Y71)=0,1000,(IFERROR(IF('IA1'!Y71/X121&lt;0.5,0,IF('IA1'!Y71/X121*100&gt;90,5,IF('IA1'!Y71/X121*100&gt;80,4,IF('IA1'!Y71/X121*100&gt;70,3,IF('IA1'!Y71/X121*100&gt;60,2,IF('IA1'!Y71/X121*100&lt;=60,1)))))),0))*X321)</f>
        <v>1000</v>
      </c>
      <c r="Y221" s="97">
        <f>IF(COUNT('IA1'!Z71)=0,1000,(IFERROR(IF('IA1'!Z71/Y121&lt;0.5,0,IF('IA1'!Z71/Y121*100&gt;90,5,IF('IA1'!Z71/Y121*100&gt;80,4,IF('IA1'!Z71/Y121*100&gt;70,3,IF('IA1'!Z71/Y121*100&gt;60,2,IF('IA1'!Z71/Y121*100&lt;=60,1)))))),0))*Y321)</f>
        <v>1000</v>
      </c>
      <c r="Z221" s="97">
        <f>IF(COUNT('IA1'!AA71)=0,1000,(IFERROR(IF('IA1'!AA71/Z121&lt;0.5,0,IF('IA1'!AA71/Z121*100&gt;90,5,IF('IA1'!AA71/Z121*100&gt;80,4,IF('IA1'!AA71/Z121*100&gt;70,3,IF('IA1'!AA71/Z121*100&gt;60,2,IF('IA1'!AA71/Z121*100&lt;=60,1)))))),0))*Z321)</f>
        <v>1000</v>
      </c>
      <c r="AA221" s="97">
        <f>IF(COUNT('IA1'!AB71)=0,1000,(IFERROR(IF('IA1'!AB71/AA121&lt;0.5,0,IF('IA1'!AB71/AA121*100&gt;90,5,IF('IA1'!AB71/AA121*100&gt;80,4,IF('IA1'!AB71/AA121*100&gt;70,3,IF('IA1'!AB71/AA121*100&gt;60,2,IF('IA1'!AB71/AA121*100&lt;=60,1)))))),0))*AA321)</f>
        <v>1000</v>
      </c>
      <c r="AB221" s="97">
        <f>IF(COUNT('IA1'!AC71)=0,1000,(IFERROR(IF('IA1'!AC71/AB121&lt;0.5,0,IF('IA1'!AC71/AB121*100&gt;90,5,IF('IA1'!AC71/AB121*100&gt;80,4,IF('IA1'!AC71/AB121*100&gt;70,3,IF('IA1'!AC71/AB121*100&gt;60,2,IF('IA1'!AC71/AB121*100&lt;=60,1)))))),0))*AB321)</f>
        <v>1000</v>
      </c>
      <c r="AC221" s="97">
        <f>IF(COUNT('IA1'!AD71)=0,1000,(IFERROR(IF('IA1'!AD71/AC121&lt;0.5,0,IF('IA1'!AD71/AC121*100&gt;90,5,IF('IA1'!AD71/AC121*100&gt;80,4,IF('IA1'!AD71/AC121*100&gt;70,3,IF('IA1'!AD71/AC121*100&gt;60,2,IF('IA1'!AD71/AC121*100&lt;=60,1)))))),0))*AC321)</f>
        <v>1000</v>
      </c>
      <c r="AD221" s="97">
        <f>IF(COUNT('IA1'!AE71)=0,1000,(IFERROR(IF('IA1'!AE71/AD121&lt;0.5,0,IF('IA1'!AE71/AD121*100&gt;90,5,IF('IA1'!AE71/AD121*100&gt;80,4,IF('IA1'!AE71/AD121*100&gt;70,3,IF('IA1'!AE71/AD121*100&gt;60,2,IF('IA1'!AE71/AD121*100&lt;=60,1)))))),0))*AD321)</f>
        <v>1000</v>
      </c>
      <c r="AE221" s="97">
        <f>IF(COUNT('IA1'!AF71)=0,1000,(IFERROR(IF('IA1'!AF71/AE121&lt;0.5,0,IF('IA1'!AF71/AE121*100&gt;90,5,IF('IA1'!AF71/AE121*100&gt;80,4,IF('IA1'!AF71/AE121*100&gt;70,3,IF('IA1'!AF71/AE121*100&gt;60,2,IF('IA1'!AF71/AE121*100&lt;=60,1)))))),0))*AE321)</f>
        <v>1000</v>
      </c>
      <c r="AF221" s="97">
        <f>IF(COUNT('IA1'!AG71)=0,1000,(IFERROR(IF('IA1'!AG71/AF121&lt;0.5,0,IF('IA1'!AG71/AF121*100&gt;90,5,IF('IA1'!AG71/AF121*100&gt;80,4,IF('IA1'!AG71/AF121*100&gt;70,3,IF('IA1'!AG71/AF121*100&gt;60,2,IF('IA1'!AG71/AF121*100&lt;=60,1)))))),0))*AF321)</f>
        <v>1000</v>
      </c>
      <c r="AG221" s="97">
        <f>IF(COUNT('IA1'!AH71)=0,1000,(IFERROR(IF('IA1'!AH71/AG121&lt;0.5,0,IF('IA1'!AH71/AG121*100&gt;90,5,IF('IA1'!AH71/AG121*100&gt;80,4,IF('IA1'!AH71/AG121*100&gt;70,3,IF('IA1'!AH71/AG121*100&gt;60,2,IF('IA1'!AH71/AG121*100&lt;=60,1)))))),0))*AG321)</f>
        <v>1000</v>
      </c>
      <c r="AH221" s="97">
        <f>IF(COUNT('IA1'!AI71)=0,1000,(IFERROR(IF('IA1'!AI71/AH121&lt;0.5,0,IF('IA1'!AI71/AH121*100&gt;90,5,IF('IA1'!AI71/AH121*100&gt;80,4,IF('IA1'!AI71/AH121*100&gt;70,3,IF('IA1'!AI71/AH121*100&gt;60,2,IF('IA1'!AI71/AH121*100&lt;=60,1)))))),0))*AH321)</f>
        <v>1000</v>
      </c>
      <c r="AI221" s="97">
        <f>IF(COUNT('IA1'!AJ71)=0,1000,(IFERROR(IF('IA1'!AJ71/AI121&lt;0.5,0,IF('IA1'!AJ71/AI121*100&gt;90,5,IF('IA1'!AJ71/AI121*100&gt;80,4,IF('IA1'!AJ71/AI121*100&gt;70,3,IF('IA1'!AJ71/AI121*100&gt;60,2,IF('IA1'!AJ71/AI121*100&lt;=60,1)))))),0))*AI321)</f>
        <v>1000</v>
      </c>
      <c r="AJ221" s="97">
        <f>IF(COUNT('IA1'!AK71)=0,1000,(IFERROR(IF('IA1'!AK71/AJ121&lt;0.5,0,IF('IA1'!AK71/AJ121*100&gt;90,5,IF('IA1'!AK71/AJ121*100&gt;80,4,IF('IA1'!AK71/AJ121*100&gt;70,3,IF('IA1'!AK71/AJ121*100&gt;60,2,IF('IA1'!AK71/AJ121*100&lt;=60,1)))))),0))*AJ321)</f>
        <v>1000</v>
      </c>
      <c r="AK221" s="97">
        <f>IF(COUNT('IA1'!AL71)=0,1000,(IFERROR(IF('IA1'!AL71/AK121&lt;0.5,0,IF('IA1'!AL71/AK121*100&gt;90,5,IF('IA1'!AL71/AK121*100&gt;80,4,IF('IA1'!AL71/AK121*100&gt;70,3,IF('IA1'!AL71/AK121*100&gt;60,2,IF('IA1'!AL71/AK121*100&lt;=60,1)))))),0))*AK321)</f>
        <v>1000</v>
      </c>
      <c r="AL221" s="97">
        <f>IF(COUNT('IA1'!AM71)=0,1000,(IFERROR(IF('IA1'!AM71/AL121&lt;0.5,0,IF('IA1'!AM71/AL121*100&gt;90,5,IF('IA1'!AM71/AL121*100&gt;80,4,IF('IA1'!AM71/AL121*100&gt;70,3,IF('IA1'!AM71/AL121*100&gt;60,2,IF('IA1'!AM71/AL121*100&lt;=60,1)))))),0))*AL321)</f>
        <v>1000</v>
      </c>
      <c r="AM221" s="97">
        <f>IF(COUNT('IA1'!AN71)=0,1000,(IFERROR(IF('IA1'!AN71/AM121&lt;0.5,0,IF('IA1'!AN71/AM121*100&gt;90,5,IF('IA1'!AN71/AM121*100&gt;80,4,IF('IA1'!AN71/AM121*100&gt;70,3,IF('IA1'!AN71/AM121*100&gt;60,2,IF('IA1'!AN71/AM121*100&lt;=60,1)))))),0))*AM321)</f>
        <v>1000</v>
      </c>
      <c r="AN221" s="97">
        <f>IF(COUNT('IA1'!AO71)=0,1000,(IFERROR(IF('IA1'!AO71/AN121&lt;0.5,0,IF('IA1'!AO71/AN121*100&gt;90,5,IF('IA1'!AO71/AN121*100&gt;80,4,IF('IA1'!AO71/AN121*100&gt;70,3,IF('IA1'!AO71/AN121*100&gt;60,2,IF('IA1'!AO71/AN121*100&lt;=60,1)))))),0))*AN321)</f>
        <v>1000</v>
      </c>
      <c r="AO221" s="97">
        <f>IF(COUNT('IA1'!AP71)=0,1000,(IFERROR(IF('IA1'!AP71/AO121&lt;0.5,0,IF('IA1'!AP71/AO121*100&gt;90,5,IF('IA1'!AP71/AO121*100&gt;80,4,IF('IA1'!AP71/AO121*100&gt;70,3,IF('IA1'!AP71/AO121*100&gt;60,2,IF('IA1'!AP71/AO121*100&lt;=60,1)))))),0))*AO321)</f>
        <v>1000</v>
      </c>
      <c r="AP221" s="97">
        <f>IF(COUNT('IA1'!AQ71)=0,1000,(IFERROR(IF('IA1'!AQ71/AP121&lt;0.5,0,IF('IA1'!AQ71/AP121*100&gt;90,5,IF('IA1'!AQ71/AP121*100&gt;80,4,IF('IA1'!AQ71/AP121*100&gt;70,3,IF('IA1'!AQ71/AP121*100&gt;60,2,IF('IA1'!AQ71/AP121*100&lt;=60,1)))))),0))*AP321)</f>
        <v>1000</v>
      </c>
      <c r="AQ221" s="97">
        <f>IF(COUNT('IA1'!AR71)=0,1000,(IFERROR(IF('IA1'!AR71/AQ121&lt;0.5,0,IF('IA1'!AR71/AQ121*100&gt;90,5,IF('IA1'!AR71/AQ121*100&gt;80,4,IF('IA1'!AR71/AQ121*100&gt;70,3,IF('IA1'!AR71/AQ121*100&gt;60,2,IF('IA1'!AR71/AQ121*100&lt;=60,1)))))),0))*AQ321)</f>
        <v>1000</v>
      </c>
      <c r="AR221" s="97">
        <f>IF(COUNT('IA1'!AS71)=0,1000,(IFERROR(IF('IA1'!AS71/AR121&lt;0.5,0,IF('IA1'!AS71/AR121*100&gt;90,5,IF('IA1'!AS71/AR121*100&gt;80,4,IF('IA1'!AS71/AR121*100&gt;70,3,IF('IA1'!AS71/AR121*100&gt;60,2,IF('IA1'!AS71/AR121*100&lt;=60,1)))))),0))*AR321)</f>
        <v>1000</v>
      </c>
      <c r="AS221" s="97">
        <f>IF(COUNT('IA1'!AT71)=0,1000,(IFERROR(IF('IA1'!AT71/AS121&lt;0.5,0,IF('IA1'!AT71/AS121*100&gt;90,5,IF('IA1'!AT71/AS121*100&gt;80,4,IF('IA1'!AT71/AS121*100&gt;70,3,IF('IA1'!AT71/AS121*100&gt;60,2,IF('IA1'!AT71/AS121*100&lt;=60,1)))))),0))*AS321)</f>
        <v>1000</v>
      </c>
      <c r="AT221" s="97">
        <f>IF(COUNT('IA1'!AU71)=0,1000,(IFERROR(IF('IA1'!AU71/AT121&lt;0.5,0,IF('IA1'!AU71/AT121*100&gt;90,5,IF('IA1'!AU71/AT121*100&gt;80,4,IF('IA1'!AU71/AT121*100&gt;70,3,IF('IA1'!AU71/AT121*100&gt;60,2,IF('IA1'!AU71/AT121*100&lt;=60,1)))))),0))*AT321)</f>
        <v>1000</v>
      </c>
      <c r="AU221" s="97">
        <f>IF(COUNT('IA1'!AV71)=0,1000,(IFERROR(IF('IA1'!AV71/AU121&lt;0.5,0,IF('IA1'!AV71/AU121*100&gt;90,5,IF('IA1'!AV71/AU121*100&gt;80,4,IF('IA1'!AV71/AU121*100&gt;70,3,IF('IA1'!AV71/AU121*100&gt;60,2,IF('IA1'!AV71/AU121*100&lt;=60,1)))))),0))*AU321)</f>
        <v>1000</v>
      </c>
      <c r="AV221" s="97">
        <f>IF(COUNT('IA1'!AW71)=0,1000,(IFERROR(IF('IA1'!AW71/AV121&lt;0.5,0,IF('IA1'!AW71/AV121*100&gt;90,5,IF('IA1'!AW71/AV121*100&gt;80,4,IF('IA1'!AW71/AV121*100&gt;70,3,IF('IA1'!AW71/AV121*100&gt;60,2,IF('IA1'!AW71/AV121*100&lt;=60,1)))))),0))*AV321)</f>
        <v>1000</v>
      </c>
      <c r="AW221" s="97">
        <f>IF(COUNT('IA1'!AX71)=0,1000,(IFERROR(IF('IA1'!AX71/AW121&lt;0.5,0,IF('IA1'!AX71/AW121*100&gt;90,5,IF('IA1'!AX71/AW121*100&gt;80,4,IF('IA1'!AX71/AW121*100&gt;70,3,IF('IA1'!AX71/AW121*100&gt;60,2,IF('IA1'!AX71/AW121*100&lt;=60,1)))))),0))*AW321)</f>
        <v>1000</v>
      </c>
      <c r="AX221" s="97">
        <f>IF(COUNT('IA1'!AY71)=0,1000,(IFERROR(IF('IA1'!AY71/AX121&lt;0.5,0,IF('IA1'!AY71/AX121*100&gt;90,5,IF('IA1'!AY71/AX121*100&gt;80,4,IF('IA1'!AY71/AX121*100&gt;70,3,IF('IA1'!AY71/AX121*100&gt;60,2,IF('IA1'!AY71/AX121*100&lt;=60,1)))))),0))*AX321)</f>
        <v>1000</v>
      </c>
      <c r="AY221" s="97">
        <f>IF(COUNT('IA1'!AZ71)=0,1000,(IFERROR(IF('IA1'!AZ71/AY121&lt;0.5,0,IF('IA1'!AZ71/AY121*100&gt;90,5,IF('IA1'!AZ71/AY121*100&gt;80,4,IF('IA1'!AZ71/AY121*100&gt;70,3,IF('IA1'!AZ71/AY121*100&gt;60,2,IF('IA1'!AZ71/AY121*100&lt;=60,1)))))),0))*AY321)</f>
        <v>1000</v>
      </c>
      <c r="AZ221" s="97">
        <f>IF(COUNT('IA1'!BA71)=0,1000,(IFERROR(IF('IA1'!BA71/AZ121&lt;0.5,0,IF('IA1'!BA71/AZ121*100&gt;90,5,IF('IA1'!BA71/AZ121*100&gt;80,4,IF('IA1'!BA71/AZ121*100&gt;70,3,IF('IA1'!BA71/AZ121*100&gt;60,2,IF('IA1'!BA71/AZ121*100&lt;=60,1)))))),0))*AZ321)</f>
        <v>1000</v>
      </c>
      <c r="BA221" s="96">
        <f t="shared" si="54"/>
        <v>0</v>
      </c>
      <c r="BB221" s="96">
        <f t="shared" si="55"/>
        <v>0</v>
      </c>
      <c r="BC221" s="96">
        <f t="shared" si="56"/>
        <v>0</v>
      </c>
      <c r="BD221" s="96">
        <f t="shared" si="57"/>
        <v>0</v>
      </c>
      <c r="BE221" s="96">
        <f t="shared" si="58"/>
        <v>0</v>
      </c>
      <c r="BF221" s="96">
        <f t="shared" si="59"/>
        <v>0</v>
      </c>
      <c r="BG221" s="96">
        <f t="shared" si="60"/>
        <v>0</v>
      </c>
    </row>
    <row r="222" spans="1:59" x14ac:dyDescent="0.3">
      <c r="A222" s="93">
        <f>IF(COUNT('IA1'!B72)=0,1000,(IFERROR(IF('IA1'!B72/A122&lt;0.5,0,IF('IA1'!B72/A122*100&gt;90,5,IF('IA1'!B72/A122*100&gt;80,4,IF('IA1'!B72/A122*100&gt;70,3,IF('IA1'!B72/A122*100&gt;60,2,IF('IA1'!B72/A122*100&lt;=60,1)))))),0))*A322)</f>
        <v>1000</v>
      </c>
      <c r="B222" s="97">
        <f>IF(COUNT('IA1'!C72)=0,1000,(IFERROR(IF('IA1'!C72/B122&lt;0.5,0,IF('IA1'!C72/B122*100&gt;90,5,IF('IA1'!C72/B122*100&gt;80,4,IF('IA1'!C72/B122*100&gt;70,3,IF('IA1'!C72/B122*100&gt;60,2,IF('IA1'!C72/B122*100&lt;=60,1)))))),0))*B322)</f>
        <v>1000</v>
      </c>
      <c r="C222" s="97">
        <f>IF(COUNT('IA1'!D72)=0,1000,(IFERROR(IF('IA1'!D72/C122&lt;0.5,0,IF('IA1'!D72/C122*100&gt;90,5,IF('IA1'!D72/C122*100&gt;80,4,IF('IA1'!D72/C122*100&gt;70,3,IF('IA1'!D72/C122*100&gt;60,2,IF('IA1'!D72/C122*100&lt;=60,1)))))),0))*C322)</f>
        <v>1000</v>
      </c>
      <c r="D222" s="97">
        <f>IF(COUNT('IA1'!E72)=0,1000,(IFERROR(IF('IA1'!E72/D122&lt;0.5,0,IF('IA1'!E72/D122*100&gt;90,5,IF('IA1'!E72/D122*100&gt;80,4,IF('IA1'!E72/D122*100&gt;70,3,IF('IA1'!E72/D122*100&gt;60,2,IF('IA1'!E72/D122*100&lt;=60,1)))))),0))*D322)</f>
        <v>1000</v>
      </c>
      <c r="E222" s="97">
        <f>IF(COUNT('IA1'!F72)=0,1000,(IFERROR(IF('IA1'!F72/E122&lt;0.5,0,IF('IA1'!F72/E122*100&gt;90,5,IF('IA1'!F72/E122*100&gt;80,4,IF('IA1'!F72/E122*100&gt;70,3,IF('IA1'!F72/E122*100&gt;60,2,IF('IA1'!F72/E122*100&lt;=60,1)))))),0))*E322)</f>
        <v>1000</v>
      </c>
      <c r="F222" s="97">
        <f>IF(COUNT('IA1'!G72)=0,1000,(IFERROR(IF('IA1'!G72/F122&lt;0.5,0,IF('IA1'!G72/F122*100&gt;90,5,IF('IA1'!G72/F122*100&gt;80,4,IF('IA1'!G72/F122*100&gt;70,3,IF('IA1'!G72/F122*100&gt;60,2,IF('IA1'!G72/F122*100&lt;=60,1)))))),0))*F322)</f>
        <v>1000</v>
      </c>
      <c r="G222" s="97">
        <f>IF(COUNT('IA1'!H72)=0,1000,(IFERROR(IF('IA1'!H72/G122&lt;0.5,0,IF('IA1'!H72/G122*100&gt;90,5,IF('IA1'!H72/G122*100&gt;80,4,IF('IA1'!H72/G122*100&gt;70,3,IF('IA1'!H72/G122*100&gt;60,2,IF('IA1'!H72/G122*100&lt;=60,1)))))),0))*G322)</f>
        <v>1000</v>
      </c>
      <c r="H222" s="97">
        <f>IF(COUNT('IA1'!I72)=0,1000,(IFERROR(IF('IA1'!I72/H122&lt;0.5,0,IF('IA1'!I72/H122*100&gt;90,5,IF('IA1'!I72/H122*100&gt;80,4,IF('IA1'!I72/H122*100&gt;70,3,IF('IA1'!I72/H122*100&gt;60,2,IF('IA1'!I72/H122*100&lt;=60,1)))))),0))*H322)</f>
        <v>1000</v>
      </c>
      <c r="I222" s="97">
        <f>IF(COUNT('IA1'!J72)=0,1000,(IFERROR(IF('IA1'!J72/I122&lt;0.5,0,IF('IA1'!J72/I122*100&gt;90,5,IF('IA1'!J72/I122*100&gt;80,4,IF('IA1'!J72/I122*100&gt;70,3,IF('IA1'!J72/I122*100&gt;60,2,IF('IA1'!J72/I122*100&lt;=60,1)))))),0))*I322)</f>
        <v>1000</v>
      </c>
      <c r="J222" s="97">
        <f>IF(COUNT('IA1'!K72)=0,1000,(IFERROR(IF('IA1'!K72/J122&lt;0.5,0,IF('IA1'!K72/J122*100&gt;90,5,IF('IA1'!K72/J122*100&gt;80,4,IF('IA1'!K72/J122*100&gt;70,3,IF('IA1'!K72/J122*100&gt;60,2,IF('IA1'!K72/J122*100&lt;=60,1)))))),0))*J322)</f>
        <v>1000</v>
      </c>
      <c r="K222" s="97">
        <f>IF(COUNT('IA1'!L72)=0,1000,(IFERROR(IF('IA1'!L72/K122&lt;0.5,0,IF('IA1'!L72/K122*100&gt;90,5,IF('IA1'!L72/K122*100&gt;80,4,IF('IA1'!L72/K122*100&gt;70,3,IF('IA1'!L72/K122*100&gt;60,2,IF('IA1'!L72/K122*100&lt;=60,1)))))),0))*K322)</f>
        <v>1000</v>
      </c>
      <c r="L222" s="97">
        <f>IF(COUNT('IA1'!M72)=0,1000,(IFERROR(IF('IA1'!M72/L122&lt;0.5,0,IF('IA1'!M72/L122*100&gt;90,5,IF('IA1'!M72/L122*100&gt;80,4,IF('IA1'!M72/L122*100&gt;70,3,IF('IA1'!M72/L122*100&gt;60,2,IF('IA1'!M72/L122*100&lt;=60,1)))))),0))*L322)</f>
        <v>1000</v>
      </c>
      <c r="M222" s="97">
        <f>IF(COUNT('IA1'!N72)=0,1000,(IFERROR(IF('IA1'!N72/M122&lt;0.5,0,IF('IA1'!N72/M122*100&gt;90,5,IF('IA1'!N72/M122*100&gt;80,4,IF('IA1'!N72/M122*100&gt;70,3,IF('IA1'!N72/M122*100&gt;60,2,IF('IA1'!N72/M122*100&lt;=60,1)))))),0))*M322)</f>
        <v>1000</v>
      </c>
      <c r="N222" s="97">
        <f>IF(COUNT('IA1'!O72)=0,1000,(IFERROR(IF('IA1'!O72/N122&lt;0.5,0,IF('IA1'!O72/N122*100&gt;90,5,IF('IA1'!O72/N122*100&gt;80,4,IF('IA1'!O72/N122*100&gt;70,3,IF('IA1'!O72/N122*100&gt;60,2,IF('IA1'!O72/N122*100&lt;=60,1)))))),0))*N322)</f>
        <v>1000</v>
      </c>
      <c r="O222" s="97">
        <f>IF(COUNT('IA1'!P72)=0,1000,(IFERROR(IF('IA1'!P72/O122&lt;0.5,0,IF('IA1'!P72/O122*100&gt;90,5,IF('IA1'!P72/O122*100&gt;80,4,IF('IA1'!P72/O122*100&gt;70,3,IF('IA1'!P72/O122*100&gt;60,2,IF('IA1'!P72/O122*100&lt;=60,1)))))),0))*O322)</f>
        <v>1000</v>
      </c>
      <c r="P222" s="97">
        <f>IF(COUNT('IA1'!Q72)=0,1000,(IFERROR(IF('IA1'!Q72/P122&lt;0.5,0,IF('IA1'!Q72/P122*100&gt;90,5,IF('IA1'!Q72/P122*100&gt;80,4,IF('IA1'!Q72/P122*100&gt;70,3,IF('IA1'!Q72/P122*100&gt;60,2,IF('IA1'!Q72/P122*100&lt;=60,1)))))),0))*P322)</f>
        <v>1000</v>
      </c>
      <c r="Q222" s="97">
        <f>IF(COUNT('IA1'!R72)=0,1000,(IFERROR(IF('IA1'!R72/Q122&lt;0.5,0,IF('IA1'!R72/Q122*100&gt;90,5,IF('IA1'!R72/Q122*100&gt;80,4,IF('IA1'!R72/Q122*100&gt;70,3,IF('IA1'!R72/Q122*100&gt;60,2,IF('IA1'!R72/Q122*100&lt;=60,1)))))),0))*Q322)</f>
        <v>1000</v>
      </c>
      <c r="R222" s="97">
        <f>IF(COUNT('IA1'!S72)=0,1000,(IFERROR(IF('IA1'!S72/R122&lt;0.5,0,IF('IA1'!S72/R122*100&gt;90,5,IF('IA1'!S72/R122*100&gt;80,4,IF('IA1'!S72/R122*100&gt;70,3,IF('IA1'!S72/R122*100&gt;60,2,IF('IA1'!S72/R122*100&lt;=60,1)))))),0))*R322)</f>
        <v>1000</v>
      </c>
      <c r="S222" s="97">
        <f>IF(COUNT('IA1'!T72)=0,1000,(IFERROR(IF('IA1'!T72/S122&lt;0.5,0,IF('IA1'!T72/S122*100&gt;90,5,IF('IA1'!T72/S122*100&gt;80,4,IF('IA1'!T72/S122*100&gt;70,3,IF('IA1'!T72/S122*100&gt;60,2,IF('IA1'!T72/S122*100&lt;=60,1)))))),0))*S322)</f>
        <v>1000</v>
      </c>
      <c r="T222" s="97">
        <f>IF(COUNT('IA1'!U72)=0,1000,(IFERROR(IF('IA1'!U72/T122&lt;0.5,0,IF('IA1'!U72/T122*100&gt;90,5,IF('IA1'!U72/T122*100&gt;80,4,IF('IA1'!U72/T122*100&gt;70,3,IF('IA1'!U72/T122*100&gt;60,2,IF('IA1'!U72/T122*100&lt;=60,1)))))),0))*T322)</f>
        <v>1000</v>
      </c>
      <c r="U222" s="97">
        <f>IF(COUNT('IA1'!#REF!)=0,1000,(IFERROR(IF('IA1'!#REF!/U122&lt;0.5,0,IF('IA1'!#REF!/U122*100&gt;90,5,IF('IA1'!#REF!/U122*100&gt;80,4,IF('IA1'!#REF!/U122*100&gt;70,3,IF('IA1'!#REF!/U122*100&gt;60,2,IF('IA1'!#REF!/U122*100&lt;=60,1)))))),0))*U322)</f>
        <v>1000</v>
      </c>
      <c r="V222" s="97">
        <f>IF(COUNT('IA1'!W72)=0,1000,(IFERROR(IF('IA1'!W72/V122&lt;0.5,0,IF('IA1'!W72/V122*100&gt;90,5,IF('IA1'!W72/V122*100&gt;80,4,IF('IA1'!W72/V122*100&gt;70,3,IF('IA1'!W72/V122*100&gt;60,2,IF('IA1'!W72/V122*100&lt;=60,1)))))),0))*V322)</f>
        <v>1000</v>
      </c>
      <c r="W222" s="97">
        <f>IF(COUNT('IA1'!X72)=0,1000,(IFERROR(IF('IA1'!X72/W122&lt;0.5,0,IF('IA1'!X72/W122*100&gt;90,5,IF('IA1'!X72/W122*100&gt;80,4,IF('IA1'!X72/W122*100&gt;70,3,IF('IA1'!X72/W122*100&gt;60,2,IF('IA1'!X72/W122*100&lt;=60,1)))))),0))*W322)</f>
        <v>1000</v>
      </c>
      <c r="X222" s="97">
        <f>IF(COUNT('IA1'!Y72)=0,1000,(IFERROR(IF('IA1'!Y72/X122&lt;0.5,0,IF('IA1'!Y72/X122*100&gt;90,5,IF('IA1'!Y72/X122*100&gt;80,4,IF('IA1'!Y72/X122*100&gt;70,3,IF('IA1'!Y72/X122*100&gt;60,2,IF('IA1'!Y72/X122*100&lt;=60,1)))))),0))*X322)</f>
        <v>1000</v>
      </c>
      <c r="Y222" s="97">
        <f>IF(COUNT('IA1'!Z72)=0,1000,(IFERROR(IF('IA1'!Z72/Y122&lt;0.5,0,IF('IA1'!Z72/Y122*100&gt;90,5,IF('IA1'!Z72/Y122*100&gt;80,4,IF('IA1'!Z72/Y122*100&gt;70,3,IF('IA1'!Z72/Y122*100&gt;60,2,IF('IA1'!Z72/Y122*100&lt;=60,1)))))),0))*Y322)</f>
        <v>1000</v>
      </c>
      <c r="Z222" s="97">
        <f>IF(COUNT('IA1'!AA72)=0,1000,(IFERROR(IF('IA1'!AA72/Z122&lt;0.5,0,IF('IA1'!AA72/Z122*100&gt;90,5,IF('IA1'!AA72/Z122*100&gt;80,4,IF('IA1'!AA72/Z122*100&gt;70,3,IF('IA1'!AA72/Z122*100&gt;60,2,IF('IA1'!AA72/Z122*100&lt;=60,1)))))),0))*Z322)</f>
        <v>1000</v>
      </c>
      <c r="AA222" s="97">
        <f>IF(COUNT('IA1'!AB72)=0,1000,(IFERROR(IF('IA1'!AB72/AA122&lt;0.5,0,IF('IA1'!AB72/AA122*100&gt;90,5,IF('IA1'!AB72/AA122*100&gt;80,4,IF('IA1'!AB72/AA122*100&gt;70,3,IF('IA1'!AB72/AA122*100&gt;60,2,IF('IA1'!AB72/AA122*100&lt;=60,1)))))),0))*AA322)</f>
        <v>1000</v>
      </c>
      <c r="AB222" s="97">
        <f>IF(COUNT('IA1'!AC72)=0,1000,(IFERROR(IF('IA1'!AC72/AB122&lt;0.5,0,IF('IA1'!AC72/AB122*100&gt;90,5,IF('IA1'!AC72/AB122*100&gt;80,4,IF('IA1'!AC72/AB122*100&gt;70,3,IF('IA1'!AC72/AB122*100&gt;60,2,IF('IA1'!AC72/AB122*100&lt;=60,1)))))),0))*AB322)</f>
        <v>1000</v>
      </c>
      <c r="AC222" s="97">
        <f>IF(COUNT('IA1'!AD72)=0,1000,(IFERROR(IF('IA1'!AD72/AC122&lt;0.5,0,IF('IA1'!AD72/AC122*100&gt;90,5,IF('IA1'!AD72/AC122*100&gt;80,4,IF('IA1'!AD72/AC122*100&gt;70,3,IF('IA1'!AD72/AC122*100&gt;60,2,IF('IA1'!AD72/AC122*100&lt;=60,1)))))),0))*AC322)</f>
        <v>1000</v>
      </c>
      <c r="AD222" s="97">
        <f>IF(COUNT('IA1'!AE72)=0,1000,(IFERROR(IF('IA1'!AE72/AD122&lt;0.5,0,IF('IA1'!AE72/AD122*100&gt;90,5,IF('IA1'!AE72/AD122*100&gt;80,4,IF('IA1'!AE72/AD122*100&gt;70,3,IF('IA1'!AE72/AD122*100&gt;60,2,IF('IA1'!AE72/AD122*100&lt;=60,1)))))),0))*AD322)</f>
        <v>1000</v>
      </c>
      <c r="AE222" s="97">
        <f>IF(COUNT('IA1'!AF72)=0,1000,(IFERROR(IF('IA1'!AF72/AE122&lt;0.5,0,IF('IA1'!AF72/AE122*100&gt;90,5,IF('IA1'!AF72/AE122*100&gt;80,4,IF('IA1'!AF72/AE122*100&gt;70,3,IF('IA1'!AF72/AE122*100&gt;60,2,IF('IA1'!AF72/AE122*100&lt;=60,1)))))),0))*AE322)</f>
        <v>1000</v>
      </c>
      <c r="AF222" s="97">
        <f>IF(COUNT('IA1'!AG72)=0,1000,(IFERROR(IF('IA1'!AG72/AF122&lt;0.5,0,IF('IA1'!AG72/AF122*100&gt;90,5,IF('IA1'!AG72/AF122*100&gt;80,4,IF('IA1'!AG72/AF122*100&gt;70,3,IF('IA1'!AG72/AF122*100&gt;60,2,IF('IA1'!AG72/AF122*100&lt;=60,1)))))),0))*AF322)</f>
        <v>1000</v>
      </c>
      <c r="AG222" s="97">
        <f>IF(COUNT('IA1'!AH72)=0,1000,(IFERROR(IF('IA1'!AH72/AG122&lt;0.5,0,IF('IA1'!AH72/AG122*100&gt;90,5,IF('IA1'!AH72/AG122*100&gt;80,4,IF('IA1'!AH72/AG122*100&gt;70,3,IF('IA1'!AH72/AG122*100&gt;60,2,IF('IA1'!AH72/AG122*100&lt;=60,1)))))),0))*AG322)</f>
        <v>1000</v>
      </c>
      <c r="AH222" s="97">
        <f>IF(COUNT('IA1'!AI72)=0,1000,(IFERROR(IF('IA1'!AI72/AH122&lt;0.5,0,IF('IA1'!AI72/AH122*100&gt;90,5,IF('IA1'!AI72/AH122*100&gt;80,4,IF('IA1'!AI72/AH122*100&gt;70,3,IF('IA1'!AI72/AH122*100&gt;60,2,IF('IA1'!AI72/AH122*100&lt;=60,1)))))),0))*AH322)</f>
        <v>1000</v>
      </c>
      <c r="AI222" s="97">
        <f>IF(COUNT('IA1'!AJ72)=0,1000,(IFERROR(IF('IA1'!AJ72/AI122&lt;0.5,0,IF('IA1'!AJ72/AI122*100&gt;90,5,IF('IA1'!AJ72/AI122*100&gt;80,4,IF('IA1'!AJ72/AI122*100&gt;70,3,IF('IA1'!AJ72/AI122*100&gt;60,2,IF('IA1'!AJ72/AI122*100&lt;=60,1)))))),0))*AI322)</f>
        <v>1000</v>
      </c>
      <c r="AJ222" s="97">
        <f>IF(COUNT('IA1'!AK72)=0,1000,(IFERROR(IF('IA1'!AK72/AJ122&lt;0.5,0,IF('IA1'!AK72/AJ122*100&gt;90,5,IF('IA1'!AK72/AJ122*100&gt;80,4,IF('IA1'!AK72/AJ122*100&gt;70,3,IF('IA1'!AK72/AJ122*100&gt;60,2,IF('IA1'!AK72/AJ122*100&lt;=60,1)))))),0))*AJ322)</f>
        <v>1000</v>
      </c>
      <c r="AK222" s="97">
        <f>IF(COUNT('IA1'!AL72)=0,1000,(IFERROR(IF('IA1'!AL72/AK122&lt;0.5,0,IF('IA1'!AL72/AK122*100&gt;90,5,IF('IA1'!AL72/AK122*100&gt;80,4,IF('IA1'!AL72/AK122*100&gt;70,3,IF('IA1'!AL72/AK122*100&gt;60,2,IF('IA1'!AL72/AK122*100&lt;=60,1)))))),0))*AK322)</f>
        <v>1000</v>
      </c>
      <c r="AL222" s="97">
        <f>IF(COUNT('IA1'!AM72)=0,1000,(IFERROR(IF('IA1'!AM72/AL122&lt;0.5,0,IF('IA1'!AM72/AL122*100&gt;90,5,IF('IA1'!AM72/AL122*100&gt;80,4,IF('IA1'!AM72/AL122*100&gt;70,3,IF('IA1'!AM72/AL122*100&gt;60,2,IF('IA1'!AM72/AL122*100&lt;=60,1)))))),0))*AL322)</f>
        <v>1000</v>
      </c>
      <c r="AM222" s="97">
        <f>IF(COUNT('IA1'!AN72)=0,1000,(IFERROR(IF('IA1'!AN72/AM122&lt;0.5,0,IF('IA1'!AN72/AM122*100&gt;90,5,IF('IA1'!AN72/AM122*100&gt;80,4,IF('IA1'!AN72/AM122*100&gt;70,3,IF('IA1'!AN72/AM122*100&gt;60,2,IF('IA1'!AN72/AM122*100&lt;=60,1)))))),0))*AM322)</f>
        <v>1000</v>
      </c>
      <c r="AN222" s="97">
        <f>IF(COUNT('IA1'!AO72)=0,1000,(IFERROR(IF('IA1'!AO72/AN122&lt;0.5,0,IF('IA1'!AO72/AN122*100&gt;90,5,IF('IA1'!AO72/AN122*100&gt;80,4,IF('IA1'!AO72/AN122*100&gt;70,3,IF('IA1'!AO72/AN122*100&gt;60,2,IF('IA1'!AO72/AN122*100&lt;=60,1)))))),0))*AN322)</f>
        <v>1000</v>
      </c>
      <c r="AO222" s="97">
        <f>IF(COUNT('IA1'!AP72)=0,1000,(IFERROR(IF('IA1'!AP72/AO122&lt;0.5,0,IF('IA1'!AP72/AO122*100&gt;90,5,IF('IA1'!AP72/AO122*100&gt;80,4,IF('IA1'!AP72/AO122*100&gt;70,3,IF('IA1'!AP72/AO122*100&gt;60,2,IF('IA1'!AP72/AO122*100&lt;=60,1)))))),0))*AO322)</f>
        <v>1000</v>
      </c>
      <c r="AP222" s="97">
        <f>IF(COUNT('IA1'!AQ72)=0,1000,(IFERROR(IF('IA1'!AQ72/AP122&lt;0.5,0,IF('IA1'!AQ72/AP122*100&gt;90,5,IF('IA1'!AQ72/AP122*100&gt;80,4,IF('IA1'!AQ72/AP122*100&gt;70,3,IF('IA1'!AQ72/AP122*100&gt;60,2,IF('IA1'!AQ72/AP122*100&lt;=60,1)))))),0))*AP322)</f>
        <v>1000</v>
      </c>
      <c r="AQ222" s="97">
        <f>IF(COUNT('IA1'!AR72)=0,1000,(IFERROR(IF('IA1'!AR72/AQ122&lt;0.5,0,IF('IA1'!AR72/AQ122*100&gt;90,5,IF('IA1'!AR72/AQ122*100&gt;80,4,IF('IA1'!AR72/AQ122*100&gt;70,3,IF('IA1'!AR72/AQ122*100&gt;60,2,IF('IA1'!AR72/AQ122*100&lt;=60,1)))))),0))*AQ322)</f>
        <v>1000</v>
      </c>
      <c r="AR222" s="97">
        <f>IF(COUNT('IA1'!AS72)=0,1000,(IFERROR(IF('IA1'!AS72/AR122&lt;0.5,0,IF('IA1'!AS72/AR122*100&gt;90,5,IF('IA1'!AS72/AR122*100&gt;80,4,IF('IA1'!AS72/AR122*100&gt;70,3,IF('IA1'!AS72/AR122*100&gt;60,2,IF('IA1'!AS72/AR122*100&lt;=60,1)))))),0))*AR322)</f>
        <v>1000</v>
      </c>
      <c r="AS222" s="97">
        <f>IF(COUNT('IA1'!AT72)=0,1000,(IFERROR(IF('IA1'!AT72/AS122&lt;0.5,0,IF('IA1'!AT72/AS122*100&gt;90,5,IF('IA1'!AT72/AS122*100&gt;80,4,IF('IA1'!AT72/AS122*100&gt;70,3,IF('IA1'!AT72/AS122*100&gt;60,2,IF('IA1'!AT72/AS122*100&lt;=60,1)))))),0))*AS322)</f>
        <v>1000</v>
      </c>
      <c r="AT222" s="97">
        <f>IF(COUNT('IA1'!AU72)=0,1000,(IFERROR(IF('IA1'!AU72/AT122&lt;0.5,0,IF('IA1'!AU72/AT122*100&gt;90,5,IF('IA1'!AU72/AT122*100&gt;80,4,IF('IA1'!AU72/AT122*100&gt;70,3,IF('IA1'!AU72/AT122*100&gt;60,2,IF('IA1'!AU72/AT122*100&lt;=60,1)))))),0))*AT322)</f>
        <v>1000</v>
      </c>
      <c r="AU222" s="97">
        <f>IF(COUNT('IA1'!AV72)=0,1000,(IFERROR(IF('IA1'!AV72/AU122&lt;0.5,0,IF('IA1'!AV72/AU122*100&gt;90,5,IF('IA1'!AV72/AU122*100&gt;80,4,IF('IA1'!AV72/AU122*100&gt;70,3,IF('IA1'!AV72/AU122*100&gt;60,2,IF('IA1'!AV72/AU122*100&lt;=60,1)))))),0))*AU322)</f>
        <v>1000</v>
      </c>
      <c r="AV222" s="97">
        <f>IF(COUNT('IA1'!AW72)=0,1000,(IFERROR(IF('IA1'!AW72/AV122&lt;0.5,0,IF('IA1'!AW72/AV122*100&gt;90,5,IF('IA1'!AW72/AV122*100&gt;80,4,IF('IA1'!AW72/AV122*100&gt;70,3,IF('IA1'!AW72/AV122*100&gt;60,2,IF('IA1'!AW72/AV122*100&lt;=60,1)))))),0))*AV322)</f>
        <v>1000</v>
      </c>
      <c r="AW222" s="97">
        <f>IF(COUNT('IA1'!AX72)=0,1000,(IFERROR(IF('IA1'!AX72/AW122&lt;0.5,0,IF('IA1'!AX72/AW122*100&gt;90,5,IF('IA1'!AX72/AW122*100&gt;80,4,IF('IA1'!AX72/AW122*100&gt;70,3,IF('IA1'!AX72/AW122*100&gt;60,2,IF('IA1'!AX72/AW122*100&lt;=60,1)))))),0))*AW322)</f>
        <v>1000</v>
      </c>
      <c r="AX222" s="97">
        <f>IF(COUNT('IA1'!AY72)=0,1000,(IFERROR(IF('IA1'!AY72/AX122&lt;0.5,0,IF('IA1'!AY72/AX122*100&gt;90,5,IF('IA1'!AY72/AX122*100&gt;80,4,IF('IA1'!AY72/AX122*100&gt;70,3,IF('IA1'!AY72/AX122*100&gt;60,2,IF('IA1'!AY72/AX122*100&lt;=60,1)))))),0))*AX322)</f>
        <v>1000</v>
      </c>
      <c r="AY222" s="97">
        <f>IF(COUNT('IA1'!AZ72)=0,1000,(IFERROR(IF('IA1'!AZ72/AY122&lt;0.5,0,IF('IA1'!AZ72/AY122*100&gt;90,5,IF('IA1'!AZ72/AY122*100&gt;80,4,IF('IA1'!AZ72/AY122*100&gt;70,3,IF('IA1'!AZ72/AY122*100&gt;60,2,IF('IA1'!AZ72/AY122*100&lt;=60,1)))))),0))*AY322)</f>
        <v>1000</v>
      </c>
      <c r="AZ222" s="97">
        <f>IF(COUNT('IA1'!BA72)=0,1000,(IFERROR(IF('IA1'!BA72/AZ122&lt;0.5,0,IF('IA1'!BA72/AZ122*100&gt;90,5,IF('IA1'!BA72/AZ122*100&gt;80,4,IF('IA1'!BA72/AZ122*100&gt;70,3,IF('IA1'!BA72/AZ122*100&gt;60,2,IF('IA1'!BA72/AZ122*100&lt;=60,1)))))),0))*AZ322)</f>
        <v>1000</v>
      </c>
      <c r="BA222" s="96">
        <f t="shared" si="54"/>
        <v>0</v>
      </c>
      <c r="BB222" s="96">
        <f t="shared" si="55"/>
        <v>0</v>
      </c>
      <c r="BC222" s="96">
        <f t="shared" si="56"/>
        <v>0</v>
      </c>
      <c r="BD222" s="96">
        <f t="shared" si="57"/>
        <v>0</v>
      </c>
      <c r="BE222" s="96">
        <f t="shared" si="58"/>
        <v>0</v>
      </c>
      <c r="BF222" s="96">
        <f t="shared" si="59"/>
        <v>0</v>
      </c>
      <c r="BG222" s="96">
        <f t="shared" si="60"/>
        <v>0</v>
      </c>
    </row>
    <row r="223" spans="1:59" x14ac:dyDescent="0.3">
      <c r="A223" s="8">
        <f>A11</f>
        <v>2</v>
      </c>
      <c r="B223" s="8">
        <f t="shared" ref="B223:AZ223" si="61">B11</f>
        <v>2</v>
      </c>
      <c r="C223" s="8">
        <f t="shared" si="61"/>
        <v>2</v>
      </c>
      <c r="D223" s="8">
        <f t="shared" si="61"/>
        <v>2</v>
      </c>
      <c r="E223" s="8">
        <f t="shared" si="61"/>
        <v>2</v>
      </c>
      <c r="F223" s="8">
        <f t="shared" si="61"/>
        <v>2</v>
      </c>
      <c r="G223" s="8">
        <f t="shared" si="61"/>
        <v>2</v>
      </c>
      <c r="H223" s="8">
        <f t="shared" si="61"/>
        <v>2</v>
      </c>
      <c r="I223" s="8">
        <f t="shared" si="61"/>
        <v>2</v>
      </c>
      <c r="J223" s="8">
        <f t="shared" si="61"/>
        <v>2</v>
      </c>
      <c r="K223" s="8">
        <f t="shared" si="61"/>
        <v>13</v>
      </c>
      <c r="L223" s="8">
        <f t="shared" si="61"/>
        <v>13</v>
      </c>
      <c r="M223" s="8">
        <f t="shared" si="61"/>
        <v>13</v>
      </c>
      <c r="N223" s="8">
        <f t="shared" si="61"/>
        <v>13</v>
      </c>
      <c r="O223" s="8">
        <f t="shared" si="61"/>
        <v>13</v>
      </c>
      <c r="P223" s="8">
        <f t="shared" si="61"/>
        <v>13</v>
      </c>
      <c r="Q223" s="8">
        <f t="shared" si="61"/>
        <v>13</v>
      </c>
      <c r="R223" s="8">
        <f t="shared" si="61"/>
        <v>13</v>
      </c>
      <c r="S223" s="8">
        <f t="shared" si="61"/>
        <v>13</v>
      </c>
      <c r="T223" s="8">
        <f t="shared" si="61"/>
        <v>13</v>
      </c>
      <c r="U223" s="8">
        <f t="shared" si="61"/>
        <v>15</v>
      </c>
      <c r="V223" s="8">
        <f t="shared" si="61"/>
        <v>15</v>
      </c>
      <c r="W223" s="8">
        <f t="shared" si="61"/>
        <v>0</v>
      </c>
      <c r="X223" s="8">
        <f t="shared" si="61"/>
        <v>0</v>
      </c>
      <c r="Y223" s="8">
        <f t="shared" si="61"/>
        <v>0</v>
      </c>
      <c r="Z223" s="8">
        <f t="shared" si="61"/>
        <v>0</v>
      </c>
      <c r="AA223" s="8">
        <f t="shared" si="61"/>
        <v>0</v>
      </c>
      <c r="AB223" s="8">
        <f t="shared" si="61"/>
        <v>0</v>
      </c>
      <c r="AC223" s="8">
        <f t="shared" si="61"/>
        <v>0</v>
      </c>
      <c r="AD223" s="8">
        <f t="shared" si="61"/>
        <v>0</v>
      </c>
      <c r="AE223" s="8">
        <f t="shared" si="61"/>
        <v>0</v>
      </c>
      <c r="AF223" s="8">
        <f t="shared" si="61"/>
        <v>0</v>
      </c>
      <c r="AG223" s="8">
        <f t="shared" si="61"/>
        <v>0</v>
      </c>
      <c r="AH223" s="8">
        <f t="shared" si="61"/>
        <v>0</v>
      </c>
      <c r="AI223" s="8">
        <f t="shared" si="61"/>
        <v>0</v>
      </c>
      <c r="AJ223" s="8">
        <f t="shared" si="61"/>
        <v>0</v>
      </c>
      <c r="AK223" s="8">
        <f t="shared" si="61"/>
        <v>0</v>
      </c>
      <c r="AL223" s="8">
        <f t="shared" si="61"/>
        <v>0</v>
      </c>
      <c r="AM223" s="8">
        <f t="shared" si="61"/>
        <v>0</v>
      </c>
      <c r="AN223" s="8">
        <f t="shared" si="61"/>
        <v>0</v>
      </c>
      <c r="AO223" s="8">
        <f t="shared" si="61"/>
        <v>0</v>
      </c>
      <c r="AP223" s="8">
        <f t="shared" si="61"/>
        <v>0</v>
      </c>
      <c r="AQ223" s="8">
        <f t="shared" si="61"/>
        <v>0</v>
      </c>
      <c r="AR223" s="8">
        <f t="shared" si="61"/>
        <v>0</v>
      </c>
      <c r="AS223" s="8">
        <f t="shared" si="61"/>
        <v>0</v>
      </c>
      <c r="AT223" s="8">
        <f t="shared" si="61"/>
        <v>0</v>
      </c>
      <c r="AU223" s="8">
        <f t="shared" si="61"/>
        <v>0</v>
      </c>
      <c r="AV223" s="8">
        <f t="shared" si="61"/>
        <v>0</v>
      </c>
      <c r="AW223" s="8">
        <f t="shared" si="61"/>
        <v>0</v>
      </c>
      <c r="AX223" s="8">
        <f t="shared" si="61"/>
        <v>0</v>
      </c>
      <c r="AY223" s="8">
        <f t="shared" si="61"/>
        <v>0</v>
      </c>
      <c r="AZ223" s="8">
        <f t="shared" si="61"/>
        <v>0</v>
      </c>
      <c r="BA223" s="8"/>
      <c r="BB223" s="8"/>
      <c r="BC223" s="8"/>
      <c r="BD223" s="8"/>
      <c r="BE223" s="8"/>
      <c r="BF223" s="8"/>
      <c r="BG223" s="8"/>
    </row>
    <row r="224" spans="1:59" x14ac:dyDescent="0.3">
      <c r="A224" s="8">
        <f>A223</f>
        <v>2</v>
      </c>
      <c r="B224" s="8">
        <f t="shared" ref="B224:AZ228" si="62">B223</f>
        <v>2</v>
      </c>
      <c r="C224" s="8">
        <f t="shared" si="62"/>
        <v>2</v>
      </c>
      <c r="D224" s="8">
        <f t="shared" si="62"/>
        <v>2</v>
      </c>
      <c r="E224" s="8">
        <f t="shared" si="62"/>
        <v>2</v>
      </c>
      <c r="F224" s="8">
        <f t="shared" si="62"/>
        <v>2</v>
      </c>
      <c r="G224" s="8">
        <f t="shared" si="62"/>
        <v>2</v>
      </c>
      <c r="H224" s="8">
        <f t="shared" si="62"/>
        <v>2</v>
      </c>
      <c r="I224" s="8">
        <f t="shared" si="62"/>
        <v>2</v>
      </c>
      <c r="J224" s="8">
        <f t="shared" si="62"/>
        <v>2</v>
      </c>
      <c r="K224" s="8">
        <f t="shared" si="62"/>
        <v>13</v>
      </c>
      <c r="L224" s="8">
        <f t="shared" si="62"/>
        <v>13</v>
      </c>
      <c r="M224" s="8">
        <f t="shared" si="62"/>
        <v>13</v>
      </c>
      <c r="N224" s="8">
        <f t="shared" si="62"/>
        <v>13</v>
      </c>
      <c r="O224" s="8">
        <f t="shared" si="62"/>
        <v>13</v>
      </c>
      <c r="P224" s="8">
        <f t="shared" si="62"/>
        <v>13</v>
      </c>
      <c r="Q224" s="8">
        <f t="shared" si="62"/>
        <v>13</v>
      </c>
      <c r="R224" s="8">
        <f t="shared" si="62"/>
        <v>13</v>
      </c>
      <c r="S224" s="8">
        <f t="shared" si="62"/>
        <v>13</v>
      </c>
      <c r="T224" s="8">
        <f t="shared" si="62"/>
        <v>13</v>
      </c>
      <c r="U224" s="8">
        <f t="shared" si="62"/>
        <v>15</v>
      </c>
      <c r="V224" s="8">
        <f t="shared" si="62"/>
        <v>15</v>
      </c>
      <c r="W224" s="8">
        <f t="shared" si="62"/>
        <v>0</v>
      </c>
      <c r="X224" s="8">
        <f t="shared" si="62"/>
        <v>0</v>
      </c>
      <c r="Y224" s="8">
        <f t="shared" si="62"/>
        <v>0</v>
      </c>
      <c r="Z224" s="8">
        <f t="shared" si="62"/>
        <v>0</v>
      </c>
      <c r="AA224" s="8">
        <f t="shared" si="62"/>
        <v>0</v>
      </c>
      <c r="AB224" s="8">
        <f t="shared" si="62"/>
        <v>0</v>
      </c>
      <c r="AC224" s="8">
        <f t="shared" si="62"/>
        <v>0</v>
      </c>
      <c r="AD224" s="8">
        <f t="shared" si="62"/>
        <v>0</v>
      </c>
      <c r="AE224" s="8">
        <f t="shared" si="62"/>
        <v>0</v>
      </c>
      <c r="AF224" s="8">
        <f t="shared" si="62"/>
        <v>0</v>
      </c>
      <c r="AG224" s="8">
        <f t="shared" si="62"/>
        <v>0</v>
      </c>
      <c r="AH224" s="8">
        <f t="shared" si="62"/>
        <v>0</v>
      </c>
      <c r="AI224" s="8">
        <f t="shared" si="62"/>
        <v>0</v>
      </c>
      <c r="AJ224" s="8">
        <f t="shared" si="62"/>
        <v>0</v>
      </c>
      <c r="AK224" s="8">
        <f t="shared" si="62"/>
        <v>0</v>
      </c>
      <c r="AL224" s="8">
        <f t="shared" si="62"/>
        <v>0</v>
      </c>
      <c r="AM224" s="8">
        <f t="shared" si="62"/>
        <v>0</v>
      </c>
      <c r="AN224" s="8">
        <f t="shared" si="62"/>
        <v>0</v>
      </c>
      <c r="AO224" s="8">
        <f t="shared" si="62"/>
        <v>0</v>
      </c>
      <c r="AP224" s="8">
        <f t="shared" si="62"/>
        <v>0</v>
      </c>
      <c r="AQ224" s="8">
        <f t="shared" si="62"/>
        <v>0</v>
      </c>
      <c r="AR224" s="8">
        <f t="shared" si="62"/>
        <v>0</v>
      </c>
      <c r="AS224" s="8">
        <f t="shared" si="62"/>
        <v>0</v>
      </c>
      <c r="AT224" s="8">
        <f t="shared" si="62"/>
        <v>0</v>
      </c>
      <c r="AU224" s="8">
        <f t="shared" si="62"/>
        <v>0</v>
      </c>
      <c r="AV224" s="8">
        <f t="shared" si="62"/>
        <v>0</v>
      </c>
      <c r="AW224" s="8">
        <f t="shared" si="62"/>
        <v>0</v>
      </c>
      <c r="AX224" s="8">
        <f t="shared" si="62"/>
        <v>0</v>
      </c>
      <c r="AY224" s="8">
        <f t="shared" si="62"/>
        <v>0</v>
      </c>
      <c r="AZ224" s="8">
        <f t="shared" si="62"/>
        <v>0</v>
      </c>
      <c r="BA224" s="8"/>
      <c r="BB224" s="8"/>
      <c r="BC224" s="8"/>
      <c r="BD224" s="8"/>
      <c r="BE224" s="8"/>
      <c r="BF224" s="8"/>
      <c r="BG224" s="8"/>
    </row>
    <row r="225" spans="1:59" x14ac:dyDescent="0.3">
      <c r="A225" s="8">
        <f>A224</f>
        <v>2</v>
      </c>
      <c r="B225" s="8">
        <f t="shared" si="62"/>
        <v>2</v>
      </c>
      <c r="C225" s="8">
        <f t="shared" si="62"/>
        <v>2</v>
      </c>
      <c r="D225" s="8">
        <f t="shared" si="62"/>
        <v>2</v>
      </c>
      <c r="E225" s="8">
        <f t="shared" si="62"/>
        <v>2</v>
      </c>
      <c r="F225" s="8">
        <f t="shared" si="62"/>
        <v>2</v>
      </c>
      <c r="G225" s="8">
        <f t="shared" si="62"/>
        <v>2</v>
      </c>
      <c r="H225" s="8">
        <f t="shared" si="62"/>
        <v>2</v>
      </c>
      <c r="I225" s="8">
        <f t="shared" si="62"/>
        <v>2</v>
      </c>
      <c r="J225" s="8">
        <f t="shared" si="62"/>
        <v>2</v>
      </c>
      <c r="K225" s="8">
        <f t="shared" si="62"/>
        <v>13</v>
      </c>
      <c r="L225" s="8">
        <f t="shared" si="62"/>
        <v>13</v>
      </c>
      <c r="M225" s="8">
        <f t="shared" si="62"/>
        <v>13</v>
      </c>
      <c r="N225" s="8">
        <f t="shared" si="62"/>
        <v>13</v>
      </c>
      <c r="O225" s="8">
        <f t="shared" si="62"/>
        <v>13</v>
      </c>
      <c r="P225" s="8">
        <f t="shared" si="62"/>
        <v>13</v>
      </c>
      <c r="Q225" s="8">
        <f t="shared" si="62"/>
        <v>13</v>
      </c>
      <c r="R225" s="8">
        <f t="shared" si="62"/>
        <v>13</v>
      </c>
      <c r="S225" s="8">
        <f t="shared" si="62"/>
        <v>13</v>
      </c>
      <c r="T225" s="8">
        <f t="shared" si="62"/>
        <v>13</v>
      </c>
      <c r="U225" s="8">
        <f t="shared" si="62"/>
        <v>15</v>
      </c>
      <c r="V225" s="8">
        <f t="shared" si="62"/>
        <v>15</v>
      </c>
      <c r="W225" s="8">
        <f t="shared" si="62"/>
        <v>0</v>
      </c>
      <c r="X225" s="8">
        <f t="shared" si="62"/>
        <v>0</v>
      </c>
      <c r="Y225" s="8">
        <f t="shared" si="62"/>
        <v>0</v>
      </c>
      <c r="Z225" s="8">
        <f t="shared" si="62"/>
        <v>0</v>
      </c>
      <c r="AA225" s="8">
        <f t="shared" si="62"/>
        <v>0</v>
      </c>
      <c r="AB225" s="8">
        <f t="shared" si="62"/>
        <v>0</v>
      </c>
      <c r="AC225" s="8">
        <f t="shared" si="62"/>
        <v>0</v>
      </c>
      <c r="AD225" s="8">
        <f t="shared" si="62"/>
        <v>0</v>
      </c>
      <c r="AE225" s="8">
        <f t="shared" si="62"/>
        <v>0</v>
      </c>
      <c r="AF225" s="8">
        <f t="shared" si="62"/>
        <v>0</v>
      </c>
      <c r="AG225" s="8">
        <f t="shared" si="62"/>
        <v>0</v>
      </c>
      <c r="AH225" s="8">
        <f t="shared" si="62"/>
        <v>0</v>
      </c>
      <c r="AI225" s="8">
        <f t="shared" si="62"/>
        <v>0</v>
      </c>
      <c r="AJ225" s="8">
        <f t="shared" si="62"/>
        <v>0</v>
      </c>
      <c r="AK225" s="8">
        <f t="shared" si="62"/>
        <v>0</v>
      </c>
      <c r="AL225" s="8">
        <f t="shared" si="62"/>
        <v>0</v>
      </c>
      <c r="AM225" s="8">
        <f t="shared" si="62"/>
        <v>0</v>
      </c>
      <c r="AN225" s="8">
        <f t="shared" si="62"/>
        <v>0</v>
      </c>
      <c r="AO225" s="8">
        <f t="shared" si="62"/>
        <v>0</v>
      </c>
      <c r="AP225" s="8">
        <f t="shared" si="62"/>
        <v>0</v>
      </c>
      <c r="AQ225" s="8">
        <f t="shared" si="62"/>
        <v>0</v>
      </c>
      <c r="AR225" s="8">
        <f t="shared" si="62"/>
        <v>0</v>
      </c>
      <c r="AS225" s="8">
        <f t="shared" si="62"/>
        <v>0</v>
      </c>
      <c r="AT225" s="8">
        <f t="shared" si="62"/>
        <v>0</v>
      </c>
      <c r="AU225" s="8">
        <f t="shared" si="62"/>
        <v>0</v>
      </c>
      <c r="AV225" s="8">
        <f t="shared" si="62"/>
        <v>0</v>
      </c>
      <c r="AW225" s="8">
        <f t="shared" si="62"/>
        <v>0</v>
      </c>
      <c r="AX225" s="8">
        <f t="shared" si="62"/>
        <v>0</v>
      </c>
      <c r="AY225" s="8">
        <f t="shared" si="62"/>
        <v>0</v>
      </c>
      <c r="AZ225" s="8">
        <f t="shared" si="62"/>
        <v>0</v>
      </c>
      <c r="BA225" s="8"/>
      <c r="BB225" s="8"/>
      <c r="BC225" s="8"/>
      <c r="BD225" s="8"/>
      <c r="BE225" s="8"/>
      <c r="BF225" s="8"/>
      <c r="BG225" s="8"/>
    </row>
    <row r="226" spans="1:59" x14ac:dyDescent="0.3">
      <c r="A226" s="8">
        <f t="shared" ref="A226:P241" si="63">A225</f>
        <v>2</v>
      </c>
      <c r="B226" s="8">
        <f t="shared" si="62"/>
        <v>2</v>
      </c>
      <c r="C226" s="8">
        <f t="shared" si="62"/>
        <v>2</v>
      </c>
      <c r="D226" s="8">
        <f t="shared" si="62"/>
        <v>2</v>
      </c>
      <c r="E226" s="8">
        <f t="shared" si="62"/>
        <v>2</v>
      </c>
      <c r="F226" s="8">
        <f t="shared" si="62"/>
        <v>2</v>
      </c>
      <c r="G226" s="8">
        <f t="shared" si="62"/>
        <v>2</v>
      </c>
      <c r="H226" s="8">
        <f t="shared" si="62"/>
        <v>2</v>
      </c>
      <c r="I226" s="8">
        <f t="shared" si="62"/>
        <v>2</v>
      </c>
      <c r="J226" s="8">
        <f t="shared" si="62"/>
        <v>2</v>
      </c>
      <c r="K226" s="8">
        <f t="shared" si="62"/>
        <v>13</v>
      </c>
      <c r="L226" s="8">
        <f t="shared" si="62"/>
        <v>13</v>
      </c>
      <c r="M226" s="8">
        <f t="shared" si="62"/>
        <v>13</v>
      </c>
      <c r="N226" s="8">
        <f t="shared" si="62"/>
        <v>13</v>
      </c>
      <c r="O226" s="8">
        <f t="shared" si="62"/>
        <v>13</v>
      </c>
      <c r="P226" s="8">
        <f t="shared" si="62"/>
        <v>13</v>
      </c>
      <c r="Q226" s="8">
        <f t="shared" si="62"/>
        <v>13</v>
      </c>
      <c r="R226" s="8">
        <f t="shared" si="62"/>
        <v>13</v>
      </c>
      <c r="S226" s="8">
        <f t="shared" si="62"/>
        <v>13</v>
      </c>
      <c r="T226" s="8">
        <f t="shared" si="62"/>
        <v>13</v>
      </c>
      <c r="U226" s="8">
        <f t="shared" si="62"/>
        <v>15</v>
      </c>
      <c r="V226" s="8">
        <f t="shared" si="62"/>
        <v>15</v>
      </c>
      <c r="W226" s="8">
        <f t="shared" si="62"/>
        <v>0</v>
      </c>
      <c r="X226" s="8">
        <f t="shared" si="62"/>
        <v>0</v>
      </c>
      <c r="Y226" s="8">
        <f t="shared" si="62"/>
        <v>0</v>
      </c>
      <c r="Z226" s="8">
        <f t="shared" si="62"/>
        <v>0</v>
      </c>
      <c r="AA226" s="8">
        <f t="shared" si="62"/>
        <v>0</v>
      </c>
      <c r="AB226" s="8">
        <f t="shared" si="62"/>
        <v>0</v>
      </c>
      <c r="AC226" s="8">
        <f t="shared" si="62"/>
        <v>0</v>
      </c>
      <c r="AD226" s="8">
        <f t="shared" si="62"/>
        <v>0</v>
      </c>
      <c r="AE226" s="8">
        <f t="shared" si="62"/>
        <v>0</v>
      </c>
      <c r="AF226" s="8">
        <f t="shared" si="62"/>
        <v>0</v>
      </c>
      <c r="AG226" s="8">
        <f t="shared" si="62"/>
        <v>0</v>
      </c>
      <c r="AH226" s="8">
        <f t="shared" si="62"/>
        <v>0</v>
      </c>
      <c r="AI226" s="8">
        <f t="shared" si="62"/>
        <v>0</v>
      </c>
      <c r="AJ226" s="8">
        <f t="shared" si="62"/>
        <v>0</v>
      </c>
      <c r="AK226" s="8">
        <f t="shared" si="62"/>
        <v>0</v>
      </c>
      <c r="AL226" s="8">
        <f t="shared" si="62"/>
        <v>0</v>
      </c>
      <c r="AM226" s="8">
        <f t="shared" si="62"/>
        <v>0</v>
      </c>
      <c r="AN226" s="8">
        <f t="shared" si="62"/>
        <v>0</v>
      </c>
      <c r="AO226" s="8">
        <f t="shared" si="62"/>
        <v>0</v>
      </c>
      <c r="AP226" s="8">
        <f t="shared" si="62"/>
        <v>0</v>
      </c>
      <c r="AQ226" s="8">
        <f t="shared" si="62"/>
        <v>0</v>
      </c>
      <c r="AR226" s="8">
        <f t="shared" si="62"/>
        <v>0</v>
      </c>
      <c r="AS226" s="8">
        <f t="shared" si="62"/>
        <v>0</v>
      </c>
      <c r="AT226" s="8">
        <f t="shared" si="62"/>
        <v>0</v>
      </c>
      <c r="AU226" s="8">
        <f t="shared" si="62"/>
        <v>0</v>
      </c>
      <c r="AV226" s="8">
        <f t="shared" si="62"/>
        <v>0</v>
      </c>
      <c r="AW226" s="8">
        <f t="shared" si="62"/>
        <v>0</v>
      </c>
      <c r="AX226" s="8">
        <f t="shared" si="62"/>
        <v>0</v>
      </c>
      <c r="AY226" s="8">
        <f t="shared" si="62"/>
        <v>0</v>
      </c>
      <c r="AZ226" s="8">
        <f t="shared" si="62"/>
        <v>0</v>
      </c>
      <c r="BA226" s="8"/>
      <c r="BB226" s="8"/>
      <c r="BC226" s="8"/>
      <c r="BD226" s="8"/>
      <c r="BE226" s="8"/>
      <c r="BF226" s="8"/>
      <c r="BG226" s="8"/>
    </row>
    <row r="227" spans="1:59" x14ac:dyDescent="0.3">
      <c r="A227" s="8">
        <f t="shared" si="63"/>
        <v>2</v>
      </c>
      <c r="B227" s="8">
        <f t="shared" si="62"/>
        <v>2</v>
      </c>
      <c r="C227" s="8">
        <f t="shared" si="62"/>
        <v>2</v>
      </c>
      <c r="D227" s="8">
        <f t="shared" si="62"/>
        <v>2</v>
      </c>
      <c r="E227" s="8">
        <f t="shared" si="62"/>
        <v>2</v>
      </c>
      <c r="F227" s="8">
        <f t="shared" si="62"/>
        <v>2</v>
      </c>
      <c r="G227" s="8">
        <f t="shared" si="62"/>
        <v>2</v>
      </c>
      <c r="H227" s="8">
        <f t="shared" si="62"/>
        <v>2</v>
      </c>
      <c r="I227" s="8">
        <f t="shared" si="62"/>
        <v>2</v>
      </c>
      <c r="J227" s="8">
        <f t="shared" si="62"/>
        <v>2</v>
      </c>
      <c r="K227" s="8">
        <f t="shared" si="62"/>
        <v>13</v>
      </c>
      <c r="L227" s="8">
        <f t="shared" si="62"/>
        <v>13</v>
      </c>
      <c r="M227" s="8">
        <f t="shared" si="62"/>
        <v>13</v>
      </c>
      <c r="N227" s="8">
        <f t="shared" si="62"/>
        <v>13</v>
      </c>
      <c r="O227" s="8">
        <f t="shared" si="62"/>
        <v>13</v>
      </c>
      <c r="P227" s="8">
        <f t="shared" si="62"/>
        <v>13</v>
      </c>
      <c r="Q227" s="8">
        <f t="shared" si="62"/>
        <v>13</v>
      </c>
      <c r="R227" s="8">
        <f t="shared" si="62"/>
        <v>13</v>
      </c>
      <c r="S227" s="8">
        <f t="shared" si="62"/>
        <v>13</v>
      </c>
      <c r="T227" s="8">
        <f t="shared" si="62"/>
        <v>13</v>
      </c>
      <c r="U227" s="8">
        <f t="shared" si="62"/>
        <v>15</v>
      </c>
      <c r="V227" s="8">
        <f t="shared" si="62"/>
        <v>15</v>
      </c>
      <c r="W227" s="8">
        <f t="shared" si="62"/>
        <v>0</v>
      </c>
      <c r="X227" s="8">
        <f t="shared" si="62"/>
        <v>0</v>
      </c>
      <c r="Y227" s="8">
        <f t="shared" si="62"/>
        <v>0</v>
      </c>
      <c r="Z227" s="8">
        <f t="shared" si="62"/>
        <v>0</v>
      </c>
      <c r="AA227" s="8">
        <f t="shared" si="62"/>
        <v>0</v>
      </c>
      <c r="AB227" s="8">
        <f t="shared" si="62"/>
        <v>0</v>
      </c>
      <c r="AC227" s="8">
        <f t="shared" si="62"/>
        <v>0</v>
      </c>
      <c r="AD227" s="8">
        <f t="shared" si="62"/>
        <v>0</v>
      </c>
      <c r="AE227" s="8">
        <f t="shared" si="62"/>
        <v>0</v>
      </c>
      <c r="AF227" s="8">
        <f t="shared" si="62"/>
        <v>0</v>
      </c>
      <c r="AG227" s="8">
        <f t="shared" si="62"/>
        <v>0</v>
      </c>
      <c r="AH227" s="8">
        <f t="shared" si="62"/>
        <v>0</v>
      </c>
      <c r="AI227" s="8">
        <f t="shared" si="62"/>
        <v>0</v>
      </c>
      <c r="AJ227" s="8">
        <f t="shared" si="62"/>
        <v>0</v>
      </c>
      <c r="AK227" s="8">
        <f t="shared" si="62"/>
        <v>0</v>
      </c>
      <c r="AL227" s="8">
        <f t="shared" si="62"/>
        <v>0</v>
      </c>
      <c r="AM227" s="8">
        <f t="shared" si="62"/>
        <v>0</v>
      </c>
      <c r="AN227" s="8">
        <f t="shared" si="62"/>
        <v>0</v>
      </c>
      <c r="AO227" s="8">
        <f t="shared" si="62"/>
        <v>0</v>
      </c>
      <c r="AP227" s="8">
        <f t="shared" si="62"/>
        <v>0</v>
      </c>
      <c r="AQ227" s="8">
        <f t="shared" si="62"/>
        <v>0</v>
      </c>
      <c r="AR227" s="8">
        <f t="shared" si="62"/>
        <v>0</v>
      </c>
      <c r="AS227" s="8">
        <f t="shared" si="62"/>
        <v>0</v>
      </c>
      <c r="AT227" s="8">
        <f t="shared" si="62"/>
        <v>0</v>
      </c>
      <c r="AU227" s="8">
        <f t="shared" si="62"/>
        <v>0</v>
      </c>
      <c r="AV227" s="8">
        <f t="shared" si="62"/>
        <v>0</v>
      </c>
      <c r="AW227" s="8">
        <f t="shared" si="62"/>
        <v>0</v>
      </c>
      <c r="AX227" s="8">
        <f t="shared" si="62"/>
        <v>0</v>
      </c>
      <c r="AY227" s="8">
        <f t="shared" si="62"/>
        <v>0</v>
      </c>
      <c r="AZ227" s="8">
        <f t="shared" si="62"/>
        <v>0</v>
      </c>
      <c r="BA227" s="8"/>
      <c r="BB227" s="8"/>
      <c r="BC227" s="8"/>
      <c r="BD227" s="8"/>
      <c r="BE227" s="8"/>
      <c r="BF227" s="8"/>
      <c r="BG227" s="8"/>
    </row>
    <row r="228" spans="1:59" x14ac:dyDescent="0.3">
      <c r="A228" s="8">
        <f t="shared" si="63"/>
        <v>2</v>
      </c>
      <c r="B228" s="8">
        <f t="shared" si="62"/>
        <v>2</v>
      </c>
      <c r="C228" s="8">
        <f t="shared" si="62"/>
        <v>2</v>
      </c>
      <c r="D228" s="8">
        <f t="shared" si="62"/>
        <v>2</v>
      </c>
      <c r="E228" s="8">
        <f t="shared" si="62"/>
        <v>2</v>
      </c>
      <c r="F228" s="8">
        <f t="shared" si="62"/>
        <v>2</v>
      </c>
      <c r="G228" s="8">
        <f t="shared" si="62"/>
        <v>2</v>
      </c>
      <c r="H228" s="8">
        <f t="shared" si="62"/>
        <v>2</v>
      </c>
      <c r="I228" s="8">
        <f t="shared" si="62"/>
        <v>2</v>
      </c>
      <c r="J228" s="8">
        <f t="shared" si="62"/>
        <v>2</v>
      </c>
      <c r="K228" s="8">
        <f t="shared" si="62"/>
        <v>13</v>
      </c>
      <c r="L228" s="8">
        <f t="shared" si="62"/>
        <v>13</v>
      </c>
      <c r="M228" s="8">
        <f t="shared" si="62"/>
        <v>13</v>
      </c>
      <c r="N228" s="8">
        <f t="shared" si="62"/>
        <v>13</v>
      </c>
      <c r="O228" s="8">
        <f t="shared" si="62"/>
        <v>13</v>
      </c>
      <c r="P228" s="8">
        <f t="shared" si="62"/>
        <v>13</v>
      </c>
      <c r="Q228" s="8">
        <f t="shared" si="62"/>
        <v>13</v>
      </c>
      <c r="R228" s="8">
        <f t="shared" si="62"/>
        <v>13</v>
      </c>
      <c r="S228" s="8">
        <f t="shared" si="62"/>
        <v>13</v>
      </c>
      <c r="T228" s="8">
        <f t="shared" si="62"/>
        <v>13</v>
      </c>
      <c r="U228" s="8">
        <f t="shared" si="62"/>
        <v>15</v>
      </c>
      <c r="V228" s="8">
        <f t="shared" si="62"/>
        <v>15</v>
      </c>
      <c r="W228" s="8">
        <f t="shared" si="62"/>
        <v>0</v>
      </c>
      <c r="X228" s="8">
        <f t="shared" si="62"/>
        <v>0</v>
      </c>
      <c r="Y228" s="8">
        <f t="shared" si="62"/>
        <v>0</v>
      </c>
      <c r="Z228" s="8">
        <f t="shared" si="62"/>
        <v>0</v>
      </c>
      <c r="AA228" s="8">
        <f t="shared" si="62"/>
        <v>0</v>
      </c>
      <c r="AB228" s="8">
        <f t="shared" si="62"/>
        <v>0</v>
      </c>
      <c r="AC228" s="8">
        <f t="shared" si="62"/>
        <v>0</v>
      </c>
      <c r="AD228" s="8">
        <f t="shared" si="62"/>
        <v>0</v>
      </c>
      <c r="AE228" s="8">
        <f t="shared" si="62"/>
        <v>0</v>
      </c>
      <c r="AF228" s="8">
        <f t="shared" si="62"/>
        <v>0</v>
      </c>
      <c r="AG228" s="8">
        <f t="shared" si="62"/>
        <v>0</v>
      </c>
      <c r="AH228" s="8">
        <f t="shared" si="62"/>
        <v>0</v>
      </c>
      <c r="AI228" s="8">
        <f t="shared" si="62"/>
        <v>0</v>
      </c>
      <c r="AJ228" s="8">
        <f t="shared" si="62"/>
        <v>0</v>
      </c>
      <c r="AK228" s="8">
        <f t="shared" si="62"/>
        <v>0</v>
      </c>
      <c r="AL228" s="8">
        <f t="shared" si="62"/>
        <v>0</v>
      </c>
      <c r="AM228" s="8">
        <f t="shared" si="62"/>
        <v>0</v>
      </c>
      <c r="AN228" s="8">
        <f t="shared" si="62"/>
        <v>0</v>
      </c>
      <c r="AO228" s="8">
        <f t="shared" si="62"/>
        <v>0</v>
      </c>
      <c r="AP228" s="8">
        <f t="shared" si="62"/>
        <v>0</v>
      </c>
      <c r="AQ228" s="8">
        <f t="shared" si="62"/>
        <v>0</v>
      </c>
      <c r="AR228" s="8">
        <f t="shared" si="62"/>
        <v>0</v>
      </c>
      <c r="AS228" s="8">
        <f t="shared" si="62"/>
        <v>0</v>
      </c>
      <c r="AT228" s="8">
        <f t="shared" si="62"/>
        <v>0</v>
      </c>
      <c r="AU228" s="8">
        <f t="shared" si="62"/>
        <v>0</v>
      </c>
      <c r="AV228" s="8">
        <f t="shared" si="62"/>
        <v>0</v>
      </c>
      <c r="AW228" s="8">
        <f t="shared" si="62"/>
        <v>0</v>
      </c>
      <c r="AX228" s="8">
        <f t="shared" si="62"/>
        <v>0</v>
      </c>
      <c r="AY228" s="8">
        <f t="shared" si="62"/>
        <v>0</v>
      </c>
      <c r="AZ228" s="8">
        <f t="shared" si="62"/>
        <v>0</v>
      </c>
      <c r="BA228" s="8"/>
      <c r="BB228" s="8"/>
      <c r="BC228" s="8"/>
      <c r="BD228" s="8"/>
      <c r="BE228" s="8"/>
      <c r="BF228" s="8"/>
      <c r="BG228" s="8"/>
    </row>
    <row r="229" spans="1:59" x14ac:dyDescent="0.3">
      <c r="A229" s="8">
        <f t="shared" si="63"/>
        <v>2</v>
      </c>
      <c r="B229" s="8">
        <f t="shared" si="63"/>
        <v>2</v>
      </c>
      <c r="C229" s="8">
        <f t="shared" si="63"/>
        <v>2</v>
      </c>
      <c r="D229" s="8">
        <f t="shared" si="63"/>
        <v>2</v>
      </c>
      <c r="E229" s="8">
        <f t="shared" si="63"/>
        <v>2</v>
      </c>
      <c r="F229" s="8">
        <f t="shared" si="63"/>
        <v>2</v>
      </c>
      <c r="G229" s="8">
        <f t="shared" si="63"/>
        <v>2</v>
      </c>
      <c r="H229" s="8">
        <f t="shared" si="63"/>
        <v>2</v>
      </c>
      <c r="I229" s="8">
        <f t="shared" si="63"/>
        <v>2</v>
      </c>
      <c r="J229" s="8">
        <f t="shared" si="63"/>
        <v>2</v>
      </c>
      <c r="K229" s="8">
        <f t="shared" si="63"/>
        <v>13</v>
      </c>
      <c r="L229" s="8">
        <f t="shared" si="63"/>
        <v>13</v>
      </c>
      <c r="M229" s="8">
        <f t="shared" si="63"/>
        <v>13</v>
      </c>
      <c r="N229" s="8">
        <f t="shared" si="63"/>
        <v>13</v>
      </c>
      <c r="O229" s="8">
        <f t="shared" si="63"/>
        <v>13</v>
      </c>
      <c r="P229" s="8">
        <f t="shared" si="63"/>
        <v>13</v>
      </c>
      <c r="Q229" s="8">
        <f t="shared" ref="Q229:AZ236" si="64">Q228</f>
        <v>13</v>
      </c>
      <c r="R229" s="8">
        <f t="shared" si="64"/>
        <v>13</v>
      </c>
      <c r="S229" s="8">
        <f t="shared" si="64"/>
        <v>13</v>
      </c>
      <c r="T229" s="8">
        <f t="shared" si="64"/>
        <v>13</v>
      </c>
      <c r="U229" s="8">
        <f t="shared" si="64"/>
        <v>15</v>
      </c>
      <c r="V229" s="8">
        <f t="shared" si="64"/>
        <v>15</v>
      </c>
      <c r="W229" s="8">
        <f t="shared" si="64"/>
        <v>0</v>
      </c>
      <c r="X229" s="8">
        <f t="shared" si="64"/>
        <v>0</v>
      </c>
      <c r="Y229" s="8">
        <f t="shared" si="64"/>
        <v>0</v>
      </c>
      <c r="Z229" s="8">
        <f t="shared" si="64"/>
        <v>0</v>
      </c>
      <c r="AA229" s="8">
        <f t="shared" si="64"/>
        <v>0</v>
      </c>
      <c r="AB229" s="8">
        <f t="shared" si="64"/>
        <v>0</v>
      </c>
      <c r="AC229" s="8">
        <f t="shared" si="64"/>
        <v>0</v>
      </c>
      <c r="AD229" s="8">
        <f t="shared" si="64"/>
        <v>0</v>
      </c>
      <c r="AE229" s="8">
        <f t="shared" si="64"/>
        <v>0</v>
      </c>
      <c r="AF229" s="8">
        <f t="shared" si="64"/>
        <v>0</v>
      </c>
      <c r="AG229" s="8">
        <f t="shared" si="64"/>
        <v>0</v>
      </c>
      <c r="AH229" s="8">
        <f t="shared" si="64"/>
        <v>0</v>
      </c>
      <c r="AI229" s="8">
        <f t="shared" si="64"/>
        <v>0</v>
      </c>
      <c r="AJ229" s="8">
        <f t="shared" si="64"/>
        <v>0</v>
      </c>
      <c r="AK229" s="8">
        <f t="shared" si="64"/>
        <v>0</v>
      </c>
      <c r="AL229" s="8">
        <f t="shared" si="64"/>
        <v>0</v>
      </c>
      <c r="AM229" s="8">
        <f t="shared" si="64"/>
        <v>0</v>
      </c>
      <c r="AN229" s="8">
        <f t="shared" si="64"/>
        <v>0</v>
      </c>
      <c r="AO229" s="8">
        <f t="shared" si="64"/>
        <v>0</v>
      </c>
      <c r="AP229" s="8">
        <f t="shared" si="64"/>
        <v>0</v>
      </c>
      <c r="AQ229" s="8">
        <f t="shared" si="64"/>
        <v>0</v>
      </c>
      <c r="AR229" s="8">
        <f t="shared" si="64"/>
        <v>0</v>
      </c>
      <c r="AS229" s="8">
        <f t="shared" si="64"/>
        <v>0</v>
      </c>
      <c r="AT229" s="8">
        <f t="shared" si="64"/>
        <v>0</v>
      </c>
      <c r="AU229" s="8">
        <f t="shared" si="64"/>
        <v>0</v>
      </c>
      <c r="AV229" s="8">
        <f t="shared" si="64"/>
        <v>0</v>
      </c>
      <c r="AW229" s="8">
        <f t="shared" si="64"/>
        <v>0</v>
      </c>
      <c r="AX229" s="8">
        <f t="shared" si="64"/>
        <v>0</v>
      </c>
      <c r="AY229" s="8">
        <f t="shared" si="64"/>
        <v>0</v>
      </c>
      <c r="AZ229" s="8">
        <f t="shared" si="64"/>
        <v>0</v>
      </c>
      <c r="BA229" s="8"/>
      <c r="BB229" s="8"/>
      <c r="BC229" s="8"/>
      <c r="BD229" s="8"/>
      <c r="BE229" s="8"/>
      <c r="BF229" s="8"/>
      <c r="BG229" s="8"/>
    </row>
    <row r="230" spans="1:59" x14ac:dyDescent="0.3">
      <c r="A230" s="8">
        <f t="shared" si="63"/>
        <v>2</v>
      </c>
      <c r="B230" s="8">
        <f t="shared" si="63"/>
        <v>2</v>
      </c>
      <c r="C230" s="8">
        <f t="shared" si="63"/>
        <v>2</v>
      </c>
      <c r="D230" s="8">
        <f t="shared" si="63"/>
        <v>2</v>
      </c>
      <c r="E230" s="8">
        <f t="shared" si="63"/>
        <v>2</v>
      </c>
      <c r="F230" s="8">
        <f t="shared" si="63"/>
        <v>2</v>
      </c>
      <c r="G230" s="8">
        <f t="shared" si="63"/>
        <v>2</v>
      </c>
      <c r="H230" s="8">
        <f t="shared" si="63"/>
        <v>2</v>
      </c>
      <c r="I230" s="8">
        <f t="shared" si="63"/>
        <v>2</v>
      </c>
      <c r="J230" s="8">
        <f t="shared" si="63"/>
        <v>2</v>
      </c>
      <c r="K230" s="8">
        <f t="shared" si="63"/>
        <v>13</v>
      </c>
      <c r="L230" s="8">
        <f t="shared" si="63"/>
        <v>13</v>
      </c>
      <c r="M230" s="8">
        <f t="shared" si="63"/>
        <v>13</v>
      </c>
      <c r="N230" s="8">
        <f t="shared" si="63"/>
        <v>13</v>
      </c>
      <c r="O230" s="8">
        <f t="shared" si="63"/>
        <v>13</v>
      </c>
      <c r="P230" s="8">
        <f t="shared" si="63"/>
        <v>13</v>
      </c>
      <c r="Q230" s="8">
        <f t="shared" si="64"/>
        <v>13</v>
      </c>
      <c r="R230" s="8">
        <f t="shared" si="64"/>
        <v>13</v>
      </c>
      <c r="S230" s="8">
        <f t="shared" si="64"/>
        <v>13</v>
      </c>
      <c r="T230" s="8">
        <f t="shared" si="64"/>
        <v>13</v>
      </c>
      <c r="U230" s="8">
        <f t="shared" si="64"/>
        <v>15</v>
      </c>
      <c r="V230" s="8">
        <f t="shared" si="64"/>
        <v>15</v>
      </c>
      <c r="W230" s="8">
        <f t="shared" si="64"/>
        <v>0</v>
      </c>
      <c r="X230" s="8">
        <f t="shared" si="64"/>
        <v>0</v>
      </c>
      <c r="Y230" s="8">
        <f t="shared" si="64"/>
        <v>0</v>
      </c>
      <c r="Z230" s="8">
        <f t="shared" si="64"/>
        <v>0</v>
      </c>
      <c r="AA230" s="8">
        <f t="shared" si="64"/>
        <v>0</v>
      </c>
      <c r="AB230" s="8">
        <f t="shared" si="64"/>
        <v>0</v>
      </c>
      <c r="AC230" s="8">
        <f t="shared" si="64"/>
        <v>0</v>
      </c>
      <c r="AD230" s="8">
        <f t="shared" si="64"/>
        <v>0</v>
      </c>
      <c r="AE230" s="8">
        <f t="shared" si="64"/>
        <v>0</v>
      </c>
      <c r="AF230" s="8">
        <f t="shared" si="64"/>
        <v>0</v>
      </c>
      <c r="AG230" s="8">
        <f t="shared" si="64"/>
        <v>0</v>
      </c>
      <c r="AH230" s="8">
        <f t="shared" si="64"/>
        <v>0</v>
      </c>
      <c r="AI230" s="8">
        <f t="shared" si="64"/>
        <v>0</v>
      </c>
      <c r="AJ230" s="8">
        <f t="shared" si="64"/>
        <v>0</v>
      </c>
      <c r="AK230" s="8">
        <f t="shared" si="64"/>
        <v>0</v>
      </c>
      <c r="AL230" s="8">
        <f t="shared" si="64"/>
        <v>0</v>
      </c>
      <c r="AM230" s="8">
        <f t="shared" si="64"/>
        <v>0</v>
      </c>
      <c r="AN230" s="8">
        <f t="shared" si="64"/>
        <v>0</v>
      </c>
      <c r="AO230" s="8">
        <f t="shared" si="64"/>
        <v>0</v>
      </c>
      <c r="AP230" s="8">
        <f t="shared" si="64"/>
        <v>0</v>
      </c>
      <c r="AQ230" s="8">
        <f t="shared" si="64"/>
        <v>0</v>
      </c>
      <c r="AR230" s="8">
        <f t="shared" si="64"/>
        <v>0</v>
      </c>
      <c r="AS230" s="8">
        <f t="shared" si="64"/>
        <v>0</v>
      </c>
      <c r="AT230" s="8">
        <f t="shared" si="64"/>
        <v>0</v>
      </c>
      <c r="AU230" s="8">
        <f t="shared" si="64"/>
        <v>0</v>
      </c>
      <c r="AV230" s="8">
        <f t="shared" si="64"/>
        <v>0</v>
      </c>
      <c r="AW230" s="8">
        <f t="shared" si="64"/>
        <v>0</v>
      </c>
      <c r="AX230" s="8">
        <f t="shared" si="64"/>
        <v>0</v>
      </c>
      <c r="AY230" s="8">
        <f t="shared" si="64"/>
        <v>0</v>
      </c>
      <c r="AZ230" s="8">
        <f t="shared" si="64"/>
        <v>0</v>
      </c>
      <c r="BA230" s="8"/>
      <c r="BB230" s="8"/>
      <c r="BC230" s="8"/>
      <c r="BD230" s="8"/>
      <c r="BE230" s="8"/>
      <c r="BF230" s="8"/>
      <c r="BG230" s="8"/>
    </row>
    <row r="231" spans="1:59" x14ac:dyDescent="0.3">
      <c r="A231" s="8">
        <f t="shared" si="63"/>
        <v>2</v>
      </c>
      <c r="B231" s="8">
        <f t="shared" si="63"/>
        <v>2</v>
      </c>
      <c r="C231" s="8">
        <f t="shared" si="63"/>
        <v>2</v>
      </c>
      <c r="D231" s="8">
        <f t="shared" si="63"/>
        <v>2</v>
      </c>
      <c r="E231" s="8">
        <f t="shared" si="63"/>
        <v>2</v>
      </c>
      <c r="F231" s="8">
        <f t="shared" si="63"/>
        <v>2</v>
      </c>
      <c r="G231" s="8">
        <f t="shared" si="63"/>
        <v>2</v>
      </c>
      <c r="H231" s="8">
        <f t="shared" si="63"/>
        <v>2</v>
      </c>
      <c r="I231" s="8">
        <f t="shared" si="63"/>
        <v>2</v>
      </c>
      <c r="J231" s="8">
        <f t="shared" si="63"/>
        <v>2</v>
      </c>
      <c r="K231" s="8">
        <f t="shared" si="63"/>
        <v>13</v>
      </c>
      <c r="L231" s="8">
        <f t="shared" si="63"/>
        <v>13</v>
      </c>
      <c r="M231" s="8">
        <f t="shared" si="63"/>
        <v>13</v>
      </c>
      <c r="N231" s="8">
        <f t="shared" si="63"/>
        <v>13</v>
      </c>
      <c r="O231" s="8">
        <f t="shared" si="63"/>
        <v>13</v>
      </c>
      <c r="P231" s="8">
        <f t="shared" si="63"/>
        <v>13</v>
      </c>
      <c r="Q231" s="8">
        <f t="shared" si="64"/>
        <v>13</v>
      </c>
      <c r="R231" s="8">
        <f t="shared" si="64"/>
        <v>13</v>
      </c>
      <c r="S231" s="8">
        <f t="shared" si="64"/>
        <v>13</v>
      </c>
      <c r="T231" s="8">
        <f t="shared" si="64"/>
        <v>13</v>
      </c>
      <c r="U231" s="8">
        <f t="shared" si="64"/>
        <v>15</v>
      </c>
      <c r="V231" s="8">
        <f t="shared" si="64"/>
        <v>15</v>
      </c>
      <c r="W231" s="8">
        <f t="shared" si="64"/>
        <v>0</v>
      </c>
      <c r="X231" s="8">
        <f t="shared" si="64"/>
        <v>0</v>
      </c>
      <c r="Y231" s="8">
        <f t="shared" si="64"/>
        <v>0</v>
      </c>
      <c r="Z231" s="8">
        <f t="shared" si="64"/>
        <v>0</v>
      </c>
      <c r="AA231" s="8">
        <f t="shared" si="64"/>
        <v>0</v>
      </c>
      <c r="AB231" s="8">
        <f t="shared" si="64"/>
        <v>0</v>
      </c>
      <c r="AC231" s="8">
        <f t="shared" si="64"/>
        <v>0</v>
      </c>
      <c r="AD231" s="8">
        <f t="shared" si="64"/>
        <v>0</v>
      </c>
      <c r="AE231" s="8">
        <f t="shared" si="64"/>
        <v>0</v>
      </c>
      <c r="AF231" s="8">
        <f t="shared" si="64"/>
        <v>0</v>
      </c>
      <c r="AG231" s="8">
        <f t="shared" si="64"/>
        <v>0</v>
      </c>
      <c r="AH231" s="8">
        <f t="shared" si="64"/>
        <v>0</v>
      </c>
      <c r="AI231" s="8">
        <f t="shared" si="64"/>
        <v>0</v>
      </c>
      <c r="AJ231" s="8">
        <f t="shared" si="64"/>
        <v>0</v>
      </c>
      <c r="AK231" s="8">
        <f t="shared" si="64"/>
        <v>0</v>
      </c>
      <c r="AL231" s="8">
        <f t="shared" si="64"/>
        <v>0</v>
      </c>
      <c r="AM231" s="8">
        <f t="shared" si="64"/>
        <v>0</v>
      </c>
      <c r="AN231" s="8">
        <f t="shared" si="64"/>
        <v>0</v>
      </c>
      <c r="AO231" s="8">
        <f t="shared" si="64"/>
        <v>0</v>
      </c>
      <c r="AP231" s="8">
        <f t="shared" si="64"/>
        <v>0</v>
      </c>
      <c r="AQ231" s="8">
        <f t="shared" si="64"/>
        <v>0</v>
      </c>
      <c r="AR231" s="8">
        <f t="shared" si="64"/>
        <v>0</v>
      </c>
      <c r="AS231" s="8">
        <f t="shared" si="64"/>
        <v>0</v>
      </c>
      <c r="AT231" s="8">
        <f t="shared" si="64"/>
        <v>0</v>
      </c>
      <c r="AU231" s="8">
        <f t="shared" si="64"/>
        <v>0</v>
      </c>
      <c r="AV231" s="8">
        <f t="shared" si="64"/>
        <v>0</v>
      </c>
      <c r="AW231" s="8">
        <f t="shared" si="64"/>
        <v>0</v>
      </c>
      <c r="AX231" s="8">
        <f t="shared" si="64"/>
        <v>0</v>
      </c>
      <c r="AY231" s="8">
        <f t="shared" si="64"/>
        <v>0</v>
      </c>
      <c r="AZ231" s="8">
        <f t="shared" si="64"/>
        <v>0</v>
      </c>
      <c r="BA231" s="8"/>
      <c r="BB231" s="8"/>
      <c r="BC231" s="8"/>
      <c r="BD231" s="8"/>
      <c r="BE231" s="8"/>
      <c r="BF231" s="8"/>
      <c r="BG231" s="8"/>
    </row>
    <row r="232" spans="1:59" x14ac:dyDescent="0.3">
      <c r="A232" s="8">
        <f t="shared" si="63"/>
        <v>2</v>
      </c>
      <c r="B232" s="8">
        <f t="shared" si="63"/>
        <v>2</v>
      </c>
      <c r="C232" s="8">
        <f t="shared" si="63"/>
        <v>2</v>
      </c>
      <c r="D232" s="8">
        <f t="shared" si="63"/>
        <v>2</v>
      </c>
      <c r="E232" s="8">
        <f t="shared" si="63"/>
        <v>2</v>
      </c>
      <c r="F232" s="8">
        <f t="shared" si="63"/>
        <v>2</v>
      </c>
      <c r="G232" s="8">
        <f t="shared" si="63"/>
        <v>2</v>
      </c>
      <c r="H232" s="8">
        <f t="shared" si="63"/>
        <v>2</v>
      </c>
      <c r="I232" s="8">
        <f t="shared" si="63"/>
        <v>2</v>
      </c>
      <c r="J232" s="8">
        <f t="shared" si="63"/>
        <v>2</v>
      </c>
      <c r="K232" s="8">
        <f t="shared" si="63"/>
        <v>13</v>
      </c>
      <c r="L232" s="8">
        <f t="shared" si="63"/>
        <v>13</v>
      </c>
      <c r="M232" s="8">
        <f t="shared" si="63"/>
        <v>13</v>
      </c>
      <c r="N232" s="8">
        <f t="shared" si="63"/>
        <v>13</v>
      </c>
      <c r="O232" s="8">
        <f t="shared" si="63"/>
        <v>13</v>
      </c>
      <c r="P232" s="8">
        <f t="shared" si="63"/>
        <v>13</v>
      </c>
      <c r="Q232" s="8">
        <f t="shared" si="64"/>
        <v>13</v>
      </c>
      <c r="R232" s="8">
        <f t="shared" si="64"/>
        <v>13</v>
      </c>
      <c r="S232" s="8">
        <f t="shared" si="64"/>
        <v>13</v>
      </c>
      <c r="T232" s="8">
        <f t="shared" si="64"/>
        <v>13</v>
      </c>
      <c r="U232" s="8">
        <f t="shared" si="64"/>
        <v>15</v>
      </c>
      <c r="V232" s="8">
        <f t="shared" si="64"/>
        <v>15</v>
      </c>
      <c r="W232" s="8">
        <f t="shared" si="64"/>
        <v>0</v>
      </c>
      <c r="X232" s="8">
        <f t="shared" si="64"/>
        <v>0</v>
      </c>
      <c r="Y232" s="8">
        <f t="shared" si="64"/>
        <v>0</v>
      </c>
      <c r="Z232" s="8">
        <f t="shared" si="64"/>
        <v>0</v>
      </c>
      <c r="AA232" s="8">
        <f t="shared" si="64"/>
        <v>0</v>
      </c>
      <c r="AB232" s="8">
        <f t="shared" si="64"/>
        <v>0</v>
      </c>
      <c r="AC232" s="8">
        <f t="shared" si="64"/>
        <v>0</v>
      </c>
      <c r="AD232" s="8">
        <f t="shared" si="64"/>
        <v>0</v>
      </c>
      <c r="AE232" s="8">
        <f t="shared" si="64"/>
        <v>0</v>
      </c>
      <c r="AF232" s="8">
        <f t="shared" si="64"/>
        <v>0</v>
      </c>
      <c r="AG232" s="8">
        <f t="shared" si="64"/>
        <v>0</v>
      </c>
      <c r="AH232" s="8">
        <f t="shared" si="64"/>
        <v>0</v>
      </c>
      <c r="AI232" s="8">
        <f t="shared" si="64"/>
        <v>0</v>
      </c>
      <c r="AJ232" s="8">
        <f t="shared" si="64"/>
        <v>0</v>
      </c>
      <c r="AK232" s="8">
        <f t="shared" si="64"/>
        <v>0</v>
      </c>
      <c r="AL232" s="8">
        <f t="shared" si="64"/>
        <v>0</v>
      </c>
      <c r="AM232" s="8">
        <f t="shared" si="64"/>
        <v>0</v>
      </c>
      <c r="AN232" s="8">
        <f t="shared" si="64"/>
        <v>0</v>
      </c>
      <c r="AO232" s="8">
        <f t="shared" si="64"/>
        <v>0</v>
      </c>
      <c r="AP232" s="8">
        <f t="shared" si="64"/>
        <v>0</v>
      </c>
      <c r="AQ232" s="8">
        <f t="shared" si="64"/>
        <v>0</v>
      </c>
      <c r="AR232" s="8">
        <f t="shared" si="64"/>
        <v>0</v>
      </c>
      <c r="AS232" s="8">
        <f t="shared" si="64"/>
        <v>0</v>
      </c>
      <c r="AT232" s="8">
        <f t="shared" si="64"/>
        <v>0</v>
      </c>
      <c r="AU232" s="8">
        <f t="shared" si="64"/>
        <v>0</v>
      </c>
      <c r="AV232" s="8">
        <f t="shared" si="64"/>
        <v>0</v>
      </c>
      <c r="AW232" s="8">
        <f t="shared" si="64"/>
        <v>0</v>
      </c>
      <c r="AX232" s="8">
        <f t="shared" si="64"/>
        <v>0</v>
      </c>
      <c r="AY232" s="8">
        <f t="shared" si="64"/>
        <v>0</v>
      </c>
      <c r="AZ232" s="8">
        <f t="shared" si="64"/>
        <v>0</v>
      </c>
      <c r="BA232" s="8"/>
      <c r="BB232" s="8"/>
      <c r="BC232" s="8"/>
      <c r="BD232" s="8"/>
      <c r="BE232" s="8"/>
      <c r="BF232" s="8"/>
      <c r="BG232" s="8"/>
    </row>
    <row r="233" spans="1:59" x14ac:dyDescent="0.3">
      <c r="A233" s="8">
        <f t="shared" si="63"/>
        <v>2</v>
      </c>
      <c r="B233" s="8">
        <f t="shared" si="63"/>
        <v>2</v>
      </c>
      <c r="C233" s="8">
        <f t="shared" si="63"/>
        <v>2</v>
      </c>
      <c r="D233" s="8">
        <f t="shared" si="63"/>
        <v>2</v>
      </c>
      <c r="E233" s="8">
        <f t="shared" si="63"/>
        <v>2</v>
      </c>
      <c r="F233" s="8">
        <f t="shared" si="63"/>
        <v>2</v>
      </c>
      <c r="G233" s="8">
        <f t="shared" si="63"/>
        <v>2</v>
      </c>
      <c r="H233" s="8">
        <f t="shared" si="63"/>
        <v>2</v>
      </c>
      <c r="I233" s="8">
        <f t="shared" si="63"/>
        <v>2</v>
      </c>
      <c r="J233" s="8">
        <f t="shared" si="63"/>
        <v>2</v>
      </c>
      <c r="K233" s="8">
        <f t="shared" si="63"/>
        <v>13</v>
      </c>
      <c r="L233" s="8">
        <f t="shared" si="63"/>
        <v>13</v>
      </c>
      <c r="M233" s="8">
        <f t="shared" si="63"/>
        <v>13</v>
      </c>
      <c r="N233" s="8">
        <f t="shared" si="63"/>
        <v>13</v>
      </c>
      <c r="O233" s="8">
        <f t="shared" si="63"/>
        <v>13</v>
      </c>
      <c r="P233" s="8">
        <f t="shared" si="63"/>
        <v>13</v>
      </c>
      <c r="Q233" s="8">
        <f t="shared" si="64"/>
        <v>13</v>
      </c>
      <c r="R233" s="8">
        <f t="shared" si="64"/>
        <v>13</v>
      </c>
      <c r="S233" s="8">
        <f t="shared" si="64"/>
        <v>13</v>
      </c>
      <c r="T233" s="8">
        <f t="shared" si="64"/>
        <v>13</v>
      </c>
      <c r="U233" s="8">
        <f t="shared" si="64"/>
        <v>15</v>
      </c>
      <c r="V233" s="8">
        <f t="shared" si="64"/>
        <v>15</v>
      </c>
      <c r="W233" s="8">
        <f t="shared" si="64"/>
        <v>0</v>
      </c>
      <c r="X233" s="8">
        <f t="shared" si="64"/>
        <v>0</v>
      </c>
      <c r="Y233" s="8">
        <f t="shared" si="64"/>
        <v>0</v>
      </c>
      <c r="Z233" s="8">
        <f t="shared" si="64"/>
        <v>0</v>
      </c>
      <c r="AA233" s="8">
        <f t="shared" si="64"/>
        <v>0</v>
      </c>
      <c r="AB233" s="8">
        <f t="shared" si="64"/>
        <v>0</v>
      </c>
      <c r="AC233" s="8">
        <f t="shared" si="64"/>
        <v>0</v>
      </c>
      <c r="AD233" s="8">
        <f t="shared" si="64"/>
        <v>0</v>
      </c>
      <c r="AE233" s="8">
        <f t="shared" si="64"/>
        <v>0</v>
      </c>
      <c r="AF233" s="8">
        <f t="shared" si="64"/>
        <v>0</v>
      </c>
      <c r="AG233" s="8">
        <f t="shared" si="64"/>
        <v>0</v>
      </c>
      <c r="AH233" s="8">
        <f t="shared" si="64"/>
        <v>0</v>
      </c>
      <c r="AI233" s="8">
        <f t="shared" si="64"/>
        <v>0</v>
      </c>
      <c r="AJ233" s="8">
        <f t="shared" si="64"/>
        <v>0</v>
      </c>
      <c r="AK233" s="8">
        <f t="shared" si="64"/>
        <v>0</v>
      </c>
      <c r="AL233" s="8">
        <f t="shared" si="64"/>
        <v>0</v>
      </c>
      <c r="AM233" s="8">
        <f t="shared" si="64"/>
        <v>0</v>
      </c>
      <c r="AN233" s="8">
        <f t="shared" si="64"/>
        <v>0</v>
      </c>
      <c r="AO233" s="8">
        <f t="shared" si="64"/>
        <v>0</v>
      </c>
      <c r="AP233" s="8">
        <f t="shared" si="64"/>
        <v>0</v>
      </c>
      <c r="AQ233" s="8">
        <f t="shared" si="64"/>
        <v>0</v>
      </c>
      <c r="AR233" s="8">
        <f t="shared" si="64"/>
        <v>0</v>
      </c>
      <c r="AS233" s="8">
        <f t="shared" si="64"/>
        <v>0</v>
      </c>
      <c r="AT233" s="8">
        <f t="shared" si="64"/>
        <v>0</v>
      </c>
      <c r="AU233" s="8">
        <f t="shared" si="64"/>
        <v>0</v>
      </c>
      <c r="AV233" s="8">
        <f t="shared" si="64"/>
        <v>0</v>
      </c>
      <c r="AW233" s="8">
        <f t="shared" si="64"/>
        <v>0</v>
      </c>
      <c r="AX233" s="8">
        <f t="shared" si="64"/>
        <v>0</v>
      </c>
      <c r="AY233" s="8">
        <f t="shared" si="64"/>
        <v>0</v>
      </c>
      <c r="AZ233" s="8">
        <f t="shared" si="64"/>
        <v>0</v>
      </c>
      <c r="BA233" s="8"/>
      <c r="BB233" s="8"/>
      <c r="BC233" s="8"/>
      <c r="BD233" s="8"/>
      <c r="BE233" s="8"/>
      <c r="BF233" s="8"/>
      <c r="BG233" s="8"/>
    </row>
    <row r="234" spans="1:59" x14ac:dyDescent="0.3">
      <c r="A234" s="8">
        <f t="shared" si="63"/>
        <v>2</v>
      </c>
      <c r="B234" s="8">
        <f t="shared" si="63"/>
        <v>2</v>
      </c>
      <c r="C234" s="8">
        <f t="shared" si="63"/>
        <v>2</v>
      </c>
      <c r="D234" s="8">
        <f t="shared" si="63"/>
        <v>2</v>
      </c>
      <c r="E234" s="8">
        <f t="shared" si="63"/>
        <v>2</v>
      </c>
      <c r="F234" s="8">
        <f t="shared" si="63"/>
        <v>2</v>
      </c>
      <c r="G234" s="8">
        <f t="shared" si="63"/>
        <v>2</v>
      </c>
      <c r="H234" s="8">
        <f t="shared" si="63"/>
        <v>2</v>
      </c>
      <c r="I234" s="8">
        <f t="shared" si="63"/>
        <v>2</v>
      </c>
      <c r="J234" s="8">
        <f t="shared" si="63"/>
        <v>2</v>
      </c>
      <c r="K234" s="8">
        <f t="shared" si="63"/>
        <v>13</v>
      </c>
      <c r="L234" s="8">
        <f t="shared" si="63"/>
        <v>13</v>
      </c>
      <c r="M234" s="8">
        <f t="shared" si="63"/>
        <v>13</v>
      </c>
      <c r="N234" s="8">
        <f t="shared" si="63"/>
        <v>13</v>
      </c>
      <c r="O234" s="8">
        <f t="shared" si="63"/>
        <v>13</v>
      </c>
      <c r="P234" s="8">
        <f t="shared" si="63"/>
        <v>13</v>
      </c>
      <c r="Q234" s="8">
        <f t="shared" si="64"/>
        <v>13</v>
      </c>
      <c r="R234" s="8">
        <f t="shared" si="64"/>
        <v>13</v>
      </c>
      <c r="S234" s="8">
        <f t="shared" si="64"/>
        <v>13</v>
      </c>
      <c r="T234" s="8">
        <f t="shared" si="64"/>
        <v>13</v>
      </c>
      <c r="U234" s="8">
        <f t="shared" si="64"/>
        <v>15</v>
      </c>
      <c r="V234" s="8">
        <f t="shared" si="64"/>
        <v>15</v>
      </c>
      <c r="W234" s="8">
        <f t="shared" si="64"/>
        <v>0</v>
      </c>
      <c r="X234" s="8">
        <f t="shared" si="64"/>
        <v>0</v>
      </c>
      <c r="Y234" s="8">
        <f t="shared" si="64"/>
        <v>0</v>
      </c>
      <c r="Z234" s="8">
        <f t="shared" si="64"/>
        <v>0</v>
      </c>
      <c r="AA234" s="8">
        <f t="shared" si="64"/>
        <v>0</v>
      </c>
      <c r="AB234" s="8">
        <f t="shared" si="64"/>
        <v>0</v>
      </c>
      <c r="AC234" s="8">
        <f t="shared" si="64"/>
        <v>0</v>
      </c>
      <c r="AD234" s="8">
        <f t="shared" si="64"/>
        <v>0</v>
      </c>
      <c r="AE234" s="8">
        <f t="shared" si="64"/>
        <v>0</v>
      </c>
      <c r="AF234" s="8">
        <f t="shared" si="64"/>
        <v>0</v>
      </c>
      <c r="AG234" s="8">
        <f t="shared" si="64"/>
        <v>0</v>
      </c>
      <c r="AH234" s="8">
        <f t="shared" si="64"/>
        <v>0</v>
      </c>
      <c r="AI234" s="8">
        <f t="shared" si="64"/>
        <v>0</v>
      </c>
      <c r="AJ234" s="8">
        <f t="shared" si="64"/>
        <v>0</v>
      </c>
      <c r="AK234" s="8">
        <f t="shared" si="64"/>
        <v>0</v>
      </c>
      <c r="AL234" s="8">
        <f t="shared" si="64"/>
        <v>0</v>
      </c>
      <c r="AM234" s="8">
        <f t="shared" si="64"/>
        <v>0</v>
      </c>
      <c r="AN234" s="8">
        <f t="shared" si="64"/>
        <v>0</v>
      </c>
      <c r="AO234" s="8">
        <f t="shared" si="64"/>
        <v>0</v>
      </c>
      <c r="AP234" s="8">
        <f t="shared" si="64"/>
        <v>0</v>
      </c>
      <c r="AQ234" s="8">
        <f t="shared" si="64"/>
        <v>0</v>
      </c>
      <c r="AR234" s="8">
        <f t="shared" si="64"/>
        <v>0</v>
      </c>
      <c r="AS234" s="8">
        <f t="shared" si="64"/>
        <v>0</v>
      </c>
      <c r="AT234" s="8">
        <f t="shared" si="64"/>
        <v>0</v>
      </c>
      <c r="AU234" s="8">
        <f t="shared" si="64"/>
        <v>0</v>
      </c>
      <c r="AV234" s="8">
        <f t="shared" si="64"/>
        <v>0</v>
      </c>
      <c r="AW234" s="8">
        <f t="shared" si="64"/>
        <v>0</v>
      </c>
      <c r="AX234" s="8">
        <f t="shared" si="64"/>
        <v>0</v>
      </c>
      <c r="AY234" s="8">
        <f t="shared" si="64"/>
        <v>0</v>
      </c>
      <c r="AZ234" s="8">
        <f t="shared" si="64"/>
        <v>0</v>
      </c>
      <c r="BA234" s="8"/>
      <c r="BB234" s="8"/>
      <c r="BC234" s="8"/>
      <c r="BD234" s="8"/>
      <c r="BE234" s="8"/>
      <c r="BF234" s="8"/>
      <c r="BG234" s="8"/>
    </row>
    <row r="235" spans="1:59" x14ac:dyDescent="0.3">
      <c r="A235" s="8">
        <f t="shared" si="63"/>
        <v>2</v>
      </c>
      <c r="B235" s="8">
        <f t="shared" si="63"/>
        <v>2</v>
      </c>
      <c r="C235" s="8">
        <f t="shared" si="63"/>
        <v>2</v>
      </c>
      <c r="D235" s="8">
        <f t="shared" si="63"/>
        <v>2</v>
      </c>
      <c r="E235" s="8">
        <f t="shared" si="63"/>
        <v>2</v>
      </c>
      <c r="F235" s="8">
        <f t="shared" si="63"/>
        <v>2</v>
      </c>
      <c r="G235" s="8">
        <f t="shared" si="63"/>
        <v>2</v>
      </c>
      <c r="H235" s="8">
        <f t="shared" si="63"/>
        <v>2</v>
      </c>
      <c r="I235" s="8">
        <f t="shared" si="63"/>
        <v>2</v>
      </c>
      <c r="J235" s="8">
        <f t="shared" si="63"/>
        <v>2</v>
      </c>
      <c r="K235" s="8">
        <f t="shared" si="63"/>
        <v>13</v>
      </c>
      <c r="L235" s="8">
        <f t="shared" si="63"/>
        <v>13</v>
      </c>
      <c r="M235" s="8">
        <f t="shared" si="63"/>
        <v>13</v>
      </c>
      <c r="N235" s="8">
        <f t="shared" si="63"/>
        <v>13</v>
      </c>
      <c r="O235" s="8">
        <f t="shared" si="63"/>
        <v>13</v>
      </c>
      <c r="P235" s="8">
        <f t="shared" si="63"/>
        <v>13</v>
      </c>
      <c r="Q235" s="8">
        <f t="shared" si="64"/>
        <v>13</v>
      </c>
      <c r="R235" s="8">
        <f t="shared" si="64"/>
        <v>13</v>
      </c>
      <c r="S235" s="8">
        <f t="shared" si="64"/>
        <v>13</v>
      </c>
      <c r="T235" s="8">
        <f t="shared" si="64"/>
        <v>13</v>
      </c>
      <c r="U235" s="8">
        <f t="shared" si="64"/>
        <v>15</v>
      </c>
      <c r="V235" s="8">
        <f t="shared" si="64"/>
        <v>15</v>
      </c>
      <c r="W235" s="8">
        <f t="shared" si="64"/>
        <v>0</v>
      </c>
      <c r="X235" s="8">
        <f t="shared" si="64"/>
        <v>0</v>
      </c>
      <c r="Y235" s="8">
        <f t="shared" si="64"/>
        <v>0</v>
      </c>
      <c r="Z235" s="8">
        <f t="shared" si="64"/>
        <v>0</v>
      </c>
      <c r="AA235" s="8">
        <f t="shared" si="64"/>
        <v>0</v>
      </c>
      <c r="AB235" s="8">
        <f t="shared" si="64"/>
        <v>0</v>
      </c>
      <c r="AC235" s="8">
        <f t="shared" si="64"/>
        <v>0</v>
      </c>
      <c r="AD235" s="8">
        <f t="shared" si="64"/>
        <v>0</v>
      </c>
      <c r="AE235" s="8">
        <f t="shared" si="64"/>
        <v>0</v>
      </c>
      <c r="AF235" s="8">
        <f t="shared" si="64"/>
        <v>0</v>
      </c>
      <c r="AG235" s="8">
        <f t="shared" si="64"/>
        <v>0</v>
      </c>
      <c r="AH235" s="8">
        <f t="shared" si="64"/>
        <v>0</v>
      </c>
      <c r="AI235" s="8">
        <f t="shared" si="64"/>
        <v>0</v>
      </c>
      <c r="AJ235" s="8">
        <f t="shared" si="64"/>
        <v>0</v>
      </c>
      <c r="AK235" s="8">
        <f t="shared" si="64"/>
        <v>0</v>
      </c>
      <c r="AL235" s="8">
        <f t="shared" si="64"/>
        <v>0</v>
      </c>
      <c r="AM235" s="8">
        <f t="shared" si="64"/>
        <v>0</v>
      </c>
      <c r="AN235" s="8">
        <f t="shared" si="64"/>
        <v>0</v>
      </c>
      <c r="AO235" s="8">
        <f t="shared" si="64"/>
        <v>0</v>
      </c>
      <c r="AP235" s="8">
        <f t="shared" si="64"/>
        <v>0</v>
      </c>
      <c r="AQ235" s="8">
        <f t="shared" si="64"/>
        <v>0</v>
      </c>
      <c r="AR235" s="8">
        <f t="shared" si="64"/>
        <v>0</v>
      </c>
      <c r="AS235" s="8">
        <f t="shared" si="64"/>
        <v>0</v>
      </c>
      <c r="AT235" s="8">
        <f t="shared" si="64"/>
        <v>0</v>
      </c>
      <c r="AU235" s="8">
        <f t="shared" si="64"/>
        <v>0</v>
      </c>
      <c r="AV235" s="8">
        <f t="shared" si="64"/>
        <v>0</v>
      </c>
      <c r="AW235" s="8">
        <f t="shared" si="64"/>
        <v>0</v>
      </c>
      <c r="AX235" s="8">
        <f t="shared" si="64"/>
        <v>0</v>
      </c>
      <c r="AY235" s="8">
        <f t="shared" si="64"/>
        <v>0</v>
      </c>
      <c r="AZ235" s="8">
        <f t="shared" si="64"/>
        <v>0</v>
      </c>
      <c r="BA235" s="8"/>
      <c r="BB235" s="8"/>
      <c r="BC235" s="8"/>
      <c r="BD235" s="8"/>
      <c r="BE235" s="8"/>
      <c r="BF235" s="8"/>
      <c r="BG235" s="8"/>
    </row>
    <row r="236" spans="1:59" x14ac:dyDescent="0.3">
      <c r="A236" s="8">
        <f t="shared" si="63"/>
        <v>2</v>
      </c>
      <c r="B236" s="8">
        <f t="shared" si="63"/>
        <v>2</v>
      </c>
      <c r="C236" s="8">
        <f t="shared" si="63"/>
        <v>2</v>
      </c>
      <c r="D236" s="8">
        <f t="shared" si="63"/>
        <v>2</v>
      </c>
      <c r="E236" s="8">
        <f t="shared" si="63"/>
        <v>2</v>
      </c>
      <c r="F236" s="8">
        <f t="shared" si="63"/>
        <v>2</v>
      </c>
      <c r="G236" s="8">
        <f t="shared" si="63"/>
        <v>2</v>
      </c>
      <c r="H236" s="8">
        <f t="shared" si="63"/>
        <v>2</v>
      </c>
      <c r="I236" s="8">
        <f t="shared" si="63"/>
        <v>2</v>
      </c>
      <c r="J236" s="8">
        <f t="shared" si="63"/>
        <v>2</v>
      </c>
      <c r="K236" s="8">
        <f t="shared" si="63"/>
        <v>13</v>
      </c>
      <c r="L236" s="8">
        <f t="shared" si="63"/>
        <v>13</v>
      </c>
      <c r="M236" s="8">
        <f t="shared" si="63"/>
        <v>13</v>
      </c>
      <c r="N236" s="8">
        <f t="shared" si="63"/>
        <v>13</v>
      </c>
      <c r="O236" s="8">
        <f t="shared" si="63"/>
        <v>13</v>
      </c>
      <c r="P236" s="8">
        <f t="shared" si="63"/>
        <v>13</v>
      </c>
      <c r="Q236" s="8">
        <f t="shared" si="64"/>
        <v>13</v>
      </c>
      <c r="R236" s="8">
        <f t="shared" si="64"/>
        <v>13</v>
      </c>
      <c r="S236" s="8">
        <f t="shared" si="64"/>
        <v>13</v>
      </c>
      <c r="T236" s="8">
        <f t="shared" ref="T236:AZ243" si="65">T235</f>
        <v>13</v>
      </c>
      <c r="U236" s="8">
        <f t="shared" si="65"/>
        <v>15</v>
      </c>
      <c r="V236" s="8">
        <f t="shared" si="65"/>
        <v>15</v>
      </c>
      <c r="W236" s="8">
        <f t="shared" si="65"/>
        <v>0</v>
      </c>
      <c r="X236" s="8">
        <f t="shared" si="65"/>
        <v>0</v>
      </c>
      <c r="Y236" s="8">
        <f t="shared" si="65"/>
        <v>0</v>
      </c>
      <c r="Z236" s="8">
        <f t="shared" si="65"/>
        <v>0</v>
      </c>
      <c r="AA236" s="8">
        <f t="shared" si="65"/>
        <v>0</v>
      </c>
      <c r="AB236" s="8">
        <f t="shared" si="65"/>
        <v>0</v>
      </c>
      <c r="AC236" s="8">
        <f t="shared" si="65"/>
        <v>0</v>
      </c>
      <c r="AD236" s="8">
        <f t="shared" si="65"/>
        <v>0</v>
      </c>
      <c r="AE236" s="8">
        <f t="shared" si="65"/>
        <v>0</v>
      </c>
      <c r="AF236" s="8">
        <f t="shared" si="65"/>
        <v>0</v>
      </c>
      <c r="AG236" s="8">
        <f t="shared" si="65"/>
        <v>0</v>
      </c>
      <c r="AH236" s="8">
        <f t="shared" si="65"/>
        <v>0</v>
      </c>
      <c r="AI236" s="8">
        <f t="shared" si="65"/>
        <v>0</v>
      </c>
      <c r="AJ236" s="8">
        <f t="shared" si="65"/>
        <v>0</v>
      </c>
      <c r="AK236" s="8">
        <f t="shared" si="65"/>
        <v>0</v>
      </c>
      <c r="AL236" s="8">
        <f t="shared" si="65"/>
        <v>0</v>
      </c>
      <c r="AM236" s="8">
        <f t="shared" si="65"/>
        <v>0</v>
      </c>
      <c r="AN236" s="8">
        <f t="shared" si="65"/>
        <v>0</v>
      </c>
      <c r="AO236" s="8">
        <f t="shared" si="65"/>
        <v>0</v>
      </c>
      <c r="AP236" s="8">
        <f t="shared" si="65"/>
        <v>0</v>
      </c>
      <c r="AQ236" s="8">
        <f t="shared" si="65"/>
        <v>0</v>
      </c>
      <c r="AR236" s="8">
        <f t="shared" si="65"/>
        <v>0</v>
      </c>
      <c r="AS236" s="8">
        <f t="shared" si="65"/>
        <v>0</v>
      </c>
      <c r="AT236" s="8">
        <f t="shared" si="65"/>
        <v>0</v>
      </c>
      <c r="AU236" s="8">
        <f t="shared" si="65"/>
        <v>0</v>
      </c>
      <c r="AV236" s="8">
        <f t="shared" si="65"/>
        <v>0</v>
      </c>
      <c r="AW236" s="8">
        <f t="shared" si="65"/>
        <v>0</v>
      </c>
      <c r="AX236" s="8">
        <f t="shared" si="65"/>
        <v>0</v>
      </c>
      <c r="AY236" s="8">
        <f t="shared" si="65"/>
        <v>0</v>
      </c>
      <c r="AZ236" s="8">
        <f t="shared" si="65"/>
        <v>0</v>
      </c>
      <c r="BA236" s="8"/>
      <c r="BB236" s="8"/>
      <c r="BC236" s="8"/>
      <c r="BD236" s="8"/>
      <c r="BE236" s="8"/>
      <c r="BF236" s="8"/>
      <c r="BG236" s="8"/>
    </row>
    <row r="237" spans="1:59" x14ac:dyDescent="0.3">
      <c r="A237" s="8">
        <f t="shared" si="63"/>
        <v>2</v>
      </c>
      <c r="B237" s="8">
        <f t="shared" si="63"/>
        <v>2</v>
      </c>
      <c r="C237" s="8">
        <f t="shared" si="63"/>
        <v>2</v>
      </c>
      <c r="D237" s="8">
        <f t="shared" si="63"/>
        <v>2</v>
      </c>
      <c r="E237" s="8">
        <f t="shared" si="63"/>
        <v>2</v>
      </c>
      <c r="F237" s="8">
        <f t="shared" si="63"/>
        <v>2</v>
      </c>
      <c r="G237" s="8">
        <f t="shared" si="63"/>
        <v>2</v>
      </c>
      <c r="H237" s="8">
        <f t="shared" si="63"/>
        <v>2</v>
      </c>
      <c r="I237" s="8">
        <f t="shared" si="63"/>
        <v>2</v>
      </c>
      <c r="J237" s="8">
        <f t="shared" si="63"/>
        <v>2</v>
      </c>
      <c r="K237" s="8">
        <f t="shared" si="63"/>
        <v>13</v>
      </c>
      <c r="L237" s="8">
        <f t="shared" si="63"/>
        <v>13</v>
      </c>
      <c r="M237" s="8">
        <f t="shared" si="63"/>
        <v>13</v>
      </c>
      <c r="N237" s="8">
        <f t="shared" si="63"/>
        <v>13</v>
      </c>
      <c r="O237" s="8">
        <f t="shared" si="63"/>
        <v>13</v>
      </c>
      <c r="P237" s="8">
        <f t="shared" si="63"/>
        <v>13</v>
      </c>
      <c r="Q237" s="8">
        <f t="shared" ref="Q237:AF252" si="66">Q236</f>
        <v>13</v>
      </c>
      <c r="R237" s="8">
        <f t="shared" si="66"/>
        <v>13</v>
      </c>
      <c r="S237" s="8">
        <f t="shared" si="66"/>
        <v>13</v>
      </c>
      <c r="T237" s="8">
        <f t="shared" si="65"/>
        <v>13</v>
      </c>
      <c r="U237" s="8">
        <f t="shared" si="65"/>
        <v>15</v>
      </c>
      <c r="V237" s="8">
        <f t="shared" si="65"/>
        <v>15</v>
      </c>
      <c r="W237" s="8">
        <f t="shared" si="65"/>
        <v>0</v>
      </c>
      <c r="X237" s="8">
        <f t="shared" si="65"/>
        <v>0</v>
      </c>
      <c r="Y237" s="8">
        <f t="shared" si="65"/>
        <v>0</v>
      </c>
      <c r="Z237" s="8">
        <f t="shared" si="65"/>
        <v>0</v>
      </c>
      <c r="AA237" s="8">
        <f t="shared" si="65"/>
        <v>0</v>
      </c>
      <c r="AB237" s="8">
        <f t="shared" si="65"/>
        <v>0</v>
      </c>
      <c r="AC237" s="8">
        <f t="shared" si="65"/>
        <v>0</v>
      </c>
      <c r="AD237" s="8">
        <f t="shared" si="65"/>
        <v>0</v>
      </c>
      <c r="AE237" s="8">
        <f t="shared" si="65"/>
        <v>0</v>
      </c>
      <c r="AF237" s="8">
        <f t="shared" si="65"/>
        <v>0</v>
      </c>
      <c r="AG237" s="8">
        <f t="shared" si="65"/>
        <v>0</v>
      </c>
      <c r="AH237" s="8">
        <f t="shared" si="65"/>
        <v>0</v>
      </c>
      <c r="AI237" s="8">
        <f t="shared" si="65"/>
        <v>0</v>
      </c>
      <c r="AJ237" s="8">
        <f t="shared" si="65"/>
        <v>0</v>
      </c>
      <c r="AK237" s="8">
        <f t="shared" si="65"/>
        <v>0</v>
      </c>
      <c r="AL237" s="8">
        <f t="shared" si="65"/>
        <v>0</v>
      </c>
      <c r="AM237" s="8">
        <f t="shared" si="65"/>
        <v>0</v>
      </c>
      <c r="AN237" s="8">
        <f t="shared" si="65"/>
        <v>0</v>
      </c>
      <c r="AO237" s="8">
        <f t="shared" si="65"/>
        <v>0</v>
      </c>
      <c r="AP237" s="8">
        <f t="shared" si="65"/>
        <v>0</v>
      </c>
      <c r="AQ237" s="8">
        <f t="shared" si="65"/>
        <v>0</v>
      </c>
      <c r="AR237" s="8">
        <f t="shared" si="65"/>
        <v>0</v>
      </c>
      <c r="AS237" s="8">
        <f t="shared" si="65"/>
        <v>0</v>
      </c>
      <c r="AT237" s="8">
        <f t="shared" si="65"/>
        <v>0</v>
      </c>
      <c r="AU237" s="8">
        <f t="shared" si="65"/>
        <v>0</v>
      </c>
      <c r="AV237" s="8">
        <f t="shared" si="65"/>
        <v>0</v>
      </c>
      <c r="AW237" s="8">
        <f t="shared" si="65"/>
        <v>0</v>
      </c>
      <c r="AX237" s="8">
        <f t="shared" si="65"/>
        <v>0</v>
      </c>
      <c r="AY237" s="8">
        <f t="shared" si="65"/>
        <v>0</v>
      </c>
      <c r="AZ237" s="8">
        <f t="shared" si="65"/>
        <v>0</v>
      </c>
      <c r="BA237" s="8"/>
      <c r="BB237" s="8"/>
      <c r="BC237" s="8"/>
      <c r="BD237" s="8"/>
      <c r="BE237" s="8"/>
      <c r="BF237" s="8"/>
      <c r="BG237" s="8"/>
    </row>
    <row r="238" spans="1:59" x14ac:dyDescent="0.3">
      <c r="A238" s="8">
        <f t="shared" si="63"/>
        <v>2</v>
      </c>
      <c r="B238" s="8">
        <f t="shared" si="63"/>
        <v>2</v>
      </c>
      <c r="C238" s="8">
        <f t="shared" si="63"/>
        <v>2</v>
      </c>
      <c r="D238" s="8">
        <f t="shared" si="63"/>
        <v>2</v>
      </c>
      <c r="E238" s="8">
        <f t="shared" si="63"/>
        <v>2</v>
      </c>
      <c r="F238" s="8">
        <f t="shared" si="63"/>
        <v>2</v>
      </c>
      <c r="G238" s="8">
        <f t="shared" si="63"/>
        <v>2</v>
      </c>
      <c r="H238" s="8">
        <f t="shared" si="63"/>
        <v>2</v>
      </c>
      <c r="I238" s="8">
        <f t="shared" si="63"/>
        <v>2</v>
      </c>
      <c r="J238" s="8">
        <f t="shared" si="63"/>
        <v>2</v>
      </c>
      <c r="K238" s="8">
        <f t="shared" si="63"/>
        <v>13</v>
      </c>
      <c r="L238" s="8">
        <f t="shared" si="63"/>
        <v>13</v>
      </c>
      <c r="M238" s="8">
        <f t="shared" si="63"/>
        <v>13</v>
      </c>
      <c r="N238" s="8">
        <f t="shared" si="63"/>
        <v>13</v>
      </c>
      <c r="O238" s="8">
        <f t="shared" si="63"/>
        <v>13</v>
      </c>
      <c r="P238" s="8">
        <f t="shared" si="63"/>
        <v>13</v>
      </c>
      <c r="Q238" s="8">
        <f t="shared" si="66"/>
        <v>13</v>
      </c>
      <c r="R238" s="8">
        <f t="shared" si="66"/>
        <v>13</v>
      </c>
      <c r="S238" s="8">
        <f t="shared" si="66"/>
        <v>13</v>
      </c>
      <c r="T238" s="8">
        <f t="shared" si="65"/>
        <v>13</v>
      </c>
      <c r="U238" s="8">
        <f t="shared" si="65"/>
        <v>15</v>
      </c>
      <c r="V238" s="8">
        <f t="shared" si="65"/>
        <v>15</v>
      </c>
      <c r="W238" s="8">
        <f t="shared" si="65"/>
        <v>0</v>
      </c>
      <c r="X238" s="8">
        <f t="shared" si="65"/>
        <v>0</v>
      </c>
      <c r="Y238" s="8">
        <f t="shared" si="65"/>
        <v>0</v>
      </c>
      <c r="Z238" s="8">
        <f t="shared" si="65"/>
        <v>0</v>
      </c>
      <c r="AA238" s="8">
        <f t="shared" si="65"/>
        <v>0</v>
      </c>
      <c r="AB238" s="8">
        <f t="shared" si="65"/>
        <v>0</v>
      </c>
      <c r="AC238" s="8">
        <f t="shared" si="65"/>
        <v>0</v>
      </c>
      <c r="AD238" s="8">
        <f t="shared" si="65"/>
        <v>0</v>
      </c>
      <c r="AE238" s="8">
        <f t="shared" si="65"/>
        <v>0</v>
      </c>
      <c r="AF238" s="8">
        <f t="shared" si="65"/>
        <v>0</v>
      </c>
      <c r="AG238" s="8">
        <f t="shared" si="65"/>
        <v>0</v>
      </c>
      <c r="AH238" s="8">
        <f t="shared" si="65"/>
        <v>0</v>
      </c>
      <c r="AI238" s="8">
        <f t="shared" si="65"/>
        <v>0</v>
      </c>
      <c r="AJ238" s="8">
        <f t="shared" si="65"/>
        <v>0</v>
      </c>
      <c r="AK238" s="8">
        <f t="shared" si="65"/>
        <v>0</v>
      </c>
      <c r="AL238" s="8">
        <f t="shared" si="65"/>
        <v>0</v>
      </c>
      <c r="AM238" s="8">
        <f t="shared" si="65"/>
        <v>0</v>
      </c>
      <c r="AN238" s="8">
        <f t="shared" si="65"/>
        <v>0</v>
      </c>
      <c r="AO238" s="8">
        <f t="shared" si="65"/>
        <v>0</v>
      </c>
      <c r="AP238" s="8">
        <f t="shared" si="65"/>
        <v>0</v>
      </c>
      <c r="AQ238" s="8">
        <f t="shared" si="65"/>
        <v>0</v>
      </c>
      <c r="AR238" s="8">
        <f t="shared" si="65"/>
        <v>0</v>
      </c>
      <c r="AS238" s="8">
        <f t="shared" si="65"/>
        <v>0</v>
      </c>
      <c r="AT238" s="8">
        <f t="shared" si="65"/>
        <v>0</v>
      </c>
      <c r="AU238" s="8">
        <f t="shared" si="65"/>
        <v>0</v>
      </c>
      <c r="AV238" s="8">
        <f t="shared" si="65"/>
        <v>0</v>
      </c>
      <c r="AW238" s="8">
        <f t="shared" si="65"/>
        <v>0</v>
      </c>
      <c r="AX238" s="8">
        <f t="shared" si="65"/>
        <v>0</v>
      </c>
      <c r="AY238" s="8">
        <f t="shared" si="65"/>
        <v>0</v>
      </c>
      <c r="AZ238" s="8">
        <f t="shared" si="65"/>
        <v>0</v>
      </c>
      <c r="BA238" s="8"/>
      <c r="BB238" s="8"/>
      <c r="BC238" s="8"/>
      <c r="BD238" s="8"/>
      <c r="BE238" s="8"/>
      <c r="BF238" s="8"/>
      <c r="BG238" s="8"/>
    </row>
    <row r="239" spans="1:59" x14ac:dyDescent="0.3">
      <c r="A239" s="8">
        <f t="shared" si="63"/>
        <v>2</v>
      </c>
      <c r="B239" s="8">
        <f t="shared" si="63"/>
        <v>2</v>
      </c>
      <c r="C239" s="8">
        <f t="shared" si="63"/>
        <v>2</v>
      </c>
      <c r="D239" s="8">
        <f t="shared" si="63"/>
        <v>2</v>
      </c>
      <c r="E239" s="8">
        <f t="shared" si="63"/>
        <v>2</v>
      </c>
      <c r="F239" s="8">
        <f t="shared" si="63"/>
        <v>2</v>
      </c>
      <c r="G239" s="8">
        <f t="shared" si="63"/>
        <v>2</v>
      </c>
      <c r="H239" s="8">
        <f t="shared" si="63"/>
        <v>2</v>
      </c>
      <c r="I239" s="8">
        <f t="shared" si="63"/>
        <v>2</v>
      </c>
      <c r="J239" s="8">
        <f t="shared" si="63"/>
        <v>2</v>
      </c>
      <c r="K239" s="8">
        <f t="shared" si="63"/>
        <v>13</v>
      </c>
      <c r="L239" s="8">
        <f t="shared" si="63"/>
        <v>13</v>
      </c>
      <c r="M239" s="8">
        <f t="shared" si="63"/>
        <v>13</v>
      </c>
      <c r="N239" s="8">
        <f t="shared" si="63"/>
        <v>13</v>
      </c>
      <c r="O239" s="8">
        <f t="shared" si="63"/>
        <v>13</v>
      </c>
      <c r="P239" s="8">
        <f t="shared" si="63"/>
        <v>13</v>
      </c>
      <c r="Q239" s="8">
        <f t="shared" si="66"/>
        <v>13</v>
      </c>
      <c r="R239" s="8">
        <f t="shared" si="66"/>
        <v>13</v>
      </c>
      <c r="S239" s="8">
        <f t="shared" si="66"/>
        <v>13</v>
      </c>
      <c r="T239" s="8">
        <f t="shared" si="65"/>
        <v>13</v>
      </c>
      <c r="U239" s="8">
        <f t="shared" si="65"/>
        <v>15</v>
      </c>
      <c r="V239" s="8">
        <f t="shared" si="65"/>
        <v>15</v>
      </c>
      <c r="W239" s="8">
        <f t="shared" si="65"/>
        <v>0</v>
      </c>
      <c r="X239" s="8">
        <f t="shared" si="65"/>
        <v>0</v>
      </c>
      <c r="Y239" s="8">
        <f t="shared" si="65"/>
        <v>0</v>
      </c>
      <c r="Z239" s="8">
        <f t="shared" si="65"/>
        <v>0</v>
      </c>
      <c r="AA239" s="8">
        <f t="shared" si="65"/>
        <v>0</v>
      </c>
      <c r="AB239" s="8">
        <f t="shared" si="65"/>
        <v>0</v>
      </c>
      <c r="AC239" s="8">
        <f t="shared" si="65"/>
        <v>0</v>
      </c>
      <c r="AD239" s="8">
        <f t="shared" si="65"/>
        <v>0</v>
      </c>
      <c r="AE239" s="8">
        <f t="shared" si="65"/>
        <v>0</v>
      </c>
      <c r="AF239" s="8">
        <f t="shared" si="65"/>
        <v>0</v>
      </c>
      <c r="AG239" s="8">
        <f t="shared" si="65"/>
        <v>0</v>
      </c>
      <c r="AH239" s="8">
        <f t="shared" si="65"/>
        <v>0</v>
      </c>
      <c r="AI239" s="8">
        <f t="shared" si="65"/>
        <v>0</v>
      </c>
      <c r="AJ239" s="8">
        <f t="shared" si="65"/>
        <v>0</v>
      </c>
      <c r="AK239" s="8">
        <f t="shared" si="65"/>
        <v>0</v>
      </c>
      <c r="AL239" s="8">
        <f t="shared" si="65"/>
        <v>0</v>
      </c>
      <c r="AM239" s="8">
        <f t="shared" si="65"/>
        <v>0</v>
      </c>
      <c r="AN239" s="8">
        <f t="shared" si="65"/>
        <v>0</v>
      </c>
      <c r="AO239" s="8">
        <f t="shared" si="65"/>
        <v>0</v>
      </c>
      <c r="AP239" s="8">
        <f t="shared" si="65"/>
        <v>0</v>
      </c>
      <c r="AQ239" s="8">
        <f t="shared" si="65"/>
        <v>0</v>
      </c>
      <c r="AR239" s="8">
        <f t="shared" si="65"/>
        <v>0</v>
      </c>
      <c r="AS239" s="8">
        <f t="shared" si="65"/>
        <v>0</v>
      </c>
      <c r="AT239" s="8">
        <f t="shared" si="65"/>
        <v>0</v>
      </c>
      <c r="AU239" s="8">
        <f t="shared" si="65"/>
        <v>0</v>
      </c>
      <c r="AV239" s="8">
        <f t="shared" si="65"/>
        <v>0</v>
      </c>
      <c r="AW239" s="8">
        <f t="shared" si="65"/>
        <v>0</v>
      </c>
      <c r="AX239" s="8">
        <f t="shared" si="65"/>
        <v>0</v>
      </c>
      <c r="AY239" s="8">
        <f t="shared" si="65"/>
        <v>0</v>
      </c>
      <c r="AZ239" s="8">
        <f t="shared" si="65"/>
        <v>0</v>
      </c>
      <c r="BA239" s="8"/>
      <c r="BB239" s="8"/>
      <c r="BC239" s="8"/>
      <c r="BD239" s="8"/>
      <c r="BE239" s="8"/>
      <c r="BF239" s="8"/>
      <c r="BG239" s="8"/>
    </row>
    <row r="240" spans="1:59" x14ac:dyDescent="0.3">
      <c r="A240" s="8">
        <f t="shared" si="63"/>
        <v>2</v>
      </c>
      <c r="B240" s="8">
        <f t="shared" si="63"/>
        <v>2</v>
      </c>
      <c r="C240" s="8">
        <f t="shared" si="63"/>
        <v>2</v>
      </c>
      <c r="D240" s="8">
        <f t="shared" si="63"/>
        <v>2</v>
      </c>
      <c r="E240" s="8">
        <f t="shared" si="63"/>
        <v>2</v>
      </c>
      <c r="F240" s="8">
        <f t="shared" si="63"/>
        <v>2</v>
      </c>
      <c r="G240" s="8">
        <f t="shared" si="63"/>
        <v>2</v>
      </c>
      <c r="H240" s="8">
        <f t="shared" si="63"/>
        <v>2</v>
      </c>
      <c r="I240" s="8">
        <f t="shared" si="63"/>
        <v>2</v>
      </c>
      <c r="J240" s="8">
        <f t="shared" si="63"/>
        <v>2</v>
      </c>
      <c r="K240" s="8">
        <f t="shared" si="63"/>
        <v>13</v>
      </c>
      <c r="L240" s="8">
        <f t="shared" si="63"/>
        <v>13</v>
      </c>
      <c r="M240" s="8">
        <f t="shared" si="63"/>
        <v>13</v>
      </c>
      <c r="N240" s="8">
        <f t="shared" si="63"/>
        <v>13</v>
      </c>
      <c r="O240" s="8">
        <f t="shared" si="63"/>
        <v>13</v>
      </c>
      <c r="P240" s="8">
        <f t="shared" si="63"/>
        <v>13</v>
      </c>
      <c r="Q240" s="8">
        <f t="shared" si="66"/>
        <v>13</v>
      </c>
      <c r="R240" s="8">
        <f t="shared" si="66"/>
        <v>13</v>
      </c>
      <c r="S240" s="8">
        <f t="shared" si="66"/>
        <v>13</v>
      </c>
      <c r="T240" s="8">
        <f t="shared" si="65"/>
        <v>13</v>
      </c>
      <c r="U240" s="8">
        <f t="shared" si="65"/>
        <v>15</v>
      </c>
      <c r="V240" s="8">
        <f t="shared" si="65"/>
        <v>15</v>
      </c>
      <c r="W240" s="8">
        <f t="shared" si="65"/>
        <v>0</v>
      </c>
      <c r="X240" s="8">
        <f t="shared" si="65"/>
        <v>0</v>
      </c>
      <c r="Y240" s="8">
        <f t="shared" si="65"/>
        <v>0</v>
      </c>
      <c r="Z240" s="8">
        <f t="shared" si="65"/>
        <v>0</v>
      </c>
      <c r="AA240" s="8">
        <f t="shared" si="65"/>
        <v>0</v>
      </c>
      <c r="AB240" s="8">
        <f t="shared" si="65"/>
        <v>0</v>
      </c>
      <c r="AC240" s="8">
        <f t="shared" si="65"/>
        <v>0</v>
      </c>
      <c r="AD240" s="8">
        <f t="shared" si="65"/>
        <v>0</v>
      </c>
      <c r="AE240" s="8">
        <f t="shared" si="65"/>
        <v>0</v>
      </c>
      <c r="AF240" s="8">
        <f t="shared" si="65"/>
        <v>0</v>
      </c>
      <c r="AG240" s="8">
        <f t="shared" si="65"/>
        <v>0</v>
      </c>
      <c r="AH240" s="8">
        <f t="shared" si="65"/>
        <v>0</v>
      </c>
      <c r="AI240" s="8">
        <f t="shared" si="65"/>
        <v>0</v>
      </c>
      <c r="AJ240" s="8">
        <f t="shared" si="65"/>
        <v>0</v>
      </c>
      <c r="AK240" s="8">
        <f t="shared" si="65"/>
        <v>0</v>
      </c>
      <c r="AL240" s="8">
        <f t="shared" si="65"/>
        <v>0</v>
      </c>
      <c r="AM240" s="8">
        <f t="shared" si="65"/>
        <v>0</v>
      </c>
      <c r="AN240" s="8">
        <f t="shared" si="65"/>
        <v>0</v>
      </c>
      <c r="AO240" s="8">
        <f t="shared" si="65"/>
        <v>0</v>
      </c>
      <c r="AP240" s="8">
        <f t="shared" si="65"/>
        <v>0</v>
      </c>
      <c r="AQ240" s="8">
        <f t="shared" si="65"/>
        <v>0</v>
      </c>
      <c r="AR240" s="8">
        <f t="shared" si="65"/>
        <v>0</v>
      </c>
      <c r="AS240" s="8">
        <f t="shared" si="65"/>
        <v>0</v>
      </c>
      <c r="AT240" s="8">
        <f t="shared" si="65"/>
        <v>0</v>
      </c>
      <c r="AU240" s="8">
        <f t="shared" si="65"/>
        <v>0</v>
      </c>
      <c r="AV240" s="8">
        <f t="shared" si="65"/>
        <v>0</v>
      </c>
      <c r="AW240" s="8">
        <f t="shared" si="65"/>
        <v>0</v>
      </c>
      <c r="AX240" s="8">
        <f t="shared" si="65"/>
        <v>0</v>
      </c>
      <c r="AY240" s="8">
        <f t="shared" si="65"/>
        <v>0</v>
      </c>
      <c r="AZ240" s="8">
        <f t="shared" si="65"/>
        <v>0</v>
      </c>
      <c r="BA240" s="8"/>
      <c r="BB240" s="8"/>
      <c r="BC240" s="8"/>
      <c r="BD240" s="8"/>
      <c r="BE240" s="8"/>
      <c r="BF240" s="8"/>
      <c r="BG240" s="8"/>
    </row>
    <row r="241" spans="1:59" x14ac:dyDescent="0.3">
      <c r="A241" s="8">
        <f t="shared" si="63"/>
        <v>2</v>
      </c>
      <c r="B241" s="8">
        <f t="shared" si="63"/>
        <v>2</v>
      </c>
      <c r="C241" s="8">
        <f t="shared" si="63"/>
        <v>2</v>
      </c>
      <c r="D241" s="8">
        <f t="shared" si="63"/>
        <v>2</v>
      </c>
      <c r="E241" s="8">
        <f t="shared" si="63"/>
        <v>2</v>
      </c>
      <c r="F241" s="8">
        <f t="shared" si="63"/>
        <v>2</v>
      </c>
      <c r="G241" s="8">
        <f t="shared" si="63"/>
        <v>2</v>
      </c>
      <c r="H241" s="8">
        <f t="shared" si="63"/>
        <v>2</v>
      </c>
      <c r="I241" s="8">
        <f t="shared" si="63"/>
        <v>2</v>
      </c>
      <c r="J241" s="8">
        <f t="shared" si="63"/>
        <v>2</v>
      </c>
      <c r="K241" s="8">
        <f t="shared" si="63"/>
        <v>13</v>
      </c>
      <c r="L241" s="8">
        <f t="shared" si="63"/>
        <v>13</v>
      </c>
      <c r="M241" s="8">
        <f t="shared" si="63"/>
        <v>13</v>
      </c>
      <c r="N241" s="8">
        <f t="shared" si="63"/>
        <v>13</v>
      </c>
      <c r="O241" s="8">
        <f t="shared" si="63"/>
        <v>13</v>
      </c>
      <c r="P241" s="8">
        <f t="shared" si="63"/>
        <v>13</v>
      </c>
      <c r="Q241" s="8">
        <f t="shared" si="66"/>
        <v>13</v>
      </c>
      <c r="R241" s="8">
        <f t="shared" si="66"/>
        <v>13</v>
      </c>
      <c r="S241" s="8">
        <f t="shared" si="66"/>
        <v>13</v>
      </c>
      <c r="T241" s="8">
        <f t="shared" si="65"/>
        <v>13</v>
      </c>
      <c r="U241" s="8">
        <f t="shared" si="65"/>
        <v>15</v>
      </c>
      <c r="V241" s="8">
        <f t="shared" si="65"/>
        <v>15</v>
      </c>
      <c r="W241" s="8">
        <f t="shared" si="65"/>
        <v>0</v>
      </c>
      <c r="X241" s="8">
        <f t="shared" si="65"/>
        <v>0</v>
      </c>
      <c r="Y241" s="8">
        <f t="shared" si="65"/>
        <v>0</v>
      </c>
      <c r="Z241" s="8">
        <f t="shared" si="65"/>
        <v>0</v>
      </c>
      <c r="AA241" s="8">
        <f t="shared" si="65"/>
        <v>0</v>
      </c>
      <c r="AB241" s="8">
        <f t="shared" si="65"/>
        <v>0</v>
      </c>
      <c r="AC241" s="8">
        <f t="shared" si="65"/>
        <v>0</v>
      </c>
      <c r="AD241" s="8">
        <f t="shared" si="65"/>
        <v>0</v>
      </c>
      <c r="AE241" s="8">
        <f t="shared" si="65"/>
        <v>0</v>
      </c>
      <c r="AF241" s="8">
        <f t="shared" si="65"/>
        <v>0</v>
      </c>
      <c r="AG241" s="8">
        <f t="shared" si="65"/>
        <v>0</v>
      </c>
      <c r="AH241" s="8">
        <f t="shared" si="65"/>
        <v>0</v>
      </c>
      <c r="AI241" s="8">
        <f t="shared" si="65"/>
        <v>0</v>
      </c>
      <c r="AJ241" s="8">
        <f t="shared" si="65"/>
        <v>0</v>
      </c>
      <c r="AK241" s="8">
        <f t="shared" si="65"/>
        <v>0</v>
      </c>
      <c r="AL241" s="8">
        <f t="shared" si="65"/>
        <v>0</v>
      </c>
      <c r="AM241" s="8">
        <f t="shared" si="65"/>
        <v>0</v>
      </c>
      <c r="AN241" s="8">
        <f t="shared" si="65"/>
        <v>0</v>
      </c>
      <c r="AO241" s="8">
        <f t="shared" si="65"/>
        <v>0</v>
      </c>
      <c r="AP241" s="8">
        <f t="shared" si="65"/>
        <v>0</v>
      </c>
      <c r="AQ241" s="8">
        <f t="shared" si="65"/>
        <v>0</v>
      </c>
      <c r="AR241" s="8">
        <f t="shared" si="65"/>
        <v>0</v>
      </c>
      <c r="AS241" s="8">
        <f t="shared" si="65"/>
        <v>0</v>
      </c>
      <c r="AT241" s="8">
        <f t="shared" si="65"/>
        <v>0</v>
      </c>
      <c r="AU241" s="8">
        <f t="shared" si="65"/>
        <v>0</v>
      </c>
      <c r="AV241" s="8">
        <f t="shared" si="65"/>
        <v>0</v>
      </c>
      <c r="AW241" s="8">
        <f t="shared" si="65"/>
        <v>0</v>
      </c>
      <c r="AX241" s="8">
        <f t="shared" si="65"/>
        <v>0</v>
      </c>
      <c r="AY241" s="8">
        <f t="shared" si="65"/>
        <v>0</v>
      </c>
      <c r="AZ241" s="8">
        <f t="shared" si="65"/>
        <v>0</v>
      </c>
      <c r="BA241" s="8"/>
      <c r="BB241" s="8"/>
      <c r="BC241" s="8"/>
      <c r="BD241" s="8"/>
      <c r="BE241" s="8"/>
      <c r="BF241" s="8"/>
      <c r="BG241" s="8"/>
    </row>
    <row r="242" spans="1:59" x14ac:dyDescent="0.3">
      <c r="A242" s="8">
        <f t="shared" ref="A242:P257" si="67">A241</f>
        <v>2</v>
      </c>
      <c r="B242" s="8">
        <f t="shared" si="67"/>
        <v>2</v>
      </c>
      <c r="C242" s="8">
        <f t="shared" si="67"/>
        <v>2</v>
      </c>
      <c r="D242" s="8">
        <f t="shared" si="67"/>
        <v>2</v>
      </c>
      <c r="E242" s="8">
        <f t="shared" si="67"/>
        <v>2</v>
      </c>
      <c r="F242" s="8">
        <f t="shared" si="67"/>
        <v>2</v>
      </c>
      <c r="G242" s="8">
        <f t="shared" si="67"/>
        <v>2</v>
      </c>
      <c r="H242" s="8">
        <f t="shared" si="67"/>
        <v>2</v>
      </c>
      <c r="I242" s="8">
        <f t="shared" si="67"/>
        <v>2</v>
      </c>
      <c r="J242" s="8">
        <f t="shared" si="67"/>
        <v>2</v>
      </c>
      <c r="K242" s="8">
        <f t="shared" si="67"/>
        <v>13</v>
      </c>
      <c r="L242" s="8">
        <f t="shared" si="67"/>
        <v>13</v>
      </c>
      <c r="M242" s="8">
        <f t="shared" si="67"/>
        <v>13</v>
      </c>
      <c r="N242" s="8">
        <f t="shared" si="67"/>
        <v>13</v>
      </c>
      <c r="O242" s="8">
        <f t="shared" si="67"/>
        <v>13</v>
      </c>
      <c r="P242" s="8">
        <f t="shared" si="67"/>
        <v>13</v>
      </c>
      <c r="Q242" s="8">
        <f t="shared" si="66"/>
        <v>13</v>
      </c>
      <c r="R242" s="8">
        <f t="shared" si="66"/>
        <v>13</v>
      </c>
      <c r="S242" s="8">
        <f t="shared" si="66"/>
        <v>13</v>
      </c>
      <c r="T242" s="8">
        <f t="shared" si="65"/>
        <v>13</v>
      </c>
      <c r="U242" s="8">
        <f t="shared" si="65"/>
        <v>15</v>
      </c>
      <c r="V242" s="8">
        <f t="shared" si="65"/>
        <v>15</v>
      </c>
      <c r="W242" s="8">
        <f t="shared" si="65"/>
        <v>0</v>
      </c>
      <c r="X242" s="8">
        <f t="shared" si="65"/>
        <v>0</v>
      </c>
      <c r="Y242" s="8">
        <f t="shared" si="65"/>
        <v>0</v>
      </c>
      <c r="Z242" s="8">
        <f t="shared" si="65"/>
        <v>0</v>
      </c>
      <c r="AA242" s="8">
        <f t="shared" si="65"/>
        <v>0</v>
      </c>
      <c r="AB242" s="8">
        <f t="shared" si="65"/>
        <v>0</v>
      </c>
      <c r="AC242" s="8">
        <f t="shared" si="65"/>
        <v>0</v>
      </c>
      <c r="AD242" s="8">
        <f t="shared" si="65"/>
        <v>0</v>
      </c>
      <c r="AE242" s="8">
        <f t="shared" si="65"/>
        <v>0</v>
      </c>
      <c r="AF242" s="8">
        <f t="shared" si="65"/>
        <v>0</v>
      </c>
      <c r="AG242" s="8">
        <f t="shared" si="65"/>
        <v>0</v>
      </c>
      <c r="AH242" s="8">
        <f t="shared" si="65"/>
        <v>0</v>
      </c>
      <c r="AI242" s="8">
        <f t="shared" si="65"/>
        <v>0</v>
      </c>
      <c r="AJ242" s="8">
        <f t="shared" si="65"/>
        <v>0</v>
      </c>
      <c r="AK242" s="8">
        <f t="shared" si="65"/>
        <v>0</v>
      </c>
      <c r="AL242" s="8">
        <f t="shared" si="65"/>
        <v>0</v>
      </c>
      <c r="AM242" s="8">
        <f t="shared" si="65"/>
        <v>0</v>
      </c>
      <c r="AN242" s="8">
        <f t="shared" si="65"/>
        <v>0</v>
      </c>
      <c r="AO242" s="8">
        <f t="shared" si="65"/>
        <v>0</v>
      </c>
      <c r="AP242" s="8">
        <f t="shared" si="65"/>
        <v>0</v>
      </c>
      <c r="AQ242" s="8">
        <f t="shared" si="65"/>
        <v>0</v>
      </c>
      <c r="AR242" s="8">
        <f t="shared" si="65"/>
        <v>0</v>
      </c>
      <c r="AS242" s="8">
        <f t="shared" si="65"/>
        <v>0</v>
      </c>
      <c r="AT242" s="8">
        <f t="shared" si="65"/>
        <v>0</v>
      </c>
      <c r="AU242" s="8">
        <f t="shared" si="65"/>
        <v>0</v>
      </c>
      <c r="AV242" s="8">
        <f t="shared" si="65"/>
        <v>0</v>
      </c>
      <c r="AW242" s="8">
        <f t="shared" si="65"/>
        <v>0</v>
      </c>
      <c r="AX242" s="8">
        <f t="shared" si="65"/>
        <v>0</v>
      </c>
      <c r="AY242" s="8">
        <f t="shared" si="65"/>
        <v>0</v>
      </c>
      <c r="AZ242" s="8">
        <f t="shared" si="65"/>
        <v>0</v>
      </c>
      <c r="BA242" s="8"/>
      <c r="BB242" s="8"/>
      <c r="BC242" s="8"/>
      <c r="BD242" s="8"/>
      <c r="BE242" s="8"/>
      <c r="BF242" s="8"/>
      <c r="BG242" s="8"/>
    </row>
    <row r="243" spans="1:59" x14ac:dyDescent="0.3">
      <c r="A243" s="8">
        <f t="shared" si="67"/>
        <v>2</v>
      </c>
      <c r="B243" s="8">
        <f t="shared" si="67"/>
        <v>2</v>
      </c>
      <c r="C243" s="8">
        <f t="shared" si="67"/>
        <v>2</v>
      </c>
      <c r="D243" s="8">
        <f t="shared" si="67"/>
        <v>2</v>
      </c>
      <c r="E243" s="8">
        <f t="shared" si="67"/>
        <v>2</v>
      </c>
      <c r="F243" s="8">
        <f t="shared" si="67"/>
        <v>2</v>
      </c>
      <c r="G243" s="8">
        <f t="shared" si="67"/>
        <v>2</v>
      </c>
      <c r="H243" s="8">
        <f t="shared" si="67"/>
        <v>2</v>
      </c>
      <c r="I243" s="8">
        <f t="shared" si="67"/>
        <v>2</v>
      </c>
      <c r="J243" s="8">
        <f t="shared" si="67"/>
        <v>2</v>
      </c>
      <c r="K243" s="8">
        <f t="shared" si="67"/>
        <v>13</v>
      </c>
      <c r="L243" s="8">
        <f t="shared" si="67"/>
        <v>13</v>
      </c>
      <c r="M243" s="8">
        <f t="shared" si="67"/>
        <v>13</v>
      </c>
      <c r="N243" s="8">
        <f t="shared" si="67"/>
        <v>13</v>
      </c>
      <c r="O243" s="8">
        <f t="shared" si="67"/>
        <v>13</v>
      </c>
      <c r="P243" s="8">
        <f t="shared" si="67"/>
        <v>13</v>
      </c>
      <c r="Q243" s="8">
        <f t="shared" si="66"/>
        <v>13</v>
      </c>
      <c r="R243" s="8">
        <f t="shared" si="66"/>
        <v>13</v>
      </c>
      <c r="S243" s="8">
        <f t="shared" si="66"/>
        <v>13</v>
      </c>
      <c r="T243" s="8">
        <f t="shared" si="65"/>
        <v>13</v>
      </c>
      <c r="U243" s="8">
        <f t="shared" si="65"/>
        <v>15</v>
      </c>
      <c r="V243" s="8">
        <f t="shared" si="65"/>
        <v>15</v>
      </c>
      <c r="W243" s="8">
        <f t="shared" si="65"/>
        <v>0</v>
      </c>
      <c r="X243" s="8">
        <f t="shared" si="65"/>
        <v>0</v>
      </c>
      <c r="Y243" s="8">
        <f t="shared" si="65"/>
        <v>0</v>
      </c>
      <c r="Z243" s="8">
        <f t="shared" si="65"/>
        <v>0</v>
      </c>
      <c r="AA243" s="8">
        <f t="shared" si="65"/>
        <v>0</v>
      </c>
      <c r="AB243" s="8">
        <f t="shared" si="65"/>
        <v>0</v>
      </c>
      <c r="AC243" s="8">
        <f t="shared" si="65"/>
        <v>0</v>
      </c>
      <c r="AD243" s="8">
        <f t="shared" si="65"/>
        <v>0</v>
      </c>
      <c r="AE243" s="8">
        <f t="shared" si="65"/>
        <v>0</v>
      </c>
      <c r="AF243" s="8">
        <f t="shared" si="65"/>
        <v>0</v>
      </c>
      <c r="AG243" s="8">
        <f t="shared" si="65"/>
        <v>0</v>
      </c>
      <c r="AH243" s="8">
        <f t="shared" si="65"/>
        <v>0</v>
      </c>
      <c r="AI243" s="8">
        <f t="shared" si="65"/>
        <v>0</v>
      </c>
      <c r="AJ243" s="8">
        <f t="shared" si="65"/>
        <v>0</v>
      </c>
      <c r="AK243" s="8">
        <f t="shared" si="65"/>
        <v>0</v>
      </c>
      <c r="AL243" s="8">
        <f t="shared" si="65"/>
        <v>0</v>
      </c>
      <c r="AM243" s="8">
        <f t="shared" si="65"/>
        <v>0</v>
      </c>
      <c r="AN243" s="8">
        <f t="shared" si="65"/>
        <v>0</v>
      </c>
      <c r="AO243" s="8">
        <f t="shared" si="65"/>
        <v>0</v>
      </c>
      <c r="AP243" s="8">
        <f t="shared" si="65"/>
        <v>0</v>
      </c>
      <c r="AQ243" s="8">
        <f t="shared" si="65"/>
        <v>0</v>
      </c>
      <c r="AR243" s="8">
        <f t="shared" ref="AR243:AZ258" si="68">AR242</f>
        <v>0</v>
      </c>
      <c r="AS243" s="8">
        <f t="shared" si="68"/>
        <v>0</v>
      </c>
      <c r="AT243" s="8">
        <f t="shared" si="68"/>
        <v>0</v>
      </c>
      <c r="AU243" s="8">
        <f t="shared" si="68"/>
        <v>0</v>
      </c>
      <c r="AV243" s="8">
        <f t="shared" si="68"/>
        <v>0</v>
      </c>
      <c r="AW243" s="8">
        <f t="shared" si="68"/>
        <v>0</v>
      </c>
      <c r="AX243" s="8">
        <f t="shared" si="68"/>
        <v>0</v>
      </c>
      <c r="AY243" s="8">
        <f t="shared" si="68"/>
        <v>0</v>
      </c>
      <c r="AZ243" s="8">
        <f t="shared" si="68"/>
        <v>0</v>
      </c>
      <c r="BA243" s="8"/>
      <c r="BB243" s="8"/>
      <c r="BC243" s="8"/>
      <c r="BD243" s="8"/>
      <c r="BE243" s="8"/>
      <c r="BF243" s="8"/>
      <c r="BG243" s="8"/>
    </row>
    <row r="244" spans="1:59" x14ac:dyDescent="0.3">
      <c r="A244" s="8">
        <f t="shared" si="67"/>
        <v>2</v>
      </c>
      <c r="B244" s="8">
        <f t="shared" si="67"/>
        <v>2</v>
      </c>
      <c r="C244" s="8">
        <f t="shared" si="67"/>
        <v>2</v>
      </c>
      <c r="D244" s="8">
        <f t="shared" si="67"/>
        <v>2</v>
      </c>
      <c r="E244" s="8">
        <f t="shared" si="67"/>
        <v>2</v>
      </c>
      <c r="F244" s="8">
        <f t="shared" si="67"/>
        <v>2</v>
      </c>
      <c r="G244" s="8">
        <f t="shared" si="67"/>
        <v>2</v>
      </c>
      <c r="H244" s="8">
        <f t="shared" si="67"/>
        <v>2</v>
      </c>
      <c r="I244" s="8">
        <f t="shared" si="67"/>
        <v>2</v>
      </c>
      <c r="J244" s="8">
        <f t="shared" si="67"/>
        <v>2</v>
      </c>
      <c r="K244" s="8">
        <f t="shared" si="67"/>
        <v>13</v>
      </c>
      <c r="L244" s="8">
        <f t="shared" si="67"/>
        <v>13</v>
      </c>
      <c r="M244" s="8">
        <f t="shared" si="67"/>
        <v>13</v>
      </c>
      <c r="N244" s="8">
        <f t="shared" si="67"/>
        <v>13</v>
      </c>
      <c r="O244" s="8">
        <f t="shared" si="67"/>
        <v>13</v>
      </c>
      <c r="P244" s="8">
        <f t="shared" si="67"/>
        <v>13</v>
      </c>
      <c r="Q244" s="8">
        <f t="shared" si="66"/>
        <v>13</v>
      </c>
      <c r="R244" s="8">
        <f t="shared" si="66"/>
        <v>13</v>
      </c>
      <c r="S244" s="8">
        <f t="shared" si="66"/>
        <v>13</v>
      </c>
      <c r="T244" s="8">
        <f t="shared" si="66"/>
        <v>13</v>
      </c>
      <c r="U244" s="8">
        <f t="shared" si="66"/>
        <v>15</v>
      </c>
      <c r="V244" s="8">
        <f t="shared" si="66"/>
        <v>15</v>
      </c>
      <c r="W244" s="8">
        <f t="shared" si="66"/>
        <v>0</v>
      </c>
      <c r="X244" s="8">
        <f t="shared" si="66"/>
        <v>0</v>
      </c>
      <c r="Y244" s="8">
        <f t="shared" si="66"/>
        <v>0</v>
      </c>
      <c r="Z244" s="8">
        <f t="shared" si="66"/>
        <v>0</v>
      </c>
      <c r="AA244" s="8">
        <f t="shared" si="66"/>
        <v>0</v>
      </c>
      <c r="AB244" s="8">
        <f t="shared" si="66"/>
        <v>0</v>
      </c>
      <c r="AC244" s="8">
        <f t="shared" si="66"/>
        <v>0</v>
      </c>
      <c r="AD244" s="8">
        <f t="shared" si="66"/>
        <v>0</v>
      </c>
      <c r="AE244" s="8">
        <f t="shared" si="66"/>
        <v>0</v>
      </c>
      <c r="AF244" s="8">
        <f t="shared" si="66"/>
        <v>0</v>
      </c>
      <c r="AG244" s="8">
        <f t="shared" ref="AG244:AV259" si="69">AG243</f>
        <v>0</v>
      </c>
      <c r="AH244" s="8">
        <f t="shared" si="69"/>
        <v>0</v>
      </c>
      <c r="AI244" s="8">
        <f t="shared" si="69"/>
        <v>0</v>
      </c>
      <c r="AJ244" s="8">
        <f t="shared" si="69"/>
        <v>0</v>
      </c>
      <c r="AK244" s="8">
        <f t="shared" si="69"/>
        <v>0</v>
      </c>
      <c r="AL244" s="8">
        <f t="shared" si="69"/>
        <v>0</v>
      </c>
      <c r="AM244" s="8">
        <f t="shared" si="69"/>
        <v>0</v>
      </c>
      <c r="AN244" s="8">
        <f t="shared" si="69"/>
        <v>0</v>
      </c>
      <c r="AO244" s="8">
        <f t="shared" si="69"/>
        <v>0</v>
      </c>
      <c r="AP244" s="8">
        <f t="shared" si="69"/>
        <v>0</v>
      </c>
      <c r="AQ244" s="8">
        <f t="shared" si="69"/>
        <v>0</v>
      </c>
      <c r="AR244" s="8">
        <f t="shared" si="68"/>
        <v>0</v>
      </c>
      <c r="AS244" s="8">
        <f t="shared" si="68"/>
        <v>0</v>
      </c>
      <c r="AT244" s="8">
        <f t="shared" si="68"/>
        <v>0</v>
      </c>
      <c r="AU244" s="8">
        <f t="shared" si="68"/>
        <v>0</v>
      </c>
      <c r="AV244" s="8">
        <f t="shared" si="68"/>
        <v>0</v>
      </c>
      <c r="AW244" s="8">
        <f t="shared" si="68"/>
        <v>0</v>
      </c>
      <c r="AX244" s="8">
        <f t="shared" si="68"/>
        <v>0</v>
      </c>
      <c r="AY244" s="8">
        <f t="shared" si="68"/>
        <v>0</v>
      </c>
      <c r="AZ244" s="8">
        <f t="shared" si="68"/>
        <v>0</v>
      </c>
      <c r="BA244" s="8"/>
      <c r="BB244" s="8"/>
      <c r="BC244" s="8"/>
      <c r="BD244" s="8"/>
      <c r="BE244" s="8"/>
      <c r="BF244" s="8"/>
      <c r="BG244" s="8"/>
    </row>
    <row r="245" spans="1:59" x14ac:dyDescent="0.3">
      <c r="A245" s="8">
        <f t="shared" si="67"/>
        <v>2</v>
      </c>
      <c r="B245" s="8">
        <f t="shared" si="67"/>
        <v>2</v>
      </c>
      <c r="C245" s="8">
        <f t="shared" si="67"/>
        <v>2</v>
      </c>
      <c r="D245" s="8">
        <f t="shared" si="67"/>
        <v>2</v>
      </c>
      <c r="E245" s="8">
        <f t="shared" si="67"/>
        <v>2</v>
      </c>
      <c r="F245" s="8">
        <f t="shared" si="67"/>
        <v>2</v>
      </c>
      <c r="G245" s="8">
        <f t="shared" si="67"/>
        <v>2</v>
      </c>
      <c r="H245" s="8">
        <f t="shared" si="67"/>
        <v>2</v>
      </c>
      <c r="I245" s="8">
        <f t="shared" si="67"/>
        <v>2</v>
      </c>
      <c r="J245" s="8">
        <f t="shared" si="67"/>
        <v>2</v>
      </c>
      <c r="K245" s="8">
        <f t="shared" si="67"/>
        <v>13</v>
      </c>
      <c r="L245" s="8">
        <f t="shared" si="67"/>
        <v>13</v>
      </c>
      <c r="M245" s="8">
        <f t="shared" si="67"/>
        <v>13</v>
      </c>
      <c r="N245" s="8">
        <f t="shared" si="67"/>
        <v>13</v>
      </c>
      <c r="O245" s="8">
        <f t="shared" si="67"/>
        <v>13</v>
      </c>
      <c r="P245" s="8">
        <f t="shared" si="67"/>
        <v>13</v>
      </c>
      <c r="Q245" s="8">
        <f t="shared" si="66"/>
        <v>13</v>
      </c>
      <c r="R245" s="8">
        <f t="shared" si="66"/>
        <v>13</v>
      </c>
      <c r="S245" s="8">
        <f t="shared" si="66"/>
        <v>13</v>
      </c>
      <c r="T245" s="8">
        <f t="shared" si="66"/>
        <v>13</v>
      </c>
      <c r="U245" s="8">
        <f t="shared" si="66"/>
        <v>15</v>
      </c>
      <c r="V245" s="8">
        <f t="shared" si="66"/>
        <v>15</v>
      </c>
      <c r="W245" s="8">
        <f t="shared" si="66"/>
        <v>0</v>
      </c>
      <c r="X245" s="8">
        <f t="shared" si="66"/>
        <v>0</v>
      </c>
      <c r="Y245" s="8">
        <f t="shared" si="66"/>
        <v>0</v>
      </c>
      <c r="Z245" s="8">
        <f t="shared" si="66"/>
        <v>0</v>
      </c>
      <c r="AA245" s="8">
        <f t="shared" si="66"/>
        <v>0</v>
      </c>
      <c r="AB245" s="8">
        <f t="shared" si="66"/>
        <v>0</v>
      </c>
      <c r="AC245" s="8">
        <f t="shared" si="66"/>
        <v>0</v>
      </c>
      <c r="AD245" s="8">
        <f t="shared" si="66"/>
        <v>0</v>
      </c>
      <c r="AE245" s="8">
        <f t="shared" si="66"/>
        <v>0</v>
      </c>
      <c r="AF245" s="8">
        <f t="shared" si="66"/>
        <v>0</v>
      </c>
      <c r="AG245" s="8">
        <f t="shared" si="69"/>
        <v>0</v>
      </c>
      <c r="AH245" s="8">
        <f t="shared" si="69"/>
        <v>0</v>
      </c>
      <c r="AI245" s="8">
        <f t="shared" si="69"/>
        <v>0</v>
      </c>
      <c r="AJ245" s="8">
        <f t="shared" si="69"/>
        <v>0</v>
      </c>
      <c r="AK245" s="8">
        <f t="shared" si="69"/>
        <v>0</v>
      </c>
      <c r="AL245" s="8">
        <f t="shared" si="69"/>
        <v>0</v>
      </c>
      <c r="AM245" s="8">
        <f t="shared" si="69"/>
        <v>0</v>
      </c>
      <c r="AN245" s="8">
        <f t="shared" si="69"/>
        <v>0</v>
      </c>
      <c r="AO245" s="8">
        <f t="shared" si="69"/>
        <v>0</v>
      </c>
      <c r="AP245" s="8">
        <f t="shared" si="69"/>
        <v>0</v>
      </c>
      <c r="AQ245" s="8">
        <f t="shared" si="69"/>
        <v>0</v>
      </c>
      <c r="AR245" s="8">
        <f t="shared" si="68"/>
        <v>0</v>
      </c>
      <c r="AS245" s="8">
        <f t="shared" si="68"/>
        <v>0</v>
      </c>
      <c r="AT245" s="8">
        <f t="shared" si="68"/>
        <v>0</v>
      </c>
      <c r="AU245" s="8">
        <f t="shared" si="68"/>
        <v>0</v>
      </c>
      <c r="AV245" s="8">
        <f t="shared" si="68"/>
        <v>0</v>
      </c>
      <c r="AW245" s="8">
        <f t="shared" si="68"/>
        <v>0</v>
      </c>
      <c r="AX245" s="8">
        <f t="shared" si="68"/>
        <v>0</v>
      </c>
      <c r="AY245" s="8">
        <f t="shared" si="68"/>
        <v>0</v>
      </c>
      <c r="AZ245" s="8">
        <f t="shared" si="68"/>
        <v>0</v>
      </c>
      <c r="BA245" s="8"/>
      <c r="BB245" s="8"/>
      <c r="BC245" s="8"/>
      <c r="BD245" s="8"/>
      <c r="BE245" s="8"/>
      <c r="BF245" s="8"/>
      <c r="BG245" s="8"/>
    </row>
    <row r="246" spans="1:59" x14ac:dyDescent="0.3">
      <c r="A246" s="8">
        <f t="shared" si="67"/>
        <v>2</v>
      </c>
      <c r="B246" s="8">
        <f t="shared" si="67"/>
        <v>2</v>
      </c>
      <c r="C246" s="8">
        <f t="shared" si="67"/>
        <v>2</v>
      </c>
      <c r="D246" s="8">
        <f t="shared" si="67"/>
        <v>2</v>
      </c>
      <c r="E246" s="8">
        <f t="shared" si="67"/>
        <v>2</v>
      </c>
      <c r="F246" s="8">
        <f t="shared" si="67"/>
        <v>2</v>
      </c>
      <c r="G246" s="8">
        <f t="shared" si="67"/>
        <v>2</v>
      </c>
      <c r="H246" s="8">
        <f t="shared" si="67"/>
        <v>2</v>
      </c>
      <c r="I246" s="8">
        <f t="shared" si="67"/>
        <v>2</v>
      </c>
      <c r="J246" s="8">
        <f t="shared" si="67"/>
        <v>2</v>
      </c>
      <c r="K246" s="8">
        <f t="shared" si="67"/>
        <v>13</v>
      </c>
      <c r="L246" s="8">
        <f t="shared" si="67"/>
        <v>13</v>
      </c>
      <c r="M246" s="8">
        <f t="shared" si="67"/>
        <v>13</v>
      </c>
      <c r="N246" s="8">
        <f t="shared" si="67"/>
        <v>13</v>
      </c>
      <c r="O246" s="8">
        <f t="shared" si="67"/>
        <v>13</v>
      </c>
      <c r="P246" s="8">
        <f t="shared" si="67"/>
        <v>13</v>
      </c>
      <c r="Q246" s="8">
        <f t="shared" si="66"/>
        <v>13</v>
      </c>
      <c r="R246" s="8">
        <f t="shared" si="66"/>
        <v>13</v>
      </c>
      <c r="S246" s="8">
        <f t="shared" si="66"/>
        <v>13</v>
      </c>
      <c r="T246" s="8">
        <f t="shared" si="66"/>
        <v>13</v>
      </c>
      <c r="U246" s="8">
        <f t="shared" si="66"/>
        <v>15</v>
      </c>
      <c r="V246" s="8">
        <f t="shared" si="66"/>
        <v>15</v>
      </c>
      <c r="W246" s="8">
        <f t="shared" si="66"/>
        <v>0</v>
      </c>
      <c r="X246" s="8">
        <f t="shared" si="66"/>
        <v>0</v>
      </c>
      <c r="Y246" s="8">
        <f t="shared" si="66"/>
        <v>0</v>
      </c>
      <c r="Z246" s="8">
        <f t="shared" si="66"/>
        <v>0</v>
      </c>
      <c r="AA246" s="8">
        <f t="shared" si="66"/>
        <v>0</v>
      </c>
      <c r="AB246" s="8">
        <f t="shared" si="66"/>
        <v>0</v>
      </c>
      <c r="AC246" s="8">
        <f t="shared" si="66"/>
        <v>0</v>
      </c>
      <c r="AD246" s="8">
        <f t="shared" si="66"/>
        <v>0</v>
      </c>
      <c r="AE246" s="8">
        <f t="shared" si="66"/>
        <v>0</v>
      </c>
      <c r="AF246" s="8">
        <f t="shared" si="66"/>
        <v>0</v>
      </c>
      <c r="AG246" s="8">
        <f t="shared" si="69"/>
        <v>0</v>
      </c>
      <c r="AH246" s="8">
        <f t="shared" si="69"/>
        <v>0</v>
      </c>
      <c r="AI246" s="8">
        <f t="shared" si="69"/>
        <v>0</v>
      </c>
      <c r="AJ246" s="8">
        <f t="shared" si="69"/>
        <v>0</v>
      </c>
      <c r="AK246" s="8">
        <f t="shared" si="69"/>
        <v>0</v>
      </c>
      <c r="AL246" s="8">
        <f t="shared" si="69"/>
        <v>0</v>
      </c>
      <c r="AM246" s="8">
        <f t="shared" si="69"/>
        <v>0</v>
      </c>
      <c r="AN246" s="8">
        <f t="shared" si="69"/>
        <v>0</v>
      </c>
      <c r="AO246" s="8">
        <f t="shared" si="69"/>
        <v>0</v>
      </c>
      <c r="AP246" s="8">
        <f t="shared" si="69"/>
        <v>0</v>
      </c>
      <c r="AQ246" s="8">
        <f t="shared" si="69"/>
        <v>0</v>
      </c>
      <c r="AR246" s="8">
        <f t="shared" si="68"/>
        <v>0</v>
      </c>
      <c r="AS246" s="8">
        <f t="shared" si="68"/>
        <v>0</v>
      </c>
      <c r="AT246" s="8">
        <f t="shared" si="68"/>
        <v>0</v>
      </c>
      <c r="AU246" s="8">
        <f t="shared" si="68"/>
        <v>0</v>
      </c>
      <c r="AV246" s="8">
        <f t="shared" si="68"/>
        <v>0</v>
      </c>
      <c r="AW246" s="8">
        <f t="shared" si="68"/>
        <v>0</v>
      </c>
      <c r="AX246" s="8">
        <f t="shared" si="68"/>
        <v>0</v>
      </c>
      <c r="AY246" s="8">
        <f t="shared" si="68"/>
        <v>0</v>
      </c>
      <c r="AZ246" s="8">
        <f t="shared" si="68"/>
        <v>0</v>
      </c>
      <c r="BA246" s="8"/>
      <c r="BB246" s="8"/>
      <c r="BC246" s="8"/>
      <c r="BD246" s="8"/>
      <c r="BE246" s="8"/>
      <c r="BF246" s="8"/>
      <c r="BG246" s="8"/>
    </row>
    <row r="247" spans="1:59" x14ac:dyDescent="0.3">
      <c r="A247" s="8">
        <f t="shared" si="67"/>
        <v>2</v>
      </c>
      <c r="B247" s="8">
        <f t="shared" si="67"/>
        <v>2</v>
      </c>
      <c r="C247" s="8">
        <f t="shared" si="67"/>
        <v>2</v>
      </c>
      <c r="D247" s="8">
        <f t="shared" si="67"/>
        <v>2</v>
      </c>
      <c r="E247" s="8">
        <f t="shared" si="67"/>
        <v>2</v>
      </c>
      <c r="F247" s="8">
        <f t="shared" si="67"/>
        <v>2</v>
      </c>
      <c r="G247" s="8">
        <f t="shared" si="67"/>
        <v>2</v>
      </c>
      <c r="H247" s="8">
        <f t="shared" si="67"/>
        <v>2</v>
      </c>
      <c r="I247" s="8">
        <f t="shared" si="67"/>
        <v>2</v>
      </c>
      <c r="J247" s="8">
        <f t="shared" si="67"/>
        <v>2</v>
      </c>
      <c r="K247" s="8">
        <f t="shared" si="67"/>
        <v>13</v>
      </c>
      <c r="L247" s="8">
        <f t="shared" si="67"/>
        <v>13</v>
      </c>
      <c r="M247" s="8">
        <f t="shared" si="67"/>
        <v>13</v>
      </c>
      <c r="N247" s="8">
        <f t="shared" si="67"/>
        <v>13</v>
      </c>
      <c r="O247" s="8">
        <f t="shared" si="67"/>
        <v>13</v>
      </c>
      <c r="P247" s="8">
        <f t="shared" si="67"/>
        <v>13</v>
      </c>
      <c r="Q247" s="8">
        <f t="shared" si="66"/>
        <v>13</v>
      </c>
      <c r="R247" s="8">
        <f t="shared" si="66"/>
        <v>13</v>
      </c>
      <c r="S247" s="8">
        <f t="shared" si="66"/>
        <v>13</v>
      </c>
      <c r="T247" s="8">
        <f t="shared" si="66"/>
        <v>13</v>
      </c>
      <c r="U247" s="8">
        <f t="shared" si="66"/>
        <v>15</v>
      </c>
      <c r="V247" s="8">
        <f t="shared" si="66"/>
        <v>15</v>
      </c>
      <c r="W247" s="8">
        <f t="shared" si="66"/>
        <v>0</v>
      </c>
      <c r="X247" s="8">
        <f t="shared" si="66"/>
        <v>0</v>
      </c>
      <c r="Y247" s="8">
        <f t="shared" si="66"/>
        <v>0</v>
      </c>
      <c r="Z247" s="8">
        <f t="shared" si="66"/>
        <v>0</v>
      </c>
      <c r="AA247" s="8">
        <f t="shared" si="66"/>
        <v>0</v>
      </c>
      <c r="AB247" s="8">
        <f t="shared" si="66"/>
        <v>0</v>
      </c>
      <c r="AC247" s="8">
        <f t="shared" si="66"/>
        <v>0</v>
      </c>
      <c r="AD247" s="8">
        <f t="shared" si="66"/>
        <v>0</v>
      </c>
      <c r="AE247" s="8">
        <f t="shared" si="66"/>
        <v>0</v>
      </c>
      <c r="AF247" s="8">
        <f t="shared" si="66"/>
        <v>0</v>
      </c>
      <c r="AG247" s="8">
        <f t="shared" si="69"/>
        <v>0</v>
      </c>
      <c r="AH247" s="8">
        <f t="shared" si="69"/>
        <v>0</v>
      </c>
      <c r="AI247" s="8">
        <f t="shared" si="69"/>
        <v>0</v>
      </c>
      <c r="AJ247" s="8">
        <f t="shared" si="69"/>
        <v>0</v>
      </c>
      <c r="AK247" s="8">
        <f t="shared" si="69"/>
        <v>0</v>
      </c>
      <c r="AL247" s="8">
        <f t="shared" si="69"/>
        <v>0</v>
      </c>
      <c r="AM247" s="8">
        <f t="shared" si="69"/>
        <v>0</v>
      </c>
      <c r="AN247" s="8">
        <f t="shared" si="69"/>
        <v>0</v>
      </c>
      <c r="AO247" s="8">
        <f t="shared" si="69"/>
        <v>0</v>
      </c>
      <c r="AP247" s="8">
        <f t="shared" si="69"/>
        <v>0</v>
      </c>
      <c r="AQ247" s="8">
        <f t="shared" si="69"/>
        <v>0</v>
      </c>
      <c r="AR247" s="8">
        <f t="shared" si="68"/>
        <v>0</v>
      </c>
      <c r="AS247" s="8">
        <f t="shared" si="68"/>
        <v>0</v>
      </c>
      <c r="AT247" s="8">
        <f t="shared" si="68"/>
        <v>0</v>
      </c>
      <c r="AU247" s="8">
        <f t="shared" si="68"/>
        <v>0</v>
      </c>
      <c r="AV247" s="8">
        <f t="shared" si="68"/>
        <v>0</v>
      </c>
      <c r="AW247" s="8">
        <f t="shared" si="68"/>
        <v>0</v>
      </c>
      <c r="AX247" s="8">
        <f t="shared" si="68"/>
        <v>0</v>
      </c>
      <c r="AY247" s="8">
        <f t="shared" si="68"/>
        <v>0</v>
      </c>
      <c r="AZ247" s="8">
        <f t="shared" si="68"/>
        <v>0</v>
      </c>
      <c r="BA247" s="8"/>
      <c r="BB247" s="8"/>
      <c r="BC247" s="8"/>
      <c r="BD247" s="8"/>
      <c r="BE247" s="8"/>
      <c r="BF247" s="8"/>
      <c r="BG247" s="8"/>
    </row>
    <row r="248" spans="1:59" x14ac:dyDescent="0.3">
      <c r="A248" s="8">
        <f t="shared" si="67"/>
        <v>2</v>
      </c>
      <c r="B248" s="8">
        <f t="shared" si="67"/>
        <v>2</v>
      </c>
      <c r="C248" s="8">
        <f t="shared" si="67"/>
        <v>2</v>
      </c>
      <c r="D248" s="8">
        <f t="shared" si="67"/>
        <v>2</v>
      </c>
      <c r="E248" s="8">
        <f t="shared" si="67"/>
        <v>2</v>
      </c>
      <c r="F248" s="8">
        <f t="shared" si="67"/>
        <v>2</v>
      </c>
      <c r="G248" s="8">
        <f t="shared" si="67"/>
        <v>2</v>
      </c>
      <c r="H248" s="8">
        <f t="shared" si="67"/>
        <v>2</v>
      </c>
      <c r="I248" s="8">
        <f t="shared" si="67"/>
        <v>2</v>
      </c>
      <c r="J248" s="8">
        <f t="shared" si="67"/>
        <v>2</v>
      </c>
      <c r="K248" s="8">
        <f t="shared" si="67"/>
        <v>13</v>
      </c>
      <c r="L248" s="8">
        <f t="shared" si="67"/>
        <v>13</v>
      </c>
      <c r="M248" s="8">
        <f t="shared" si="67"/>
        <v>13</v>
      </c>
      <c r="N248" s="8">
        <f t="shared" si="67"/>
        <v>13</v>
      </c>
      <c r="O248" s="8">
        <f t="shared" si="67"/>
        <v>13</v>
      </c>
      <c r="P248" s="8">
        <f t="shared" si="67"/>
        <v>13</v>
      </c>
      <c r="Q248" s="8">
        <f t="shared" si="66"/>
        <v>13</v>
      </c>
      <c r="R248" s="8">
        <f t="shared" si="66"/>
        <v>13</v>
      </c>
      <c r="S248" s="8">
        <f t="shared" si="66"/>
        <v>13</v>
      </c>
      <c r="T248" s="8">
        <f t="shared" si="66"/>
        <v>13</v>
      </c>
      <c r="U248" s="8">
        <f t="shared" si="66"/>
        <v>15</v>
      </c>
      <c r="V248" s="8">
        <f t="shared" si="66"/>
        <v>15</v>
      </c>
      <c r="W248" s="8">
        <f t="shared" si="66"/>
        <v>0</v>
      </c>
      <c r="X248" s="8">
        <f t="shared" si="66"/>
        <v>0</v>
      </c>
      <c r="Y248" s="8">
        <f t="shared" si="66"/>
        <v>0</v>
      </c>
      <c r="Z248" s="8">
        <f t="shared" si="66"/>
        <v>0</v>
      </c>
      <c r="AA248" s="8">
        <f t="shared" si="66"/>
        <v>0</v>
      </c>
      <c r="AB248" s="8">
        <f t="shared" si="66"/>
        <v>0</v>
      </c>
      <c r="AC248" s="8">
        <f t="shared" si="66"/>
        <v>0</v>
      </c>
      <c r="AD248" s="8">
        <f t="shared" si="66"/>
        <v>0</v>
      </c>
      <c r="AE248" s="8">
        <f t="shared" si="66"/>
        <v>0</v>
      </c>
      <c r="AF248" s="8">
        <f t="shared" si="66"/>
        <v>0</v>
      </c>
      <c r="AG248" s="8">
        <f t="shared" si="69"/>
        <v>0</v>
      </c>
      <c r="AH248" s="8">
        <f t="shared" si="69"/>
        <v>0</v>
      </c>
      <c r="AI248" s="8">
        <f t="shared" si="69"/>
        <v>0</v>
      </c>
      <c r="AJ248" s="8">
        <f t="shared" si="69"/>
        <v>0</v>
      </c>
      <c r="AK248" s="8">
        <f t="shared" si="69"/>
        <v>0</v>
      </c>
      <c r="AL248" s="8">
        <f t="shared" si="69"/>
        <v>0</v>
      </c>
      <c r="AM248" s="8">
        <f t="shared" si="69"/>
        <v>0</v>
      </c>
      <c r="AN248" s="8">
        <f t="shared" si="69"/>
        <v>0</v>
      </c>
      <c r="AO248" s="8">
        <f t="shared" si="69"/>
        <v>0</v>
      </c>
      <c r="AP248" s="8">
        <f t="shared" si="69"/>
        <v>0</v>
      </c>
      <c r="AQ248" s="8">
        <f t="shared" si="69"/>
        <v>0</v>
      </c>
      <c r="AR248" s="8">
        <f t="shared" si="68"/>
        <v>0</v>
      </c>
      <c r="AS248" s="8">
        <f t="shared" si="68"/>
        <v>0</v>
      </c>
      <c r="AT248" s="8">
        <f t="shared" si="68"/>
        <v>0</v>
      </c>
      <c r="AU248" s="8">
        <f t="shared" si="68"/>
        <v>0</v>
      </c>
      <c r="AV248" s="8">
        <f t="shared" si="68"/>
        <v>0</v>
      </c>
      <c r="AW248" s="8">
        <f t="shared" si="68"/>
        <v>0</v>
      </c>
      <c r="AX248" s="8">
        <f t="shared" si="68"/>
        <v>0</v>
      </c>
      <c r="AY248" s="8">
        <f t="shared" si="68"/>
        <v>0</v>
      </c>
      <c r="AZ248" s="8">
        <f t="shared" si="68"/>
        <v>0</v>
      </c>
      <c r="BA248" s="8"/>
      <c r="BB248" s="8"/>
      <c r="BC248" s="8"/>
      <c r="BD248" s="8"/>
      <c r="BE248" s="8"/>
      <c r="BF248" s="8"/>
      <c r="BG248" s="8"/>
    </row>
    <row r="249" spans="1:59" x14ac:dyDescent="0.3">
      <c r="A249" s="8">
        <f t="shared" si="67"/>
        <v>2</v>
      </c>
      <c r="B249" s="8">
        <f t="shared" si="67"/>
        <v>2</v>
      </c>
      <c r="C249" s="8">
        <f t="shared" si="67"/>
        <v>2</v>
      </c>
      <c r="D249" s="8">
        <f t="shared" si="67"/>
        <v>2</v>
      </c>
      <c r="E249" s="8">
        <f t="shared" si="67"/>
        <v>2</v>
      </c>
      <c r="F249" s="8">
        <f t="shared" si="67"/>
        <v>2</v>
      </c>
      <c r="G249" s="8">
        <f t="shared" si="67"/>
        <v>2</v>
      </c>
      <c r="H249" s="8">
        <f t="shared" si="67"/>
        <v>2</v>
      </c>
      <c r="I249" s="8">
        <f t="shared" si="67"/>
        <v>2</v>
      </c>
      <c r="J249" s="8">
        <f t="shared" si="67"/>
        <v>2</v>
      </c>
      <c r="K249" s="8">
        <f t="shared" si="67"/>
        <v>13</v>
      </c>
      <c r="L249" s="8">
        <f t="shared" si="67"/>
        <v>13</v>
      </c>
      <c r="M249" s="8">
        <f t="shared" si="67"/>
        <v>13</v>
      </c>
      <c r="N249" s="8">
        <f t="shared" si="67"/>
        <v>13</v>
      </c>
      <c r="O249" s="8">
        <f t="shared" si="67"/>
        <v>13</v>
      </c>
      <c r="P249" s="8">
        <f t="shared" si="67"/>
        <v>13</v>
      </c>
      <c r="Q249" s="8">
        <f t="shared" si="66"/>
        <v>13</v>
      </c>
      <c r="R249" s="8">
        <f t="shared" si="66"/>
        <v>13</v>
      </c>
      <c r="S249" s="8">
        <f t="shared" si="66"/>
        <v>13</v>
      </c>
      <c r="T249" s="8">
        <f t="shared" si="66"/>
        <v>13</v>
      </c>
      <c r="U249" s="8">
        <f t="shared" si="66"/>
        <v>15</v>
      </c>
      <c r="V249" s="8">
        <f t="shared" si="66"/>
        <v>15</v>
      </c>
      <c r="W249" s="8">
        <f t="shared" si="66"/>
        <v>0</v>
      </c>
      <c r="X249" s="8">
        <f t="shared" si="66"/>
        <v>0</v>
      </c>
      <c r="Y249" s="8">
        <f t="shared" si="66"/>
        <v>0</v>
      </c>
      <c r="Z249" s="8">
        <f t="shared" si="66"/>
        <v>0</v>
      </c>
      <c r="AA249" s="8">
        <f t="shared" si="66"/>
        <v>0</v>
      </c>
      <c r="AB249" s="8">
        <f t="shared" si="66"/>
        <v>0</v>
      </c>
      <c r="AC249" s="8">
        <f t="shared" si="66"/>
        <v>0</v>
      </c>
      <c r="AD249" s="8">
        <f t="shared" si="66"/>
        <v>0</v>
      </c>
      <c r="AE249" s="8">
        <f t="shared" si="66"/>
        <v>0</v>
      </c>
      <c r="AF249" s="8">
        <f t="shared" si="66"/>
        <v>0</v>
      </c>
      <c r="AG249" s="8">
        <f t="shared" si="69"/>
        <v>0</v>
      </c>
      <c r="AH249" s="8">
        <f t="shared" si="69"/>
        <v>0</v>
      </c>
      <c r="AI249" s="8">
        <f t="shared" si="69"/>
        <v>0</v>
      </c>
      <c r="AJ249" s="8">
        <f t="shared" si="69"/>
        <v>0</v>
      </c>
      <c r="AK249" s="8">
        <f t="shared" si="69"/>
        <v>0</v>
      </c>
      <c r="AL249" s="8">
        <f t="shared" si="69"/>
        <v>0</v>
      </c>
      <c r="AM249" s="8">
        <f t="shared" si="69"/>
        <v>0</v>
      </c>
      <c r="AN249" s="8">
        <f t="shared" si="69"/>
        <v>0</v>
      </c>
      <c r="AO249" s="8">
        <f t="shared" si="69"/>
        <v>0</v>
      </c>
      <c r="AP249" s="8">
        <f t="shared" si="69"/>
        <v>0</v>
      </c>
      <c r="AQ249" s="8">
        <f t="shared" si="69"/>
        <v>0</v>
      </c>
      <c r="AR249" s="8">
        <f t="shared" si="68"/>
        <v>0</v>
      </c>
      <c r="AS249" s="8">
        <f t="shared" si="68"/>
        <v>0</v>
      </c>
      <c r="AT249" s="8">
        <f t="shared" si="68"/>
        <v>0</v>
      </c>
      <c r="AU249" s="8">
        <f t="shared" si="68"/>
        <v>0</v>
      </c>
      <c r="AV249" s="8">
        <f t="shared" si="68"/>
        <v>0</v>
      </c>
      <c r="AW249" s="8">
        <f t="shared" si="68"/>
        <v>0</v>
      </c>
      <c r="AX249" s="8">
        <f t="shared" si="68"/>
        <v>0</v>
      </c>
      <c r="AY249" s="8">
        <f t="shared" si="68"/>
        <v>0</v>
      </c>
      <c r="AZ249" s="8">
        <f t="shared" si="68"/>
        <v>0</v>
      </c>
      <c r="BA249" s="8"/>
      <c r="BB249" s="8"/>
      <c r="BC249" s="8"/>
      <c r="BD249" s="8"/>
      <c r="BE249" s="8"/>
      <c r="BF249" s="8"/>
      <c r="BG249" s="8"/>
    </row>
    <row r="250" spans="1:59" x14ac:dyDescent="0.3">
      <c r="A250" s="8">
        <f t="shared" si="67"/>
        <v>2</v>
      </c>
      <c r="B250" s="8">
        <f t="shared" si="67"/>
        <v>2</v>
      </c>
      <c r="C250" s="8">
        <f t="shared" si="67"/>
        <v>2</v>
      </c>
      <c r="D250" s="8">
        <f t="shared" si="67"/>
        <v>2</v>
      </c>
      <c r="E250" s="8">
        <f t="shared" si="67"/>
        <v>2</v>
      </c>
      <c r="F250" s="8">
        <f t="shared" si="67"/>
        <v>2</v>
      </c>
      <c r="G250" s="8">
        <f t="shared" si="67"/>
        <v>2</v>
      </c>
      <c r="H250" s="8">
        <f t="shared" si="67"/>
        <v>2</v>
      </c>
      <c r="I250" s="8">
        <f t="shared" si="67"/>
        <v>2</v>
      </c>
      <c r="J250" s="8">
        <f t="shared" si="67"/>
        <v>2</v>
      </c>
      <c r="K250" s="8">
        <f t="shared" si="67"/>
        <v>13</v>
      </c>
      <c r="L250" s="8">
        <f t="shared" si="67"/>
        <v>13</v>
      </c>
      <c r="M250" s="8">
        <f t="shared" si="67"/>
        <v>13</v>
      </c>
      <c r="N250" s="8">
        <f t="shared" si="67"/>
        <v>13</v>
      </c>
      <c r="O250" s="8">
        <f t="shared" si="67"/>
        <v>13</v>
      </c>
      <c r="P250" s="8">
        <f t="shared" si="67"/>
        <v>13</v>
      </c>
      <c r="Q250" s="8">
        <f t="shared" si="66"/>
        <v>13</v>
      </c>
      <c r="R250" s="8">
        <f t="shared" si="66"/>
        <v>13</v>
      </c>
      <c r="S250" s="8">
        <f t="shared" si="66"/>
        <v>13</v>
      </c>
      <c r="T250" s="8">
        <f t="shared" si="66"/>
        <v>13</v>
      </c>
      <c r="U250" s="8">
        <f t="shared" si="66"/>
        <v>15</v>
      </c>
      <c r="V250" s="8">
        <f t="shared" si="66"/>
        <v>15</v>
      </c>
      <c r="W250" s="8">
        <f t="shared" si="66"/>
        <v>0</v>
      </c>
      <c r="X250" s="8">
        <f t="shared" si="66"/>
        <v>0</v>
      </c>
      <c r="Y250" s="8">
        <f t="shared" si="66"/>
        <v>0</v>
      </c>
      <c r="Z250" s="8">
        <f t="shared" si="66"/>
        <v>0</v>
      </c>
      <c r="AA250" s="8">
        <f t="shared" si="66"/>
        <v>0</v>
      </c>
      <c r="AB250" s="8">
        <f t="shared" si="66"/>
        <v>0</v>
      </c>
      <c r="AC250" s="8">
        <f t="shared" si="66"/>
        <v>0</v>
      </c>
      <c r="AD250" s="8">
        <f t="shared" si="66"/>
        <v>0</v>
      </c>
      <c r="AE250" s="8">
        <f t="shared" si="66"/>
        <v>0</v>
      </c>
      <c r="AF250" s="8">
        <f t="shared" si="66"/>
        <v>0</v>
      </c>
      <c r="AG250" s="8">
        <f t="shared" si="69"/>
        <v>0</v>
      </c>
      <c r="AH250" s="8">
        <f t="shared" si="69"/>
        <v>0</v>
      </c>
      <c r="AI250" s="8">
        <f t="shared" si="69"/>
        <v>0</v>
      </c>
      <c r="AJ250" s="8">
        <f t="shared" si="69"/>
        <v>0</v>
      </c>
      <c r="AK250" s="8">
        <f t="shared" si="69"/>
        <v>0</v>
      </c>
      <c r="AL250" s="8">
        <f t="shared" si="69"/>
        <v>0</v>
      </c>
      <c r="AM250" s="8">
        <f t="shared" si="69"/>
        <v>0</v>
      </c>
      <c r="AN250" s="8">
        <f t="shared" si="69"/>
        <v>0</v>
      </c>
      <c r="AO250" s="8">
        <f t="shared" si="69"/>
        <v>0</v>
      </c>
      <c r="AP250" s="8">
        <f t="shared" si="69"/>
        <v>0</v>
      </c>
      <c r="AQ250" s="8">
        <f t="shared" si="69"/>
        <v>0</v>
      </c>
      <c r="AR250" s="8">
        <f t="shared" si="68"/>
        <v>0</v>
      </c>
      <c r="AS250" s="8">
        <f t="shared" si="68"/>
        <v>0</v>
      </c>
      <c r="AT250" s="8">
        <f t="shared" si="68"/>
        <v>0</v>
      </c>
      <c r="AU250" s="8">
        <f t="shared" si="68"/>
        <v>0</v>
      </c>
      <c r="AV250" s="8">
        <f t="shared" si="68"/>
        <v>0</v>
      </c>
      <c r="AW250" s="8">
        <f t="shared" si="68"/>
        <v>0</v>
      </c>
      <c r="AX250" s="8">
        <f t="shared" si="68"/>
        <v>0</v>
      </c>
      <c r="AY250" s="8">
        <f t="shared" si="68"/>
        <v>0</v>
      </c>
      <c r="AZ250" s="8">
        <f t="shared" si="68"/>
        <v>0</v>
      </c>
      <c r="BA250" s="8"/>
      <c r="BB250" s="8"/>
      <c r="BC250" s="8"/>
      <c r="BD250" s="8"/>
      <c r="BE250" s="8"/>
      <c r="BF250" s="8"/>
      <c r="BG250" s="8"/>
    </row>
    <row r="251" spans="1:59" x14ac:dyDescent="0.3">
      <c r="A251" s="8">
        <f t="shared" si="67"/>
        <v>2</v>
      </c>
      <c r="B251" s="8">
        <f t="shared" si="67"/>
        <v>2</v>
      </c>
      <c r="C251" s="8">
        <f t="shared" si="67"/>
        <v>2</v>
      </c>
      <c r="D251" s="8">
        <f t="shared" si="67"/>
        <v>2</v>
      </c>
      <c r="E251" s="8">
        <f t="shared" si="67"/>
        <v>2</v>
      </c>
      <c r="F251" s="8">
        <f t="shared" si="67"/>
        <v>2</v>
      </c>
      <c r="G251" s="8">
        <f t="shared" si="67"/>
        <v>2</v>
      </c>
      <c r="H251" s="8">
        <f t="shared" si="67"/>
        <v>2</v>
      </c>
      <c r="I251" s="8">
        <f t="shared" si="67"/>
        <v>2</v>
      </c>
      <c r="J251" s="8">
        <f t="shared" si="67"/>
        <v>2</v>
      </c>
      <c r="K251" s="8">
        <f t="shared" si="67"/>
        <v>13</v>
      </c>
      <c r="L251" s="8">
        <f t="shared" si="67"/>
        <v>13</v>
      </c>
      <c r="M251" s="8">
        <f t="shared" si="67"/>
        <v>13</v>
      </c>
      <c r="N251" s="8">
        <f t="shared" si="67"/>
        <v>13</v>
      </c>
      <c r="O251" s="8">
        <f t="shared" si="67"/>
        <v>13</v>
      </c>
      <c r="P251" s="8">
        <f t="shared" si="67"/>
        <v>13</v>
      </c>
      <c r="Q251" s="8">
        <f t="shared" si="66"/>
        <v>13</v>
      </c>
      <c r="R251" s="8">
        <f t="shared" si="66"/>
        <v>13</v>
      </c>
      <c r="S251" s="8">
        <f t="shared" si="66"/>
        <v>13</v>
      </c>
      <c r="T251" s="8">
        <f t="shared" si="66"/>
        <v>13</v>
      </c>
      <c r="U251" s="8">
        <f t="shared" si="66"/>
        <v>15</v>
      </c>
      <c r="V251" s="8">
        <f t="shared" si="66"/>
        <v>15</v>
      </c>
      <c r="W251" s="8">
        <f t="shared" si="66"/>
        <v>0</v>
      </c>
      <c r="X251" s="8">
        <f t="shared" si="66"/>
        <v>0</v>
      </c>
      <c r="Y251" s="8">
        <f t="shared" si="66"/>
        <v>0</v>
      </c>
      <c r="Z251" s="8">
        <f t="shared" si="66"/>
        <v>0</v>
      </c>
      <c r="AA251" s="8">
        <f t="shared" si="66"/>
        <v>0</v>
      </c>
      <c r="AB251" s="8">
        <f t="shared" si="66"/>
        <v>0</v>
      </c>
      <c r="AC251" s="8">
        <f t="shared" si="66"/>
        <v>0</v>
      </c>
      <c r="AD251" s="8">
        <f t="shared" si="66"/>
        <v>0</v>
      </c>
      <c r="AE251" s="8">
        <f t="shared" si="66"/>
        <v>0</v>
      </c>
      <c r="AF251" s="8">
        <f t="shared" si="66"/>
        <v>0</v>
      </c>
      <c r="AG251" s="8">
        <f t="shared" si="69"/>
        <v>0</v>
      </c>
      <c r="AH251" s="8">
        <f t="shared" si="69"/>
        <v>0</v>
      </c>
      <c r="AI251" s="8">
        <f t="shared" si="69"/>
        <v>0</v>
      </c>
      <c r="AJ251" s="8">
        <f t="shared" si="69"/>
        <v>0</v>
      </c>
      <c r="AK251" s="8">
        <f t="shared" si="69"/>
        <v>0</v>
      </c>
      <c r="AL251" s="8">
        <f t="shared" si="69"/>
        <v>0</v>
      </c>
      <c r="AM251" s="8">
        <f t="shared" si="69"/>
        <v>0</v>
      </c>
      <c r="AN251" s="8">
        <f t="shared" si="69"/>
        <v>0</v>
      </c>
      <c r="AO251" s="8">
        <f t="shared" si="69"/>
        <v>0</v>
      </c>
      <c r="AP251" s="8">
        <f t="shared" si="69"/>
        <v>0</v>
      </c>
      <c r="AQ251" s="8">
        <f t="shared" si="69"/>
        <v>0</v>
      </c>
      <c r="AR251" s="8">
        <f t="shared" si="68"/>
        <v>0</v>
      </c>
      <c r="AS251" s="8">
        <f t="shared" si="68"/>
        <v>0</v>
      </c>
      <c r="AT251" s="8">
        <f t="shared" si="68"/>
        <v>0</v>
      </c>
      <c r="AU251" s="8">
        <f t="shared" si="68"/>
        <v>0</v>
      </c>
      <c r="AV251" s="8">
        <f t="shared" si="68"/>
        <v>0</v>
      </c>
      <c r="AW251" s="8">
        <f t="shared" si="68"/>
        <v>0</v>
      </c>
      <c r="AX251" s="8">
        <f t="shared" si="68"/>
        <v>0</v>
      </c>
      <c r="AY251" s="8">
        <f t="shared" si="68"/>
        <v>0</v>
      </c>
      <c r="AZ251" s="8">
        <f t="shared" si="68"/>
        <v>0</v>
      </c>
      <c r="BA251" s="8"/>
      <c r="BB251" s="8"/>
      <c r="BC251" s="8"/>
      <c r="BD251" s="8"/>
      <c r="BE251" s="8"/>
      <c r="BF251" s="8"/>
      <c r="BG251" s="8"/>
    </row>
    <row r="252" spans="1:59" x14ac:dyDescent="0.3">
      <c r="A252" s="8">
        <f t="shared" si="67"/>
        <v>2</v>
      </c>
      <c r="B252" s="8">
        <f t="shared" si="67"/>
        <v>2</v>
      </c>
      <c r="C252" s="8">
        <f t="shared" si="67"/>
        <v>2</v>
      </c>
      <c r="D252" s="8">
        <f t="shared" si="67"/>
        <v>2</v>
      </c>
      <c r="E252" s="8">
        <f t="shared" si="67"/>
        <v>2</v>
      </c>
      <c r="F252" s="8">
        <f t="shared" si="67"/>
        <v>2</v>
      </c>
      <c r="G252" s="8">
        <f t="shared" si="67"/>
        <v>2</v>
      </c>
      <c r="H252" s="8">
        <f t="shared" si="67"/>
        <v>2</v>
      </c>
      <c r="I252" s="8">
        <f t="shared" si="67"/>
        <v>2</v>
      </c>
      <c r="J252" s="8">
        <f t="shared" si="67"/>
        <v>2</v>
      </c>
      <c r="K252" s="8">
        <f t="shared" si="67"/>
        <v>13</v>
      </c>
      <c r="L252" s="8">
        <f t="shared" si="67"/>
        <v>13</v>
      </c>
      <c r="M252" s="8">
        <f t="shared" si="67"/>
        <v>13</v>
      </c>
      <c r="N252" s="8">
        <f t="shared" si="67"/>
        <v>13</v>
      </c>
      <c r="O252" s="8">
        <f t="shared" si="67"/>
        <v>13</v>
      </c>
      <c r="P252" s="8">
        <f t="shared" si="67"/>
        <v>13</v>
      </c>
      <c r="Q252" s="8">
        <f t="shared" si="66"/>
        <v>13</v>
      </c>
      <c r="R252" s="8">
        <f t="shared" si="66"/>
        <v>13</v>
      </c>
      <c r="S252" s="8">
        <f t="shared" si="66"/>
        <v>13</v>
      </c>
      <c r="T252" s="8">
        <f t="shared" si="66"/>
        <v>13</v>
      </c>
      <c r="U252" s="8">
        <f t="shared" si="66"/>
        <v>15</v>
      </c>
      <c r="V252" s="8">
        <f t="shared" si="66"/>
        <v>15</v>
      </c>
      <c r="W252" s="8">
        <f t="shared" si="66"/>
        <v>0</v>
      </c>
      <c r="X252" s="8">
        <f t="shared" si="66"/>
        <v>0</v>
      </c>
      <c r="Y252" s="8">
        <f t="shared" si="66"/>
        <v>0</v>
      </c>
      <c r="Z252" s="8">
        <f t="shared" si="66"/>
        <v>0</v>
      </c>
      <c r="AA252" s="8">
        <f t="shared" si="66"/>
        <v>0</v>
      </c>
      <c r="AB252" s="8">
        <f t="shared" si="66"/>
        <v>0</v>
      </c>
      <c r="AC252" s="8">
        <f t="shared" si="66"/>
        <v>0</v>
      </c>
      <c r="AD252" s="8">
        <f t="shared" si="66"/>
        <v>0</v>
      </c>
      <c r="AE252" s="8">
        <f t="shared" si="66"/>
        <v>0</v>
      </c>
      <c r="AF252" s="8">
        <f t="shared" si="66"/>
        <v>0</v>
      </c>
      <c r="AG252" s="8">
        <f t="shared" si="69"/>
        <v>0</v>
      </c>
      <c r="AH252" s="8">
        <f t="shared" si="69"/>
        <v>0</v>
      </c>
      <c r="AI252" s="8">
        <f t="shared" si="69"/>
        <v>0</v>
      </c>
      <c r="AJ252" s="8">
        <f t="shared" si="69"/>
        <v>0</v>
      </c>
      <c r="AK252" s="8">
        <f t="shared" si="69"/>
        <v>0</v>
      </c>
      <c r="AL252" s="8">
        <f t="shared" si="69"/>
        <v>0</v>
      </c>
      <c r="AM252" s="8">
        <f t="shared" si="69"/>
        <v>0</v>
      </c>
      <c r="AN252" s="8">
        <f t="shared" si="69"/>
        <v>0</v>
      </c>
      <c r="AO252" s="8">
        <f t="shared" si="69"/>
        <v>0</v>
      </c>
      <c r="AP252" s="8">
        <f t="shared" si="69"/>
        <v>0</v>
      </c>
      <c r="AQ252" s="8">
        <f t="shared" si="69"/>
        <v>0</v>
      </c>
      <c r="AR252" s="8">
        <f t="shared" si="68"/>
        <v>0</v>
      </c>
      <c r="AS252" s="8">
        <f t="shared" si="68"/>
        <v>0</v>
      </c>
      <c r="AT252" s="8">
        <f t="shared" si="68"/>
        <v>0</v>
      </c>
      <c r="AU252" s="8">
        <f t="shared" si="68"/>
        <v>0</v>
      </c>
      <c r="AV252" s="8">
        <f t="shared" si="68"/>
        <v>0</v>
      </c>
      <c r="AW252" s="8">
        <f t="shared" si="68"/>
        <v>0</v>
      </c>
      <c r="AX252" s="8">
        <f t="shared" si="68"/>
        <v>0</v>
      </c>
      <c r="AY252" s="8">
        <f t="shared" si="68"/>
        <v>0</v>
      </c>
      <c r="AZ252" s="8">
        <f t="shared" si="68"/>
        <v>0</v>
      </c>
      <c r="BA252" s="8"/>
      <c r="BB252" s="8"/>
      <c r="BC252" s="8"/>
      <c r="BD252" s="8"/>
      <c r="BE252" s="8"/>
      <c r="BF252" s="8"/>
      <c r="BG252" s="8"/>
    </row>
    <row r="253" spans="1:59" x14ac:dyDescent="0.3">
      <c r="A253" s="8">
        <f t="shared" si="67"/>
        <v>2</v>
      </c>
      <c r="B253" s="8">
        <f t="shared" si="67"/>
        <v>2</v>
      </c>
      <c r="C253" s="8">
        <f t="shared" si="67"/>
        <v>2</v>
      </c>
      <c r="D253" s="8">
        <f t="shared" si="67"/>
        <v>2</v>
      </c>
      <c r="E253" s="8">
        <f t="shared" si="67"/>
        <v>2</v>
      </c>
      <c r="F253" s="8">
        <f t="shared" si="67"/>
        <v>2</v>
      </c>
      <c r="G253" s="8">
        <f t="shared" si="67"/>
        <v>2</v>
      </c>
      <c r="H253" s="8">
        <f t="shared" si="67"/>
        <v>2</v>
      </c>
      <c r="I253" s="8">
        <f t="shared" si="67"/>
        <v>2</v>
      </c>
      <c r="J253" s="8">
        <f t="shared" si="67"/>
        <v>2</v>
      </c>
      <c r="K253" s="8">
        <f t="shared" si="67"/>
        <v>13</v>
      </c>
      <c r="L253" s="8">
        <f t="shared" si="67"/>
        <v>13</v>
      </c>
      <c r="M253" s="8">
        <f t="shared" si="67"/>
        <v>13</v>
      </c>
      <c r="N253" s="8">
        <f t="shared" si="67"/>
        <v>13</v>
      </c>
      <c r="O253" s="8">
        <f t="shared" si="67"/>
        <v>13</v>
      </c>
      <c r="P253" s="8">
        <f t="shared" si="67"/>
        <v>13</v>
      </c>
      <c r="Q253" s="8">
        <f t="shared" ref="Q253:AF268" si="70">Q252</f>
        <v>13</v>
      </c>
      <c r="R253" s="8">
        <f t="shared" si="70"/>
        <v>13</v>
      </c>
      <c r="S253" s="8">
        <f t="shared" si="70"/>
        <v>13</v>
      </c>
      <c r="T253" s="8">
        <f t="shared" si="70"/>
        <v>13</v>
      </c>
      <c r="U253" s="8">
        <f t="shared" si="70"/>
        <v>15</v>
      </c>
      <c r="V253" s="8">
        <f t="shared" si="70"/>
        <v>15</v>
      </c>
      <c r="W253" s="8">
        <f t="shared" si="70"/>
        <v>0</v>
      </c>
      <c r="X253" s="8">
        <f t="shared" si="70"/>
        <v>0</v>
      </c>
      <c r="Y253" s="8">
        <f t="shared" si="70"/>
        <v>0</v>
      </c>
      <c r="Z253" s="8">
        <f t="shared" si="70"/>
        <v>0</v>
      </c>
      <c r="AA253" s="8">
        <f t="shared" si="70"/>
        <v>0</v>
      </c>
      <c r="AB253" s="8">
        <f t="shared" si="70"/>
        <v>0</v>
      </c>
      <c r="AC253" s="8">
        <f t="shared" si="70"/>
        <v>0</v>
      </c>
      <c r="AD253" s="8">
        <f t="shared" si="70"/>
        <v>0</v>
      </c>
      <c r="AE253" s="8">
        <f t="shared" si="70"/>
        <v>0</v>
      </c>
      <c r="AF253" s="8">
        <f t="shared" si="70"/>
        <v>0</v>
      </c>
      <c r="AG253" s="8">
        <f t="shared" si="69"/>
        <v>0</v>
      </c>
      <c r="AH253" s="8">
        <f t="shared" si="69"/>
        <v>0</v>
      </c>
      <c r="AI253" s="8">
        <f t="shared" si="69"/>
        <v>0</v>
      </c>
      <c r="AJ253" s="8">
        <f t="shared" si="69"/>
        <v>0</v>
      </c>
      <c r="AK253" s="8">
        <f t="shared" si="69"/>
        <v>0</v>
      </c>
      <c r="AL253" s="8">
        <f t="shared" si="69"/>
        <v>0</v>
      </c>
      <c r="AM253" s="8">
        <f t="shared" si="69"/>
        <v>0</v>
      </c>
      <c r="AN253" s="8">
        <f t="shared" si="69"/>
        <v>0</v>
      </c>
      <c r="AO253" s="8">
        <f t="shared" si="69"/>
        <v>0</v>
      </c>
      <c r="AP253" s="8">
        <f t="shared" si="69"/>
        <v>0</v>
      </c>
      <c r="AQ253" s="8">
        <f t="shared" si="69"/>
        <v>0</v>
      </c>
      <c r="AR253" s="8">
        <f t="shared" si="68"/>
        <v>0</v>
      </c>
      <c r="AS253" s="8">
        <f t="shared" si="68"/>
        <v>0</v>
      </c>
      <c r="AT253" s="8">
        <f t="shared" si="68"/>
        <v>0</v>
      </c>
      <c r="AU253" s="8">
        <f t="shared" si="68"/>
        <v>0</v>
      </c>
      <c r="AV253" s="8">
        <f t="shared" si="68"/>
        <v>0</v>
      </c>
      <c r="AW253" s="8">
        <f t="shared" si="68"/>
        <v>0</v>
      </c>
      <c r="AX253" s="8">
        <f t="shared" si="68"/>
        <v>0</v>
      </c>
      <c r="AY253" s="8">
        <f t="shared" si="68"/>
        <v>0</v>
      </c>
      <c r="AZ253" s="8">
        <f t="shared" si="68"/>
        <v>0</v>
      </c>
      <c r="BA253" s="8"/>
      <c r="BB253" s="8"/>
      <c r="BC253" s="8"/>
      <c r="BD253" s="8"/>
      <c r="BE253" s="8"/>
      <c r="BF253" s="8"/>
      <c r="BG253" s="8"/>
    </row>
    <row r="254" spans="1:59" x14ac:dyDescent="0.3">
      <c r="A254" s="8">
        <f t="shared" si="67"/>
        <v>2</v>
      </c>
      <c r="B254" s="8">
        <f t="shared" si="67"/>
        <v>2</v>
      </c>
      <c r="C254" s="8">
        <f t="shared" si="67"/>
        <v>2</v>
      </c>
      <c r="D254" s="8">
        <f t="shared" si="67"/>
        <v>2</v>
      </c>
      <c r="E254" s="8">
        <f t="shared" si="67"/>
        <v>2</v>
      </c>
      <c r="F254" s="8">
        <f t="shared" si="67"/>
        <v>2</v>
      </c>
      <c r="G254" s="8">
        <f t="shared" si="67"/>
        <v>2</v>
      </c>
      <c r="H254" s="8">
        <f t="shared" si="67"/>
        <v>2</v>
      </c>
      <c r="I254" s="8">
        <f t="shared" si="67"/>
        <v>2</v>
      </c>
      <c r="J254" s="8">
        <f t="shared" si="67"/>
        <v>2</v>
      </c>
      <c r="K254" s="8">
        <f t="shared" si="67"/>
        <v>13</v>
      </c>
      <c r="L254" s="8">
        <f t="shared" si="67"/>
        <v>13</v>
      </c>
      <c r="M254" s="8">
        <f t="shared" si="67"/>
        <v>13</v>
      </c>
      <c r="N254" s="8">
        <f t="shared" si="67"/>
        <v>13</v>
      </c>
      <c r="O254" s="8">
        <f t="shared" si="67"/>
        <v>13</v>
      </c>
      <c r="P254" s="8">
        <f t="shared" si="67"/>
        <v>13</v>
      </c>
      <c r="Q254" s="8">
        <f t="shared" si="70"/>
        <v>13</v>
      </c>
      <c r="R254" s="8">
        <f t="shared" si="70"/>
        <v>13</v>
      </c>
      <c r="S254" s="8">
        <f t="shared" si="70"/>
        <v>13</v>
      </c>
      <c r="T254" s="8">
        <f t="shared" si="70"/>
        <v>13</v>
      </c>
      <c r="U254" s="8">
        <f t="shared" si="70"/>
        <v>15</v>
      </c>
      <c r="V254" s="8">
        <f t="shared" si="70"/>
        <v>15</v>
      </c>
      <c r="W254" s="8">
        <f t="shared" si="70"/>
        <v>0</v>
      </c>
      <c r="X254" s="8">
        <f t="shared" si="70"/>
        <v>0</v>
      </c>
      <c r="Y254" s="8">
        <f t="shared" si="70"/>
        <v>0</v>
      </c>
      <c r="Z254" s="8">
        <f t="shared" si="70"/>
        <v>0</v>
      </c>
      <c r="AA254" s="8">
        <f t="shared" si="70"/>
        <v>0</v>
      </c>
      <c r="AB254" s="8">
        <f t="shared" si="70"/>
        <v>0</v>
      </c>
      <c r="AC254" s="8">
        <f t="shared" si="70"/>
        <v>0</v>
      </c>
      <c r="AD254" s="8">
        <f t="shared" si="70"/>
        <v>0</v>
      </c>
      <c r="AE254" s="8">
        <f t="shared" si="70"/>
        <v>0</v>
      </c>
      <c r="AF254" s="8">
        <f t="shared" si="70"/>
        <v>0</v>
      </c>
      <c r="AG254" s="8">
        <f t="shared" si="69"/>
        <v>0</v>
      </c>
      <c r="AH254" s="8">
        <f t="shared" si="69"/>
        <v>0</v>
      </c>
      <c r="AI254" s="8">
        <f t="shared" si="69"/>
        <v>0</v>
      </c>
      <c r="AJ254" s="8">
        <f t="shared" si="69"/>
        <v>0</v>
      </c>
      <c r="AK254" s="8">
        <f t="shared" si="69"/>
        <v>0</v>
      </c>
      <c r="AL254" s="8">
        <f t="shared" si="69"/>
        <v>0</v>
      </c>
      <c r="AM254" s="8">
        <f t="shared" si="69"/>
        <v>0</v>
      </c>
      <c r="AN254" s="8">
        <f t="shared" si="69"/>
        <v>0</v>
      </c>
      <c r="AO254" s="8">
        <f t="shared" si="69"/>
        <v>0</v>
      </c>
      <c r="AP254" s="8">
        <f t="shared" si="69"/>
        <v>0</v>
      </c>
      <c r="AQ254" s="8">
        <f t="shared" si="69"/>
        <v>0</v>
      </c>
      <c r="AR254" s="8">
        <f t="shared" si="68"/>
        <v>0</v>
      </c>
      <c r="AS254" s="8">
        <f t="shared" si="68"/>
        <v>0</v>
      </c>
      <c r="AT254" s="8">
        <f t="shared" si="68"/>
        <v>0</v>
      </c>
      <c r="AU254" s="8">
        <f t="shared" si="68"/>
        <v>0</v>
      </c>
      <c r="AV254" s="8">
        <f t="shared" si="68"/>
        <v>0</v>
      </c>
      <c r="AW254" s="8">
        <f t="shared" si="68"/>
        <v>0</v>
      </c>
      <c r="AX254" s="8">
        <f t="shared" si="68"/>
        <v>0</v>
      </c>
      <c r="AY254" s="8">
        <f t="shared" si="68"/>
        <v>0</v>
      </c>
      <c r="AZ254" s="8">
        <f t="shared" si="68"/>
        <v>0</v>
      </c>
      <c r="BA254" s="8"/>
      <c r="BB254" s="8"/>
      <c r="BC254" s="8"/>
      <c r="BD254" s="8"/>
      <c r="BE254" s="8"/>
      <c r="BF254" s="8"/>
      <c r="BG254" s="8"/>
    </row>
    <row r="255" spans="1:59" x14ac:dyDescent="0.3">
      <c r="A255" s="8">
        <f t="shared" si="67"/>
        <v>2</v>
      </c>
      <c r="B255" s="8">
        <f t="shared" si="67"/>
        <v>2</v>
      </c>
      <c r="C255" s="8">
        <f t="shared" si="67"/>
        <v>2</v>
      </c>
      <c r="D255" s="8">
        <f t="shared" si="67"/>
        <v>2</v>
      </c>
      <c r="E255" s="8">
        <f t="shared" si="67"/>
        <v>2</v>
      </c>
      <c r="F255" s="8">
        <f t="shared" si="67"/>
        <v>2</v>
      </c>
      <c r="G255" s="8">
        <f t="shared" si="67"/>
        <v>2</v>
      </c>
      <c r="H255" s="8">
        <f t="shared" si="67"/>
        <v>2</v>
      </c>
      <c r="I255" s="8">
        <f t="shared" si="67"/>
        <v>2</v>
      </c>
      <c r="J255" s="8">
        <f t="shared" si="67"/>
        <v>2</v>
      </c>
      <c r="K255" s="8">
        <f t="shared" si="67"/>
        <v>13</v>
      </c>
      <c r="L255" s="8">
        <f t="shared" si="67"/>
        <v>13</v>
      </c>
      <c r="M255" s="8">
        <f t="shared" si="67"/>
        <v>13</v>
      </c>
      <c r="N255" s="8">
        <f t="shared" si="67"/>
        <v>13</v>
      </c>
      <c r="O255" s="8">
        <f t="shared" si="67"/>
        <v>13</v>
      </c>
      <c r="P255" s="8">
        <f t="shared" si="67"/>
        <v>13</v>
      </c>
      <c r="Q255" s="8">
        <f t="shared" si="70"/>
        <v>13</v>
      </c>
      <c r="R255" s="8">
        <f t="shared" si="70"/>
        <v>13</v>
      </c>
      <c r="S255" s="8">
        <f t="shared" si="70"/>
        <v>13</v>
      </c>
      <c r="T255" s="8">
        <f t="shared" si="70"/>
        <v>13</v>
      </c>
      <c r="U255" s="8">
        <f t="shared" si="70"/>
        <v>15</v>
      </c>
      <c r="V255" s="8">
        <f t="shared" si="70"/>
        <v>15</v>
      </c>
      <c r="W255" s="8">
        <f t="shared" si="70"/>
        <v>0</v>
      </c>
      <c r="X255" s="8">
        <f t="shared" si="70"/>
        <v>0</v>
      </c>
      <c r="Y255" s="8">
        <f t="shared" si="70"/>
        <v>0</v>
      </c>
      <c r="Z255" s="8">
        <f t="shared" si="70"/>
        <v>0</v>
      </c>
      <c r="AA255" s="8">
        <f t="shared" si="70"/>
        <v>0</v>
      </c>
      <c r="AB255" s="8">
        <f t="shared" si="70"/>
        <v>0</v>
      </c>
      <c r="AC255" s="8">
        <f t="shared" si="70"/>
        <v>0</v>
      </c>
      <c r="AD255" s="8">
        <f t="shared" si="70"/>
        <v>0</v>
      </c>
      <c r="AE255" s="8">
        <f t="shared" si="70"/>
        <v>0</v>
      </c>
      <c r="AF255" s="8">
        <f t="shared" si="70"/>
        <v>0</v>
      </c>
      <c r="AG255" s="8">
        <f t="shared" si="69"/>
        <v>0</v>
      </c>
      <c r="AH255" s="8">
        <f t="shared" si="69"/>
        <v>0</v>
      </c>
      <c r="AI255" s="8">
        <f t="shared" si="69"/>
        <v>0</v>
      </c>
      <c r="AJ255" s="8">
        <f t="shared" si="69"/>
        <v>0</v>
      </c>
      <c r="AK255" s="8">
        <f t="shared" si="69"/>
        <v>0</v>
      </c>
      <c r="AL255" s="8">
        <f t="shared" si="69"/>
        <v>0</v>
      </c>
      <c r="AM255" s="8">
        <f t="shared" si="69"/>
        <v>0</v>
      </c>
      <c r="AN255" s="8">
        <f t="shared" si="69"/>
        <v>0</v>
      </c>
      <c r="AO255" s="8">
        <f t="shared" si="69"/>
        <v>0</v>
      </c>
      <c r="AP255" s="8">
        <f t="shared" si="69"/>
        <v>0</v>
      </c>
      <c r="AQ255" s="8">
        <f t="shared" si="69"/>
        <v>0</v>
      </c>
      <c r="AR255" s="8">
        <f t="shared" si="68"/>
        <v>0</v>
      </c>
      <c r="AS255" s="8">
        <f t="shared" si="68"/>
        <v>0</v>
      </c>
      <c r="AT255" s="8">
        <f t="shared" si="68"/>
        <v>0</v>
      </c>
      <c r="AU255" s="8">
        <f t="shared" si="68"/>
        <v>0</v>
      </c>
      <c r="AV255" s="8">
        <f t="shared" si="68"/>
        <v>0</v>
      </c>
      <c r="AW255" s="8">
        <f t="shared" si="68"/>
        <v>0</v>
      </c>
      <c r="AX255" s="8">
        <f t="shared" si="68"/>
        <v>0</v>
      </c>
      <c r="AY255" s="8">
        <f t="shared" si="68"/>
        <v>0</v>
      </c>
      <c r="AZ255" s="8">
        <f t="shared" si="68"/>
        <v>0</v>
      </c>
      <c r="BA255" s="8"/>
      <c r="BB255" s="8"/>
      <c r="BC255" s="8"/>
      <c r="BD255" s="8"/>
      <c r="BE255" s="8"/>
      <c r="BF255" s="8"/>
      <c r="BG255" s="8"/>
    </row>
    <row r="256" spans="1:59" x14ac:dyDescent="0.3">
      <c r="A256" s="8">
        <f t="shared" si="67"/>
        <v>2</v>
      </c>
      <c r="B256" s="8">
        <f t="shared" si="67"/>
        <v>2</v>
      </c>
      <c r="C256" s="8">
        <f t="shared" si="67"/>
        <v>2</v>
      </c>
      <c r="D256" s="8">
        <f t="shared" si="67"/>
        <v>2</v>
      </c>
      <c r="E256" s="8">
        <f t="shared" si="67"/>
        <v>2</v>
      </c>
      <c r="F256" s="8">
        <f t="shared" si="67"/>
        <v>2</v>
      </c>
      <c r="G256" s="8">
        <f t="shared" si="67"/>
        <v>2</v>
      </c>
      <c r="H256" s="8">
        <f t="shared" si="67"/>
        <v>2</v>
      </c>
      <c r="I256" s="8">
        <f t="shared" si="67"/>
        <v>2</v>
      </c>
      <c r="J256" s="8">
        <f t="shared" si="67"/>
        <v>2</v>
      </c>
      <c r="K256" s="8">
        <f t="shared" si="67"/>
        <v>13</v>
      </c>
      <c r="L256" s="8">
        <f t="shared" si="67"/>
        <v>13</v>
      </c>
      <c r="M256" s="8">
        <f t="shared" si="67"/>
        <v>13</v>
      </c>
      <c r="N256" s="8">
        <f t="shared" si="67"/>
        <v>13</v>
      </c>
      <c r="O256" s="8">
        <f t="shared" si="67"/>
        <v>13</v>
      </c>
      <c r="P256" s="8">
        <f t="shared" si="67"/>
        <v>13</v>
      </c>
      <c r="Q256" s="8">
        <f t="shared" si="70"/>
        <v>13</v>
      </c>
      <c r="R256" s="8">
        <f t="shared" si="70"/>
        <v>13</v>
      </c>
      <c r="S256" s="8">
        <f t="shared" si="70"/>
        <v>13</v>
      </c>
      <c r="T256" s="8">
        <f t="shared" si="70"/>
        <v>13</v>
      </c>
      <c r="U256" s="8">
        <f t="shared" si="70"/>
        <v>15</v>
      </c>
      <c r="V256" s="8">
        <f t="shared" si="70"/>
        <v>15</v>
      </c>
      <c r="W256" s="8">
        <f t="shared" si="70"/>
        <v>0</v>
      </c>
      <c r="X256" s="8">
        <f t="shared" si="70"/>
        <v>0</v>
      </c>
      <c r="Y256" s="8">
        <f t="shared" si="70"/>
        <v>0</v>
      </c>
      <c r="Z256" s="8">
        <f t="shared" si="70"/>
        <v>0</v>
      </c>
      <c r="AA256" s="8">
        <f t="shared" si="70"/>
        <v>0</v>
      </c>
      <c r="AB256" s="8">
        <f t="shared" si="70"/>
        <v>0</v>
      </c>
      <c r="AC256" s="8">
        <f t="shared" si="70"/>
        <v>0</v>
      </c>
      <c r="AD256" s="8">
        <f t="shared" si="70"/>
        <v>0</v>
      </c>
      <c r="AE256" s="8">
        <f t="shared" si="70"/>
        <v>0</v>
      </c>
      <c r="AF256" s="8">
        <f t="shared" si="70"/>
        <v>0</v>
      </c>
      <c r="AG256" s="8">
        <f t="shared" si="69"/>
        <v>0</v>
      </c>
      <c r="AH256" s="8">
        <f t="shared" si="69"/>
        <v>0</v>
      </c>
      <c r="AI256" s="8">
        <f t="shared" si="69"/>
        <v>0</v>
      </c>
      <c r="AJ256" s="8">
        <f t="shared" si="69"/>
        <v>0</v>
      </c>
      <c r="AK256" s="8">
        <f t="shared" si="69"/>
        <v>0</v>
      </c>
      <c r="AL256" s="8">
        <f t="shared" si="69"/>
        <v>0</v>
      </c>
      <c r="AM256" s="8">
        <f t="shared" si="69"/>
        <v>0</v>
      </c>
      <c r="AN256" s="8">
        <f t="shared" si="69"/>
        <v>0</v>
      </c>
      <c r="AO256" s="8">
        <f t="shared" si="69"/>
        <v>0</v>
      </c>
      <c r="AP256" s="8">
        <f t="shared" si="69"/>
        <v>0</v>
      </c>
      <c r="AQ256" s="8">
        <f t="shared" si="69"/>
        <v>0</v>
      </c>
      <c r="AR256" s="8">
        <f t="shared" si="68"/>
        <v>0</v>
      </c>
      <c r="AS256" s="8">
        <f t="shared" si="68"/>
        <v>0</v>
      </c>
      <c r="AT256" s="8">
        <f t="shared" si="68"/>
        <v>0</v>
      </c>
      <c r="AU256" s="8">
        <f t="shared" si="68"/>
        <v>0</v>
      </c>
      <c r="AV256" s="8">
        <f t="shared" si="68"/>
        <v>0</v>
      </c>
      <c r="AW256" s="8">
        <f t="shared" si="68"/>
        <v>0</v>
      </c>
      <c r="AX256" s="8">
        <f t="shared" si="68"/>
        <v>0</v>
      </c>
      <c r="AY256" s="8">
        <f t="shared" si="68"/>
        <v>0</v>
      </c>
      <c r="AZ256" s="8">
        <f t="shared" si="68"/>
        <v>0</v>
      </c>
      <c r="BA256" s="8"/>
      <c r="BB256" s="8"/>
      <c r="BC256" s="8"/>
      <c r="BD256" s="8"/>
      <c r="BE256" s="8"/>
      <c r="BF256" s="8"/>
      <c r="BG256" s="8"/>
    </row>
    <row r="257" spans="1:59" x14ac:dyDescent="0.3">
      <c r="A257" s="8">
        <f t="shared" si="67"/>
        <v>2</v>
      </c>
      <c r="B257" s="8">
        <f t="shared" si="67"/>
        <v>2</v>
      </c>
      <c r="C257" s="8">
        <f t="shared" si="67"/>
        <v>2</v>
      </c>
      <c r="D257" s="8">
        <f t="shared" si="67"/>
        <v>2</v>
      </c>
      <c r="E257" s="8">
        <f t="shared" si="67"/>
        <v>2</v>
      </c>
      <c r="F257" s="8">
        <f t="shared" si="67"/>
        <v>2</v>
      </c>
      <c r="G257" s="8">
        <f t="shared" si="67"/>
        <v>2</v>
      </c>
      <c r="H257" s="8">
        <f t="shared" si="67"/>
        <v>2</v>
      </c>
      <c r="I257" s="8">
        <f t="shared" si="67"/>
        <v>2</v>
      </c>
      <c r="J257" s="8">
        <f t="shared" si="67"/>
        <v>2</v>
      </c>
      <c r="K257" s="8">
        <f t="shared" si="67"/>
        <v>13</v>
      </c>
      <c r="L257" s="8">
        <f t="shared" si="67"/>
        <v>13</v>
      </c>
      <c r="M257" s="8">
        <f t="shared" si="67"/>
        <v>13</v>
      </c>
      <c r="N257" s="8">
        <f t="shared" si="67"/>
        <v>13</v>
      </c>
      <c r="O257" s="8">
        <f t="shared" si="67"/>
        <v>13</v>
      </c>
      <c r="P257" s="8">
        <f t="shared" ref="P257:AE272" si="71">P256</f>
        <v>13</v>
      </c>
      <c r="Q257" s="8">
        <f t="shared" si="70"/>
        <v>13</v>
      </c>
      <c r="R257" s="8">
        <f t="shared" si="70"/>
        <v>13</v>
      </c>
      <c r="S257" s="8">
        <f t="shared" si="70"/>
        <v>13</v>
      </c>
      <c r="T257" s="8">
        <f t="shared" si="70"/>
        <v>13</v>
      </c>
      <c r="U257" s="8">
        <f t="shared" si="70"/>
        <v>15</v>
      </c>
      <c r="V257" s="8">
        <f t="shared" si="70"/>
        <v>15</v>
      </c>
      <c r="W257" s="8">
        <f t="shared" si="70"/>
        <v>0</v>
      </c>
      <c r="X257" s="8">
        <f t="shared" si="70"/>
        <v>0</v>
      </c>
      <c r="Y257" s="8">
        <f t="shared" si="70"/>
        <v>0</v>
      </c>
      <c r="Z257" s="8">
        <f t="shared" si="70"/>
        <v>0</v>
      </c>
      <c r="AA257" s="8">
        <f t="shared" si="70"/>
        <v>0</v>
      </c>
      <c r="AB257" s="8">
        <f t="shared" si="70"/>
        <v>0</v>
      </c>
      <c r="AC257" s="8">
        <f t="shared" si="70"/>
        <v>0</v>
      </c>
      <c r="AD257" s="8">
        <f t="shared" si="70"/>
        <v>0</v>
      </c>
      <c r="AE257" s="8">
        <f t="shared" si="70"/>
        <v>0</v>
      </c>
      <c r="AF257" s="8">
        <f t="shared" si="70"/>
        <v>0</v>
      </c>
      <c r="AG257" s="8">
        <f t="shared" si="69"/>
        <v>0</v>
      </c>
      <c r="AH257" s="8">
        <f t="shared" si="69"/>
        <v>0</v>
      </c>
      <c r="AI257" s="8">
        <f t="shared" si="69"/>
        <v>0</v>
      </c>
      <c r="AJ257" s="8">
        <f t="shared" si="69"/>
        <v>0</v>
      </c>
      <c r="AK257" s="8">
        <f t="shared" si="69"/>
        <v>0</v>
      </c>
      <c r="AL257" s="8">
        <f t="shared" si="69"/>
        <v>0</v>
      </c>
      <c r="AM257" s="8">
        <f t="shared" si="69"/>
        <v>0</v>
      </c>
      <c r="AN257" s="8">
        <f t="shared" si="69"/>
        <v>0</v>
      </c>
      <c r="AO257" s="8">
        <f t="shared" si="69"/>
        <v>0</v>
      </c>
      <c r="AP257" s="8">
        <f t="shared" si="69"/>
        <v>0</v>
      </c>
      <c r="AQ257" s="8">
        <f t="shared" si="69"/>
        <v>0</v>
      </c>
      <c r="AR257" s="8">
        <f t="shared" si="68"/>
        <v>0</v>
      </c>
      <c r="AS257" s="8">
        <f t="shared" si="68"/>
        <v>0</v>
      </c>
      <c r="AT257" s="8">
        <f t="shared" si="68"/>
        <v>0</v>
      </c>
      <c r="AU257" s="8">
        <f t="shared" si="68"/>
        <v>0</v>
      </c>
      <c r="AV257" s="8">
        <f t="shared" si="68"/>
        <v>0</v>
      </c>
      <c r="AW257" s="8">
        <f t="shared" si="68"/>
        <v>0</v>
      </c>
      <c r="AX257" s="8">
        <f t="shared" si="68"/>
        <v>0</v>
      </c>
      <c r="AY257" s="8">
        <f t="shared" si="68"/>
        <v>0</v>
      </c>
      <c r="AZ257" s="8">
        <f t="shared" si="68"/>
        <v>0</v>
      </c>
      <c r="BA257" s="8"/>
      <c r="BB257" s="8"/>
      <c r="BC257" s="8"/>
      <c r="BD257" s="8"/>
      <c r="BE257" s="8"/>
      <c r="BF257" s="8"/>
      <c r="BG257" s="8"/>
    </row>
    <row r="258" spans="1:59" x14ac:dyDescent="0.3">
      <c r="A258" s="8">
        <f t="shared" ref="A258:P273" si="72">A257</f>
        <v>2</v>
      </c>
      <c r="B258" s="8">
        <f t="shared" si="72"/>
        <v>2</v>
      </c>
      <c r="C258" s="8">
        <f t="shared" si="72"/>
        <v>2</v>
      </c>
      <c r="D258" s="8">
        <f t="shared" si="72"/>
        <v>2</v>
      </c>
      <c r="E258" s="8">
        <f t="shared" si="72"/>
        <v>2</v>
      </c>
      <c r="F258" s="8">
        <f t="shared" si="72"/>
        <v>2</v>
      </c>
      <c r="G258" s="8">
        <f t="shared" si="72"/>
        <v>2</v>
      </c>
      <c r="H258" s="8">
        <f t="shared" si="72"/>
        <v>2</v>
      </c>
      <c r="I258" s="8">
        <f t="shared" si="72"/>
        <v>2</v>
      </c>
      <c r="J258" s="8">
        <f t="shared" si="72"/>
        <v>2</v>
      </c>
      <c r="K258" s="8">
        <f t="shared" si="72"/>
        <v>13</v>
      </c>
      <c r="L258" s="8">
        <f t="shared" si="72"/>
        <v>13</v>
      </c>
      <c r="M258" s="8">
        <f t="shared" si="72"/>
        <v>13</v>
      </c>
      <c r="N258" s="8">
        <f t="shared" si="72"/>
        <v>13</v>
      </c>
      <c r="O258" s="8">
        <f t="shared" si="72"/>
        <v>13</v>
      </c>
      <c r="P258" s="8">
        <f t="shared" si="71"/>
        <v>13</v>
      </c>
      <c r="Q258" s="8">
        <f t="shared" si="70"/>
        <v>13</v>
      </c>
      <c r="R258" s="8">
        <f t="shared" si="70"/>
        <v>13</v>
      </c>
      <c r="S258" s="8">
        <f t="shared" si="70"/>
        <v>13</v>
      </c>
      <c r="T258" s="8">
        <f t="shared" si="70"/>
        <v>13</v>
      </c>
      <c r="U258" s="8">
        <f t="shared" si="70"/>
        <v>15</v>
      </c>
      <c r="V258" s="8">
        <f t="shared" si="70"/>
        <v>15</v>
      </c>
      <c r="W258" s="8">
        <f t="shared" si="70"/>
        <v>0</v>
      </c>
      <c r="X258" s="8">
        <f t="shared" si="70"/>
        <v>0</v>
      </c>
      <c r="Y258" s="8">
        <f t="shared" si="70"/>
        <v>0</v>
      </c>
      <c r="Z258" s="8">
        <f t="shared" si="70"/>
        <v>0</v>
      </c>
      <c r="AA258" s="8">
        <f t="shared" si="70"/>
        <v>0</v>
      </c>
      <c r="AB258" s="8">
        <f t="shared" si="70"/>
        <v>0</v>
      </c>
      <c r="AC258" s="8">
        <f t="shared" si="70"/>
        <v>0</v>
      </c>
      <c r="AD258" s="8">
        <f t="shared" si="70"/>
        <v>0</v>
      </c>
      <c r="AE258" s="8">
        <f t="shared" si="70"/>
        <v>0</v>
      </c>
      <c r="AF258" s="8">
        <f t="shared" si="70"/>
        <v>0</v>
      </c>
      <c r="AG258" s="8">
        <f t="shared" si="69"/>
        <v>0</v>
      </c>
      <c r="AH258" s="8">
        <f t="shared" si="69"/>
        <v>0</v>
      </c>
      <c r="AI258" s="8">
        <f t="shared" si="69"/>
        <v>0</v>
      </c>
      <c r="AJ258" s="8">
        <f t="shared" si="69"/>
        <v>0</v>
      </c>
      <c r="AK258" s="8">
        <f t="shared" si="69"/>
        <v>0</v>
      </c>
      <c r="AL258" s="8">
        <f t="shared" si="69"/>
        <v>0</v>
      </c>
      <c r="AM258" s="8">
        <f t="shared" si="69"/>
        <v>0</v>
      </c>
      <c r="AN258" s="8">
        <f t="shared" si="69"/>
        <v>0</v>
      </c>
      <c r="AO258" s="8">
        <f t="shared" si="69"/>
        <v>0</v>
      </c>
      <c r="AP258" s="8">
        <f t="shared" si="69"/>
        <v>0</v>
      </c>
      <c r="AQ258" s="8">
        <f t="shared" si="69"/>
        <v>0</v>
      </c>
      <c r="AR258" s="8">
        <f t="shared" si="68"/>
        <v>0</v>
      </c>
      <c r="AS258" s="8">
        <f t="shared" si="68"/>
        <v>0</v>
      </c>
      <c r="AT258" s="8">
        <f t="shared" si="68"/>
        <v>0</v>
      </c>
      <c r="AU258" s="8">
        <f t="shared" si="68"/>
        <v>0</v>
      </c>
      <c r="AV258" s="8">
        <f t="shared" si="68"/>
        <v>0</v>
      </c>
      <c r="AW258" s="8">
        <f t="shared" si="68"/>
        <v>0</v>
      </c>
      <c r="AX258" s="8">
        <f t="shared" si="68"/>
        <v>0</v>
      </c>
      <c r="AY258" s="8">
        <f t="shared" si="68"/>
        <v>0</v>
      </c>
      <c r="AZ258" s="8">
        <f t="shared" si="68"/>
        <v>0</v>
      </c>
      <c r="BA258" s="8"/>
      <c r="BB258" s="8"/>
      <c r="BC258" s="8"/>
      <c r="BD258" s="8"/>
      <c r="BE258" s="8"/>
      <c r="BF258" s="8"/>
      <c r="BG258" s="8"/>
    </row>
    <row r="259" spans="1:59" x14ac:dyDescent="0.3">
      <c r="A259" s="8">
        <f t="shared" si="72"/>
        <v>2</v>
      </c>
      <c r="B259" s="8">
        <f t="shared" si="72"/>
        <v>2</v>
      </c>
      <c r="C259" s="8">
        <f t="shared" si="72"/>
        <v>2</v>
      </c>
      <c r="D259" s="8">
        <f t="shared" si="72"/>
        <v>2</v>
      </c>
      <c r="E259" s="8">
        <f t="shared" si="72"/>
        <v>2</v>
      </c>
      <c r="F259" s="8">
        <f t="shared" si="72"/>
        <v>2</v>
      </c>
      <c r="G259" s="8">
        <f t="shared" si="72"/>
        <v>2</v>
      </c>
      <c r="H259" s="8">
        <f t="shared" si="72"/>
        <v>2</v>
      </c>
      <c r="I259" s="8">
        <f t="shared" si="72"/>
        <v>2</v>
      </c>
      <c r="J259" s="8">
        <f t="shared" si="72"/>
        <v>2</v>
      </c>
      <c r="K259" s="8">
        <f t="shared" si="72"/>
        <v>13</v>
      </c>
      <c r="L259" s="8">
        <f t="shared" si="72"/>
        <v>13</v>
      </c>
      <c r="M259" s="8">
        <f t="shared" si="72"/>
        <v>13</v>
      </c>
      <c r="N259" s="8">
        <f t="shared" si="72"/>
        <v>13</v>
      </c>
      <c r="O259" s="8">
        <f t="shared" si="72"/>
        <v>13</v>
      </c>
      <c r="P259" s="8">
        <f t="shared" si="71"/>
        <v>13</v>
      </c>
      <c r="Q259" s="8">
        <f t="shared" si="70"/>
        <v>13</v>
      </c>
      <c r="R259" s="8">
        <f t="shared" si="70"/>
        <v>13</v>
      </c>
      <c r="S259" s="8">
        <f t="shared" si="70"/>
        <v>13</v>
      </c>
      <c r="T259" s="8">
        <f t="shared" si="70"/>
        <v>13</v>
      </c>
      <c r="U259" s="8">
        <f t="shared" si="70"/>
        <v>15</v>
      </c>
      <c r="V259" s="8">
        <f t="shared" si="70"/>
        <v>15</v>
      </c>
      <c r="W259" s="8">
        <f t="shared" si="70"/>
        <v>0</v>
      </c>
      <c r="X259" s="8">
        <f t="shared" si="70"/>
        <v>0</v>
      </c>
      <c r="Y259" s="8">
        <f t="shared" si="70"/>
        <v>0</v>
      </c>
      <c r="Z259" s="8">
        <f t="shared" si="70"/>
        <v>0</v>
      </c>
      <c r="AA259" s="8">
        <f t="shared" si="70"/>
        <v>0</v>
      </c>
      <c r="AB259" s="8">
        <f t="shared" si="70"/>
        <v>0</v>
      </c>
      <c r="AC259" s="8">
        <f t="shared" si="70"/>
        <v>0</v>
      </c>
      <c r="AD259" s="8">
        <f t="shared" si="70"/>
        <v>0</v>
      </c>
      <c r="AE259" s="8">
        <f t="shared" si="70"/>
        <v>0</v>
      </c>
      <c r="AF259" s="8">
        <f t="shared" si="70"/>
        <v>0</v>
      </c>
      <c r="AG259" s="8">
        <f t="shared" si="69"/>
        <v>0</v>
      </c>
      <c r="AH259" s="8">
        <f t="shared" si="69"/>
        <v>0</v>
      </c>
      <c r="AI259" s="8">
        <f t="shared" si="69"/>
        <v>0</v>
      </c>
      <c r="AJ259" s="8">
        <f t="shared" si="69"/>
        <v>0</v>
      </c>
      <c r="AK259" s="8">
        <f t="shared" si="69"/>
        <v>0</v>
      </c>
      <c r="AL259" s="8">
        <f t="shared" si="69"/>
        <v>0</v>
      </c>
      <c r="AM259" s="8">
        <f t="shared" si="69"/>
        <v>0</v>
      </c>
      <c r="AN259" s="8">
        <f t="shared" si="69"/>
        <v>0</v>
      </c>
      <c r="AO259" s="8">
        <f t="shared" si="69"/>
        <v>0</v>
      </c>
      <c r="AP259" s="8">
        <f t="shared" si="69"/>
        <v>0</v>
      </c>
      <c r="AQ259" s="8">
        <f t="shared" si="69"/>
        <v>0</v>
      </c>
      <c r="AR259" s="8">
        <f t="shared" si="69"/>
        <v>0</v>
      </c>
      <c r="AS259" s="8">
        <f t="shared" si="69"/>
        <v>0</v>
      </c>
      <c r="AT259" s="8">
        <f t="shared" si="69"/>
        <v>0</v>
      </c>
      <c r="AU259" s="8">
        <f t="shared" si="69"/>
        <v>0</v>
      </c>
      <c r="AV259" s="8">
        <f t="shared" si="69"/>
        <v>0</v>
      </c>
      <c r="AW259" s="8">
        <f t="shared" ref="AW259:AZ274" si="73">AW258</f>
        <v>0</v>
      </c>
      <c r="AX259" s="8">
        <f t="shared" si="73"/>
        <v>0</v>
      </c>
      <c r="AY259" s="8">
        <f t="shared" si="73"/>
        <v>0</v>
      </c>
      <c r="AZ259" s="8">
        <f t="shared" si="73"/>
        <v>0</v>
      </c>
      <c r="BA259" s="8"/>
      <c r="BB259" s="8"/>
      <c r="BC259" s="8"/>
      <c r="BD259" s="8"/>
      <c r="BE259" s="8"/>
      <c r="BF259" s="8"/>
      <c r="BG259" s="8"/>
    </row>
    <row r="260" spans="1:59" x14ac:dyDescent="0.3">
      <c r="A260" s="8">
        <f t="shared" si="72"/>
        <v>2</v>
      </c>
      <c r="B260" s="8">
        <f t="shared" si="72"/>
        <v>2</v>
      </c>
      <c r="C260" s="8">
        <f t="shared" si="72"/>
        <v>2</v>
      </c>
      <c r="D260" s="8">
        <f t="shared" si="72"/>
        <v>2</v>
      </c>
      <c r="E260" s="8">
        <f t="shared" si="72"/>
        <v>2</v>
      </c>
      <c r="F260" s="8">
        <f t="shared" si="72"/>
        <v>2</v>
      </c>
      <c r="G260" s="8">
        <f t="shared" si="72"/>
        <v>2</v>
      </c>
      <c r="H260" s="8">
        <f t="shared" si="72"/>
        <v>2</v>
      </c>
      <c r="I260" s="8">
        <f t="shared" si="72"/>
        <v>2</v>
      </c>
      <c r="J260" s="8">
        <f t="shared" si="72"/>
        <v>2</v>
      </c>
      <c r="K260" s="8">
        <f t="shared" si="72"/>
        <v>13</v>
      </c>
      <c r="L260" s="8">
        <f t="shared" si="72"/>
        <v>13</v>
      </c>
      <c r="M260" s="8">
        <f t="shared" si="72"/>
        <v>13</v>
      </c>
      <c r="N260" s="8">
        <f t="shared" si="72"/>
        <v>13</v>
      </c>
      <c r="O260" s="8">
        <f t="shared" si="72"/>
        <v>13</v>
      </c>
      <c r="P260" s="8">
        <f t="shared" si="71"/>
        <v>13</v>
      </c>
      <c r="Q260" s="8">
        <f t="shared" si="70"/>
        <v>13</v>
      </c>
      <c r="R260" s="8">
        <f t="shared" si="70"/>
        <v>13</v>
      </c>
      <c r="S260" s="8">
        <f t="shared" si="70"/>
        <v>13</v>
      </c>
      <c r="T260" s="8">
        <f t="shared" si="70"/>
        <v>13</v>
      </c>
      <c r="U260" s="8">
        <f t="shared" si="70"/>
        <v>15</v>
      </c>
      <c r="V260" s="8">
        <f t="shared" si="70"/>
        <v>15</v>
      </c>
      <c r="W260" s="8">
        <f t="shared" si="70"/>
        <v>0</v>
      </c>
      <c r="X260" s="8">
        <f t="shared" si="70"/>
        <v>0</v>
      </c>
      <c r="Y260" s="8">
        <f t="shared" si="70"/>
        <v>0</v>
      </c>
      <c r="Z260" s="8">
        <f t="shared" si="70"/>
        <v>0</v>
      </c>
      <c r="AA260" s="8">
        <f t="shared" si="70"/>
        <v>0</v>
      </c>
      <c r="AB260" s="8">
        <f t="shared" si="70"/>
        <v>0</v>
      </c>
      <c r="AC260" s="8">
        <f t="shared" si="70"/>
        <v>0</v>
      </c>
      <c r="AD260" s="8">
        <f t="shared" si="70"/>
        <v>0</v>
      </c>
      <c r="AE260" s="8">
        <f t="shared" si="70"/>
        <v>0</v>
      </c>
      <c r="AF260" s="8">
        <f t="shared" si="70"/>
        <v>0</v>
      </c>
      <c r="AG260" s="8">
        <f t="shared" ref="AG260:AV275" si="74">AG259</f>
        <v>0</v>
      </c>
      <c r="AH260" s="8">
        <f t="shared" si="74"/>
        <v>0</v>
      </c>
      <c r="AI260" s="8">
        <f t="shared" si="74"/>
        <v>0</v>
      </c>
      <c r="AJ260" s="8">
        <f t="shared" si="74"/>
        <v>0</v>
      </c>
      <c r="AK260" s="8">
        <f t="shared" si="74"/>
        <v>0</v>
      </c>
      <c r="AL260" s="8">
        <f t="shared" si="74"/>
        <v>0</v>
      </c>
      <c r="AM260" s="8">
        <f t="shared" si="74"/>
        <v>0</v>
      </c>
      <c r="AN260" s="8">
        <f t="shared" si="74"/>
        <v>0</v>
      </c>
      <c r="AO260" s="8">
        <f t="shared" si="74"/>
        <v>0</v>
      </c>
      <c r="AP260" s="8">
        <f t="shared" si="74"/>
        <v>0</v>
      </c>
      <c r="AQ260" s="8">
        <f t="shared" si="74"/>
        <v>0</v>
      </c>
      <c r="AR260" s="8">
        <f t="shared" si="74"/>
        <v>0</v>
      </c>
      <c r="AS260" s="8">
        <f t="shared" si="74"/>
        <v>0</v>
      </c>
      <c r="AT260" s="8">
        <f t="shared" si="74"/>
        <v>0</v>
      </c>
      <c r="AU260" s="8">
        <f t="shared" si="74"/>
        <v>0</v>
      </c>
      <c r="AV260" s="8">
        <f t="shared" si="74"/>
        <v>0</v>
      </c>
      <c r="AW260" s="8">
        <f t="shared" si="73"/>
        <v>0</v>
      </c>
      <c r="AX260" s="8">
        <f t="shared" si="73"/>
        <v>0</v>
      </c>
      <c r="AY260" s="8">
        <f t="shared" si="73"/>
        <v>0</v>
      </c>
      <c r="AZ260" s="8">
        <f t="shared" si="73"/>
        <v>0</v>
      </c>
      <c r="BA260" s="8"/>
      <c r="BB260" s="8"/>
      <c r="BC260" s="8"/>
      <c r="BD260" s="8"/>
      <c r="BE260" s="8"/>
      <c r="BF260" s="8"/>
      <c r="BG260" s="8"/>
    </row>
    <row r="261" spans="1:59" x14ac:dyDescent="0.3">
      <c r="A261" s="8">
        <f t="shared" si="72"/>
        <v>2</v>
      </c>
      <c r="B261" s="8">
        <f t="shared" si="72"/>
        <v>2</v>
      </c>
      <c r="C261" s="8">
        <f t="shared" si="72"/>
        <v>2</v>
      </c>
      <c r="D261" s="8">
        <f t="shared" si="72"/>
        <v>2</v>
      </c>
      <c r="E261" s="8">
        <f t="shared" si="72"/>
        <v>2</v>
      </c>
      <c r="F261" s="8">
        <f t="shared" si="72"/>
        <v>2</v>
      </c>
      <c r="G261" s="8">
        <f t="shared" si="72"/>
        <v>2</v>
      </c>
      <c r="H261" s="8">
        <f t="shared" si="72"/>
        <v>2</v>
      </c>
      <c r="I261" s="8">
        <f t="shared" si="72"/>
        <v>2</v>
      </c>
      <c r="J261" s="8">
        <f t="shared" si="72"/>
        <v>2</v>
      </c>
      <c r="K261" s="8">
        <f t="shared" si="72"/>
        <v>13</v>
      </c>
      <c r="L261" s="8">
        <f t="shared" si="72"/>
        <v>13</v>
      </c>
      <c r="M261" s="8">
        <f t="shared" si="72"/>
        <v>13</v>
      </c>
      <c r="N261" s="8">
        <f t="shared" si="72"/>
        <v>13</v>
      </c>
      <c r="O261" s="8">
        <f t="shared" si="72"/>
        <v>13</v>
      </c>
      <c r="P261" s="8">
        <f t="shared" si="71"/>
        <v>13</v>
      </c>
      <c r="Q261" s="8">
        <f t="shared" si="70"/>
        <v>13</v>
      </c>
      <c r="R261" s="8">
        <f t="shared" si="70"/>
        <v>13</v>
      </c>
      <c r="S261" s="8">
        <f t="shared" si="70"/>
        <v>13</v>
      </c>
      <c r="T261" s="8">
        <f t="shared" si="70"/>
        <v>13</v>
      </c>
      <c r="U261" s="8">
        <f t="shared" si="70"/>
        <v>15</v>
      </c>
      <c r="V261" s="8">
        <f t="shared" si="70"/>
        <v>15</v>
      </c>
      <c r="W261" s="8">
        <f t="shared" si="70"/>
        <v>0</v>
      </c>
      <c r="X261" s="8">
        <f t="shared" si="70"/>
        <v>0</v>
      </c>
      <c r="Y261" s="8">
        <f t="shared" si="70"/>
        <v>0</v>
      </c>
      <c r="Z261" s="8">
        <f t="shared" si="70"/>
        <v>0</v>
      </c>
      <c r="AA261" s="8">
        <f t="shared" si="70"/>
        <v>0</v>
      </c>
      <c r="AB261" s="8">
        <f t="shared" si="70"/>
        <v>0</v>
      </c>
      <c r="AC261" s="8">
        <f t="shared" si="70"/>
        <v>0</v>
      </c>
      <c r="AD261" s="8">
        <f t="shared" si="70"/>
        <v>0</v>
      </c>
      <c r="AE261" s="8">
        <f t="shared" si="70"/>
        <v>0</v>
      </c>
      <c r="AF261" s="8">
        <f t="shared" si="70"/>
        <v>0</v>
      </c>
      <c r="AG261" s="8">
        <f t="shared" si="74"/>
        <v>0</v>
      </c>
      <c r="AH261" s="8">
        <f t="shared" si="74"/>
        <v>0</v>
      </c>
      <c r="AI261" s="8">
        <f t="shared" si="74"/>
        <v>0</v>
      </c>
      <c r="AJ261" s="8">
        <f t="shared" si="74"/>
        <v>0</v>
      </c>
      <c r="AK261" s="8">
        <f t="shared" si="74"/>
        <v>0</v>
      </c>
      <c r="AL261" s="8">
        <f t="shared" si="74"/>
        <v>0</v>
      </c>
      <c r="AM261" s="8">
        <f t="shared" si="74"/>
        <v>0</v>
      </c>
      <c r="AN261" s="8">
        <f t="shared" si="74"/>
        <v>0</v>
      </c>
      <c r="AO261" s="8">
        <f t="shared" si="74"/>
        <v>0</v>
      </c>
      <c r="AP261" s="8">
        <f t="shared" si="74"/>
        <v>0</v>
      </c>
      <c r="AQ261" s="8">
        <f t="shared" si="74"/>
        <v>0</v>
      </c>
      <c r="AR261" s="8">
        <f t="shared" si="74"/>
        <v>0</v>
      </c>
      <c r="AS261" s="8">
        <f t="shared" si="74"/>
        <v>0</v>
      </c>
      <c r="AT261" s="8">
        <f t="shared" si="74"/>
        <v>0</v>
      </c>
      <c r="AU261" s="8">
        <f t="shared" si="74"/>
        <v>0</v>
      </c>
      <c r="AV261" s="8">
        <f t="shared" si="74"/>
        <v>0</v>
      </c>
      <c r="AW261" s="8">
        <f t="shared" si="73"/>
        <v>0</v>
      </c>
      <c r="AX261" s="8">
        <f t="shared" si="73"/>
        <v>0</v>
      </c>
      <c r="AY261" s="8">
        <f t="shared" si="73"/>
        <v>0</v>
      </c>
      <c r="AZ261" s="8">
        <f t="shared" si="73"/>
        <v>0</v>
      </c>
      <c r="BA261" s="8"/>
      <c r="BB261" s="8"/>
      <c r="BC261" s="8"/>
      <c r="BD261" s="8"/>
      <c r="BE261" s="8"/>
      <c r="BF261" s="8"/>
      <c r="BG261" s="8"/>
    </row>
    <row r="262" spans="1:59" x14ac:dyDescent="0.3">
      <c r="A262" s="8">
        <f t="shared" si="72"/>
        <v>2</v>
      </c>
      <c r="B262" s="8">
        <f t="shared" si="72"/>
        <v>2</v>
      </c>
      <c r="C262" s="8">
        <f t="shared" si="72"/>
        <v>2</v>
      </c>
      <c r="D262" s="8">
        <f t="shared" si="72"/>
        <v>2</v>
      </c>
      <c r="E262" s="8">
        <f t="shared" si="72"/>
        <v>2</v>
      </c>
      <c r="F262" s="8">
        <f t="shared" si="72"/>
        <v>2</v>
      </c>
      <c r="G262" s="8">
        <f t="shared" si="72"/>
        <v>2</v>
      </c>
      <c r="H262" s="8">
        <f t="shared" si="72"/>
        <v>2</v>
      </c>
      <c r="I262" s="8">
        <f t="shared" si="72"/>
        <v>2</v>
      </c>
      <c r="J262" s="8">
        <f t="shared" si="72"/>
        <v>2</v>
      </c>
      <c r="K262" s="8">
        <f t="shared" si="72"/>
        <v>13</v>
      </c>
      <c r="L262" s="8">
        <f t="shared" si="72"/>
        <v>13</v>
      </c>
      <c r="M262" s="8">
        <f t="shared" si="72"/>
        <v>13</v>
      </c>
      <c r="N262" s="8">
        <f t="shared" si="72"/>
        <v>13</v>
      </c>
      <c r="O262" s="8">
        <f t="shared" si="72"/>
        <v>13</v>
      </c>
      <c r="P262" s="8">
        <f t="shared" si="71"/>
        <v>13</v>
      </c>
      <c r="Q262" s="8">
        <f t="shared" si="70"/>
        <v>13</v>
      </c>
      <c r="R262" s="8">
        <f t="shared" si="70"/>
        <v>13</v>
      </c>
      <c r="S262" s="8">
        <f t="shared" si="70"/>
        <v>13</v>
      </c>
      <c r="T262" s="8">
        <f t="shared" si="70"/>
        <v>13</v>
      </c>
      <c r="U262" s="8">
        <f t="shared" si="70"/>
        <v>15</v>
      </c>
      <c r="V262" s="8">
        <f t="shared" si="70"/>
        <v>15</v>
      </c>
      <c r="W262" s="8">
        <f t="shared" si="70"/>
        <v>0</v>
      </c>
      <c r="X262" s="8">
        <f t="shared" si="70"/>
        <v>0</v>
      </c>
      <c r="Y262" s="8">
        <f t="shared" si="70"/>
        <v>0</v>
      </c>
      <c r="Z262" s="8">
        <f t="shared" si="70"/>
        <v>0</v>
      </c>
      <c r="AA262" s="8">
        <f t="shared" si="70"/>
        <v>0</v>
      </c>
      <c r="AB262" s="8">
        <f t="shared" si="70"/>
        <v>0</v>
      </c>
      <c r="AC262" s="8">
        <f t="shared" si="70"/>
        <v>0</v>
      </c>
      <c r="AD262" s="8">
        <f t="shared" si="70"/>
        <v>0</v>
      </c>
      <c r="AE262" s="8">
        <f t="shared" si="70"/>
        <v>0</v>
      </c>
      <c r="AF262" s="8">
        <f t="shared" si="70"/>
        <v>0</v>
      </c>
      <c r="AG262" s="8">
        <f t="shared" si="74"/>
        <v>0</v>
      </c>
      <c r="AH262" s="8">
        <f t="shared" si="74"/>
        <v>0</v>
      </c>
      <c r="AI262" s="8">
        <f t="shared" si="74"/>
        <v>0</v>
      </c>
      <c r="AJ262" s="8">
        <f t="shared" si="74"/>
        <v>0</v>
      </c>
      <c r="AK262" s="8">
        <f t="shared" si="74"/>
        <v>0</v>
      </c>
      <c r="AL262" s="8">
        <f t="shared" si="74"/>
        <v>0</v>
      </c>
      <c r="AM262" s="8">
        <f t="shared" si="74"/>
        <v>0</v>
      </c>
      <c r="AN262" s="8">
        <f t="shared" si="74"/>
        <v>0</v>
      </c>
      <c r="AO262" s="8">
        <f t="shared" si="74"/>
        <v>0</v>
      </c>
      <c r="AP262" s="8">
        <f t="shared" si="74"/>
        <v>0</v>
      </c>
      <c r="AQ262" s="8">
        <f t="shared" si="74"/>
        <v>0</v>
      </c>
      <c r="AR262" s="8">
        <f t="shared" si="74"/>
        <v>0</v>
      </c>
      <c r="AS262" s="8">
        <f t="shared" si="74"/>
        <v>0</v>
      </c>
      <c r="AT262" s="8">
        <f t="shared" si="74"/>
        <v>0</v>
      </c>
      <c r="AU262" s="8">
        <f t="shared" si="74"/>
        <v>0</v>
      </c>
      <c r="AV262" s="8">
        <f t="shared" si="74"/>
        <v>0</v>
      </c>
      <c r="AW262" s="8">
        <f t="shared" si="73"/>
        <v>0</v>
      </c>
      <c r="AX262" s="8">
        <f t="shared" si="73"/>
        <v>0</v>
      </c>
      <c r="AY262" s="8">
        <f t="shared" si="73"/>
        <v>0</v>
      </c>
      <c r="AZ262" s="8">
        <f t="shared" si="73"/>
        <v>0</v>
      </c>
      <c r="BA262" s="8"/>
      <c r="BB262" s="8"/>
      <c r="BC262" s="8"/>
      <c r="BD262" s="8"/>
      <c r="BE262" s="8"/>
      <c r="BF262" s="8"/>
      <c r="BG262" s="8"/>
    </row>
    <row r="263" spans="1:59" x14ac:dyDescent="0.3">
      <c r="A263" s="8">
        <f t="shared" si="72"/>
        <v>2</v>
      </c>
      <c r="B263" s="8">
        <f t="shared" si="72"/>
        <v>2</v>
      </c>
      <c r="C263" s="8">
        <f t="shared" si="72"/>
        <v>2</v>
      </c>
      <c r="D263" s="8">
        <f t="shared" si="72"/>
        <v>2</v>
      </c>
      <c r="E263" s="8">
        <f t="shared" si="72"/>
        <v>2</v>
      </c>
      <c r="F263" s="8">
        <f t="shared" si="72"/>
        <v>2</v>
      </c>
      <c r="G263" s="8">
        <f t="shared" si="72"/>
        <v>2</v>
      </c>
      <c r="H263" s="8">
        <f t="shared" si="72"/>
        <v>2</v>
      </c>
      <c r="I263" s="8">
        <f t="shared" si="72"/>
        <v>2</v>
      </c>
      <c r="J263" s="8">
        <f t="shared" si="72"/>
        <v>2</v>
      </c>
      <c r="K263" s="8">
        <f t="shared" si="72"/>
        <v>13</v>
      </c>
      <c r="L263" s="8">
        <f t="shared" si="72"/>
        <v>13</v>
      </c>
      <c r="M263" s="8">
        <f t="shared" si="72"/>
        <v>13</v>
      </c>
      <c r="N263" s="8">
        <f t="shared" si="72"/>
        <v>13</v>
      </c>
      <c r="O263" s="8">
        <f t="shared" si="72"/>
        <v>13</v>
      </c>
      <c r="P263" s="8">
        <f t="shared" si="71"/>
        <v>13</v>
      </c>
      <c r="Q263" s="8">
        <f t="shared" si="70"/>
        <v>13</v>
      </c>
      <c r="R263" s="8">
        <f t="shared" si="70"/>
        <v>13</v>
      </c>
      <c r="S263" s="8">
        <f t="shared" si="70"/>
        <v>13</v>
      </c>
      <c r="T263" s="8">
        <f t="shared" si="70"/>
        <v>13</v>
      </c>
      <c r="U263" s="8">
        <f t="shared" si="70"/>
        <v>15</v>
      </c>
      <c r="V263" s="8">
        <f t="shared" si="70"/>
        <v>15</v>
      </c>
      <c r="W263" s="8">
        <f t="shared" si="70"/>
        <v>0</v>
      </c>
      <c r="X263" s="8">
        <f t="shared" si="70"/>
        <v>0</v>
      </c>
      <c r="Y263" s="8">
        <f t="shared" si="70"/>
        <v>0</v>
      </c>
      <c r="Z263" s="8">
        <f t="shared" si="70"/>
        <v>0</v>
      </c>
      <c r="AA263" s="8">
        <f t="shared" si="70"/>
        <v>0</v>
      </c>
      <c r="AB263" s="8">
        <f t="shared" si="70"/>
        <v>0</v>
      </c>
      <c r="AC263" s="8">
        <f t="shared" si="70"/>
        <v>0</v>
      </c>
      <c r="AD263" s="8">
        <f t="shared" si="70"/>
        <v>0</v>
      </c>
      <c r="AE263" s="8">
        <f t="shared" si="70"/>
        <v>0</v>
      </c>
      <c r="AF263" s="8">
        <f t="shared" si="70"/>
        <v>0</v>
      </c>
      <c r="AG263" s="8">
        <f t="shared" si="74"/>
        <v>0</v>
      </c>
      <c r="AH263" s="8">
        <f t="shared" si="74"/>
        <v>0</v>
      </c>
      <c r="AI263" s="8">
        <f t="shared" si="74"/>
        <v>0</v>
      </c>
      <c r="AJ263" s="8">
        <f t="shared" si="74"/>
        <v>0</v>
      </c>
      <c r="AK263" s="8">
        <f t="shared" si="74"/>
        <v>0</v>
      </c>
      <c r="AL263" s="8">
        <f t="shared" si="74"/>
        <v>0</v>
      </c>
      <c r="AM263" s="8">
        <f t="shared" si="74"/>
        <v>0</v>
      </c>
      <c r="AN263" s="8">
        <f t="shared" si="74"/>
        <v>0</v>
      </c>
      <c r="AO263" s="8">
        <f t="shared" si="74"/>
        <v>0</v>
      </c>
      <c r="AP263" s="8">
        <f t="shared" si="74"/>
        <v>0</v>
      </c>
      <c r="AQ263" s="8">
        <f t="shared" si="74"/>
        <v>0</v>
      </c>
      <c r="AR263" s="8">
        <f t="shared" si="74"/>
        <v>0</v>
      </c>
      <c r="AS263" s="8">
        <f t="shared" si="74"/>
        <v>0</v>
      </c>
      <c r="AT263" s="8">
        <f t="shared" si="74"/>
        <v>0</v>
      </c>
      <c r="AU263" s="8">
        <f t="shared" si="74"/>
        <v>0</v>
      </c>
      <c r="AV263" s="8">
        <f t="shared" si="74"/>
        <v>0</v>
      </c>
      <c r="AW263" s="8">
        <f t="shared" si="73"/>
        <v>0</v>
      </c>
      <c r="AX263" s="8">
        <f t="shared" si="73"/>
        <v>0</v>
      </c>
      <c r="AY263" s="8">
        <f t="shared" si="73"/>
        <v>0</v>
      </c>
      <c r="AZ263" s="8">
        <f t="shared" si="73"/>
        <v>0</v>
      </c>
      <c r="BA263" s="8"/>
      <c r="BB263" s="8"/>
      <c r="BC263" s="8"/>
      <c r="BD263" s="8"/>
      <c r="BE263" s="8"/>
      <c r="BF263" s="8"/>
      <c r="BG263" s="8"/>
    </row>
    <row r="264" spans="1:59" x14ac:dyDescent="0.3">
      <c r="A264" s="8">
        <f t="shared" si="72"/>
        <v>2</v>
      </c>
      <c r="B264" s="8">
        <f t="shared" si="72"/>
        <v>2</v>
      </c>
      <c r="C264" s="8">
        <f t="shared" si="72"/>
        <v>2</v>
      </c>
      <c r="D264" s="8">
        <f t="shared" si="72"/>
        <v>2</v>
      </c>
      <c r="E264" s="8">
        <f t="shared" si="72"/>
        <v>2</v>
      </c>
      <c r="F264" s="8">
        <f t="shared" si="72"/>
        <v>2</v>
      </c>
      <c r="G264" s="8">
        <f t="shared" si="72"/>
        <v>2</v>
      </c>
      <c r="H264" s="8">
        <f t="shared" si="72"/>
        <v>2</v>
      </c>
      <c r="I264" s="8">
        <f t="shared" si="72"/>
        <v>2</v>
      </c>
      <c r="J264" s="8">
        <f t="shared" si="72"/>
        <v>2</v>
      </c>
      <c r="K264" s="8">
        <f t="shared" si="72"/>
        <v>13</v>
      </c>
      <c r="L264" s="8">
        <f t="shared" si="72"/>
        <v>13</v>
      </c>
      <c r="M264" s="8">
        <f t="shared" si="72"/>
        <v>13</v>
      </c>
      <c r="N264" s="8">
        <f t="shared" si="72"/>
        <v>13</v>
      </c>
      <c r="O264" s="8">
        <f t="shared" si="72"/>
        <v>13</v>
      </c>
      <c r="P264" s="8">
        <f t="shared" si="71"/>
        <v>13</v>
      </c>
      <c r="Q264" s="8">
        <f t="shared" si="70"/>
        <v>13</v>
      </c>
      <c r="R264" s="8">
        <f t="shared" si="70"/>
        <v>13</v>
      </c>
      <c r="S264" s="8">
        <f t="shared" si="70"/>
        <v>13</v>
      </c>
      <c r="T264" s="8">
        <f t="shared" si="70"/>
        <v>13</v>
      </c>
      <c r="U264" s="8">
        <f t="shared" si="70"/>
        <v>15</v>
      </c>
      <c r="V264" s="8">
        <f t="shared" si="70"/>
        <v>15</v>
      </c>
      <c r="W264" s="8">
        <f t="shared" si="70"/>
        <v>0</v>
      </c>
      <c r="X264" s="8">
        <f t="shared" si="70"/>
        <v>0</v>
      </c>
      <c r="Y264" s="8">
        <f t="shared" si="70"/>
        <v>0</v>
      </c>
      <c r="Z264" s="8">
        <f t="shared" si="70"/>
        <v>0</v>
      </c>
      <c r="AA264" s="8">
        <f t="shared" si="70"/>
        <v>0</v>
      </c>
      <c r="AB264" s="8">
        <f t="shared" si="70"/>
        <v>0</v>
      </c>
      <c r="AC264" s="8">
        <f t="shared" si="70"/>
        <v>0</v>
      </c>
      <c r="AD264" s="8">
        <f t="shared" si="70"/>
        <v>0</v>
      </c>
      <c r="AE264" s="8">
        <f t="shared" si="70"/>
        <v>0</v>
      </c>
      <c r="AF264" s="8">
        <f t="shared" si="70"/>
        <v>0</v>
      </c>
      <c r="AG264" s="8">
        <f t="shared" si="74"/>
        <v>0</v>
      </c>
      <c r="AH264" s="8">
        <f t="shared" si="74"/>
        <v>0</v>
      </c>
      <c r="AI264" s="8">
        <f t="shared" si="74"/>
        <v>0</v>
      </c>
      <c r="AJ264" s="8">
        <f t="shared" si="74"/>
        <v>0</v>
      </c>
      <c r="AK264" s="8">
        <f t="shared" si="74"/>
        <v>0</v>
      </c>
      <c r="AL264" s="8">
        <f t="shared" si="74"/>
        <v>0</v>
      </c>
      <c r="AM264" s="8">
        <f t="shared" si="74"/>
        <v>0</v>
      </c>
      <c r="AN264" s="8">
        <f t="shared" si="74"/>
        <v>0</v>
      </c>
      <c r="AO264" s="8">
        <f t="shared" si="74"/>
        <v>0</v>
      </c>
      <c r="AP264" s="8">
        <f t="shared" si="74"/>
        <v>0</v>
      </c>
      <c r="AQ264" s="8">
        <f t="shared" si="74"/>
        <v>0</v>
      </c>
      <c r="AR264" s="8">
        <f t="shared" si="74"/>
        <v>0</v>
      </c>
      <c r="AS264" s="8">
        <f t="shared" si="74"/>
        <v>0</v>
      </c>
      <c r="AT264" s="8">
        <f t="shared" si="74"/>
        <v>0</v>
      </c>
      <c r="AU264" s="8">
        <f t="shared" si="74"/>
        <v>0</v>
      </c>
      <c r="AV264" s="8">
        <f t="shared" si="74"/>
        <v>0</v>
      </c>
      <c r="AW264" s="8">
        <f t="shared" si="73"/>
        <v>0</v>
      </c>
      <c r="AX264" s="8">
        <f t="shared" si="73"/>
        <v>0</v>
      </c>
      <c r="AY264" s="8">
        <f t="shared" si="73"/>
        <v>0</v>
      </c>
      <c r="AZ264" s="8">
        <f t="shared" si="73"/>
        <v>0</v>
      </c>
      <c r="BA264" s="8"/>
      <c r="BB264" s="8"/>
      <c r="BC264" s="8"/>
      <c r="BD264" s="8"/>
      <c r="BE264" s="8"/>
      <c r="BF264" s="8"/>
      <c r="BG264" s="8"/>
    </row>
    <row r="265" spans="1:59" x14ac:dyDescent="0.3">
      <c r="A265" s="8">
        <f t="shared" si="72"/>
        <v>2</v>
      </c>
      <c r="B265" s="8">
        <f t="shared" si="72"/>
        <v>2</v>
      </c>
      <c r="C265" s="8">
        <f t="shared" si="72"/>
        <v>2</v>
      </c>
      <c r="D265" s="8">
        <f t="shared" si="72"/>
        <v>2</v>
      </c>
      <c r="E265" s="8">
        <f t="shared" si="72"/>
        <v>2</v>
      </c>
      <c r="F265" s="8">
        <f t="shared" si="72"/>
        <v>2</v>
      </c>
      <c r="G265" s="8">
        <f t="shared" si="72"/>
        <v>2</v>
      </c>
      <c r="H265" s="8">
        <f t="shared" si="72"/>
        <v>2</v>
      </c>
      <c r="I265" s="8">
        <f t="shared" si="72"/>
        <v>2</v>
      </c>
      <c r="J265" s="8">
        <f t="shared" si="72"/>
        <v>2</v>
      </c>
      <c r="K265" s="8">
        <f t="shared" si="72"/>
        <v>13</v>
      </c>
      <c r="L265" s="8">
        <f t="shared" si="72"/>
        <v>13</v>
      </c>
      <c r="M265" s="8">
        <f t="shared" si="72"/>
        <v>13</v>
      </c>
      <c r="N265" s="8">
        <f t="shared" si="72"/>
        <v>13</v>
      </c>
      <c r="O265" s="8">
        <f t="shared" si="72"/>
        <v>13</v>
      </c>
      <c r="P265" s="8">
        <f t="shared" si="71"/>
        <v>13</v>
      </c>
      <c r="Q265" s="8">
        <f t="shared" si="70"/>
        <v>13</v>
      </c>
      <c r="R265" s="8">
        <f t="shared" si="70"/>
        <v>13</v>
      </c>
      <c r="S265" s="8">
        <f t="shared" si="70"/>
        <v>13</v>
      </c>
      <c r="T265" s="8">
        <f t="shared" si="70"/>
        <v>13</v>
      </c>
      <c r="U265" s="8">
        <f t="shared" si="70"/>
        <v>15</v>
      </c>
      <c r="V265" s="8">
        <f t="shared" si="70"/>
        <v>15</v>
      </c>
      <c r="W265" s="8">
        <f t="shared" si="70"/>
        <v>0</v>
      </c>
      <c r="X265" s="8">
        <f t="shared" si="70"/>
        <v>0</v>
      </c>
      <c r="Y265" s="8">
        <f t="shared" si="70"/>
        <v>0</v>
      </c>
      <c r="Z265" s="8">
        <f t="shared" si="70"/>
        <v>0</v>
      </c>
      <c r="AA265" s="8">
        <f t="shared" si="70"/>
        <v>0</v>
      </c>
      <c r="AB265" s="8">
        <f t="shared" si="70"/>
        <v>0</v>
      </c>
      <c r="AC265" s="8">
        <f t="shared" si="70"/>
        <v>0</v>
      </c>
      <c r="AD265" s="8">
        <f t="shared" si="70"/>
        <v>0</v>
      </c>
      <c r="AE265" s="8">
        <f t="shared" si="70"/>
        <v>0</v>
      </c>
      <c r="AF265" s="8">
        <f t="shared" si="70"/>
        <v>0</v>
      </c>
      <c r="AG265" s="8">
        <f t="shared" si="74"/>
        <v>0</v>
      </c>
      <c r="AH265" s="8">
        <f t="shared" si="74"/>
        <v>0</v>
      </c>
      <c r="AI265" s="8">
        <f t="shared" si="74"/>
        <v>0</v>
      </c>
      <c r="AJ265" s="8">
        <f t="shared" si="74"/>
        <v>0</v>
      </c>
      <c r="AK265" s="8">
        <f t="shared" si="74"/>
        <v>0</v>
      </c>
      <c r="AL265" s="8">
        <f t="shared" si="74"/>
        <v>0</v>
      </c>
      <c r="AM265" s="8">
        <f t="shared" si="74"/>
        <v>0</v>
      </c>
      <c r="AN265" s="8">
        <f t="shared" si="74"/>
        <v>0</v>
      </c>
      <c r="AO265" s="8">
        <f t="shared" si="74"/>
        <v>0</v>
      </c>
      <c r="AP265" s="8">
        <f t="shared" si="74"/>
        <v>0</v>
      </c>
      <c r="AQ265" s="8">
        <f t="shared" si="74"/>
        <v>0</v>
      </c>
      <c r="AR265" s="8">
        <f t="shared" si="74"/>
        <v>0</v>
      </c>
      <c r="AS265" s="8">
        <f t="shared" si="74"/>
        <v>0</v>
      </c>
      <c r="AT265" s="8">
        <f t="shared" si="74"/>
        <v>0</v>
      </c>
      <c r="AU265" s="8">
        <f t="shared" si="74"/>
        <v>0</v>
      </c>
      <c r="AV265" s="8">
        <f t="shared" si="74"/>
        <v>0</v>
      </c>
      <c r="AW265" s="8">
        <f t="shared" si="73"/>
        <v>0</v>
      </c>
      <c r="AX265" s="8">
        <f t="shared" si="73"/>
        <v>0</v>
      </c>
      <c r="AY265" s="8">
        <f t="shared" si="73"/>
        <v>0</v>
      </c>
      <c r="AZ265" s="8">
        <f t="shared" si="73"/>
        <v>0</v>
      </c>
      <c r="BA265" s="8"/>
      <c r="BB265" s="8"/>
      <c r="BC265" s="8"/>
      <c r="BD265" s="8"/>
      <c r="BE265" s="8"/>
      <c r="BF265" s="8"/>
      <c r="BG265" s="8"/>
    </row>
    <row r="266" spans="1:59" x14ac:dyDescent="0.3">
      <c r="A266" s="8">
        <f t="shared" si="72"/>
        <v>2</v>
      </c>
      <c r="B266" s="8">
        <f t="shared" si="72"/>
        <v>2</v>
      </c>
      <c r="C266" s="8">
        <f t="shared" si="72"/>
        <v>2</v>
      </c>
      <c r="D266" s="8">
        <f t="shared" si="72"/>
        <v>2</v>
      </c>
      <c r="E266" s="8">
        <f t="shared" si="72"/>
        <v>2</v>
      </c>
      <c r="F266" s="8">
        <f t="shared" si="72"/>
        <v>2</v>
      </c>
      <c r="G266" s="8">
        <f t="shared" si="72"/>
        <v>2</v>
      </c>
      <c r="H266" s="8">
        <f t="shared" si="72"/>
        <v>2</v>
      </c>
      <c r="I266" s="8">
        <f t="shared" si="72"/>
        <v>2</v>
      </c>
      <c r="J266" s="8">
        <f t="shared" si="72"/>
        <v>2</v>
      </c>
      <c r="K266" s="8">
        <f t="shared" si="72"/>
        <v>13</v>
      </c>
      <c r="L266" s="8">
        <f t="shared" si="72"/>
        <v>13</v>
      </c>
      <c r="M266" s="8">
        <f t="shared" si="72"/>
        <v>13</v>
      </c>
      <c r="N266" s="8">
        <f t="shared" si="72"/>
        <v>13</v>
      </c>
      <c r="O266" s="8">
        <f t="shared" si="72"/>
        <v>13</v>
      </c>
      <c r="P266" s="8">
        <f t="shared" si="71"/>
        <v>13</v>
      </c>
      <c r="Q266" s="8">
        <f t="shared" si="70"/>
        <v>13</v>
      </c>
      <c r="R266" s="8">
        <f t="shared" si="70"/>
        <v>13</v>
      </c>
      <c r="S266" s="8">
        <f t="shared" si="70"/>
        <v>13</v>
      </c>
      <c r="T266" s="8">
        <f t="shared" si="70"/>
        <v>13</v>
      </c>
      <c r="U266" s="8">
        <f t="shared" si="70"/>
        <v>15</v>
      </c>
      <c r="V266" s="8">
        <f t="shared" si="70"/>
        <v>15</v>
      </c>
      <c r="W266" s="8">
        <f t="shared" si="70"/>
        <v>0</v>
      </c>
      <c r="X266" s="8">
        <f t="shared" si="70"/>
        <v>0</v>
      </c>
      <c r="Y266" s="8">
        <f t="shared" si="70"/>
        <v>0</v>
      </c>
      <c r="Z266" s="8">
        <f t="shared" si="70"/>
        <v>0</v>
      </c>
      <c r="AA266" s="8">
        <f t="shared" si="70"/>
        <v>0</v>
      </c>
      <c r="AB266" s="8">
        <f t="shared" si="70"/>
        <v>0</v>
      </c>
      <c r="AC266" s="8">
        <f t="shared" si="70"/>
        <v>0</v>
      </c>
      <c r="AD266" s="8">
        <f t="shared" si="70"/>
        <v>0</v>
      </c>
      <c r="AE266" s="8">
        <f t="shared" si="70"/>
        <v>0</v>
      </c>
      <c r="AF266" s="8">
        <f t="shared" si="70"/>
        <v>0</v>
      </c>
      <c r="AG266" s="8">
        <f t="shared" si="74"/>
        <v>0</v>
      </c>
      <c r="AH266" s="8">
        <f t="shared" si="74"/>
        <v>0</v>
      </c>
      <c r="AI266" s="8">
        <f t="shared" si="74"/>
        <v>0</v>
      </c>
      <c r="AJ266" s="8">
        <f t="shared" si="74"/>
        <v>0</v>
      </c>
      <c r="AK266" s="8">
        <f t="shared" si="74"/>
        <v>0</v>
      </c>
      <c r="AL266" s="8">
        <f t="shared" si="74"/>
        <v>0</v>
      </c>
      <c r="AM266" s="8">
        <f t="shared" si="74"/>
        <v>0</v>
      </c>
      <c r="AN266" s="8">
        <f t="shared" si="74"/>
        <v>0</v>
      </c>
      <c r="AO266" s="8">
        <f t="shared" si="74"/>
        <v>0</v>
      </c>
      <c r="AP266" s="8">
        <f t="shared" si="74"/>
        <v>0</v>
      </c>
      <c r="AQ266" s="8">
        <f t="shared" si="74"/>
        <v>0</v>
      </c>
      <c r="AR266" s="8">
        <f t="shared" si="74"/>
        <v>0</v>
      </c>
      <c r="AS266" s="8">
        <f t="shared" si="74"/>
        <v>0</v>
      </c>
      <c r="AT266" s="8">
        <f t="shared" si="74"/>
        <v>0</v>
      </c>
      <c r="AU266" s="8">
        <f t="shared" si="74"/>
        <v>0</v>
      </c>
      <c r="AV266" s="8">
        <f t="shared" si="74"/>
        <v>0</v>
      </c>
      <c r="AW266" s="8">
        <f t="shared" si="73"/>
        <v>0</v>
      </c>
      <c r="AX266" s="8">
        <f t="shared" si="73"/>
        <v>0</v>
      </c>
      <c r="AY266" s="8">
        <f t="shared" si="73"/>
        <v>0</v>
      </c>
      <c r="AZ266" s="8">
        <f t="shared" si="73"/>
        <v>0</v>
      </c>
      <c r="BA266" s="8"/>
      <c r="BB266" s="8"/>
      <c r="BC266" s="8"/>
      <c r="BD266" s="8"/>
      <c r="BE266" s="8"/>
      <c r="BF266" s="8"/>
      <c r="BG266" s="8"/>
    </row>
    <row r="267" spans="1:59" x14ac:dyDescent="0.3">
      <c r="A267" s="8">
        <f t="shared" si="72"/>
        <v>2</v>
      </c>
      <c r="B267" s="8">
        <f t="shared" si="72"/>
        <v>2</v>
      </c>
      <c r="C267" s="8">
        <f t="shared" si="72"/>
        <v>2</v>
      </c>
      <c r="D267" s="8">
        <f t="shared" si="72"/>
        <v>2</v>
      </c>
      <c r="E267" s="8">
        <f t="shared" si="72"/>
        <v>2</v>
      </c>
      <c r="F267" s="8">
        <f t="shared" si="72"/>
        <v>2</v>
      </c>
      <c r="G267" s="8">
        <f t="shared" si="72"/>
        <v>2</v>
      </c>
      <c r="H267" s="8">
        <f t="shared" si="72"/>
        <v>2</v>
      </c>
      <c r="I267" s="8">
        <f t="shared" si="72"/>
        <v>2</v>
      </c>
      <c r="J267" s="8">
        <f t="shared" si="72"/>
        <v>2</v>
      </c>
      <c r="K267" s="8">
        <f t="shared" si="72"/>
        <v>13</v>
      </c>
      <c r="L267" s="8">
        <f t="shared" si="72"/>
        <v>13</v>
      </c>
      <c r="M267" s="8">
        <f t="shared" si="72"/>
        <v>13</v>
      </c>
      <c r="N267" s="8">
        <f t="shared" si="72"/>
        <v>13</v>
      </c>
      <c r="O267" s="8">
        <f t="shared" si="72"/>
        <v>13</v>
      </c>
      <c r="P267" s="8">
        <f t="shared" si="71"/>
        <v>13</v>
      </c>
      <c r="Q267" s="8">
        <f t="shared" si="70"/>
        <v>13</v>
      </c>
      <c r="R267" s="8">
        <f t="shared" si="70"/>
        <v>13</v>
      </c>
      <c r="S267" s="8">
        <f t="shared" si="70"/>
        <v>13</v>
      </c>
      <c r="T267" s="8">
        <f t="shared" si="70"/>
        <v>13</v>
      </c>
      <c r="U267" s="8">
        <f t="shared" si="70"/>
        <v>15</v>
      </c>
      <c r="V267" s="8">
        <f t="shared" si="70"/>
        <v>15</v>
      </c>
      <c r="W267" s="8">
        <f t="shared" si="70"/>
        <v>0</v>
      </c>
      <c r="X267" s="8">
        <f t="shared" si="70"/>
        <v>0</v>
      </c>
      <c r="Y267" s="8">
        <f t="shared" si="70"/>
        <v>0</v>
      </c>
      <c r="Z267" s="8">
        <f t="shared" si="70"/>
        <v>0</v>
      </c>
      <c r="AA267" s="8">
        <f t="shared" si="70"/>
        <v>0</v>
      </c>
      <c r="AB267" s="8">
        <f t="shared" si="70"/>
        <v>0</v>
      </c>
      <c r="AC267" s="8">
        <f t="shared" si="70"/>
        <v>0</v>
      </c>
      <c r="AD267" s="8">
        <f t="shared" si="70"/>
        <v>0</v>
      </c>
      <c r="AE267" s="8">
        <f t="shared" si="70"/>
        <v>0</v>
      </c>
      <c r="AF267" s="8">
        <f t="shared" si="70"/>
        <v>0</v>
      </c>
      <c r="AG267" s="8">
        <f t="shared" si="74"/>
        <v>0</v>
      </c>
      <c r="AH267" s="8">
        <f t="shared" si="74"/>
        <v>0</v>
      </c>
      <c r="AI267" s="8">
        <f t="shared" si="74"/>
        <v>0</v>
      </c>
      <c r="AJ267" s="8">
        <f t="shared" si="74"/>
        <v>0</v>
      </c>
      <c r="AK267" s="8">
        <f t="shared" si="74"/>
        <v>0</v>
      </c>
      <c r="AL267" s="8">
        <f t="shared" si="74"/>
        <v>0</v>
      </c>
      <c r="AM267" s="8">
        <f t="shared" si="74"/>
        <v>0</v>
      </c>
      <c r="AN267" s="8">
        <f t="shared" si="74"/>
        <v>0</v>
      </c>
      <c r="AO267" s="8">
        <f t="shared" si="74"/>
        <v>0</v>
      </c>
      <c r="AP267" s="8">
        <f t="shared" si="74"/>
        <v>0</v>
      </c>
      <c r="AQ267" s="8">
        <f t="shared" si="74"/>
        <v>0</v>
      </c>
      <c r="AR267" s="8">
        <f t="shared" si="74"/>
        <v>0</v>
      </c>
      <c r="AS267" s="8">
        <f t="shared" si="74"/>
        <v>0</v>
      </c>
      <c r="AT267" s="8">
        <f t="shared" si="74"/>
        <v>0</v>
      </c>
      <c r="AU267" s="8">
        <f t="shared" si="74"/>
        <v>0</v>
      </c>
      <c r="AV267" s="8">
        <f t="shared" si="74"/>
        <v>0</v>
      </c>
      <c r="AW267" s="8">
        <f t="shared" si="73"/>
        <v>0</v>
      </c>
      <c r="AX267" s="8">
        <f t="shared" si="73"/>
        <v>0</v>
      </c>
      <c r="AY267" s="8">
        <f t="shared" si="73"/>
        <v>0</v>
      </c>
      <c r="AZ267" s="8">
        <f t="shared" si="73"/>
        <v>0</v>
      </c>
      <c r="BA267" s="8"/>
      <c r="BB267" s="8"/>
      <c r="BC267" s="8"/>
      <c r="BD267" s="8"/>
      <c r="BE267" s="8"/>
      <c r="BF267" s="8"/>
      <c r="BG267" s="8"/>
    </row>
    <row r="268" spans="1:59" x14ac:dyDescent="0.3">
      <c r="A268" s="8">
        <f t="shared" si="72"/>
        <v>2</v>
      </c>
      <c r="B268" s="8">
        <f t="shared" si="72"/>
        <v>2</v>
      </c>
      <c r="C268" s="8">
        <f t="shared" si="72"/>
        <v>2</v>
      </c>
      <c r="D268" s="8">
        <f t="shared" si="72"/>
        <v>2</v>
      </c>
      <c r="E268" s="8">
        <f t="shared" si="72"/>
        <v>2</v>
      </c>
      <c r="F268" s="8">
        <f t="shared" si="72"/>
        <v>2</v>
      </c>
      <c r="G268" s="8">
        <f t="shared" si="72"/>
        <v>2</v>
      </c>
      <c r="H268" s="8">
        <f t="shared" si="72"/>
        <v>2</v>
      </c>
      <c r="I268" s="8">
        <f t="shared" si="72"/>
        <v>2</v>
      </c>
      <c r="J268" s="8">
        <f t="shared" si="72"/>
        <v>2</v>
      </c>
      <c r="K268" s="8">
        <f t="shared" si="72"/>
        <v>13</v>
      </c>
      <c r="L268" s="8">
        <f t="shared" si="72"/>
        <v>13</v>
      </c>
      <c r="M268" s="8">
        <f t="shared" si="72"/>
        <v>13</v>
      </c>
      <c r="N268" s="8">
        <f t="shared" si="72"/>
        <v>13</v>
      </c>
      <c r="O268" s="8">
        <f t="shared" si="72"/>
        <v>13</v>
      </c>
      <c r="P268" s="8">
        <f t="shared" si="71"/>
        <v>13</v>
      </c>
      <c r="Q268" s="8">
        <f t="shared" si="70"/>
        <v>13</v>
      </c>
      <c r="R268" s="8">
        <f t="shared" si="70"/>
        <v>13</v>
      </c>
      <c r="S268" s="8">
        <f t="shared" si="70"/>
        <v>13</v>
      </c>
      <c r="T268" s="8">
        <f t="shared" si="70"/>
        <v>13</v>
      </c>
      <c r="U268" s="8">
        <f t="shared" si="70"/>
        <v>15</v>
      </c>
      <c r="V268" s="8">
        <f t="shared" si="70"/>
        <v>15</v>
      </c>
      <c r="W268" s="8">
        <f t="shared" si="70"/>
        <v>0</v>
      </c>
      <c r="X268" s="8">
        <f t="shared" si="70"/>
        <v>0</v>
      </c>
      <c r="Y268" s="8">
        <f t="shared" si="70"/>
        <v>0</v>
      </c>
      <c r="Z268" s="8">
        <f t="shared" si="70"/>
        <v>0</v>
      </c>
      <c r="AA268" s="8">
        <f t="shared" si="70"/>
        <v>0</v>
      </c>
      <c r="AB268" s="8">
        <f t="shared" si="70"/>
        <v>0</v>
      </c>
      <c r="AC268" s="8">
        <f t="shared" si="70"/>
        <v>0</v>
      </c>
      <c r="AD268" s="8">
        <f t="shared" si="70"/>
        <v>0</v>
      </c>
      <c r="AE268" s="8">
        <f t="shared" si="70"/>
        <v>0</v>
      </c>
      <c r="AF268" s="8">
        <f t="shared" ref="AF268:AU283" si="75">AF267</f>
        <v>0</v>
      </c>
      <c r="AG268" s="8">
        <f t="shared" si="74"/>
        <v>0</v>
      </c>
      <c r="AH268" s="8">
        <f t="shared" si="74"/>
        <v>0</v>
      </c>
      <c r="AI268" s="8">
        <f t="shared" si="74"/>
        <v>0</v>
      </c>
      <c r="AJ268" s="8">
        <f t="shared" si="74"/>
        <v>0</v>
      </c>
      <c r="AK268" s="8">
        <f t="shared" si="74"/>
        <v>0</v>
      </c>
      <c r="AL268" s="8">
        <f t="shared" si="74"/>
        <v>0</v>
      </c>
      <c r="AM268" s="8">
        <f t="shared" si="74"/>
        <v>0</v>
      </c>
      <c r="AN268" s="8">
        <f t="shared" si="74"/>
        <v>0</v>
      </c>
      <c r="AO268" s="8">
        <f t="shared" si="74"/>
        <v>0</v>
      </c>
      <c r="AP268" s="8">
        <f t="shared" si="74"/>
        <v>0</v>
      </c>
      <c r="AQ268" s="8">
        <f t="shared" si="74"/>
        <v>0</v>
      </c>
      <c r="AR268" s="8">
        <f t="shared" si="74"/>
        <v>0</v>
      </c>
      <c r="AS268" s="8">
        <f t="shared" si="74"/>
        <v>0</v>
      </c>
      <c r="AT268" s="8">
        <f t="shared" si="74"/>
        <v>0</v>
      </c>
      <c r="AU268" s="8">
        <f t="shared" si="74"/>
        <v>0</v>
      </c>
      <c r="AV268" s="8">
        <f t="shared" si="74"/>
        <v>0</v>
      </c>
      <c r="AW268" s="8">
        <f t="shared" si="73"/>
        <v>0</v>
      </c>
      <c r="AX268" s="8">
        <f t="shared" si="73"/>
        <v>0</v>
      </c>
      <c r="AY268" s="8">
        <f t="shared" si="73"/>
        <v>0</v>
      </c>
      <c r="AZ268" s="8">
        <f t="shared" si="73"/>
        <v>0</v>
      </c>
      <c r="BA268" s="8"/>
      <c r="BB268" s="8"/>
      <c r="BC268" s="8"/>
      <c r="BD268" s="8"/>
      <c r="BE268" s="8"/>
      <c r="BF268" s="8"/>
      <c r="BG268" s="8"/>
    </row>
    <row r="269" spans="1:59" x14ac:dyDescent="0.3">
      <c r="A269" s="8">
        <f t="shared" si="72"/>
        <v>2</v>
      </c>
      <c r="B269" s="8">
        <f t="shared" si="72"/>
        <v>2</v>
      </c>
      <c r="C269" s="8">
        <f t="shared" si="72"/>
        <v>2</v>
      </c>
      <c r="D269" s="8">
        <f t="shared" si="72"/>
        <v>2</v>
      </c>
      <c r="E269" s="8">
        <f t="shared" si="72"/>
        <v>2</v>
      </c>
      <c r="F269" s="8">
        <f t="shared" si="72"/>
        <v>2</v>
      </c>
      <c r="G269" s="8">
        <f t="shared" si="72"/>
        <v>2</v>
      </c>
      <c r="H269" s="8">
        <f t="shared" si="72"/>
        <v>2</v>
      </c>
      <c r="I269" s="8">
        <f t="shared" si="72"/>
        <v>2</v>
      </c>
      <c r="J269" s="8">
        <f t="shared" si="72"/>
        <v>2</v>
      </c>
      <c r="K269" s="8">
        <f t="shared" si="72"/>
        <v>13</v>
      </c>
      <c r="L269" s="8">
        <f t="shared" si="72"/>
        <v>13</v>
      </c>
      <c r="M269" s="8">
        <f t="shared" si="72"/>
        <v>13</v>
      </c>
      <c r="N269" s="8">
        <f t="shared" si="72"/>
        <v>13</v>
      </c>
      <c r="O269" s="8">
        <f t="shared" si="72"/>
        <v>13</v>
      </c>
      <c r="P269" s="8">
        <f t="shared" si="71"/>
        <v>13</v>
      </c>
      <c r="Q269" s="8">
        <f t="shared" si="71"/>
        <v>13</v>
      </c>
      <c r="R269" s="8">
        <f t="shared" si="71"/>
        <v>13</v>
      </c>
      <c r="S269" s="8">
        <f t="shared" si="71"/>
        <v>13</v>
      </c>
      <c r="T269" s="8">
        <f t="shared" si="71"/>
        <v>13</v>
      </c>
      <c r="U269" s="8">
        <f t="shared" si="71"/>
        <v>15</v>
      </c>
      <c r="V269" s="8">
        <f t="shared" si="71"/>
        <v>15</v>
      </c>
      <c r="W269" s="8">
        <f t="shared" si="71"/>
        <v>0</v>
      </c>
      <c r="X269" s="8">
        <f t="shared" si="71"/>
        <v>0</v>
      </c>
      <c r="Y269" s="8">
        <f t="shared" si="71"/>
        <v>0</v>
      </c>
      <c r="Z269" s="8">
        <f t="shared" si="71"/>
        <v>0</v>
      </c>
      <c r="AA269" s="8">
        <f t="shared" si="71"/>
        <v>0</v>
      </c>
      <c r="AB269" s="8">
        <f t="shared" si="71"/>
        <v>0</v>
      </c>
      <c r="AC269" s="8">
        <f t="shared" si="71"/>
        <v>0</v>
      </c>
      <c r="AD269" s="8">
        <f t="shared" si="71"/>
        <v>0</v>
      </c>
      <c r="AE269" s="8">
        <f t="shared" si="71"/>
        <v>0</v>
      </c>
      <c r="AF269" s="8">
        <f t="shared" si="75"/>
        <v>0</v>
      </c>
      <c r="AG269" s="8">
        <f t="shared" si="74"/>
        <v>0</v>
      </c>
      <c r="AH269" s="8">
        <f t="shared" si="74"/>
        <v>0</v>
      </c>
      <c r="AI269" s="8">
        <f t="shared" si="74"/>
        <v>0</v>
      </c>
      <c r="AJ269" s="8">
        <f t="shared" si="74"/>
        <v>0</v>
      </c>
      <c r="AK269" s="8">
        <f t="shared" si="74"/>
        <v>0</v>
      </c>
      <c r="AL269" s="8">
        <f t="shared" si="74"/>
        <v>0</v>
      </c>
      <c r="AM269" s="8">
        <f t="shared" si="74"/>
        <v>0</v>
      </c>
      <c r="AN269" s="8">
        <f t="shared" si="74"/>
        <v>0</v>
      </c>
      <c r="AO269" s="8">
        <f t="shared" si="74"/>
        <v>0</v>
      </c>
      <c r="AP269" s="8">
        <f t="shared" si="74"/>
        <v>0</v>
      </c>
      <c r="AQ269" s="8">
        <f t="shared" si="74"/>
        <v>0</v>
      </c>
      <c r="AR269" s="8">
        <f t="shared" si="74"/>
        <v>0</v>
      </c>
      <c r="AS269" s="8">
        <f t="shared" si="74"/>
        <v>0</v>
      </c>
      <c r="AT269" s="8">
        <f t="shared" si="74"/>
        <v>0</v>
      </c>
      <c r="AU269" s="8">
        <f t="shared" si="74"/>
        <v>0</v>
      </c>
      <c r="AV269" s="8">
        <f t="shared" si="74"/>
        <v>0</v>
      </c>
      <c r="AW269" s="8">
        <f t="shared" si="73"/>
        <v>0</v>
      </c>
      <c r="AX269" s="8">
        <f t="shared" si="73"/>
        <v>0</v>
      </c>
      <c r="AY269" s="8">
        <f t="shared" si="73"/>
        <v>0</v>
      </c>
      <c r="AZ269" s="8">
        <f t="shared" si="73"/>
        <v>0</v>
      </c>
      <c r="BA269" s="8"/>
      <c r="BB269" s="8"/>
      <c r="BC269" s="8"/>
      <c r="BD269" s="8"/>
      <c r="BE269" s="8"/>
      <c r="BF269" s="8"/>
      <c r="BG269" s="8"/>
    </row>
    <row r="270" spans="1:59" x14ac:dyDescent="0.3">
      <c r="A270" s="8">
        <f t="shared" si="72"/>
        <v>2</v>
      </c>
      <c r="B270" s="8">
        <f t="shared" si="72"/>
        <v>2</v>
      </c>
      <c r="C270" s="8">
        <f t="shared" si="72"/>
        <v>2</v>
      </c>
      <c r="D270" s="8">
        <f t="shared" si="72"/>
        <v>2</v>
      </c>
      <c r="E270" s="8">
        <f t="shared" si="72"/>
        <v>2</v>
      </c>
      <c r="F270" s="8">
        <f t="shared" si="72"/>
        <v>2</v>
      </c>
      <c r="G270" s="8">
        <f t="shared" si="72"/>
        <v>2</v>
      </c>
      <c r="H270" s="8">
        <f t="shared" si="72"/>
        <v>2</v>
      </c>
      <c r="I270" s="8">
        <f t="shared" si="72"/>
        <v>2</v>
      </c>
      <c r="J270" s="8">
        <f t="shared" si="72"/>
        <v>2</v>
      </c>
      <c r="K270" s="8">
        <f t="shared" si="72"/>
        <v>13</v>
      </c>
      <c r="L270" s="8">
        <f t="shared" si="72"/>
        <v>13</v>
      </c>
      <c r="M270" s="8">
        <f t="shared" si="72"/>
        <v>13</v>
      </c>
      <c r="N270" s="8">
        <f t="shared" si="72"/>
        <v>13</v>
      </c>
      <c r="O270" s="8">
        <f t="shared" si="72"/>
        <v>13</v>
      </c>
      <c r="P270" s="8">
        <f t="shared" si="71"/>
        <v>13</v>
      </c>
      <c r="Q270" s="8">
        <f t="shared" si="71"/>
        <v>13</v>
      </c>
      <c r="R270" s="8">
        <f t="shared" si="71"/>
        <v>13</v>
      </c>
      <c r="S270" s="8">
        <f t="shared" si="71"/>
        <v>13</v>
      </c>
      <c r="T270" s="8">
        <f t="shared" si="71"/>
        <v>13</v>
      </c>
      <c r="U270" s="8">
        <f t="shared" si="71"/>
        <v>15</v>
      </c>
      <c r="V270" s="8">
        <f t="shared" si="71"/>
        <v>15</v>
      </c>
      <c r="W270" s="8">
        <f t="shared" si="71"/>
        <v>0</v>
      </c>
      <c r="X270" s="8">
        <f t="shared" si="71"/>
        <v>0</v>
      </c>
      <c r="Y270" s="8">
        <f t="shared" si="71"/>
        <v>0</v>
      </c>
      <c r="Z270" s="8">
        <f t="shared" si="71"/>
        <v>0</v>
      </c>
      <c r="AA270" s="8">
        <f t="shared" si="71"/>
        <v>0</v>
      </c>
      <c r="AB270" s="8">
        <f t="shared" si="71"/>
        <v>0</v>
      </c>
      <c r="AC270" s="8">
        <f t="shared" si="71"/>
        <v>0</v>
      </c>
      <c r="AD270" s="8">
        <f t="shared" si="71"/>
        <v>0</v>
      </c>
      <c r="AE270" s="8">
        <f t="shared" si="71"/>
        <v>0</v>
      </c>
      <c r="AF270" s="8">
        <f t="shared" si="75"/>
        <v>0</v>
      </c>
      <c r="AG270" s="8">
        <f t="shared" si="74"/>
        <v>0</v>
      </c>
      <c r="AH270" s="8">
        <f t="shared" si="74"/>
        <v>0</v>
      </c>
      <c r="AI270" s="8">
        <f t="shared" si="74"/>
        <v>0</v>
      </c>
      <c r="AJ270" s="8">
        <f t="shared" si="74"/>
        <v>0</v>
      </c>
      <c r="AK270" s="8">
        <f t="shared" si="74"/>
        <v>0</v>
      </c>
      <c r="AL270" s="8">
        <f t="shared" si="74"/>
        <v>0</v>
      </c>
      <c r="AM270" s="8">
        <f t="shared" si="74"/>
        <v>0</v>
      </c>
      <c r="AN270" s="8">
        <f t="shared" si="74"/>
        <v>0</v>
      </c>
      <c r="AO270" s="8">
        <f t="shared" si="74"/>
        <v>0</v>
      </c>
      <c r="AP270" s="8">
        <f t="shared" si="74"/>
        <v>0</v>
      </c>
      <c r="AQ270" s="8">
        <f t="shared" si="74"/>
        <v>0</v>
      </c>
      <c r="AR270" s="8">
        <f t="shared" si="74"/>
        <v>0</v>
      </c>
      <c r="AS270" s="8">
        <f t="shared" si="74"/>
        <v>0</v>
      </c>
      <c r="AT270" s="8">
        <f t="shared" si="74"/>
        <v>0</v>
      </c>
      <c r="AU270" s="8">
        <f t="shared" si="74"/>
        <v>0</v>
      </c>
      <c r="AV270" s="8">
        <f t="shared" si="74"/>
        <v>0</v>
      </c>
      <c r="AW270" s="8">
        <f t="shared" si="73"/>
        <v>0</v>
      </c>
      <c r="AX270" s="8">
        <f t="shared" si="73"/>
        <v>0</v>
      </c>
      <c r="AY270" s="8">
        <f t="shared" si="73"/>
        <v>0</v>
      </c>
      <c r="AZ270" s="8">
        <f t="shared" si="73"/>
        <v>0</v>
      </c>
      <c r="BA270" s="8"/>
      <c r="BB270" s="8"/>
      <c r="BC270" s="8"/>
      <c r="BD270" s="8"/>
      <c r="BE270" s="8"/>
      <c r="BF270" s="8"/>
      <c r="BG270" s="8"/>
    </row>
    <row r="271" spans="1:59" x14ac:dyDescent="0.3">
      <c r="A271" s="8">
        <f t="shared" si="72"/>
        <v>2</v>
      </c>
      <c r="B271" s="8">
        <f t="shared" si="72"/>
        <v>2</v>
      </c>
      <c r="C271" s="8">
        <f t="shared" si="72"/>
        <v>2</v>
      </c>
      <c r="D271" s="8">
        <f t="shared" si="72"/>
        <v>2</v>
      </c>
      <c r="E271" s="8">
        <f t="shared" si="72"/>
        <v>2</v>
      </c>
      <c r="F271" s="8">
        <f t="shared" si="72"/>
        <v>2</v>
      </c>
      <c r="G271" s="8">
        <f t="shared" si="72"/>
        <v>2</v>
      </c>
      <c r="H271" s="8">
        <f t="shared" si="72"/>
        <v>2</v>
      </c>
      <c r="I271" s="8">
        <f t="shared" si="72"/>
        <v>2</v>
      </c>
      <c r="J271" s="8">
        <f t="shared" si="72"/>
        <v>2</v>
      </c>
      <c r="K271" s="8">
        <f t="shared" si="72"/>
        <v>13</v>
      </c>
      <c r="L271" s="8">
        <f t="shared" si="72"/>
        <v>13</v>
      </c>
      <c r="M271" s="8">
        <f t="shared" si="72"/>
        <v>13</v>
      </c>
      <c r="N271" s="8">
        <f t="shared" si="72"/>
        <v>13</v>
      </c>
      <c r="O271" s="8">
        <f t="shared" si="72"/>
        <v>13</v>
      </c>
      <c r="P271" s="8">
        <f t="shared" si="71"/>
        <v>13</v>
      </c>
      <c r="Q271" s="8">
        <f t="shared" si="71"/>
        <v>13</v>
      </c>
      <c r="R271" s="8">
        <f t="shared" si="71"/>
        <v>13</v>
      </c>
      <c r="S271" s="8">
        <f t="shared" si="71"/>
        <v>13</v>
      </c>
      <c r="T271" s="8">
        <f t="shared" si="71"/>
        <v>13</v>
      </c>
      <c r="U271" s="8">
        <f t="shared" si="71"/>
        <v>15</v>
      </c>
      <c r="V271" s="8">
        <f t="shared" si="71"/>
        <v>15</v>
      </c>
      <c r="W271" s="8">
        <f t="shared" si="71"/>
        <v>0</v>
      </c>
      <c r="X271" s="8">
        <f t="shared" si="71"/>
        <v>0</v>
      </c>
      <c r="Y271" s="8">
        <f t="shared" si="71"/>
        <v>0</v>
      </c>
      <c r="Z271" s="8">
        <f t="shared" si="71"/>
        <v>0</v>
      </c>
      <c r="AA271" s="8">
        <f t="shared" si="71"/>
        <v>0</v>
      </c>
      <c r="AB271" s="8">
        <f t="shared" si="71"/>
        <v>0</v>
      </c>
      <c r="AC271" s="8">
        <f t="shared" si="71"/>
        <v>0</v>
      </c>
      <c r="AD271" s="8">
        <f t="shared" si="71"/>
        <v>0</v>
      </c>
      <c r="AE271" s="8">
        <f t="shared" si="71"/>
        <v>0</v>
      </c>
      <c r="AF271" s="8">
        <f t="shared" si="75"/>
        <v>0</v>
      </c>
      <c r="AG271" s="8">
        <f t="shared" si="74"/>
        <v>0</v>
      </c>
      <c r="AH271" s="8">
        <f t="shared" si="74"/>
        <v>0</v>
      </c>
      <c r="AI271" s="8">
        <f t="shared" si="74"/>
        <v>0</v>
      </c>
      <c r="AJ271" s="8">
        <f t="shared" si="74"/>
        <v>0</v>
      </c>
      <c r="AK271" s="8">
        <f t="shared" si="74"/>
        <v>0</v>
      </c>
      <c r="AL271" s="8">
        <f t="shared" si="74"/>
        <v>0</v>
      </c>
      <c r="AM271" s="8">
        <f t="shared" si="74"/>
        <v>0</v>
      </c>
      <c r="AN271" s="8">
        <f t="shared" si="74"/>
        <v>0</v>
      </c>
      <c r="AO271" s="8">
        <f t="shared" si="74"/>
        <v>0</v>
      </c>
      <c r="AP271" s="8">
        <f t="shared" si="74"/>
        <v>0</v>
      </c>
      <c r="AQ271" s="8">
        <f t="shared" si="74"/>
        <v>0</v>
      </c>
      <c r="AR271" s="8">
        <f t="shared" si="74"/>
        <v>0</v>
      </c>
      <c r="AS271" s="8">
        <f t="shared" si="74"/>
        <v>0</v>
      </c>
      <c r="AT271" s="8">
        <f t="shared" si="74"/>
        <v>0</v>
      </c>
      <c r="AU271" s="8">
        <f t="shared" si="74"/>
        <v>0</v>
      </c>
      <c r="AV271" s="8">
        <f t="shared" si="74"/>
        <v>0</v>
      </c>
      <c r="AW271" s="8">
        <f t="shared" si="73"/>
        <v>0</v>
      </c>
      <c r="AX271" s="8">
        <f t="shared" si="73"/>
        <v>0</v>
      </c>
      <c r="AY271" s="8">
        <f t="shared" si="73"/>
        <v>0</v>
      </c>
      <c r="AZ271" s="8">
        <f t="shared" si="73"/>
        <v>0</v>
      </c>
      <c r="BA271" s="8"/>
      <c r="BB271" s="8"/>
      <c r="BC271" s="8"/>
      <c r="BD271" s="8"/>
      <c r="BE271" s="8"/>
      <c r="BF271" s="8"/>
      <c r="BG271" s="8"/>
    </row>
    <row r="272" spans="1:59" x14ac:dyDescent="0.3">
      <c r="A272" s="8">
        <f t="shared" si="72"/>
        <v>2</v>
      </c>
      <c r="B272" s="8">
        <f t="shared" si="72"/>
        <v>2</v>
      </c>
      <c r="C272" s="8">
        <f t="shared" si="72"/>
        <v>2</v>
      </c>
      <c r="D272" s="8">
        <f t="shared" si="72"/>
        <v>2</v>
      </c>
      <c r="E272" s="8">
        <f t="shared" si="72"/>
        <v>2</v>
      </c>
      <c r="F272" s="8">
        <f t="shared" si="72"/>
        <v>2</v>
      </c>
      <c r="G272" s="8">
        <f t="shared" si="72"/>
        <v>2</v>
      </c>
      <c r="H272" s="8">
        <f t="shared" si="72"/>
        <v>2</v>
      </c>
      <c r="I272" s="8">
        <f t="shared" si="72"/>
        <v>2</v>
      </c>
      <c r="J272" s="8">
        <f t="shared" si="72"/>
        <v>2</v>
      </c>
      <c r="K272" s="8">
        <f t="shared" si="72"/>
        <v>13</v>
      </c>
      <c r="L272" s="8">
        <f t="shared" si="72"/>
        <v>13</v>
      </c>
      <c r="M272" s="8">
        <f t="shared" si="72"/>
        <v>13</v>
      </c>
      <c r="N272" s="8">
        <f t="shared" si="72"/>
        <v>13</v>
      </c>
      <c r="O272" s="8">
        <f t="shared" si="72"/>
        <v>13</v>
      </c>
      <c r="P272" s="8">
        <f t="shared" si="71"/>
        <v>13</v>
      </c>
      <c r="Q272" s="8">
        <f t="shared" si="71"/>
        <v>13</v>
      </c>
      <c r="R272" s="8">
        <f t="shared" si="71"/>
        <v>13</v>
      </c>
      <c r="S272" s="8">
        <f t="shared" si="71"/>
        <v>13</v>
      </c>
      <c r="T272" s="8">
        <f t="shared" si="71"/>
        <v>13</v>
      </c>
      <c r="U272" s="8">
        <f t="shared" si="71"/>
        <v>15</v>
      </c>
      <c r="V272" s="8">
        <f t="shared" si="71"/>
        <v>15</v>
      </c>
      <c r="W272" s="8">
        <f t="shared" si="71"/>
        <v>0</v>
      </c>
      <c r="X272" s="8">
        <f t="shared" si="71"/>
        <v>0</v>
      </c>
      <c r="Y272" s="8">
        <f t="shared" si="71"/>
        <v>0</v>
      </c>
      <c r="Z272" s="8">
        <f t="shared" si="71"/>
        <v>0</v>
      </c>
      <c r="AA272" s="8">
        <f t="shared" si="71"/>
        <v>0</v>
      </c>
      <c r="AB272" s="8">
        <f t="shared" si="71"/>
        <v>0</v>
      </c>
      <c r="AC272" s="8">
        <f t="shared" si="71"/>
        <v>0</v>
      </c>
      <c r="AD272" s="8">
        <f t="shared" si="71"/>
        <v>0</v>
      </c>
      <c r="AE272" s="8">
        <f t="shared" si="71"/>
        <v>0</v>
      </c>
      <c r="AF272" s="8">
        <f t="shared" si="75"/>
        <v>0</v>
      </c>
      <c r="AG272" s="8">
        <f t="shared" si="74"/>
        <v>0</v>
      </c>
      <c r="AH272" s="8">
        <f t="shared" si="74"/>
        <v>0</v>
      </c>
      <c r="AI272" s="8">
        <f t="shared" si="74"/>
        <v>0</v>
      </c>
      <c r="AJ272" s="8">
        <f t="shared" si="74"/>
        <v>0</v>
      </c>
      <c r="AK272" s="8">
        <f t="shared" si="74"/>
        <v>0</v>
      </c>
      <c r="AL272" s="8">
        <f t="shared" si="74"/>
        <v>0</v>
      </c>
      <c r="AM272" s="8">
        <f t="shared" si="74"/>
        <v>0</v>
      </c>
      <c r="AN272" s="8">
        <f t="shared" si="74"/>
        <v>0</v>
      </c>
      <c r="AO272" s="8">
        <f t="shared" si="74"/>
        <v>0</v>
      </c>
      <c r="AP272" s="8">
        <f t="shared" si="74"/>
        <v>0</v>
      </c>
      <c r="AQ272" s="8">
        <f t="shared" si="74"/>
        <v>0</v>
      </c>
      <c r="AR272" s="8">
        <f t="shared" si="74"/>
        <v>0</v>
      </c>
      <c r="AS272" s="8">
        <f t="shared" si="74"/>
        <v>0</v>
      </c>
      <c r="AT272" s="8">
        <f t="shared" si="74"/>
        <v>0</v>
      </c>
      <c r="AU272" s="8">
        <f t="shared" si="74"/>
        <v>0</v>
      </c>
      <c r="AV272" s="8">
        <f t="shared" si="74"/>
        <v>0</v>
      </c>
      <c r="AW272" s="8">
        <f t="shared" si="73"/>
        <v>0</v>
      </c>
      <c r="AX272" s="8">
        <f t="shared" si="73"/>
        <v>0</v>
      </c>
      <c r="AY272" s="8">
        <f t="shared" si="73"/>
        <v>0</v>
      </c>
      <c r="AZ272" s="8">
        <f t="shared" si="73"/>
        <v>0</v>
      </c>
      <c r="BA272" s="8"/>
      <c r="BB272" s="8"/>
      <c r="BC272" s="8"/>
      <c r="BD272" s="8"/>
      <c r="BE272" s="8"/>
      <c r="BF272" s="8"/>
      <c r="BG272" s="8"/>
    </row>
    <row r="273" spans="1:59" x14ac:dyDescent="0.3">
      <c r="A273" s="8">
        <f t="shared" si="72"/>
        <v>2</v>
      </c>
      <c r="B273" s="8">
        <f t="shared" si="72"/>
        <v>2</v>
      </c>
      <c r="C273" s="8">
        <f t="shared" si="72"/>
        <v>2</v>
      </c>
      <c r="D273" s="8">
        <f t="shared" si="72"/>
        <v>2</v>
      </c>
      <c r="E273" s="8">
        <f t="shared" si="72"/>
        <v>2</v>
      </c>
      <c r="F273" s="8">
        <f t="shared" si="72"/>
        <v>2</v>
      </c>
      <c r="G273" s="8">
        <f t="shared" si="72"/>
        <v>2</v>
      </c>
      <c r="H273" s="8">
        <f t="shared" si="72"/>
        <v>2</v>
      </c>
      <c r="I273" s="8">
        <f t="shared" si="72"/>
        <v>2</v>
      </c>
      <c r="J273" s="8">
        <f t="shared" si="72"/>
        <v>2</v>
      </c>
      <c r="K273" s="8">
        <f t="shared" si="72"/>
        <v>13</v>
      </c>
      <c r="L273" s="8">
        <f t="shared" si="72"/>
        <v>13</v>
      </c>
      <c r="M273" s="8">
        <f t="shared" si="72"/>
        <v>13</v>
      </c>
      <c r="N273" s="8">
        <f t="shared" si="72"/>
        <v>13</v>
      </c>
      <c r="O273" s="8">
        <f t="shared" si="72"/>
        <v>13</v>
      </c>
      <c r="P273" s="8">
        <f t="shared" si="72"/>
        <v>13</v>
      </c>
      <c r="Q273" s="8">
        <f t="shared" ref="Q273:AF288" si="76">Q272</f>
        <v>13</v>
      </c>
      <c r="R273" s="8">
        <f t="shared" si="76"/>
        <v>13</v>
      </c>
      <c r="S273" s="8">
        <f t="shared" si="76"/>
        <v>13</v>
      </c>
      <c r="T273" s="8">
        <f t="shared" si="76"/>
        <v>13</v>
      </c>
      <c r="U273" s="8">
        <f t="shared" si="76"/>
        <v>15</v>
      </c>
      <c r="V273" s="8">
        <f t="shared" si="76"/>
        <v>15</v>
      </c>
      <c r="W273" s="8">
        <f t="shared" si="76"/>
        <v>0</v>
      </c>
      <c r="X273" s="8">
        <f t="shared" si="76"/>
        <v>0</v>
      </c>
      <c r="Y273" s="8">
        <f t="shared" si="76"/>
        <v>0</v>
      </c>
      <c r="Z273" s="8">
        <f t="shared" si="76"/>
        <v>0</v>
      </c>
      <c r="AA273" s="8">
        <f t="shared" si="76"/>
        <v>0</v>
      </c>
      <c r="AB273" s="8">
        <f t="shared" si="76"/>
        <v>0</v>
      </c>
      <c r="AC273" s="8">
        <f t="shared" si="76"/>
        <v>0</v>
      </c>
      <c r="AD273" s="8">
        <f t="shared" si="76"/>
        <v>0</v>
      </c>
      <c r="AE273" s="8">
        <f t="shared" si="76"/>
        <v>0</v>
      </c>
      <c r="AF273" s="8">
        <f t="shared" si="75"/>
        <v>0</v>
      </c>
      <c r="AG273" s="8">
        <f t="shared" si="74"/>
        <v>0</v>
      </c>
      <c r="AH273" s="8">
        <f t="shared" si="74"/>
        <v>0</v>
      </c>
      <c r="AI273" s="8">
        <f t="shared" si="74"/>
        <v>0</v>
      </c>
      <c r="AJ273" s="8">
        <f t="shared" si="74"/>
        <v>0</v>
      </c>
      <c r="AK273" s="8">
        <f t="shared" si="74"/>
        <v>0</v>
      </c>
      <c r="AL273" s="8">
        <f t="shared" si="74"/>
        <v>0</v>
      </c>
      <c r="AM273" s="8">
        <f t="shared" si="74"/>
        <v>0</v>
      </c>
      <c r="AN273" s="8">
        <f t="shared" si="74"/>
        <v>0</v>
      </c>
      <c r="AO273" s="8">
        <f t="shared" si="74"/>
        <v>0</v>
      </c>
      <c r="AP273" s="8">
        <f t="shared" si="74"/>
        <v>0</v>
      </c>
      <c r="AQ273" s="8">
        <f t="shared" si="74"/>
        <v>0</v>
      </c>
      <c r="AR273" s="8">
        <f t="shared" si="74"/>
        <v>0</v>
      </c>
      <c r="AS273" s="8">
        <f t="shared" si="74"/>
        <v>0</v>
      </c>
      <c r="AT273" s="8">
        <f t="shared" si="74"/>
        <v>0</v>
      </c>
      <c r="AU273" s="8">
        <f t="shared" si="74"/>
        <v>0</v>
      </c>
      <c r="AV273" s="8">
        <f t="shared" si="74"/>
        <v>0</v>
      </c>
      <c r="AW273" s="8">
        <f t="shared" si="73"/>
        <v>0</v>
      </c>
      <c r="AX273" s="8">
        <f t="shared" si="73"/>
        <v>0</v>
      </c>
      <c r="AY273" s="8">
        <f t="shared" si="73"/>
        <v>0</v>
      </c>
      <c r="AZ273" s="8">
        <f t="shared" si="73"/>
        <v>0</v>
      </c>
      <c r="BA273" s="8"/>
      <c r="BB273" s="8"/>
      <c r="BC273" s="8"/>
      <c r="BD273" s="8"/>
      <c r="BE273" s="8"/>
      <c r="BF273" s="8"/>
      <c r="BG273" s="8"/>
    </row>
    <row r="274" spans="1:59" x14ac:dyDescent="0.3">
      <c r="A274" s="8">
        <f t="shared" ref="A274:P289" si="77">A273</f>
        <v>2</v>
      </c>
      <c r="B274" s="8">
        <f t="shared" si="77"/>
        <v>2</v>
      </c>
      <c r="C274" s="8">
        <f t="shared" si="77"/>
        <v>2</v>
      </c>
      <c r="D274" s="8">
        <f t="shared" si="77"/>
        <v>2</v>
      </c>
      <c r="E274" s="8">
        <f t="shared" si="77"/>
        <v>2</v>
      </c>
      <c r="F274" s="8">
        <f t="shared" si="77"/>
        <v>2</v>
      </c>
      <c r="G274" s="8">
        <f t="shared" si="77"/>
        <v>2</v>
      </c>
      <c r="H274" s="8">
        <f t="shared" si="77"/>
        <v>2</v>
      </c>
      <c r="I274" s="8">
        <f t="shared" si="77"/>
        <v>2</v>
      </c>
      <c r="J274" s="8">
        <f t="shared" si="77"/>
        <v>2</v>
      </c>
      <c r="K274" s="8">
        <f t="shared" si="77"/>
        <v>13</v>
      </c>
      <c r="L274" s="8">
        <f t="shared" si="77"/>
        <v>13</v>
      </c>
      <c r="M274" s="8">
        <f t="shared" si="77"/>
        <v>13</v>
      </c>
      <c r="N274" s="8">
        <f t="shared" si="77"/>
        <v>13</v>
      </c>
      <c r="O274" s="8">
        <f t="shared" si="77"/>
        <v>13</v>
      </c>
      <c r="P274" s="8">
        <f t="shared" si="77"/>
        <v>13</v>
      </c>
      <c r="Q274" s="8">
        <f t="shared" si="76"/>
        <v>13</v>
      </c>
      <c r="R274" s="8">
        <f t="shared" si="76"/>
        <v>13</v>
      </c>
      <c r="S274" s="8">
        <f t="shared" si="76"/>
        <v>13</v>
      </c>
      <c r="T274" s="8">
        <f t="shared" si="76"/>
        <v>13</v>
      </c>
      <c r="U274" s="8">
        <f t="shared" si="76"/>
        <v>15</v>
      </c>
      <c r="V274" s="8">
        <f t="shared" si="76"/>
        <v>15</v>
      </c>
      <c r="W274" s="8">
        <f t="shared" si="76"/>
        <v>0</v>
      </c>
      <c r="X274" s="8">
        <f t="shared" si="76"/>
        <v>0</v>
      </c>
      <c r="Y274" s="8">
        <f t="shared" si="76"/>
        <v>0</v>
      </c>
      <c r="Z274" s="8">
        <f t="shared" si="76"/>
        <v>0</v>
      </c>
      <c r="AA274" s="8">
        <f t="shared" si="76"/>
        <v>0</v>
      </c>
      <c r="AB274" s="8">
        <f t="shared" si="76"/>
        <v>0</v>
      </c>
      <c r="AC274" s="8">
        <f t="shared" si="76"/>
        <v>0</v>
      </c>
      <c r="AD274" s="8">
        <f t="shared" si="76"/>
        <v>0</v>
      </c>
      <c r="AE274" s="8">
        <f t="shared" si="76"/>
        <v>0</v>
      </c>
      <c r="AF274" s="8">
        <f t="shared" si="75"/>
        <v>0</v>
      </c>
      <c r="AG274" s="8">
        <f t="shared" si="74"/>
        <v>0</v>
      </c>
      <c r="AH274" s="8">
        <f t="shared" si="74"/>
        <v>0</v>
      </c>
      <c r="AI274" s="8">
        <f t="shared" si="74"/>
        <v>0</v>
      </c>
      <c r="AJ274" s="8">
        <f t="shared" si="74"/>
        <v>0</v>
      </c>
      <c r="AK274" s="8">
        <f t="shared" si="74"/>
        <v>0</v>
      </c>
      <c r="AL274" s="8">
        <f t="shared" si="74"/>
        <v>0</v>
      </c>
      <c r="AM274" s="8">
        <f t="shared" si="74"/>
        <v>0</v>
      </c>
      <c r="AN274" s="8">
        <f t="shared" si="74"/>
        <v>0</v>
      </c>
      <c r="AO274" s="8">
        <f t="shared" si="74"/>
        <v>0</v>
      </c>
      <c r="AP274" s="8">
        <f t="shared" si="74"/>
        <v>0</v>
      </c>
      <c r="AQ274" s="8">
        <f t="shared" si="74"/>
        <v>0</v>
      </c>
      <c r="AR274" s="8">
        <f t="shared" si="74"/>
        <v>0</v>
      </c>
      <c r="AS274" s="8">
        <f t="shared" si="74"/>
        <v>0</v>
      </c>
      <c r="AT274" s="8">
        <f t="shared" si="74"/>
        <v>0</v>
      </c>
      <c r="AU274" s="8">
        <f t="shared" si="74"/>
        <v>0</v>
      </c>
      <c r="AV274" s="8">
        <f t="shared" si="74"/>
        <v>0</v>
      </c>
      <c r="AW274" s="8">
        <f t="shared" si="73"/>
        <v>0</v>
      </c>
      <c r="AX274" s="8">
        <f t="shared" si="73"/>
        <v>0</v>
      </c>
      <c r="AY274" s="8">
        <f t="shared" si="73"/>
        <v>0</v>
      </c>
      <c r="AZ274" s="8">
        <f t="shared" si="73"/>
        <v>0</v>
      </c>
      <c r="BA274" s="8"/>
      <c r="BB274" s="8"/>
      <c r="BC274" s="8"/>
      <c r="BD274" s="8"/>
      <c r="BE274" s="8"/>
      <c r="BF274" s="8"/>
      <c r="BG274" s="8"/>
    </row>
    <row r="275" spans="1:59" x14ac:dyDescent="0.3">
      <c r="A275" s="8">
        <f t="shared" si="77"/>
        <v>2</v>
      </c>
      <c r="B275" s="8">
        <f t="shared" si="77"/>
        <v>2</v>
      </c>
      <c r="C275" s="8">
        <f t="shared" si="77"/>
        <v>2</v>
      </c>
      <c r="D275" s="8">
        <f t="shared" si="77"/>
        <v>2</v>
      </c>
      <c r="E275" s="8">
        <f t="shared" si="77"/>
        <v>2</v>
      </c>
      <c r="F275" s="8">
        <f t="shared" si="77"/>
        <v>2</v>
      </c>
      <c r="G275" s="8">
        <f t="shared" si="77"/>
        <v>2</v>
      </c>
      <c r="H275" s="8">
        <f t="shared" si="77"/>
        <v>2</v>
      </c>
      <c r="I275" s="8">
        <f t="shared" si="77"/>
        <v>2</v>
      </c>
      <c r="J275" s="8">
        <f t="shared" si="77"/>
        <v>2</v>
      </c>
      <c r="K275" s="8">
        <f t="shared" si="77"/>
        <v>13</v>
      </c>
      <c r="L275" s="8">
        <f t="shared" si="77"/>
        <v>13</v>
      </c>
      <c r="M275" s="8">
        <f t="shared" si="77"/>
        <v>13</v>
      </c>
      <c r="N275" s="8">
        <f t="shared" si="77"/>
        <v>13</v>
      </c>
      <c r="O275" s="8">
        <f t="shared" si="77"/>
        <v>13</v>
      </c>
      <c r="P275" s="8">
        <f t="shared" si="77"/>
        <v>13</v>
      </c>
      <c r="Q275" s="8">
        <f t="shared" si="76"/>
        <v>13</v>
      </c>
      <c r="R275" s="8">
        <f t="shared" si="76"/>
        <v>13</v>
      </c>
      <c r="S275" s="8">
        <f t="shared" si="76"/>
        <v>13</v>
      </c>
      <c r="T275" s="8">
        <f t="shared" si="76"/>
        <v>13</v>
      </c>
      <c r="U275" s="8">
        <f t="shared" si="76"/>
        <v>15</v>
      </c>
      <c r="V275" s="8">
        <f t="shared" si="76"/>
        <v>15</v>
      </c>
      <c r="W275" s="8">
        <f t="shared" si="76"/>
        <v>0</v>
      </c>
      <c r="X275" s="8">
        <f t="shared" si="76"/>
        <v>0</v>
      </c>
      <c r="Y275" s="8">
        <f t="shared" si="76"/>
        <v>0</v>
      </c>
      <c r="Z275" s="8">
        <f t="shared" si="76"/>
        <v>0</v>
      </c>
      <c r="AA275" s="8">
        <f t="shared" si="76"/>
        <v>0</v>
      </c>
      <c r="AB275" s="8">
        <f t="shared" si="76"/>
        <v>0</v>
      </c>
      <c r="AC275" s="8">
        <f t="shared" si="76"/>
        <v>0</v>
      </c>
      <c r="AD275" s="8">
        <f t="shared" si="76"/>
        <v>0</v>
      </c>
      <c r="AE275" s="8">
        <f t="shared" si="76"/>
        <v>0</v>
      </c>
      <c r="AF275" s="8">
        <f t="shared" si="75"/>
        <v>0</v>
      </c>
      <c r="AG275" s="8">
        <f t="shared" si="74"/>
        <v>0</v>
      </c>
      <c r="AH275" s="8">
        <f t="shared" si="74"/>
        <v>0</v>
      </c>
      <c r="AI275" s="8">
        <f t="shared" si="74"/>
        <v>0</v>
      </c>
      <c r="AJ275" s="8">
        <f t="shared" si="74"/>
        <v>0</v>
      </c>
      <c r="AK275" s="8">
        <f t="shared" si="74"/>
        <v>0</v>
      </c>
      <c r="AL275" s="8">
        <f t="shared" si="74"/>
        <v>0</v>
      </c>
      <c r="AM275" s="8">
        <f t="shared" si="74"/>
        <v>0</v>
      </c>
      <c r="AN275" s="8">
        <f t="shared" si="74"/>
        <v>0</v>
      </c>
      <c r="AO275" s="8">
        <f t="shared" si="74"/>
        <v>0</v>
      </c>
      <c r="AP275" s="8">
        <f t="shared" si="74"/>
        <v>0</v>
      </c>
      <c r="AQ275" s="8">
        <f t="shared" si="74"/>
        <v>0</v>
      </c>
      <c r="AR275" s="8">
        <f t="shared" si="74"/>
        <v>0</v>
      </c>
      <c r="AS275" s="8">
        <f t="shared" si="74"/>
        <v>0</v>
      </c>
      <c r="AT275" s="8">
        <f t="shared" si="74"/>
        <v>0</v>
      </c>
      <c r="AU275" s="8">
        <f t="shared" si="74"/>
        <v>0</v>
      </c>
      <c r="AV275" s="8">
        <f t="shared" ref="AV275:AZ290" si="78">AV274</f>
        <v>0</v>
      </c>
      <c r="AW275" s="8">
        <f t="shared" si="78"/>
        <v>0</v>
      </c>
      <c r="AX275" s="8">
        <f t="shared" si="78"/>
        <v>0</v>
      </c>
      <c r="AY275" s="8">
        <f t="shared" si="78"/>
        <v>0</v>
      </c>
      <c r="AZ275" s="8">
        <f t="shared" si="78"/>
        <v>0</v>
      </c>
      <c r="BA275" s="8"/>
      <c r="BB275" s="8"/>
      <c r="BC275" s="8"/>
      <c r="BD275" s="8"/>
      <c r="BE275" s="8"/>
      <c r="BF275" s="8"/>
      <c r="BG275" s="8"/>
    </row>
    <row r="276" spans="1:59" x14ac:dyDescent="0.3">
      <c r="A276" s="8">
        <f t="shared" si="77"/>
        <v>2</v>
      </c>
      <c r="B276" s="8">
        <f t="shared" si="77"/>
        <v>2</v>
      </c>
      <c r="C276" s="8">
        <f t="shared" si="77"/>
        <v>2</v>
      </c>
      <c r="D276" s="8">
        <f t="shared" si="77"/>
        <v>2</v>
      </c>
      <c r="E276" s="8">
        <f t="shared" si="77"/>
        <v>2</v>
      </c>
      <c r="F276" s="8">
        <f t="shared" si="77"/>
        <v>2</v>
      </c>
      <c r="G276" s="8">
        <f t="shared" si="77"/>
        <v>2</v>
      </c>
      <c r="H276" s="8">
        <f t="shared" si="77"/>
        <v>2</v>
      </c>
      <c r="I276" s="8">
        <f t="shared" si="77"/>
        <v>2</v>
      </c>
      <c r="J276" s="8">
        <f t="shared" si="77"/>
        <v>2</v>
      </c>
      <c r="K276" s="8">
        <f t="shared" si="77"/>
        <v>13</v>
      </c>
      <c r="L276" s="8">
        <f t="shared" si="77"/>
        <v>13</v>
      </c>
      <c r="M276" s="8">
        <f t="shared" si="77"/>
        <v>13</v>
      </c>
      <c r="N276" s="8">
        <f t="shared" si="77"/>
        <v>13</v>
      </c>
      <c r="O276" s="8">
        <f t="shared" si="77"/>
        <v>13</v>
      </c>
      <c r="P276" s="8">
        <f t="shared" si="77"/>
        <v>13</v>
      </c>
      <c r="Q276" s="8">
        <f t="shared" si="76"/>
        <v>13</v>
      </c>
      <c r="R276" s="8">
        <f t="shared" si="76"/>
        <v>13</v>
      </c>
      <c r="S276" s="8">
        <f t="shared" si="76"/>
        <v>13</v>
      </c>
      <c r="T276" s="8">
        <f t="shared" si="76"/>
        <v>13</v>
      </c>
      <c r="U276" s="8">
        <f t="shared" si="76"/>
        <v>15</v>
      </c>
      <c r="V276" s="8">
        <f t="shared" si="76"/>
        <v>15</v>
      </c>
      <c r="W276" s="8">
        <f t="shared" si="76"/>
        <v>0</v>
      </c>
      <c r="X276" s="8">
        <f t="shared" si="76"/>
        <v>0</v>
      </c>
      <c r="Y276" s="8">
        <f t="shared" si="76"/>
        <v>0</v>
      </c>
      <c r="Z276" s="8">
        <f t="shared" si="76"/>
        <v>0</v>
      </c>
      <c r="AA276" s="8">
        <f t="shared" si="76"/>
        <v>0</v>
      </c>
      <c r="AB276" s="8">
        <f t="shared" si="76"/>
        <v>0</v>
      </c>
      <c r="AC276" s="8">
        <f t="shared" si="76"/>
        <v>0</v>
      </c>
      <c r="AD276" s="8">
        <f t="shared" si="76"/>
        <v>0</v>
      </c>
      <c r="AE276" s="8">
        <f t="shared" si="76"/>
        <v>0</v>
      </c>
      <c r="AF276" s="8">
        <f t="shared" si="75"/>
        <v>0</v>
      </c>
      <c r="AG276" s="8">
        <f t="shared" si="75"/>
        <v>0</v>
      </c>
      <c r="AH276" s="8">
        <f t="shared" si="75"/>
        <v>0</v>
      </c>
      <c r="AI276" s="8">
        <f t="shared" si="75"/>
        <v>0</v>
      </c>
      <c r="AJ276" s="8">
        <f t="shared" si="75"/>
        <v>0</v>
      </c>
      <c r="AK276" s="8">
        <f t="shared" si="75"/>
        <v>0</v>
      </c>
      <c r="AL276" s="8">
        <f t="shared" si="75"/>
        <v>0</v>
      </c>
      <c r="AM276" s="8">
        <f t="shared" si="75"/>
        <v>0</v>
      </c>
      <c r="AN276" s="8">
        <f t="shared" si="75"/>
        <v>0</v>
      </c>
      <c r="AO276" s="8">
        <f t="shared" si="75"/>
        <v>0</v>
      </c>
      <c r="AP276" s="8">
        <f t="shared" si="75"/>
        <v>0</v>
      </c>
      <c r="AQ276" s="8">
        <f t="shared" si="75"/>
        <v>0</v>
      </c>
      <c r="AR276" s="8">
        <f t="shared" si="75"/>
        <v>0</v>
      </c>
      <c r="AS276" s="8">
        <f t="shared" si="75"/>
        <v>0</v>
      </c>
      <c r="AT276" s="8">
        <f t="shared" si="75"/>
        <v>0</v>
      </c>
      <c r="AU276" s="8">
        <f t="shared" si="75"/>
        <v>0</v>
      </c>
      <c r="AV276" s="8">
        <f t="shared" si="78"/>
        <v>0</v>
      </c>
      <c r="AW276" s="8">
        <f t="shared" si="78"/>
        <v>0</v>
      </c>
      <c r="AX276" s="8">
        <f t="shared" si="78"/>
        <v>0</v>
      </c>
      <c r="AY276" s="8">
        <f t="shared" si="78"/>
        <v>0</v>
      </c>
      <c r="AZ276" s="8">
        <f t="shared" si="78"/>
        <v>0</v>
      </c>
      <c r="BA276" s="8"/>
      <c r="BB276" s="8"/>
      <c r="BC276" s="8"/>
      <c r="BD276" s="8"/>
      <c r="BE276" s="8"/>
      <c r="BF276" s="8"/>
      <c r="BG276" s="8"/>
    </row>
    <row r="277" spans="1:59" x14ac:dyDescent="0.3">
      <c r="A277" s="8">
        <f t="shared" si="77"/>
        <v>2</v>
      </c>
      <c r="B277" s="8">
        <f t="shared" si="77"/>
        <v>2</v>
      </c>
      <c r="C277" s="8">
        <f t="shared" si="77"/>
        <v>2</v>
      </c>
      <c r="D277" s="8">
        <f t="shared" si="77"/>
        <v>2</v>
      </c>
      <c r="E277" s="8">
        <f t="shared" si="77"/>
        <v>2</v>
      </c>
      <c r="F277" s="8">
        <f t="shared" si="77"/>
        <v>2</v>
      </c>
      <c r="G277" s="8">
        <f t="shared" si="77"/>
        <v>2</v>
      </c>
      <c r="H277" s="8">
        <f t="shared" si="77"/>
        <v>2</v>
      </c>
      <c r="I277" s="8">
        <f t="shared" si="77"/>
        <v>2</v>
      </c>
      <c r="J277" s="8">
        <f t="shared" si="77"/>
        <v>2</v>
      </c>
      <c r="K277" s="8">
        <f t="shared" si="77"/>
        <v>13</v>
      </c>
      <c r="L277" s="8">
        <f t="shared" si="77"/>
        <v>13</v>
      </c>
      <c r="M277" s="8">
        <f t="shared" si="77"/>
        <v>13</v>
      </c>
      <c r="N277" s="8">
        <f t="shared" si="77"/>
        <v>13</v>
      </c>
      <c r="O277" s="8">
        <f t="shared" si="77"/>
        <v>13</v>
      </c>
      <c r="P277" s="8">
        <f t="shared" si="77"/>
        <v>13</v>
      </c>
      <c r="Q277" s="8">
        <f t="shared" si="76"/>
        <v>13</v>
      </c>
      <c r="R277" s="8">
        <f t="shared" si="76"/>
        <v>13</v>
      </c>
      <c r="S277" s="8">
        <f t="shared" si="76"/>
        <v>13</v>
      </c>
      <c r="T277" s="8">
        <f t="shared" si="76"/>
        <v>13</v>
      </c>
      <c r="U277" s="8">
        <f t="shared" si="76"/>
        <v>15</v>
      </c>
      <c r="V277" s="8">
        <f t="shared" si="76"/>
        <v>15</v>
      </c>
      <c r="W277" s="8">
        <f t="shared" si="76"/>
        <v>0</v>
      </c>
      <c r="X277" s="8">
        <f t="shared" si="76"/>
        <v>0</v>
      </c>
      <c r="Y277" s="8">
        <f t="shared" si="76"/>
        <v>0</v>
      </c>
      <c r="Z277" s="8">
        <f t="shared" si="76"/>
        <v>0</v>
      </c>
      <c r="AA277" s="8">
        <f t="shared" si="76"/>
        <v>0</v>
      </c>
      <c r="AB277" s="8">
        <f t="shared" si="76"/>
        <v>0</v>
      </c>
      <c r="AC277" s="8">
        <f t="shared" si="76"/>
        <v>0</v>
      </c>
      <c r="AD277" s="8">
        <f t="shared" si="76"/>
        <v>0</v>
      </c>
      <c r="AE277" s="8">
        <f t="shared" si="76"/>
        <v>0</v>
      </c>
      <c r="AF277" s="8">
        <f t="shared" si="75"/>
        <v>0</v>
      </c>
      <c r="AG277" s="8">
        <f t="shared" si="75"/>
        <v>0</v>
      </c>
      <c r="AH277" s="8">
        <f t="shared" si="75"/>
        <v>0</v>
      </c>
      <c r="AI277" s="8">
        <f t="shared" si="75"/>
        <v>0</v>
      </c>
      <c r="AJ277" s="8">
        <f t="shared" si="75"/>
        <v>0</v>
      </c>
      <c r="AK277" s="8">
        <f t="shared" si="75"/>
        <v>0</v>
      </c>
      <c r="AL277" s="8">
        <f t="shared" si="75"/>
        <v>0</v>
      </c>
      <c r="AM277" s="8">
        <f t="shared" si="75"/>
        <v>0</v>
      </c>
      <c r="AN277" s="8">
        <f t="shared" si="75"/>
        <v>0</v>
      </c>
      <c r="AO277" s="8">
        <f t="shared" si="75"/>
        <v>0</v>
      </c>
      <c r="AP277" s="8">
        <f t="shared" si="75"/>
        <v>0</v>
      </c>
      <c r="AQ277" s="8">
        <f t="shared" si="75"/>
        <v>0</v>
      </c>
      <c r="AR277" s="8">
        <f t="shared" si="75"/>
        <v>0</v>
      </c>
      <c r="AS277" s="8">
        <f t="shared" si="75"/>
        <v>0</v>
      </c>
      <c r="AT277" s="8">
        <f t="shared" si="75"/>
        <v>0</v>
      </c>
      <c r="AU277" s="8">
        <f t="shared" si="75"/>
        <v>0</v>
      </c>
      <c r="AV277" s="8">
        <f t="shared" si="78"/>
        <v>0</v>
      </c>
      <c r="AW277" s="8">
        <f t="shared" si="78"/>
        <v>0</v>
      </c>
      <c r="AX277" s="8">
        <f t="shared" si="78"/>
        <v>0</v>
      </c>
      <c r="AY277" s="8">
        <f t="shared" si="78"/>
        <v>0</v>
      </c>
      <c r="AZ277" s="8">
        <f t="shared" si="78"/>
        <v>0</v>
      </c>
      <c r="BA277" s="8"/>
      <c r="BB277" s="8"/>
      <c r="BC277" s="8"/>
      <c r="BD277" s="8"/>
      <c r="BE277" s="8"/>
      <c r="BF277" s="8"/>
      <c r="BG277" s="8"/>
    </row>
    <row r="278" spans="1:59" x14ac:dyDescent="0.3">
      <c r="A278" s="8">
        <f t="shared" si="77"/>
        <v>2</v>
      </c>
      <c r="B278" s="8">
        <f t="shared" si="77"/>
        <v>2</v>
      </c>
      <c r="C278" s="8">
        <f t="shared" si="77"/>
        <v>2</v>
      </c>
      <c r="D278" s="8">
        <f t="shared" si="77"/>
        <v>2</v>
      </c>
      <c r="E278" s="8">
        <f t="shared" si="77"/>
        <v>2</v>
      </c>
      <c r="F278" s="8">
        <f t="shared" si="77"/>
        <v>2</v>
      </c>
      <c r="G278" s="8">
        <f t="shared" si="77"/>
        <v>2</v>
      </c>
      <c r="H278" s="8">
        <f t="shared" si="77"/>
        <v>2</v>
      </c>
      <c r="I278" s="8">
        <f t="shared" si="77"/>
        <v>2</v>
      </c>
      <c r="J278" s="8">
        <f t="shared" si="77"/>
        <v>2</v>
      </c>
      <c r="K278" s="8">
        <f t="shared" si="77"/>
        <v>13</v>
      </c>
      <c r="L278" s="8">
        <f t="shared" si="77"/>
        <v>13</v>
      </c>
      <c r="M278" s="8">
        <f t="shared" si="77"/>
        <v>13</v>
      </c>
      <c r="N278" s="8">
        <f t="shared" si="77"/>
        <v>13</v>
      </c>
      <c r="O278" s="8">
        <f t="shared" si="77"/>
        <v>13</v>
      </c>
      <c r="P278" s="8">
        <f t="shared" si="77"/>
        <v>13</v>
      </c>
      <c r="Q278" s="8">
        <f t="shared" si="76"/>
        <v>13</v>
      </c>
      <c r="R278" s="8">
        <f t="shared" si="76"/>
        <v>13</v>
      </c>
      <c r="S278" s="8">
        <f t="shared" si="76"/>
        <v>13</v>
      </c>
      <c r="T278" s="8">
        <f t="shared" si="76"/>
        <v>13</v>
      </c>
      <c r="U278" s="8">
        <f t="shared" si="76"/>
        <v>15</v>
      </c>
      <c r="V278" s="8">
        <f t="shared" si="76"/>
        <v>15</v>
      </c>
      <c r="W278" s="8">
        <f t="shared" si="76"/>
        <v>0</v>
      </c>
      <c r="X278" s="8">
        <f t="shared" si="76"/>
        <v>0</v>
      </c>
      <c r="Y278" s="8">
        <f t="shared" si="76"/>
        <v>0</v>
      </c>
      <c r="Z278" s="8">
        <f t="shared" si="76"/>
        <v>0</v>
      </c>
      <c r="AA278" s="8">
        <f t="shared" si="76"/>
        <v>0</v>
      </c>
      <c r="AB278" s="8">
        <f t="shared" si="76"/>
        <v>0</v>
      </c>
      <c r="AC278" s="8">
        <f t="shared" si="76"/>
        <v>0</v>
      </c>
      <c r="AD278" s="8">
        <f t="shared" si="76"/>
        <v>0</v>
      </c>
      <c r="AE278" s="8">
        <f t="shared" si="76"/>
        <v>0</v>
      </c>
      <c r="AF278" s="8">
        <f t="shared" si="75"/>
        <v>0</v>
      </c>
      <c r="AG278" s="8">
        <f t="shared" si="75"/>
        <v>0</v>
      </c>
      <c r="AH278" s="8">
        <f t="shared" si="75"/>
        <v>0</v>
      </c>
      <c r="AI278" s="8">
        <f t="shared" si="75"/>
        <v>0</v>
      </c>
      <c r="AJ278" s="8">
        <f t="shared" si="75"/>
        <v>0</v>
      </c>
      <c r="AK278" s="8">
        <f t="shared" si="75"/>
        <v>0</v>
      </c>
      <c r="AL278" s="8">
        <f t="shared" si="75"/>
        <v>0</v>
      </c>
      <c r="AM278" s="8">
        <f t="shared" si="75"/>
        <v>0</v>
      </c>
      <c r="AN278" s="8">
        <f t="shared" si="75"/>
        <v>0</v>
      </c>
      <c r="AO278" s="8">
        <f t="shared" si="75"/>
        <v>0</v>
      </c>
      <c r="AP278" s="8">
        <f t="shared" si="75"/>
        <v>0</v>
      </c>
      <c r="AQ278" s="8">
        <f t="shared" si="75"/>
        <v>0</v>
      </c>
      <c r="AR278" s="8">
        <f t="shared" si="75"/>
        <v>0</v>
      </c>
      <c r="AS278" s="8">
        <f t="shared" si="75"/>
        <v>0</v>
      </c>
      <c r="AT278" s="8">
        <f t="shared" si="75"/>
        <v>0</v>
      </c>
      <c r="AU278" s="8">
        <f t="shared" si="75"/>
        <v>0</v>
      </c>
      <c r="AV278" s="8">
        <f t="shared" si="78"/>
        <v>0</v>
      </c>
      <c r="AW278" s="8">
        <f t="shared" si="78"/>
        <v>0</v>
      </c>
      <c r="AX278" s="8">
        <f t="shared" si="78"/>
        <v>0</v>
      </c>
      <c r="AY278" s="8">
        <f t="shared" si="78"/>
        <v>0</v>
      </c>
      <c r="AZ278" s="8">
        <f t="shared" si="78"/>
        <v>0</v>
      </c>
      <c r="BA278" s="8"/>
      <c r="BB278" s="8"/>
      <c r="BC278" s="8"/>
      <c r="BD278" s="8"/>
      <c r="BE278" s="8"/>
      <c r="BF278" s="8"/>
      <c r="BG278" s="8"/>
    </row>
    <row r="279" spans="1:59" x14ac:dyDescent="0.3">
      <c r="A279" s="8">
        <f t="shared" si="77"/>
        <v>2</v>
      </c>
      <c r="B279" s="8">
        <f t="shared" si="77"/>
        <v>2</v>
      </c>
      <c r="C279" s="8">
        <f t="shared" si="77"/>
        <v>2</v>
      </c>
      <c r="D279" s="8">
        <f t="shared" si="77"/>
        <v>2</v>
      </c>
      <c r="E279" s="8">
        <f t="shared" si="77"/>
        <v>2</v>
      </c>
      <c r="F279" s="8">
        <f t="shared" si="77"/>
        <v>2</v>
      </c>
      <c r="G279" s="8">
        <f t="shared" si="77"/>
        <v>2</v>
      </c>
      <c r="H279" s="8">
        <f t="shared" si="77"/>
        <v>2</v>
      </c>
      <c r="I279" s="8">
        <f t="shared" si="77"/>
        <v>2</v>
      </c>
      <c r="J279" s="8">
        <f t="shared" si="77"/>
        <v>2</v>
      </c>
      <c r="K279" s="8">
        <f t="shared" si="77"/>
        <v>13</v>
      </c>
      <c r="L279" s="8">
        <f t="shared" si="77"/>
        <v>13</v>
      </c>
      <c r="M279" s="8">
        <f t="shared" si="77"/>
        <v>13</v>
      </c>
      <c r="N279" s="8">
        <f t="shared" si="77"/>
        <v>13</v>
      </c>
      <c r="O279" s="8">
        <f t="shared" si="77"/>
        <v>13</v>
      </c>
      <c r="P279" s="8">
        <f t="shared" si="77"/>
        <v>13</v>
      </c>
      <c r="Q279" s="8">
        <f t="shared" si="76"/>
        <v>13</v>
      </c>
      <c r="R279" s="8">
        <f t="shared" si="76"/>
        <v>13</v>
      </c>
      <c r="S279" s="8">
        <f t="shared" si="76"/>
        <v>13</v>
      </c>
      <c r="T279" s="8">
        <f t="shared" si="76"/>
        <v>13</v>
      </c>
      <c r="U279" s="8">
        <f t="shared" si="76"/>
        <v>15</v>
      </c>
      <c r="V279" s="8">
        <f t="shared" si="76"/>
        <v>15</v>
      </c>
      <c r="W279" s="8">
        <f t="shared" si="76"/>
        <v>0</v>
      </c>
      <c r="X279" s="8">
        <f t="shared" si="76"/>
        <v>0</v>
      </c>
      <c r="Y279" s="8">
        <f t="shared" si="76"/>
        <v>0</v>
      </c>
      <c r="Z279" s="8">
        <f t="shared" si="76"/>
        <v>0</v>
      </c>
      <c r="AA279" s="8">
        <f t="shared" si="76"/>
        <v>0</v>
      </c>
      <c r="AB279" s="8">
        <f t="shared" si="76"/>
        <v>0</v>
      </c>
      <c r="AC279" s="8">
        <f t="shared" si="76"/>
        <v>0</v>
      </c>
      <c r="AD279" s="8">
        <f t="shared" si="76"/>
        <v>0</v>
      </c>
      <c r="AE279" s="8">
        <f t="shared" si="76"/>
        <v>0</v>
      </c>
      <c r="AF279" s="8">
        <f t="shared" si="75"/>
        <v>0</v>
      </c>
      <c r="AG279" s="8">
        <f t="shared" si="75"/>
        <v>0</v>
      </c>
      <c r="AH279" s="8">
        <f t="shared" si="75"/>
        <v>0</v>
      </c>
      <c r="AI279" s="8">
        <f t="shared" si="75"/>
        <v>0</v>
      </c>
      <c r="AJ279" s="8">
        <f t="shared" si="75"/>
        <v>0</v>
      </c>
      <c r="AK279" s="8">
        <f t="shared" si="75"/>
        <v>0</v>
      </c>
      <c r="AL279" s="8">
        <f t="shared" si="75"/>
        <v>0</v>
      </c>
      <c r="AM279" s="8">
        <f t="shared" si="75"/>
        <v>0</v>
      </c>
      <c r="AN279" s="8">
        <f t="shared" si="75"/>
        <v>0</v>
      </c>
      <c r="AO279" s="8">
        <f t="shared" si="75"/>
        <v>0</v>
      </c>
      <c r="AP279" s="8">
        <f t="shared" si="75"/>
        <v>0</v>
      </c>
      <c r="AQ279" s="8">
        <f t="shared" si="75"/>
        <v>0</v>
      </c>
      <c r="AR279" s="8">
        <f t="shared" si="75"/>
        <v>0</v>
      </c>
      <c r="AS279" s="8">
        <f t="shared" si="75"/>
        <v>0</v>
      </c>
      <c r="AT279" s="8">
        <f t="shared" si="75"/>
        <v>0</v>
      </c>
      <c r="AU279" s="8">
        <f t="shared" si="75"/>
        <v>0</v>
      </c>
      <c r="AV279" s="8">
        <f t="shared" si="78"/>
        <v>0</v>
      </c>
      <c r="AW279" s="8">
        <f t="shared" si="78"/>
        <v>0</v>
      </c>
      <c r="AX279" s="8">
        <f t="shared" si="78"/>
        <v>0</v>
      </c>
      <c r="AY279" s="8">
        <f t="shared" si="78"/>
        <v>0</v>
      </c>
      <c r="AZ279" s="8">
        <f t="shared" si="78"/>
        <v>0</v>
      </c>
      <c r="BA279" s="8"/>
      <c r="BB279" s="8"/>
      <c r="BC279" s="8"/>
      <c r="BD279" s="8"/>
      <c r="BE279" s="8"/>
      <c r="BF279" s="8"/>
      <c r="BG279" s="8"/>
    </row>
    <row r="280" spans="1:59" x14ac:dyDescent="0.3">
      <c r="A280" s="8">
        <f t="shared" si="77"/>
        <v>2</v>
      </c>
      <c r="B280" s="8">
        <f t="shared" si="77"/>
        <v>2</v>
      </c>
      <c r="C280" s="8">
        <f t="shared" si="77"/>
        <v>2</v>
      </c>
      <c r="D280" s="8">
        <f t="shared" si="77"/>
        <v>2</v>
      </c>
      <c r="E280" s="8">
        <f t="shared" si="77"/>
        <v>2</v>
      </c>
      <c r="F280" s="8">
        <f t="shared" si="77"/>
        <v>2</v>
      </c>
      <c r="G280" s="8">
        <f t="shared" si="77"/>
        <v>2</v>
      </c>
      <c r="H280" s="8">
        <f t="shared" si="77"/>
        <v>2</v>
      </c>
      <c r="I280" s="8">
        <f t="shared" si="77"/>
        <v>2</v>
      </c>
      <c r="J280" s="8">
        <f t="shared" si="77"/>
        <v>2</v>
      </c>
      <c r="K280" s="8">
        <f t="shared" si="77"/>
        <v>13</v>
      </c>
      <c r="L280" s="8">
        <f t="shared" si="77"/>
        <v>13</v>
      </c>
      <c r="M280" s="8">
        <f t="shared" si="77"/>
        <v>13</v>
      </c>
      <c r="N280" s="8">
        <f t="shared" si="77"/>
        <v>13</v>
      </c>
      <c r="O280" s="8">
        <f t="shared" si="77"/>
        <v>13</v>
      </c>
      <c r="P280" s="8">
        <f t="shared" si="77"/>
        <v>13</v>
      </c>
      <c r="Q280" s="8">
        <f t="shared" si="76"/>
        <v>13</v>
      </c>
      <c r="R280" s="8">
        <f t="shared" si="76"/>
        <v>13</v>
      </c>
      <c r="S280" s="8">
        <f t="shared" si="76"/>
        <v>13</v>
      </c>
      <c r="T280" s="8">
        <f t="shared" si="76"/>
        <v>13</v>
      </c>
      <c r="U280" s="8">
        <f t="shared" si="76"/>
        <v>15</v>
      </c>
      <c r="V280" s="8">
        <f t="shared" si="76"/>
        <v>15</v>
      </c>
      <c r="W280" s="8">
        <f t="shared" si="76"/>
        <v>0</v>
      </c>
      <c r="X280" s="8">
        <f t="shared" si="76"/>
        <v>0</v>
      </c>
      <c r="Y280" s="8">
        <f t="shared" si="76"/>
        <v>0</v>
      </c>
      <c r="Z280" s="8">
        <f t="shared" si="76"/>
        <v>0</v>
      </c>
      <c r="AA280" s="8">
        <f t="shared" si="76"/>
        <v>0</v>
      </c>
      <c r="AB280" s="8">
        <f t="shared" si="76"/>
        <v>0</v>
      </c>
      <c r="AC280" s="8">
        <f t="shared" si="76"/>
        <v>0</v>
      </c>
      <c r="AD280" s="8">
        <f t="shared" si="76"/>
        <v>0</v>
      </c>
      <c r="AE280" s="8">
        <f t="shared" si="76"/>
        <v>0</v>
      </c>
      <c r="AF280" s="8">
        <f t="shared" si="75"/>
        <v>0</v>
      </c>
      <c r="AG280" s="8">
        <f t="shared" si="75"/>
        <v>0</v>
      </c>
      <c r="AH280" s="8">
        <f t="shared" si="75"/>
        <v>0</v>
      </c>
      <c r="AI280" s="8">
        <f t="shared" si="75"/>
        <v>0</v>
      </c>
      <c r="AJ280" s="8">
        <f t="shared" si="75"/>
        <v>0</v>
      </c>
      <c r="AK280" s="8">
        <f t="shared" si="75"/>
        <v>0</v>
      </c>
      <c r="AL280" s="8">
        <f t="shared" si="75"/>
        <v>0</v>
      </c>
      <c r="AM280" s="8">
        <f t="shared" si="75"/>
        <v>0</v>
      </c>
      <c r="AN280" s="8">
        <f t="shared" si="75"/>
        <v>0</v>
      </c>
      <c r="AO280" s="8">
        <f t="shared" si="75"/>
        <v>0</v>
      </c>
      <c r="AP280" s="8">
        <f t="shared" si="75"/>
        <v>0</v>
      </c>
      <c r="AQ280" s="8">
        <f t="shared" si="75"/>
        <v>0</v>
      </c>
      <c r="AR280" s="8">
        <f t="shared" si="75"/>
        <v>0</v>
      </c>
      <c r="AS280" s="8">
        <f t="shared" si="75"/>
        <v>0</v>
      </c>
      <c r="AT280" s="8">
        <f t="shared" si="75"/>
        <v>0</v>
      </c>
      <c r="AU280" s="8">
        <f t="shared" si="75"/>
        <v>0</v>
      </c>
      <c r="AV280" s="8">
        <f t="shared" si="78"/>
        <v>0</v>
      </c>
      <c r="AW280" s="8">
        <f t="shared" si="78"/>
        <v>0</v>
      </c>
      <c r="AX280" s="8">
        <f t="shared" si="78"/>
        <v>0</v>
      </c>
      <c r="AY280" s="8">
        <f t="shared" si="78"/>
        <v>0</v>
      </c>
      <c r="AZ280" s="8">
        <f t="shared" si="78"/>
        <v>0</v>
      </c>
      <c r="BA280" s="8"/>
      <c r="BB280" s="8"/>
      <c r="BC280" s="8"/>
      <c r="BD280" s="8"/>
      <c r="BE280" s="8"/>
      <c r="BF280" s="8"/>
      <c r="BG280" s="8"/>
    </row>
    <row r="281" spans="1:59" x14ac:dyDescent="0.3">
      <c r="A281" s="8">
        <f t="shared" si="77"/>
        <v>2</v>
      </c>
      <c r="B281" s="8">
        <f t="shared" si="77"/>
        <v>2</v>
      </c>
      <c r="C281" s="8">
        <f t="shared" si="77"/>
        <v>2</v>
      </c>
      <c r="D281" s="8">
        <f t="shared" si="77"/>
        <v>2</v>
      </c>
      <c r="E281" s="8">
        <f t="shared" si="77"/>
        <v>2</v>
      </c>
      <c r="F281" s="8">
        <f t="shared" si="77"/>
        <v>2</v>
      </c>
      <c r="G281" s="8">
        <f t="shared" si="77"/>
        <v>2</v>
      </c>
      <c r="H281" s="8">
        <f t="shared" si="77"/>
        <v>2</v>
      </c>
      <c r="I281" s="8">
        <f t="shared" si="77"/>
        <v>2</v>
      </c>
      <c r="J281" s="8">
        <f t="shared" si="77"/>
        <v>2</v>
      </c>
      <c r="K281" s="8">
        <f t="shared" si="77"/>
        <v>13</v>
      </c>
      <c r="L281" s="8">
        <f t="shared" si="77"/>
        <v>13</v>
      </c>
      <c r="M281" s="8">
        <f t="shared" si="77"/>
        <v>13</v>
      </c>
      <c r="N281" s="8">
        <f t="shared" si="77"/>
        <v>13</v>
      </c>
      <c r="O281" s="8">
        <f t="shared" si="77"/>
        <v>13</v>
      </c>
      <c r="P281" s="8">
        <f t="shared" si="77"/>
        <v>13</v>
      </c>
      <c r="Q281" s="8">
        <f t="shared" si="76"/>
        <v>13</v>
      </c>
      <c r="R281" s="8">
        <f t="shared" si="76"/>
        <v>13</v>
      </c>
      <c r="S281" s="8">
        <f t="shared" si="76"/>
        <v>13</v>
      </c>
      <c r="T281" s="8">
        <f t="shared" si="76"/>
        <v>13</v>
      </c>
      <c r="U281" s="8">
        <f t="shared" si="76"/>
        <v>15</v>
      </c>
      <c r="V281" s="8">
        <f t="shared" si="76"/>
        <v>15</v>
      </c>
      <c r="W281" s="8">
        <f t="shared" si="76"/>
        <v>0</v>
      </c>
      <c r="X281" s="8">
        <f t="shared" si="76"/>
        <v>0</v>
      </c>
      <c r="Y281" s="8">
        <f t="shared" si="76"/>
        <v>0</v>
      </c>
      <c r="Z281" s="8">
        <f t="shared" si="76"/>
        <v>0</v>
      </c>
      <c r="AA281" s="8">
        <f t="shared" si="76"/>
        <v>0</v>
      </c>
      <c r="AB281" s="8">
        <f t="shared" si="76"/>
        <v>0</v>
      </c>
      <c r="AC281" s="8">
        <f t="shared" si="76"/>
        <v>0</v>
      </c>
      <c r="AD281" s="8">
        <f t="shared" si="76"/>
        <v>0</v>
      </c>
      <c r="AE281" s="8">
        <f t="shared" si="76"/>
        <v>0</v>
      </c>
      <c r="AF281" s="8">
        <f t="shared" si="75"/>
        <v>0</v>
      </c>
      <c r="AG281" s="8">
        <f t="shared" si="75"/>
        <v>0</v>
      </c>
      <c r="AH281" s="8">
        <f t="shared" si="75"/>
        <v>0</v>
      </c>
      <c r="AI281" s="8">
        <f t="shared" si="75"/>
        <v>0</v>
      </c>
      <c r="AJ281" s="8">
        <f t="shared" si="75"/>
        <v>0</v>
      </c>
      <c r="AK281" s="8">
        <f t="shared" si="75"/>
        <v>0</v>
      </c>
      <c r="AL281" s="8">
        <f t="shared" si="75"/>
        <v>0</v>
      </c>
      <c r="AM281" s="8">
        <f t="shared" si="75"/>
        <v>0</v>
      </c>
      <c r="AN281" s="8">
        <f t="shared" si="75"/>
        <v>0</v>
      </c>
      <c r="AO281" s="8">
        <f t="shared" si="75"/>
        <v>0</v>
      </c>
      <c r="AP281" s="8">
        <f t="shared" si="75"/>
        <v>0</v>
      </c>
      <c r="AQ281" s="8">
        <f t="shared" si="75"/>
        <v>0</v>
      </c>
      <c r="AR281" s="8">
        <f t="shared" si="75"/>
        <v>0</v>
      </c>
      <c r="AS281" s="8">
        <f t="shared" si="75"/>
        <v>0</v>
      </c>
      <c r="AT281" s="8">
        <f t="shared" si="75"/>
        <v>0</v>
      </c>
      <c r="AU281" s="8">
        <f t="shared" si="75"/>
        <v>0</v>
      </c>
      <c r="AV281" s="8">
        <f t="shared" si="78"/>
        <v>0</v>
      </c>
      <c r="AW281" s="8">
        <f t="shared" si="78"/>
        <v>0</v>
      </c>
      <c r="AX281" s="8">
        <f t="shared" si="78"/>
        <v>0</v>
      </c>
      <c r="AY281" s="8">
        <f t="shared" si="78"/>
        <v>0</v>
      </c>
      <c r="AZ281" s="8">
        <f t="shared" si="78"/>
        <v>0</v>
      </c>
      <c r="BA281" s="8"/>
      <c r="BB281" s="8"/>
      <c r="BC281" s="8"/>
      <c r="BD281" s="8"/>
      <c r="BE281" s="8"/>
      <c r="BF281" s="8"/>
      <c r="BG281" s="8"/>
    </row>
    <row r="282" spans="1:59" x14ac:dyDescent="0.3">
      <c r="A282" s="8">
        <f t="shared" si="77"/>
        <v>2</v>
      </c>
      <c r="B282" s="8">
        <f t="shared" si="77"/>
        <v>2</v>
      </c>
      <c r="C282" s="8">
        <f t="shared" si="77"/>
        <v>2</v>
      </c>
      <c r="D282" s="8">
        <f t="shared" si="77"/>
        <v>2</v>
      </c>
      <c r="E282" s="8">
        <f t="shared" si="77"/>
        <v>2</v>
      </c>
      <c r="F282" s="8">
        <f t="shared" si="77"/>
        <v>2</v>
      </c>
      <c r="G282" s="8">
        <f t="shared" si="77"/>
        <v>2</v>
      </c>
      <c r="H282" s="8">
        <f t="shared" si="77"/>
        <v>2</v>
      </c>
      <c r="I282" s="8">
        <f t="shared" si="77"/>
        <v>2</v>
      </c>
      <c r="J282" s="8">
        <f t="shared" si="77"/>
        <v>2</v>
      </c>
      <c r="K282" s="8">
        <f t="shared" si="77"/>
        <v>13</v>
      </c>
      <c r="L282" s="8">
        <f t="shared" si="77"/>
        <v>13</v>
      </c>
      <c r="M282" s="8">
        <f t="shared" si="77"/>
        <v>13</v>
      </c>
      <c r="N282" s="8">
        <f t="shared" si="77"/>
        <v>13</v>
      </c>
      <c r="O282" s="8">
        <f t="shared" si="77"/>
        <v>13</v>
      </c>
      <c r="P282" s="8">
        <f t="shared" si="77"/>
        <v>13</v>
      </c>
      <c r="Q282" s="8">
        <f t="shared" si="76"/>
        <v>13</v>
      </c>
      <c r="R282" s="8">
        <f t="shared" si="76"/>
        <v>13</v>
      </c>
      <c r="S282" s="8">
        <f t="shared" si="76"/>
        <v>13</v>
      </c>
      <c r="T282" s="8">
        <f t="shared" si="76"/>
        <v>13</v>
      </c>
      <c r="U282" s="8">
        <f t="shared" si="76"/>
        <v>15</v>
      </c>
      <c r="V282" s="8">
        <f t="shared" si="76"/>
        <v>15</v>
      </c>
      <c r="W282" s="8">
        <f t="shared" si="76"/>
        <v>0</v>
      </c>
      <c r="X282" s="8">
        <f t="shared" si="76"/>
        <v>0</v>
      </c>
      <c r="Y282" s="8">
        <f t="shared" si="76"/>
        <v>0</v>
      </c>
      <c r="Z282" s="8">
        <f t="shared" si="76"/>
        <v>0</v>
      </c>
      <c r="AA282" s="8">
        <f t="shared" si="76"/>
        <v>0</v>
      </c>
      <c r="AB282" s="8">
        <f t="shared" si="76"/>
        <v>0</v>
      </c>
      <c r="AC282" s="8">
        <f t="shared" si="76"/>
        <v>0</v>
      </c>
      <c r="AD282" s="8">
        <f t="shared" si="76"/>
        <v>0</v>
      </c>
      <c r="AE282" s="8">
        <f t="shared" si="76"/>
        <v>0</v>
      </c>
      <c r="AF282" s="8">
        <f t="shared" si="75"/>
        <v>0</v>
      </c>
      <c r="AG282" s="8">
        <f t="shared" si="75"/>
        <v>0</v>
      </c>
      <c r="AH282" s="8">
        <f t="shared" si="75"/>
        <v>0</v>
      </c>
      <c r="AI282" s="8">
        <f t="shared" si="75"/>
        <v>0</v>
      </c>
      <c r="AJ282" s="8">
        <f t="shared" si="75"/>
        <v>0</v>
      </c>
      <c r="AK282" s="8">
        <f t="shared" si="75"/>
        <v>0</v>
      </c>
      <c r="AL282" s="8">
        <f t="shared" si="75"/>
        <v>0</v>
      </c>
      <c r="AM282" s="8">
        <f t="shared" si="75"/>
        <v>0</v>
      </c>
      <c r="AN282" s="8">
        <f t="shared" si="75"/>
        <v>0</v>
      </c>
      <c r="AO282" s="8">
        <f t="shared" si="75"/>
        <v>0</v>
      </c>
      <c r="AP282" s="8">
        <f t="shared" si="75"/>
        <v>0</v>
      </c>
      <c r="AQ282" s="8">
        <f t="shared" si="75"/>
        <v>0</v>
      </c>
      <c r="AR282" s="8">
        <f t="shared" si="75"/>
        <v>0</v>
      </c>
      <c r="AS282" s="8">
        <f t="shared" si="75"/>
        <v>0</v>
      </c>
      <c r="AT282" s="8">
        <f t="shared" si="75"/>
        <v>0</v>
      </c>
      <c r="AU282" s="8">
        <f t="shared" si="75"/>
        <v>0</v>
      </c>
      <c r="AV282" s="8">
        <f t="shared" si="78"/>
        <v>0</v>
      </c>
      <c r="AW282" s="8">
        <f t="shared" si="78"/>
        <v>0</v>
      </c>
      <c r="AX282" s="8">
        <f t="shared" si="78"/>
        <v>0</v>
      </c>
      <c r="AY282" s="8">
        <f t="shared" si="78"/>
        <v>0</v>
      </c>
      <c r="AZ282" s="8">
        <f t="shared" si="78"/>
        <v>0</v>
      </c>
      <c r="BA282" s="8"/>
      <c r="BB282" s="8"/>
      <c r="BC282" s="8"/>
      <c r="BD282" s="8"/>
      <c r="BE282" s="8"/>
      <c r="BF282" s="8"/>
      <c r="BG282" s="8"/>
    </row>
    <row r="283" spans="1:59" x14ac:dyDescent="0.3">
      <c r="A283" s="8">
        <f t="shared" si="77"/>
        <v>2</v>
      </c>
      <c r="B283" s="8">
        <f t="shared" si="77"/>
        <v>2</v>
      </c>
      <c r="C283" s="8">
        <f t="shared" si="77"/>
        <v>2</v>
      </c>
      <c r="D283" s="8">
        <f t="shared" si="77"/>
        <v>2</v>
      </c>
      <c r="E283" s="8">
        <f t="shared" si="77"/>
        <v>2</v>
      </c>
      <c r="F283" s="8">
        <f t="shared" si="77"/>
        <v>2</v>
      </c>
      <c r="G283" s="8">
        <f t="shared" si="77"/>
        <v>2</v>
      </c>
      <c r="H283" s="8">
        <f t="shared" si="77"/>
        <v>2</v>
      </c>
      <c r="I283" s="8">
        <f t="shared" si="77"/>
        <v>2</v>
      </c>
      <c r="J283" s="8">
        <f t="shared" si="77"/>
        <v>2</v>
      </c>
      <c r="K283" s="8">
        <f t="shared" si="77"/>
        <v>13</v>
      </c>
      <c r="L283" s="8">
        <f t="shared" si="77"/>
        <v>13</v>
      </c>
      <c r="M283" s="8">
        <f t="shared" si="77"/>
        <v>13</v>
      </c>
      <c r="N283" s="8">
        <f t="shared" si="77"/>
        <v>13</v>
      </c>
      <c r="O283" s="8">
        <f t="shared" si="77"/>
        <v>13</v>
      </c>
      <c r="P283" s="8">
        <f t="shared" si="77"/>
        <v>13</v>
      </c>
      <c r="Q283" s="8">
        <f t="shared" si="76"/>
        <v>13</v>
      </c>
      <c r="R283" s="8">
        <f t="shared" si="76"/>
        <v>13</v>
      </c>
      <c r="S283" s="8">
        <f t="shared" si="76"/>
        <v>13</v>
      </c>
      <c r="T283" s="8">
        <f t="shared" si="76"/>
        <v>13</v>
      </c>
      <c r="U283" s="8">
        <f t="shared" si="76"/>
        <v>15</v>
      </c>
      <c r="V283" s="8">
        <f t="shared" si="76"/>
        <v>15</v>
      </c>
      <c r="W283" s="8">
        <f t="shared" si="76"/>
        <v>0</v>
      </c>
      <c r="X283" s="8">
        <f t="shared" si="76"/>
        <v>0</v>
      </c>
      <c r="Y283" s="8">
        <f t="shared" si="76"/>
        <v>0</v>
      </c>
      <c r="Z283" s="8">
        <f t="shared" si="76"/>
        <v>0</v>
      </c>
      <c r="AA283" s="8">
        <f t="shared" si="76"/>
        <v>0</v>
      </c>
      <c r="AB283" s="8">
        <f t="shared" si="76"/>
        <v>0</v>
      </c>
      <c r="AC283" s="8">
        <f t="shared" si="76"/>
        <v>0</v>
      </c>
      <c r="AD283" s="8">
        <f t="shared" si="76"/>
        <v>0</v>
      </c>
      <c r="AE283" s="8">
        <f t="shared" si="76"/>
        <v>0</v>
      </c>
      <c r="AF283" s="8">
        <f t="shared" si="75"/>
        <v>0</v>
      </c>
      <c r="AG283" s="8">
        <f t="shared" si="75"/>
        <v>0</v>
      </c>
      <c r="AH283" s="8">
        <f t="shared" si="75"/>
        <v>0</v>
      </c>
      <c r="AI283" s="8">
        <f t="shared" si="75"/>
        <v>0</v>
      </c>
      <c r="AJ283" s="8">
        <f t="shared" si="75"/>
        <v>0</v>
      </c>
      <c r="AK283" s="8">
        <f t="shared" si="75"/>
        <v>0</v>
      </c>
      <c r="AL283" s="8">
        <f t="shared" si="75"/>
        <v>0</v>
      </c>
      <c r="AM283" s="8">
        <f t="shared" si="75"/>
        <v>0</v>
      </c>
      <c r="AN283" s="8">
        <f t="shared" si="75"/>
        <v>0</v>
      </c>
      <c r="AO283" s="8">
        <f t="shared" si="75"/>
        <v>0</v>
      </c>
      <c r="AP283" s="8">
        <f t="shared" si="75"/>
        <v>0</v>
      </c>
      <c r="AQ283" s="8">
        <f t="shared" si="75"/>
        <v>0</v>
      </c>
      <c r="AR283" s="8">
        <f t="shared" si="75"/>
        <v>0</v>
      </c>
      <c r="AS283" s="8">
        <f t="shared" si="75"/>
        <v>0</v>
      </c>
      <c r="AT283" s="8">
        <f t="shared" si="75"/>
        <v>0</v>
      </c>
      <c r="AU283" s="8">
        <f t="shared" si="75"/>
        <v>0</v>
      </c>
      <c r="AV283" s="8">
        <f t="shared" si="78"/>
        <v>0</v>
      </c>
      <c r="AW283" s="8">
        <f t="shared" si="78"/>
        <v>0</v>
      </c>
      <c r="AX283" s="8">
        <f t="shared" si="78"/>
        <v>0</v>
      </c>
      <c r="AY283" s="8">
        <f t="shared" si="78"/>
        <v>0</v>
      </c>
      <c r="AZ283" s="8">
        <f t="shared" si="78"/>
        <v>0</v>
      </c>
      <c r="BA283" s="8"/>
      <c r="BB283" s="8"/>
      <c r="BC283" s="8"/>
      <c r="BD283" s="8"/>
      <c r="BE283" s="8"/>
      <c r="BF283" s="8"/>
      <c r="BG283" s="8"/>
    </row>
    <row r="284" spans="1:59" x14ac:dyDescent="0.3">
      <c r="A284" s="8">
        <f t="shared" si="77"/>
        <v>2</v>
      </c>
      <c r="B284" s="8">
        <f t="shared" si="77"/>
        <v>2</v>
      </c>
      <c r="C284" s="8">
        <f t="shared" si="77"/>
        <v>2</v>
      </c>
      <c r="D284" s="8">
        <f t="shared" si="77"/>
        <v>2</v>
      </c>
      <c r="E284" s="8">
        <f t="shared" si="77"/>
        <v>2</v>
      </c>
      <c r="F284" s="8">
        <f t="shared" si="77"/>
        <v>2</v>
      </c>
      <c r="G284" s="8">
        <f t="shared" si="77"/>
        <v>2</v>
      </c>
      <c r="H284" s="8">
        <f t="shared" si="77"/>
        <v>2</v>
      </c>
      <c r="I284" s="8">
        <f t="shared" si="77"/>
        <v>2</v>
      </c>
      <c r="J284" s="8">
        <f t="shared" si="77"/>
        <v>2</v>
      </c>
      <c r="K284" s="8">
        <f t="shared" si="77"/>
        <v>13</v>
      </c>
      <c r="L284" s="8">
        <f t="shared" si="77"/>
        <v>13</v>
      </c>
      <c r="M284" s="8">
        <f t="shared" si="77"/>
        <v>13</v>
      </c>
      <c r="N284" s="8">
        <f t="shared" si="77"/>
        <v>13</v>
      </c>
      <c r="O284" s="8">
        <f t="shared" si="77"/>
        <v>13</v>
      </c>
      <c r="P284" s="8">
        <f t="shared" si="77"/>
        <v>13</v>
      </c>
      <c r="Q284" s="8">
        <f t="shared" si="76"/>
        <v>13</v>
      </c>
      <c r="R284" s="8">
        <f t="shared" si="76"/>
        <v>13</v>
      </c>
      <c r="S284" s="8">
        <f t="shared" si="76"/>
        <v>13</v>
      </c>
      <c r="T284" s="8">
        <f t="shared" si="76"/>
        <v>13</v>
      </c>
      <c r="U284" s="8">
        <f t="shared" si="76"/>
        <v>15</v>
      </c>
      <c r="V284" s="8">
        <f t="shared" si="76"/>
        <v>15</v>
      </c>
      <c r="W284" s="8">
        <f t="shared" si="76"/>
        <v>0</v>
      </c>
      <c r="X284" s="8">
        <f t="shared" si="76"/>
        <v>0</v>
      </c>
      <c r="Y284" s="8">
        <f t="shared" si="76"/>
        <v>0</v>
      </c>
      <c r="Z284" s="8">
        <f t="shared" si="76"/>
        <v>0</v>
      </c>
      <c r="AA284" s="8">
        <f t="shared" si="76"/>
        <v>0</v>
      </c>
      <c r="AB284" s="8">
        <f t="shared" si="76"/>
        <v>0</v>
      </c>
      <c r="AC284" s="8">
        <f t="shared" si="76"/>
        <v>0</v>
      </c>
      <c r="AD284" s="8">
        <f t="shared" si="76"/>
        <v>0</v>
      </c>
      <c r="AE284" s="8">
        <f t="shared" si="76"/>
        <v>0</v>
      </c>
      <c r="AF284" s="8">
        <f t="shared" si="76"/>
        <v>0</v>
      </c>
      <c r="AG284" s="8">
        <f t="shared" ref="AG284:AV299" si="79">AG283</f>
        <v>0</v>
      </c>
      <c r="AH284" s="8">
        <f t="shared" si="79"/>
        <v>0</v>
      </c>
      <c r="AI284" s="8">
        <f t="shared" si="79"/>
        <v>0</v>
      </c>
      <c r="AJ284" s="8">
        <f t="shared" si="79"/>
        <v>0</v>
      </c>
      <c r="AK284" s="8">
        <f t="shared" si="79"/>
        <v>0</v>
      </c>
      <c r="AL284" s="8">
        <f t="shared" si="79"/>
        <v>0</v>
      </c>
      <c r="AM284" s="8">
        <f t="shared" si="79"/>
        <v>0</v>
      </c>
      <c r="AN284" s="8">
        <f t="shared" si="79"/>
        <v>0</v>
      </c>
      <c r="AO284" s="8">
        <f t="shared" si="79"/>
        <v>0</v>
      </c>
      <c r="AP284" s="8">
        <f t="shared" si="79"/>
        <v>0</v>
      </c>
      <c r="AQ284" s="8">
        <f t="shared" si="79"/>
        <v>0</v>
      </c>
      <c r="AR284" s="8">
        <f t="shared" si="79"/>
        <v>0</v>
      </c>
      <c r="AS284" s="8">
        <f t="shared" si="79"/>
        <v>0</v>
      </c>
      <c r="AT284" s="8">
        <f t="shared" si="79"/>
        <v>0</v>
      </c>
      <c r="AU284" s="8">
        <f t="shared" si="79"/>
        <v>0</v>
      </c>
      <c r="AV284" s="8">
        <f t="shared" si="78"/>
        <v>0</v>
      </c>
      <c r="AW284" s="8">
        <f t="shared" si="78"/>
        <v>0</v>
      </c>
      <c r="AX284" s="8">
        <f t="shared" si="78"/>
        <v>0</v>
      </c>
      <c r="AY284" s="8">
        <f t="shared" si="78"/>
        <v>0</v>
      </c>
      <c r="AZ284" s="8">
        <f t="shared" si="78"/>
        <v>0</v>
      </c>
      <c r="BA284" s="8"/>
      <c r="BB284" s="8"/>
      <c r="BC284" s="8"/>
      <c r="BD284" s="8"/>
      <c r="BE284" s="8"/>
      <c r="BF284" s="8"/>
      <c r="BG284" s="8"/>
    </row>
    <row r="285" spans="1:59" x14ac:dyDescent="0.3">
      <c r="A285" s="8">
        <f t="shared" si="77"/>
        <v>2</v>
      </c>
      <c r="B285" s="8">
        <f t="shared" si="77"/>
        <v>2</v>
      </c>
      <c r="C285" s="8">
        <f t="shared" si="77"/>
        <v>2</v>
      </c>
      <c r="D285" s="8">
        <f t="shared" si="77"/>
        <v>2</v>
      </c>
      <c r="E285" s="8">
        <f t="shared" si="77"/>
        <v>2</v>
      </c>
      <c r="F285" s="8">
        <f t="shared" si="77"/>
        <v>2</v>
      </c>
      <c r="G285" s="8">
        <f t="shared" si="77"/>
        <v>2</v>
      </c>
      <c r="H285" s="8">
        <f t="shared" si="77"/>
        <v>2</v>
      </c>
      <c r="I285" s="8">
        <f t="shared" si="77"/>
        <v>2</v>
      </c>
      <c r="J285" s="8">
        <f t="shared" si="77"/>
        <v>2</v>
      </c>
      <c r="K285" s="8">
        <f t="shared" si="77"/>
        <v>13</v>
      </c>
      <c r="L285" s="8">
        <f t="shared" si="77"/>
        <v>13</v>
      </c>
      <c r="M285" s="8">
        <f t="shared" si="77"/>
        <v>13</v>
      </c>
      <c r="N285" s="8">
        <f t="shared" si="77"/>
        <v>13</v>
      </c>
      <c r="O285" s="8">
        <f t="shared" si="77"/>
        <v>13</v>
      </c>
      <c r="P285" s="8">
        <f t="shared" si="77"/>
        <v>13</v>
      </c>
      <c r="Q285" s="8">
        <f t="shared" si="76"/>
        <v>13</v>
      </c>
      <c r="R285" s="8">
        <f t="shared" si="76"/>
        <v>13</v>
      </c>
      <c r="S285" s="8">
        <f t="shared" si="76"/>
        <v>13</v>
      </c>
      <c r="T285" s="8">
        <f t="shared" si="76"/>
        <v>13</v>
      </c>
      <c r="U285" s="8">
        <f t="shared" si="76"/>
        <v>15</v>
      </c>
      <c r="V285" s="8">
        <f t="shared" si="76"/>
        <v>15</v>
      </c>
      <c r="W285" s="8">
        <f t="shared" si="76"/>
        <v>0</v>
      </c>
      <c r="X285" s="8">
        <f t="shared" si="76"/>
        <v>0</v>
      </c>
      <c r="Y285" s="8">
        <f t="shared" si="76"/>
        <v>0</v>
      </c>
      <c r="Z285" s="8">
        <f t="shared" si="76"/>
        <v>0</v>
      </c>
      <c r="AA285" s="8">
        <f t="shared" si="76"/>
        <v>0</v>
      </c>
      <c r="AB285" s="8">
        <f t="shared" si="76"/>
        <v>0</v>
      </c>
      <c r="AC285" s="8">
        <f t="shared" si="76"/>
        <v>0</v>
      </c>
      <c r="AD285" s="8">
        <f t="shared" si="76"/>
        <v>0</v>
      </c>
      <c r="AE285" s="8">
        <f t="shared" si="76"/>
        <v>0</v>
      </c>
      <c r="AF285" s="8">
        <f t="shared" si="76"/>
        <v>0</v>
      </c>
      <c r="AG285" s="8">
        <f t="shared" si="79"/>
        <v>0</v>
      </c>
      <c r="AH285" s="8">
        <f t="shared" si="79"/>
        <v>0</v>
      </c>
      <c r="AI285" s="8">
        <f t="shared" si="79"/>
        <v>0</v>
      </c>
      <c r="AJ285" s="8">
        <f t="shared" si="79"/>
        <v>0</v>
      </c>
      <c r="AK285" s="8">
        <f t="shared" si="79"/>
        <v>0</v>
      </c>
      <c r="AL285" s="8">
        <f t="shared" si="79"/>
        <v>0</v>
      </c>
      <c r="AM285" s="8">
        <f t="shared" si="79"/>
        <v>0</v>
      </c>
      <c r="AN285" s="8">
        <f t="shared" si="79"/>
        <v>0</v>
      </c>
      <c r="AO285" s="8">
        <f t="shared" si="79"/>
        <v>0</v>
      </c>
      <c r="AP285" s="8">
        <f t="shared" si="79"/>
        <v>0</v>
      </c>
      <c r="AQ285" s="8">
        <f t="shared" si="79"/>
        <v>0</v>
      </c>
      <c r="AR285" s="8">
        <f t="shared" si="79"/>
        <v>0</v>
      </c>
      <c r="AS285" s="8">
        <f t="shared" si="79"/>
        <v>0</v>
      </c>
      <c r="AT285" s="8">
        <f t="shared" si="79"/>
        <v>0</v>
      </c>
      <c r="AU285" s="8">
        <f t="shared" si="79"/>
        <v>0</v>
      </c>
      <c r="AV285" s="8">
        <f t="shared" si="78"/>
        <v>0</v>
      </c>
      <c r="AW285" s="8">
        <f t="shared" si="78"/>
        <v>0</v>
      </c>
      <c r="AX285" s="8">
        <f t="shared" si="78"/>
        <v>0</v>
      </c>
      <c r="AY285" s="8">
        <f t="shared" si="78"/>
        <v>0</v>
      </c>
      <c r="AZ285" s="8">
        <f t="shared" si="78"/>
        <v>0</v>
      </c>
      <c r="BA285" s="8"/>
      <c r="BB285" s="8"/>
      <c r="BC285" s="8"/>
      <c r="BD285" s="8"/>
      <c r="BE285" s="8"/>
      <c r="BF285" s="8"/>
      <c r="BG285" s="8"/>
    </row>
    <row r="286" spans="1:59" x14ac:dyDescent="0.3">
      <c r="A286" s="8">
        <f t="shared" si="77"/>
        <v>2</v>
      </c>
      <c r="B286" s="8">
        <f t="shared" si="77"/>
        <v>2</v>
      </c>
      <c r="C286" s="8">
        <f t="shared" si="77"/>
        <v>2</v>
      </c>
      <c r="D286" s="8">
        <f t="shared" si="77"/>
        <v>2</v>
      </c>
      <c r="E286" s="8">
        <f t="shared" si="77"/>
        <v>2</v>
      </c>
      <c r="F286" s="8">
        <f t="shared" si="77"/>
        <v>2</v>
      </c>
      <c r="G286" s="8">
        <f t="shared" si="77"/>
        <v>2</v>
      </c>
      <c r="H286" s="8">
        <f t="shared" si="77"/>
        <v>2</v>
      </c>
      <c r="I286" s="8">
        <f t="shared" si="77"/>
        <v>2</v>
      </c>
      <c r="J286" s="8">
        <f t="shared" si="77"/>
        <v>2</v>
      </c>
      <c r="K286" s="8">
        <f t="shared" si="77"/>
        <v>13</v>
      </c>
      <c r="L286" s="8">
        <f t="shared" si="77"/>
        <v>13</v>
      </c>
      <c r="M286" s="8">
        <f t="shared" si="77"/>
        <v>13</v>
      </c>
      <c r="N286" s="8">
        <f t="shared" si="77"/>
        <v>13</v>
      </c>
      <c r="O286" s="8">
        <f t="shared" si="77"/>
        <v>13</v>
      </c>
      <c r="P286" s="8">
        <f t="shared" si="77"/>
        <v>13</v>
      </c>
      <c r="Q286" s="8">
        <f t="shared" si="76"/>
        <v>13</v>
      </c>
      <c r="R286" s="8">
        <f t="shared" si="76"/>
        <v>13</v>
      </c>
      <c r="S286" s="8">
        <f t="shared" si="76"/>
        <v>13</v>
      </c>
      <c r="T286" s="8">
        <f t="shared" si="76"/>
        <v>13</v>
      </c>
      <c r="U286" s="8">
        <f t="shared" si="76"/>
        <v>15</v>
      </c>
      <c r="V286" s="8">
        <f t="shared" si="76"/>
        <v>15</v>
      </c>
      <c r="W286" s="8">
        <f t="shared" si="76"/>
        <v>0</v>
      </c>
      <c r="X286" s="8">
        <f t="shared" si="76"/>
        <v>0</v>
      </c>
      <c r="Y286" s="8">
        <f t="shared" si="76"/>
        <v>0</v>
      </c>
      <c r="Z286" s="8">
        <f t="shared" si="76"/>
        <v>0</v>
      </c>
      <c r="AA286" s="8">
        <f t="shared" si="76"/>
        <v>0</v>
      </c>
      <c r="AB286" s="8">
        <f t="shared" si="76"/>
        <v>0</v>
      </c>
      <c r="AC286" s="8">
        <f t="shared" si="76"/>
        <v>0</v>
      </c>
      <c r="AD286" s="8">
        <f t="shared" si="76"/>
        <v>0</v>
      </c>
      <c r="AE286" s="8">
        <f t="shared" si="76"/>
        <v>0</v>
      </c>
      <c r="AF286" s="8">
        <f t="shared" si="76"/>
        <v>0</v>
      </c>
      <c r="AG286" s="8">
        <f t="shared" si="79"/>
        <v>0</v>
      </c>
      <c r="AH286" s="8">
        <f t="shared" si="79"/>
        <v>0</v>
      </c>
      <c r="AI286" s="8">
        <f t="shared" si="79"/>
        <v>0</v>
      </c>
      <c r="AJ286" s="8">
        <f t="shared" si="79"/>
        <v>0</v>
      </c>
      <c r="AK286" s="8">
        <f t="shared" si="79"/>
        <v>0</v>
      </c>
      <c r="AL286" s="8">
        <f t="shared" si="79"/>
        <v>0</v>
      </c>
      <c r="AM286" s="8">
        <f t="shared" si="79"/>
        <v>0</v>
      </c>
      <c r="AN286" s="8">
        <f t="shared" si="79"/>
        <v>0</v>
      </c>
      <c r="AO286" s="8">
        <f t="shared" si="79"/>
        <v>0</v>
      </c>
      <c r="AP286" s="8">
        <f t="shared" si="79"/>
        <v>0</v>
      </c>
      <c r="AQ286" s="8">
        <f t="shared" si="79"/>
        <v>0</v>
      </c>
      <c r="AR286" s="8">
        <f t="shared" si="79"/>
        <v>0</v>
      </c>
      <c r="AS286" s="8">
        <f t="shared" si="79"/>
        <v>0</v>
      </c>
      <c r="AT286" s="8">
        <f t="shared" si="79"/>
        <v>0</v>
      </c>
      <c r="AU286" s="8">
        <f t="shared" si="79"/>
        <v>0</v>
      </c>
      <c r="AV286" s="8">
        <f t="shared" si="78"/>
        <v>0</v>
      </c>
      <c r="AW286" s="8">
        <f t="shared" si="78"/>
        <v>0</v>
      </c>
      <c r="AX286" s="8">
        <f t="shared" si="78"/>
        <v>0</v>
      </c>
      <c r="AY286" s="8">
        <f t="shared" si="78"/>
        <v>0</v>
      </c>
      <c r="AZ286" s="8">
        <f t="shared" si="78"/>
        <v>0</v>
      </c>
      <c r="BA286" s="8"/>
      <c r="BB286" s="8"/>
      <c r="BC286" s="8"/>
      <c r="BD286" s="8"/>
      <c r="BE286" s="8"/>
      <c r="BF286" s="8"/>
      <c r="BG286" s="8"/>
    </row>
    <row r="287" spans="1:59" x14ac:dyDescent="0.3">
      <c r="A287" s="8">
        <f t="shared" si="77"/>
        <v>2</v>
      </c>
      <c r="B287" s="8">
        <f t="shared" si="77"/>
        <v>2</v>
      </c>
      <c r="C287" s="8">
        <f t="shared" si="77"/>
        <v>2</v>
      </c>
      <c r="D287" s="8">
        <f t="shared" si="77"/>
        <v>2</v>
      </c>
      <c r="E287" s="8">
        <f t="shared" si="77"/>
        <v>2</v>
      </c>
      <c r="F287" s="8">
        <f t="shared" si="77"/>
        <v>2</v>
      </c>
      <c r="G287" s="8">
        <f t="shared" si="77"/>
        <v>2</v>
      </c>
      <c r="H287" s="8">
        <f t="shared" si="77"/>
        <v>2</v>
      </c>
      <c r="I287" s="8">
        <f t="shared" si="77"/>
        <v>2</v>
      </c>
      <c r="J287" s="8">
        <f t="shared" si="77"/>
        <v>2</v>
      </c>
      <c r="K287" s="8">
        <f t="shared" si="77"/>
        <v>13</v>
      </c>
      <c r="L287" s="8">
        <f t="shared" si="77"/>
        <v>13</v>
      </c>
      <c r="M287" s="8">
        <f t="shared" si="77"/>
        <v>13</v>
      </c>
      <c r="N287" s="8">
        <f t="shared" si="77"/>
        <v>13</v>
      </c>
      <c r="O287" s="8">
        <f t="shared" si="77"/>
        <v>13</v>
      </c>
      <c r="P287" s="8">
        <f t="shared" si="77"/>
        <v>13</v>
      </c>
      <c r="Q287" s="8">
        <f t="shared" si="76"/>
        <v>13</v>
      </c>
      <c r="R287" s="8">
        <f t="shared" si="76"/>
        <v>13</v>
      </c>
      <c r="S287" s="8">
        <f t="shared" si="76"/>
        <v>13</v>
      </c>
      <c r="T287" s="8">
        <f t="shared" si="76"/>
        <v>13</v>
      </c>
      <c r="U287" s="8">
        <f t="shared" si="76"/>
        <v>15</v>
      </c>
      <c r="V287" s="8">
        <f t="shared" si="76"/>
        <v>15</v>
      </c>
      <c r="W287" s="8">
        <f t="shared" si="76"/>
        <v>0</v>
      </c>
      <c r="X287" s="8">
        <f t="shared" si="76"/>
        <v>0</v>
      </c>
      <c r="Y287" s="8">
        <f t="shared" si="76"/>
        <v>0</v>
      </c>
      <c r="Z287" s="8">
        <f t="shared" si="76"/>
        <v>0</v>
      </c>
      <c r="AA287" s="8">
        <f t="shared" si="76"/>
        <v>0</v>
      </c>
      <c r="AB287" s="8">
        <f t="shared" si="76"/>
        <v>0</v>
      </c>
      <c r="AC287" s="8">
        <f t="shared" si="76"/>
        <v>0</v>
      </c>
      <c r="AD287" s="8">
        <f t="shared" si="76"/>
        <v>0</v>
      </c>
      <c r="AE287" s="8">
        <f t="shared" si="76"/>
        <v>0</v>
      </c>
      <c r="AF287" s="8">
        <f t="shared" si="76"/>
        <v>0</v>
      </c>
      <c r="AG287" s="8">
        <f t="shared" si="79"/>
        <v>0</v>
      </c>
      <c r="AH287" s="8">
        <f t="shared" si="79"/>
        <v>0</v>
      </c>
      <c r="AI287" s="8">
        <f t="shared" si="79"/>
        <v>0</v>
      </c>
      <c r="AJ287" s="8">
        <f t="shared" si="79"/>
        <v>0</v>
      </c>
      <c r="AK287" s="8">
        <f t="shared" si="79"/>
        <v>0</v>
      </c>
      <c r="AL287" s="8">
        <f t="shared" si="79"/>
        <v>0</v>
      </c>
      <c r="AM287" s="8">
        <f t="shared" si="79"/>
        <v>0</v>
      </c>
      <c r="AN287" s="8">
        <f t="shared" si="79"/>
        <v>0</v>
      </c>
      <c r="AO287" s="8">
        <f t="shared" si="79"/>
        <v>0</v>
      </c>
      <c r="AP287" s="8">
        <f t="shared" si="79"/>
        <v>0</v>
      </c>
      <c r="AQ287" s="8">
        <f t="shared" si="79"/>
        <v>0</v>
      </c>
      <c r="AR287" s="8">
        <f t="shared" si="79"/>
        <v>0</v>
      </c>
      <c r="AS287" s="8">
        <f t="shared" si="79"/>
        <v>0</v>
      </c>
      <c r="AT287" s="8">
        <f t="shared" si="79"/>
        <v>0</v>
      </c>
      <c r="AU287" s="8">
        <f t="shared" si="79"/>
        <v>0</v>
      </c>
      <c r="AV287" s="8">
        <f t="shared" si="78"/>
        <v>0</v>
      </c>
      <c r="AW287" s="8">
        <f t="shared" si="78"/>
        <v>0</v>
      </c>
      <c r="AX287" s="8">
        <f t="shared" si="78"/>
        <v>0</v>
      </c>
      <c r="AY287" s="8">
        <f t="shared" si="78"/>
        <v>0</v>
      </c>
      <c r="AZ287" s="8">
        <f t="shared" si="78"/>
        <v>0</v>
      </c>
      <c r="BA287" s="8"/>
      <c r="BB287" s="8"/>
      <c r="BC287" s="8"/>
      <c r="BD287" s="8"/>
      <c r="BE287" s="8"/>
      <c r="BF287" s="8"/>
      <c r="BG287" s="8"/>
    </row>
    <row r="288" spans="1:59" x14ac:dyDescent="0.3">
      <c r="A288" s="8">
        <f t="shared" si="77"/>
        <v>2</v>
      </c>
      <c r="B288" s="8">
        <f t="shared" si="77"/>
        <v>2</v>
      </c>
      <c r="C288" s="8">
        <f t="shared" si="77"/>
        <v>2</v>
      </c>
      <c r="D288" s="8">
        <f t="shared" si="77"/>
        <v>2</v>
      </c>
      <c r="E288" s="8">
        <f t="shared" si="77"/>
        <v>2</v>
      </c>
      <c r="F288" s="8">
        <f t="shared" si="77"/>
        <v>2</v>
      </c>
      <c r="G288" s="8">
        <f t="shared" si="77"/>
        <v>2</v>
      </c>
      <c r="H288" s="8">
        <f t="shared" si="77"/>
        <v>2</v>
      </c>
      <c r="I288" s="8">
        <f t="shared" si="77"/>
        <v>2</v>
      </c>
      <c r="J288" s="8">
        <f t="shared" si="77"/>
        <v>2</v>
      </c>
      <c r="K288" s="8">
        <f t="shared" si="77"/>
        <v>13</v>
      </c>
      <c r="L288" s="8">
        <f t="shared" si="77"/>
        <v>13</v>
      </c>
      <c r="M288" s="8">
        <f t="shared" si="77"/>
        <v>13</v>
      </c>
      <c r="N288" s="8">
        <f t="shared" si="77"/>
        <v>13</v>
      </c>
      <c r="O288" s="8">
        <f t="shared" si="77"/>
        <v>13</v>
      </c>
      <c r="P288" s="8">
        <f t="shared" si="77"/>
        <v>13</v>
      </c>
      <c r="Q288" s="8">
        <f t="shared" si="76"/>
        <v>13</v>
      </c>
      <c r="R288" s="8">
        <f t="shared" si="76"/>
        <v>13</v>
      </c>
      <c r="S288" s="8">
        <f t="shared" si="76"/>
        <v>13</v>
      </c>
      <c r="T288" s="8">
        <f t="shared" si="76"/>
        <v>13</v>
      </c>
      <c r="U288" s="8">
        <f t="shared" si="76"/>
        <v>15</v>
      </c>
      <c r="V288" s="8">
        <f t="shared" si="76"/>
        <v>15</v>
      </c>
      <c r="W288" s="8">
        <f t="shared" si="76"/>
        <v>0</v>
      </c>
      <c r="X288" s="8">
        <f t="shared" si="76"/>
        <v>0</v>
      </c>
      <c r="Y288" s="8">
        <f t="shared" si="76"/>
        <v>0</v>
      </c>
      <c r="Z288" s="8">
        <f t="shared" si="76"/>
        <v>0</v>
      </c>
      <c r="AA288" s="8">
        <f t="shared" si="76"/>
        <v>0</v>
      </c>
      <c r="AB288" s="8">
        <f t="shared" si="76"/>
        <v>0</v>
      </c>
      <c r="AC288" s="8">
        <f t="shared" si="76"/>
        <v>0</v>
      </c>
      <c r="AD288" s="8">
        <f t="shared" si="76"/>
        <v>0</v>
      </c>
      <c r="AE288" s="8">
        <f t="shared" si="76"/>
        <v>0</v>
      </c>
      <c r="AF288" s="8">
        <f t="shared" si="76"/>
        <v>0</v>
      </c>
      <c r="AG288" s="8">
        <f t="shared" si="79"/>
        <v>0</v>
      </c>
      <c r="AH288" s="8">
        <f t="shared" si="79"/>
        <v>0</v>
      </c>
      <c r="AI288" s="8">
        <f t="shared" si="79"/>
        <v>0</v>
      </c>
      <c r="AJ288" s="8">
        <f t="shared" si="79"/>
        <v>0</v>
      </c>
      <c r="AK288" s="8">
        <f t="shared" si="79"/>
        <v>0</v>
      </c>
      <c r="AL288" s="8">
        <f t="shared" si="79"/>
        <v>0</v>
      </c>
      <c r="AM288" s="8">
        <f t="shared" si="79"/>
        <v>0</v>
      </c>
      <c r="AN288" s="8">
        <f t="shared" si="79"/>
        <v>0</v>
      </c>
      <c r="AO288" s="8">
        <f t="shared" si="79"/>
        <v>0</v>
      </c>
      <c r="AP288" s="8">
        <f t="shared" si="79"/>
        <v>0</v>
      </c>
      <c r="AQ288" s="8">
        <f t="shared" si="79"/>
        <v>0</v>
      </c>
      <c r="AR288" s="8">
        <f t="shared" si="79"/>
        <v>0</v>
      </c>
      <c r="AS288" s="8">
        <f t="shared" si="79"/>
        <v>0</v>
      </c>
      <c r="AT288" s="8">
        <f t="shared" si="79"/>
        <v>0</v>
      </c>
      <c r="AU288" s="8">
        <f t="shared" si="79"/>
        <v>0</v>
      </c>
      <c r="AV288" s="8">
        <f t="shared" si="78"/>
        <v>0</v>
      </c>
      <c r="AW288" s="8">
        <f t="shared" si="78"/>
        <v>0</v>
      </c>
      <c r="AX288" s="8">
        <f t="shared" si="78"/>
        <v>0</v>
      </c>
      <c r="AY288" s="8">
        <f t="shared" si="78"/>
        <v>0</v>
      </c>
      <c r="AZ288" s="8">
        <f t="shared" si="78"/>
        <v>0</v>
      </c>
      <c r="BA288" s="8"/>
      <c r="BB288" s="8"/>
      <c r="BC288" s="8"/>
      <c r="BD288" s="8"/>
      <c r="BE288" s="8"/>
      <c r="BF288" s="8"/>
      <c r="BG288" s="8"/>
    </row>
    <row r="289" spans="1:59" x14ac:dyDescent="0.3">
      <c r="A289" s="8">
        <f t="shared" si="77"/>
        <v>2</v>
      </c>
      <c r="B289" s="8">
        <f t="shared" si="77"/>
        <v>2</v>
      </c>
      <c r="C289" s="8">
        <f t="shared" si="77"/>
        <v>2</v>
      </c>
      <c r="D289" s="8">
        <f t="shared" si="77"/>
        <v>2</v>
      </c>
      <c r="E289" s="8">
        <f t="shared" si="77"/>
        <v>2</v>
      </c>
      <c r="F289" s="8">
        <f t="shared" si="77"/>
        <v>2</v>
      </c>
      <c r="G289" s="8">
        <f t="shared" si="77"/>
        <v>2</v>
      </c>
      <c r="H289" s="8">
        <f t="shared" si="77"/>
        <v>2</v>
      </c>
      <c r="I289" s="8">
        <f t="shared" si="77"/>
        <v>2</v>
      </c>
      <c r="J289" s="8">
        <f t="shared" si="77"/>
        <v>2</v>
      </c>
      <c r="K289" s="8">
        <f t="shared" si="77"/>
        <v>13</v>
      </c>
      <c r="L289" s="8">
        <f t="shared" si="77"/>
        <v>13</v>
      </c>
      <c r="M289" s="8">
        <f t="shared" si="77"/>
        <v>13</v>
      </c>
      <c r="N289" s="8">
        <f t="shared" si="77"/>
        <v>13</v>
      </c>
      <c r="O289" s="8">
        <f t="shared" si="77"/>
        <v>13</v>
      </c>
      <c r="P289" s="8">
        <f t="shared" ref="P289:AF303" si="80">P288</f>
        <v>13</v>
      </c>
      <c r="Q289" s="8">
        <f t="shared" si="80"/>
        <v>13</v>
      </c>
      <c r="R289" s="8">
        <f t="shared" si="80"/>
        <v>13</v>
      </c>
      <c r="S289" s="8">
        <f t="shared" si="80"/>
        <v>13</v>
      </c>
      <c r="T289" s="8">
        <f t="shared" si="80"/>
        <v>13</v>
      </c>
      <c r="U289" s="8">
        <f t="shared" si="80"/>
        <v>15</v>
      </c>
      <c r="V289" s="8">
        <f t="shared" si="80"/>
        <v>15</v>
      </c>
      <c r="W289" s="8">
        <f t="shared" si="80"/>
        <v>0</v>
      </c>
      <c r="X289" s="8">
        <f t="shared" si="80"/>
        <v>0</v>
      </c>
      <c r="Y289" s="8">
        <f t="shared" si="80"/>
        <v>0</v>
      </c>
      <c r="Z289" s="8">
        <f t="shared" si="80"/>
        <v>0</v>
      </c>
      <c r="AA289" s="8">
        <f t="shared" si="80"/>
        <v>0</v>
      </c>
      <c r="AB289" s="8">
        <f t="shared" si="80"/>
        <v>0</v>
      </c>
      <c r="AC289" s="8">
        <f t="shared" si="80"/>
        <v>0</v>
      </c>
      <c r="AD289" s="8">
        <f t="shared" si="80"/>
        <v>0</v>
      </c>
      <c r="AE289" s="8">
        <f t="shared" si="80"/>
        <v>0</v>
      </c>
      <c r="AF289" s="8">
        <f t="shared" si="80"/>
        <v>0</v>
      </c>
      <c r="AG289" s="8">
        <f t="shared" si="79"/>
        <v>0</v>
      </c>
      <c r="AH289" s="8">
        <f t="shared" si="79"/>
        <v>0</v>
      </c>
      <c r="AI289" s="8">
        <f t="shared" si="79"/>
        <v>0</v>
      </c>
      <c r="AJ289" s="8">
        <f t="shared" si="79"/>
        <v>0</v>
      </c>
      <c r="AK289" s="8">
        <f t="shared" si="79"/>
        <v>0</v>
      </c>
      <c r="AL289" s="8">
        <f t="shared" si="79"/>
        <v>0</v>
      </c>
      <c r="AM289" s="8">
        <f t="shared" si="79"/>
        <v>0</v>
      </c>
      <c r="AN289" s="8">
        <f t="shared" si="79"/>
        <v>0</v>
      </c>
      <c r="AO289" s="8">
        <f t="shared" si="79"/>
        <v>0</v>
      </c>
      <c r="AP289" s="8">
        <f t="shared" si="79"/>
        <v>0</v>
      </c>
      <c r="AQ289" s="8">
        <f t="shared" si="79"/>
        <v>0</v>
      </c>
      <c r="AR289" s="8">
        <f t="shared" si="79"/>
        <v>0</v>
      </c>
      <c r="AS289" s="8">
        <f t="shared" si="79"/>
        <v>0</v>
      </c>
      <c r="AT289" s="8">
        <f t="shared" si="79"/>
        <v>0</v>
      </c>
      <c r="AU289" s="8">
        <f t="shared" si="79"/>
        <v>0</v>
      </c>
      <c r="AV289" s="8">
        <f t="shared" si="78"/>
        <v>0</v>
      </c>
      <c r="AW289" s="8">
        <f t="shared" si="78"/>
        <v>0</v>
      </c>
      <c r="AX289" s="8">
        <f t="shared" si="78"/>
        <v>0</v>
      </c>
      <c r="AY289" s="8">
        <f t="shared" si="78"/>
        <v>0</v>
      </c>
      <c r="AZ289" s="8">
        <f t="shared" si="78"/>
        <v>0</v>
      </c>
      <c r="BA289" s="8"/>
      <c r="BB289" s="8"/>
      <c r="BC289" s="8"/>
      <c r="BD289" s="8"/>
      <c r="BE289" s="8"/>
      <c r="BF289" s="8"/>
      <c r="BG289" s="8"/>
    </row>
    <row r="290" spans="1:59" x14ac:dyDescent="0.3">
      <c r="A290" s="8">
        <f t="shared" ref="A290:P305" si="81">A289</f>
        <v>2</v>
      </c>
      <c r="B290" s="8">
        <f t="shared" si="81"/>
        <v>2</v>
      </c>
      <c r="C290" s="8">
        <f t="shared" si="81"/>
        <v>2</v>
      </c>
      <c r="D290" s="8">
        <f t="shared" si="81"/>
        <v>2</v>
      </c>
      <c r="E290" s="8">
        <f t="shared" si="81"/>
        <v>2</v>
      </c>
      <c r="F290" s="8">
        <f t="shared" si="81"/>
        <v>2</v>
      </c>
      <c r="G290" s="8">
        <f t="shared" si="81"/>
        <v>2</v>
      </c>
      <c r="H290" s="8">
        <f t="shared" si="81"/>
        <v>2</v>
      </c>
      <c r="I290" s="8">
        <f t="shared" si="81"/>
        <v>2</v>
      </c>
      <c r="J290" s="8">
        <f t="shared" si="81"/>
        <v>2</v>
      </c>
      <c r="K290" s="8">
        <f t="shared" si="81"/>
        <v>13</v>
      </c>
      <c r="L290" s="8">
        <f t="shared" si="81"/>
        <v>13</v>
      </c>
      <c r="M290" s="8">
        <f t="shared" si="81"/>
        <v>13</v>
      </c>
      <c r="N290" s="8">
        <f t="shared" si="81"/>
        <v>13</v>
      </c>
      <c r="O290" s="8">
        <f t="shared" si="81"/>
        <v>13</v>
      </c>
      <c r="P290" s="8">
        <f t="shared" si="80"/>
        <v>13</v>
      </c>
      <c r="Q290" s="8">
        <f t="shared" si="80"/>
        <v>13</v>
      </c>
      <c r="R290" s="8">
        <f t="shared" si="80"/>
        <v>13</v>
      </c>
      <c r="S290" s="8">
        <f t="shared" si="80"/>
        <v>13</v>
      </c>
      <c r="T290" s="8">
        <f t="shared" si="80"/>
        <v>13</v>
      </c>
      <c r="U290" s="8">
        <f t="shared" si="80"/>
        <v>15</v>
      </c>
      <c r="V290" s="8">
        <f t="shared" si="80"/>
        <v>15</v>
      </c>
      <c r="W290" s="8">
        <f t="shared" si="80"/>
        <v>0</v>
      </c>
      <c r="X290" s="8">
        <f t="shared" si="80"/>
        <v>0</v>
      </c>
      <c r="Y290" s="8">
        <f t="shared" si="80"/>
        <v>0</v>
      </c>
      <c r="Z290" s="8">
        <f t="shared" si="80"/>
        <v>0</v>
      </c>
      <c r="AA290" s="8">
        <f t="shared" si="80"/>
        <v>0</v>
      </c>
      <c r="AB290" s="8">
        <f t="shared" si="80"/>
        <v>0</v>
      </c>
      <c r="AC290" s="8">
        <f t="shared" si="80"/>
        <v>0</v>
      </c>
      <c r="AD290" s="8">
        <f t="shared" si="80"/>
        <v>0</v>
      </c>
      <c r="AE290" s="8">
        <f t="shared" si="80"/>
        <v>0</v>
      </c>
      <c r="AF290" s="8">
        <f t="shared" si="80"/>
        <v>0</v>
      </c>
      <c r="AG290" s="8">
        <f t="shared" si="79"/>
        <v>0</v>
      </c>
      <c r="AH290" s="8">
        <f t="shared" si="79"/>
        <v>0</v>
      </c>
      <c r="AI290" s="8">
        <f t="shared" si="79"/>
        <v>0</v>
      </c>
      <c r="AJ290" s="8">
        <f t="shared" si="79"/>
        <v>0</v>
      </c>
      <c r="AK290" s="8">
        <f t="shared" si="79"/>
        <v>0</v>
      </c>
      <c r="AL290" s="8">
        <f t="shared" si="79"/>
        <v>0</v>
      </c>
      <c r="AM290" s="8">
        <f t="shared" si="79"/>
        <v>0</v>
      </c>
      <c r="AN290" s="8">
        <f t="shared" si="79"/>
        <v>0</v>
      </c>
      <c r="AO290" s="8">
        <f t="shared" si="79"/>
        <v>0</v>
      </c>
      <c r="AP290" s="8">
        <f t="shared" si="79"/>
        <v>0</v>
      </c>
      <c r="AQ290" s="8">
        <f t="shared" si="79"/>
        <v>0</v>
      </c>
      <c r="AR290" s="8">
        <f t="shared" si="79"/>
        <v>0</v>
      </c>
      <c r="AS290" s="8">
        <f t="shared" si="79"/>
        <v>0</v>
      </c>
      <c r="AT290" s="8">
        <f t="shared" si="79"/>
        <v>0</v>
      </c>
      <c r="AU290" s="8">
        <f t="shared" si="79"/>
        <v>0</v>
      </c>
      <c r="AV290" s="8">
        <f t="shared" si="78"/>
        <v>0</v>
      </c>
      <c r="AW290" s="8">
        <f t="shared" si="78"/>
        <v>0</v>
      </c>
      <c r="AX290" s="8">
        <f t="shared" si="78"/>
        <v>0</v>
      </c>
      <c r="AY290" s="8">
        <f t="shared" si="78"/>
        <v>0</v>
      </c>
      <c r="AZ290" s="8">
        <f t="shared" si="78"/>
        <v>0</v>
      </c>
      <c r="BA290" s="8"/>
      <c r="BB290" s="8"/>
      <c r="BC290" s="8"/>
      <c r="BD290" s="8"/>
      <c r="BE290" s="8"/>
      <c r="BF290" s="8"/>
      <c r="BG290" s="8"/>
    </row>
    <row r="291" spans="1:59" x14ac:dyDescent="0.3">
      <c r="A291" s="8">
        <f t="shared" si="81"/>
        <v>2</v>
      </c>
      <c r="B291" s="8">
        <f t="shared" si="81"/>
        <v>2</v>
      </c>
      <c r="C291" s="8">
        <f t="shared" si="81"/>
        <v>2</v>
      </c>
      <c r="D291" s="8">
        <f t="shared" si="81"/>
        <v>2</v>
      </c>
      <c r="E291" s="8">
        <f t="shared" si="81"/>
        <v>2</v>
      </c>
      <c r="F291" s="8">
        <f t="shared" si="81"/>
        <v>2</v>
      </c>
      <c r="G291" s="8">
        <f t="shared" si="81"/>
        <v>2</v>
      </c>
      <c r="H291" s="8">
        <f t="shared" si="81"/>
        <v>2</v>
      </c>
      <c r="I291" s="8">
        <f t="shared" si="81"/>
        <v>2</v>
      </c>
      <c r="J291" s="8">
        <f t="shared" si="81"/>
        <v>2</v>
      </c>
      <c r="K291" s="8">
        <f t="shared" si="81"/>
        <v>13</v>
      </c>
      <c r="L291" s="8">
        <f t="shared" si="81"/>
        <v>13</v>
      </c>
      <c r="M291" s="8">
        <f t="shared" si="81"/>
        <v>13</v>
      </c>
      <c r="N291" s="8">
        <f t="shared" si="81"/>
        <v>13</v>
      </c>
      <c r="O291" s="8">
        <f t="shared" si="81"/>
        <v>13</v>
      </c>
      <c r="P291" s="8">
        <f t="shared" si="80"/>
        <v>13</v>
      </c>
      <c r="Q291" s="8">
        <f t="shared" si="80"/>
        <v>13</v>
      </c>
      <c r="R291" s="8">
        <f t="shared" si="80"/>
        <v>13</v>
      </c>
      <c r="S291" s="8">
        <f t="shared" si="80"/>
        <v>13</v>
      </c>
      <c r="T291" s="8">
        <f t="shared" si="80"/>
        <v>13</v>
      </c>
      <c r="U291" s="8">
        <f t="shared" si="80"/>
        <v>15</v>
      </c>
      <c r="V291" s="8">
        <f t="shared" si="80"/>
        <v>15</v>
      </c>
      <c r="W291" s="8">
        <f t="shared" si="80"/>
        <v>0</v>
      </c>
      <c r="X291" s="8">
        <f t="shared" si="80"/>
        <v>0</v>
      </c>
      <c r="Y291" s="8">
        <f t="shared" si="80"/>
        <v>0</v>
      </c>
      <c r="Z291" s="8">
        <f t="shared" si="80"/>
        <v>0</v>
      </c>
      <c r="AA291" s="8">
        <f t="shared" si="80"/>
        <v>0</v>
      </c>
      <c r="AB291" s="8">
        <f t="shared" si="80"/>
        <v>0</v>
      </c>
      <c r="AC291" s="8">
        <f t="shared" si="80"/>
        <v>0</v>
      </c>
      <c r="AD291" s="8">
        <f t="shared" si="80"/>
        <v>0</v>
      </c>
      <c r="AE291" s="8">
        <f t="shared" si="80"/>
        <v>0</v>
      </c>
      <c r="AF291" s="8">
        <f t="shared" si="80"/>
        <v>0</v>
      </c>
      <c r="AG291" s="8">
        <f t="shared" si="79"/>
        <v>0</v>
      </c>
      <c r="AH291" s="8">
        <f t="shared" si="79"/>
        <v>0</v>
      </c>
      <c r="AI291" s="8">
        <f t="shared" si="79"/>
        <v>0</v>
      </c>
      <c r="AJ291" s="8">
        <f t="shared" si="79"/>
        <v>0</v>
      </c>
      <c r="AK291" s="8">
        <f t="shared" si="79"/>
        <v>0</v>
      </c>
      <c r="AL291" s="8">
        <f t="shared" si="79"/>
        <v>0</v>
      </c>
      <c r="AM291" s="8">
        <f t="shared" si="79"/>
        <v>0</v>
      </c>
      <c r="AN291" s="8">
        <f t="shared" si="79"/>
        <v>0</v>
      </c>
      <c r="AO291" s="8">
        <f t="shared" si="79"/>
        <v>0</v>
      </c>
      <c r="AP291" s="8">
        <f t="shared" si="79"/>
        <v>0</v>
      </c>
      <c r="AQ291" s="8">
        <f t="shared" si="79"/>
        <v>0</v>
      </c>
      <c r="AR291" s="8">
        <f t="shared" si="79"/>
        <v>0</v>
      </c>
      <c r="AS291" s="8">
        <f t="shared" si="79"/>
        <v>0</v>
      </c>
      <c r="AT291" s="8">
        <f t="shared" si="79"/>
        <v>0</v>
      </c>
      <c r="AU291" s="8">
        <f t="shared" si="79"/>
        <v>0</v>
      </c>
      <c r="AV291" s="8">
        <f t="shared" si="79"/>
        <v>0</v>
      </c>
      <c r="AW291" s="8">
        <f t="shared" ref="AW291:AZ306" si="82">AW290</f>
        <v>0</v>
      </c>
      <c r="AX291" s="8">
        <f t="shared" si="82"/>
        <v>0</v>
      </c>
      <c r="AY291" s="8">
        <f t="shared" si="82"/>
        <v>0</v>
      </c>
      <c r="AZ291" s="8">
        <f t="shared" si="82"/>
        <v>0</v>
      </c>
      <c r="BA291" s="8"/>
      <c r="BB291" s="8"/>
      <c r="BC291" s="8"/>
      <c r="BD291" s="8"/>
      <c r="BE291" s="8"/>
      <c r="BF291" s="8"/>
      <c r="BG291" s="8"/>
    </row>
    <row r="292" spans="1:59" x14ac:dyDescent="0.3">
      <c r="A292" s="8">
        <f t="shared" si="81"/>
        <v>2</v>
      </c>
      <c r="B292" s="8">
        <f t="shared" si="81"/>
        <v>2</v>
      </c>
      <c r="C292" s="8">
        <f t="shared" si="81"/>
        <v>2</v>
      </c>
      <c r="D292" s="8">
        <f t="shared" si="81"/>
        <v>2</v>
      </c>
      <c r="E292" s="8">
        <f t="shared" si="81"/>
        <v>2</v>
      </c>
      <c r="F292" s="8">
        <f t="shared" si="81"/>
        <v>2</v>
      </c>
      <c r="G292" s="8">
        <f t="shared" si="81"/>
        <v>2</v>
      </c>
      <c r="H292" s="8">
        <f t="shared" si="81"/>
        <v>2</v>
      </c>
      <c r="I292" s="8">
        <f t="shared" si="81"/>
        <v>2</v>
      </c>
      <c r="J292" s="8">
        <f t="shared" si="81"/>
        <v>2</v>
      </c>
      <c r="K292" s="8">
        <f t="shared" si="81"/>
        <v>13</v>
      </c>
      <c r="L292" s="8">
        <f t="shared" si="81"/>
        <v>13</v>
      </c>
      <c r="M292" s="8">
        <f t="shared" si="81"/>
        <v>13</v>
      </c>
      <c r="N292" s="8">
        <f t="shared" si="81"/>
        <v>13</v>
      </c>
      <c r="O292" s="8">
        <f t="shared" si="81"/>
        <v>13</v>
      </c>
      <c r="P292" s="8">
        <f t="shared" si="80"/>
        <v>13</v>
      </c>
      <c r="Q292" s="8">
        <f t="shared" si="80"/>
        <v>13</v>
      </c>
      <c r="R292" s="8">
        <f t="shared" si="80"/>
        <v>13</v>
      </c>
      <c r="S292" s="8">
        <f t="shared" si="80"/>
        <v>13</v>
      </c>
      <c r="T292" s="8">
        <f t="shared" si="80"/>
        <v>13</v>
      </c>
      <c r="U292" s="8">
        <f t="shared" si="80"/>
        <v>15</v>
      </c>
      <c r="V292" s="8">
        <f t="shared" si="80"/>
        <v>15</v>
      </c>
      <c r="W292" s="8">
        <f t="shared" si="80"/>
        <v>0</v>
      </c>
      <c r="X292" s="8">
        <f t="shared" si="80"/>
        <v>0</v>
      </c>
      <c r="Y292" s="8">
        <f t="shared" si="80"/>
        <v>0</v>
      </c>
      <c r="Z292" s="8">
        <f t="shared" si="80"/>
        <v>0</v>
      </c>
      <c r="AA292" s="8">
        <f t="shared" si="80"/>
        <v>0</v>
      </c>
      <c r="AB292" s="8">
        <f t="shared" si="80"/>
        <v>0</v>
      </c>
      <c r="AC292" s="8">
        <f t="shared" si="80"/>
        <v>0</v>
      </c>
      <c r="AD292" s="8">
        <f t="shared" si="80"/>
        <v>0</v>
      </c>
      <c r="AE292" s="8">
        <f t="shared" si="80"/>
        <v>0</v>
      </c>
      <c r="AF292" s="8">
        <f t="shared" si="80"/>
        <v>0</v>
      </c>
      <c r="AG292" s="8">
        <f t="shared" si="79"/>
        <v>0</v>
      </c>
      <c r="AH292" s="8">
        <f t="shared" si="79"/>
        <v>0</v>
      </c>
      <c r="AI292" s="8">
        <f t="shared" si="79"/>
        <v>0</v>
      </c>
      <c r="AJ292" s="8">
        <f t="shared" si="79"/>
        <v>0</v>
      </c>
      <c r="AK292" s="8">
        <f t="shared" si="79"/>
        <v>0</v>
      </c>
      <c r="AL292" s="8">
        <f t="shared" si="79"/>
        <v>0</v>
      </c>
      <c r="AM292" s="8">
        <f t="shared" si="79"/>
        <v>0</v>
      </c>
      <c r="AN292" s="8">
        <f t="shared" si="79"/>
        <v>0</v>
      </c>
      <c r="AO292" s="8">
        <f t="shared" si="79"/>
        <v>0</v>
      </c>
      <c r="AP292" s="8">
        <f t="shared" si="79"/>
        <v>0</v>
      </c>
      <c r="AQ292" s="8">
        <f t="shared" si="79"/>
        <v>0</v>
      </c>
      <c r="AR292" s="8">
        <f t="shared" si="79"/>
        <v>0</v>
      </c>
      <c r="AS292" s="8">
        <f t="shared" si="79"/>
        <v>0</v>
      </c>
      <c r="AT292" s="8">
        <f t="shared" si="79"/>
        <v>0</v>
      </c>
      <c r="AU292" s="8">
        <f t="shared" si="79"/>
        <v>0</v>
      </c>
      <c r="AV292" s="8">
        <f t="shared" si="79"/>
        <v>0</v>
      </c>
      <c r="AW292" s="8">
        <f t="shared" si="82"/>
        <v>0</v>
      </c>
      <c r="AX292" s="8">
        <f t="shared" si="82"/>
        <v>0</v>
      </c>
      <c r="AY292" s="8">
        <f t="shared" si="82"/>
        <v>0</v>
      </c>
      <c r="AZ292" s="8">
        <f t="shared" si="82"/>
        <v>0</v>
      </c>
      <c r="BA292" s="8"/>
      <c r="BB292" s="8"/>
      <c r="BC292" s="8"/>
      <c r="BD292" s="8"/>
      <c r="BE292" s="8"/>
      <c r="BF292" s="8"/>
      <c r="BG292" s="8"/>
    </row>
    <row r="293" spans="1:59" x14ac:dyDescent="0.3">
      <c r="A293" s="8">
        <f t="shared" si="81"/>
        <v>2</v>
      </c>
      <c r="B293" s="8">
        <f t="shared" si="81"/>
        <v>2</v>
      </c>
      <c r="C293" s="8">
        <f t="shared" si="81"/>
        <v>2</v>
      </c>
      <c r="D293" s="8">
        <f t="shared" si="81"/>
        <v>2</v>
      </c>
      <c r="E293" s="8">
        <f t="shared" si="81"/>
        <v>2</v>
      </c>
      <c r="F293" s="8">
        <f t="shared" si="81"/>
        <v>2</v>
      </c>
      <c r="G293" s="8">
        <f t="shared" si="81"/>
        <v>2</v>
      </c>
      <c r="H293" s="8">
        <f t="shared" si="81"/>
        <v>2</v>
      </c>
      <c r="I293" s="8">
        <f t="shared" si="81"/>
        <v>2</v>
      </c>
      <c r="J293" s="8">
        <f t="shared" si="81"/>
        <v>2</v>
      </c>
      <c r="K293" s="8">
        <f t="shared" si="81"/>
        <v>13</v>
      </c>
      <c r="L293" s="8">
        <f t="shared" si="81"/>
        <v>13</v>
      </c>
      <c r="M293" s="8">
        <f t="shared" si="81"/>
        <v>13</v>
      </c>
      <c r="N293" s="8">
        <f t="shared" si="81"/>
        <v>13</v>
      </c>
      <c r="O293" s="8">
        <f t="shared" si="81"/>
        <v>13</v>
      </c>
      <c r="P293" s="8">
        <f t="shared" si="80"/>
        <v>13</v>
      </c>
      <c r="Q293" s="8">
        <f t="shared" si="80"/>
        <v>13</v>
      </c>
      <c r="R293" s="8">
        <f t="shared" si="80"/>
        <v>13</v>
      </c>
      <c r="S293" s="8">
        <f t="shared" si="80"/>
        <v>13</v>
      </c>
      <c r="T293" s="8">
        <f t="shared" si="80"/>
        <v>13</v>
      </c>
      <c r="U293" s="8">
        <f t="shared" si="80"/>
        <v>15</v>
      </c>
      <c r="V293" s="8">
        <f t="shared" si="80"/>
        <v>15</v>
      </c>
      <c r="W293" s="8">
        <f t="shared" si="80"/>
        <v>0</v>
      </c>
      <c r="X293" s="8">
        <f t="shared" si="80"/>
        <v>0</v>
      </c>
      <c r="Y293" s="8">
        <f t="shared" si="80"/>
        <v>0</v>
      </c>
      <c r="Z293" s="8">
        <f t="shared" si="80"/>
        <v>0</v>
      </c>
      <c r="AA293" s="8">
        <f t="shared" si="80"/>
        <v>0</v>
      </c>
      <c r="AB293" s="8">
        <f t="shared" si="80"/>
        <v>0</v>
      </c>
      <c r="AC293" s="8">
        <f t="shared" si="80"/>
        <v>0</v>
      </c>
      <c r="AD293" s="8">
        <f t="shared" si="80"/>
        <v>0</v>
      </c>
      <c r="AE293" s="8">
        <f t="shared" si="80"/>
        <v>0</v>
      </c>
      <c r="AF293" s="8">
        <f t="shared" si="80"/>
        <v>0</v>
      </c>
      <c r="AG293" s="8">
        <f t="shared" si="79"/>
        <v>0</v>
      </c>
      <c r="AH293" s="8">
        <f t="shared" si="79"/>
        <v>0</v>
      </c>
      <c r="AI293" s="8">
        <f t="shared" si="79"/>
        <v>0</v>
      </c>
      <c r="AJ293" s="8">
        <f t="shared" si="79"/>
        <v>0</v>
      </c>
      <c r="AK293" s="8">
        <f t="shared" si="79"/>
        <v>0</v>
      </c>
      <c r="AL293" s="8">
        <f t="shared" si="79"/>
        <v>0</v>
      </c>
      <c r="AM293" s="8">
        <f t="shared" si="79"/>
        <v>0</v>
      </c>
      <c r="AN293" s="8">
        <f t="shared" si="79"/>
        <v>0</v>
      </c>
      <c r="AO293" s="8">
        <f t="shared" si="79"/>
        <v>0</v>
      </c>
      <c r="AP293" s="8">
        <f t="shared" si="79"/>
        <v>0</v>
      </c>
      <c r="AQ293" s="8">
        <f t="shared" si="79"/>
        <v>0</v>
      </c>
      <c r="AR293" s="8">
        <f t="shared" si="79"/>
        <v>0</v>
      </c>
      <c r="AS293" s="8">
        <f t="shared" si="79"/>
        <v>0</v>
      </c>
      <c r="AT293" s="8">
        <f t="shared" si="79"/>
        <v>0</v>
      </c>
      <c r="AU293" s="8">
        <f t="shared" si="79"/>
        <v>0</v>
      </c>
      <c r="AV293" s="8">
        <f t="shared" si="79"/>
        <v>0</v>
      </c>
      <c r="AW293" s="8">
        <f t="shared" si="82"/>
        <v>0</v>
      </c>
      <c r="AX293" s="8">
        <f t="shared" si="82"/>
        <v>0</v>
      </c>
      <c r="AY293" s="8">
        <f t="shared" si="82"/>
        <v>0</v>
      </c>
      <c r="AZ293" s="8">
        <f t="shared" si="82"/>
        <v>0</v>
      </c>
      <c r="BA293" s="8"/>
      <c r="BB293" s="8"/>
      <c r="BC293" s="8"/>
      <c r="BD293" s="8"/>
      <c r="BE293" s="8"/>
      <c r="BF293" s="8"/>
      <c r="BG293" s="8"/>
    </row>
    <row r="294" spans="1:59" x14ac:dyDescent="0.3">
      <c r="A294" s="8">
        <f t="shared" si="81"/>
        <v>2</v>
      </c>
      <c r="B294" s="8">
        <f t="shared" si="81"/>
        <v>2</v>
      </c>
      <c r="C294" s="8">
        <f t="shared" si="81"/>
        <v>2</v>
      </c>
      <c r="D294" s="8">
        <f t="shared" si="81"/>
        <v>2</v>
      </c>
      <c r="E294" s="8">
        <f t="shared" si="81"/>
        <v>2</v>
      </c>
      <c r="F294" s="8">
        <f t="shared" si="81"/>
        <v>2</v>
      </c>
      <c r="G294" s="8">
        <f t="shared" si="81"/>
        <v>2</v>
      </c>
      <c r="H294" s="8">
        <f t="shared" si="81"/>
        <v>2</v>
      </c>
      <c r="I294" s="8">
        <f t="shared" si="81"/>
        <v>2</v>
      </c>
      <c r="J294" s="8">
        <f t="shared" si="81"/>
        <v>2</v>
      </c>
      <c r="K294" s="8">
        <f t="shared" si="81"/>
        <v>13</v>
      </c>
      <c r="L294" s="8">
        <f t="shared" si="81"/>
        <v>13</v>
      </c>
      <c r="M294" s="8">
        <f t="shared" si="81"/>
        <v>13</v>
      </c>
      <c r="N294" s="8">
        <f t="shared" si="81"/>
        <v>13</v>
      </c>
      <c r="O294" s="8">
        <f t="shared" si="81"/>
        <v>13</v>
      </c>
      <c r="P294" s="8">
        <f t="shared" si="80"/>
        <v>13</v>
      </c>
      <c r="Q294" s="8">
        <f t="shared" si="80"/>
        <v>13</v>
      </c>
      <c r="R294" s="8">
        <f t="shared" si="80"/>
        <v>13</v>
      </c>
      <c r="S294" s="8">
        <f t="shared" si="80"/>
        <v>13</v>
      </c>
      <c r="T294" s="8">
        <f t="shared" si="80"/>
        <v>13</v>
      </c>
      <c r="U294" s="8">
        <f t="shared" si="80"/>
        <v>15</v>
      </c>
      <c r="V294" s="8">
        <f t="shared" si="80"/>
        <v>15</v>
      </c>
      <c r="W294" s="8">
        <f t="shared" si="80"/>
        <v>0</v>
      </c>
      <c r="X294" s="8">
        <f t="shared" si="80"/>
        <v>0</v>
      </c>
      <c r="Y294" s="8">
        <f t="shared" si="80"/>
        <v>0</v>
      </c>
      <c r="Z294" s="8">
        <f t="shared" si="80"/>
        <v>0</v>
      </c>
      <c r="AA294" s="8">
        <f t="shared" si="80"/>
        <v>0</v>
      </c>
      <c r="AB294" s="8">
        <f t="shared" si="80"/>
        <v>0</v>
      </c>
      <c r="AC294" s="8">
        <f t="shared" si="80"/>
        <v>0</v>
      </c>
      <c r="AD294" s="8">
        <f t="shared" si="80"/>
        <v>0</v>
      </c>
      <c r="AE294" s="8">
        <f t="shared" si="80"/>
        <v>0</v>
      </c>
      <c r="AF294" s="8">
        <f t="shared" si="80"/>
        <v>0</v>
      </c>
      <c r="AG294" s="8">
        <f t="shared" si="79"/>
        <v>0</v>
      </c>
      <c r="AH294" s="8">
        <f t="shared" si="79"/>
        <v>0</v>
      </c>
      <c r="AI294" s="8">
        <f t="shared" si="79"/>
        <v>0</v>
      </c>
      <c r="AJ294" s="8">
        <f t="shared" si="79"/>
        <v>0</v>
      </c>
      <c r="AK294" s="8">
        <f t="shared" si="79"/>
        <v>0</v>
      </c>
      <c r="AL294" s="8">
        <f t="shared" si="79"/>
        <v>0</v>
      </c>
      <c r="AM294" s="8">
        <f t="shared" si="79"/>
        <v>0</v>
      </c>
      <c r="AN294" s="8">
        <f t="shared" si="79"/>
        <v>0</v>
      </c>
      <c r="AO294" s="8">
        <f t="shared" si="79"/>
        <v>0</v>
      </c>
      <c r="AP294" s="8">
        <f t="shared" si="79"/>
        <v>0</v>
      </c>
      <c r="AQ294" s="8">
        <f t="shared" si="79"/>
        <v>0</v>
      </c>
      <c r="AR294" s="8">
        <f t="shared" si="79"/>
        <v>0</v>
      </c>
      <c r="AS294" s="8">
        <f t="shared" si="79"/>
        <v>0</v>
      </c>
      <c r="AT294" s="8">
        <f t="shared" si="79"/>
        <v>0</v>
      </c>
      <c r="AU294" s="8">
        <f t="shared" si="79"/>
        <v>0</v>
      </c>
      <c r="AV294" s="8">
        <f t="shared" si="79"/>
        <v>0</v>
      </c>
      <c r="AW294" s="8">
        <f t="shared" si="82"/>
        <v>0</v>
      </c>
      <c r="AX294" s="8">
        <f t="shared" si="82"/>
        <v>0</v>
      </c>
      <c r="AY294" s="8">
        <f t="shared" si="82"/>
        <v>0</v>
      </c>
      <c r="AZ294" s="8">
        <f t="shared" si="82"/>
        <v>0</v>
      </c>
      <c r="BA294" s="8"/>
      <c r="BB294" s="8"/>
      <c r="BC294" s="8"/>
      <c r="BD294" s="8"/>
      <c r="BE294" s="8"/>
      <c r="BF294" s="8"/>
      <c r="BG294" s="8"/>
    </row>
    <row r="295" spans="1:59" x14ac:dyDescent="0.3">
      <c r="A295" s="8">
        <f t="shared" si="81"/>
        <v>2</v>
      </c>
      <c r="B295" s="8">
        <f t="shared" si="81"/>
        <v>2</v>
      </c>
      <c r="C295" s="8">
        <f t="shared" si="81"/>
        <v>2</v>
      </c>
      <c r="D295" s="8">
        <f t="shared" si="81"/>
        <v>2</v>
      </c>
      <c r="E295" s="8">
        <f t="shared" si="81"/>
        <v>2</v>
      </c>
      <c r="F295" s="8">
        <f t="shared" si="81"/>
        <v>2</v>
      </c>
      <c r="G295" s="8">
        <f t="shared" si="81"/>
        <v>2</v>
      </c>
      <c r="H295" s="8">
        <f t="shared" si="81"/>
        <v>2</v>
      </c>
      <c r="I295" s="8">
        <f t="shared" si="81"/>
        <v>2</v>
      </c>
      <c r="J295" s="8">
        <f t="shared" si="81"/>
        <v>2</v>
      </c>
      <c r="K295" s="8">
        <f t="shared" si="81"/>
        <v>13</v>
      </c>
      <c r="L295" s="8">
        <f t="shared" si="81"/>
        <v>13</v>
      </c>
      <c r="M295" s="8">
        <f t="shared" si="81"/>
        <v>13</v>
      </c>
      <c r="N295" s="8">
        <f t="shared" si="81"/>
        <v>13</v>
      </c>
      <c r="O295" s="8">
        <f t="shared" si="81"/>
        <v>13</v>
      </c>
      <c r="P295" s="8">
        <f t="shared" si="80"/>
        <v>13</v>
      </c>
      <c r="Q295" s="8">
        <f t="shared" si="80"/>
        <v>13</v>
      </c>
      <c r="R295" s="8">
        <f t="shared" si="80"/>
        <v>13</v>
      </c>
      <c r="S295" s="8">
        <f t="shared" si="80"/>
        <v>13</v>
      </c>
      <c r="T295" s="8">
        <f t="shared" si="80"/>
        <v>13</v>
      </c>
      <c r="U295" s="8">
        <f t="shared" si="80"/>
        <v>15</v>
      </c>
      <c r="V295" s="8">
        <f t="shared" si="80"/>
        <v>15</v>
      </c>
      <c r="W295" s="8">
        <f t="shared" si="80"/>
        <v>0</v>
      </c>
      <c r="X295" s="8">
        <f t="shared" si="80"/>
        <v>0</v>
      </c>
      <c r="Y295" s="8">
        <f t="shared" si="80"/>
        <v>0</v>
      </c>
      <c r="Z295" s="8">
        <f t="shared" si="80"/>
        <v>0</v>
      </c>
      <c r="AA295" s="8">
        <f t="shared" si="80"/>
        <v>0</v>
      </c>
      <c r="AB295" s="8">
        <f t="shared" si="80"/>
        <v>0</v>
      </c>
      <c r="AC295" s="8">
        <f t="shared" si="80"/>
        <v>0</v>
      </c>
      <c r="AD295" s="8">
        <f t="shared" si="80"/>
        <v>0</v>
      </c>
      <c r="AE295" s="8">
        <f t="shared" si="80"/>
        <v>0</v>
      </c>
      <c r="AF295" s="8">
        <f t="shared" si="80"/>
        <v>0</v>
      </c>
      <c r="AG295" s="8">
        <f t="shared" si="79"/>
        <v>0</v>
      </c>
      <c r="AH295" s="8">
        <f t="shared" si="79"/>
        <v>0</v>
      </c>
      <c r="AI295" s="8">
        <f t="shared" si="79"/>
        <v>0</v>
      </c>
      <c r="AJ295" s="8">
        <f t="shared" si="79"/>
        <v>0</v>
      </c>
      <c r="AK295" s="8">
        <f t="shared" si="79"/>
        <v>0</v>
      </c>
      <c r="AL295" s="8">
        <f t="shared" si="79"/>
        <v>0</v>
      </c>
      <c r="AM295" s="8">
        <f t="shared" si="79"/>
        <v>0</v>
      </c>
      <c r="AN295" s="8">
        <f t="shared" si="79"/>
        <v>0</v>
      </c>
      <c r="AO295" s="8">
        <f t="shared" si="79"/>
        <v>0</v>
      </c>
      <c r="AP295" s="8">
        <f t="shared" si="79"/>
        <v>0</v>
      </c>
      <c r="AQ295" s="8">
        <f t="shared" si="79"/>
        <v>0</v>
      </c>
      <c r="AR295" s="8">
        <f t="shared" si="79"/>
        <v>0</v>
      </c>
      <c r="AS295" s="8">
        <f t="shared" si="79"/>
        <v>0</v>
      </c>
      <c r="AT295" s="8">
        <f t="shared" si="79"/>
        <v>0</v>
      </c>
      <c r="AU295" s="8">
        <f t="shared" si="79"/>
        <v>0</v>
      </c>
      <c r="AV295" s="8">
        <f t="shared" si="79"/>
        <v>0</v>
      </c>
      <c r="AW295" s="8">
        <f t="shared" si="82"/>
        <v>0</v>
      </c>
      <c r="AX295" s="8">
        <f t="shared" si="82"/>
        <v>0</v>
      </c>
      <c r="AY295" s="8">
        <f t="shared" si="82"/>
        <v>0</v>
      </c>
      <c r="AZ295" s="8">
        <f t="shared" si="82"/>
        <v>0</v>
      </c>
      <c r="BA295" s="8"/>
      <c r="BB295" s="8"/>
      <c r="BC295" s="8"/>
      <c r="BD295" s="8"/>
      <c r="BE295" s="8"/>
      <c r="BF295" s="8"/>
      <c r="BG295" s="8"/>
    </row>
    <row r="296" spans="1:59" x14ac:dyDescent="0.3">
      <c r="A296" s="8">
        <f t="shared" si="81"/>
        <v>2</v>
      </c>
      <c r="B296" s="8">
        <f t="shared" si="81"/>
        <v>2</v>
      </c>
      <c r="C296" s="8">
        <f t="shared" si="81"/>
        <v>2</v>
      </c>
      <c r="D296" s="8">
        <f t="shared" si="81"/>
        <v>2</v>
      </c>
      <c r="E296" s="8">
        <f t="shared" si="81"/>
        <v>2</v>
      </c>
      <c r="F296" s="8">
        <f t="shared" si="81"/>
        <v>2</v>
      </c>
      <c r="G296" s="8">
        <f t="shared" si="81"/>
        <v>2</v>
      </c>
      <c r="H296" s="8">
        <f t="shared" si="81"/>
        <v>2</v>
      </c>
      <c r="I296" s="8">
        <f t="shared" si="81"/>
        <v>2</v>
      </c>
      <c r="J296" s="8">
        <f t="shared" si="81"/>
        <v>2</v>
      </c>
      <c r="K296" s="8">
        <f t="shared" si="81"/>
        <v>13</v>
      </c>
      <c r="L296" s="8">
        <f t="shared" si="81"/>
        <v>13</v>
      </c>
      <c r="M296" s="8">
        <f t="shared" si="81"/>
        <v>13</v>
      </c>
      <c r="N296" s="8">
        <f t="shared" si="81"/>
        <v>13</v>
      </c>
      <c r="O296" s="8">
        <f t="shared" si="81"/>
        <v>13</v>
      </c>
      <c r="P296" s="8">
        <f t="shared" si="80"/>
        <v>13</v>
      </c>
      <c r="Q296" s="8">
        <f t="shared" si="80"/>
        <v>13</v>
      </c>
      <c r="R296" s="8">
        <f t="shared" si="80"/>
        <v>13</v>
      </c>
      <c r="S296" s="8">
        <f t="shared" si="80"/>
        <v>13</v>
      </c>
      <c r="T296" s="8">
        <f t="shared" si="80"/>
        <v>13</v>
      </c>
      <c r="U296" s="8">
        <f t="shared" si="80"/>
        <v>15</v>
      </c>
      <c r="V296" s="8">
        <f t="shared" si="80"/>
        <v>15</v>
      </c>
      <c r="W296" s="8">
        <f t="shared" si="80"/>
        <v>0</v>
      </c>
      <c r="X296" s="8">
        <f t="shared" si="80"/>
        <v>0</v>
      </c>
      <c r="Y296" s="8">
        <f t="shared" si="80"/>
        <v>0</v>
      </c>
      <c r="Z296" s="8">
        <f t="shared" si="80"/>
        <v>0</v>
      </c>
      <c r="AA296" s="8">
        <f t="shared" si="80"/>
        <v>0</v>
      </c>
      <c r="AB296" s="8">
        <f t="shared" si="80"/>
        <v>0</v>
      </c>
      <c r="AC296" s="8">
        <f t="shared" si="80"/>
        <v>0</v>
      </c>
      <c r="AD296" s="8">
        <f t="shared" si="80"/>
        <v>0</v>
      </c>
      <c r="AE296" s="8">
        <f t="shared" si="80"/>
        <v>0</v>
      </c>
      <c r="AF296" s="8">
        <f t="shared" si="80"/>
        <v>0</v>
      </c>
      <c r="AG296" s="8">
        <f t="shared" si="79"/>
        <v>0</v>
      </c>
      <c r="AH296" s="8">
        <f t="shared" si="79"/>
        <v>0</v>
      </c>
      <c r="AI296" s="8">
        <f t="shared" si="79"/>
        <v>0</v>
      </c>
      <c r="AJ296" s="8">
        <f t="shared" si="79"/>
        <v>0</v>
      </c>
      <c r="AK296" s="8">
        <f t="shared" si="79"/>
        <v>0</v>
      </c>
      <c r="AL296" s="8">
        <f t="shared" si="79"/>
        <v>0</v>
      </c>
      <c r="AM296" s="8">
        <f t="shared" si="79"/>
        <v>0</v>
      </c>
      <c r="AN296" s="8">
        <f t="shared" si="79"/>
        <v>0</v>
      </c>
      <c r="AO296" s="8">
        <f t="shared" si="79"/>
        <v>0</v>
      </c>
      <c r="AP296" s="8">
        <f t="shared" si="79"/>
        <v>0</v>
      </c>
      <c r="AQ296" s="8">
        <f t="shared" si="79"/>
        <v>0</v>
      </c>
      <c r="AR296" s="8">
        <f t="shared" si="79"/>
        <v>0</v>
      </c>
      <c r="AS296" s="8">
        <f t="shared" si="79"/>
        <v>0</v>
      </c>
      <c r="AT296" s="8">
        <f t="shared" si="79"/>
        <v>0</v>
      </c>
      <c r="AU296" s="8">
        <f t="shared" si="79"/>
        <v>0</v>
      </c>
      <c r="AV296" s="8">
        <f t="shared" si="79"/>
        <v>0</v>
      </c>
      <c r="AW296" s="8">
        <f t="shared" si="82"/>
        <v>0</v>
      </c>
      <c r="AX296" s="8">
        <f t="shared" si="82"/>
        <v>0</v>
      </c>
      <c r="AY296" s="8">
        <f t="shared" si="82"/>
        <v>0</v>
      </c>
      <c r="AZ296" s="8">
        <f t="shared" si="82"/>
        <v>0</v>
      </c>
      <c r="BA296" s="8"/>
      <c r="BB296" s="8"/>
      <c r="BC296" s="8"/>
      <c r="BD296" s="8"/>
      <c r="BE296" s="8"/>
      <c r="BF296" s="8"/>
      <c r="BG296" s="8"/>
    </row>
    <row r="297" spans="1:59" x14ac:dyDescent="0.3">
      <c r="A297" s="8">
        <f t="shared" si="81"/>
        <v>2</v>
      </c>
      <c r="B297" s="8">
        <f t="shared" si="81"/>
        <v>2</v>
      </c>
      <c r="C297" s="8">
        <f t="shared" si="81"/>
        <v>2</v>
      </c>
      <c r="D297" s="8">
        <f t="shared" si="81"/>
        <v>2</v>
      </c>
      <c r="E297" s="8">
        <f t="shared" si="81"/>
        <v>2</v>
      </c>
      <c r="F297" s="8">
        <f t="shared" si="81"/>
        <v>2</v>
      </c>
      <c r="G297" s="8">
        <f t="shared" si="81"/>
        <v>2</v>
      </c>
      <c r="H297" s="8">
        <f t="shared" si="81"/>
        <v>2</v>
      </c>
      <c r="I297" s="8">
        <f t="shared" si="81"/>
        <v>2</v>
      </c>
      <c r="J297" s="8">
        <f t="shared" si="81"/>
        <v>2</v>
      </c>
      <c r="K297" s="8">
        <f t="shared" si="81"/>
        <v>13</v>
      </c>
      <c r="L297" s="8">
        <f t="shared" si="81"/>
        <v>13</v>
      </c>
      <c r="M297" s="8">
        <f t="shared" si="81"/>
        <v>13</v>
      </c>
      <c r="N297" s="8">
        <f t="shared" si="81"/>
        <v>13</v>
      </c>
      <c r="O297" s="8">
        <f t="shared" si="81"/>
        <v>13</v>
      </c>
      <c r="P297" s="8">
        <f t="shared" si="80"/>
        <v>13</v>
      </c>
      <c r="Q297" s="8">
        <f t="shared" si="80"/>
        <v>13</v>
      </c>
      <c r="R297" s="8">
        <f t="shared" si="80"/>
        <v>13</v>
      </c>
      <c r="S297" s="8">
        <f t="shared" si="80"/>
        <v>13</v>
      </c>
      <c r="T297" s="8">
        <f t="shared" si="80"/>
        <v>13</v>
      </c>
      <c r="U297" s="8">
        <f t="shared" si="80"/>
        <v>15</v>
      </c>
      <c r="V297" s="8">
        <f t="shared" si="80"/>
        <v>15</v>
      </c>
      <c r="W297" s="8">
        <f t="shared" si="80"/>
        <v>0</v>
      </c>
      <c r="X297" s="8">
        <f t="shared" si="80"/>
        <v>0</v>
      </c>
      <c r="Y297" s="8">
        <f t="shared" si="80"/>
        <v>0</v>
      </c>
      <c r="Z297" s="8">
        <f t="shared" si="80"/>
        <v>0</v>
      </c>
      <c r="AA297" s="8">
        <f t="shared" si="80"/>
        <v>0</v>
      </c>
      <c r="AB297" s="8">
        <f t="shared" si="80"/>
        <v>0</v>
      </c>
      <c r="AC297" s="8">
        <f t="shared" si="80"/>
        <v>0</v>
      </c>
      <c r="AD297" s="8">
        <f t="shared" si="80"/>
        <v>0</v>
      </c>
      <c r="AE297" s="8">
        <f t="shared" si="80"/>
        <v>0</v>
      </c>
      <c r="AF297" s="8">
        <f t="shared" si="80"/>
        <v>0</v>
      </c>
      <c r="AG297" s="8">
        <f t="shared" si="79"/>
        <v>0</v>
      </c>
      <c r="AH297" s="8">
        <f t="shared" si="79"/>
        <v>0</v>
      </c>
      <c r="AI297" s="8">
        <f t="shared" si="79"/>
        <v>0</v>
      </c>
      <c r="AJ297" s="8">
        <f t="shared" si="79"/>
        <v>0</v>
      </c>
      <c r="AK297" s="8">
        <f t="shared" si="79"/>
        <v>0</v>
      </c>
      <c r="AL297" s="8">
        <f t="shared" si="79"/>
        <v>0</v>
      </c>
      <c r="AM297" s="8">
        <f t="shared" si="79"/>
        <v>0</v>
      </c>
      <c r="AN297" s="8">
        <f t="shared" si="79"/>
        <v>0</v>
      </c>
      <c r="AO297" s="8">
        <f t="shared" si="79"/>
        <v>0</v>
      </c>
      <c r="AP297" s="8">
        <f t="shared" si="79"/>
        <v>0</v>
      </c>
      <c r="AQ297" s="8">
        <f t="shared" si="79"/>
        <v>0</v>
      </c>
      <c r="AR297" s="8">
        <f t="shared" si="79"/>
        <v>0</v>
      </c>
      <c r="AS297" s="8">
        <f t="shared" si="79"/>
        <v>0</v>
      </c>
      <c r="AT297" s="8">
        <f t="shared" si="79"/>
        <v>0</v>
      </c>
      <c r="AU297" s="8">
        <f t="shared" si="79"/>
        <v>0</v>
      </c>
      <c r="AV297" s="8">
        <f t="shared" si="79"/>
        <v>0</v>
      </c>
      <c r="AW297" s="8">
        <f t="shared" si="82"/>
        <v>0</v>
      </c>
      <c r="AX297" s="8">
        <f t="shared" si="82"/>
        <v>0</v>
      </c>
      <c r="AY297" s="8">
        <f t="shared" si="82"/>
        <v>0</v>
      </c>
      <c r="AZ297" s="8">
        <f t="shared" si="82"/>
        <v>0</v>
      </c>
      <c r="BA297" s="8"/>
      <c r="BB297" s="8"/>
      <c r="BC297" s="8"/>
      <c r="BD297" s="8"/>
      <c r="BE297" s="8"/>
      <c r="BF297" s="8"/>
      <c r="BG297" s="8"/>
    </row>
    <row r="298" spans="1:59" x14ac:dyDescent="0.3">
      <c r="A298" s="8">
        <f t="shared" si="81"/>
        <v>2</v>
      </c>
      <c r="B298" s="8">
        <f t="shared" si="81"/>
        <v>2</v>
      </c>
      <c r="C298" s="8">
        <f t="shared" si="81"/>
        <v>2</v>
      </c>
      <c r="D298" s="8">
        <f t="shared" si="81"/>
        <v>2</v>
      </c>
      <c r="E298" s="8">
        <f t="shared" si="81"/>
        <v>2</v>
      </c>
      <c r="F298" s="8">
        <f t="shared" si="81"/>
        <v>2</v>
      </c>
      <c r="G298" s="8">
        <f t="shared" si="81"/>
        <v>2</v>
      </c>
      <c r="H298" s="8">
        <f t="shared" si="81"/>
        <v>2</v>
      </c>
      <c r="I298" s="8">
        <f t="shared" si="81"/>
        <v>2</v>
      </c>
      <c r="J298" s="8">
        <f t="shared" si="81"/>
        <v>2</v>
      </c>
      <c r="K298" s="8">
        <f t="shared" si="81"/>
        <v>13</v>
      </c>
      <c r="L298" s="8">
        <f t="shared" si="81"/>
        <v>13</v>
      </c>
      <c r="M298" s="8">
        <f t="shared" si="81"/>
        <v>13</v>
      </c>
      <c r="N298" s="8">
        <f t="shared" si="81"/>
        <v>13</v>
      </c>
      <c r="O298" s="8">
        <f t="shared" si="81"/>
        <v>13</v>
      </c>
      <c r="P298" s="8">
        <f t="shared" si="80"/>
        <v>13</v>
      </c>
      <c r="Q298" s="8">
        <f t="shared" si="80"/>
        <v>13</v>
      </c>
      <c r="R298" s="8">
        <f t="shared" si="80"/>
        <v>13</v>
      </c>
      <c r="S298" s="8">
        <f t="shared" si="80"/>
        <v>13</v>
      </c>
      <c r="T298" s="8">
        <f t="shared" si="80"/>
        <v>13</v>
      </c>
      <c r="U298" s="8">
        <f t="shared" si="80"/>
        <v>15</v>
      </c>
      <c r="V298" s="8">
        <f t="shared" si="80"/>
        <v>15</v>
      </c>
      <c r="W298" s="8">
        <f t="shared" si="80"/>
        <v>0</v>
      </c>
      <c r="X298" s="8">
        <f t="shared" si="80"/>
        <v>0</v>
      </c>
      <c r="Y298" s="8">
        <f t="shared" si="80"/>
        <v>0</v>
      </c>
      <c r="Z298" s="8">
        <f t="shared" si="80"/>
        <v>0</v>
      </c>
      <c r="AA298" s="8">
        <f t="shared" si="80"/>
        <v>0</v>
      </c>
      <c r="AB298" s="8">
        <f t="shared" si="80"/>
        <v>0</v>
      </c>
      <c r="AC298" s="8">
        <f t="shared" si="80"/>
        <v>0</v>
      </c>
      <c r="AD298" s="8">
        <f t="shared" si="80"/>
        <v>0</v>
      </c>
      <c r="AE298" s="8">
        <f t="shared" si="80"/>
        <v>0</v>
      </c>
      <c r="AF298" s="8">
        <f t="shared" si="80"/>
        <v>0</v>
      </c>
      <c r="AG298" s="8">
        <f t="shared" si="79"/>
        <v>0</v>
      </c>
      <c r="AH298" s="8">
        <f t="shared" si="79"/>
        <v>0</v>
      </c>
      <c r="AI298" s="8">
        <f t="shared" si="79"/>
        <v>0</v>
      </c>
      <c r="AJ298" s="8">
        <f t="shared" si="79"/>
        <v>0</v>
      </c>
      <c r="AK298" s="8">
        <f t="shared" si="79"/>
        <v>0</v>
      </c>
      <c r="AL298" s="8">
        <f t="shared" si="79"/>
        <v>0</v>
      </c>
      <c r="AM298" s="8">
        <f t="shared" si="79"/>
        <v>0</v>
      </c>
      <c r="AN298" s="8">
        <f t="shared" si="79"/>
        <v>0</v>
      </c>
      <c r="AO298" s="8">
        <f t="shared" si="79"/>
        <v>0</v>
      </c>
      <c r="AP298" s="8">
        <f t="shared" si="79"/>
        <v>0</v>
      </c>
      <c r="AQ298" s="8">
        <f t="shared" si="79"/>
        <v>0</v>
      </c>
      <c r="AR298" s="8">
        <f t="shared" si="79"/>
        <v>0</v>
      </c>
      <c r="AS298" s="8">
        <f t="shared" si="79"/>
        <v>0</v>
      </c>
      <c r="AT298" s="8">
        <f t="shared" si="79"/>
        <v>0</v>
      </c>
      <c r="AU298" s="8">
        <f t="shared" si="79"/>
        <v>0</v>
      </c>
      <c r="AV298" s="8">
        <f t="shared" si="79"/>
        <v>0</v>
      </c>
      <c r="AW298" s="8">
        <f t="shared" si="82"/>
        <v>0</v>
      </c>
      <c r="AX298" s="8">
        <f t="shared" si="82"/>
        <v>0</v>
      </c>
      <c r="AY298" s="8">
        <f t="shared" si="82"/>
        <v>0</v>
      </c>
      <c r="AZ298" s="8">
        <f t="shared" si="82"/>
        <v>0</v>
      </c>
      <c r="BA298" s="8"/>
      <c r="BB298" s="8"/>
      <c r="BC298" s="8"/>
      <c r="BD298" s="8"/>
      <c r="BE298" s="8"/>
      <c r="BF298" s="8"/>
      <c r="BG298" s="8"/>
    </row>
    <row r="299" spans="1:59" x14ac:dyDescent="0.3">
      <c r="A299" s="8">
        <f t="shared" si="81"/>
        <v>2</v>
      </c>
      <c r="B299" s="8">
        <f t="shared" si="81"/>
        <v>2</v>
      </c>
      <c r="C299" s="8">
        <f t="shared" si="81"/>
        <v>2</v>
      </c>
      <c r="D299" s="8">
        <f t="shared" si="81"/>
        <v>2</v>
      </c>
      <c r="E299" s="8">
        <f t="shared" si="81"/>
        <v>2</v>
      </c>
      <c r="F299" s="8">
        <f t="shared" si="81"/>
        <v>2</v>
      </c>
      <c r="G299" s="8">
        <f t="shared" si="81"/>
        <v>2</v>
      </c>
      <c r="H299" s="8">
        <f t="shared" si="81"/>
        <v>2</v>
      </c>
      <c r="I299" s="8">
        <f t="shared" si="81"/>
        <v>2</v>
      </c>
      <c r="J299" s="8">
        <f t="shared" si="81"/>
        <v>2</v>
      </c>
      <c r="K299" s="8">
        <f t="shared" si="81"/>
        <v>13</v>
      </c>
      <c r="L299" s="8">
        <f t="shared" si="81"/>
        <v>13</v>
      </c>
      <c r="M299" s="8">
        <f t="shared" si="81"/>
        <v>13</v>
      </c>
      <c r="N299" s="8">
        <f t="shared" si="81"/>
        <v>13</v>
      </c>
      <c r="O299" s="8">
        <f t="shared" si="81"/>
        <v>13</v>
      </c>
      <c r="P299" s="8">
        <f t="shared" si="80"/>
        <v>13</v>
      </c>
      <c r="Q299" s="8">
        <f t="shared" si="80"/>
        <v>13</v>
      </c>
      <c r="R299" s="8">
        <f t="shared" si="80"/>
        <v>13</v>
      </c>
      <c r="S299" s="8">
        <f t="shared" si="80"/>
        <v>13</v>
      </c>
      <c r="T299" s="8">
        <f t="shared" si="80"/>
        <v>13</v>
      </c>
      <c r="U299" s="8">
        <f t="shared" si="80"/>
        <v>15</v>
      </c>
      <c r="V299" s="8">
        <f t="shared" si="80"/>
        <v>15</v>
      </c>
      <c r="W299" s="8">
        <f t="shared" si="80"/>
        <v>0</v>
      </c>
      <c r="X299" s="8">
        <f t="shared" si="80"/>
        <v>0</v>
      </c>
      <c r="Y299" s="8">
        <f t="shared" si="80"/>
        <v>0</v>
      </c>
      <c r="Z299" s="8">
        <f t="shared" si="80"/>
        <v>0</v>
      </c>
      <c r="AA299" s="8">
        <f t="shared" si="80"/>
        <v>0</v>
      </c>
      <c r="AB299" s="8">
        <f t="shared" si="80"/>
        <v>0</v>
      </c>
      <c r="AC299" s="8">
        <f t="shared" si="80"/>
        <v>0</v>
      </c>
      <c r="AD299" s="8">
        <f t="shared" si="80"/>
        <v>0</v>
      </c>
      <c r="AE299" s="8">
        <f t="shared" si="80"/>
        <v>0</v>
      </c>
      <c r="AF299" s="8">
        <f t="shared" si="80"/>
        <v>0</v>
      </c>
      <c r="AG299" s="8">
        <f t="shared" si="79"/>
        <v>0</v>
      </c>
      <c r="AH299" s="8">
        <f t="shared" si="79"/>
        <v>0</v>
      </c>
      <c r="AI299" s="8">
        <f t="shared" si="79"/>
        <v>0</v>
      </c>
      <c r="AJ299" s="8">
        <f t="shared" si="79"/>
        <v>0</v>
      </c>
      <c r="AK299" s="8">
        <f t="shared" si="79"/>
        <v>0</v>
      </c>
      <c r="AL299" s="8">
        <f t="shared" si="79"/>
        <v>0</v>
      </c>
      <c r="AM299" s="8">
        <f t="shared" si="79"/>
        <v>0</v>
      </c>
      <c r="AN299" s="8">
        <f t="shared" si="79"/>
        <v>0</v>
      </c>
      <c r="AO299" s="8">
        <f t="shared" si="79"/>
        <v>0</v>
      </c>
      <c r="AP299" s="8">
        <f t="shared" si="79"/>
        <v>0</v>
      </c>
      <c r="AQ299" s="8">
        <f t="shared" si="79"/>
        <v>0</v>
      </c>
      <c r="AR299" s="8">
        <f t="shared" si="79"/>
        <v>0</v>
      </c>
      <c r="AS299" s="8">
        <f t="shared" si="79"/>
        <v>0</v>
      </c>
      <c r="AT299" s="8">
        <f t="shared" si="79"/>
        <v>0</v>
      </c>
      <c r="AU299" s="8">
        <f t="shared" si="79"/>
        <v>0</v>
      </c>
      <c r="AV299" s="8">
        <f t="shared" si="79"/>
        <v>0</v>
      </c>
      <c r="AW299" s="8">
        <f t="shared" si="82"/>
        <v>0</v>
      </c>
      <c r="AX299" s="8">
        <f t="shared" si="82"/>
        <v>0</v>
      </c>
      <c r="AY299" s="8">
        <f t="shared" si="82"/>
        <v>0</v>
      </c>
      <c r="AZ299" s="8">
        <f t="shared" si="82"/>
        <v>0</v>
      </c>
      <c r="BA299" s="8"/>
      <c r="BB299" s="8"/>
      <c r="BC299" s="8"/>
      <c r="BD299" s="8"/>
      <c r="BE299" s="8"/>
      <c r="BF299" s="8"/>
      <c r="BG299" s="8"/>
    </row>
    <row r="300" spans="1:59" x14ac:dyDescent="0.3">
      <c r="A300" s="8">
        <f t="shared" si="81"/>
        <v>2</v>
      </c>
      <c r="B300" s="8">
        <f t="shared" si="81"/>
        <v>2</v>
      </c>
      <c r="C300" s="8">
        <f t="shared" si="81"/>
        <v>2</v>
      </c>
      <c r="D300" s="8">
        <f t="shared" si="81"/>
        <v>2</v>
      </c>
      <c r="E300" s="8">
        <f t="shared" si="81"/>
        <v>2</v>
      </c>
      <c r="F300" s="8">
        <f t="shared" si="81"/>
        <v>2</v>
      </c>
      <c r="G300" s="8">
        <f t="shared" si="81"/>
        <v>2</v>
      </c>
      <c r="H300" s="8">
        <f t="shared" si="81"/>
        <v>2</v>
      </c>
      <c r="I300" s="8">
        <f t="shared" si="81"/>
        <v>2</v>
      </c>
      <c r="J300" s="8">
        <f t="shared" si="81"/>
        <v>2</v>
      </c>
      <c r="K300" s="8">
        <f t="shared" si="81"/>
        <v>13</v>
      </c>
      <c r="L300" s="8">
        <f t="shared" si="81"/>
        <v>13</v>
      </c>
      <c r="M300" s="8">
        <f t="shared" si="81"/>
        <v>13</v>
      </c>
      <c r="N300" s="8">
        <f t="shared" si="81"/>
        <v>13</v>
      </c>
      <c r="O300" s="8">
        <f t="shared" si="81"/>
        <v>13</v>
      </c>
      <c r="P300" s="8">
        <f t="shared" si="80"/>
        <v>13</v>
      </c>
      <c r="Q300" s="8">
        <f t="shared" si="80"/>
        <v>13</v>
      </c>
      <c r="R300" s="8">
        <f t="shared" si="80"/>
        <v>13</v>
      </c>
      <c r="S300" s="8">
        <f t="shared" si="80"/>
        <v>13</v>
      </c>
      <c r="T300" s="8">
        <f t="shared" si="80"/>
        <v>13</v>
      </c>
      <c r="U300" s="8">
        <f t="shared" si="80"/>
        <v>15</v>
      </c>
      <c r="V300" s="8">
        <f t="shared" si="80"/>
        <v>15</v>
      </c>
      <c r="W300" s="8">
        <f t="shared" si="80"/>
        <v>0</v>
      </c>
      <c r="X300" s="8">
        <f t="shared" si="80"/>
        <v>0</v>
      </c>
      <c r="Y300" s="8">
        <f t="shared" si="80"/>
        <v>0</v>
      </c>
      <c r="Z300" s="8">
        <f t="shared" si="80"/>
        <v>0</v>
      </c>
      <c r="AA300" s="8">
        <f t="shared" si="80"/>
        <v>0</v>
      </c>
      <c r="AB300" s="8">
        <f t="shared" si="80"/>
        <v>0</v>
      </c>
      <c r="AC300" s="8">
        <f t="shared" si="80"/>
        <v>0</v>
      </c>
      <c r="AD300" s="8">
        <f t="shared" si="80"/>
        <v>0</v>
      </c>
      <c r="AE300" s="8">
        <f t="shared" si="80"/>
        <v>0</v>
      </c>
      <c r="AF300" s="8">
        <f t="shared" si="80"/>
        <v>0</v>
      </c>
      <c r="AG300" s="8">
        <f t="shared" ref="AG300:AV315" si="83">AG299</f>
        <v>0</v>
      </c>
      <c r="AH300" s="8">
        <f t="shared" si="83"/>
        <v>0</v>
      </c>
      <c r="AI300" s="8">
        <f t="shared" si="83"/>
        <v>0</v>
      </c>
      <c r="AJ300" s="8">
        <f t="shared" si="83"/>
        <v>0</v>
      </c>
      <c r="AK300" s="8">
        <f t="shared" si="83"/>
        <v>0</v>
      </c>
      <c r="AL300" s="8">
        <f t="shared" si="83"/>
        <v>0</v>
      </c>
      <c r="AM300" s="8">
        <f t="shared" si="83"/>
        <v>0</v>
      </c>
      <c r="AN300" s="8">
        <f t="shared" si="83"/>
        <v>0</v>
      </c>
      <c r="AO300" s="8">
        <f t="shared" si="83"/>
        <v>0</v>
      </c>
      <c r="AP300" s="8">
        <f t="shared" si="83"/>
        <v>0</v>
      </c>
      <c r="AQ300" s="8">
        <f t="shared" si="83"/>
        <v>0</v>
      </c>
      <c r="AR300" s="8">
        <f t="shared" si="83"/>
        <v>0</v>
      </c>
      <c r="AS300" s="8">
        <f t="shared" si="83"/>
        <v>0</v>
      </c>
      <c r="AT300" s="8">
        <f t="shared" si="83"/>
        <v>0</v>
      </c>
      <c r="AU300" s="8">
        <f t="shared" si="83"/>
        <v>0</v>
      </c>
      <c r="AV300" s="8">
        <f t="shared" si="83"/>
        <v>0</v>
      </c>
      <c r="AW300" s="8">
        <f t="shared" si="82"/>
        <v>0</v>
      </c>
      <c r="AX300" s="8">
        <f t="shared" si="82"/>
        <v>0</v>
      </c>
      <c r="AY300" s="8">
        <f t="shared" si="82"/>
        <v>0</v>
      </c>
      <c r="AZ300" s="8">
        <f t="shared" si="82"/>
        <v>0</v>
      </c>
      <c r="BA300" s="8"/>
      <c r="BB300" s="8"/>
      <c r="BC300" s="8"/>
      <c r="BD300" s="8"/>
      <c r="BE300" s="8"/>
      <c r="BF300" s="8"/>
      <c r="BG300" s="8"/>
    </row>
    <row r="301" spans="1:59" x14ac:dyDescent="0.3">
      <c r="A301" s="8">
        <f t="shared" si="81"/>
        <v>2</v>
      </c>
      <c r="B301" s="8">
        <f t="shared" si="81"/>
        <v>2</v>
      </c>
      <c r="C301" s="8">
        <f t="shared" si="81"/>
        <v>2</v>
      </c>
      <c r="D301" s="8">
        <f t="shared" si="81"/>
        <v>2</v>
      </c>
      <c r="E301" s="8">
        <f t="shared" si="81"/>
        <v>2</v>
      </c>
      <c r="F301" s="8">
        <f t="shared" si="81"/>
        <v>2</v>
      </c>
      <c r="G301" s="8">
        <f t="shared" si="81"/>
        <v>2</v>
      </c>
      <c r="H301" s="8">
        <f t="shared" si="81"/>
        <v>2</v>
      </c>
      <c r="I301" s="8">
        <f t="shared" si="81"/>
        <v>2</v>
      </c>
      <c r="J301" s="8">
        <f t="shared" si="81"/>
        <v>2</v>
      </c>
      <c r="K301" s="8">
        <f t="shared" si="81"/>
        <v>13</v>
      </c>
      <c r="L301" s="8">
        <f t="shared" si="81"/>
        <v>13</v>
      </c>
      <c r="M301" s="8">
        <f t="shared" si="81"/>
        <v>13</v>
      </c>
      <c r="N301" s="8">
        <f t="shared" si="81"/>
        <v>13</v>
      </c>
      <c r="O301" s="8">
        <f t="shared" si="81"/>
        <v>13</v>
      </c>
      <c r="P301" s="8">
        <f t="shared" si="80"/>
        <v>13</v>
      </c>
      <c r="Q301" s="8">
        <f t="shared" si="80"/>
        <v>13</v>
      </c>
      <c r="R301" s="8">
        <f t="shared" si="80"/>
        <v>13</v>
      </c>
      <c r="S301" s="8">
        <f t="shared" si="80"/>
        <v>13</v>
      </c>
      <c r="T301" s="8">
        <f t="shared" si="80"/>
        <v>13</v>
      </c>
      <c r="U301" s="8">
        <f t="shared" si="80"/>
        <v>15</v>
      </c>
      <c r="V301" s="8">
        <f t="shared" si="80"/>
        <v>15</v>
      </c>
      <c r="W301" s="8">
        <f t="shared" si="80"/>
        <v>0</v>
      </c>
      <c r="X301" s="8">
        <f t="shared" si="80"/>
        <v>0</v>
      </c>
      <c r="Y301" s="8">
        <f t="shared" si="80"/>
        <v>0</v>
      </c>
      <c r="Z301" s="8">
        <f t="shared" si="80"/>
        <v>0</v>
      </c>
      <c r="AA301" s="8">
        <f t="shared" si="80"/>
        <v>0</v>
      </c>
      <c r="AB301" s="8">
        <f t="shared" si="80"/>
        <v>0</v>
      </c>
      <c r="AC301" s="8">
        <f t="shared" si="80"/>
        <v>0</v>
      </c>
      <c r="AD301" s="8">
        <f t="shared" si="80"/>
        <v>0</v>
      </c>
      <c r="AE301" s="8">
        <f t="shared" si="80"/>
        <v>0</v>
      </c>
      <c r="AF301" s="8">
        <f t="shared" si="80"/>
        <v>0</v>
      </c>
      <c r="AG301" s="8">
        <f t="shared" si="83"/>
        <v>0</v>
      </c>
      <c r="AH301" s="8">
        <f t="shared" si="83"/>
        <v>0</v>
      </c>
      <c r="AI301" s="8">
        <f t="shared" si="83"/>
        <v>0</v>
      </c>
      <c r="AJ301" s="8">
        <f t="shared" si="83"/>
        <v>0</v>
      </c>
      <c r="AK301" s="8">
        <f t="shared" si="83"/>
        <v>0</v>
      </c>
      <c r="AL301" s="8">
        <f t="shared" si="83"/>
        <v>0</v>
      </c>
      <c r="AM301" s="8">
        <f t="shared" si="83"/>
        <v>0</v>
      </c>
      <c r="AN301" s="8">
        <f t="shared" si="83"/>
        <v>0</v>
      </c>
      <c r="AO301" s="8">
        <f t="shared" si="83"/>
        <v>0</v>
      </c>
      <c r="AP301" s="8">
        <f t="shared" si="83"/>
        <v>0</v>
      </c>
      <c r="AQ301" s="8">
        <f t="shared" si="83"/>
        <v>0</v>
      </c>
      <c r="AR301" s="8">
        <f t="shared" si="83"/>
        <v>0</v>
      </c>
      <c r="AS301" s="8">
        <f t="shared" si="83"/>
        <v>0</v>
      </c>
      <c r="AT301" s="8">
        <f t="shared" si="83"/>
        <v>0</v>
      </c>
      <c r="AU301" s="8">
        <f t="shared" si="83"/>
        <v>0</v>
      </c>
      <c r="AV301" s="8">
        <f t="shared" si="83"/>
        <v>0</v>
      </c>
      <c r="AW301" s="8">
        <f t="shared" si="82"/>
        <v>0</v>
      </c>
      <c r="AX301" s="8">
        <f t="shared" si="82"/>
        <v>0</v>
      </c>
      <c r="AY301" s="8">
        <f t="shared" si="82"/>
        <v>0</v>
      </c>
      <c r="AZ301" s="8">
        <f t="shared" si="82"/>
        <v>0</v>
      </c>
      <c r="BA301" s="8"/>
      <c r="BB301" s="8"/>
      <c r="BC301" s="8"/>
      <c r="BD301" s="8"/>
      <c r="BE301" s="8"/>
      <c r="BF301" s="8"/>
      <c r="BG301" s="8"/>
    </row>
    <row r="302" spans="1:59" x14ac:dyDescent="0.3">
      <c r="A302" s="8">
        <f t="shared" si="81"/>
        <v>2</v>
      </c>
      <c r="B302" s="8">
        <f t="shared" si="81"/>
        <v>2</v>
      </c>
      <c r="C302" s="8">
        <f t="shared" si="81"/>
        <v>2</v>
      </c>
      <c r="D302" s="8">
        <f t="shared" si="81"/>
        <v>2</v>
      </c>
      <c r="E302" s="8">
        <f t="shared" si="81"/>
        <v>2</v>
      </c>
      <c r="F302" s="8">
        <f t="shared" si="81"/>
        <v>2</v>
      </c>
      <c r="G302" s="8">
        <f t="shared" si="81"/>
        <v>2</v>
      </c>
      <c r="H302" s="8">
        <f t="shared" si="81"/>
        <v>2</v>
      </c>
      <c r="I302" s="8">
        <f t="shared" si="81"/>
        <v>2</v>
      </c>
      <c r="J302" s="8">
        <f t="shared" si="81"/>
        <v>2</v>
      </c>
      <c r="K302" s="8">
        <f t="shared" si="81"/>
        <v>13</v>
      </c>
      <c r="L302" s="8">
        <f t="shared" si="81"/>
        <v>13</v>
      </c>
      <c r="M302" s="8">
        <f t="shared" si="81"/>
        <v>13</v>
      </c>
      <c r="N302" s="8">
        <f t="shared" si="81"/>
        <v>13</v>
      </c>
      <c r="O302" s="8">
        <f t="shared" si="81"/>
        <v>13</v>
      </c>
      <c r="P302" s="8">
        <f t="shared" si="80"/>
        <v>13</v>
      </c>
      <c r="Q302" s="8">
        <f t="shared" si="80"/>
        <v>13</v>
      </c>
      <c r="R302" s="8">
        <f t="shared" si="80"/>
        <v>13</v>
      </c>
      <c r="S302" s="8">
        <f t="shared" si="80"/>
        <v>13</v>
      </c>
      <c r="T302" s="8">
        <f t="shared" si="80"/>
        <v>13</v>
      </c>
      <c r="U302" s="8">
        <f t="shared" si="80"/>
        <v>15</v>
      </c>
      <c r="V302" s="8">
        <f t="shared" si="80"/>
        <v>15</v>
      </c>
      <c r="W302" s="8">
        <f t="shared" si="80"/>
        <v>0</v>
      </c>
      <c r="X302" s="8">
        <f t="shared" si="80"/>
        <v>0</v>
      </c>
      <c r="Y302" s="8">
        <f t="shared" si="80"/>
        <v>0</v>
      </c>
      <c r="Z302" s="8">
        <f t="shared" si="80"/>
        <v>0</v>
      </c>
      <c r="AA302" s="8">
        <f t="shared" si="80"/>
        <v>0</v>
      </c>
      <c r="AB302" s="8">
        <f t="shared" si="80"/>
        <v>0</v>
      </c>
      <c r="AC302" s="8">
        <f t="shared" si="80"/>
        <v>0</v>
      </c>
      <c r="AD302" s="8">
        <f t="shared" si="80"/>
        <v>0</v>
      </c>
      <c r="AE302" s="8">
        <f t="shared" si="80"/>
        <v>0</v>
      </c>
      <c r="AF302" s="8">
        <f t="shared" si="80"/>
        <v>0</v>
      </c>
      <c r="AG302" s="8">
        <f t="shared" si="83"/>
        <v>0</v>
      </c>
      <c r="AH302" s="8">
        <f t="shared" si="83"/>
        <v>0</v>
      </c>
      <c r="AI302" s="8">
        <f t="shared" si="83"/>
        <v>0</v>
      </c>
      <c r="AJ302" s="8">
        <f t="shared" si="83"/>
        <v>0</v>
      </c>
      <c r="AK302" s="8">
        <f t="shared" si="83"/>
        <v>0</v>
      </c>
      <c r="AL302" s="8">
        <f t="shared" si="83"/>
        <v>0</v>
      </c>
      <c r="AM302" s="8">
        <f t="shared" si="83"/>
        <v>0</v>
      </c>
      <c r="AN302" s="8">
        <f t="shared" si="83"/>
        <v>0</v>
      </c>
      <c r="AO302" s="8">
        <f t="shared" si="83"/>
        <v>0</v>
      </c>
      <c r="AP302" s="8">
        <f t="shared" si="83"/>
        <v>0</v>
      </c>
      <c r="AQ302" s="8">
        <f t="shared" si="83"/>
        <v>0</v>
      </c>
      <c r="AR302" s="8">
        <f t="shared" si="83"/>
        <v>0</v>
      </c>
      <c r="AS302" s="8">
        <f t="shared" si="83"/>
        <v>0</v>
      </c>
      <c r="AT302" s="8">
        <f t="shared" si="83"/>
        <v>0</v>
      </c>
      <c r="AU302" s="8">
        <f t="shared" si="83"/>
        <v>0</v>
      </c>
      <c r="AV302" s="8">
        <f t="shared" si="83"/>
        <v>0</v>
      </c>
      <c r="AW302" s="8">
        <f t="shared" si="82"/>
        <v>0</v>
      </c>
      <c r="AX302" s="8">
        <f t="shared" si="82"/>
        <v>0</v>
      </c>
      <c r="AY302" s="8">
        <f t="shared" si="82"/>
        <v>0</v>
      </c>
      <c r="AZ302" s="8">
        <f t="shared" si="82"/>
        <v>0</v>
      </c>
      <c r="BA302" s="8"/>
      <c r="BB302" s="8"/>
      <c r="BC302" s="8"/>
      <c r="BD302" s="8"/>
      <c r="BE302" s="8"/>
      <c r="BF302" s="8"/>
      <c r="BG302" s="8"/>
    </row>
    <row r="303" spans="1:59" x14ac:dyDescent="0.3">
      <c r="A303" s="8">
        <f t="shared" si="81"/>
        <v>2</v>
      </c>
      <c r="B303" s="8">
        <f t="shared" si="81"/>
        <v>2</v>
      </c>
      <c r="C303" s="8">
        <f t="shared" si="81"/>
        <v>2</v>
      </c>
      <c r="D303" s="8">
        <f t="shared" si="81"/>
        <v>2</v>
      </c>
      <c r="E303" s="8">
        <f t="shared" si="81"/>
        <v>2</v>
      </c>
      <c r="F303" s="8">
        <f t="shared" si="81"/>
        <v>2</v>
      </c>
      <c r="G303" s="8">
        <f t="shared" si="81"/>
        <v>2</v>
      </c>
      <c r="H303" s="8">
        <f t="shared" si="81"/>
        <v>2</v>
      </c>
      <c r="I303" s="8">
        <f t="shared" si="81"/>
        <v>2</v>
      </c>
      <c r="J303" s="8">
        <f t="shared" si="81"/>
        <v>2</v>
      </c>
      <c r="K303" s="8">
        <f t="shared" si="81"/>
        <v>13</v>
      </c>
      <c r="L303" s="8">
        <f t="shared" si="81"/>
        <v>13</v>
      </c>
      <c r="M303" s="8">
        <f t="shared" si="81"/>
        <v>13</v>
      </c>
      <c r="N303" s="8">
        <f t="shared" si="81"/>
        <v>13</v>
      </c>
      <c r="O303" s="8">
        <f t="shared" si="81"/>
        <v>13</v>
      </c>
      <c r="P303" s="8">
        <f t="shared" si="80"/>
        <v>13</v>
      </c>
      <c r="Q303" s="8">
        <f t="shared" si="80"/>
        <v>13</v>
      </c>
      <c r="R303" s="8">
        <f t="shared" si="80"/>
        <v>13</v>
      </c>
      <c r="S303" s="8">
        <f t="shared" si="80"/>
        <v>13</v>
      </c>
      <c r="T303" s="8">
        <f t="shared" si="80"/>
        <v>13</v>
      </c>
      <c r="U303" s="8">
        <f t="shared" si="80"/>
        <v>15</v>
      </c>
      <c r="V303" s="8">
        <f t="shared" si="80"/>
        <v>15</v>
      </c>
      <c r="W303" s="8">
        <f t="shared" si="80"/>
        <v>0</v>
      </c>
      <c r="X303" s="8">
        <f t="shared" si="80"/>
        <v>0</v>
      </c>
      <c r="Y303" s="8">
        <f t="shared" si="80"/>
        <v>0</v>
      </c>
      <c r="Z303" s="8">
        <f t="shared" si="80"/>
        <v>0</v>
      </c>
      <c r="AA303" s="8">
        <f t="shared" si="80"/>
        <v>0</v>
      </c>
      <c r="AB303" s="8">
        <f t="shared" si="80"/>
        <v>0</v>
      </c>
      <c r="AC303" s="8">
        <f t="shared" si="80"/>
        <v>0</v>
      </c>
      <c r="AD303" s="8">
        <f t="shared" si="80"/>
        <v>0</v>
      </c>
      <c r="AE303" s="8">
        <f t="shared" si="80"/>
        <v>0</v>
      </c>
      <c r="AF303" s="8">
        <f t="shared" si="80"/>
        <v>0</v>
      </c>
      <c r="AG303" s="8">
        <f t="shared" si="83"/>
        <v>0</v>
      </c>
      <c r="AH303" s="8">
        <f t="shared" si="83"/>
        <v>0</v>
      </c>
      <c r="AI303" s="8">
        <f t="shared" si="83"/>
        <v>0</v>
      </c>
      <c r="AJ303" s="8">
        <f t="shared" si="83"/>
        <v>0</v>
      </c>
      <c r="AK303" s="8">
        <f t="shared" si="83"/>
        <v>0</v>
      </c>
      <c r="AL303" s="8">
        <f t="shared" si="83"/>
        <v>0</v>
      </c>
      <c r="AM303" s="8">
        <f t="shared" si="83"/>
        <v>0</v>
      </c>
      <c r="AN303" s="8">
        <f t="shared" si="83"/>
        <v>0</v>
      </c>
      <c r="AO303" s="8">
        <f t="shared" si="83"/>
        <v>0</v>
      </c>
      <c r="AP303" s="8">
        <f t="shared" si="83"/>
        <v>0</v>
      </c>
      <c r="AQ303" s="8">
        <f t="shared" si="83"/>
        <v>0</v>
      </c>
      <c r="AR303" s="8">
        <f t="shared" si="83"/>
        <v>0</v>
      </c>
      <c r="AS303" s="8">
        <f t="shared" si="83"/>
        <v>0</v>
      </c>
      <c r="AT303" s="8">
        <f t="shared" si="83"/>
        <v>0</v>
      </c>
      <c r="AU303" s="8">
        <f t="shared" si="83"/>
        <v>0</v>
      </c>
      <c r="AV303" s="8">
        <f t="shared" si="83"/>
        <v>0</v>
      </c>
      <c r="AW303" s="8">
        <f t="shared" si="82"/>
        <v>0</v>
      </c>
      <c r="AX303" s="8">
        <f t="shared" si="82"/>
        <v>0</v>
      </c>
      <c r="AY303" s="8">
        <f t="shared" si="82"/>
        <v>0</v>
      </c>
      <c r="AZ303" s="8">
        <f t="shared" si="82"/>
        <v>0</v>
      </c>
      <c r="BA303" s="8"/>
      <c r="BB303" s="8"/>
      <c r="BC303" s="8"/>
      <c r="BD303" s="8"/>
      <c r="BE303" s="8"/>
      <c r="BF303" s="8"/>
      <c r="BG303" s="8"/>
    </row>
    <row r="304" spans="1:59" x14ac:dyDescent="0.3">
      <c r="A304" s="8">
        <f t="shared" si="81"/>
        <v>2</v>
      </c>
      <c r="B304" s="8">
        <f t="shared" si="81"/>
        <v>2</v>
      </c>
      <c r="C304" s="8">
        <f t="shared" si="81"/>
        <v>2</v>
      </c>
      <c r="D304" s="8">
        <f t="shared" si="81"/>
        <v>2</v>
      </c>
      <c r="E304" s="8">
        <f t="shared" si="81"/>
        <v>2</v>
      </c>
      <c r="F304" s="8">
        <f t="shared" si="81"/>
        <v>2</v>
      </c>
      <c r="G304" s="8">
        <f t="shared" si="81"/>
        <v>2</v>
      </c>
      <c r="H304" s="8">
        <f t="shared" si="81"/>
        <v>2</v>
      </c>
      <c r="I304" s="8">
        <f t="shared" si="81"/>
        <v>2</v>
      </c>
      <c r="J304" s="8">
        <f t="shared" si="81"/>
        <v>2</v>
      </c>
      <c r="K304" s="8">
        <f t="shared" si="81"/>
        <v>13</v>
      </c>
      <c r="L304" s="8">
        <f t="shared" si="81"/>
        <v>13</v>
      </c>
      <c r="M304" s="8">
        <f t="shared" si="81"/>
        <v>13</v>
      </c>
      <c r="N304" s="8">
        <f t="shared" si="81"/>
        <v>13</v>
      </c>
      <c r="O304" s="8">
        <f t="shared" si="81"/>
        <v>13</v>
      </c>
      <c r="P304" s="8">
        <f t="shared" si="81"/>
        <v>13</v>
      </c>
      <c r="Q304" s="8">
        <f t="shared" ref="Q304:AF319" si="84">Q303</f>
        <v>13</v>
      </c>
      <c r="R304" s="8">
        <f t="shared" si="84"/>
        <v>13</v>
      </c>
      <c r="S304" s="8">
        <f t="shared" si="84"/>
        <v>13</v>
      </c>
      <c r="T304" s="8">
        <f t="shared" si="84"/>
        <v>13</v>
      </c>
      <c r="U304" s="8">
        <f t="shared" si="84"/>
        <v>15</v>
      </c>
      <c r="V304" s="8">
        <f t="shared" si="84"/>
        <v>15</v>
      </c>
      <c r="W304" s="8">
        <f t="shared" si="84"/>
        <v>0</v>
      </c>
      <c r="X304" s="8">
        <f t="shared" si="84"/>
        <v>0</v>
      </c>
      <c r="Y304" s="8">
        <f t="shared" si="84"/>
        <v>0</v>
      </c>
      <c r="Z304" s="8">
        <f t="shared" si="84"/>
        <v>0</v>
      </c>
      <c r="AA304" s="8">
        <f t="shared" si="84"/>
        <v>0</v>
      </c>
      <c r="AB304" s="8">
        <f t="shared" si="84"/>
        <v>0</v>
      </c>
      <c r="AC304" s="8">
        <f t="shared" si="84"/>
        <v>0</v>
      </c>
      <c r="AD304" s="8">
        <f t="shared" si="84"/>
        <v>0</v>
      </c>
      <c r="AE304" s="8">
        <f t="shared" si="84"/>
        <v>0</v>
      </c>
      <c r="AF304" s="8">
        <f t="shared" si="84"/>
        <v>0</v>
      </c>
      <c r="AG304" s="8">
        <f t="shared" si="83"/>
        <v>0</v>
      </c>
      <c r="AH304" s="8">
        <f t="shared" si="83"/>
        <v>0</v>
      </c>
      <c r="AI304" s="8">
        <f t="shared" si="83"/>
        <v>0</v>
      </c>
      <c r="AJ304" s="8">
        <f t="shared" si="83"/>
        <v>0</v>
      </c>
      <c r="AK304" s="8">
        <f t="shared" si="83"/>
        <v>0</v>
      </c>
      <c r="AL304" s="8">
        <f t="shared" si="83"/>
        <v>0</v>
      </c>
      <c r="AM304" s="8">
        <f t="shared" si="83"/>
        <v>0</v>
      </c>
      <c r="AN304" s="8">
        <f t="shared" si="83"/>
        <v>0</v>
      </c>
      <c r="AO304" s="8">
        <f t="shared" si="83"/>
        <v>0</v>
      </c>
      <c r="AP304" s="8">
        <f t="shared" si="83"/>
        <v>0</v>
      </c>
      <c r="AQ304" s="8">
        <f t="shared" si="83"/>
        <v>0</v>
      </c>
      <c r="AR304" s="8">
        <f t="shared" si="83"/>
        <v>0</v>
      </c>
      <c r="AS304" s="8">
        <f t="shared" si="83"/>
        <v>0</v>
      </c>
      <c r="AT304" s="8">
        <f t="shared" si="83"/>
        <v>0</v>
      </c>
      <c r="AU304" s="8">
        <f t="shared" si="83"/>
        <v>0</v>
      </c>
      <c r="AV304" s="8">
        <f t="shared" si="83"/>
        <v>0</v>
      </c>
      <c r="AW304" s="8">
        <f t="shared" si="82"/>
        <v>0</v>
      </c>
      <c r="AX304" s="8">
        <f t="shared" si="82"/>
        <v>0</v>
      </c>
      <c r="AY304" s="8">
        <f t="shared" si="82"/>
        <v>0</v>
      </c>
      <c r="AZ304" s="8">
        <f t="shared" si="82"/>
        <v>0</v>
      </c>
      <c r="BA304" s="8"/>
      <c r="BB304" s="8"/>
      <c r="BC304" s="8"/>
      <c r="BD304" s="8"/>
      <c r="BE304" s="8"/>
      <c r="BF304" s="8"/>
      <c r="BG304" s="8"/>
    </row>
    <row r="305" spans="1:59" x14ac:dyDescent="0.3">
      <c r="A305" s="8">
        <f t="shared" si="81"/>
        <v>2</v>
      </c>
      <c r="B305" s="8">
        <f t="shared" si="81"/>
        <v>2</v>
      </c>
      <c r="C305" s="8">
        <f t="shared" si="81"/>
        <v>2</v>
      </c>
      <c r="D305" s="8">
        <f t="shared" si="81"/>
        <v>2</v>
      </c>
      <c r="E305" s="8">
        <f t="shared" si="81"/>
        <v>2</v>
      </c>
      <c r="F305" s="8">
        <f t="shared" si="81"/>
        <v>2</v>
      </c>
      <c r="G305" s="8">
        <f t="shared" si="81"/>
        <v>2</v>
      </c>
      <c r="H305" s="8">
        <f t="shared" si="81"/>
        <v>2</v>
      </c>
      <c r="I305" s="8">
        <f t="shared" si="81"/>
        <v>2</v>
      </c>
      <c r="J305" s="8">
        <f t="shared" si="81"/>
        <v>2</v>
      </c>
      <c r="K305" s="8">
        <f t="shared" si="81"/>
        <v>13</v>
      </c>
      <c r="L305" s="8">
        <f t="shared" si="81"/>
        <v>13</v>
      </c>
      <c r="M305" s="8">
        <f t="shared" si="81"/>
        <v>13</v>
      </c>
      <c r="N305" s="8">
        <f t="shared" si="81"/>
        <v>13</v>
      </c>
      <c r="O305" s="8">
        <f t="shared" si="81"/>
        <v>13</v>
      </c>
      <c r="P305" s="8">
        <f t="shared" si="81"/>
        <v>13</v>
      </c>
      <c r="Q305" s="8">
        <f t="shared" si="84"/>
        <v>13</v>
      </c>
      <c r="R305" s="8">
        <f t="shared" si="84"/>
        <v>13</v>
      </c>
      <c r="S305" s="8">
        <f t="shared" si="84"/>
        <v>13</v>
      </c>
      <c r="T305" s="8">
        <f t="shared" si="84"/>
        <v>13</v>
      </c>
      <c r="U305" s="8">
        <f t="shared" si="84"/>
        <v>15</v>
      </c>
      <c r="V305" s="8">
        <f t="shared" si="84"/>
        <v>15</v>
      </c>
      <c r="W305" s="8">
        <f t="shared" si="84"/>
        <v>0</v>
      </c>
      <c r="X305" s="8">
        <f t="shared" si="84"/>
        <v>0</v>
      </c>
      <c r="Y305" s="8">
        <f t="shared" si="84"/>
        <v>0</v>
      </c>
      <c r="Z305" s="8">
        <f t="shared" si="84"/>
        <v>0</v>
      </c>
      <c r="AA305" s="8">
        <f t="shared" si="84"/>
        <v>0</v>
      </c>
      <c r="AB305" s="8">
        <f t="shared" si="84"/>
        <v>0</v>
      </c>
      <c r="AC305" s="8">
        <f t="shared" si="84"/>
        <v>0</v>
      </c>
      <c r="AD305" s="8">
        <f t="shared" si="84"/>
        <v>0</v>
      </c>
      <c r="AE305" s="8">
        <f t="shared" si="84"/>
        <v>0</v>
      </c>
      <c r="AF305" s="8">
        <f t="shared" si="84"/>
        <v>0</v>
      </c>
      <c r="AG305" s="8">
        <f t="shared" si="83"/>
        <v>0</v>
      </c>
      <c r="AH305" s="8">
        <f t="shared" si="83"/>
        <v>0</v>
      </c>
      <c r="AI305" s="8">
        <f t="shared" si="83"/>
        <v>0</v>
      </c>
      <c r="AJ305" s="8">
        <f t="shared" si="83"/>
        <v>0</v>
      </c>
      <c r="AK305" s="8">
        <f t="shared" si="83"/>
        <v>0</v>
      </c>
      <c r="AL305" s="8">
        <f t="shared" si="83"/>
        <v>0</v>
      </c>
      <c r="AM305" s="8">
        <f t="shared" si="83"/>
        <v>0</v>
      </c>
      <c r="AN305" s="8">
        <f t="shared" si="83"/>
        <v>0</v>
      </c>
      <c r="AO305" s="8">
        <f t="shared" si="83"/>
        <v>0</v>
      </c>
      <c r="AP305" s="8">
        <f t="shared" si="83"/>
        <v>0</v>
      </c>
      <c r="AQ305" s="8">
        <f t="shared" si="83"/>
        <v>0</v>
      </c>
      <c r="AR305" s="8">
        <f t="shared" si="83"/>
        <v>0</v>
      </c>
      <c r="AS305" s="8">
        <f t="shared" si="83"/>
        <v>0</v>
      </c>
      <c r="AT305" s="8">
        <f t="shared" si="83"/>
        <v>0</v>
      </c>
      <c r="AU305" s="8">
        <f t="shared" si="83"/>
        <v>0</v>
      </c>
      <c r="AV305" s="8">
        <f t="shared" si="83"/>
        <v>0</v>
      </c>
      <c r="AW305" s="8">
        <f t="shared" si="82"/>
        <v>0</v>
      </c>
      <c r="AX305" s="8">
        <f t="shared" si="82"/>
        <v>0</v>
      </c>
      <c r="AY305" s="8">
        <f t="shared" si="82"/>
        <v>0</v>
      </c>
      <c r="AZ305" s="8">
        <f t="shared" si="82"/>
        <v>0</v>
      </c>
      <c r="BA305" s="8"/>
      <c r="BB305" s="8"/>
      <c r="BC305" s="8"/>
      <c r="BD305" s="8"/>
      <c r="BE305" s="8"/>
      <c r="BF305" s="8"/>
      <c r="BG305" s="8"/>
    </row>
    <row r="306" spans="1:59" x14ac:dyDescent="0.3">
      <c r="A306" s="8">
        <f t="shared" ref="A306:P321" si="85">A305</f>
        <v>2</v>
      </c>
      <c r="B306" s="8">
        <f t="shared" si="85"/>
        <v>2</v>
      </c>
      <c r="C306" s="8">
        <f t="shared" si="85"/>
        <v>2</v>
      </c>
      <c r="D306" s="8">
        <f t="shared" si="85"/>
        <v>2</v>
      </c>
      <c r="E306" s="8">
        <f t="shared" si="85"/>
        <v>2</v>
      </c>
      <c r="F306" s="8">
        <f t="shared" si="85"/>
        <v>2</v>
      </c>
      <c r="G306" s="8">
        <f t="shared" si="85"/>
        <v>2</v>
      </c>
      <c r="H306" s="8">
        <f t="shared" si="85"/>
        <v>2</v>
      </c>
      <c r="I306" s="8">
        <f t="shared" si="85"/>
        <v>2</v>
      </c>
      <c r="J306" s="8">
        <f t="shared" si="85"/>
        <v>2</v>
      </c>
      <c r="K306" s="8">
        <f t="shared" si="85"/>
        <v>13</v>
      </c>
      <c r="L306" s="8">
        <f t="shared" si="85"/>
        <v>13</v>
      </c>
      <c r="M306" s="8">
        <f t="shared" si="85"/>
        <v>13</v>
      </c>
      <c r="N306" s="8">
        <f t="shared" si="85"/>
        <v>13</v>
      </c>
      <c r="O306" s="8">
        <f t="shared" si="85"/>
        <v>13</v>
      </c>
      <c r="P306" s="8">
        <f t="shared" si="85"/>
        <v>13</v>
      </c>
      <c r="Q306" s="8">
        <f t="shared" si="84"/>
        <v>13</v>
      </c>
      <c r="R306" s="8">
        <f t="shared" si="84"/>
        <v>13</v>
      </c>
      <c r="S306" s="8">
        <f t="shared" si="84"/>
        <v>13</v>
      </c>
      <c r="T306" s="8">
        <f t="shared" si="84"/>
        <v>13</v>
      </c>
      <c r="U306" s="8">
        <f t="shared" si="84"/>
        <v>15</v>
      </c>
      <c r="V306" s="8">
        <f t="shared" si="84"/>
        <v>15</v>
      </c>
      <c r="W306" s="8">
        <f t="shared" si="84"/>
        <v>0</v>
      </c>
      <c r="X306" s="8">
        <f t="shared" si="84"/>
        <v>0</v>
      </c>
      <c r="Y306" s="8">
        <f t="shared" si="84"/>
        <v>0</v>
      </c>
      <c r="Z306" s="8">
        <f t="shared" si="84"/>
        <v>0</v>
      </c>
      <c r="AA306" s="8">
        <f t="shared" si="84"/>
        <v>0</v>
      </c>
      <c r="AB306" s="8">
        <f t="shared" si="84"/>
        <v>0</v>
      </c>
      <c r="AC306" s="8">
        <f t="shared" si="84"/>
        <v>0</v>
      </c>
      <c r="AD306" s="8">
        <f t="shared" si="84"/>
        <v>0</v>
      </c>
      <c r="AE306" s="8">
        <f t="shared" si="84"/>
        <v>0</v>
      </c>
      <c r="AF306" s="8">
        <f t="shared" si="84"/>
        <v>0</v>
      </c>
      <c r="AG306" s="8">
        <f t="shared" si="83"/>
        <v>0</v>
      </c>
      <c r="AH306" s="8">
        <f t="shared" si="83"/>
        <v>0</v>
      </c>
      <c r="AI306" s="8">
        <f t="shared" si="83"/>
        <v>0</v>
      </c>
      <c r="AJ306" s="8">
        <f t="shared" si="83"/>
        <v>0</v>
      </c>
      <c r="AK306" s="8">
        <f t="shared" si="83"/>
        <v>0</v>
      </c>
      <c r="AL306" s="8">
        <f t="shared" si="83"/>
        <v>0</v>
      </c>
      <c r="AM306" s="8">
        <f t="shared" si="83"/>
        <v>0</v>
      </c>
      <c r="AN306" s="8">
        <f t="shared" si="83"/>
        <v>0</v>
      </c>
      <c r="AO306" s="8">
        <f t="shared" si="83"/>
        <v>0</v>
      </c>
      <c r="AP306" s="8">
        <f t="shared" si="83"/>
        <v>0</v>
      </c>
      <c r="AQ306" s="8">
        <f t="shared" si="83"/>
        <v>0</v>
      </c>
      <c r="AR306" s="8">
        <f t="shared" si="83"/>
        <v>0</v>
      </c>
      <c r="AS306" s="8">
        <f t="shared" si="83"/>
        <v>0</v>
      </c>
      <c r="AT306" s="8">
        <f t="shared" si="83"/>
        <v>0</v>
      </c>
      <c r="AU306" s="8">
        <f t="shared" si="83"/>
        <v>0</v>
      </c>
      <c r="AV306" s="8">
        <f t="shared" si="83"/>
        <v>0</v>
      </c>
      <c r="AW306" s="8">
        <f t="shared" si="82"/>
        <v>0</v>
      </c>
      <c r="AX306" s="8">
        <f t="shared" si="82"/>
        <v>0</v>
      </c>
      <c r="AY306" s="8">
        <f t="shared" si="82"/>
        <v>0</v>
      </c>
      <c r="AZ306" s="8">
        <f t="shared" si="82"/>
        <v>0</v>
      </c>
      <c r="BA306" s="8"/>
      <c r="BB306" s="8"/>
      <c r="BC306" s="8"/>
      <c r="BD306" s="8"/>
      <c r="BE306" s="8"/>
      <c r="BF306" s="8"/>
      <c r="BG306" s="8"/>
    </row>
    <row r="307" spans="1:59" x14ac:dyDescent="0.3">
      <c r="A307" s="8">
        <f t="shared" si="85"/>
        <v>2</v>
      </c>
      <c r="B307" s="8">
        <f t="shared" si="85"/>
        <v>2</v>
      </c>
      <c r="C307" s="8">
        <f t="shared" si="85"/>
        <v>2</v>
      </c>
      <c r="D307" s="8">
        <f t="shared" si="85"/>
        <v>2</v>
      </c>
      <c r="E307" s="8">
        <f t="shared" si="85"/>
        <v>2</v>
      </c>
      <c r="F307" s="8">
        <f t="shared" si="85"/>
        <v>2</v>
      </c>
      <c r="G307" s="8">
        <f t="shared" si="85"/>
        <v>2</v>
      </c>
      <c r="H307" s="8">
        <f t="shared" si="85"/>
        <v>2</v>
      </c>
      <c r="I307" s="8">
        <f t="shared" si="85"/>
        <v>2</v>
      </c>
      <c r="J307" s="8">
        <f t="shared" si="85"/>
        <v>2</v>
      </c>
      <c r="K307" s="8">
        <f t="shared" si="85"/>
        <v>13</v>
      </c>
      <c r="L307" s="8">
        <f t="shared" si="85"/>
        <v>13</v>
      </c>
      <c r="M307" s="8">
        <f t="shared" si="85"/>
        <v>13</v>
      </c>
      <c r="N307" s="8">
        <f t="shared" si="85"/>
        <v>13</v>
      </c>
      <c r="O307" s="8">
        <f t="shared" si="85"/>
        <v>13</v>
      </c>
      <c r="P307" s="8">
        <f t="shared" si="85"/>
        <v>13</v>
      </c>
      <c r="Q307" s="8">
        <f t="shared" si="84"/>
        <v>13</v>
      </c>
      <c r="R307" s="8">
        <f t="shared" si="84"/>
        <v>13</v>
      </c>
      <c r="S307" s="8">
        <f t="shared" si="84"/>
        <v>13</v>
      </c>
      <c r="T307" s="8">
        <f t="shared" si="84"/>
        <v>13</v>
      </c>
      <c r="U307" s="8">
        <f t="shared" si="84"/>
        <v>15</v>
      </c>
      <c r="V307" s="8">
        <f t="shared" si="84"/>
        <v>15</v>
      </c>
      <c r="W307" s="8">
        <f t="shared" si="84"/>
        <v>0</v>
      </c>
      <c r="X307" s="8">
        <f t="shared" si="84"/>
        <v>0</v>
      </c>
      <c r="Y307" s="8">
        <f t="shared" si="84"/>
        <v>0</v>
      </c>
      <c r="Z307" s="8">
        <f t="shared" si="84"/>
        <v>0</v>
      </c>
      <c r="AA307" s="8">
        <f t="shared" si="84"/>
        <v>0</v>
      </c>
      <c r="AB307" s="8">
        <f t="shared" si="84"/>
        <v>0</v>
      </c>
      <c r="AC307" s="8">
        <f t="shared" si="84"/>
        <v>0</v>
      </c>
      <c r="AD307" s="8">
        <f t="shared" si="84"/>
        <v>0</v>
      </c>
      <c r="AE307" s="8">
        <f t="shared" si="84"/>
        <v>0</v>
      </c>
      <c r="AF307" s="8">
        <f t="shared" si="84"/>
        <v>0</v>
      </c>
      <c r="AG307" s="8">
        <f t="shared" si="83"/>
        <v>0</v>
      </c>
      <c r="AH307" s="8">
        <f t="shared" si="83"/>
        <v>0</v>
      </c>
      <c r="AI307" s="8">
        <f t="shared" si="83"/>
        <v>0</v>
      </c>
      <c r="AJ307" s="8">
        <f t="shared" si="83"/>
        <v>0</v>
      </c>
      <c r="AK307" s="8">
        <f t="shared" si="83"/>
        <v>0</v>
      </c>
      <c r="AL307" s="8">
        <f t="shared" si="83"/>
        <v>0</v>
      </c>
      <c r="AM307" s="8">
        <f t="shared" si="83"/>
        <v>0</v>
      </c>
      <c r="AN307" s="8">
        <f t="shared" si="83"/>
        <v>0</v>
      </c>
      <c r="AO307" s="8">
        <f t="shared" si="83"/>
        <v>0</v>
      </c>
      <c r="AP307" s="8">
        <f t="shared" si="83"/>
        <v>0</v>
      </c>
      <c r="AQ307" s="8">
        <f t="shared" si="83"/>
        <v>0</v>
      </c>
      <c r="AR307" s="8">
        <f t="shared" si="83"/>
        <v>0</v>
      </c>
      <c r="AS307" s="8">
        <f t="shared" si="83"/>
        <v>0</v>
      </c>
      <c r="AT307" s="8">
        <f t="shared" si="83"/>
        <v>0</v>
      </c>
      <c r="AU307" s="8">
        <f t="shared" si="83"/>
        <v>0</v>
      </c>
      <c r="AV307" s="8">
        <f t="shared" si="83"/>
        <v>0</v>
      </c>
      <c r="AW307" s="8">
        <f t="shared" ref="AW307:AZ322" si="86">AW306</f>
        <v>0</v>
      </c>
      <c r="AX307" s="8">
        <f t="shared" si="86"/>
        <v>0</v>
      </c>
      <c r="AY307" s="8">
        <f t="shared" si="86"/>
        <v>0</v>
      </c>
      <c r="AZ307" s="8">
        <f t="shared" si="86"/>
        <v>0</v>
      </c>
      <c r="BA307" s="8"/>
      <c r="BB307" s="8"/>
      <c r="BC307" s="8"/>
      <c r="BD307" s="8"/>
      <c r="BE307" s="8"/>
      <c r="BF307" s="8"/>
      <c r="BG307" s="8"/>
    </row>
    <row r="308" spans="1:59" x14ac:dyDescent="0.3">
      <c r="A308" s="8">
        <f t="shared" si="85"/>
        <v>2</v>
      </c>
      <c r="B308" s="8">
        <f t="shared" si="85"/>
        <v>2</v>
      </c>
      <c r="C308" s="8">
        <f t="shared" si="85"/>
        <v>2</v>
      </c>
      <c r="D308" s="8">
        <f t="shared" si="85"/>
        <v>2</v>
      </c>
      <c r="E308" s="8">
        <f t="shared" si="85"/>
        <v>2</v>
      </c>
      <c r="F308" s="8">
        <f t="shared" si="85"/>
        <v>2</v>
      </c>
      <c r="G308" s="8">
        <f t="shared" si="85"/>
        <v>2</v>
      </c>
      <c r="H308" s="8">
        <f t="shared" si="85"/>
        <v>2</v>
      </c>
      <c r="I308" s="8">
        <f t="shared" si="85"/>
        <v>2</v>
      </c>
      <c r="J308" s="8">
        <f t="shared" si="85"/>
        <v>2</v>
      </c>
      <c r="K308" s="8">
        <f t="shared" si="85"/>
        <v>13</v>
      </c>
      <c r="L308" s="8">
        <f t="shared" si="85"/>
        <v>13</v>
      </c>
      <c r="M308" s="8">
        <f t="shared" si="85"/>
        <v>13</v>
      </c>
      <c r="N308" s="8">
        <f t="shared" si="85"/>
        <v>13</v>
      </c>
      <c r="O308" s="8">
        <f t="shared" si="85"/>
        <v>13</v>
      </c>
      <c r="P308" s="8">
        <f t="shared" si="85"/>
        <v>13</v>
      </c>
      <c r="Q308" s="8">
        <f t="shared" si="84"/>
        <v>13</v>
      </c>
      <c r="R308" s="8">
        <f t="shared" si="84"/>
        <v>13</v>
      </c>
      <c r="S308" s="8">
        <f t="shared" si="84"/>
        <v>13</v>
      </c>
      <c r="T308" s="8">
        <f t="shared" si="84"/>
        <v>13</v>
      </c>
      <c r="U308" s="8">
        <f t="shared" si="84"/>
        <v>15</v>
      </c>
      <c r="V308" s="8">
        <f t="shared" si="84"/>
        <v>15</v>
      </c>
      <c r="W308" s="8">
        <f t="shared" si="84"/>
        <v>0</v>
      </c>
      <c r="X308" s="8">
        <f t="shared" si="84"/>
        <v>0</v>
      </c>
      <c r="Y308" s="8">
        <f t="shared" si="84"/>
        <v>0</v>
      </c>
      <c r="Z308" s="8">
        <f t="shared" si="84"/>
        <v>0</v>
      </c>
      <c r="AA308" s="8">
        <f t="shared" si="84"/>
        <v>0</v>
      </c>
      <c r="AB308" s="8">
        <f t="shared" si="84"/>
        <v>0</v>
      </c>
      <c r="AC308" s="8">
        <f t="shared" si="84"/>
        <v>0</v>
      </c>
      <c r="AD308" s="8">
        <f t="shared" si="84"/>
        <v>0</v>
      </c>
      <c r="AE308" s="8">
        <f t="shared" si="84"/>
        <v>0</v>
      </c>
      <c r="AF308" s="8">
        <f t="shared" si="84"/>
        <v>0</v>
      </c>
      <c r="AG308" s="8">
        <f t="shared" si="83"/>
        <v>0</v>
      </c>
      <c r="AH308" s="8">
        <f t="shared" si="83"/>
        <v>0</v>
      </c>
      <c r="AI308" s="8">
        <f t="shared" si="83"/>
        <v>0</v>
      </c>
      <c r="AJ308" s="8">
        <f t="shared" si="83"/>
        <v>0</v>
      </c>
      <c r="AK308" s="8">
        <f t="shared" si="83"/>
        <v>0</v>
      </c>
      <c r="AL308" s="8">
        <f t="shared" si="83"/>
        <v>0</v>
      </c>
      <c r="AM308" s="8">
        <f t="shared" si="83"/>
        <v>0</v>
      </c>
      <c r="AN308" s="8">
        <f t="shared" si="83"/>
        <v>0</v>
      </c>
      <c r="AO308" s="8">
        <f t="shared" si="83"/>
        <v>0</v>
      </c>
      <c r="AP308" s="8">
        <f t="shared" si="83"/>
        <v>0</v>
      </c>
      <c r="AQ308" s="8">
        <f t="shared" si="83"/>
        <v>0</v>
      </c>
      <c r="AR308" s="8">
        <f t="shared" si="83"/>
        <v>0</v>
      </c>
      <c r="AS308" s="8">
        <f t="shared" si="83"/>
        <v>0</v>
      </c>
      <c r="AT308" s="8">
        <f t="shared" si="83"/>
        <v>0</v>
      </c>
      <c r="AU308" s="8">
        <f t="shared" si="83"/>
        <v>0</v>
      </c>
      <c r="AV308" s="8">
        <f t="shared" si="83"/>
        <v>0</v>
      </c>
      <c r="AW308" s="8">
        <f t="shared" si="86"/>
        <v>0</v>
      </c>
      <c r="AX308" s="8">
        <f t="shared" si="86"/>
        <v>0</v>
      </c>
      <c r="AY308" s="8">
        <f t="shared" si="86"/>
        <v>0</v>
      </c>
      <c r="AZ308" s="8">
        <f t="shared" si="86"/>
        <v>0</v>
      </c>
      <c r="BA308" s="8"/>
      <c r="BB308" s="8"/>
      <c r="BC308" s="8"/>
      <c r="BD308" s="8"/>
      <c r="BE308" s="8"/>
      <c r="BF308" s="8"/>
      <c r="BG308" s="8"/>
    </row>
    <row r="309" spans="1:59" x14ac:dyDescent="0.3">
      <c r="A309" s="8">
        <f t="shared" si="85"/>
        <v>2</v>
      </c>
      <c r="B309" s="8">
        <f t="shared" si="85"/>
        <v>2</v>
      </c>
      <c r="C309" s="8">
        <f t="shared" si="85"/>
        <v>2</v>
      </c>
      <c r="D309" s="8">
        <f t="shared" si="85"/>
        <v>2</v>
      </c>
      <c r="E309" s="8">
        <f t="shared" si="85"/>
        <v>2</v>
      </c>
      <c r="F309" s="8">
        <f t="shared" si="85"/>
        <v>2</v>
      </c>
      <c r="G309" s="8">
        <f t="shared" si="85"/>
        <v>2</v>
      </c>
      <c r="H309" s="8">
        <f t="shared" si="85"/>
        <v>2</v>
      </c>
      <c r="I309" s="8">
        <f t="shared" si="85"/>
        <v>2</v>
      </c>
      <c r="J309" s="8">
        <f t="shared" si="85"/>
        <v>2</v>
      </c>
      <c r="K309" s="8">
        <f t="shared" si="85"/>
        <v>13</v>
      </c>
      <c r="L309" s="8">
        <f t="shared" si="85"/>
        <v>13</v>
      </c>
      <c r="M309" s="8">
        <f t="shared" si="85"/>
        <v>13</v>
      </c>
      <c r="N309" s="8">
        <f t="shared" si="85"/>
        <v>13</v>
      </c>
      <c r="O309" s="8">
        <f t="shared" si="85"/>
        <v>13</v>
      </c>
      <c r="P309" s="8">
        <f t="shared" si="85"/>
        <v>13</v>
      </c>
      <c r="Q309" s="8">
        <f t="shared" si="84"/>
        <v>13</v>
      </c>
      <c r="R309" s="8">
        <f t="shared" si="84"/>
        <v>13</v>
      </c>
      <c r="S309" s="8">
        <f t="shared" si="84"/>
        <v>13</v>
      </c>
      <c r="T309" s="8">
        <f t="shared" si="84"/>
        <v>13</v>
      </c>
      <c r="U309" s="8">
        <f t="shared" si="84"/>
        <v>15</v>
      </c>
      <c r="V309" s="8">
        <f t="shared" si="84"/>
        <v>15</v>
      </c>
      <c r="W309" s="8">
        <f t="shared" si="84"/>
        <v>0</v>
      </c>
      <c r="X309" s="8">
        <f t="shared" si="84"/>
        <v>0</v>
      </c>
      <c r="Y309" s="8">
        <f t="shared" si="84"/>
        <v>0</v>
      </c>
      <c r="Z309" s="8">
        <f t="shared" si="84"/>
        <v>0</v>
      </c>
      <c r="AA309" s="8">
        <f t="shared" si="84"/>
        <v>0</v>
      </c>
      <c r="AB309" s="8">
        <f t="shared" si="84"/>
        <v>0</v>
      </c>
      <c r="AC309" s="8">
        <f t="shared" si="84"/>
        <v>0</v>
      </c>
      <c r="AD309" s="8">
        <f t="shared" si="84"/>
        <v>0</v>
      </c>
      <c r="AE309" s="8">
        <f t="shared" si="84"/>
        <v>0</v>
      </c>
      <c r="AF309" s="8">
        <f t="shared" si="84"/>
        <v>0</v>
      </c>
      <c r="AG309" s="8">
        <f t="shared" si="83"/>
        <v>0</v>
      </c>
      <c r="AH309" s="8">
        <f t="shared" si="83"/>
        <v>0</v>
      </c>
      <c r="AI309" s="8">
        <f t="shared" si="83"/>
        <v>0</v>
      </c>
      <c r="AJ309" s="8">
        <f t="shared" si="83"/>
        <v>0</v>
      </c>
      <c r="AK309" s="8">
        <f t="shared" si="83"/>
        <v>0</v>
      </c>
      <c r="AL309" s="8">
        <f t="shared" si="83"/>
        <v>0</v>
      </c>
      <c r="AM309" s="8">
        <f t="shared" si="83"/>
        <v>0</v>
      </c>
      <c r="AN309" s="8">
        <f t="shared" si="83"/>
        <v>0</v>
      </c>
      <c r="AO309" s="8">
        <f t="shared" si="83"/>
        <v>0</v>
      </c>
      <c r="AP309" s="8">
        <f t="shared" si="83"/>
        <v>0</v>
      </c>
      <c r="AQ309" s="8">
        <f t="shared" si="83"/>
        <v>0</v>
      </c>
      <c r="AR309" s="8">
        <f t="shared" si="83"/>
        <v>0</v>
      </c>
      <c r="AS309" s="8">
        <f t="shared" si="83"/>
        <v>0</v>
      </c>
      <c r="AT309" s="8">
        <f t="shared" si="83"/>
        <v>0</v>
      </c>
      <c r="AU309" s="8">
        <f t="shared" si="83"/>
        <v>0</v>
      </c>
      <c r="AV309" s="8">
        <f t="shared" si="83"/>
        <v>0</v>
      </c>
      <c r="AW309" s="8">
        <f t="shared" si="86"/>
        <v>0</v>
      </c>
      <c r="AX309" s="8">
        <f t="shared" si="86"/>
        <v>0</v>
      </c>
      <c r="AY309" s="8">
        <f t="shared" si="86"/>
        <v>0</v>
      </c>
      <c r="AZ309" s="8">
        <f t="shared" si="86"/>
        <v>0</v>
      </c>
      <c r="BA309" s="8"/>
      <c r="BB309" s="8"/>
      <c r="BC309" s="8"/>
      <c r="BD309" s="8"/>
      <c r="BE309" s="8"/>
      <c r="BF309" s="8"/>
      <c r="BG309" s="8"/>
    </row>
    <row r="310" spans="1:59" x14ac:dyDescent="0.3">
      <c r="A310" s="8">
        <f t="shared" si="85"/>
        <v>2</v>
      </c>
      <c r="B310" s="8">
        <f t="shared" si="85"/>
        <v>2</v>
      </c>
      <c r="C310" s="8">
        <f t="shared" si="85"/>
        <v>2</v>
      </c>
      <c r="D310" s="8">
        <f t="shared" si="85"/>
        <v>2</v>
      </c>
      <c r="E310" s="8">
        <f t="shared" si="85"/>
        <v>2</v>
      </c>
      <c r="F310" s="8">
        <f t="shared" si="85"/>
        <v>2</v>
      </c>
      <c r="G310" s="8">
        <f t="shared" si="85"/>
        <v>2</v>
      </c>
      <c r="H310" s="8">
        <f t="shared" si="85"/>
        <v>2</v>
      </c>
      <c r="I310" s="8">
        <f t="shared" si="85"/>
        <v>2</v>
      </c>
      <c r="J310" s="8">
        <f t="shared" si="85"/>
        <v>2</v>
      </c>
      <c r="K310" s="8">
        <f t="shared" si="85"/>
        <v>13</v>
      </c>
      <c r="L310" s="8">
        <f t="shared" si="85"/>
        <v>13</v>
      </c>
      <c r="M310" s="8">
        <f t="shared" si="85"/>
        <v>13</v>
      </c>
      <c r="N310" s="8">
        <f t="shared" si="85"/>
        <v>13</v>
      </c>
      <c r="O310" s="8">
        <f t="shared" si="85"/>
        <v>13</v>
      </c>
      <c r="P310" s="8">
        <f t="shared" si="85"/>
        <v>13</v>
      </c>
      <c r="Q310" s="8">
        <f t="shared" si="84"/>
        <v>13</v>
      </c>
      <c r="R310" s="8">
        <f t="shared" si="84"/>
        <v>13</v>
      </c>
      <c r="S310" s="8">
        <f t="shared" si="84"/>
        <v>13</v>
      </c>
      <c r="T310" s="8">
        <f t="shared" si="84"/>
        <v>13</v>
      </c>
      <c r="U310" s="8">
        <f t="shared" si="84"/>
        <v>15</v>
      </c>
      <c r="V310" s="8">
        <f t="shared" si="84"/>
        <v>15</v>
      </c>
      <c r="W310" s="8">
        <f t="shared" si="84"/>
        <v>0</v>
      </c>
      <c r="X310" s="8">
        <f t="shared" si="84"/>
        <v>0</v>
      </c>
      <c r="Y310" s="8">
        <f t="shared" si="84"/>
        <v>0</v>
      </c>
      <c r="Z310" s="8">
        <f t="shared" si="84"/>
        <v>0</v>
      </c>
      <c r="AA310" s="8">
        <f t="shared" si="84"/>
        <v>0</v>
      </c>
      <c r="AB310" s="8">
        <f t="shared" si="84"/>
        <v>0</v>
      </c>
      <c r="AC310" s="8">
        <f t="shared" si="84"/>
        <v>0</v>
      </c>
      <c r="AD310" s="8">
        <f t="shared" si="84"/>
        <v>0</v>
      </c>
      <c r="AE310" s="8">
        <f t="shared" si="84"/>
        <v>0</v>
      </c>
      <c r="AF310" s="8">
        <f t="shared" si="84"/>
        <v>0</v>
      </c>
      <c r="AG310" s="8">
        <f t="shared" si="83"/>
        <v>0</v>
      </c>
      <c r="AH310" s="8">
        <f t="shared" si="83"/>
        <v>0</v>
      </c>
      <c r="AI310" s="8">
        <f t="shared" si="83"/>
        <v>0</v>
      </c>
      <c r="AJ310" s="8">
        <f t="shared" si="83"/>
        <v>0</v>
      </c>
      <c r="AK310" s="8">
        <f t="shared" si="83"/>
        <v>0</v>
      </c>
      <c r="AL310" s="8">
        <f t="shared" si="83"/>
        <v>0</v>
      </c>
      <c r="AM310" s="8">
        <f t="shared" si="83"/>
        <v>0</v>
      </c>
      <c r="AN310" s="8">
        <f t="shared" si="83"/>
        <v>0</v>
      </c>
      <c r="AO310" s="8">
        <f t="shared" si="83"/>
        <v>0</v>
      </c>
      <c r="AP310" s="8">
        <f t="shared" si="83"/>
        <v>0</v>
      </c>
      <c r="AQ310" s="8">
        <f t="shared" si="83"/>
        <v>0</v>
      </c>
      <c r="AR310" s="8">
        <f t="shared" si="83"/>
        <v>0</v>
      </c>
      <c r="AS310" s="8">
        <f t="shared" si="83"/>
        <v>0</v>
      </c>
      <c r="AT310" s="8">
        <f t="shared" si="83"/>
        <v>0</v>
      </c>
      <c r="AU310" s="8">
        <f t="shared" si="83"/>
        <v>0</v>
      </c>
      <c r="AV310" s="8">
        <f t="shared" si="83"/>
        <v>0</v>
      </c>
      <c r="AW310" s="8">
        <f t="shared" si="86"/>
        <v>0</v>
      </c>
      <c r="AX310" s="8">
        <f t="shared" si="86"/>
        <v>0</v>
      </c>
      <c r="AY310" s="8">
        <f t="shared" si="86"/>
        <v>0</v>
      </c>
      <c r="AZ310" s="8">
        <f t="shared" si="86"/>
        <v>0</v>
      </c>
      <c r="BA310" s="8"/>
      <c r="BB310" s="8"/>
      <c r="BC310" s="8"/>
      <c r="BD310" s="8"/>
      <c r="BE310" s="8"/>
      <c r="BF310" s="8"/>
      <c r="BG310" s="8"/>
    </row>
    <row r="311" spans="1:59" x14ac:dyDescent="0.3">
      <c r="A311" s="8">
        <f t="shared" si="85"/>
        <v>2</v>
      </c>
      <c r="B311" s="8">
        <f t="shared" si="85"/>
        <v>2</v>
      </c>
      <c r="C311" s="8">
        <f t="shared" si="85"/>
        <v>2</v>
      </c>
      <c r="D311" s="8">
        <f t="shared" si="85"/>
        <v>2</v>
      </c>
      <c r="E311" s="8">
        <f t="shared" si="85"/>
        <v>2</v>
      </c>
      <c r="F311" s="8">
        <f t="shared" si="85"/>
        <v>2</v>
      </c>
      <c r="G311" s="8">
        <f t="shared" si="85"/>
        <v>2</v>
      </c>
      <c r="H311" s="8">
        <f t="shared" si="85"/>
        <v>2</v>
      </c>
      <c r="I311" s="8">
        <f t="shared" si="85"/>
        <v>2</v>
      </c>
      <c r="J311" s="8">
        <f t="shared" si="85"/>
        <v>2</v>
      </c>
      <c r="K311" s="8">
        <f t="shared" si="85"/>
        <v>13</v>
      </c>
      <c r="L311" s="8">
        <f t="shared" si="85"/>
        <v>13</v>
      </c>
      <c r="M311" s="8">
        <f t="shared" si="85"/>
        <v>13</v>
      </c>
      <c r="N311" s="8">
        <f t="shared" si="85"/>
        <v>13</v>
      </c>
      <c r="O311" s="8">
        <f t="shared" si="85"/>
        <v>13</v>
      </c>
      <c r="P311" s="8">
        <f t="shared" si="85"/>
        <v>13</v>
      </c>
      <c r="Q311" s="8">
        <f t="shared" si="84"/>
        <v>13</v>
      </c>
      <c r="R311" s="8">
        <f t="shared" si="84"/>
        <v>13</v>
      </c>
      <c r="S311" s="8">
        <f t="shared" si="84"/>
        <v>13</v>
      </c>
      <c r="T311" s="8">
        <f t="shared" si="84"/>
        <v>13</v>
      </c>
      <c r="U311" s="8">
        <f t="shared" si="84"/>
        <v>15</v>
      </c>
      <c r="V311" s="8">
        <f t="shared" si="84"/>
        <v>15</v>
      </c>
      <c r="W311" s="8">
        <f t="shared" si="84"/>
        <v>0</v>
      </c>
      <c r="X311" s="8">
        <f t="shared" si="84"/>
        <v>0</v>
      </c>
      <c r="Y311" s="8">
        <f t="shared" si="84"/>
        <v>0</v>
      </c>
      <c r="Z311" s="8">
        <f t="shared" si="84"/>
        <v>0</v>
      </c>
      <c r="AA311" s="8">
        <f t="shared" si="84"/>
        <v>0</v>
      </c>
      <c r="AB311" s="8">
        <f t="shared" si="84"/>
        <v>0</v>
      </c>
      <c r="AC311" s="8">
        <f t="shared" si="84"/>
        <v>0</v>
      </c>
      <c r="AD311" s="8">
        <f t="shared" si="84"/>
        <v>0</v>
      </c>
      <c r="AE311" s="8">
        <f t="shared" si="84"/>
        <v>0</v>
      </c>
      <c r="AF311" s="8">
        <f t="shared" si="84"/>
        <v>0</v>
      </c>
      <c r="AG311" s="8">
        <f t="shared" si="83"/>
        <v>0</v>
      </c>
      <c r="AH311" s="8">
        <f t="shared" si="83"/>
        <v>0</v>
      </c>
      <c r="AI311" s="8">
        <f t="shared" si="83"/>
        <v>0</v>
      </c>
      <c r="AJ311" s="8">
        <f t="shared" si="83"/>
        <v>0</v>
      </c>
      <c r="AK311" s="8">
        <f t="shared" si="83"/>
        <v>0</v>
      </c>
      <c r="AL311" s="8">
        <f t="shared" si="83"/>
        <v>0</v>
      </c>
      <c r="AM311" s="8">
        <f t="shared" si="83"/>
        <v>0</v>
      </c>
      <c r="AN311" s="8">
        <f t="shared" si="83"/>
        <v>0</v>
      </c>
      <c r="AO311" s="8">
        <f t="shared" si="83"/>
        <v>0</v>
      </c>
      <c r="AP311" s="8">
        <f t="shared" si="83"/>
        <v>0</v>
      </c>
      <c r="AQ311" s="8">
        <f t="shared" si="83"/>
        <v>0</v>
      </c>
      <c r="AR311" s="8">
        <f t="shared" si="83"/>
        <v>0</v>
      </c>
      <c r="AS311" s="8">
        <f t="shared" si="83"/>
        <v>0</v>
      </c>
      <c r="AT311" s="8">
        <f t="shared" si="83"/>
        <v>0</v>
      </c>
      <c r="AU311" s="8">
        <f t="shared" si="83"/>
        <v>0</v>
      </c>
      <c r="AV311" s="8">
        <f t="shared" si="83"/>
        <v>0</v>
      </c>
      <c r="AW311" s="8">
        <f t="shared" si="86"/>
        <v>0</v>
      </c>
      <c r="AX311" s="8">
        <f t="shared" si="86"/>
        <v>0</v>
      </c>
      <c r="AY311" s="8">
        <f t="shared" si="86"/>
        <v>0</v>
      </c>
      <c r="AZ311" s="8">
        <f t="shared" si="86"/>
        <v>0</v>
      </c>
      <c r="BA311" s="8"/>
      <c r="BB311" s="8"/>
      <c r="BC311" s="8"/>
      <c r="BD311" s="8"/>
      <c r="BE311" s="8"/>
      <c r="BF311" s="8"/>
      <c r="BG311" s="8"/>
    </row>
    <row r="312" spans="1:59" x14ac:dyDescent="0.3">
      <c r="A312" s="8">
        <f t="shared" si="85"/>
        <v>2</v>
      </c>
      <c r="B312" s="8">
        <f t="shared" si="85"/>
        <v>2</v>
      </c>
      <c r="C312" s="8">
        <f t="shared" si="85"/>
        <v>2</v>
      </c>
      <c r="D312" s="8">
        <f t="shared" si="85"/>
        <v>2</v>
      </c>
      <c r="E312" s="8">
        <f t="shared" si="85"/>
        <v>2</v>
      </c>
      <c r="F312" s="8">
        <f t="shared" si="85"/>
        <v>2</v>
      </c>
      <c r="G312" s="8">
        <f t="shared" si="85"/>
        <v>2</v>
      </c>
      <c r="H312" s="8">
        <f t="shared" si="85"/>
        <v>2</v>
      </c>
      <c r="I312" s="8">
        <f t="shared" si="85"/>
        <v>2</v>
      </c>
      <c r="J312" s="8">
        <f t="shared" si="85"/>
        <v>2</v>
      </c>
      <c r="K312" s="8">
        <f t="shared" si="85"/>
        <v>13</v>
      </c>
      <c r="L312" s="8">
        <f t="shared" si="85"/>
        <v>13</v>
      </c>
      <c r="M312" s="8">
        <f t="shared" si="85"/>
        <v>13</v>
      </c>
      <c r="N312" s="8">
        <f t="shared" si="85"/>
        <v>13</v>
      </c>
      <c r="O312" s="8">
        <f t="shared" si="85"/>
        <v>13</v>
      </c>
      <c r="P312" s="8">
        <f t="shared" si="85"/>
        <v>13</v>
      </c>
      <c r="Q312" s="8">
        <f t="shared" si="84"/>
        <v>13</v>
      </c>
      <c r="R312" s="8">
        <f t="shared" si="84"/>
        <v>13</v>
      </c>
      <c r="S312" s="8">
        <f t="shared" si="84"/>
        <v>13</v>
      </c>
      <c r="T312" s="8">
        <f t="shared" si="84"/>
        <v>13</v>
      </c>
      <c r="U312" s="8">
        <f t="shared" si="84"/>
        <v>15</v>
      </c>
      <c r="V312" s="8">
        <f t="shared" si="84"/>
        <v>15</v>
      </c>
      <c r="W312" s="8">
        <f t="shared" si="84"/>
        <v>0</v>
      </c>
      <c r="X312" s="8">
        <f t="shared" si="84"/>
        <v>0</v>
      </c>
      <c r="Y312" s="8">
        <f t="shared" si="84"/>
        <v>0</v>
      </c>
      <c r="Z312" s="8">
        <f t="shared" si="84"/>
        <v>0</v>
      </c>
      <c r="AA312" s="8">
        <f t="shared" si="84"/>
        <v>0</v>
      </c>
      <c r="AB312" s="8">
        <f t="shared" si="84"/>
        <v>0</v>
      </c>
      <c r="AC312" s="8">
        <f t="shared" si="84"/>
        <v>0</v>
      </c>
      <c r="AD312" s="8">
        <f t="shared" si="84"/>
        <v>0</v>
      </c>
      <c r="AE312" s="8">
        <f t="shared" si="84"/>
        <v>0</v>
      </c>
      <c r="AF312" s="8">
        <f t="shared" si="84"/>
        <v>0</v>
      </c>
      <c r="AG312" s="8">
        <f t="shared" si="83"/>
        <v>0</v>
      </c>
      <c r="AH312" s="8">
        <f t="shared" si="83"/>
        <v>0</v>
      </c>
      <c r="AI312" s="8">
        <f t="shared" si="83"/>
        <v>0</v>
      </c>
      <c r="AJ312" s="8">
        <f t="shared" si="83"/>
        <v>0</v>
      </c>
      <c r="AK312" s="8">
        <f t="shared" si="83"/>
        <v>0</v>
      </c>
      <c r="AL312" s="8">
        <f t="shared" si="83"/>
        <v>0</v>
      </c>
      <c r="AM312" s="8">
        <f t="shared" si="83"/>
        <v>0</v>
      </c>
      <c r="AN312" s="8">
        <f t="shared" si="83"/>
        <v>0</v>
      </c>
      <c r="AO312" s="8">
        <f t="shared" si="83"/>
        <v>0</v>
      </c>
      <c r="AP312" s="8">
        <f t="shared" si="83"/>
        <v>0</v>
      </c>
      <c r="AQ312" s="8">
        <f t="shared" si="83"/>
        <v>0</v>
      </c>
      <c r="AR312" s="8">
        <f t="shared" si="83"/>
        <v>0</v>
      </c>
      <c r="AS312" s="8">
        <f t="shared" si="83"/>
        <v>0</v>
      </c>
      <c r="AT312" s="8">
        <f t="shared" si="83"/>
        <v>0</v>
      </c>
      <c r="AU312" s="8">
        <f t="shared" si="83"/>
        <v>0</v>
      </c>
      <c r="AV312" s="8">
        <f t="shared" si="83"/>
        <v>0</v>
      </c>
      <c r="AW312" s="8">
        <f t="shared" si="86"/>
        <v>0</v>
      </c>
      <c r="AX312" s="8">
        <f t="shared" si="86"/>
        <v>0</v>
      </c>
      <c r="AY312" s="8">
        <f t="shared" si="86"/>
        <v>0</v>
      </c>
      <c r="AZ312" s="8">
        <f t="shared" si="86"/>
        <v>0</v>
      </c>
      <c r="BA312" s="8"/>
      <c r="BB312" s="8"/>
      <c r="BC312" s="8"/>
      <c r="BD312" s="8"/>
      <c r="BE312" s="8"/>
      <c r="BF312" s="8"/>
      <c r="BG312" s="8"/>
    </row>
    <row r="313" spans="1:59" x14ac:dyDescent="0.3">
      <c r="A313" s="8">
        <f t="shared" si="85"/>
        <v>2</v>
      </c>
      <c r="B313" s="8">
        <f t="shared" si="85"/>
        <v>2</v>
      </c>
      <c r="C313" s="8">
        <f t="shared" si="85"/>
        <v>2</v>
      </c>
      <c r="D313" s="8">
        <f t="shared" si="85"/>
        <v>2</v>
      </c>
      <c r="E313" s="8">
        <f t="shared" si="85"/>
        <v>2</v>
      </c>
      <c r="F313" s="8">
        <f t="shared" si="85"/>
        <v>2</v>
      </c>
      <c r="G313" s="8">
        <f t="shared" si="85"/>
        <v>2</v>
      </c>
      <c r="H313" s="8">
        <f t="shared" si="85"/>
        <v>2</v>
      </c>
      <c r="I313" s="8">
        <f t="shared" si="85"/>
        <v>2</v>
      </c>
      <c r="J313" s="8">
        <f t="shared" si="85"/>
        <v>2</v>
      </c>
      <c r="K313" s="8">
        <f t="shared" si="85"/>
        <v>13</v>
      </c>
      <c r="L313" s="8">
        <f t="shared" si="85"/>
        <v>13</v>
      </c>
      <c r="M313" s="8">
        <f t="shared" si="85"/>
        <v>13</v>
      </c>
      <c r="N313" s="8">
        <f t="shared" si="85"/>
        <v>13</v>
      </c>
      <c r="O313" s="8">
        <f t="shared" si="85"/>
        <v>13</v>
      </c>
      <c r="P313" s="8">
        <f t="shared" si="85"/>
        <v>13</v>
      </c>
      <c r="Q313" s="8">
        <f t="shared" si="84"/>
        <v>13</v>
      </c>
      <c r="R313" s="8">
        <f t="shared" si="84"/>
        <v>13</v>
      </c>
      <c r="S313" s="8">
        <f t="shared" si="84"/>
        <v>13</v>
      </c>
      <c r="T313" s="8">
        <f t="shared" si="84"/>
        <v>13</v>
      </c>
      <c r="U313" s="8">
        <f t="shared" si="84"/>
        <v>15</v>
      </c>
      <c r="V313" s="8">
        <f t="shared" si="84"/>
        <v>15</v>
      </c>
      <c r="W313" s="8">
        <f t="shared" si="84"/>
        <v>0</v>
      </c>
      <c r="X313" s="8">
        <f t="shared" si="84"/>
        <v>0</v>
      </c>
      <c r="Y313" s="8">
        <f t="shared" si="84"/>
        <v>0</v>
      </c>
      <c r="Z313" s="8">
        <f t="shared" si="84"/>
        <v>0</v>
      </c>
      <c r="AA313" s="8">
        <f t="shared" si="84"/>
        <v>0</v>
      </c>
      <c r="AB313" s="8">
        <f t="shared" si="84"/>
        <v>0</v>
      </c>
      <c r="AC313" s="8">
        <f t="shared" si="84"/>
        <v>0</v>
      </c>
      <c r="AD313" s="8">
        <f t="shared" si="84"/>
        <v>0</v>
      </c>
      <c r="AE313" s="8">
        <f t="shared" si="84"/>
        <v>0</v>
      </c>
      <c r="AF313" s="8">
        <f t="shared" si="84"/>
        <v>0</v>
      </c>
      <c r="AG313" s="8">
        <f t="shared" si="83"/>
        <v>0</v>
      </c>
      <c r="AH313" s="8">
        <f t="shared" si="83"/>
        <v>0</v>
      </c>
      <c r="AI313" s="8">
        <f t="shared" si="83"/>
        <v>0</v>
      </c>
      <c r="AJ313" s="8">
        <f t="shared" si="83"/>
        <v>0</v>
      </c>
      <c r="AK313" s="8">
        <f t="shared" si="83"/>
        <v>0</v>
      </c>
      <c r="AL313" s="8">
        <f t="shared" si="83"/>
        <v>0</v>
      </c>
      <c r="AM313" s="8">
        <f t="shared" si="83"/>
        <v>0</v>
      </c>
      <c r="AN313" s="8">
        <f t="shared" si="83"/>
        <v>0</v>
      </c>
      <c r="AO313" s="8">
        <f t="shared" si="83"/>
        <v>0</v>
      </c>
      <c r="AP313" s="8">
        <f t="shared" si="83"/>
        <v>0</v>
      </c>
      <c r="AQ313" s="8">
        <f t="shared" si="83"/>
        <v>0</v>
      </c>
      <c r="AR313" s="8">
        <f t="shared" si="83"/>
        <v>0</v>
      </c>
      <c r="AS313" s="8">
        <f t="shared" si="83"/>
        <v>0</v>
      </c>
      <c r="AT313" s="8">
        <f t="shared" si="83"/>
        <v>0</v>
      </c>
      <c r="AU313" s="8">
        <f t="shared" si="83"/>
        <v>0</v>
      </c>
      <c r="AV313" s="8">
        <f t="shared" si="83"/>
        <v>0</v>
      </c>
      <c r="AW313" s="8">
        <f t="shared" si="86"/>
        <v>0</v>
      </c>
      <c r="AX313" s="8">
        <f t="shared" si="86"/>
        <v>0</v>
      </c>
      <c r="AY313" s="8">
        <f t="shared" si="86"/>
        <v>0</v>
      </c>
      <c r="AZ313" s="8">
        <f t="shared" si="86"/>
        <v>0</v>
      </c>
      <c r="BA313" s="8"/>
      <c r="BB313" s="8"/>
      <c r="BC313" s="8"/>
      <c r="BD313" s="8"/>
      <c r="BE313" s="8"/>
      <c r="BF313" s="8"/>
      <c r="BG313" s="8"/>
    </row>
    <row r="314" spans="1:59" x14ac:dyDescent="0.3">
      <c r="A314" s="8">
        <f t="shared" si="85"/>
        <v>2</v>
      </c>
      <c r="B314" s="8">
        <f t="shared" si="85"/>
        <v>2</v>
      </c>
      <c r="C314" s="8">
        <f t="shared" si="85"/>
        <v>2</v>
      </c>
      <c r="D314" s="8">
        <f t="shared" si="85"/>
        <v>2</v>
      </c>
      <c r="E314" s="8">
        <f t="shared" si="85"/>
        <v>2</v>
      </c>
      <c r="F314" s="8">
        <f t="shared" si="85"/>
        <v>2</v>
      </c>
      <c r="G314" s="8">
        <f t="shared" si="85"/>
        <v>2</v>
      </c>
      <c r="H314" s="8">
        <f t="shared" si="85"/>
        <v>2</v>
      </c>
      <c r="I314" s="8">
        <f t="shared" si="85"/>
        <v>2</v>
      </c>
      <c r="J314" s="8">
        <f t="shared" si="85"/>
        <v>2</v>
      </c>
      <c r="K314" s="8">
        <f t="shared" si="85"/>
        <v>13</v>
      </c>
      <c r="L314" s="8">
        <f t="shared" si="85"/>
        <v>13</v>
      </c>
      <c r="M314" s="8">
        <f t="shared" si="85"/>
        <v>13</v>
      </c>
      <c r="N314" s="8">
        <f t="shared" si="85"/>
        <v>13</v>
      </c>
      <c r="O314" s="8">
        <f t="shared" si="85"/>
        <v>13</v>
      </c>
      <c r="P314" s="8">
        <f t="shared" si="85"/>
        <v>13</v>
      </c>
      <c r="Q314" s="8">
        <f t="shared" si="84"/>
        <v>13</v>
      </c>
      <c r="R314" s="8">
        <f t="shared" si="84"/>
        <v>13</v>
      </c>
      <c r="S314" s="8">
        <f t="shared" si="84"/>
        <v>13</v>
      </c>
      <c r="T314" s="8">
        <f t="shared" si="84"/>
        <v>13</v>
      </c>
      <c r="U314" s="8">
        <f t="shared" si="84"/>
        <v>15</v>
      </c>
      <c r="V314" s="8">
        <f t="shared" si="84"/>
        <v>15</v>
      </c>
      <c r="W314" s="8">
        <f t="shared" si="84"/>
        <v>0</v>
      </c>
      <c r="X314" s="8">
        <f t="shared" si="84"/>
        <v>0</v>
      </c>
      <c r="Y314" s="8">
        <f t="shared" si="84"/>
        <v>0</v>
      </c>
      <c r="Z314" s="8">
        <f t="shared" si="84"/>
        <v>0</v>
      </c>
      <c r="AA314" s="8">
        <f t="shared" si="84"/>
        <v>0</v>
      </c>
      <c r="AB314" s="8">
        <f t="shared" si="84"/>
        <v>0</v>
      </c>
      <c r="AC314" s="8">
        <f t="shared" si="84"/>
        <v>0</v>
      </c>
      <c r="AD314" s="8">
        <f t="shared" si="84"/>
        <v>0</v>
      </c>
      <c r="AE314" s="8">
        <f t="shared" si="84"/>
        <v>0</v>
      </c>
      <c r="AF314" s="8">
        <f t="shared" si="84"/>
        <v>0</v>
      </c>
      <c r="AG314" s="8">
        <f t="shared" si="83"/>
        <v>0</v>
      </c>
      <c r="AH314" s="8">
        <f t="shared" si="83"/>
        <v>0</v>
      </c>
      <c r="AI314" s="8">
        <f t="shared" si="83"/>
        <v>0</v>
      </c>
      <c r="AJ314" s="8">
        <f t="shared" si="83"/>
        <v>0</v>
      </c>
      <c r="AK314" s="8">
        <f t="shared" si="83"/>
        <v>0</v>
      </c>
      <c r="AL314" s="8">
        <f t="shared" si="83"/>
        <v>0</v>
      </c>
      <c r="AM314" s="8">
        <f t="shared" si="83"/>
        <v>0</v>
      </c>
      <c r="AN314" s="8">
        <f t="shared" si="83"/>
        <v>0</v>
      </c>
      <c r="AO314" s="8">
        <f t="shared" si="83"/>
        <v>0</v>
      </c>
      <c r="AP314" s="8">
        <f t="shared" si="83"/>
        <v>0</v>
      </c>
      <c r="AQ314" s="8">
        <f t="shared" si="83"/>
        <v>0</v>
      </c>
      <c r="AR314" s="8">
        <f t="shared" si="83"/>
        <v>0</v>
      </c>
      <c r="AS314" s="8">
        <f t="shared" si="83"/>
        <v>0</v>
      </c>
      <c r="AT314" s="8">
        <f t="shared" si="83"/>
        <v>0</v>
      </c>
      <c r="AU314" s="8">
        <f t="shared" si="83"/>
        <v>0</v>
      </c>
      <c r="AV314" s="8">
        <f t="shared" si="83"/>
        <v>0</v>
      </c>
      <c r="AW314" s="8">
        <f t="shared" si="86"/>
        <v>0</v>
      </c>
      <c r="AX314" s="8">
        <f t="shared" si="86"/>
        <v>0</v>
      </c>
      <c r="AY314" s="8">
        <f t="shared" si="86"/>
        <v>0</v>
      </c>
      <c r="AZ314" s="8">
        <f t="shared" si="86"/>
        <v>0</v>
      </c>
      <c r="BA314" s="8"/>
      <c r="BB314" s="8"/>
      <c r="BC314" s="8"/>
      <c r="BD314" s="8"/>
      <c r="BE314" s="8"/>
      <c r="BF314" s="8"/>
      <c r="BG314" s="8"/>
    </row>
    <row r="315" spans="1:59" x14ac:dyDescent="0.3">
      <c r="A315" s="8">
        <f t="shared" si="85"/>
        <v>2</v>
      </c>
      <c r="B315" s="8">
        <f t="shared" si="85"/>
        <v>2</v>
      </c>
      <c r="C315" s="8">
        <f t="shared" si="85"/>
        <v>2</v>
      </c>
      <c r="D315" s="8">
        <f t="shared" si="85"/>
        <v>2</v>
      </c>
      <c r="E315" s="8">
        <f t="shared" si="85"/>
        <v>2</v>
      </c>
      <c r="F315" s="8">
        <f t="shared" si="85"/>
        <v>2</v>
      </c>
      <c r="G315" s="8">
        <f t="shared" si="85"/>
        <v>2</v>
      </c>
      <c r="H315" s="8">
        <f t="shared" si="85"/>
        <v>2</v>
      </c>
      <c r="I315" s="8">
        <f t="shared" si="85"/>
        <v>2</v>
      </c>
      <c r="J315" s="8">
        <f t="shared" si="85"/>
        <v>2</v>
      </c>
      <c r="K315" s="8">
        <f t="shared" si="85"/>
        <v>13</v>
      </c>
      <c r="L315" s="8">
        <f t="shared" si="85"/>
        <v>13</v>
      </c>
      <c r="M315" s="8">
        <f t="shared" si="85"/>
        <v>13</v>
      </c>
      <c r="N315" s="8">
        <f t="shared" si="85"/>
        <v>13</v>
      </c>
      <c r="O315" s="8">
        <f t="shared" si="85"/>
        <v>13</v>
      </c>
      <c r="P315" s="8">
        <f t="shared" si="85"/>
        <v>13</v>
      </c>
      <c r="Q315" s="8">
        <f t="shared" si="84"/>
        <v>13</v>
      </c>
      <c r="R315" s="8">
        <f t="shared" si="84"/>
        <v>13</v>
      </c>
      <c r="S315" s="8">
        <f t="shared" si="84"/>
        <v>13</v>
      </c>
      <c r="T315" s="8">
        <f t="shared" si="84"/>
        <v>13</v>
      </c>
      <c r="U315" s="8">
        <f t="shared" si="84"/>
        <v>15</v>
      </c>
      <c r="V315" s="8">
        <f t="shared" si="84"/>
        <v>15</v>
      </c>
      <c r="W315" s="8">
        <f t="shared" si="84"/>
        <v>0</v>
      </c>
      <c r="X315" s="8">
        <f t="shared" si="84"/>
        <v>0</v>
      </c>
      <c r="Y315" s="8">
        <f t="shared" si="84"/>
        <v>0</v>
      </c>
      <c r="Z315" s="8">
        <f t="shared" si="84"/>
        <v>0</v>
      </c>
      <c r="AA315" s="8">
        <f t="shared" si="84"/>
        <v>0</v>
      </c>
      <c r="AB315" s="8">
        <f t="shared" si="84"/>
        <v>0</v>
      </c>
      <c r="AC315" s="8">
        <f t="shared" si="84"/>
        <v>0</v>
      </c>
      <c r="AD315" s="8">
        <f t="shared" si="84"/>
        <v>0</v>
      </c>
      <c r="AE315" s="8">
        <f t="shared" si="84"/>
        <v>0</v>
      </c>
      <c r="AF315" s="8">
        <f t="shared" si="84"/>
        <v>0</v>
      </c>
      <c r="AG315" s="8">
        <f t="shared" si="83"/>
        <v>0</v>
      </c>
      <c r="AH315" s="8">
        <f t="shared" si="83"/>
        <v>0</v>
      </c>
      <c r="AI315" s="8">
        <f t="shared" si="83"/>
        <v>0</v>
      </c>
      <c r="AJ315" s="8">
        <f t="shared" si="83"/>
        <v>0</v>
      </c>
      <c r="AK315" s="8">
        <f t="shared" si="83"/>
        <v>0</v>
      </c>
      <c r="AL315" s="8">
        <f t="shared" si="83"/>
        <v>0</v>
      </c>
      <c r="AM315" s="8">
        <f t="shared" si="83"/>
        <v>0</v>
      </c>
      <c r="AN315" s="8">
        <f t="shared" si="83"/>
        <v>0</v>
      </c>
      <c r="AO315" s="8">
        <f t="shared" si="83"/>
        <v>0</v>
      </c>
      <c r="AP315" s="8">
        <f t="shared" si="83"/>
        <v>0</v>
      </c>
      <c r="AQ315" s="8">
        <f t="shared" si="83"/>
        <v>0</v>
      </c>
      <c r="AR315" s="8">
        <f t="shared" si="83"/>
        <v>0</v>
      </c>
      <c r="AS315" s="8">
        <f t="shared" si="83"/>
        <v>0</v>
      </c>
      <c r="AT315" s="8">
        <f t="shared" si="83"/>
        <v>0</v>
      </c>
      <c r="AU315" s="8">
        <f t="shared" si="83"/>
        <v>0</v>
      </c>
      <c r="AV315" s="8">
        <f t="shared" ref="AV315:AV322" si="87">AV314</f>
        <v>0</v>
      </c>
      <c r="AW315" s="8">
        <f t="shared" si="86"/>
        <v>0</v>
      </c>
      <c r="AX315" s="8">
        <f t="shared" si="86"/>
        <v>0</v>
      </c>
      <c r="AY315" s="8">
        <f t="shared" si="86"/>
        <v>0</v>
      </c>
      <c r="AZ315" s="8">
        <f t="shared" si="86"/>
        <v>0</v>
      </c>
      <c r="BA315" s="8"/>
      <c r="BB315" s="8"/>
      <c r="BC315" s="8"/>
      <c r="BD315" s="8"/>
      <c r="BE315" s="8"/>
      <c r="BF315" s="8"/>
      <c r="BG315" s="8"/>
    </row>
    <row r="316" spans="1:59" x14ac:dyDescent="0.3">
      <c r="A316" s="8">
        <f t="shared" si="85"/>
        <v>2</v>
      </c>
      <c r="B316" s="8">
        <f t="shared" si="85"/>
        <v>2</v>
      </c>
      <c r="C316" s="8">
        <f t="shared" si="85"/>
        <v>2</v>
      </c>
      <c r="D316" s="8">
        <f t="shared" si="85"/>
        <v>2</v>
      </c>
      <c r="E316" s="8">
        <f t="shared" si="85"/>
        <v>2</v>
      </c>
      <c r="F316" s="8">
        <f t="shared" si="85"/>
        <v>2</v>
      </c>
      <c r="G316" s="8">
        <f t="shared" si="85"/>
        <v>2</v>
      </c>
      <c r="H316" s="8">
        <f t="shared" si="85"/>
        <v>2</v>
      </c>
      <c r="I316" s="8">
        <f t="shared" si="85"/>
        <v>2</v>
      </c>
      <c r="J316" s="8">
        <f t="shared" si="85"/>
        <v>2</v>
      </c>
      <c r="K316" s="8">
        <f t="shared" si="85"/>
        <v>13</v>
      </c>
      <c r="L316" s="8">
        <f t="shared" si="85"/>
        <v>13</v>
      </c>
      <c r="M316" s="8">
        <f t="shared" si="85"/>
        <v>13</v>
      </c>
      <c r="N316" s="8">
        <f t="shared" si="85"/>
        <v>13</v>
      </c>
      <c r="O316" s="8">
        <f t="shared" si="85"/>
        <v>13</v>
      </c>
      <c r="P316" s="8">
        <f t="shared" si="85"/>
        <v>13</v>
      </c>
      <c r="Q316" s="8">
        <f t="shared" si="84"/>
        <v>13</v>
      </c>
      <c r="R316" s="8">
        <f t="shared" si="84"/>
        <v>13</v>
      </c>
      <c r="S316" s="8">
        <f t="shared" si="84"/>
        <v>13</v>
      </c>
      <c r="T316" s="8">
        <f t="shared" si="84"/>
        <v>13</v>
      </c>
      <c r="U316" s="8">
        <f t="shared" si="84"/>
        <v>15</v>
      </c>
      <c r="V316" s="8">
        <f t="shared" si="84"/>
        <v>15</v>
      </c>
      <c r="W316" s="8">
        <f t="shared" si="84"/>
        <v>0</v>
      </c>
      <c r="X316" s="8">
        <f t="shared" si="84"/>
        <v>0</v>
      </c>
      <c r="Y316" s="8">
        <f t="shared" si="84"/>
        <v>0</v>
      </c>
      <c r="Z316" s="8">
        <f t="shared" si="84"/>
        <v>0</v>
      </c>
      <c r="AA316" s="8">
        <f t="shared" si="84"/>
        <v>0</v>
      </c>
      <c r="AB316" s="8">
        <f t="shared" si="84"/>
        <v>0</v>
      </c>
      <c r="AC316" s="8">
        <f t="shared" si="84"/>
        <v>0</v>
      </c>
      <c r="AD316" s="8">
        <f t="shared" si="84"/>
        <v>0</v>
      </c>
      <c r="AE316" s="8">
        <f t="shared" si="84"/>
        <v>0</v>
      </c>
      <c r="AF316" s="8">
        <f t="shared" si="84"/>
        <v>0</v>
      </c>
      <c r="AG316" s="8">
        <f t="shared" ref="AG316:AU322" si="88">AG315</f>
        <v>0</v>
      </c>
      <c r="AH316" s="8">
        <f t="shared" si="88"/>
        <v>0</v>
      </c>
      <c r="AI316" s="8">
        <f t="shared" si="88"/>
        <v>0</v>
      </c>
      <c r="AJ316" s="8">
        <f t="shared" si="88"/>
        <v>0</v>
      </c>
      <c r="AK316" s="8">
        <f t="shared" si="88"/>
        <v>0</v>
      </c>
      <c r="AL316" s="8">
        <f t="shared" si="88"/>
        <v>0</v>
      </c>
      <c r="AM316" s="8">
        <f t="shared" si="88"/>
        <v>0</v>
      </c>
      <c r="AN316" s="8">
        <f t="shared" si="88"/>
        <v>0</v>
      </c>
      <c r="AO316" s="8">
        <f t="shared" si="88"/>
        <v>0</v>
      </c>
      <c r="AP316" s="8">
        <f t="shared" si="88"/>
        <v>0</v>
      </c>
      <c r="AQ316" s="8">
        <f t="shared" si="88"/>
        <v>0</v>
      </c>
      <c r="AR316" s="8">
        <f t="shared" si="88"/>
        <v>0</v>
      </c>
      <c r="AS316" s="8">
        <f t="shared" si="88"/>
        <v>0</v>
      </c>
      <c r="AT316" s="8">
        <f t="shared" si="88"/>
        <v>0</v>
      </c>
      <c r="AU316" s="8">
        <f t="shared" si="88"/>
        <v>0</v>
      </c>
      <c r="AV316" s="8">
        <f t="shared" si="87"/>
        <v>0</v>
      </c>
      <c r="AW316" s="8">
        <f t="shared" si="86"/>
        <v>0</v>
      </c>
      <c r="AX316" s="8">
        <f t="shared" si="86"/>
        <v>0</v>
      </c>
      <c r="AY316" s="8">
        <f t="shared" si="86"/>
        <v>0</v>
      </c>
      <c r="AZ316" s="8">
        <f t="shared" si="86"/>
        <v>0</v>
      </c>
      <c r="BA316" s="8"/>
      <c r="BB316" s="8"/>
      <c r="BC316" s="8"/>
      <c r="BD316" s="8"/>
      <c r="BE316" s="8"/>
      <c r="BF316" s="8"/>
      <c r="BG316" s="8"/>
    </row>
    <row r="317" spans="1:59" x14ac:dyDescent="0.3">
      <c r="A317" s="8">
        <f t="shared" si="85"/>
        <v>2</v>
      </c>
      <c r="B317" s="8">
        <f t="shared" si="85"/>
        <v>2</v>
      </c>
      <c r="C317" s="8">
        <f t="shared" si="85"/>
        <v>2</v>
      </c>
      <c r="D317" s="8">
        <f t="shared" si="85"/>
        <v>2</v>
      </c>
      <c r="E317" s="8">
        <f t="shared" si="85"/>
        <v>2</v>
      </c>
      <c r="F317" s="8">
        <f t="shared" si="85"/>
        <v>2</v>
      </c>
      <c r="G317" s="8">
        <f t="shared" si="85"/>
        <v>2</v>
      </c>
      <c r="H317" s="8">
        <f t="shared" si="85"/>
        <v>2</v>
      </c>
      <c r="I317" s="8">
        <f t="shared" si="85"/>
        <v>2</v>
      </c>
      <c r="J317" s="8">
        <f t="shared" si="85"/>
        <v>2</v>
      </c>
      <c r="K317" s="8">
        <f t="shared" si="85"/>
        <v>13</v>
      </c>
      <c r="L317" s="8">
        <f t="shared" si="85"/>
        <v>13</v>
      </c>
      <c r="M317" s="8">
        <f t="shared" si="85"/>
        <v>13</v>
      </c>
      <c r="N317" s="8">
        <f t="shared" si="85"/>
        <v>13</v>
      </c>
      <c r="O317" s="8">
        <f t="shared" si="85"/>
        <v>13</v>
      </c>
      <c r="P317" s="8">
        <f t="shared" si="85"/>
        <v>13</v>
      </c>
      <c r="Q317" s="8">
        <f t="shared" si="84"/>
        <v>13</v>
      </c>
      <c r="R317" s="8">
        <f t="shared" si="84"/>
        <v>13</v>
      </c>
      <c r="S317" s="8">
        <f t="shared" si="84"/>
        <v>13</v>
      </c>
      <c r="T317" s="8">
        <f t="shared" si="84"/>
        <v>13</v>
      </c>
      <c r="U317" s="8">
        <f t="shared" si="84"/>
        <v>15</v>
      </c>
      <c r="V317" s="8">
        <f t="shared" si="84"/>
        <v>15</v>
      </c>
      <c r="W317" s="8">
        <f t="shared" si="84"/>
        <v>0</v>
      </c>
      <c r="X317" s="8">
        <f t="shared" si="84"/>
        <v>0</v>
      </c>
      <c r="Y317" s="8">
        <f t="shared" si="84"/>
        <v>0</v>
      </c>
      <c r="Z317" s="8">
        <f t="shared" si="84"/>
        <v>0</v>
      </c>
      <c r="AA317" s="8">
        <f t="shared" si="84"/>
        <v>0</v>
      </c>
      <c r="AB317" s="8">
        <f t="shared" si="84"/>
        <v>0</v>
      </c>
      <c r="AC317" s="8">
        <f t="shared" si="84"/>
        <v>0</v>
      </c>
      <c r="AD317" s="8">
        <f t="shared" si="84"/>
        <v>0</v>
      </c>
      <c r="AE317" s="8">
        <f t="shared" si="84"/>
        <v>0</v>
      </c>
      <c r="AF317" s="8">
        <f t="shared" si="84"/>
        <v>0</v>
      </c>
      <c r="AG317" s="8">
        <f t="shared" si="88"/>
        <v>0</v>
      </c>
      <c r="AH317" s="8">
        <f t="shared" si="88"/>
        <v>0</v>
      </c>
      <c r="AI317" s="8">
        <f t="shared" si="88"/>
        <v>0</v>
      </c>
      <c r="AJ317" s="8">
        <f t="shared" si="88"/>
        <v>0</v>
      </c>
      <c r="AK317" s="8">
        <f t="shared" si="88"/>
        <v>0</v>
      </c>
      <c r="AL317" s="8">
        <f t="shared" si="88"/>
        <v>0</v>
      </c>
      <c r="AM317" s="8">
        <f t="shared" si="88"/>
        <v>0</v>
      </c>
      <c r="AN317" s="8">
        <f t="shared" si="88"/>
        <v>0</v>
      </c>
      <c r="AO317" s="8">
        <f t="shared" si="88"/>
        <v>0</v>
      </c>
      <c r="AP317" s="8">
        <f t="shared" si="88"/>
        <v>0</v>
      </c>
      <c r="AQ317" s="8">
        <f t="shared" si="88"/>
        <v>0</v>
      </c>
      <c r="AR317" s="8">
        <f t="shared" si="88"/>
        <v>0</v>
      </c>
      <c r="AS317" s="8">
        <f t="shared" si="88"/>
        <v>0</v>
      </c>
      <c r="AT317" s="8">
        <f t="shared" si="88"/>
        <v>0</v>
      </c>
      <c r="AU317" s="8">
        <f t="shared" si="88"/>
        <v>0</v>
      </c>
      <c r="AV317" s="8">
        <f t="shared" si="87"/>
        <v>0</v>
      </c>
      <c r="AW317" s="8">
        <f t="shared" si="86"/>
        <v>0</v>
      </c>
      <c r="AX317" s="8">
        <f t="shared" si="86"/>
        <v>0</v>
      </c>
      <c r="AY317" s="8">
        <f t="shared" si="86"/>
        <v>0</v>
      </c>
      <c r="AZ317" s="8">
        <f t="shared" si="86"/>
        <v>0</v>
      </c>
      <c r="BA317" s="8"/>
      <c r="BB317" s="8"/>
      <c r="BC317" s="8"/>
      <c r="BD317" s="8"/>
      <c r="BE317" s="8"/>
      <c r="BF317" s="8"/>
      <c r="BG317" s="8"/>
    </row>
    <row r="318" spans="1:59" x14ac:dyDescent="0.3">
      <c r="A318" s="8">
        <f t="shared" si="85"/>
        <v>2</v>
      </c>
      <c r="B318" s="8">
        <f t="shared" si="85"/>
        <v>2</v>
      </c>
      <c r="C318" s="8">
        <f t="shared" si="85"/>
        <v>2</v>
      </c>
      <c r="D318" s="8">
        <f t="shared" si="85"/>
        <v>2</v>
      </c>
      <c r="E318" s="8">
        <f t="shared" si="85"/>
        <v>2</v>
      </c>
      <c r="F318" s="8">
        <f t="shared" si="85"/>
        <v>2</v>
      </c>
      <c r="G318" s="8">
        <f t="shared" si="85"/>
        <v>2</v>
      </c>
      <c r="H318" s="8">
        <f t="shared" si="85"/>
        <v>2</v>
      </c>
      <c r="I318" s="8">
        <f t="shared" si="85"/>
        <v>2</v>
      </c>
      <c r="J318" s="8">
        <f t="shared" si="85"/>
        <v>2</v>
      </c>
      <c r="K318" s="8">
        <f t="shared" si="85"/>
        <v>13</v>
      </c>
      <c r="L318" s="8">
        <f t="shared" si="85"/>
        <v>13</v>
      </c>
      <c r="M318" s="8">
        <f t="shared" si="85"/>
        <v>13</v>
      </c>
      <c r="N318" s="8">
        <f t="shared" si="85"/>
        <v>13</v>
      </c>
      <c r="O318" s="8">
        <f t="shared" si="85"/>
        <v>13</v>
      </c>
      <c r="P318" s="8">
        <f t="shared" si="85"/>
        <v>13</v>
      </c>
      <c r="Q318" s="8">
        <f t="shared" si="84"/>
        <v>13</v>
      </c>
      <c r="R318" s="8">
        <f t="shared" si="84"/>
        <v>13</v>
      </c>
      <c r="S318" s="8">
        <f t="shared" si="84"/>
        <v>13</v>
      </c>
      <c r="T318" s="8">
        <f t="shared" si="84"/>
        <v>13</v>
      </c>
      <c r="U318" s="8">
        <f t="shared" si="84"/>
        <v>15</v>
      </c>
      <c r="V318" s="8">
        <f t="shared" si="84"/>
        <v>15</v>
      </c>
      <c r="W318" s="8">
        <f t="shared" si="84"/>
        <v>0</v>
      </c>
      <c r="X318" s="8">
        <f t="shared" si="84"/>
        <v>0</v>
      </c>
      <c r="Y318" s="8">
        <f t="shared" si="84"/>
        <v>0</v>
      </c>
      <c r="Z318" s="8">
        <f t="shared" si="84"/>
        <v>0</v>
      </c>
      <c r="AA318" s="8">
        <f t="shared" si="84"/>
        <v>0</v>
      </c>
      <c r="AB318" s="8">
        <f t="shared" si="84"/>
        <v>0</v>
      </c>
      <c r="AC318" s="8">
        <f t="shared" si="84"/>
        <v>0</v>
      </c>
      <c r="AD318" s="8">
        <f t="shared" si="84"/>
        <v>0</v>
      </c>
      <c r="AE318" s="8">
        <f t="shared" si="84"/>
        <v>0</v>
      </c>
      <c r="AF318" s="8">
        <f t="shared" si="84"/>
        <v>0</v>
      </c>
      <c r="AG318" s="8">
        <f t="shared" si="88"/>
        <v>0</v>
      </c>
      <c r="AH318" s="8">
        <f t="shared" si="88"/>
        <v>0</v>
      </c>
      <c r="AI318" s="8">
        <f t="shared" si="88"/>
        <v>0</v>
      </c>
      <c r="AJ318" s="8">
        <f t="shared" si="88"/>
        <v>0</v>
      </c>
      <c r="AK318" s="8">
        <f t="shared" si="88"/>
        <v>0</v>
      </c>
      <c r="AL318" s="8">
        <f t="shared" si="88"/>
        <v>0</v>
      </c>
      <c r="AM318" s="8">
        <f t="shared" si="88"/>
        <v>0</v>
      </c>
      <c r="AN318" s="8">
        <f t="shared" si="88"/>
        <v>0</v>
      </c>
      <c r="AO318" s="8">
        <f t="shared" si="88"/>
        <v>0</v>
      </c>
      <c r="AP318" s="8">
        <f t="shared" si="88"/>
        <v>0</v>
      </c>
      <c r="AQ318" s="8">
        <f t="shared" si="88"/>
        <v>0</v>
      </c>
      <c r="AR318" s="8">
        <f t="shared" si="88"/>
        <v>0</v>
      </c>
      <c r="AS318" s="8">
        <f t="shared" si="88"/>
        <v>0</v>
      </c>
      <c r="AT318" s="8">
        <f t="shared" si="88"/>
        <v>0</v>
      </c>
      <c r="AU318" s="8">
        <f t="shared" si="88"/>
        <v>0</v>
      </c>
      <c r="AV318" s="8">
        <f t="shared" si="87"/>
        <v>0</v>
      </c>
      <c r="AW318" s="8">
        <f t="shared" si="86"/>
        <v>0</v>
      </c>
      <c r="AX318" s="8">
        <f t="shared" si="86"/>
        <v>0</v>
      </c>
      <c r="AY318" s="8">
        <f t="shared" si="86"/>
        <v>0</v>
      </c>
      <c r="AZ318" s="8">
        <f t="shared" si="86"/>
        <v>0</v>
      </c>
      <c r="BA318" s="8"/>
      <c r="BB318" s="8"/>
      <c r="BC318" s="8"/>
      <c r="BD318" s="8"/>
      <c r="BE318" s="8"/>
      <c r="BF318" s="8"/>
      <c r="BG318" s="8"/>
    </row>
    <row r="319" spans="1:59" x14ac:dyDescent="0.3">
      <c r="A319" s="8">
        <f t="shared" si="85"/>
        <v>2</v>
      </c>
      <c r="B319" s="8">
        <f t="shared" si="85"/>
        <v>2</v>
      </c>
      <c r="C319" s="8">
        <f t="shared" si="85"/>
        <v>2</v>
      </c>
      <c r="D319" s="8">
        <f t="shared" si="85"/>
        <v>2</v>
      </c>
      <c r="E319" s="8">
        <f t="shared" si="85"/>
        <v>2</v>
      </c>
      <c r="F319" s="8">
        <f t="shared" si="85"/>
        <v>2</v>
      </c>
      <c r="G319" s="8">
        <f t="shared" si="85"/>
        <v>2</v>
      </c>
      <c r="H319" s="8">
        <f t="shared" si="85"/>
        <v>2</v>
      </c>
      <c r="I319" s="8">
        <f t="shared" si="85"/>
        <v>2</v>
      </c>
      <c r="J319" s="8">
        <f t="shared" si="85"/>
        <v>2</v>
      </c>
      <c r="K319" s="8">
        <f t="shared" si="85"/>
        <v>13</v>
      </c>
      <c r="L319" s="8">
        <f t="shared" si="85"/>
        <v>13</v>
      </c>
      <c r="M319" s="8">
        <f t="shared" si="85"/>
        <v>13</v>
      </c>
      <c r="N319" s="8">
        <f t="shared" si="85"/>
        <v>13</v>
      </c>
      <c r="O319" s="8">
        <f t="shared" si="85"/>
        <v>13</v>
      </c>
      <c r="P319" s="8">
        <f t="shared" si="85"/>
        <v>13</v>
      </c>
      <c r="Q319" s="8">
        <f t="shared" si="84"/>
        <v>13</v>
      </c>
      <c r="R319" s="8">
        <f t="shared" si="84"/>
        <v>13</v>
      </c>
      <c r="S319" s="8">
        <f t="shared" si="84"/>
        <v>13</v>
      </c>
      <c r="T319" s="8">
        <f t="shared" si="84"/>
        <v>13</v>
      </c>
      <c r="U319" s="8">
        <f t="shared" si="84"/>
        <v>15</v>
      </c>
      <c r="V319" s="8">
        <f t="shared" si="84"/>
        <v>15</v>
      </c>
      <c r="W319" s="8">
        <f t="shared" si="84"/>
        <v>0</v>
      </c>
      <c r="X319" s="8">
        <f t="shared" si="84"/>
        <v>0</v>
      </c>
      <c r="Y319" s="8">
        <f t="shared" si="84"/>
        <v>0</v>
      </c>
      <c r="Z319" s="8">
        <f t="shared" si="84"/>
        <v>0</v>
      </c>
      <c r="AA319" s="8">
        <f t="shared" si="84"/>
        <v>0</v>
      </c>
      <c r="AB319" s="8">
        <f t="shared" si="84"/>
        <v>0</v>
      </c>
      <c r="AC319" s="8">
        <f t="shared" si="84"/>
        <v>0</v>
      </c>
      <c r="AD319" s="8">
        <f t="shared" si="84"/>
        <v>0</v>
      </c>
      <c r="AE319" s="8">
        <f t="shared" si="84"/>
        <v>0</v>
      </c>
      <c r="AF319" s="8">
        <f t="shared" ref="AF319:AF322" si="89">AF318</f>
        <v>0</v>
      </c>
      <c r="AG319" s="8">
        <f t="shared" si="88"/>
        <v>0</v>
      </c>
      <c r="AH319" s="8">
        <f t="shared" si="88"/>
        <v>0</v>
      </c>
      <c r="AI319" s="8">
        <f t="shared" si="88"/>
        <v>0</v>
      </c>
      <c r="AJ319" s="8">
        <f t="shared" si="88"/>
        <v>0</v>
      </c>
      <c r="AK319" s="8">
        <f t="shared" si="88"/>
        <v>0</v>
      </c>
      <c r="AL319" s="8">
        <f t="shared" si="88"/>
        <v>0</v>
      </c>
      <c r="AM319" s="8">
        <f t="shared" si="88"/>
        <v>0</v>
      </c>
      <c r="AN319" s="8">
        <f t="shared" si="88"/>
        <v>0</v>
      </c>
      <c r="AO319" s="8">
        <f t="shared" si="88"/>
        <v>0</v>
      </c>
      <c r="AP319" s="8">
        <f t="shared" si="88"/>
        <v>0</v>
      </c>
      <c r="AQ319" s="8">
        <f t="shared" si="88"/>
        <v>0</v>
      </c>
      <c r="AR319" s="8">
        <f t="shared" si="88"/>
        <v>0</v>
      </c>
      <c r="AS319" s="8">
        <f t="shared" si="88"/>
        <v>0</v>
      </c>
      <c r="AT319" s="8">
        <f t="shared" si="88"/>
        <v>0</v>
      </c>
      <c r="AU319" s="8">
        <f t="shared" si="88"/>
        <v>0</v>
      </c>
      <c r="AV319" s="8">
        <f t="shared" si="87"/>
        <v>0</v>
      </c>
      <c r="AW319" s="8">
        <f t="shared" si="86"/>
        <v>0</v>
      </c>
      <c r="AX319" s="8">
        <f t="shared" si="86"/>
        <v>0</v>
      </c>
      <c r="AY319" s="8">
        <f t="shared" si="86"/>
        <v>0</v>
      </c>
      <c r="AZ319" s="8">
        <f t="shared" si="86"/>
        <v>0</v>
      </c>
      <c r="BA319" s="8"/>
      <c r="BB319" s="8"/>
      <c r="BC319" s="8"/>
      <c r="BD319" s="8"/>
      <c r="BE319" s="8"/>
      <c r="BF319" s="8"/>
      <c r="BG319" s="8"/>
    </row>
    <row r="320" spans="1:59" x14ac:dyDescent="0.3">
      <c r="A320" s="8">
        <f t="shared" si="85"/>
        <v>2</v>
      </c>
      <c r="B320" s="8">
        <f t="shared" si="85"/>
        <v>2</v>
      </c>
      <c r="C320" s="8">
        <f t="shared" si="85"/>
        <v>2</v>
      </c>
      <c r="D320" s="8">
        <f t="shared" si="85"/>
        <v>2</v>
      </c>
      <c r="E320" s="8">
        <f t="shared" si="85"/>
        <v>2</v>
      </c>
      <c r="F320" s="8">
        <f t="shared" si="85"/>
        <v>2</v>
      </c>
      <c r="G320" s="8">
        <f t="shared" si="85"/>
        <v>2</v>
      </c>
      <c r="H320" s="8">
        <f t="shared" si="85"/>
        <v>2</v>
      </c>
      <c r="I320" s="8">
        <f t="shared" si="85"/>
        <v>2</v>
      </c>
      <c r="J320" s="8">
        <f t="shared" si="85"/>
        <v>2</v>
      </c>
      <c r="K320" s="8">
        <f t="shared" si="85"/>
        <v>13</v>
      </c>
      <c r="L320" s="8">
        <f t="shared" si="85"/>
        <v>13</v>
      </c>
      <c r="M320" s="8">
        <f t="shared" si="85"/>
        <v>13</v>
      </c>
      <c r="N320" s="8">
        <f t="shared" si="85"/>
        <v>13</v>
      </c>
      <c r="O320" s="8">
        <f t="shared" si="85"/>
        <v>13</v>
      </c>
      <c r="P320" s="8">
        <f t="shared" si="85"/>
        <v>13</v>
      </c>
      <c r="Q320" s="8">
        <f t="shared" ref="Q320:AE322" si="90">Q319</f>
        <v>13</v>
      </c>
      <c r="R320" s="8">
        <f t="shared" si="90"/>
        <v>13</v>
      </c>
      <c r="S320" s="8">
        <f t="shared" si="90"/>
        <v>13</v>
      </c>
      <c r="T320" s="8">
        <f t="shared" si="90"/>
        <v>13</v>
      </c>
      <c r="U320" s="8">
        <f t="shared" si="90"/>
        <v>15</v>
      </c>
      <c r="V320" s="8">
        <f t="shared" si="90"/>
        <v>15</v>
      </c>
      <c r="W320" s="8">
        <f t="shared" si="90"/>
        <v>0</v>
      </c>
      <c r="X320" s="8">
        <f t="shared" si="90"/>
        <v>0</v>
      </c>
      <c r="Y320" s="8">
        <f t="shared" si="90"/>
        <v>0</v>
      </c>
      <c r="Z320" s="8">
        <f t="shared" si="90"/>
        <v>0</v>
      </c>
      <c r="AA320" s="8">
        <f t="shared" si="90"/>
        <v>0</v>
      </c>
      <c r="AB320" s="8">
        <f t="shared" si="90"/>
        <v>0</v>
      </c>
      <c r="AC320" s="8">
        <f t="shared" si="90"/>
        <v>0</v>
      </c>
      <c r="AD320" s="8">
        <f t="shared" si="90"/>
        <v>0</v>
      </c>
      <c r="AE320" s="8">
        <f t="shared" si="90"/>
        <v>0</v>
      </c>
      <c r="AF320" s="8">
        <f t="shared" si="89"/>
        <v>0</v>
      </c>
      <c r="AG320" s="8">
        <f t="shared" si="88"/>
        <v>0</v>
      </c>
      <c r="AH320" s="8">
        <f t="shared" si="88"/>
        <v>0</v>
      </c>
      <c r="AI320" s="8">
        <f t="shared" si="88"/>
        <v>0</v>
      </c>
      <c r="AJ320" s="8">
        <f t="shared" si="88"/>
        <v>0</v>
      </c>
      <c r="AK320" s="8">
        <f t="shared" si="88"/>
        <v>0</v>
      </c>
      <c r="AL320" s="8">
        <f t="shared" si="88"/>
        <v>0</v>
      </c>
      <c r="AM320" s="8">
        <f t="shared" si="88"/>
        <v>0</v>
      </c>
      <c r="AN320" s="8">
        <f t="shared" si="88"/>
        <v>0</v>
      </c>
      <c r="AO320" s="8">
        <f t="shared" si="88"/>
        <v>0</v>
      </c>
      <c r="AP320" s="8">
        <f t="shared" si="88"/>
        <v>0</v>
      </c>
      <c r="AQ320" s="8">
        <f t="shared" si="88"/>
        <v>0</v>
      </c>
      <c r="AR320" s="8">
        <f t="shared" si="88"/>
        <v>0</v>
      </c>
      <c r="AS320" s="8">
        <f t="shared" si="88"/>
        <v>0</v>
      </c>
      <c r="AT320" s="8">
        <f t="shared" si="88"/>
        <v>0</v>
      </c>
      <c r="AU320" s="8">
        <f t="shared" si="88"/>
        <v>0</v>
      </c>
      <c r="AV320" s="8">
        <f t="shared" si="87"/>
        <v>0</v>
      </c>
      <c r="AW320" s="8">
        <f t="shared" si="86"/>
        <v>0</v>
      </c>
      <c r="AX320" s="8">
        <f t="shared" si="86"/>
        <v>0</v>
      </c>
      <c r="AY320" s="8">
        <f t="shared" si="86"/>
        <v>0</v>
      </c>
      <c r="AZ320" s="8">
        <f t="shared" si="86"/>
        <v>0</v>
      </c>
      <c r="BA320" s="8"/>
      <c r="BB320" s="8"/>
      <c r="BC320" s="8"/>
      <c r="BD320" s="8"/>
      <c r="BE320" s="8"/>
      <c r="BF320" s="8"/>
      <c r="BG320" s="8"/>
    </row>
    <row r="321" spans="1:59" x14ac:dyDescent="0.3">
      <c r="A321" s="8">
        <f t="shared" si="85"/>
        <v>2</v>
      </c>
      <c r="B321" s="8">
        <f t="shared" si="85"/>
        <v>2</v>
      </c>
      <c r="C321" s="8">
        <f t="shared" si="85"/>
        <v>2</v>
      </c>
      <c r="D321" s="8">
        <f t="shared" si="85"/>
        <v>2</v>
      </c>
      <c r="E321" s="8">
        <f t="shared" si="85"/>
        <v>2</v>
      </c>
      <c r="F321" s="8">
        <f t="shared" si="85"/>
        <v>2</v>
      </c>
      <c r="G321" s="8">
        <f t="shared" si="85"/>
        <v>2</v>
      </c>
      <c r="H321" s="8">
        <f t="shared" si="85"/>
        <v>2</v>
      </c>
      <c r="I321" s="8">
        <f t="shared" si="85"/>
        <v>2</v>
      </c>
      <c r="J321" s="8">
        <f t="shared" si="85"/>
        <v>2</v>
      </c>
      <c r="K321" s="8">
        <f t="shared" si="85"/>
        <v>13</v>
      </c>
      <c r="L321" s="8">
        <f t="shared" si="85"/>
        <v>13</v>
      </c>
      <c r="M321" s="8">
        <f t="shared" si="85"/>
        <v>13</v>
      </c>
      <c r="N321" s="8">
        <f t="shared" si="85"/>
        <v>13</v>
      </c>
      <c r="O321" s="8">
        <f t="shared" si="85"/>
        <v>13</v>
      </c>
      <c r="P321" s="8">
        <f t="shared" ref="P321:P322" si="91">P320</f>
        <v>13</v>
      </c>
      <c r="Q321" s="8">
        <f t="shared" si="90"/>
        <v>13</v>
      </c>
      <c r="R321" s="8">
        <f t="shared" si="90"/>
        <v>13</v>
      </c>
      <c r="S321" s="8">
        <f t="shared" si="90"/>
        <v>13</v>
      </c>
      <c r="T321" s="8">
        <f t="shared" si="90"/>
        <v>13</v>
      </c>
      <c r="U321" s="8">
        <f t="shared" si="90"/>
        <v>15</v>
      </c>
      <c r="V321" s="8">
        <f t="shared" si="90"/>
        <v>15</v>
      </c>
      <c r="W321" s="8">
        <f t="shared" si="90"/>
        <v>0</v>
      </c>
      <c r="X321" s="8">
        <f t="shared" si="90"/>
        <v>0</v>
      </c>
      <c r="Y321" s="8">
        <f t="shared" si="90"/>
        <v>0</v>
      </c>
      <c r="Z321" s="8">
        <f t="shared" si="90"/>
        <v>0</v>
      </c>
      <c r="AA321" s="8">
        <f t="shared" si="90"/>
        <v>0</v>
      </c>
      <c r="AB321" s="8">
        <f t="shared" si="90"/>
        <v>0</v>
      </c>
      <c r="AC321" s="8">
        <f t="shared" si="90"/>
        <v>0</v>
      </c>
      <c r="AD321" s="8">
        <f t="shared" si="90"/>
        <v>0</v>
      </c>
      <c r="AE321" s="8">
        <f t="shared" si="90"/>
        <v>0</v>
      </c>
      <c r="AF321" s="8">
        <f t="shared" si="89"/>
        <v>0</v>
      </c>
      <c r="AG321" s="8">
        <f t="shared" si="88"/>
        <v>0</v>
      </c>
      <c r="AH321" s="8">
        <f t="shared" si="88"/>
        <v>0</v>
      </c>
      <c r="AI321" s="8">
        <f t="shared" si="88"/>
        <v>0</v>
      </c>
      <c r="AJ321" s="8">
        <f t="shared" si="88"/>
        <v>0</v>
      </c>
      <c r="AK321" s="8">
        <f t="shared" si="88"/>
        <v>0</v>
      </c>
      <c r="AL321" s="8">
        <f t="shared" si="88"/>
        <v>0</v>
      </c>
      <c r="AM321" s="8">
        <f t="shared" si="88"/>
        <v>0</v>
      </c>
      <c r="AN321" s="8">
        <f t="shared" si="88"/>
        <v>0</v>
      </c>
      <c r="AO321" s="8">
        <f t="shared" si="88"/>
        <v>0</v>
      </c>
      <c r="AP321" s="8">
        <f t="shared" si="88"/>
        <v>0</v>
      </c>
      <c r="AQ321" s="8">
        <f t="shared" si="88"/>
        <v>0</v>
      </c>
      <c r="AR321" s="8">
        <f t="shared" si="88"/>
        <v>0</v>
      </c>
      <c r="AS321" s="8">
        <f t="shared" si="88"/>
        <v>0</v>
      </c>
      <c r="AT321" s="8">
        <f t="shared" si="88"/>
        <v>0</v>
      </c>
      <c r="AU321" s="8">
        <f t="shared" si="88"/>
        <v>0</v>
      </c>
      <c r="AV321" s="8">
        <f t="shared" si="87"/>
        <v>0</v>
      </c>
      <c r="AW321" s="8">
        <f t="shared" si="86"/>
        <v>0</v>
      </c>
      <c r="AX321" s="8">
        <f t="shared" si="86"/>
        <v>0</v>
      </c>
      <c r="AY321" s="8">
        <f t="shared" si="86"/>
        <v>0</v>
      </c>
      <c r="AZ321" s="8">
        <f t="shared" si="86"/>
        <v>0</v>
      </c>
      <c r="BA321" s="8"/>
      <c r="BB321" s="8"/>
      <c r="BC321" s="8"/>
      <c r="BD321" s="8"/>
      <c r="BE321" s="8"/>
      <c r="BF321" s="8"/>
      <c r="BG321" s="8"/>
    </row>
    <row r="322" spans="1:59" x14ac:dyDescent="0.3">
      <c r="A322" s="8">
        <f t="shared" ref="A322:O322" si="92">A321</f>
        <v>2</v>
      </c>
      <c r="B322" s="8">
        <f t="shared" si="92"/>
        <v>2</v>
      </c>
      <c r="C322" s="8">
        <f t="shared" si="92"/>
        <v>2</v>
      </c>
      <c r="D322" s="8">
        <f t="shared" si="92"/>
        <v>2</v>
      </c>
      <c r="E322" s="8">
        <f t="shared" si="92"/>
        <v>2</v>
      </c>
      <c r="F322" s="8">
        <f t="shared" si="92"/>
        <v>2</v>
      </c>
      <c r="G322" s="8">
        <f t="shared" si="92"/>
        <v>2</v>
      </c>
      <c r="H322" s="8">
        <f t="shared" si="92"/>
        <v>2</v>
      </c>
      <c r="I322" s="8">
        <f t="shared" si="92"/>
        <v>2</v>
      </c>
      <c r="J322" s="8">
        <f t="shared" si="92"/>
        <v>2</v>
      </c>
      <c r="K322" s="8">
        <f t="shared" si="92"/>
        <v>13</v>
      </c>
      <c r="L322" s="8">
        <f t="shared" si="92"/>
        <v>13</v>
      </c>
      <c r="M322" s="8">
        <f t="shared" si="92"/>
        <v>13</v>
      </c>
      <c r="N322" s="8">
        <f t="shared" si="92"/>
        <v>13</v>
      </c>
      <c r="O322" s="8">
        <f t="shared" si="92"/>
        <v>13</v>
      </c>
      <c r="P322" s="8">
        <f t="shared" si="91"/>
        <v>13</v>
      </c>
      <c r="Q322" s="8">
        <f t="shared" si="90"/>
        <v>13</v>
      </c>
      <c r="R322" s="8">
        <f t="shared" si="90"/>
        <v>13</v>
      </c>
      <c r="S322" s="8">
        <f t="shared" si="90"/>
        <v>13</v>
      </c>
      <c r="T322" s="8">
        <f t="shared" si="90"/>
        <v>13</v>
      </c>
      <c r="U322" s="8">
        <f t="shared" si="90"/>
        <v>15</v>
      </c>
      <c r="V322" s="8">
        <f t="shared" si="90"/>
        <v>15</v>
      </c>
      <c r="W322" s="8">
        <f t="shared" si="90"/>
        <v>0</v>
      </c>
      <c r="X322" s="8">
        <f t="shared" si="90"/>
        <v>0</v>
      </c>
      <c r="Y322" s="8">
        <f t="shared" si="90"/>
        <v>0</v>
      </c>
      <c r="Z322" s="8">
        <f t="shared" si="90"/>
        <v>0</v>
      </c>
      <c r="AA322" s="8">
        <f t="shared" si="90"/>
        <v>0</v>
      </c>
      <c r="AB322" s="8">
        <f t="shared" si="90"/>
        <v>0</v>
      </c>
      <c r="AC322" s="8">
        <f t="shared" si="90"/>
        <v>0</v>
      </c>
      <c r="AD322" s="8">
        <f t="shared" si="90"/>
        <v>0</v>
      </c>
      <c r="AE322" s="8">
        <f t="shared" si="90"/>
        <v>0</v>
      </c>
      <c r="AF322" s="8">
        <f t="shared" si="89"/>
        <v>0</v>
      </c>
      <c r="AG322" s="8">
        <f t="shared" si="88"/>
        <v>0</v>
      </c>
      <c r="AH322" s="8">
        <f t="shared" si="88"/>
        <v>0</v>
      </c>
      <c r="AI322" s="8">
        <f t="shared" si="88"/>
        <v>0</v>
      </c>
      <c r="AJ322" s="8">
        <f t="shared" si="88"/>
        <v>0</v>
      </c>
      <c r="AK322" s="8">
        <f t="shared" si="88"/>
        <v>0</v>
      </c>
      <c r="AL322" s="8">
        <f t="shared" si="88"/>
        <v>0</v>
      </c>
      <c r="AM322" s="8">
        <f t="shared" si="88"/>
        <v>0</v>
      </c>
      <c r="AN322" s="8">
        <f t="shared" si="88"/>
        <v>0</v>
      </c>
      <c r="AO322" s="8">
        <f t="shared" si="88"/>
        <v>0</v>
      </c>
      <c r="AP322" s="8">
        <f t="shared" si="88"/>
        <v>0</v>
      </c>
      <c r="AQ322" s="8">
        <f t="shared" si="88"/>
        <v>0</v>
      </c>
      <c r="AR322" s="8">
        <f t="shared" si="88"/>
        <v>0</v>
      </c>
      <c r="AS322" s="8">
        <f t="shared" si="88"/>
        <v>0</v>
      </c>
      <c r="AT322" s="8">
        <f t="shared" si="88"/>
        <v>0</v>
      </c>
      <c r="AU322" s="8">
        <f t="shared" si="88"/>
        <v>0</v>
      </c>
      <c r="AV322" s="8">
        <f t="shared" si="87"/>
        <v>0</v>
      </c>
      <c r="AW322" s="8">
        <f t="shared" si="86"/>
        <v>0</v>
      </c>
      <c r="AX322" s="8">
        <f t="shared" si="86"/>
        <v>0</v>
      </c>
      <c r="AY322" s="8">
        <f t="shared" si="86"/>
        <v>0</v>
      </c>
      <c r="AZ322" s="8">
        <f t="shared" si="86"/>
        <v>0</v>
      </c>
      <c r="BA322" s="8"/>
      <c r="BB322" s="8"/>
      <c r="BC322" s="8"/>
      <c r="BD322" s="8"/>
      <c r="BE322" s="8"/>
      <c r="BF322" s="8"/>
      <c r="BG322" s="8"/>
    </row>
    <row r="323" spans="1:59" x14ac:dyDescent="0.3">
      <c r="A323" s="8">
        <f>A19</f>
        <v>1</v>
      </c>
      <c r="B323" s="8">
        <f t="shared" ref="B323:AZ323" si="93">B19</f>
        <v>1</v>
      </c>
      <c r="C323" s="8">
        <f t="shared" si="93"/>
        <v>1</v>
      </c>
      <c r="D323" s="8">
        <f t="shared" si="93"/>
        <v>1</v>
      </c>
      <c r="E323" s="8">
        <f t="shared" si="93"/>
        <v>1</v>
      </c>
      <c r="F323" s="8">
        <f t="shared" si="93"/>
        <v>2</v>
      </c>
      <c r="G323" s="8">
        <f t="shared" si="93"/>
        <v>2</v>
      </c>
      <c r="H323" s="8">
        <f t="shared" si="93"/>
        <v>2</v>
      </c>
      <c r="I323" s="8">
        <f t="shared" si="93"/>
        <v>2</v>
      </c>
      <c r="J323" s="8">
        <f t="shared" si="93"/>
        <v>2</v>
      </c>
      <c r="K323" s="8">
        <f t="shared" si="93"/>
        <v>1</v>
      </c>
      <c r="L323" s="8">
        <f t="shared" si="93"/>
        <v>1</v>
      </c>
      <c r="M323" s="8">
        <f t="shared" si="93"/>
        <v>1</v>
      </c>
      <c r="N323" s="8">
        <f t="shared" si="93"/>
        <v>1</v>
      </c>
      <c r="O323" s="8">
        <f t="shared" si="93"/>
        <v>1</v>
      </c>
      <c r="P323" s="8">
        <f t="shared" si="93"/>
        <v>1</v>
      </c>
      <c r="Q323" s="8">
        <f t="shared" si="93"/>
        <v>2</v>
      </c>
      <c r="R323" s="8">
        <f t="shared" si="93"/>
        <v>2</v>
      </c>
      <c r="S323" s="8">
        <f t="shared" si="93"/>
        <v>2</v>
      </c>
      <c r="T323" s="8">
        <f t="shared" si="93"/>
        <v>2</v>
      </c>
      <c r="U323" s="8">
        <f t="shared" si="93"/>
        <v>1</v>
      </c>
      <c r="V323" s="8">
        <f t="shared" si="93"/>
        <v>2</v>
      </c>
      <c r="W323" s="8">
        <f t="shared" si="93"/>
        <v>0</v>
      </c>
      <c r="X323" s="8">
        <f t="shared" si="93"/>
        <v>0</v>
      </c>
      <c r="Y323" s="8">
        <f t="shared" si="93"/>
        <v>0</v>
      </c>
      <c r="Z323" s="8">
        <f t="shared" si="93"/>
        <v>0</v>
      </c>
      <c r="AA323" s="8">
        <f t="shared" si="93"/>
        <v>0</v>
      </c>
      <c r="AB323" s="8">
        <f t="shared" si="93"/>
        <v>0</v>
      </c>
      <c r="AC323" s="8">
        <f t="shared" si="93"/>
        <v>0</v>
      </c>
      <c r="AD323" s="8">
        <f t="shared" si="93"/>
        <v>0</v>
      </c>
      <c r="AE323" s="8">
        <f t="shared" si="93"/>
        <v>0</v>
      </c>
      <c r="AF323" s="8">
        <f t="shared" si="93"/>
        <v>0</v>
      </c>
      <c r="AG323" s="8">
        <f t="shared" si="93"/>
        <v>0</v>
      </c>
      <c r="AH323" s="8">
        <f t="shared" si="93"/>
        <v>0</v>
      </c>
      <c r="AI323" s="8">
        <f t="shared" si="93"/>
        <v>0</v>
      </c>
      <c r="AJ323" s="8">
        <f t="shared" si="93"/>
        <v>0</v>
      </c>
      <c r="AK323" s="8">
        <f t="shared" si="93"/>
        <v>0</v>
      </c>
      <c r="AL323" s="8">
        <f t="shared" si="93"/>
        <v>0</v>
      </c>
      <c r="AM323" s="8">
        <f t="shared" si="93"/>
        <v>0</v>
      </c>
      <c r="AN323" s="8">
        <f t="shared" si="93"/>
        <v>0</v>
      </c>
      <c r="AO323" s="8">
        <f t="shared" si="93"/>
        <v>0</v>
      </c>
      <c r="AP323" s="8">
        <f t="shared" si="93"/>
        <v>0</v>
      </c>
      <c r="AQ323" s="8">
        <f t="shared" si="93"/>
        <v>0</v>
      </c>
      <c r="AR323" s="8">
        <f t="shared" si="93"/>
        <v>0</v>
      </c>
      <c r="AS323" s="8">
        <f t="shared" si="93"/>
        <v>0</v>
      </c>
      <c r="AT323" s="8">
        <f t="shared" si="93"/>
        <v>0</v>
      </c>
      <c r="AU323" s="8">
        <f t="shared" si="93"/>
        <v>0</v>
      </c>
      <c r="AV323" s="8">
        <f t="shared" si="93"/>
        <v>0</v>
      </c>
      <c r="AW323" s="8">
        <f t="shared" si="93"/>
        <v>0</v>
      </c>
      <c r="AX323" s="8">
        <f t="shared" si="93"/>
        <v>0</v>
      </c>
      <c r="AY323" s="8">
        <f t="shared" si="93"/>
        <v>0</v>
      </c>
      <c r="AZ323" s="8">
        <f t="shared" si="93"/>
        <v>0</v>
      </c>
      <c r="BA323" s="8"/>
      <c r="BB323" s="8"/>
      <c r="BC323" s="8"/>
      <c r="BD323" s="8"/>
      <c r="BE323" s="8"/>
      <c r="BF323" s="8"/>
      <c r="BG323" s="8"/>
    </row>
    <row r="324" spans="1:59" x14ac:dyDescent="0.3">
      <c r="A324" s="8">
        <f>A323</f>
        <v>1</v>
      </c>
      <c r="B324" s="8">
        <f t="shared" ref="B324:AZ328" si="94">B323</f>
        <v>1</v>
      </c>
      <c r="C324" s="8">
        <f t="shared" si="94"/>
        <v>1</v>
      </c>
      <c r="D324" s="8">
        <f t="shared" si="94"/>
        <v>1</v>
      </c>
      <c r="E324" s="8">
        <f t="shared" si="94"/>
        <v>1</v>
      </c>
      <c r="F324" s="8">
        <f t="shared" si="94"/>
        <v>2</v>
      </c>
      <c r="G324" s="8">
        <f t="shared" si="94"/>
        <v>2</v>
      </c>
      <c r="H324" s="8">
        <f t="shared" si="94"/>
        <v>2</v>
      </c>
      <c r="I324" s="8">
        <f t="shared" si="94"/>
        <v>2</v>
      </c>
      <c r="J324" s="8">
        <f t="shared" si="94"/>
        <v>2</v>
      </c>
      <c r="K324" s="8">
        <f t="shared" si="94"/>
        <v>1</v>
      </c>
      <c r="L324" s="8">
        <f t="shared" si="94"/>
        <v>1</v>
      </c>
      <c r="M324" s="8">
        <f t="shared" si="94"/>
        <v>1</v>
      </c>
      <c r="N324" s="8">
        <f t="shared" si="94"/>
        <v>1</v>
      </c>
      <c r="O324" s="8">
        <f t="shared" si="94"/>
        <v>1</v>
      </c>
      <c r="P324" s="8">
        <f t="shared" si="94"/>
        <v>1</v>
      </c>
      <c r="Q324" s="8">
        <f t="shared" si="94"/>
        <v>2</v>
      </c>
      <c r="R324" s="8">
        <f t="shared" si="94"/>
        <v>2</v>
      </c>
      <c r="S324" s="8">
        <f t="shared" si="94"/>
        <v>2</v>
      </c>
      <c r="T324" s="8">
        <f t="shared" si="94"/>
        <v>2</v>
      </c>
      <c r="U324" s="8">
        <f t="shared" si="94"/>
        <v>1</v>
      </c>
      <c r="V324" s="8">
        <f t="shared" si="94"/>
        <v>2</v>
      </c>
      <c r="W324" s="8">
        <f t="shared" si="94"/>
        <v>0</v>
      </c>
      <c r="X324" s="8">
        <f t="shared" si="94"/>
        <v>0</v>
      </c>
      <c r="Y324" s="8">
        <f t="shared" si="94"/>
        <v>0</v>
      </c>
      <c r="Z324" s="8">
        <f t="shared" si="94"/>
        <v>0</v>
      </c>
      <c r="AA324" s="8">
        <f t="shared" si="94"/>
        <v>0</v>
      </c>
      <c r="AB324" s="8">
        <f t="shared" si="94"/>
        <v>0</v>
      </c>
      <c r="AC324" s="8">
        <f t="shared" si="94"/>
        <v>0</v>
      </c>
      <c r="AD324" s="8">
        <f t="shared" si="94"/>
        <v>0</v>
      </c>
      <c r="AE324" s="8">
        <f t="shared" si="94"/>
        <v>0</v>
      </c>
      <c r="AF324" s="8">
        <f t="shared" si="94"/>
        <v>0</v>
      </c>
      <c r="AG324" s="8">
        <f t="shared" si="94"/>
        <v>0</v>
      </c>
      <c r="AH324" s="8">
        <f t="shared" si="94"/>
        <v>0</v>
      </c>
      <c r="AI324" s="8">
        <f t="shared" si="94"/>
        <v>0</v>
      </c>
      <c r="AJ324" s="8">
        <f t="shared" si="94"/>
        <v>0</v>
      </c>
      <c r="AK324" s="8">
        <f t="shared" si="94"/>
        <v>0</v>
      </c>
      <c r="AL324" s="8">
        <f t="shared" si="94"/>
        <v>0</v>
      </c>
      <c r="AM324" s="8">
        <f t="shared" si="94"/>
        <v>0</v>
      </c>
      <c r="AN324" s="8">
        <f t="shared" si="94"/>
        <v>0</v>
      </c>
      <c r="AO324" s="8">
        <f t="shared" si="94"/>
        <v>0</v>
      </c>
      <c r="AP324" s="8">
        <f t="shared" si="94"/>
        <v>0</v>
      </c>
      <c r="AQ324" s="8">
        <f t="shared" si="94"/>
        <v>0</v>
      </c>
      <c r="AR324" s="8">
        <f t="shared" si="94"/>
        <v>0</v>
      </c>
      <c r="AS324" s="8">
        <f t="shared" si="94"/>
        <v>0</v>
      </c>
      <c r="AT324" s="8">
        <f t="shared" si="94"/>
        <v>0</v>
      </c>
      <c r="AU324" s="8">
        <f t="shared" si="94"/>
        <v>0</v>
      </c>
      <c r="AV324" s="8">
        <f t="shared" si="94"/>
        <v>0</v>
      </c>
      <c r="AW324" s="8">
        <f t="shared" si="94"/>
        <v>0</v>
      </c>
      <c r="AX324" s="8">
        <f t="shared" si="94"/>
        <v>0</v>
      </c>
      <c r="AY324" s="8">
        <f t="shared" si="94"/>
        <v>0</v>
      </c>
      <c r="AZ324" s="8">
        <f t="shared" si="94"/>
        <v>0</v>
      </c>
      <c r="BA324" s="8"/>
      <c r="BB324" s="8"/>
      <c r="BC324" s="8"/>
      <c r="BD324" s="8"/>
      <c r="BE324" s="8"/>
      <c r="BF324" s="8"/>
      <c r="BG324" s="8"/>
    </row>
    <row r="325" spans="1:59" x14ac:dyDescent="0.3">
      <c r="A325" s="8">
        <f t="shared" ref="A325:P340" si="95">A324</f>
        <v>1</v>
      </c>
      <c r="B325" s="8">
        <f t="shared" si="94"/>
        <v>1</v>
      </c>
      <c r="C325" s="8">
        <f t="shared" si="94"/>
        <v>1</v>
      </c>
      <c r="D325" s="8">
        <f t="shared" si="94"/>
        <v>1</v>
      </c>
      <c r="E325" s="8">
        <f t="shared" si="94"/>
        <v>1</v>
      </c>
      <c r="F325" s="8">
        <f t="shared" si="94"/>
        <v>2</v>
      </c>
      <c r="G325" s="8">
        <f t="shared" si="94"/>
        <v>2</v>
      </c>
      <c r="H325" s="8">
        <f t="shared" si="94"/>
        <v>2</v>
      </c>
      <c r="I325" s="8">
        <f t="shared" si="94"/>
        <v>2</v>
      </c>
      <c r="J325" s="8">
        <f t="shared" si="94"/>
        <v>2</v>
      </c>
      <c r="K325" s="8">
        <f t="shared" si="94"/>
        <v>1</v>
      </c>
      <c r="L325" s="8">
        <f t="shared" si="94"/>
        <v>1</v>
      </c>
      <c r="M325" s="8">
        <f t="shared" si="94"/>
        <v>1</v>
      </c>
      <c r="N325" s="8">
        <f t="shared" si="94"/>
        <v>1</v>
      </c>
      <c r="O325" s="8">
        <f t="shared" si="94"/>
        <v>1</v>
      </c>
      <c r="P325" s="8">
        <f t="shared" si="94"/>
        <v>1</v>
      </c>
      <c r="Q325" s="8">
        <f t="shared" si="94"/>
        <v>2</v>
      </c>
      <c r="R325" s="8">
        <f t="shared" si="94"/>
        <v>2</v>
      </c>
      <c r="S325" s="8">
        <f t="shared" si="94"/>
        <v>2</v>
      </c>
      <c r="T325" s="8">
        <f t="shared" si="94"/>
        <v>2</v>
      </c>
      <c r="U325" s="8">
        <f t="shared" si="94"/>
        <v>1</v>
      </c>
      <c r="V325" s="8">
        <f t="shared" si="94"/>
        <v>2</v>
      </c>
      <c r="W325" s="8">
        <f t="shared" si="94"/>
        <v>0</v>
      </c>
      <c r="X325" s="8">
        <f t="shared" si="94"/>
        <v>0</v>
      </c>
      <c r="Y325" s="8">
        <f t="shared" si="94"/>
        <v>0</v>
      </c>
      <c r="Z325" s="8">
        <f t="shared" si="94"/>
        <v>0</v>
      </c>
      <c r="AA325" s="8">
        <f t="shared" si="94"/>
        <v>0</v>
      </c>
      <c r="AB325" s="8">
        <f t="shared" si="94"/>
        <v>0</v>
      </c>
      <c r="AC325" s="8">
        <f t="shared" si="94"/>
        <v>0</v>
      </c>
      <c r="AD325" s="8">
        <f t="shared" si="94"/>
        <v>0</v>
      </c>
      <c r="AE325" s="8">
        <f t="shared" si="94"/>
        <v>0</v>
      </c>
      <c r="AF325" s="8">
        <f t="shared" si="94"/>
        <v>0</v>
      </c>
      <c r="AG325" s="8">
        <f t="shared" si="94"/>
        <v>0</v>
      </c>
      <c r="AH325" s="8">
        <f t="shared" si="94"/>
        <v>0</v>
      </c>
      <c r="AI325" s="8">
        <f t="shared" si="94"/>
        <v>0</v>
      </c>
      <c r="AJ325" s="8">
        <f t="shared" si="94"/>
        <v>0</v>
      </c>
      <c r="AK325" s="8">
        <f t="shared" si="94"/>
        <v>0</v>
      </c>
      <c r="AL325" s="8">
        <f t="shared" si="94"/>
        <v>0</v>
      </c>
      <c r="AM325" s="8">
        <f t="shared" si="94"/>
        <v>0</v>
      </c>
      <c r="AN325" s="8">
        <f t="shared" si="94"/>
        <v>0</v>
      </c>
      <c r="AO325" s="8">
        <f t="shared" si="94"/>
        <v>0</v>
      </c>
      <c r="AP325" s="8">
        <f t="shared" si="94"/>
        <v>0</v>
      </c>
      <c r="AQ325" s="8">
        <f t="shared" si="94"/>
        <v>0</v>
      </c>
      <c r="AR325" s="8">
        <f t="shared" si="94"/>
        <v>0</v>
      </c>
      <c r="AS325" s="8">
        <f t="shared" si="94"/>
        <v>0</v>
      </c>
      <c r="AT325" s="8">
        <f t="shared" si="94"/>
        <v>0</v>
      </c>
      <c r="AU325" s="8">
        <f t="shared" si="94"/>
        <v>0</v>
      </c>
      <c r="AV325" s="8">
        <f t="shared" si="94"/>
        <v>0</v>
      </c>
      <c r="AW325" s="8">
        <f t="shared" si="94"/>
        <v>0</v>
      </c>
      <c r="AX325" s="8">
        <f t="shared" si="94"/>
        <v>0</v>
      </c>
      <c r="AY325" s="8">
        <f t="shared" si="94"/>
        <v>0</v>
      </c>
      <c r="AZ325" s="8">
        <f t="shared" si="94"/>
        <v>0</v>
      </c>
      <c r="BA325" s="8"/>
      <c r="BB325" s="8"/>
      <c r="BC325" s="8"/>
      <c r="BD325" s="8"/>
      <c r="BE325" s="8"/>
      <c r="BF325" s="8"/>
      <c r="BG325" s="8"/>
    </row>
    <row r="326" spans="1:59" x14ac:dyDescent="0.3">
      <c r="A326" s="8">
        <f t="shared" si="95"/>
        <v>1</v>
      </c>
      <c r="B326" s="8">
        <f t="shared" si="94"/>
        <v>1</v>
      </c>
      <c r="C326" s="8">
        <f t="shared" si="94"/>
        <v>1</v>
      </c>
      <c r="D326" s="8">
        <f t="shared" si="94"/>
        <v>1</v>
      </c>
      <c r="E326" s="8">
        <f t="shared" si="94"/>
        <v>1</v>
      </c>
      <c r="F326" s="8">
        <f t="shared" si="94"/>
        <v>2</v>
      </c>
      <c r="G326" s="8">
        <f t="shared" si="94"/>
        <v>2</v>
      </c>
      <c r="H326" s="8">
        <f t="shared" si="94"/>
        <v>2</v>
      </c>
      <c r="I326" s="8">
        <f t="shared" si="94"/>
        <v>2</v>
      </c>
      <c r="J326" s="8">
        <f t="shared" si="94"/>
        <v>2</v>
      </c>
      <c r="K326" s="8">
        <f t="shared" si="94"/>
        <v>1</v>
      </c>
      <c r="L326" s="8">
        <f t="shared" si="94"/>
        <v>1</v>
      </c>
      <c r="M326" s="8">
        <f t="shared" si="94"/>
        <v>1</v>
      </c>
      <c r="N326" s="8">
        <f t="shared" si="94"/>
        <v>1</v>
      </c>
      <c r="O326" s="8">
        <f t="shared" si="94"/>
        <v>1</v>
      </c>
      <c r="P326" s="8">
        <f t="shared" si="94"/>
        <v>1</v>
      </c>
      <c r="Q326" s="8">
        <f t="shared" si="94"/>
        <v>2</v>
      </c>
      <c r="R326" s="8">
        <f t="shared" si="94"/>
        <v>2</v>
      </c>
      <c r="S326" s="8">
        <f t="shared" si="94"/>
        <v>2</v>
      </c>
      <c r="T326" s="8">
        <f t="shared" si="94"/>
        <v>2</v>
      </c>
      <c r="U326" s="8">
        <f t="shared" si="94"/>
        <v>1</v>
      </c>
      <c r="V326" s="8">
        <f t="shared" si="94"/>
        <v>2</v>
      </c>
      <c r="W326" s="8">
        <f t="shared" si="94"/>
        <v>0</v>
      </c>
      <c r="X326" s="8">
        <f t="shared" si="94"/>
        <v>0</v>
      </c>
      <c r="Y326" s="8">
        <f t="shared" si="94"/>
        <v>0</v>
      </c>
      <c r="Z326" s="8">
        <f t="shared" si="94"/>
        <v>0</v>
      </c>
      <c r="AA326" s="8">
        <f t="shared" si="94"/>
        <v>0</v>
      </c>
      <c r="AB326" s="8">
        <f t="shared" si="94"/>
        <v>0</v>
      </c>
      <c r="AC326" s="8">
        <f t="shared" si="94"/>
        <v>0</v>
      </c>
      <c r="AD326" s="8">
        <f t="shared" si="94"/>
        <v>0</v>
      </c>
      <c r="AE326" s="8">
        <f t="shared" si="94"/>
        <v>0</v>
      </c>
      <c r="AF326" s="8">
        <f t="shared" si="94"/>
        <v>0</v>
      </c>
      <c r="AG326" s="8">
        <f t="shared" si="94"/>
        <v>0</v>
      </c>
      <c r="AH326" s="8">
        <f t="shared" si="94"/>
        <v>0</v>
      </c>
      <c r="AI326" s="8">
        <f t="shared" si="94"/>
        <v>0</v>
      </c>
      <c r="AJ326" s="8">
        <f t="shared" si="94"/>
        <v>0</v>
      </c>
      <c r="AK326" s="8">
        <f t="shared" si="94"/>
        <v>0</v>
      </c>
      <c r="AL326" s="8">
        <f t="shared" si="94"/>
        <v>0</v>
      </c>
      <c r="AM326" s="8">
        <f t="shared" si="94"/>
        <v>0</v>
      </c>
      <c r="AN326" s="8">
        <f t="shared" si="94"/>
        <v>0</v>
      </c>
      <c r="AO326" s="8">
        <f t="shared" si="94"/>
        <v>0</v>
      </c>
      <c r="AP326" s="8">
        <f t="shared" si="94"/>
        <v>0</v>
      </c>
      <c r="AQ326" s="8">
        <f t="shared" si="94"/>
        <v>0</v>
      </c>
      <c r="AR326" s="8">
        <f t="shared" si="94"/>
        <v>0</v>
      </c>
      <c r="AS326" s="8">
        <f t="shared" si="94"/>
        <v>0</v>
      </c>
      <c r="AT326" s="8">
        <f t="shared" si="94"/>
        <v>0</v>
      </c>
      <c r="AU326" s="8">
        <f t="shared" si="94"/>
        <v>0</v>
      </c>
      <c r="AV326" s="8">
        <f t="shared" si="94"/>
        <v>0</v>
      </c>
      <c r="AW326" s="8">
        <f t="shared" si="94"/>
        <v>0</v>
      </c>
      <c r="AX326" s="8">
        <f t="shared" si="94"/>
        <v>0</v>
      </c>
      <c r="AY326" s="8">
        <f t="shared" si="94"/>
        <v>0</v>
      </c>
      <c r="AZ326" s="8">
        <f t="shared" si="94"/>
        <v>0</v>
      </c>
      <c r="BA326" s="8"/>
      <c r="BB326" s="8"/>
      <c r="BC326" s="8"/>
      <c r="BD326" s="8"/>
      <c r="BE326" s="8"/>
      <c r="BF326" s="8"/>
      <c r="BG326" s="8"/>
    </row>
    <row r="327" spans="1:59" x14ac:dyDescent="0.3">
      <c r="A327" s="8">
        <f t="shared" si="95"/>
        <v>1</v>
      </c>
      <c r="B327" s="8">
        <f t="shared" si="94"/>
        <v>1</v>
      </c>
      <c r="C327" s="8">
        <f t="shared" si="94"/>
        <v>1</v>
      </c>
      <c r="D327" s="8">
        <f t="shared" si="94"/>
        <v>1</v>
      </c>
      <c r="E327" s="8">
        <f t="shared" si="94"/>
        <v>1</v>
      </c>
      <c r="F327" s="8">
        <f t="shared" si="94"/>
        <v>2</v>
      </c>
      <c r="G327" s="8">
        <f t="shared" si="94"/>
        <v>2</v>
      </c>
      <c r="H327" s="8">
        <f t="shared" si="94"/>
        <v>2</v>
      </c>
      <c r="I327" s="8">
        <f t="shared" si="94"/>
        <v>2</v>
      </c>
      <c r="J327" s="8">
        <f t="shared" si="94"/>
        <v>2</v>
      </c>
      <c r="K327" s="8">
        <f t="shared" si="94"/>
        <v>1</v>
      </c>
      <c r="L327" s="8">
        <f t="shared" si="94"/>
        <v>1</v>
      </c>
      <c r="M327" s="8">
        <f t="shared" si="94"/>
        <v>1</v>
      </c>
      <c r="N327" s="8">
        <f t="shared" si="94"/>
        <v>1</v>
      </c>
      <c r="O327" s="8">
        <f t="shared" si="94"/>
        <v>1</v>
      </c>
      <c r="P327" s="8">
        <f t="shared" si="94"/>
        <v>1</v>
      </c>
      <c r="Q327" s="8">
        <f t="shared" si="94"/>
        <v>2</v>
      </c>
      <c r="R327" s="8">
        <f t="shared" si="94"/>
        <v>2</v>
      </c>
      <c r="S327" s="8">
        <f t="shared" si="94"/>
        <v>2</v>
      </c>
      <c r="T327" s="8">
        <f t="shared" si="94"/>
        <v>2</v>
      </c>
      <c r="U327" s="8">
        <f t="shared" si="94"/>
        <v>1</v>
      </c>
      <c r="V327" s="8">
        <f t="shared" si="94"/>
        <v>2</v>
      </c>
      <c r="W327" s="8">
        <f t="shared" si="94"/>
        <v>0</v>
      </c>
      <c r="X327" s="8">
        <f t="shared" si="94"/>
        <v>0</v>
      </c>
      <c r="Y327" s="8">
        <f t="shared" si="94"/>
        <v>0</v>
      </c>
      <c r="Z327" s="8">
        <f t="shared" si="94"/>
        <v>0</v>
      </c>
      <c r="AA327" s="8">
        <f t="shared" si="94"/>
        <v>0</v>
      </c>
      <c r="AB327" s="8">
        <f t="shared" si="94"/>
        <v>0</v>
      </c>
      <c r="AC327" s="8">
        <f t="shared" si="94"/>
        <v>0</v>
      </c>
      <c r="AD327" s="8">
        <f t="shared" si="94"/>
        <v>0</v>
      </c>
      <c r="AE327" s="8">
        <f t="shared" si="94"/>
        <v>0</v>
      </c>
      <c r="AF327" s="8">
        <f t="shared" si="94"/>
        <v>0</v>
      </c>
      <c r="AG327" s="8">
        <f t="shared" si="94"/>
        <v>0</v>
      </c>
      <c r="AH327" s="8">
        <f t="shared" si="94"/>
        <v>0</v>
      </c>
      <c r="AI327" s="8">
        <f t="shared" si="94"/>
        <v>0</v>
      </c>
      <c r="AJ327" s="8">
        <f t="shared" si="94"/>
        <v>0</v>
      </c>
      <c r="AK327" s="8">
        <f t="shared" si="94"/>
        <v>0</v>
      </c>
      <c r="AL327" s="8">
        <f t="shared" si="94"/>
        <v>0</v>
      </c>
      <c r="AM327" s="8">
        <f t="shared" si="94"/>
        <v>0</v>
      </c>
      <c r="AN327" s="8">
        <f t="shared" si="94"/>
        <v>0</v>
      </c>
      <c r="AO327" s="8">
        <f t="shared" si="94"/>
        <v>0</v>
      </c>
      <c r="AP327" s="8">
        <f t="shared" si="94"/>
        <v>0</v>
      </c>
      <c r="AQ327" s="8">
        <f t="shared" si="94"/>
        <v>0</v>
      </c>
      <c r="AR327" s="8">
        <f t="shared" si="94"/>
        <v>0</v>
      </c>
      <c r="AS327" s="8">
        <f t="shared" si="94"/>
        <v>0</v>
      </c>
      <c r="AT327" s="8">
        <f t="shared" si="94"/>
        <v>0</v>
      </c>
      <c r="AU327" s="8">
        <f t="shared" si="94"/>
        <v>0</v>
      </c>
      <c r="AV327" s="8">
        <f t="shared" si="94"/>
        <v>0</v>
      </c>
      <c r="AW327" s="8">
        <f t="shared" si="94"/>
        <v>0</v>
      </c>
      <c r="AX327" s="8">
        <f t="shared" si="94"/>
        <v>0</v>
      </c>
      <c r="AY327" s="8">
        <f t="shared" si="94"/>
        <v>0</v>
      </c>
      <c r="AZ327" s="8">
        <f t="shared" si="94"/>
        <v>0</v>
      </c>
      <c r="BA327" s="8"/>
      <c r="BB327" s="8"/>
      <c r="BC327" s="8"/>
      <c r="BD327" s="8"/>
      <c r="BE327" s="8"/>
      <c r="BF327" s="8"/>
      <c r="BG327" s="8"/>
    </row>
    <row r="328" spans="1:59" x14ac:dyDescent="0.3">
      <c r="A328" s="8">
        <f t="shared" si="95"/>
        <v>1</v>
      </c>
      <c r="B328" s="8">
        <f t="shared" si="94"/>
        <v>1</v>
      </c>
      <c r="C328" s="8">
        <f t="shared" si="94"/>
        <v>1</v>
      </c>
      <c r="D328" s="8">
        <f t="shared" si="94"/>
        <v>1</v>
      </c>
      <c r="E328" s="8">
        <f t="shared" si="94"/>
        <v>1</v>
      </c>
      <c r="F328" s="8">
        <f t="shared" si="94"/>
        <v>2</v>
      </c>
      <c r="G328" s="8">
        <f t="shared" si="94"/>
        <v>2</v>
      </c>
      <c r="H328" s="8">
        <f t="shared" si="94"/>
        <v>2</v>
      </c>
      <c r="I328" s="8">
        <f t="shared" si="94"/>
        <v>2</v>
      </c>
      <c r="J328" s="8">
        <f t="shared" si="94"/>
        <v>2</v>
      </c>
      <c r="K328" s="8">
        <f t="shared" si="94"/>
        <v>1</v>
      </c>
      <c r="L328" s="8">
        <f t="shared" si="94"/>
        <v>1</v>
      </c>
      <c r="M328" s="8">
        <f t="shared" si="94"/>
        <v>1</v>
      </c>
      <c r="N328" s="8">
        <f t="shared" si="94"/>
        <v>1</v>
      </c>
      <c r="O328" s="8">
        <f t="shared" si="94"/>
        <v>1</v>
      </c>
      <c r="P328" s="8">
        <f t="shared" si="94"/>
        <v>1</v>
      </c>
      <c r="Q328" s="8">
        <f t="shared" si="94"/>
        <v>2</v>
      </c>
      <c r="R328" s="8">
        <f t="shared" si="94"/>
        <v>2</v>
      </c>
      <c r="S328" s="8">
        <f t="shared" si="94"/>
        <v>2</v>
      </c>
      <c r="T328" s="8">
        <f t="shared" si="94"/>
        <v>2</v>
      </c>
      <c r="U328" s="8">
        <f t="shared" si="94"/>
        <v>1</v>
      </c>
      <c r="V328" s="8">
        <f t="shared" si="94"/>
        <v>2</v>
      </c>
      <c r="W328" s="8">
        <f t="shared" si="94"/>
        <v>0</v>
      </c>
      <c r="X328" s="8">
        <f t="shared" si="94"/>
        <v>0</v>
      </c>
      <c r="Y328" s="8">
        <f t="shared" si="94"/>
        <v>0</v>
      </c>
      <c r="Z328" s="8">
        <f t="shared" si="94"/>
        <v>0</v>
      </c>
      <c r="AA328" s="8">
        <f t="shared" si="94"/>
        <v>0</v>
      </c>
      <c r="AB328" s="8">
        <f t="shared" si="94"/>
        <v>0</v>
      </c>
      <c r="AC328" s="8">
        <f t="shared" si="94"/>
        <v>0</v>
      </c>
      <c r="AD328" s="8">
        <f t="shared" si="94"/>
        <v>0</v>
      </c>
      <c r="AE328" s="8">
        <f t="shared" si="94"/>
        <v>0</v>
      </c>
      <c r="AF328" s="8">
        <f t="shared" si="94"/>
        <v>0</v>
      </c>
      <c r="AG328" s="8">
        <f t="shared" si="94"/>
        <v>0</v>
      </c>
      <c r="AH328" s="8">
        <f t="shared" si="94"/>
        <v>0</v>
      </c>
      <c r="AI328" s="8">
        <f t="shared" si="94"/>
        <v>0</v>
      </c>
      <c r="AJ328" s="8">
        <f t="shared" si="94"/>
        <v>0</v>
      </c>
      <c r="AK328" s="8">
        <f t="shared" si="94"/>
        <v>0</v>
      </c>
      <c r="AL328" s="8">
        <f t="shared" si="94"/>
        <v>0</v>
      </c>
      <c r="AM328" s="8">
        <f t="shared" si="94"/>
        <v>0</v>
      </c>
      <c r="AN328" s="8">
        <f t="shared" si="94"/>
        <v>0</v>
      </c>
      <c r="AO328" s="8">
        <f t="shared" si="94"/>
        <v>0</v>
      </c>
      <c r="AP328" s="8">
        <f t="shared" si="94"/>
        <v>0</v>
      </c>
      <c r="AQ328" s="8">
        <f t="shared" si="94"/>
        <v>0</v>
      </c>
      <c r="AR328" s="8">
        <f t="shared" si="94"/>
        <v>0</v>
      </c>
      <c r="AS328" s="8">
        <f t="shared" si="94"/>
        <v>0</v>
      </c>
      <c r="AT328" s="8">
        <f t="shared" si="94"/>
        <v>0</v>
      </c>
      <c r="AU328" s="8">
        <f t="shared" si="94"/>
        <v>0</v>
      </c>
      <c r="AV328" s="8">
        <f t="shared" si="94"/>
        <v>0</v>
      </c>
      <c r="AW328" s="8">
        <f t="shared" si="94"/>
        <v>0</v>
      </c>
      <c r="AX328" s="8">
        <f t="shared" si="94"/>
        <v>0</v>
      </c>
      <c r="AY328" s="8">
        <f t="shared" si="94"/>
        <v>0</v>
      </c>
      <c r="AZ328" s="8">
        <f t="shared" si="94"/>
        <v>0</v>
      </c>
      <c r="BA328" s="8"/>
      <c r="BB328" s="8"/>
      <c r="BC328" s="8"/>
      <c r="BD328" s="8"/>
      <c r="BE328" s="8"/>
      <c r="BF328" s="8"/>
      <c r="BG328" s="8"/>
    </row>
    <row r="329" spans="1:59" x14ac:dyDescent="0.3">
      <c r="A329" s="8">
        <f t="shared" si="95"/>
        <v>1</v>
      </c>
      <c r="B329" s="8">
        <f t="shared" si="95"/>
        <v>1</v>
      </c>
      <c r="C329" s="8">
        <f t="shared" si="95"/>
        <v>1</v>
      </c>
      <c r="D329" s="8">
        <f t="shared" si="95"/>
        <v>1</v>
      </c>
      <c r="E329" s="8">
        <f t="shared" si="95"/>
        <v>1</v>
      </c>
      <c r="F329" s="8">
        <f t="shared" si="95"/>
        <v>2</v>
      </c>
      <c r="G329" s="8">
        <f t="shared" si="95"/>
        <v>2</v>
      </c>
      <c r="H329" s="8">
        <f t="shared" si="95"/>
        <v>2</v>
      </c>
      <c r="I329" s="8">
        <f t="shared" si="95"/>
        <v>2</v>
      </c>
      <c r="J329" s="8">
        <f t="shared" si="95"/>
        <v>2</v>
      </c>
      <c r="K329" s="8">
        <f t="shared" si="95"/>
        <v>1</v>
      </c>
      <c r="L329" s="8">
        <f t="shared" si="95"/>
        <v>1</v>
      </c>
      <c r="M329" s="8">
        <f t="shared" si="95"/>
        <v>1</v>
      </c>
      <c r="N329" s="8">
        <f t="shared" si="95"/>
        <v>1</v>
      </c>
      <c r="O329" s="8">
        <f t="shared" si="95"/>
        <v>1</v>
      </c>
      <c r="P329" s="8">
        <f t="shared" si="95"/>
        <v>1</v>
      </c>
      <c r="Q329" s="8">
        <f t="shared" ref="Q329:AZ336" si="96">Q328</f>
        <v>2</v>
      </c>
      <c r="R329" s="8">
        <f t="shared" si="96"/>
        <v>2</v>
      </c>
      <c r="S329" s="8">
        <f t="shared" si="96"/>
        <v>2</v>
      </c>
      <c r="T329" s="8">
        <f t="shared" si="96"/>
        <v>2</v>
      </c>
      <c r="U329" s="8">
        <f t="shared" si="96"/>
        <v>1</v>
      </c>
      <c r="V329" s="8">
        <f t="shared" si="96"/>
        <v>2</v>
      </c>
      <c r="W329" s="8">
        <f t="shared" si="96"/>
        <v>0</v>
      </c>
      <c r="X329" s="8">
        <f t="shared" si="96"/>
        <v>0</v>
      </c>
      <c r="Y329" s="8">
        <f t="shared" si="96"/>
        <v>0</v>
      </c>
      <c r="Z329" s="8">
        <f t="shared" si="96"/>
        <v>0</v>
      </c>
      <c r="AA329" s="8">
        <f t="shared" si="96"/>
        <v>0</v>
      </c>
      <c r="AB329" s="8">
        <f t="shared" si="96"/>
        <v>0</v>
      </c>
      <c r="AC329" s="8">
        <f t="shared" si="96"/>
        <v>0</v>
      </c>
      <c r="AD329" s="8">
        <f t="shared" si="96"/>
        <v>0</v>
      </c>
      <c r="AE329" s="8">
        <f t="shared" si="96"/>
        <v>0</v>
      </c>
      <c r="AF329" s="8">
        <f t="shared" si="96"/>
        <v>0</v>
      </c>
      <c r="AG329" s="8">
        <f t="shared" si="96"/>
        <v>0</v>
      </c>
      <c r="AH329" s="8">
        <f t="shared" si="96"/>
        <v>0</v>
      </c>
      <c r="AI329" s="8">
        <f t="shared" si="96"/>
        <v>0</v>
      </c>
      <c r="AJ329" s="8">
        <f t="shared" si="96"/>
        <v>0</v>
      </c>
      <c r="AK329" s="8">
        <f t="shared" si="96"/>
        <v>0</v>
      </c>
      <c r="AL329" s="8">
        <f t="shared" si="96"/>
        <v>0</v>
      </c>
      <c r="AM329" s="8">
        <f t="shared" si="96"/>
        <v>0</v>
      </c>
      <c r="AN329" s="8">
        <f t="shared" si="96"/>
        <v>0</v>
      </c>
      <c r="AO329" s="8">
        <f t="shared" si="96"/>
        <v>0</v>
      </c>
      <c r="AP329" s="8">
        <f t="shared" si="96"/>
        <v>0</v>
      </c>
      <c r="AQ329" s="8">
        <f t="shared" si="96"/>
        <v>0</v>
      </c>
      <c r="AR329" s="8">
        <f t="shared" si="96"/>
        <v>0</v>
      </c>
      <c r="AS329" s="8">
        <f t="shared" si="96"/>
        <v>0</v>
      </c>
      <c r="AT329" s="8">
        <f t="shared" si="96"/>
        <v>0</v>
      </c>
      <c r="AU329" s="8">
        <f t="shared" si="96"/>
        <v>0</v>
      </c>
      <c r="AV329" s="8">
        <f t="shared" si="96"/>
        <v>0</v>
      </c>
      <c r="AW329" s="8">
        <f t="shared" si="96"/>
        <v>0</v>
      </c>
      <c r="AX329" s="8">
        <f t="shared" si="96"/>
        <v>0</v>
      </c>
      <c r="AY329" s="8">
        <f t="shared" si="96"/>
        <v>0</v>
      </c>
      <c r="AZ329" s="8">
        <f t="shared" si="96"/>
        <v>0</v>
      </c>
      <c r="BA329" s="8"/>
      <c r="BB329" s="8"/>
      <c r="BC329" s="8"/>
      <c r="BD329" s="8"/>
      <c r="BE329" s="8"/>
      <c r="BF329" s="8"/>
      <c r="BG329" s="8"/>
    </row>
    <row r="330" spans="1:59" x14ac:dyDescent="0.3">
      <c r="A330" s="8">
        <f t="shared" si="95"/>
        <v>1</v>
      </c>
      <c r="B330" s="8">
        <f t="shared" si="95"/>
        <v>1</v>
      </c>
      <c r="C330" s="8">
        <f t="shared" si="95"/>
        <v>1</v>
      </c>
      <c r="D330" s="8">
        <f t="shared" si="95"/>
        <v>1</v>
      </c>
      <c r="E330" s="8">
        <f t="shared" si="95"/>
        <v>1</v>
      </c>
      <c r="F330" s="8">
        <f t="shared" si="95"/>
        <v>2</v>
      </c>
      <c r="G330" s="8">
        <f t="shared" si="95"/>
        <v>2</v>
      </c>
      <c r="H330" s="8">
        <f t="shared" si="95"/>
        <v>2</v>
      </c>
      <c r="I330" s="8">
        <f t="shared" si="95"/>
        <v>2</v>
      </c>
      <c r="J330" s="8">
        <f t="shared" si="95"/>
        <v>2</v>
      </c>
      <c r="K330" s="8">
        <f t="shared" si="95"/>
        <v>1</v>
      </c>
      <c r="L330" s="8">
        <f t="shared" si="95"/>
        <v>1</v>
      </c>
      <c r="M330" s="8">
        <f t="shared" si="95"/>
        <v>1</v>
      </c>
      <c r="N330" s="8">
        <f t="shared" si="95"/>
        <v>1</v>
      </c>
      <c r="O330" s="8">
        <f t="shared" si="95"/>
        <v>1</v>
      </c>
      <c r="P330" s="8">
        <f t="shared" si="95"/>
        <v>1</v>
      </c>
      <c r="Q330" s="8">
        <f t="shared" si="96"/>
        <v>2</v>
      </c>
      <c r="R330" s="8">
        <f t="shared" si="96"/>
        <v>2</v>
      </c>
      <c r="S330" s="8">
        <f t="shared" si="96"/>
        <v>2</v>
      </c>
      <c r="T330" s="8">
        <f t="shared" si="96"/>
        <v>2</v>
      </c>
      <c r="U330" s="8">
        <f t="shared" si="96"/>
        <v>1</v>
      </c>
      <c r="V330" s="8">
        <f t="shared" si="96"/>
        <v>2</v>
      </c>
      <c r="W330" s="8">
        <f t="shared" si="96"/>
        <v>0</v>
      </c>
      <c r="X330" s="8">
        <f t="shared" si="96"/>
        <v>0</v>
      </c>
      <c r="Y330" s="8">
        <f t="shared" si="96"/>
        <v>0</v>
      </c>
      <c r="Z330" s="8">
        <f t="shared" si="96"/>
        <v>0</v>
      </c>
      <c r="AA330" s="8">
        <f t="shared" si="96"/>
        <v>0</v>
      </c>
      <c r="AB330" s="8">
        <f t="shared" si="96"/>
        <v>0</v>
      </c>
      <c r="AC330" s="8">
        <f t="shared" si="96"/>
        <v>0</v>
      </c>
      <c r="AD330" s="8">
        <f t="shared" si="96"/>
        <v>0</v>
      </c>
      <c r="AE330" s="8">
        <f t="shared" si="96"/>
        <v>0</v>
      </c>
      <c r="AF330" s="8">
        <f t="shared" si="96"/>
        <v>0</v>
      </c>
      <c r="AG330" s="8">
        <f t="shared" si="96"/>
        <v>0</v>
      </c>
      <c r="AH330" s="8">
        <f t="shared" si="96"/>
        <v>0</v>
      </c>
      <c r="AI330" s="8">
        <f t="shared" si="96"/>
        <v>0</v>
      </c>
      <c r="AJ330" s="8">
        <f t="shared" si="96"/>
        <v>0</v>
      </c>
      <c r="AK330" s="8">
        <f t="shared" si="96"/>
        <v>0</v>
      </c>
      <c r="AL330" s="8">
        <f t="shared" si="96"/>
        <v>0</v>
      </c>
      <c r="AM330" s="8">
        <f t="shared" si="96"/>
        <v>0</v>
      </c>
      <c r="AN330" s="8">
        <f t="shared" si="96"/>
        <v>0</v>
      </c>
      <c r="AO330" s="8">
        <f t="shared" si="96"/>
        <v>0</v>
      </c>
      <c r="AP330" s="8">
        <f t="shared" si="96"/>
        <v>0</v>
      </c>
      <c r="AQ330" s="8">
        <f t="shared" si="96"/>
        <v>0</v>
      </c>
      <c r="AR330" s="8">
        <f t="shared" si="96"/>
        <v>0</v>
      </c>
      <c r="AS330" s="8">
        <f t="shared" si="96"/>
        <v>0</v>
      </c>
      <c r="AT330" s="8">
        <f t="shared" si="96"/>
        <v>0</v>
      </c>
      <c r="AU330" s="8">
        <f t="shared" si="96"/>
        <v>0</v>
      </c>
      <c r="AV330" s="8">
        <f t="shared" si="96"/>
        <v>0</v>
      </c>
      <c r="AW330" s="8">
        <f t="shared" si="96"/>
        <v>0</v>
      </c>
      <c r="AX330" s="8">
        <f t="shared" si="96"/>
        <v>0</v>
      </c>
      <c r="AY330" s="8">
        <f t="shared" si="96"/>
        <v>0</v>
      </c>
      <c r="AZ330" s="8">
        <f t="shared" si="96"/>
        <v>0</v>
      </c>
      <c r="BA330" s="8"/>
      <c r="BB330" s="8"/>
      <c r="BC330" s="8"/>
      <c r="BD330" s="8"/>
      <c r="BE330" s="8"/>
      <c r="BF330" s="8"/>
      <c r="BG330" s="8"/>
    </row>
    <row r="331" spans="1:59" x14ac:dyDescent="0.3">
      <c r="A331" s="8">
        <f t="shared" si="95"/>
        <v>1</v>
      </c>
      <c r="B331" s="8">
        <f t="shared" si="95"/>
        <v>1</v>
      </c>
      <c r="C331" s="8">
        <f t="shared" si="95"/>
        <v>1</v>
      </c>
      <c r="D331" s="8">
        <f t="shared" si="95"/>
        <v>1</v>
      </c>
      <c r="E331" s="8">
        <f t="shared" si="95"/>
        <v>1</v>
      </c>
      <c r="F331" s="8">
        <f t="shared" si="95"/>
        <v>2</v>
      </c>
      <c r="G331" s="8">
        <f t="shared" si="95"/>
        <v>2</v>
      </c>
      <c r="H331" s="8">
        <f t="shared" si="95"/>
        <v>2</v>
      </c>
      <c r="I331" s="8">
        <f t="shared" si="95"/>
        <v>2</v>
      </c>
      <c r="J331" s="8">
        <f t="shared" si="95"/>
        <v>2</v>
      </c>
      <c r="K331" s="8">
        <f t="shared" si="95"/>
        <v>1</v>
      </c>
      <c r="L331" s="8">
        <f t="shared" si="95"/>
        <v>1</v>
      </c>
      <c r="M331" s="8">
        <f t="shared" si="95"/>
        <v>1</v>
      </c>
      <c r="N331" s="8">
        <f t="shared" si="95"/>
        <v>1</v>
      </c>
      <c r="O331" s="8">
        <f t="shared" si="95"/>
        <v>1</v>
      </c>
      <c r="P331" s="8">
        <f t="shared" si="95"/>
        <v>1</v>
      </c>
      <c r="Q331" s="8">
        <f t="shared" si="96"/>
        <v>2</v>
      </c>
      <c r="R331" s="8">
        <f t="shared" si="96"/>
        <v>2</v>
      </c>
      <c r="S331" s="8">
        <f t="shared" si="96"/>
        <v>2</v>
      </c>
      <c r="T331" s="8">
        <f t="shared" si="96"/>
        <v>2</v>
      </c>
      <c r="U331" s="8">
        <f t="shared" si="96"/>
        <v>1</v>
      </c>
      <c r="V331" s="8">
        <f t="shared" si="96"/>
        <v>2</v>
      </c>
      <c r="W331" s="8">
        <f t="shared" si="96"/>
        <v>0</v>
      </c>
      <c r="X331" s="8">
        <f t="shared" si="96"/>
        <v>0</v>
      </c>
      <c r="Y331" s="8">
        <f t="shared" si="96"/>
        <v>0</v>
      </c>
      <c r="Z331" s="8">
        <f t="shared" si="96"/>
        <v>0</v>
      </c>
      <c r="AA331" s="8">
        <f t="shared" si="96"/>
        <v>0</v>
      </c>
      <c r="AB331" s="8">
        <f t="shared" si="96"/>
        <v>0</v>
      </c>
      <c r="AC331" s="8">
        <f t="shared" si="96"/>
        <v>0</v>
      </c>
      <c r="AD331" s="8">
        <f t="shared" si="96"/>
        <v>0</v>
      </c>
      <c r="AE331" s="8">
        <f t="shared" si="96"/>
        <v>0</v>
      </c>
      <c r="AF331" s="8">
        <f t="shared" si="96"/>
        <v>0</v>
      </c>
      <c r="AG331" s="8">
        <f t="shared" si="96"/>
        <v>0</v>
      </c>
      <c r="AH331" s="8">
        <f t="shared" si="96"/>
        <v>0</v>
      </c>
      <c r="AI331" s="8">
        <f t="shared" si="96"/>
        <v>0</v>
      </c>
      <c r="AJ331" s="8">
        <f t="shared" si="96"/>
        <v>0</v>
      </c>
      <c r="AK331" s="8">
        <f t="shared" si="96"/>
        <v>0</v>
      </c>
      <c r="AL331" s="8">
        <f t="shared" si="96"/>
        <v>0</v>
      </c>
      <c r="AM331" s="8">
        <f t="shared" si="96"/>
        <v>0</v>
      </c>
      <c r="AN331" s="8">
        <f t="shared" si="96"/>
        <v>0</v>
      </c>
      <c r="AO331" s="8">
        <f t="shared" si="96"/>
        <v>0</v>
      </c>
      <c r="AP331" s="8">
        <f t="shared" si="96"/>
        <v>0</v>
      </c>
      <c r="AQ331" s="8">
        <f t="shared" si="96"/>
        <v>0</v>
      </c>
      <c r="AR331" s="8">
        <f t="shared" si="96"/>
        <v>0</v>
      </c>
      <c r="AS331" s="8">
        <f t="shared" si="96"/>
        <v>0</v>
      </c>
      <c r="AT331" s="8">
        <f t="shared" si="96"/>
        <v>0</v>
      </c>
      <c r="AU331" s="8">
        <f t="shared" si="96"/>
        <v>0</v>
      </c>
      <c r="AV331" s="8">
        <f t="shared" si="96"/>
        <v>0</v>
      </c>
      <c r="AW331" s="8">
        <f t="shared" si="96"/>
        <v>0</v>
      </c>
      <c r="AX331" s="8">
        <f t="shared" si="96"/>
        <v>0</v>
      </c>
      <c r="AY331" s="8">
        <f t="shared" si="96"/>
        <v>0</v>
      </c>
      <c r="AZ331" s="8">
        <f t="shared" si="96"/>
        <v>0</v>
      </c>
      <c r="BA331" s="8"/>
      <c r="BB331" s="8"/>
      <c r="BC331" s="8"/>
      <c r="BD331" s="8"/>
      <c r="BE331" s="8"/>
      <c r="BF331" s="8"/>
      <c r="BG331" s="8"/>
    </row>
    <row r="332" spans="1:59" x14ac:dyDescent="0.3">
      <c r="A332" s="8">
        <f t="shared" si="95"/>
        <v>1</v>
      </c>
      <c r="B332" s="8">
        <f t="shared" si="95"/>
        <v>1</v>
      </c>
      <c r="C332" s="8">
        <f t="shared" si="95"/>
        <v>1</v>
      </c>
      <c r="D332" s="8">
        <f t="shared" si="95"/>
        <v>1</v>
      </c>
      <c r="E332" s="8">
        <f t="shared" si="95"/>
        <v>1</v>
      </c>
      <c r="F332" s="8">
        <f t="shared" si="95"/>
        <v>2</v>
      </c>
      <c r="G332" s="8">
        <f t="shared" si="95"/>
        <v>2</v>
      </c>
      <c r="H332" s="8">
        <f t="shared" si="95"/>
        <v>2</v>
      </c>
      <c r="I332" s="8">
        <f t="shared" si="95"/>
        <v>2</v>
      </c>
      <c r="J332" s="8">
        <f t="shared" si="95"/>
        <v>2</v>
      </c>
      <c r="K332" s="8">
        <f t="shared" si="95"/>
        <v>1</v>
      </c>
      <c r="L332" s="8">
        <f t="shared" si="95"/>
        <v>1</v>
      </c>
      <c r="M332" s="8">
        <f t="shared" si="95"/>
        <v>1</v>
      </c>
      <c r="N332" s="8">
        <f t="shared" si="95"/>
        <v>1</v>
      </c>
      <c r="O332" s="8">
        <f t="shared" si="95"/>
        <v>1</v>
      </c>
      <c r="P332" s="8">
        <f t="shared" si="95"/>
        <v>1</v>
      </c>
      <c r="Q332" s="8">
        <f t="shared" si="96"/>
        <v>2</v>
      </c>
      <c r="R332" s="8">
        <f t="shared" si="96"/>
        <v>2</v>
      </c>
      <c r="S332" s="8">
        <f t="shared" si="96"/>
        <v>2</v>
      </c>
      <c r="T332" s="8">
        <f t="shared" si="96"/>
        <v>2</v>
      </c>
      <c r="U332" s="8">
        <f t="shared" si="96"/>
        <v>1</v>
      </c>
      <c r="V332" s="8">
        <f t="shared" si="96"/>
        <v>2</v>
      </c>
      <c r="W332" s="8">
        <f t="shared" si="96"/>
        <v>0</v>
      </c>
      <c r="X332" s="8">
        <f t="shared" si="96"/>
        <v>0</v>
      </c>
      <c r="Y332" s="8">
        <f t="shared" si="96"/>
        <v>0</v>
      </c>
      <c r="Z332" s="8">
        <f t="shared" si="96"/>
        <v>0</v>
      </c>
      <c r="AA332" s="8">
        <f t="shared" si="96"/>
        <v>0</v>
      </c>
      <c r="AB332" s="8">
        <f t="shared" si="96"/>
        <v>0</v>
      </c>
      <c r="AC332" s="8">
        <f t="shared" si="96"/>
        <v>0</v>
      </c>
      <c r="AD332" s="8">
        <f t="shared" si="96"/>
        <v>0</v>
      </c>
      <c r="AE332" s="8">
        <f t="shared" si="96"/>
        <v>0</v>
      </c>
      <c r="AF332" s="8">
        <f t="shared" si="96"/>
        <v>0</v>
      </c>
      <c r="AG332" s="8">
        <f t="shared" si="96"/>
        <v>0</v>
      </c>
      <c r="AH332" s="8">
        <f t="shared" si="96"/>
        <v>0</v>
      </c>
      <c r="AI332" s="8">
        <f t="shared" si="96"/>
        <v>0</v>
      </c>
      <c r="AJ332" s="8">
        <f t="shared" si="96"/>
        <v>0</v>
      </c>
      <c r="AK332" s="8">
        <f t="shared" si="96"/>
        <v>0</v>
      </c>
      <c r="AL332" s="8">
        <f t="shared" si="96"/>
        <v>0</v>
      </c>
      <c r="AM332" s="8">
        <f t="shared" si="96"/>
        <v>0</v>
      </c>
      <c r="AN332" s="8">
        <f t="shared" si="96"/>
        <v>0</v>
      </c>
      <c r="AO332" s="8">
        <f t="shared" si="96"/>
        <v>0</v>
      </c>
      <c r="AP332" s="8">
        <f t="shared" si="96"/>
        <v>0</v>
      </c>
      <c r="AQ332" s="8">
        <f t="shared" si="96"/>
        <v>0</v>
      </c>
      <c r="AR332" s="8">
        <f t="shared" si="96"/>
        <v>0</v>
      </c>
      <c r="AS332" s="8">
        <f t="shared" si="96"/>
        <v>0</v>
      </c>
      <c r="AT332" s="8">
        <f t="shared" si="96"/>
        <v>0</v>
      </c>
      <c r="AU332" s="8">
        <f t="shared" si="96"/>
        <v>0</v>
      </c>
      <c r="AV332" s="8">
        <f t="shared" si="96"/>
        <v>0</v>
      </c>
      <c r="AW332" s="8">
        <f t="shared" si="96"/>
        <v>0</v>
      </c>
      <c r="AX332" s="8">
        <f t="shared" si="96"/>
        <v>0</v>
      </c>
      <c r="AY332" s="8">
        <f t="shared" si="96"/>
        <v>0</v>
      </c>
      <c r="AZ332" s="8">
        <f t="shared" si="96"/>
        <v>0</v>
      </c>
      <c r="BA332" s="8"/>
      <c r="BB332" s="8"/>
      <c r="BC332" s="8"/>
      <c r="BD332" s="8"/>
      <c r="BE332" s="8"/>
      <c r="BF332" s="8"/>
      <c r="BG332" s="8"/>
    </row>
    <row r="333" spans="1:59" x14ac:dyDescent="0.3">
      <c r="A333" s="8">
        <f t="shared" si="95"/>
        <v>1</v>
      </c>
      <c r="B333" s="8">
        <f t="shared" si="95"/>
        <v>1</v>
      </c>
      <c r="C333" s="8">
        <f t="shared" si="95"/>
        <v>1</v>
      </c>
      <c r="D333" s="8">
        <f t="shared" si="95"/>
        <v>1</v>
      </c>
      <c r="E333" s="8">
        <f t="shared" si="95"/>
        <v>1</v>
      </c>
      <c r="F333" s="8">
        <f t="shared" si="95"/>
        <v>2</v>
      </c>
      <c r="G333" s="8">
        <f t="shared" si="95"/>
        <v>2</v>
      </c>
      <c r="H333" s="8">
        <f t="shared" si="95"/>
        <v>2</v>
      </c>
      <c r="I333" s="8">
        <f t="shared" si="95"/>
        <v>2</v>
      </c>
      <c r="J333" s="8">
        <f t="shared" si="95"/>
        <v>2</v>
      </c>
      <c r="K333" s="8">
        <f t="shared" si="95"/>
        <v>1</v>
      </c>
      <c r="L333" s="8">
        <f t="shared" si="95"/>
        <v>1</v>
      </c>
      <c r="M333" s="8">
        <f t="shared" si="95"/>
        <v>1</v>
      </c>
      <c r="N333" s="8">
        <f t="shared" si="95"/>
        <v>1</v>
      </c>
      <c r="O333" s="8">
        <f t="shared" si="95"/>
        <v>1</v>
      </c>
      <c r="P333" s="8">
        <f t="shared" si="95"/>
        <v>1</v>
      </c>
      <c r="Q333" s="8">
        <f t="shared" si="96"/>
        <v>2</v>
      </c>
      <c r="R333" s="8">
        <f t="shared" si="96"/>
        <v>2</v>
      </c>
      <c r="S333" s="8">
        <f t="shared" si="96"/>
        <v>2</v>
      </c>
      <c r="T333" s="8">
        <f t="shared" si="96"/>
        <v>2</v>
      </c>
      <c r="U333" s="8">
        <f t="shared" si="96"/>
        <v>1</v>
      </c>
      <c r="V333" s="8">
        <f t="shared" si="96"/>
        <v>2</v>
      </c>
      <c r="W333" s="8">
        <f t="shared" si="96"/>
        <v>0</v>
      </c>
      <c r="X333" s="8">
        <f t="shared" si="96"/>
        <v>0</v>
      </c>
      <c r="Y333" s="8">
        <f t="shared" si="96"/>
        <v>0</v>
      </c>
      <c r="Z333" s="8">
        <f t="shared" si="96"/>
        <v>0</v>
      </c>
      <c r="AA333" s="8">
        <f t="shared" si="96"/>
        <v>0</v>
      </c>
      <c r="AB333" s="8">
        <f t="shared" si="96"/>
        <v>0</v>
      </c>
      <c r="AC333" s="8">
        <f t="shared" si="96"/>
        <v>0</v>
      </c>
      <c r="AD333" s="8">
        <f t="shared" si="96"/>
        <v>0</v>
      </c>
      <c r="AE333" s="8">
        <f t="shared" si="96"/>
        <v>0</v>
      </c>
      <c r="AF333" s="8">
        <f t="shared" si="96"/>
        <v>0</v>
      </c>
      <c r="AG333" s="8">
        <f t="shared" si="96"/>
        <v>0</v>
      </c>
      <c r="AH333" s="8">
        <f t="shared" si="96"/>
        <v>0</v>
      </c>
      <c r="AI333" s="8">
        <f t="shared" si="96"/>
        <v>0</v>
      </c>
      <c r="AJ333" s="8">
        <f t="shared" si="96"/>
        <v>0</v>
      </c>
      <c r="AK333" s="8">
        <f t="shared" si="96"/>
        <v>0</v>
      </c>
      <c r="AL333" s="8">
        <f t="shared" si="96"/>
        <v>0</v>
      </c>
      <c r="AM333" s="8">
        <f t="shared" si="96"/>
        <v>0</v>
      </c>
      <c r="AN333" s="8">
        <f t="shared" si="96"/>
        <v>0</v>
      </c>
      <c r="AO333" s="8">
        <f t="shared" si="96"/>
        <v>0</v>
      </c>
      <c r="AP333" s="8">
        <f t="shared" si="96"/>
        <v>0</v>
      </c>
      <c r="AQ333" s="8">
        <f t="shared" si="96"/>
        <v>0</v>
      </c>
      <c r="AR333" s="8">
        <f t="shared" si="96"/>
        <v>0</v>
      </c>
      <c r="AS333" s="8">
        <f t="shared" si="96"/>
        <v>0</v>
      </c>
      <c r="AT333" s="8">
        <f t="shared" si="96"/>
        <v>0</v>
      </c>
      <c r="AU333" s="8">
        <f t="shared" si="96"/>
        <v>0</v>
      </c>
      <c r="AV333" s="8">
        <f t="shared" si="96"/>
        <v>0</v>
      </c>
      <c r="AW333" s="8">
        <f t="shared" si="96"/>
        <v>0</v>
      </c>
      <c r="AX333" s="8">
        <f t="shared" si="96"/>
        <v>0</v>
      </c>
      <c r="AY333" s="8">
        <f t="shared" si="96"/>
        <v>0</v>
      </c>
      <c r="AZ333" s="8">
        <f t="shared" si="96"/>
        <v>0</v>
      </c>
      <c r="BA333" s="8"/>
      <c r="BB333" s="8"/>
      <c r="BC333" s="8"/>
      <c r="BD333" s="8"/>
      <c r="BE333" s="8"/>
      <c r="BF333" s="8"/>
      <c r="BG333" s="8"/>
    </row>
    <row r="334" spans="1:59" x14ac:dyDescent="0.3">
      <c r="A334" s="8">
        <f t="shared" si="95"/>
        <v>1</v>
      </c>
      <c r="B334" s="8">
        <f t="shared" si="95"/>
        <v>1</v>
      </c>
      <c r="C334" s="8">
        <f t="shared" si="95"/>
        <v>1</v>
      </c>
      <c r="D334" s="8">
        <f t="shared" si="95"/>
        <v>1</v>
      </c>
      <c r="E334" s="8">
        <f t="shared" si="95"/>
        <v>1</v>
      </c>
      <c r="F334" s="8">
        <f t="shared" si="95"/>
        <v>2</v>
      </c>
      <c r="G334" s="8">
        <f t="shared" si="95"/>
        <v>2</v>
      </c>
      <c r="H334" s="8">
        <f t="shared" si="95"/>
        <v>2</v>
      </c>
      <c r="I334" s="8">
        <f t="shared" si="95"/>
        <v>2</v>
      </c>
      <c r="J334" s="8">
        <f t="shared" si="95"/>
        <v>2</v>
      </c>
      <c r="K334" s="8">
        <f t="shared" si="95"/>
        <v>1</v>
      </c>
      <c r="L334" s="8">
        <f t="shared" si="95"/>
        <v>1</v>
      </c>
      <c r="M334" s="8">
        <f t="shared" si="95"/>
        <v>1</v>
      </c>
      <c r="N334" s="8">
        <f t="shared" si="95"/>
        <v>1</v>
      </c>
      <c r="O334" s="8">
        <f t="shared" si="95"/>
        <v>1</v>
      </c>
      <c r="P334" s="8">
        <f t="shared" si="95"/>
        <v>1</v>
      </c>
      <c r="Q334" s="8">
        <f t="shared" si="96"/>
        <v>2</v>
      </c>
      <c r="R334" s="8">
        <f t="shared" si="96"/>
        <v>2</v>
      </c>
      <c r="S334" s="8">
        <f t="shared" si="96"/>
        <v>2</v>
      </c>
      <c r="T334" s="8">
        <f t="shared" si="96"/>
        <v>2</v>
      </c>
      <c r="U334" s="8">
        <f t="shared" si="96"/>
        <v>1</v>
      </c>
      <c r="V334" s="8">
        <f t="shared" si="96"/>
        <v>2</v>
      </c>
      <c r="W334" s="8">
        <f t="shared" si="96"/>
        <v>0</v>
      </c>
      <c r="X334" s="8">
        <f t="shared" si="96"/>
        <v>0</v>
      </c>
      <c r="Y334" s="8">
        <f t="shared" si="96"/>
        <v>0</v>
      </c>
      <c r="Z334" s="8">
        <f t="shared" si="96"/>
        <v>0</v>
      </c>
      <c r="AA334" s="8">
        <f t="shared" si="96"/>
        <v>0</v>
      </c>
      <c r="AB334" s="8">
        <f t="shared" si="96"/>
        <v>0</v>
      </c>
      <c r="AC334" s="8">
        <f t="shared" si="96"/>
        <v>0</v>
      </c>
      <c r="AD334" s="8">
        <f t="shared" si="96"/>
        <v>0</v>
      </c>
      <c r="AE334" s="8">
        <f t="shared" si="96"/>
        <v>0</v>
      </c>
      <c r="AF334" s="8">
        <f t="shared" si="96"/>
        <v>0</v>
      </c>
      <c r="AG334" s="8">
        <f t="shared" si="96"/>
        <v>0</v>
      </c>
      <c r="AH334" s="8">
        <f t="shared" si="96"/>
        <v>0</v>
      </c>
      <c r="AI334" s="8">
        <f t="shared" si="96"/>
        <v>0</v>
      </c>
      <c r="AJ334" s="8">
        <f t="shared" si="96"/>
        <v>0</v>
      </c>
      <c r="AK334" s="8">
        <f t="shared" si="96"/>
        <v>0</v>
      </c>
      <c r="AL334" s="8">
        <f t="shared" si="96"/>
        <v>0</v>
      </c>
      <c r="AM334" s="8">
        <f t="shared" si="96"/>
        <v>0</v>
      </c>
      <c r="AN334" s="8">
        <f t="shared" si="96"/>
        <v>0</v>
      </c>
      <c r="AO334" s="8">
        <f t="shared" si="96"/>
        <v>0</v>
      </c>
      <c r="AP334" s="8">
        <f t="shared" si="96"/>
        <v>0</v>
      </c>
      <c r="AQ334" s="8">
        <f t="shared" si="96"/>
        <v>0</v>
      </c>
      <c r="AR334" s="8">
        <f t="shared" si="96"/>
        <v>0</v>
      </c>
      <c r="AS334" s="8">
        <f t="shared" si="96"/>
        <v>0</v>
      </c>
      <c r="AT334" s="8">
        <f t="shared" si="96"/>
        <v>0</v>
      </c>
      <c r="AU334" s="8">
        <f t="shared" si="96"/>
        <v>0</v>
      </c>
      <c r="AV334" s="8">
        <f t="shared" si="96"/>
        <v>0</v>
      </c>
      <c r="AW334" s="8">
        <f t="shared" si="96"/>
        <v>0</v>
      </c>
      <c r="AX334" s="8">
        <f t="shared" si="96"/>
        <v>0</v>
      </c>
      <c r="AY334" s="8">
        <f t="shared" si="96"/>
        <v>0</v>
      </c>
      <c r="AZ334" s="8">
        <f t="shared" si="96"/>
        <v>0</v>
      </c>
      <c r="BA334" s="8"/>
      <c r="BB334" s="8"/>
      <c r="BC334" s="8"/>
      <c r="BD334" s="8"/>
      <c r="BE334" s="8"/>
      <c r="BF334" s="8"/>
      <c r="BG334" s="8"/>
    </row>
    <row r="335" spans="1:59" x14ac:dyDescent="0.3">
      <c r="A335" s="8">
        <f t="shared" si="95"/>
        <v>1</v>
      </c>
      <c r="B335" s="8">
        <f t="shared" si="95"/>
        <v>1</v>
      </c>
      <c r="C335" s="8">
        <f t="shared" si="95"/>
        <v>1</v>
      </c>
      <c r="D335" s="8">
        <f t="shared" si="95"/>
        <v>1</v>
      </c>
      <c r="E335" s="8">
        <f t="shared" si="95"/>
        <v>1</v>
      </c>
      <c r="F335" s="8">
        <f t="shared" si="95"/>
        <v>2</v>
      </c>
      <c r="G335" s="8">
        <f t="shared" si="95"/>
        <v>2</v>
      </c>
      <c r="H335" s="8">
        <f t="shared" si="95"/>
        <v>2</v>
      </c>
      <c r="I335" s="8">
        <f t="shared" si="95"/>
        <v>2</v>
      </c>
      <c r="J335" s="8">
        <f t="shared" si="95"/>
        <v>2</v>
      </c>
      <c r="K335" s="8">
        <f t="shared" si="95"/>
        <v>1</v>
      </c>
      <c r="L335" s="8">
        <f t="shared" si="95"/>
        <v>1</v>
      </c>
      <c r="M335" s="8">
        <f t="shared" si="95"/>
        <v>1</v>
      </c>
      <c r="N335" s="8">
        <f t="shared" si="95"/>
        <v>1</v>
      </c>
      <c r="O335" s="8">
        <f t="shared" si="95"/>
        <v>1</v>
      </c>
      <c r="P335" s="8">
        <f t="shared" si="95"/>
        <v>1</v>
      </c>
      <c r="Q335" s="8">
        <f t="shared" si="96"/>
        <v>2</v>
      </c>
      <c r="R335" s="8">
        <f t="shared" si="96"/>
        <v>2</v>
      </c>
      <c r="S335" s="8">
        <f t="shared" si="96"/>
        <v>2</v>
      </c>
      <c r="T335" s="8">
        <f t="shared" si="96"/>
        <v>2</v>
      </c>
      <c r="U335" s="8">
        <f t="shared" si="96"/>
        <v>1</v>
      </c>
      <c r="V335" s="8">
        <f t="shared" si="96"/>
        <v>2</v>
      </c>
      <c r="W335" s="8">
        <f t="shared" si="96"/>
        <v>0</v>
      </c>
      <c r="X335" s="8">
        <f t="shared" si="96"/>
        <v>0</v>
      </c>
      <c r="Y335" s="8">
        <f t="shared" si="96"/>
        <v>0</v>
      </c>
      <c r="Z335" s="8">
        <f t="shared" si="96"/>
        <v>0</v>
      </c>
      <c r="AA335" s="8">
        <f t="shared" si="96"/>
        <v>0</v>
      </c>
      <c r="AB335" s="8">
        <f t="shared" si="96"/>
        <v>0</v>
      </c>
      <c r="AC335" s="8">
        <f t="shared" si="96"/>
        <v>0</v>
      </c>
      <c r="AD335" s="8">
        <f t="shared" si="96"/>
        <v>0</v>
      </c>
      <c r="AE335" s="8">
        <f t="shared" si="96"/>
        <v>0</v>
      </c>
      <c r="AF335" s="8">
        <f t="shared" si="96"/>
        <v>0</v>
      </c>
      <c r="AG335" s="8">
        <f t="shared" si="96"/>
        <v>0</v>
      </c>
      <c r="AH335" s="8">
        <f t="shared" si="96"/>
        <v>0</v>
      </c>
      <c r="AI335" s="8">
        <f t="shared" si="96"/>
        <v>0</v>
      </c>
      <c r="AJ335" s="8">
        <f t="shared" si="96"/>
        <v>0</v>
      </c>
      <c r="AK335" s="8">
        <f t="shared" si="96"/>
        <v>0</v>
      </c>
      <c r="AL335" s="8">
        <f t="shared" si="96"/>
        <v>0</v>
      </c>
      <c r="AM335" s="8">
        <f t="shared" si="96"/>
        <v>0</v>
      </c>
      <c r="AN335" s="8">
        <f t="shared" si="96"/>
        <v>0</v>
      </c>
      <c r="AO335" s="8">
        <f t="shared" si="96"/>
        <v>0</v>
      </c>
      <c r="AP335" s="8">
        <f t="shared" si="96"/>
        <v>0</v>
      </c>
      <c r="AQ335" s="8">
        <f t="shared" si="96"/>
        <v>0</v>
      </c>
      <c r="AR335" s="8">
        <f t="shared" si="96"/>
        <v>0</v>
      </c>
      <c r="AS335" s="8">
        <f t="shared" si="96"/>
        <v>0</v>
      </c>
      <c r="AT335" s="8">
        <f t="shared" si="96"/>
        <v>0</v>
      </c>
      <c r="AU335" s="8">
        <f t="shared" si="96"/>
        <v>0</v>
      </c>
      <c r="AV335" s="8">
        <f t="shared" si="96"/>
        <v>0</v>
      </c>
      <c r="AW335" s="8">
        <f t="shared" si="96"/>
        <v>0</v>
      </c>
      <c r="AX335" s="8">
        <f t="shared" si="96"/>
        <v>0</v>
      </c>
      <c r="AY335" s="8">
        <f t="shared" si="96"/>
        <v>0</v>
      </c>
      <c r="AZ335" s="8">
        <f t="shared" si="96"/>
        <v>0</v>
      </c>
      <c r="BA335" s="8"/>
      <c r="BB335" s="8"/>
      <c r="BC335" s="8"/>
      <c r="BD335" s="8"/>
      <c r="BE335" s="8"/>
      <c r="BF335" s="8"/>
      <c r="BG335" s="8"/>
    </row>
    <row r="336" spans="1:59" x14ac:dyDescent="0.3">
      <c r="A336" s="8">
        <f t="shared" si="95"/>
        <v>1</v>
      </c>
      <c r="B336" s="8">
        <f t="shared" si="95"/>
        <v>1</v>
      </c>
      <c r="C336" s="8">
        <f t="shared" si="95"/>
        <v>1</v>
      </c>
      <c r="D336" s="8">
        <f t="shared" si="95"/>
        <v>1</v>
      </c>
      <c r="E336" s="8">
        <f t="shared" si="95"/>
        <v>1</v>
      </c>
      <c r="F336" s="8">
        <f t="shared" si="95"/>
        <v>2</v>
      </c>
      <c r="G336" s="8">
        <f t="shared" si="95"/>
        <v>2</v>
      </c>
      <c r="H336" s="8">
        <f t="shared" si="95"/>
        <v>2</v>
      </c>
      <c r="I336" s="8">
        <f t="shared" si="95"/>
        <v>2</v>
      </c>
      <c r="J336" s="8">
        <f t="shared" si="95"/>
        <v>2</v>
      </c>
      <c r="K336" s="8">
        <f t="shared" si="95"/>
        <v>1</v>
      </c>
      <c r="L336" s="8">
        <f t="shared" si="95"/>
        <v>1</v>
      </c>
      <c r="M336" s="8">
        <f t="shared" si="95"/>
        <v>1</v>
      </c>
      <c r="N336" s="8">
        <f t="shared" si="95"/>
        <v>1</v>
      </c>
      <c r="O336" s="8">
        <f t="shared" si="95"/>
        <v>1</v>
      </c>
      <c r="P336" s="8">
        <f t="shared" si="95"/>
        <v>1</v>
      </c>
      <c r="Q336" s="8">
        <f t="shared" si="96"/>
        <v>2</v>
      </c>
      <c r="R336" s="8">
        <f t="shared" si="96"/>
        <v>2</v>
      </c>
      <c r="S336" s="8">
        <f t="shared" si="96"/>
        <v>2</v>
      </c>
      <c r="T336" s="8">
        <f t="shared" ref="T336:AZ343" si="97">T335</f>
        <v>2</v>
      </c>
      <c r="U336" s="8">
        <f t="shared" si="97"/>
        <v>1</v>
      </c>
      <c r="V336" s="8">
        <f t="shared" si="97"/>
        <v>2</v>
      </c>
      <c r="W336" s="8">
        <f t="shared" si="97"/>
        <v>0</v>
      </c>
      <c r="X336" s="8">
        <f t="shared" si="97"/>
        <v>0</v>
      </c>
      <c r="Y336" s="8">
        <f t="shared" si="97"/>
        <v>0</v>
      </c>
      <c r="Z336" s="8">
        <f t="shared" si="97"/>
        <v>0</v>
      </c>
      <c r="AA336" s="8">
        <f t="shared" si="97"/>
        <v>0</v>
      </c>
      <c r="AB336" s="8">
        <f t="shared" si="97"/>
        <v>0</v>
      </c>
      <c r="AC336" s="8">
        <f t="shared" si="97"/>
        <v>0</v>
      </c>
      <c r="AD336" s="8">
        <f t="shared" si="97"/>
        <v>0</v>
      </c>
      <c r="AE336" s="8">
        <f t="shared" si="97"/>
        <v>0</v>
      </c>
      <c r="AF336" s="8">
        <f t="shared" si="97"/>
        <v>0</v>
      </c>
      <c r="AG336" s="8">
        <f t="shared" si="97"/>
        <v>0</v>
      </c>
      <c r="AH336" s="8">
        <f t="shared" si="97"/>
        <v>0</v>
      </c>
      <c r="AI336" s="8">
        <f t="shared" si="97"/>
        <v>0</v>
      </c>
      <c r="AJ336" s="8">
        <f t="shared" si="97"/>
        <v>0</v>
      </c>
      <c r="AK336" s="8">
        <f t="shared" si="97"/>
        <v>0</v>
      </c>
      <c r="AL336" s="8">
        <f t="shared" si="97"/>
        <v>0</v>
      </c>
      <c r="AM336" s="8">
        <f t="shared" si="97"/>
        <v>0</v>
      </c>
      <c r="AN336" s="8">
        <f t="shared" si="97"/>
        <v>0</v>
      </c>
      <c r="AO336" s="8">
        <f t="shared" si="97"/>
        <v>0</v>
      </c>
      <c r="AP336" s="8">
        <f t="shared" si="97"/>
        <v>0</v>
      </c>
      <c r="AQ336" s="8">
        <f t="shared" si="97"/>
        <v>0</v>
      </c>
      <c r="AR336" s="8">
        <f t="shared" si="97"/>
        <v>0</v>
      </c>
      <c r="AS336" s="8">
        <f t="shared" si="97"/>
        <v>0</v>
      </c>
      <c r="AT336" s="8">
        <f t="shared" si="97"/>
        <v>0</v>
      </c>
      <c r="AU336" s="8">
        <f t="shared" si="97"/>
        <v>0</v>
      </c>
      <c r="AV336" s="8">
        <f t="shared" si="97"/>
        <v>0</v>
      </c>
      <c r="AW336" s="8">
        <f t="shared" si="97"/>
        <v>0</v>
      </c>
      <c r="AX336" s="8">
        <f t="shared" si="97"/>
        <v>0</v>
      </c>
      <c r="AY336" s="8">
        <f t="shared" si="97"/>
        <v>0</v>
      </c>
      <c r="AZ336" s="8">
        <f t="shared" si="97"/>
        <v>0</v>
      </c>
      <c r="BA336" s="8"/>
      <c r="BB336" s="8"/>
      <c r="BC336" s="8"/>
      <c r="BD336" s="8"/>
      <c r="BE336" s="8"/>
      <c r="BF336" s="8"/>
      <c r="BG336" s="8"/>
    </row>
    <row r="337" spans="1:59" x14ac:dyDescent="0.3">
      <c r="A337" s="8">
        <f t="shared" si="95"/>
        <v>1</v>
      </c>
      <c r="B337" s="8">
        <f t="shared" si="95"/>
        <v>1</v>
      </c>
      <c r="C337" s="8">
        <f t="shared" si="95"/>
        <v>1</v>
      </c>
      <c r="D337" s="8">
        <f t="shared" si="95"/>
        <v>1</v>
      </c>
      <c r="E337" s="8">
        <f t="shared" si="95"/>
        <v>1</v>
      </c>
      <c r="F337" s="8">
        <f t="shared" si="95"/>
        <v>2</v>
      </c>
      <c r="G337" s="8">
        <f t="shared" si="95"/>
        <v>2</v>
      </c>
      <c r="H337" s="8">
        <f t="shared" si="95"/>
        <v>2</v>
      </c>
      <c r="I337" s="8">
        <f t="shared" si="95"/>
        <v>2</v>
      </c>
      <c r="J337" s="8">
        <f t="shared" si="95"/>
        <v>2</v>
      </c>
      <c r="K337" s="8">
        <f t="shared" si="95"/>
        <v>1</v>
      </c>
      <c r="L337" s="8">
        <f t="shared" si="95"/>
        <v>1</v>
      </c>
      <c r="M337" s="8">
        <f t="shared" si="95"/>
        <v>1</v>
      </c>
      <c r="N337" s="8">
        <f t="shared" si="95"/>
        <v>1</v>
      </c>
      <c r="O337" s="8">
        <f t="shared" si="95"/>
        <v>1</v>
      </c>
      <c r="P337" s="8">
        <f t="shared" si="95"/>
        <v>1</v>
      </c>
      <c r="Q337" s="8">
        <f t="shared" ref="Q337:AF352" si="98">Q336</f>
        <v>2</v>
      </c>
      <c r="R337" s="8">
        <f t="shared" si="98"/>
        <v>2</v>
      </c>
      <c r="S337" s="8">
        <f t="shared" si="98"/>
        <v>2</v>
      </c>
      <c r="T337" s="8">
        <f t="shared" si="97"/>
        <v>2</v>
      </c>
      <c r="U337" s="8">
        <f t="shared" si="97"/>
        <v>1</v>
      </c>
      <c r="V337" s="8">
        <f t="shared" si="97"/>
        <v>2</v>
      </c>
      <c r="W337" s="8">
        <f t="shared" si="97"/>
        <v>0</v>
      </c>
      <c r="X337" s="8">
        <f t="shared" si="97"/>
        <v>0</v>
      </c>
      <c r="Y337" s="8">
        <f t="shared" si="97"/>
        <v>0</v>
      </c>
      <c r="Z337" s="8">
        <f t="shared" si="97"/>
        <v>0</v>
      </c>
      <c r="AA337" s="8">
        <f t="shared" si="97"/>
        <v>0</v>
      </c>
      <c r="AB337" s="8">
        <f t="shared" si="97"/>
        <v>0</v>
      </c>
      <c r="AC337" s="8">
        <f t="shared" si="97"/>
        <v>0</v>
      </c>
      <c r="AD337" s="8">
        <f t="shared" si="97"/>
        <v>0</v>
      </c>
      <c r="AE337" s="8">
        <f t="shared" si="97"/>
        <v>0</v>
      </c>
      <c r="AF337" s="8">
        <f t="shared" si="97"/>
        <v>0</v>
      </c>
      <c r="AG337" s="8">
        <f t="shared" si="97"/>
        <v>0</v>
      </c>
      <c r="AH337" s="8">
        <f t="shared" si="97"/>
        <v>0</v>
      </c>
      <c r="AI337" s="8">
        <f t="shared" si="97"/>
        <v>0</v>
      </c>
      <c r="AJ337" s="8">
        <f t="shared" si="97"/>
        <v>0</v>
      </c>
      <c r="AK337" s="8">
        <f t="shared" si="97"/>
        <v>0</v>
      </c>
      <c r="AL337" s="8">
        <f t="shared" si="97"/>
        <v>0</v>
      </c>
      <c r="AM337" s="8">
        <f t="shared" si="97"/>
        <v>0</v>
      </c>
      <c r="AN337" s="8">
        <f t="shared" si="97"/>
        <v>0</v>
      </c>
      <c r="AO337" s="8">
        <f t="shared" si="97"/>
        <v>0</v>
      </c>
      <c r="AP337" s="8">
        <f t="shared" si="97"/>
        <v>0</v>
      </c>
      <c r="AQ337" s="8">
        <f t="shared" si="97"/>
        <v>0</v>
      </c>
      <c r="AR337" s="8">
        <f t="shared" si="97"/>
        <v>0</v>
      </c>
      <c r="AS337" s="8">
        <f t="shared" si="97"/>
        <v>0</v>
      </c>
      <c r="AT337" s="8">
        <f t="shared" si="97"/>
        <v>0</v>
      </c>
      <c r="AU337" s="8">
        <f t="shared" si="97"/>
        <v>0</v>
      </c>
      <c r="AV337" s="8">
        <f t="shared" si="97"/>
        <v>0</v>
      </c>
      <c r="AW337" s="8">
        <f t="shared" si="97"/>
        <v>0</v>
      </c>
      <c r="AX337" s="8">
        <f t="shared" si="97"/>
        <v>0</v>
      </c>
      <c r="AY337" s="8">
        <f t="shared" si="97"/>
        <v>0</v>
      </c>
      <c r="AZ337" s="8">
        <f t="shared" si="97"/>
        <v>0</v>
      </c>
      <c r="BA337" s="8"/>
      <c r="BB337" s="8"/>
      <c r="BC337" s="8"/>
      <c r="BD337" s="8"/>
      <c r="BE337" s="8"/>
      <c r="BF337" s="8"/>
      <c r="BG337" s="8"/>
    </row>
    <row r="338" spans="1:59" x14ac:dyDescent="0.3">
      <c r="A338" s="8">
        <f t="shared" si="95"/>
        <v>1</v>
      </c>
      <c r="B338" s="8">
        <f t="shared" si="95"/>
        <v>1</v>
      </c>
      <c r="C338" s="8">
        <f t="shared" si="95"/>
        <v>1</v>
      </c>
      <c r="D338" s="8">
        <f t="shared" si="95"/>
        <v>1</v>
      </c>
      <c r="E338" s="8">
        <f t="shared" si="95"/>
        <v>1</v>
      </c>
      <c r="F338" s="8">
        <f t="shared" si="95"/>
        <v>2</v>
      </c>
      <c r="G338" s="8">
        <f t="shared" si="95"/>
        <v>2</v>
      </c>
      <c r="H338" s="8">
        <f t="shared" si="95"/>
        <v>2</v>
      </c>
      <c r="I338" s="8">
        <f t="shared" si="95"/>
        <v>2</v>
      </c>
      <c r="J338" s="8">
        <f t="shared" si="95"/>
        <v>2</v>
      </c>
      <c r="K338" s="8">
        <f t="shared" si="95"/>
        <v>1</v>
      </c>
      <c r="L338" s="8">
        <f t="shared" si="95"/>
        <v>1</v>
      </c>
      <c r="M338" s="8">
        <f t="shared" si="95"/>
        <v>1</v>
      </c>
      <c r="N338" s="8">
        <f t="shared" si="95"/>
        <v>1</v>
      </c>
      <c r="O338" s="8">
        <f t="shared" si="95"/>
        <v>1</v>
      </c>
      <c r="P338" s="8">
        <f t="shared" si="95"/>
        <v>1</v>
      </c>
      <c r="Q338" s="8">
        <f t="shared" si="98"/>
        <v>2</v>
      </c>
      <c r="R338" s="8">
        <f t="shared" si="98"/>
        <v>2</v>
      </c>
      <c r="S338" s="8">
        <f t="shared" si="98"/>
        <v>2</v>
      </c>
      <c r="T338" s="8">
        <f t="shared" si="97"/>
        <v>2</v>
      </c>
      <c r="U338" s="8">
        <f t="shared" si="97"/>
        <v>1</v>
      </c>
      <c r="V338" s="8">
        <f t="shared" si="97"/>
        <v>2</v>
      </c>
      <c r="W338" s="8">
        <f t="shared" si="97"/>
        <v>0</v>
      </c>
      <c r="X338" s="8">
        <f t="shared" si="97"/>
        <v>0</v>
      </c>
      <c r="Y338" s="8">
        <f t="shared" si="97"/>
        <v>0</v>
      </c>
      <c r="Z338" s="8">
        <f t="shared" si="97"/>
        <v>0</v>
      </c>
      <c r="AA338" s="8">
        <f t="shared" si="97"/>
        <v>0</v>
      </c>
      <c r="AB338" s="8">
        <f t="shared" si="97"/>
        <v>0</v>
      </c>
      <c r="AC338" s="8">
        <f t="shared" si="97"/>
        <v>0</v>
      </c>
      <c r="AD338" s="8">
        <f t="shared" si="97"/>
        <v>0</v>
      </c>
      <c r="AE338" s="8">
        <f t="shared" si="97"/>
        <v>0</v>
      </c>
      <c r="AF338" s="8">
        <f t="shared" si="97"/>
        <v>0</v>
      </c>
      <c r="AG338" s="8">
        <f t="shared" si="97"/>
        <v>0</v>
      </c>
      <c r="AH338" s="8">
        <f t="shared" si="97"/>
        <v>0</v>
      </c>
      <c r="AI338" s="8">
        <f t="shared" si="97"/>
        <v>0</v>
      </c>
      <c r="AJ338" s="8">
        <f t="shared" si="97"/>
        <v>0</v>
      </c>
      <c r="AK338" s="8">
        <f t="shared" si="97"/>
        <v>0</v>
      </c>
      <c r="AL338" s="8">
        <f t="shared" si="97"/>
        <v>0</v>
      </c>
      <c r="AM338" s="8">
        <f t="shared" si="97"/>
        <v>0</v>
      </c>
      <c r="AN338" s="8">
        <f t="shared" si="97"/>
        <v>0</v>
      </c>
      <c r="AO338" s="8">
        <f t="shared" si="97"/>
        <v>0</v>
      </c>
      <c r="AP338" s="8">
        <f t="shared" si="97"/>
        <v>0</v>
      </c>
      <c r="AQ338" s="8">
        <f t="shared" si="97"/>
        <v>0</v>
      </c>
      <c r="AR338" s="8">
        <f t="shared" si="97"/>
        <v>0</v>
      </c>
      <c r="AS338" s="8">
        <f t="shared" si="97"/>
        <v>0</v>
      </c>
      <c r="AT338" s="8">
        <f t="shared" si="97"/>
        <v>0</v>
      </c>
      <c r="AU338" s="8">
        <f t="shared" si="97"/>
        <v>0</v>
      </c>
      <c r="AV338" s="8">
        <f t="shared" si="97"/>
        <v>0</v>
      </c>
      <c r="AW338" s="8">
        <f t="shared" si="97"/>
        <v>0</v>
      </c>
      <c r="AX338" s="8">
        <f t="shared" si="97"/>
        <v>0</v>
      </c>
      <c r="AY338" s="8">
        <f t="shared" si="97"/>
        <v>0</v>
      </c>
      <c r="AZ338" s="8">
        <f t="shared" si="97"/>
        <v>0</v>
      </c>
      <c r="BA338" s="8"/>
      <c r="BB338" s="8"/>
      <c r="BC338" s="8"/>
      <c r="BD338" s="8"/>
      <c r="BE338" s="8"/>
      <c r="BF338" s="8"/>
      <c r="BG338" s="8"/>
    </row>
    <row r="339" spans="1:59" x14ac:dyDescent="0.3">
      <c r="A339" s="8">
        <f t="shared" si="95"/>
        <v>1</v>
      </c>
      <c r="B339" s="8">
        <f t="shared" si="95"/>
        <v>1</v>
      </c>
      <c r="C339" s="8">
        <f t="shared" si="95"/>
        <v>1</v>
      </c>
      <c r="D339" s="8">
        <f t="shared" si="95"/>
        <v>1</v>
      </c>
      <c r="E339" s="8">
        <f t="shared" si="95"/>
        <v>1</v>
      </c>
      <c r="F339" s="8">
        <f t="shared" si="95"/>
        <v>2</v>
      </c>
      <c r="G339" s="8">
        <f t="shared" si="95"/>
        <v>2</v>
      </c>
      <c r="H339" s="8">
        <f t="shared" si="95"/>
        <v>2</v>
      </c>
      <c r="I339" s="8">
        <f t="shared" si="95"/>
        <v>2</v>
      </c>
      <c r="J339" s="8">
        <f t="shared" si="95"/>
        <v>2</v>
      </c>
      <c r="K339" s="8">
        <f t="shared" si="95"/>
        <v>1</v>
      </c>
      <c r="L339" s="8">
        <f t="shared" si="95"/>
        <v>1</v>
      </c>
      <c r="M339" s="8">
        <f t="shared" si="95"/>
        <v>1</v>
      </c>
      <c r="N339" s="8">
        <f t="shared" si="95"/>
        <v>1</v>
      </c>
      <c r="O339" s="8">
        <f t="shared" si="95"/>
        <v>1</v>
      </c>
      <c r="P339" s="8">
        <f t="shared" si="95"/>
        <v>1</v>
      </c>
      <c r="Q339" s="8">
        <f t="shared" si="98"/>
        <v>2</v>
      </c>
      <c r="R339" s="8">
        <f t="shared" si="98"/>
        <v>2</v>
      </c>
      <c r="S339" s="8">
        <f t="shared" si="98"/>
        <v>2</v>
      </c>
      <c r="T339" s="8">
        <f t="shared" si="97"/>
        <v>2</v>
      </c>
      <c r="U339" s="8">
        <f t="shared" si="97"/>
        <v>1</v>
      </c>
      <c r="V339" s="8">
        <f t="shared" si="97"/>
        <v>2</v>
      </c>
      <c r="W339" s="8">
        <f t="shared" si="97"/>
        <v>0</v>
      </c>
      <c r="X339" s="8">
        <f t="shared" si="97"/>
        <v>0</v>
      </c>
      <c r="Y339" s="8">
        <f t="shared" si="97"/>
        <v>0</v>
      </c>
      <c r="Z339" s="8">
        <f t="shared" si="97"/>
        <v>0</v>
      </c>
      <c r="AA339" s="8">
        <f t="shared" si="97"/>
        <v>0</v>
      </c>
      <c r="AB339" s="8">
        <f t="shared" si="97"/>
        <v>0</v>
      </c>
      <c r="AC339" s="8">
        <f t="shared" si="97"/>
        <v>0</v>
      </c>
      <c r="AD339" s="8">
        <f t="shared" si="97"/>
        <v>0</v>
      </c>
      <c r="AE339" s="8">
        <f t="shared" si="97"/>
        <v>0</v>
      </c>
      <c r="AF339" s="8">
        <f t="shared" si="97"/>
        <v>0</v>
      </c>
      <c r="AG339" s="8">
        <f t="shared" si="97"/>
        <v>0</v>
      </c>
      <c r="AH339" s="8">
        <f t="shared" si="97"/>
        <v>0</v>
      </c>
      <c r="AI339" s="8">
        <f t="shared" si="97"/>
        <v>0</v>
      </c>
      <c r="AJ339" s="8">
        <f t="shared" si="97"/>
        <v>0</v>
      </c>
      <c r="AK339" s="8">
        <f t="shared" si="97"/>
        <v>0</v>
      </c>
      <c r="AL339" s="8">
        <f t="shared" si="97"/>
        <v>0</v>
      </c>
      <c r="AM339" s="8">
        <f t="shared" si="97"/>
        <v>0</v>
      </c>
      <c r="AN339" s="8">
        <f t="shared" si="97"/>
        <v>0</v>
      </c>
      <c r="AO339" s="8">
        <f t="shared" si="97"/>
        <v>0</v>
      </c>
      <c r="AP339" s="8">
        <f t="shared" si="97"/>
        <v>0</v>
      </c>
      <c r="AQ339" s="8">
        <f t="shared" si="97"/>
        <v>0</v>
      </c>
      <c r="AR339" s="8">
        <f t="shared" si="97"/>
        <v>0</v>
      </c>
      <c r="AS339" s="8">
        <f t="shared" si="97"/>
        <v>0</v>
      </c>
      <c r="AT339" s="8">
        <f t="shared" si="97"/>
        <v>0</v>
      </c>
      <c r="AU339" s="8">
        <f t="shared" si="97"/>
        <v>0</v>
      </c>
      <c r="AV339" s="8">
        <f t="shared" si="97"/>
        <v>0</v>
      </c>
      <c r="AW339" s="8">
        <f t="shared" si="97"/>
        <v>0</v>
      </c>
      <c r="AX339" s="8">
        <f t="shared" si="97"/>
        <v>0</v>
      </c>
      <c r="AY339" s="8">
        <f t="shared" si="97"/>
        <v>0</v>
      </c>
      <c r="AZ339" s="8">
        <f t="shared" si="97"/>
        <v>0</v>
      </c>
      <c r="BA339" s="8"/>
      <c r="BB339" s="8"/>
      <c r="BC339" s="8"/>
      <c r="BD339" s="8"/>
      <c r="BE339" s="8"/>
      <c r="BF339" s="8"/>
      <c r="BG339" s="8"/>
    </row>
    <row r="340" spans="1:59" x14ac:dyDescent="0.3">
      <c r="A340" s="8">
        <f t="shared" si="95"/>
        <v>1</v>
      </c>
      <c r="B340" s="8">
        <f t="shared" si="95"/>
        <v>1</v>
      </c>
      <c r="C340" s="8">
        <f t="shared" si="95"/>
        <v>1</v>
      </c>
      <c r="D340" s="8">
        <f t="shared" si="95"/>
        <v>1</v>
      </c>
      <c r="E340" s="8">
        <f t="shared" si="95"/>
        <v>1</v>
      </c>
      <c r="F340" s="8">
        <f t="shared" si="95"/>
        <v>2</v>
      </c>
      <c r="G340" s="8">
        <f t="shared" si="95"/>
        <v>2</v>
      </c>
      <c r="H340" s="8">
        <f t="shared" si="95"/>
        <v>2</v>
      </c>
      <c r="I340" s="8">
        <f t="shared" si="95"/>
        <v>2</v>
      </c>
      <c r="J340" s="8">
        <f t="shared" si="95"/>
        <v>2</v>
      </c>
      <c r="K340" s="8">
        <f t="shared" si="95"/>
        <v>1</v>
      </c>
      <c r="L340" s="8">
        <f t="shared" si="95"/>
        <v>1</v>
      </c>
      <c r="M340" s="8">
        <f t="shared" si="95"/>
        <v>1</v>
      </c>
      <c r="N340" s="8">
        <f t="shared" si="95"/>
        <v>1</v>
      </c>
      <c r="O340" s="8">
        <f t="shared" si="95"/>
        <v>1</v>
      </c>
      <c r="P340" s="8">
        <f t="shared" si="95"/>
        <v>1</v>
      </c>
      <c r="Q340" s="8">
        <f t="shared" si="98"/>
        <v>2</v>
      </c>
      <c r="R340" s="8">
        <f t="shared" si="98"/>
        <v>2</v>
      </c>
      <c r="S340" s="8">
        <f t="shared" si="98"/>
        <v>2</v>
      </c>
      <c r="T340" s="8">
        <f t="shared" si="97"/>
        <v>2</v>
      </c>
      <c r="U340" s="8">
        <f t="shared" si="97"/>
        <v>1</v>
      </c>
      <c r="V340" s="8">
        <f t="shared" si="97"/>
        <v>2</v>
      </c>
      <c r="W340" s="8">
        <f t="shared" si="97"/>
        <v>0</v>
      </c>
      <c r="X340" s="8">
        <f t="shared" si="97"/>
        <v>0</v>
      </c>
      <c r="Y340" s="8">
        <f t="shared" si="97"/>
        <v>0</v>
      </c>
      <c r="Z340" s="8">
        <f t="shared" si="97"/>
        <v>0</v>
      </c>
      <c r="AA340" s="8">
        <f t="shared" si="97"/>
        <v>0</v>
      </c>
      <c r="AB340" s="8">
        <f t="shared" si="97"/>
        <v>0</v>
      </c>
      <c r="AC340" s="8">
        <f t="shared" si="97"/>
        <v>0</v>
      </c>
      <c r="AD340" s="8">
        <f t="shared" si="97"/>
        <v>0</v>
      </c>
      <c r="AE340" s="8">
        <f t="shared" si="97"/>
        <v>0</v>
      </c>
      <c r="AF340" s="8">
        <f t="shared" si="97"/>
        <v>0</v>
      </c>
      <c r="AG340" s="8">
        <f t="shared" si="97"/>
        <v>0</v>
      </c>
      <c r="AH340" s="8">
        <f t="shared" si="97"/>
        <v>0</v>
      </c>
      <c r="AI340" s="8">
        <f t="shared" si="97"/>
        <v>0</v>
      </c>
      <c r="AJ340" s="8">
        <f t="shared" si="97"/>
        <v>0</v>
      </c>
      <c r="AK340" s="8">
        <f t="shared" si="97"/>
        <v>0</v>
      </c>
      <c r="AL340" s="8">
        <f t="shared" si="97"/>
        <v>0</v>
      </c>
      <c r="AM340" s="8">
        <f t="shared" si="97"/>
        <v>0</v>
      </c>
      <c r="AN340" s="8">
        <f t="shared" si="97"/>
        <v>0</v>
      </c>
      <c r="AO340" s="8">
        <f t="shared" si="97"/>
        <v>0</v>
      </c>
      <c r="AP340" s="8">
        <f t="shared" si="97"/>
        <v>0</v>
      </c>
      <c r="AQ340" s="8">
        <f t="shared" si="97"/>
        <v>0</v>
      </c>
      <c r="AR340" s="8">
        <f t="shared" si="97"/>
        <v>0</v>
      </c>
      <c r="AS340" s="8">
        <f t="shared" si="97"/>
        <v>0</v>
      </c>
      <c r="AT340" s="8">
        <f t="shared" si="97"/>
        <v>0</v>
      </c>
      <c r="AU340" s="8">
        <f t="shared" si="97"/>
        <v>0</v>
      </c>
      <c r="AV340" s="8">
        <f t="shared" si="97"/>
        <v>0</v>
      </c>
      <c r="AW340" s="8">
        <f t="shared" si="97"/>
        <v>0</v>
      </c>
      <c r="AX340" s="8">
        <f t="shared" si="97"/>
        <v>0</v>
      </c>
      <c r="AY340" s="8">
        <f t="shared" si="97"/>
        <v>0</v>
      </c>
      <c r="AZ340" s="8">
        <f t="shared" si="97"/>
        <v>0</v>
      </c>
      <c r="BA340" s="8"/>
      <c r="BB340" s="8"/>
      <c r="BC340" s="8"/>
      <c r="BD340" s="8"/>
      <c r="BE340" s="8"/>
      <c r="BF340" s="8"/>
      <c r="BG340" s="8"/>
    </row>
    <row r="341" spans="1:59" x14ac:dyDescent="0.3">
      <c r="A341" s="8">
        <f t="shared" ref="A341:P356" si="99">A340</f>
        <v>1</v>
      </c>
      <c r="B341" s="8">
        <f t="shared" si="99"/>
        <v>1</v>
      </c>
      <c r="C341" s="8">
        <f t="shared" si="99"/>
        <v>1</v>
      </c>
      <c r="D341" s="8">
        <f t="shared" si="99"/>
        <v>1</v>
      </c>
      <c r="E341" s="8">
        <f t="shared" si="99"/>
        <v>1</v>
      </c>
      <c r="F341" s="8">
        <f t="shared" si="99"/>
        <v>2</v>
      </c>
      <c r="G341" s="8">
        <f t="shared" si="99"/>
        <v>2</v>
      </c>
      <c r="H341" s="8">
        <f t="shared" si="99"/>
        <v>2</v>
      </c>
      <c r="I341" s="8">
        <f t="shared" si="99"/>
        <v>2</v>
      </c>
      <c r="J341" s="8">
        <f t="shared" si="99"/>
        <v>2</v>
      </c>
      <c r="K341" s="8">
        <f t="shared" si="99"/>
        <v>1</v>
      </c>
      <c r="L341" s="8">
        <f t="shared" si="99"/>
        <v>1</v>
      </c>
      <c r="M341" s="8">
        <f t="shared" si="99"/>
        <v>1</v>
      </c>
      <c r="N341" s="8">
        <f t="shared" si="99"/>
        <v>1</v>
      </c>
      <c r="O341" s="8">
        <f t="shared" si="99"/>
        <v>1</v>
      </c>
      <c r="P341" s="8">
        <f t="shared" si="99"/>
        <v>1</v>
      </c>
      <c r="Q341" s="8">
        <f t="shared" si="98"/>
        <v>2</v>
      </c>
      <c r="R341" s="8">
        <f t="shared" si="98"/>
        <v>2</v>
      </c>
      <c r="S341" s="8">
        <f t="shared" si="98"/>
        <v>2</v>
      </c>
      <c r="T341" s="8">
        <f t="shared" si="97"/>
        <v>2</v>
      </c>
      <c r="U341" s="8">
        <f t="shared" si="97"/>
        <v>1</v>
      </c>
      <c r="V341" s="8">
        <f t="shared" si="97"/>
        <v>2</v>
      </c>
      <c r="W341" s="8">
        <f t="shared" si="97"/>
        <v>0</v>
      </c>
      <c r="X341" s="8">
        <f t="shared" si="97"/>
        <v>0</v>
      </c>
      <c r="Y341" s="8">
        <f t="shared" si="97"/>
        <v>0</v>
      </c>
      <c r="Z341" s="8">
        <f t="shared" si="97"/>
        <v>0</v>
      </c>
      <c r="AA341" s="8">
        <f t="shared" si="97"/>
        <v>0</v>
      </c>
      <c r="AB341" s="8">
        <f t="shared" si="97"/>
        <v>0</v>
      </c>
      <c r="AC341" s="8">
        <f t="shared" si="97"/>
        <v>0</v>
      </c>
      <c r="AD341" s="8">
        <f t="shared" si="97"/>
        <v>0</v>
      </c>
      <c r="AE341" s="8">
        <f t="shared" si="97"/>
        <v>0</v>
      </c>
      <c r="AF341" s="8">
        <f t="shared" si="97"/>
        <v>0</v>
      </c>
      <c r="AG341" s="8">
        <f t="shared" si="97"/>
        <v>0</v>
      </c>
      <c r="AH341" s="8">
        <f t="shared" si="97"/>
        <v>0</v>
      </c>
      <c r="AI341" s="8">
        <f t="shared" si="97"/>
        <v>0</v>
      </c>
      <c r="AJ341" s="8">
        <f t="shared" si="97"/>
        <v>0</v>
      </c>
      <c r="AK341" s="8">
        <f t="shared" si="97"/>
        <v>0</v>
      </c>
      <c r="AL341" s="8">
        <f t="shared" si="97"/>
        <v>0</v>
      </c>
      <c r="AM341" s="8">
        <f t="shared" si="97"/>
        <v>0</v>
      </c>
      <c r="AN341" s="8">
        <f t="shared" si="97"/>
        <v>0</v>
      </c>
      <c r="AO341" s="8">
        <f t="shared" si="97"/>
        <v>0</v>
      </c>
      <c r="AP341" s="8">
        <f t="shared" si="97"/>
        <v>0</v>
      </c>
      <c r="AQ341" s="8">
        <f t="shared" si="97"/>
        <v>0</v>
      </c>
      <c r="AR341" s="8">
        <f t="shared" si="97"/>
        <v>0</v>
      </c>
      <c r="AS341" s="8">
        <f t="shared" si="97"/>
        <v>0</v>
      </c>
      <c r="AT341" s="8">
        <f t="shared" si="97"/>
        <v>0</v>
      </c>
      <c r="AU341" s="8">
        <f t="shared" si="97"/>
        <v>0</v>
      </c>
      <c r="AV341" s="8">
        <f t="shared" si="97"/>
        <v>0</v>
      </c>
      <c r="AW341" s="8">
        <f t="shared" si="97"/>
        <v>0</v>
      </c>
      <c r="AX341" s="8">
        <f t="shared" si="97"/>
        <v>0</v>
      </c>
      <c r="AY341" s="8">
        <f t="shared" si="97"/>
        <v>0</v>
      </c>
      <c r="AZ341" s="8">
        <f t="shared" si="97"/>
        <v>0</v>
      </c>
      <c r="BA341" s="8"/>
      <c r="BB341" s="8"/>
      <c r="BC341" s="8"/>
      <c r="BD341" s="8"/>
      <c r="BE341" s="8"/>
      <c r="BF341" s="8"/>
      <c r="BG341" s="8"/>
    </row>
    <row r="342" spans="1:59" x14ac:dyDescent="0.3">
      <c r="A342" s="8">
        <f t="shared" si="99"/>
        <v>1</v>
      </c>
      <c r="B342" s="8">
        <f t="shared" si="99"/>
        <v>1</v>
      </c>
      <c r="C342" s="8">
        <f t="shared" si="99"/>
        <v>1</v>
      </c>
      <c r="D342" s="8">
        <f t="shared" si="99"/>
        <v>1</v>
      </c>
      <c r="E342" s="8">
        <f t="shared" si="99"/>
        <v>1</v>
      </c>
      <c r="F342" s="8">
        <f t="shared" si="99"/>
        <v>2</v>
      </c>
      <c r="G342" s="8">
        <f t="shared" si="99"/>
        <v>2</v>
      </c>
      <c r="H342" s="8">
        <f t="shared" si="99"/>
        <v>2</v>
      </c>
      <c r="I342" s="8">
        <f t="shared" si="99"/>
        <v>2</v>
      </c>
      <c r="J342" s="8">
        <f t="shared" si="99"/>
        <v>2</v>
      </c>
      <c r="K342" s="8">
        <f t="shared" si="99"/>
        <v>1</v>
      </c>
      <c r="L342" s="8">
        <f t="shared" si="99"/>
        <v>1</v>
      </c>
      <c r="M342" s="8">
        <f t="shared" si="99"/>
        <v>1</v>
      </c>
      <c r="N342" s="8">
        <f t="shared" si="99"/>
        <v>1</v>
      </c>
      <c r="O342" s="8">
        <f t="shared" si="99"/>
        <v>1</v>
      </c>
      <c r="P342" s="8">
        <f t="shared" si="99"/>
        <v>1</v>
      </c>
      <c r="Q342" s="8">
        <f t="shared" si="98"/>
        <v>2</v>
      </c>
      <c r="R342" s="8">
        <f t="shared" si="98"/>
        <v>2</v>
      </c>
      <c r="S342" s="8">
        <f t="shared" si="98"/>
        <v>2</v>
      </c>
      <c r="T342" s="8">
        <f t="shared" si="97"/>
        <v>2</v>
      </c>
      <c r="U342" s="8">
        <f t="shared" si="97"/>
        <v>1</v>
      </c>
      <c r="V342" s="8">
        <f t="shared" si="97"/>
        <v>2</v>
      </c>
      <c r="W342" s="8">
        <f t="shared" si="97"/>
        <v>0</v>
      </c>
      <c r="X342" s="8">
        <f t="shared" si="97"/>
        <v>0</v>
      </c>
      <c r="Y342" s="8">
        <f t="shared" si="97"/>
        <v>0</v>
      </c>
      <c r="Z342" s="8">
        <f t="shared" si="97"/>
        <v>0</v>
      </c>
      <c r="AA342" s="8">
        <f t="shared" si="97"/>
        <v>0</v>
      </c>
      <c r="AB342" s="8">
        <f t="shared" si="97"/>
        <v>0</v>
      </c>
      <c r="AC342" s="8">
        <f t="shared" si="97"/>
        <v>0</v>
      </c>
      <c r="AD342" s="8">
        <f t="shared" si="97"/>
        <v>0</v>
      </c>
      <c r="AE342" s="8">
        <f t="shared" si="97"/>
        <v>0</v>
      </c>
      <c r="AF342" s="8">
        <f t="shared" si="97"/>
        <v>0</v>
      </c>
      <c r="AG342" s="8">
        <f t="shared" si="97"/>
        <v>0</v>
      </c>
      <c r="AH342" s="8">
        <f t="shared" si="97"/>
        <v>0</v>
      </c>
      <c r="AI342" s="8">
        <f t="shared" si="97"/>
        <v>0</v>
      </c>
      <c r="AJ342" s="8">
        <f t="shared" si="97"/>
        <v>0</v>
      </c>
      <c r="AK342" s="8">
        <f t="shared" si="97"/>
        <v>0</v>
      </c>
      <c r="AL342" s="8">
        <f t="shared" si="97"/>
        <v>0</v>
      </c>
      <c r="AM342" s="8">
        <f t="shared" si="97"/>
        <v>0</v>
      </c>
      <c r="AN342" s="8">
        <f t="shared" si="97"/>
        <v>0</v>
      </c>
      <c r="AO342" s="8">
        <f t="shared" si="97"/>
        <v>0</v>
      </c>
      <c r="AP342" s="8">
        <f t="shared" si="97"/>
        <v>0</v>
      </c>
      <c r="AQ342" s="8">
        <f t="shared" si="97"/>
        <v>0</v>
      </c>
      <c r="AR342" s="8">
        <f t="shared" si="97"/>
        <v>0</v>
      </c>
      <c r="AS342" s="8">
        <f t="shared" si="97"/>
        <v>0</v>
      </c>
      <c r="AT342" s="8">
        <f t="shared" si="97"/>
        <v>0</v>
      </c>
      <c r="AU342" s="8">
        <f t="shared" si="97"/>
        <v>0</v>
      </c>
      <c r="AV342" s="8">
        <f t="shared" si="97"/>
        <v>0</v>
      </c>
      <c r="AW342" s="8">
        <f t="shared" si="97"/>
        <v>0</v>
      </c>
      <c r="AX342" s="8">
        <f t="shared" si="97"/>
        <v>0</v>
      </c>
      <c r="AY342" s="8">
        <f t="shared" si="97"/>
        <v>0</v>
      </c>
      <c r="AZ342" s="8">
        <f t="shared" si="97"/>
        <v>0</v>
      </c>
      <c r="BA342" s="8"/>
      <c r="BB342" s="8"/>
      <c r="BC342" s="8"/>
      <c r="BD342" s="8"/>
      <c r="BE342" s="8"/>
      <c r="BF342" s="8"/>
      <c r="BG342" s="8"/>
    </row>
    <row r="343" spans="1:59" x14ac:dyDescent="0.3">
      <c r="A343" s="8">
        <f t="shared" si="99"/>
        <v>1</v>
      </c>
      <c r="B343" s="8">
        <f t="shared" si="99"/>
        <v>1</v>
      </c>
      <c r="C343" s="8">
        <f t="shared" si="99"/>
        <v>1</v>
      </c>
      <c r="D343" s="8">
        <f t="shared" si="99"/>
        <v>1</v>
      </c>
      <c r="E343" s="8">
        <f t="shared" si="99"/>
        <v>1</v>
      </c>
      <c r="F343" s="8">
        <f t="shared" si="99"/>
        <v>2</v>
      </c>
      <c r="G343" s="8">
        <f t="shared" si="99"/>
        <v>2</v>
      </c>
      <c r="H343" s="8">
        <f t="shared" si="99"/>
        <v>2</v>
      </c>
      <c r="I343" s="8">
        <f t="shared" si="99"/>
        <v>2</v>
      </c>
      <c r="J343" s="8">
        <f t="shared" si="99"/>
        <v>2</v>
      </c>
      <c r="K343" s="8">
        <f t="shared" si="99"/>
        <v>1</v>
      </c>
      <c r="L343" s="8">
        <f t="shared" si="99"/>
        <v>1</v>
      </c>
      <c r="M343" s="8">
        <f t="shared" si="99"/>
        <v>1</v>
      </c>
      <c r="N343" s="8">
        <f t="shared" si="99"/>
        <v>1</v>
      </c>
      <c r="O343" s="8">
        <f t="shared" si="99"/>
        <v>1</v>
      </c>
      <c r="P343" s="8">
        <f t="shared" si="99"/>
        <v>1</v>
      </c>
      <c r="Q343" s="8">
        <f t="shared" si="98"/>
        <v>2</v>
      </c>
      <c r="R343" s="8">
        <f t="shared" si="98"/>
        <v>2</v>
      </c>
      <c r="S343" s="8">
        <f t="shared" si="98"/>
        <v>2</v>
      </c>
      <c r="T343" s="8">
        <f t="shared" si="97"/>
        <v>2</v>
      </c>
      <c r="U343" s="8">
        <f t="shared" si="97"/>
        <v>1</v>
      </c>
      <c r="V343" s="8">
        <f t="shared" si="97"/>
        <v>2</v>
      </c>
      <c r="W343" s="8">
        <f t="shared" si="97"/>
        <v>0</v>
      </c>
      <c r="X343" s="8">
        <f t="shared" si="97"/>
        <v>0</v>
      </c>
      <c r="Y343" s="8">
        <f t="shared" si="97"/>
        <v>0</v>
      </c>
      <c r="Z343" s="8">
        <f t="shared" si="97"/>
        <v>0</v>
      </c>
      <c r="AA343" s="8">
        <f t="shared" si="97"/>
        <v>0</v>
      </c>
      <c r="AB343" s="8">
        <f t="shared" si="97"/>
        <v>0</v>
      </c>
      <c r="AC343" s="8">
        <f t="shared" si="97"/>
        <v>0</v>
      </c>
      <c r="AD343" s="8">
        <f t="shared" si="97"/>
        <v>0</v>
      </c>
      <c r="AE343" s="8">
        <f t="shared" si="97"/>
        <v>0</v>
      </c>
      <c r="AF343" s="8">
        <f t="shared" si="97"/>
        <v>0</v>
      </c>
      <c r="AG343" s="8">
        <f t="shared" si="97"/>
        <v>0</v>
      </c>
      <c r="AH343" s="8">
        <f t="shared" si="97"/>
        <v>0</v>
      </c>
      <c r="AI343" s="8">
        <f t="shared" si="97"/>
        <v>0</v>
      </c>
      <c r="AJ343" s="8">
        <f t="shared" si="97"/>
        <v>0</v>
      </c>
      <c r="AK343" s="8">
        <f t="shared" si="97"/>
        <v>0</v>
      </c>
      <c r="AL343" s="8">
        <f t="shared" si="97"/>
        <v>0</v>
      </c>
      <c r="AM343" s="8">
        <f t="shared" si="97"/>
        <v>0</v>
      </c>
      <c r="AN343" s="8">
        <f t="shared" si="97"/>
        <v>0</v>
      </c>
      <c r="AO343" s="8">
        <f t="shared" si="97"/>
        <v>0</v>
      </c>
      <c r="AP343" s="8">
        <f t="shared" si="97"/>
        <v>0</v>
      </c>
      <c r="AQ343" s="8">
        <f t="shared" si="97"/>
        <v>0</v>
      </c>
      <c r="AR343" s="8">
        <f t="shared" ref="AR343:AZ358" si="100">AR342</f>
        <v>0</v>
      </c>
      <c r="AS343" s="8">
        <f t="shared" si="100"/>
        <v>0</v>
      </c>
      <c r="AT343" s="8">
        <f t="shared" si="100"/>
        <v>0</v>
      </c>
      <c r="AU343" s="8">
        <f t="shared" si="100"/>
        <v>0</v>
      </c>
      <c r="AV343" s="8">
        <f t="shared" si="100"/>
        <v>0</v>
      </c>
      <c r="AW343" s="8">
        <f t="shared" si="100"/>
        <v>0</v>
      </c>
      <c r="AX343" s="8">
        <f t="shared" si="100"/>
        <v>0</v>
      </c>
      <c r="AY343" s="8">
        <f t="shared" si="100"/>
        <v>0</v>
      </c>
      <c r="AZ343" s="8">
        <f t="shared" si="100"/>
        <v>0</v>
      </c>
      <c r="BA343" s="8"/>
      <c r="BB343" s="8"/>
      <c r="BC343" s="8"/>
      <c r="BD343" s="8"/>
      <c r="BE343" s="8"/>
      <c r="BF343" s="8"/>
      <c r="BG343" s="8"/>
    </row>
    <row r="344" spans="1:59" x14ac:dyDescent="0.3">
      <c r="A344" s="8">
        <f t="shared" si="99"/>
        <v>1</v>
      </c>
      <c r="B344" s="8">
        <f t="shared" si="99"/>
        <v>1</v>
      </c>
      <c r="C344" s="8">
        <f t="shared" si="99"/>
        <v>1</v>
      </c>
      <c r="D344" s="8">
        <f t="shared" si="99"/>
        <v>1</v>
      </c>
      <c r="E344" s="8">
        <f t="shared" si="99"/>
        <v>1</v>
      </c>
      <c r="F344" s="8">
        <f t="shared" si="99"/>
        <v>2</v>
      </c>
      <c r="G344" s="8">
        <f t="shared" si="99"/>
        <v>2</v>
      </c>
      <c r="H344" s="8">
        <f t="shared" si="99"/>
        <v>2</v>
      </c>
      <c r="I344" s="8">
        <f t="shared" si="99"/>
        <v>2</v>
      </c>
      <c r="J344" s="8">
        <f t="shared" si="99"/>
        <v>2</v>
      </c>
      <c r="K344" s="8">
        <f t="shared" si="99"/>
        <v>1</v>
      </c>
      <c r="L344" s="8">
        <f t="shared" si="99"/>
        <v>1</v>
      </c>
      <c r="M344" s="8">
        <f t="shared" si="99"/>
        <v>1</v>
      </c>
      <c r="N344" s="8">
        <f t="shared" si="99"/>
        <v>1</v>
      </c>
      <c r="O344" s="8">
        <f t="shared" si="99"/>
        <v>1</v>
      </c>
      <c r="P344" s="8">
        <f t="shared" si="99"/>
        <v>1</v>
      </c>
      <c r="Q344" s="8">
        <f t="shared" si="98"/>
        <v>2</v>
      </c>
      <c r="R344" s="8">
        <f t="shared" si="98"/>
        <v>2</v>
      </c>
      <c r="S344" s="8">
        <f t="shared" si="98"/>
        <v>2</v>
      </c>
      <c r="T344" s="8">
        <f t="shared" si="98"/>
        <v>2</v>
      </c>
      <c r="U344" s="8">
        <f t="shared" si="98"/>
        <v>1</v>
      </c>
      <c r="V344" s="8">
        <f t="shared" si="98"/>
        <v>2</v>
      </c>
      <c r="W344" s="8">
        <f t="shared" si="98"/>
        <v>0</v>
      </c>
      <c r="X344" s="8">
        <f t="shared" si="98"/>
        <v>0</v>
      </c>
      <c r="Y344" s="8">
        <f t="shared" si="98"/>
        <v>0</v>
      </c>
      <c r="Z344" s="8">
        <f t="shared" si="98"/>
        <v>0</v>
      </c>
      <c r="AA344" s="8">
        <f t="shared" si="98"/>
        <v>0</v>
      </c>
      <c r="AB344" s="8">
        <f t="shared" si="98"/>
        <v>0</v>
      </c>
      <c r="AC344" s="8">
        <f t="shared" si="98"/>
        <v>0</v>
      </c>
      <c r="AD344" s="8">
        <f t="shared" si="98"/>
        <v>0</v>
      </c>
      <c r="AE344" s="8">
        <f t="shared" si="98"/>
        <v>0</v>
      </c>
      <c r="AF344" s="8">
        <f t="shared" si="98"/>
        <v>0</v>
      </c>
      <c r="AG344" s="8">
        <f t="shared" ref="AG344:AV359" si="101">AG343</f>
        <v>0</v>
      </c>
      <c r="AH344" s="8">
        <f t="shared" si="101"/>
        <v>0</v>
      </c>
      <c r="AI344" s="8">
        <f t="shared" si="101"/>
        <v>0</v>
      </c>
      <c r="AJ344" s="8">
        <f t="shared" si="101"/>
        <v>0</v>
      </c>
      <c r="AK344" s="8">
        <f t="shared" si="101"/>
        <v>0</v>
      </c>
      <c r="AL344" s="8">
        <f t="shared" si="101"/>
        <v>0</v>
      </c>
      <c r="AM344" s="8">
        <f t="shared" si="101"/>
        <v>0</v>
      </c>
      <c r="AN344" s="8">
        <f t="shared" si="101"/>
        <v>0</v>
      </c>
      <c r="AO344" s="8">
        <f t="shared" si="101"/>
        <v>0</v>
      </c>
      <c r="AP344" s="8">
        <f t="shared" si="101"/>
        <v>0</v>
      </c>
      <c r="AQ344" s="8">
        <f t="shared" si="101"/>
        <v>0</v>
      </c>
      <c r="AR344" s="8">
        <f t="shared" si="100"/>
        <v>0</v>
      </c>
      <c r="AS344" s="8">
        <f t="shared" si="100"/>
        <v>0</v>
      </c>
      <c r="AT344" s="8">
        <f t="shared" si="100"/>
        <v>0</v>
      </c>
      <c r="AU344" s="8">
        <f t="shared" si="100"/>
        <v>0</v>
      </c>
      <c r="AV344" s="8">
        <f t="shared" si="100"/>
        <v>0</v>
      </c>
      <c r="AW344" s="8">
        <f t="shared" si="100"/>
        <v>0</v>
      </c>
      <c r="AX344" s="8">
        <f t="shared" si="100"/>
        <v>0</v>
      </c>
      <c r="AY344" s="8">
        <f t="shared" si="100"/>
        <v>0</v>
      </c>
      <c r="AZ344" s="8">
        <f t="shared" si="100"/>
        <v>0</v>
      </c>
      <c r="BA344" s="8"/>
      <c r="BB344" s="8"/>
      <c r="BC344" s="8"/>
      <c r="BD344" s="8"/>
      <c r="BE344" s="8"/>
      <c r="BF344" s="8"/>
      <c r="BG344" s="8"/>
    </row>
    <row r="345" spans="1:59" x14ac:dyDescent="0.3">
      <c r="A345" s="8">
        <f t="shared" si="99"/>
        <v>1</v>
      </c>
      <c r="B345" s="8">
        <f t="shared" si="99"/>
        <v>1</v>
      </c>
      <c r="C345" s="8">
        <f t="shared" si="99"/>
        <v>1</v>
      </c>
      <c r="D345" s="8">
        <f t="shared" si="99"/>
        <v>1</v>
      </c>
      <c r="E345" s="8">
        <f t="shared" si="99"/>
        <v>1</v>
      </c>
      <c r="F345" s="8">
        <f t="shared" si="99"/>
        <v>2</v>
      </c>
      <c r="G345" s="8">
        <f t="shared" si="99"/>
        <v>2</v>
      </c>
      <c r="H345" s="8">
        <f t="shared" si="99"/>
        <v>2</v>
      </c>
      <c r="I345" s="8">
        <f t="shared" si="99"/>
        <v>2</v>
      </c>
      <c r="J345" s="8">
        <f t="shared" si="99"/>
        <v>2</v>
      </c>
      <c r="K345" s="8">
        <f t="shared" si="99"/>
        <v>1</v>
      </c>
      <c r="L345" s="8">
        <f t="shared" si="99"/>
        <v>1</v>
      </c>
      <c r="M345" s="8">
        <f t="shared" si="99"/>
        <v>1</v>
      </c>
      <c r="N345" s="8">
        <f t="shared" si="99"/>
        <v>1</v>
      </c>
      <c r="O345" s="8">
        <f t="shared" si="99"/>
        <v>1</v>
      </c>
      <c r="P345" s="8">
        <f t="shared" si="99"/>
        <v>1</v>
      </c>
      <c r="Q345" s="8">
        <f t="shared" si="98"/>
        <v>2</v>
      </c>
      <c r="R345" s="8">
        <f t="shared" si="98"/>
        <v>2</v>
      </c>
      <c r="S345" s="8">
        <f t="shared" si="98"/>
        <v>2</v>
      </c>
      <c r="T345" s="8">
        <f t="shared" si="98"/>
        <v>2</v>
      </c>
      <c r="U345" s="8">
        <f t="shared" si="98"/>
        <v>1</v>
      </c>
      <c r="V345" s="8">
        <f t="shared" si="98"/>
        <v>2</v>
      </c>
      <c r="W345" s="8">
        <f t="shared" si="98"/>
        <v>0</v>
      </c>
      <c r="X345" s="8">
        <f t="shared" si="98"/>
        <v>0</v>
      </c>
      <c r="Y345" s="8">
        <f t="shared" si="98"/>
        <v>0</v>
      </c>
      <c r="Z345" s="8">
        <f t="shared" si="98"/>
        <v>0</v>
      </c>
      <c r="AA345" s="8">
        <f t="shared" si="98"/>
        <v>0</v>
      </c>
      <c r="AB345" s="8">
        <f t="shared" si="98"/>
        <v>0</v>
      </c>
      <c r="AC345" s="8">
        <f t="shared" si="98"/>
        <v>0</v>
      </c>
      <c r="AD345" s="8">
        <f t="shared" si="98"/>
        <v>0</v>
      </c>
      <c r="AE345" s="8">
        <f t="shared" si="98"/>
        <v>0</v>
      </c>
      <c r="AF345" s="8">
        <f t="shared" si="98"/>
        <v>0</v>
      </c>
      <c r="AG345" s="8">
        <f t="shared" si="101"/>
        <v>0</v>
      </c>
      <c r="AH345" s="8">
        <f t="shared" si="101"/>
        <v>0</v>
      </c>
      <c r="AI345" s="8">
        <f t="shared" si="101"/>
        <v>0</v>
      </c>
      <c r="AJ345" s="8">
        <f t="shared" si="101"/>
        <v>0</v>
      </c>
      <c r="AK345" s="8">
        <f t="shared" si="101"/>
        <v>0</v>
      </c>
      <c r="AL345" s="8">
        <f t="shared" si="101"/>
        <v>0</v>
      </c>
      <c r="AM345" s="8">
        <f t="shared" si="101"/>
        <v>0</v>
      </c>
      <c r="AN345" s="8">
        <f t="shared" si="101"/>
        <v>0</v>
      </c>
      <c r="AO345" s="8">
        <f t="shared" si="101"/>
        <v>0</v>
      </c>
      <c r="AP345" s="8">
        <f t="shared" si="101"/>
        <v>0</v>
      </c>
      <c r="AQ345" s="8">
        <f t="shared" si="101"/>
        <v>0</v>
      </c>
      <c r="AR345" s="8">
        <f t="shared" si="100"/>
        <v>0</v>
      </c>
      <c r="AS345" s="8">
        <f t="shared" si="100"/>
        <v>0</v>
      </c>
      <c r="AT345" s="8">
        <f t="shared" si="100"/>
        <v>0</v>
      </c>
      <c r="AU345" s="8">
        <f t="shared" si="100"/>
        <v>0</v>
      </c>
      <c r="AV345" s="8">
        <f t="shared" si="100"/>
        <v>0</v>
      </c>
      <c r="AW345" s="8">
        <f t="shared" si="100"/>
        <v>0</v>
      </c>
      <c r="AX345" s="8">
        <f t="shared" si="100"/>
        <v>0</v>
      </c>
      <c r="AY345" s="8">
        <f t="shared" si="100"/>
        <v>0</v>
      </c>
      <c r="AZ345" s="8">
        <f t="shared" si="100"/>
        <v>0</v>
      </c>
      <c r="BA345" s="8"/>
      <c r="BB345" s="8"/>
      <c r="BC345" s="8"/>
      <c r="BD345" s="8"/>
      <c r="BE345" s="8"/>
      <c r="BF345" s="8"/>
      <c r="BG345" s="8"/>
    </row>
    <row r="346" spans="1:59" x14ac:dyDescent="0.3">
      <c r="A346" s="8">
        <f t="shared" si="99"/>
        <v>1</v>
      </c>
      <c r="B346" s="8">
        <f t="shared" si="99"/>
        <v>1</v>
      </c>
      <c r="C346" s="8">
        <f t="shared" si="99"/>
        <v>1</v>
      </c>
      <c r="D346" s="8">
        <f t="shared" si="99"/>
        <v>1</v>
      </c>
      <c r="E346" s="8">
        <f t="shared" si="99"/>
        <v>1</v>
      </c>
      <c r="F346" s="8">
        <f t="shared" si="99"/>
        <v>2</v>
      </c>
      <c r="G346" s="8">
        <f t="shared" si="99"/>
        <v>2</v>
      </c>
      <c r="H346" s="8">
        <f t="shared" si="99"/>
        <v>2</v>
      </c>
      <c r="I346" s="8">
        <f t="shared" si="99"/>
        <v>2</v>
      </c>
      <c r="J346" s="8">
        <f t="shared" si="99"/>
        <v>2</v>
      </c>
      <c r="K346" s="8">
        <f t="shared" si="99"/>
        <v>1</v>
      </c>
      <c r="L346" s="8">
        <f t="shared" si="99"/>
        <v>1</v>
      </c>
      <c r="M346" s="8">
        <f t="shared" si="99"/>
        <v>1</v>
      </c>
      <c r="N346" s="8">
        <f t="shared" si="99"/>
        <v>1</v>
      </c>
      <c r="O346" s="8">
        <f t="shared" si="99"/>
        <v>1</v>
      </c>
      <c r="P346" s="8">
        <f t="shared" si="99"/>
        <v>1</v>
      </c>
      <c r="Q346" s="8">
        <f t="shared" si="98"/>
        <v>2</v>
      </c>
      <c r="R346" s="8">
        <f t="shared" si="98"/>
        <v>2</v>
      </c>
      <c r="S346" s="8">
        <f t="shared" si="98"/>
        <v>2</v>
      </c>
      <c r="T346" s="8">
        <f t="shared" si="98"/>
        <v>2</v>
      </c>
      <c r="U346" s="8">
        <f t="shared" si="98"/>
        <v>1</v>
      </c>
      <c r="V346" s="8">
        <f t="shared" si="98"/>
        <v>2</v>
      </c>
      <c r="W346" s="8">
        <f t="shared" si="98"/>
        <v>0</v>
      </c>
      <c r="X346" s="8">
        <f t="shared" si="98"/>
        <v>0</v>
      </c>
      <c r="Y346" s="8">
        <f t="shared" si="98"/>
        <v>0</v>
      </c>
      <c r="Z346" s="8">
        <f t="shared" si="98"/>
        <v>0</v>
      </c>
      <c r="AA346" s="8">
        <f t="shared" si="98"/>
        <v>0</v>
      </c>
      <c r="AB346" s="8">
        <f t="shared" si="98"/>
        <v>0</v>
      </c>
      <c r="AC346" s="8">
        <f t="shared" si="98"/>
        <v>0</v>
      </c>
      <c r="AD346" s="8">
        <f t="shared" si="98"/>
        <v>0</v>
      </c>
      <c r="AE346" s="8">
        <f t="shared" si="98"/>
        <v>0</v>
      </c>
      <c r="AF346" s="8">
        <f t="shared" si="98"/>
        <v>0</v>
      </c>
      <c r="AG346" s="8">
        <f t="shared" si="101"/>
        <v>0</v>
      </c>
      <c r="AH346" s="8">
        <f t="shared" si="101"/>
        <v>0</v>
      </c>
      <c r="AI346" s="8">
        <f t="shared" si="101"/>
        <v>0</v>
      </c>
      <c r="AJ346" s="8">
        <f t="shared" si="101"/>
        <v>0</v>
      </c>
      <c r="AK346" s="8">
        <f t="shared" si="101"/>
        <v>0</v>
      </c>
      <c r="AL346" s="8">
        <f t="shared" si="101"/>
        <v>0</v>
      </c>
      <c r="AM346" s="8">
        <f t="shared" si="101"/>
        <v>0</v>
      </c>
      <c r="AN346" s="8">
        <f t="shared" si="101"/>
        <v>0</v>
      </c>
      <c r="AO346" s="8">
        <f t="shared" si="101"/>
        <v>0</v>
      </c>
      <c r="AP346" s="8">
        <f t="shared" si="101"/>
        <v>0</v>
      </c>
      <c r="AQ346" s="8">
        <f t="shared" si="101"/>
        <v>0</v>
      </c>
      <c r="AR346" s="8">
        <f t="shared" si="100"/>
        <v>0</v>
      </c>
      <c r="AS346" s="8">
        <f t="shared" si="100"/>
        <v>0</v>
      </c>
      <c r="AT346" s="8">
        <f t="shared" si="100"/>
        <v>0</v>
      </c>
      <c r="AU346" s="8">
        <f t="shared" si="100"/>
        <v>0</v>
      </c>
      <c r="AV346" s="8">
        <f t="shared" si="100"/>
        <v>0</v>
      </c>
      <c r="AW346" s="8">
        <f t="shared" si="100"/>
        <v>0</v>
      </c>
      <c r="AX346" s="8">
        <f t="shared" si="100"/>
        <v>0</v>
      </c>
      <c r="AY346" s="8">
        <f t="shared" si="100"/>
        <v>0</v>
      </c>
      <c r="AZ346" s="8">
        <f t="shared" si="100"/>
        <v>0</v>
      </c>
      <c r="BA346" s="8"/>
      <c r="BB346" s="8"/>
      <c r="BC346" s="8"/>
      <c r="BD346" s="8"/>
      <c r="BE346" s="8"/>
      <c r="BF346" s="8"/>
      <c r="BG346" s="8"/>
    </row>
    <row r="347" spans="1:59" x14ac:dyDescent="0.3">
      <c r="A347" s="8">
        <f t="shared" si="99"/>
        <v>1</v>
      </c>
      <c r="B347" s="8">
        <f t="shared" si="99"/>
        <v>1</v>
      </c>
      <c r="C347" s="8">
        <f t="shared" si="99"/>
        <v>1</v>
      </c>
      <c r="D347" s="8">
        <f t="shared" si="99"/>
        <v>1</v>
      </c>
      <c r="E347" s="8">
        <f t="shared" si="99"/>
        <v>1</v>
      </c>
      <c r="F347" s="8">
        <f t="shared" si="99"/>
        <v>2</v>
      </c>
      <c r="G347" s="8">
        <f t="shared" si="99"/>
        <v>2</v>
      </c>
      <c r="H347" s="8">
        <f t="shared" si="99"/>
        <v>2</v>
      </c>
      <c r="I347" s="8">
        <f t="shared" si="99"/>
        <v>2</v>
      </c>
      <c r="J347" s="8">
        <f t="shared" si="99"/>
        <v>2</v>
      </c>
      <c r="K347" s="8">
        <f t="shared" si="99"/>
        <v>1</v>
      </c>
      <c r="L347" s="8">
        <f t="shared" si="99"/>
        <v>1</v>
      </c>
      <c r="M347" s="8">
        <f t="shared" si="99"/>
        <v>1</v>
      </c>
      <c r="N347" s="8">
        <f t="shared" si="99"/>
        <v>1</v>
      </c>
      <c r="O347" s="8">
        <f t="shared" si="99"/>
        <v>1</v>
      </c>
      <c r="P347" s="8">
        <f t="shared" si="99"/>
        <v>1</v>
      </c>
      <c r="Q347" s="8">
        <f t="shared" si="98"/>
        <v>2</v>
      </c>
      <c r="R347" s="8">
        <f t="shared" si="98"/>
        <v>2</v>
      </c>
      <c r="S347" s="8">
        <f t="shared" si="98"/>
        <v>2</v>
      </c>
      <c r="T347" s="8">
        <f t="shared" si="98"/>
        <v>2</v>
      </c>
      <c r="U347" s="8">
        <f t="shared" si="98"/>
        <v>1</v>
      </c>
      <c r="V347" s="8">
        <f t="shared" si="98"/>
        <v>2</v>
      </c>
      <c r="W347" s="8">
        <f t="shared" si="98"/>
        <v>0</v>
      </c>
      <c r="X347" s="8">
        <f t="shared" si="98"/>
        <v>0</v>
      </c>
      <c r="Y347" s="8">
        <f t="shared" si="98"/>
        <v>0</v>
      </c>
      <c r="Z347" s="8">
        <f t="shared" si="98"/>
        <v>0</v>
      </c>
      <c r="AA347" s="8">
        <f t="shared" si="98"/>
        <v>0</v>
      </c>
      <c r="AB347" s="8">
        <f t="shared" si="98"/>
        <v>0</v>
      </c>
      <c r="AC347" s="8">
        <f t="shared" si="98"/>
        <v>0</v>
      </c>
      <c r="AD347" s="8">
        <f t="shared" si="98"/>
        <v>0</v>
      </c>
      <c r="AE347" s="8">
        <f t="shared" si="98"/>
        <v>0</v>
      </c>
      <c r="AF347" s="8">
        <f t="shared" si="98"/>
        <v>0</v>
      </c>
      <c r="AG347" s="8">
        <f t="shared" si="101"/>
        <v>0</v>
      </c>
      <c r="AH347" s="8">
        <f t="shared" si="101"/>
        <v>0</v>
      </c>
      <c r="AI347" s="8">
        <f t="shared" si="101"/>
        <v>0</v>
      </c>
      <c r="AJ347" s="8">
        <f t="shared" si="101"/>
        <v>0</v>
      </c>
      <c r="AK347" s="8">
        <f t="shared" si="101"/>
        <v>0</v>
      </c>
      <c r="AL347" s="8">
        <f t="shared" si="101"/>
        <v>0</v>
      </c>
      <c r="AM347" s="8">
        <f t="shared" si="101"/>
        <v>0</v>
      </c>
      <c r="AN347" s="8">
        <f t="shared" si="101"/>
        <v>0</v>
      </c>
      <c r="AO347" s="8">
        <f t="shared" si="101"/>
        <v>0</v>
      </c>
      <c r="AP347" s="8">
        <f t="shared" si="101"/>
        <v>0</v>
      </c>
      <c r="AQ347" s="8">
        <f t="shared" si="101"/>
        <v>0</v>
      </c>
      <c r="AR347" s="8">
        <f t="shared" si="100"/>
        <v>0</v>
      </c>
      <c r="AS347" s="8">
        <f t="shared" si="100"/>
        <v>0</v>
      </c>
      <c r="AT347" s="8">
        <f t="shared" si="100"/>
        <v>0</v>
      </c>
      <c r="AU347" s="8">
        <f t="shared" si="100"/>
        <v>0</v>
      </c>
      <c r="AV347" s="8">
        <f t="shared" si="100"/>
        <v>0</v>
      </c>
      <c r="AW347" s="8">
        <f t="shared" si="100"/>
        <v>0</v>
      </c>
      <c r="AX347" s="8">
        <f t="shared" si="100"/>
        <v>0</v>
      </c>
      <c r="AY347" s="8">
        <f t="shared" si="100"/>
        <v>0</v>
      </c>
      <c r="AZ347" s="8">
        <f t="shared" si="100"/>
        <v>0</v>
      </c>
      <c r="BA347" s="8"/>
      <c r="BB347" s="8"/>
      <c r="BC347" s="8"/>
      <c r="BD347" s="8"/>
      <c r="BE347" s="8"/>
      <c r="BF347" s="8"/>
      <c r="BG347" s="8"/>
    </row>
    <row r="348" spans="1:59" x14ac:dyDescent="0.3">
      <c r="A348" s="8">
        <f t="shared" si="99"/>
        <v>1</v>
      </c>
      <c r="B348" s="8">
        <f t="shared" si="99"/>
        <v>1</v>
      </c>
      <c r="C348" s="8">
        <f t="shared" si="99"/>
        <v>1</v>
      </c>
      <c r="D348" s="8">
        <f t="shared" si="99"/>
        <v>1</v>
      </c>
      <c r="E348" s="8">
        <f t="shared" si="99"/>
        <v>1</v>
      </c>
      <c r="F348" s="8">
        <f t="shared" si="99"/>
        <v>2</v>
      </c>
      <c r="G348" s="8">
        <f t="shared" si="99"/>
        <v>2</v>
      </c>
      <c r="H348" s="8">
        <f t="shared" si="99"/>
        <v>2</v>
      </c>
      <c r="I348" s="8">
        <f t="shared" si="99"/>
        <v>2</v>
      </c>
      <c r="J348" s="8">
        <f t="shared" si="99"/>
        <v>2</v>
      </c>
      <c r="K348" s="8">
        <f t="shared" si="99"/>
        <v>1</v>
      </c>
      <c r="L348" s="8">
        <f t="shared" si="99"/>
        <v>1</v>
      </c>
      <c r="M348" s="8">
        <f t="shared" si="99"/>
        <v>1</v>
      </c>
      <c r="N348" s="8">
        <f t="shared" si="99"/>
        <v>1</v>
      </c>
      <c r="O348" s="8">
        <f t="shared" si="99"/>
        <v>1</v>
      </c>
      <c r="P348" s="8">
        <f t="shared" si="99"/>
        <v>1</v>
      </c>
      <c r="Q348" s="8">
        <f t="shared" si="98"/>
        <v>2</v>
      </c>
      <c r="R348" s="8">
        <f t="shared" si="98"/>
        <v>2</v>
      </c>
      <c r="S348" s="8">
        <f t="shared" si="98"/>
        <v>2</v>
      </c>
      <c r="T348" s="8">
        <f t="shared" si="98"/>
        <v>2</v>
      </c>
      <c r="U348" s="8">
        <f t="shared" si="98"/>
        <v>1</v>
      </c>
      <c r="V348" s="8">
        <f t="shared" si="98"/>
        <v>2</v>
      </c>
      <c r="W348" s="8">
        <f t="shared" si="98"/>
        <v>0</v>
      </c>
      <c r="X348" s="8">
        <f t="shared" si="98"/>
        <v>0</v>
      </c>
      <c r="Y348" s="8">
        <f t="shared" si="98"/>
        <v>0</v>
      </c>
      <c r="Z348" s="8">
        <f t="shared" si="98"/>
        <v>0</v>
      </c>
      <c r="AA348" s="8">
        <f t="shared" si="98"/>
        <v>0</v>
      </c>
      <c r="AB348" s="8">
        <f t="shared" si="98"/>
        <v>0</v>
      </c>
      <c r="AC348" s="8">
        <f t="shared" si="98"/>
        <v>0</v>
      </c>
      <c r="AD348" s="8">
        <f t="shared" si="98"/>
        <v>0</v>
      </c>
      <c r="AE348" s="8">
        <f t="shared" si="98"/>
        <v>0</v>
      </c>
      <c r="AF348" s="8">
        <f t="shared" si="98"/>
        <v>0</v>
      </c>
      <c r="AG348" s="8">
        <f t="shared" si="101"/>
        <v>0</v>
      </c>
      <c r="AH348" s="8">
        <f t="shared" si="101"/>
        <v>0</v>
      </c>
      <c r="AI348" s="8">
        <f t="shared" si="101"/>
        <v>0</v>
      </c>
      <c r="AJ348" s="8">
        <f t="shared" si="101"/>
        <v>0</v>
      </c>
      <c r="AK348" s="8">
        <f t="shared" si="101"/>
        <v>0</v>
      </c>
      <c r="AL348" s="8">
        <f t="shared" si="101"/>
        <v>0</v>
      </c>
      <c r="AM348" s="8">
        <f t="shared" si="101"/>
        <v>0</v>
      </c>
      <c r="AN348" s="8">
        <f t="shared" si="101"/>
        <v>0</v>
      </c>
      <c r="AO348" s="8">
        <f t="shared" si="101"/>
        <v>0</v>
      </c>
      <c r="AP348" s="8">
        <f t="shared" si="101"/>
        <v>0</v>
      </c>
      <c r="AQ348" s="8">
        <f t="shared" si="101"/>
        <v>0</v>
      </c>
      <c r="AR348" s="8">
        <f t="shared" si="100"/>
        <v>0</v>
      </c>
      <c r="AS348" s="8">
        <f t="shared" si="100"/>
        <v>0</v>
      </c>
      <c r="AT348" s="8">
        <f t="shared" si="100"/>
        <v>0</v>
      </c>
      <c r="AU348" s="8">
        <f t="shared" si="100"/>
        <v>0</v>
      </c>
      <c r="AV348" s="8">
        <f t="shared" si="100"/>
        <v>0</v>
      </c>
      <c r="AW348" s="8">
        <f t="shared" si="100"/>
        <v>0</v>
      </c>
      <c r="AX348" s="8">
        <f t="shared" si="100"/>
        <v>0</v>
      </c>
      <c r="AY348" s="8">
        <f t="shared" si="100"/>
        <v>0</v>
      </c>
      <c r="AZ348" s="8">
        <f t="shared" si="100"/>
        <v>0</v>
      </c>
      <c r="BA348" s="8"/>
      <c r="BB348" s="8"/>
      <c r="BC348" s="8"/>
      <c r="BD348" s="8"/>
      <c r="BE348" s="8"/>
      <c r="BF348" s="8"/>
      <c r="BG348" s="8"/>
    </row>
    <row r="349" spans="1:59" x14ac:dyDescent="0.3">
      <c r="A349" s="8">
        <f t="shared" si="99"/>
        <v>1</v>
      </c>
      <c r="B349" s="8">
        <f t="shared" si="99"/>
        <v>1</v>
      </c>
      <c r="C349" s="8">
        <f t="shared" si="99"/>
        <v>1</v>
      </c>
      <c r="D349" s="8">
        <f t="shared" si="99"/>
        <v>1</v>
      </c>
      <c r="E349" s="8">
        <f t="shared" si="99"/>
        <v>1</v>
      </c>
      <c r="F349" s="8">
        <f t="shared" si="99"/>
        <v>2</v>
      </c>
      <c r="G349" s="8">
        <f t="shared" si="99"/>
        <v>2</v>
      </c>
      <c r="H349" s="8">
        <f t="shared" si="99"/>
        <v>2</v>
      </c>
      <c r="I349" s="8">
        <f t="shared" si="99"/>
        <v>2</v>
      </c>
      <c r="J349" s="8">
        <f t="shared" si="99"/>
        <v>2</v>
      </c>
      <c r="K349" s="8">
        <f t="shared" si="99"/>
        <v>1</v>
      </c>
      <c r="L349" s="8">
        <f t="shared" si="99"/>
        <v>1</v>
      </c>
      <c r="M349" s="8">
        <f t="shared" si="99"/>
        <v>1</v>
      </c>
      <c r="N349" s="8">
        <f t="shared" si="99"/>
        <v>1</v>
      </c>
      <c r="O349" s="8">
        <f t="shared" si="99"/>
        <v>1</v>
      </c>
      <c r="P349" s="8">
        <f t="shared" si="99"/>
        <v>1</v>
      </c>
      <c r="Q349" s="8">
        <f t="shared" si="98"/>
        <v>2</v>
      </c>
      <c r="R349" s="8">
        <f t="shared" si="98"/>
        <v>2</v>
      </c>
      <c r="S349" s="8">
        <f t="shared" si="98"/>
        <v>2</v>
      </c>
      <c r="T349" s="8">
        <f t="shared" si="98"/>
        <v>2</v>
      </c>
      <c r="U349" s="8">
        <f t="shared" si="98"/>
        <v>1</v>
      </c>
      <c r="V349" s="8">
        <f t="shared" si="98"/>
        <v>2</v>
      </c>
      <c r="W349" s="8">
        <f t="shared" si="98"/>
        <v>0</v>
      </c>
      <c r="X349" s="8">
        <f t="shared" si="98"/>
        <v>0</v>
      </c>
      <c r="Y349" s="8">
        <f t="shared" si="98"/>
        <v>0</v>
      </c>
      <c r="Z349" s="8">
        <f t="shared" si="98"/>
        <v>0</v>
      </c>
      <c r="AA349" s="8">
        <f t="shared" si="98"/>
        <v>0</v>
      </c>
      <c r="AB349" s="8">
        <f t="shared" si="98"/>
        <v>0</v>
      </c>
      <c r="AC349" s="8">
        <f t="shared" si="98"/>
        <v>0</v>
      </c>
      <c r="AD349" s="8">
        <f t="shared" si="98"/>
        <v>0</v>
      </c>
      <c r="AE349" s="8">
        <f t="shared" si="98"/>
        <v>0</v>
      </c>
      <c r="AF349" s="8">
        <f t="shared" si="98"/>
        <v>0</v>
      </c>
      <c r="AG349" s="8">
        <f t="shared" si="101"/>
        <v>0</v>
      </c>
      <c r="AH349" s="8">
        <f t="shared" si="101"/>
        <v>0</v>
      </c>
      <c r="AI349" s="8">
        <f t="shared" si="101"/>
        <v>0</v>
      </c>
      <c r="AJ349" s="8">
        <f t="shared" si="101"/>
        <v>0</v>
      </c>
      <c r="AK349" s="8">
        <f t="shared" si="101"/>
        <v>0</v>
      </c>
      <c r="AL349" s="8">
        <f t="shared" si="101"/>
        <v>0</v>
      </c>
      <c r="AM349" s="8">
        <f t="shared" si="101"/>
        <v>0</v>
      </c>
      <c r="AN349" s="8">
        <f t="shared" si="101"/>
        <v>0</v>
      </c>
      <c r="AO349" s="8">
        <f t="shared" si="101"/>
        <v>0</v>
      </c>
      <c r="AP349" s="8">
        <f t="shared" si="101"/>
        <v>0</v>
      </c>
      <c r="AQ349" s="8">
        <f t="shared" si="101"/>
        <v>0</v>
      </c>
      <c r="AR349" s="8">
        <f t="shared" si="100"/>
        <v>0</v>
      </c>
      <c r="AS349" s="8">
        <f t="shared" si="100"/>
        <v>0</v>
      </c>
      <c r="AT349" s="8">
        <f t="shared" si="100"/>
        <v>0</v>
      </c>
      <c r="AU349" s="8">
        <f t="shared" si="100"/>
        <v>0</v>
      </c>
      <c r="AV349" s="8">
        <f t="shared" si="100"/>
        <v>0</v>
      </c>
      <c r="AW349" s="8">
        <f t="shared" si="100"/>
        <v>0</v>
      </c>
      <c r="AX349" s="8">
        <f t="shared" si="100"/>
        <v>0</v>
      </c>
      <c r="AY349" s="8">
        <f t="shared" si="100"/>
        <v>0</v>
      </c>
      <c r="AZ349" s="8">
        <f t="shared" si="100"/>
        <v>0</v>
      </c>
      <c r="BA349" s="8"/>
      <c r="BB349" s="8"/>
      <c r="BC349" s="8"/>
      <c r="BD349" s="8"/>
      <c r="BE349" s="8"/>
      <c r="BF349" s="8"/>
      <c r="BG349" s="8"/>
    </row>
    <row r="350" spans="1:59" x14ac:dyDescent="0.3">
      <c r="A350" s="8">
        <f t="shared" si="99"/>
        <v>1</v>
      </c>
      <c r="B350" s="8">
        <f t="shared" si="99"/>
        <v>1</v>
      </c>
      <c r="C350" s="8">
        <f t="shared" si="99"/>
        <v>1</v>
      </c>
      <c r="D350" s="8">
        <f t="shared" si="99"/>
        <v>1</v>
      </c>
      <c r="E350" s="8">
        <f t="shared" si="99"/>
        <v>1</v>
      </c>
      <c r="F350" s="8">
        <f t="shared" si="99"/>
        <v>2</v>
      </c>
      <c r="G350" s="8">
        <f t="shared" si="99"/>
        <v>2</v>
      </c>
      <c r="H350" s="8">
        <f t="shared" si="99"/>
        <v>2</v>
      </c>
      <c r="I350" s="8">
        <f t="shared" si="99"/>
        <v>2</v>
      </c>
      <c r="J350" s="8">
        <f t="shared" si="99"/>
        <v>2</v>
      </c>
      <c r="K350" s="8">
        <f t="shared" si="99"/>
        <v>1</v>
      </c>
      <c r="L350" s="8">
        <f t="shared" si="99"/>
        <v>1</v>
      </c>
      <c r="M350" s="8">
        <f t="shared" si="99"/>
        <v>1</v>
      </c>
      <c r="N350" s="8">
        <f t="shared" si="99"/>
        <v>1</v>
      </c>
      <c r="O350" s="8">
        <f t="shared" si="99"/>
        <v>1</v>
      </c>
      <c r="P350" s="8">
        <f t="shared" si="99"/>
        <v>1</v>
      </c>
      <c r="Q350" s="8">
        <f t="shared" si="98"/>
        <v>2</v>
      </c>
      <c r="R350" s="8">
        <f t="shared" si="98"/>
        <v>2</v>
      </c>
      <c r="S350" s="8">
        <f t="shared" si="98"/>
        <v>2</v>
      </c>
      <c r="T350" s="8">
        <f t="shared" si="98"/>
        <v>2</v>
      </c>
      <c r="U350" s="8">
        <f t="shared" si="98"/>
        <v>1</v>
      </c>
      <c r="V350" s="8">
        <f t="shared" si="98"/>
        <v>2</v>
      </c>
      <c r="W350" s="8">
        <f t="shared" si="98"/>
        <v>0</v>
      </c>
      <c r="X350" s="8">
        <f t="shared" si="98"/>
        <v>0</v>
      </c>
      <c r="Y350" s="8">
        <f t="shared" si="98"/>
        <v>0</v>
      </c>
      <c r="Z350" s="8">
        <f t="shared" si="98"/>
        <v>0</v>
      </c>
      <c r="AA350" s="8">
        <f t="shared" si="98"/>
        <v>0</v>
      </c>
      <c r="AB350" s="8">
        <f t="shared" si="98"/>
        <v>0</v>
      </c>
      <c r="AC350" s="8">
        <f t="shared" si="98"/>
        <v>0</v>
      </c>
      <c r="AD350" s="8">
        <f t="shared" si="98"/>
        <v>0</v>
      </c>
      <c r="AE350" s="8">
        <f t="shared" si="98"/>
        <v>0</v>
      </c>
      <c r="AF350" s="8">
        <f t="shared" si="98"/>
        <v>0</v>
      </c>
      <c r="AG350" s="8">
        <f t="shared" si="101"/>
        <v>0</v>
      </c>
      <c r="AH350" s="8">
        <f t="shared" si="101"/>
        <v>0</v>
      </c>
      <c r="AI350" s="8">
        <f t="shared" si="101"/>
        <v>0</v>
      </c>
      <c r="AJ350" s="8">
        <f t="shared" si="101"/>
        <v>0</v>
      </c>
      <c r="AK350" s="8">
        <f t="shared" si="101"/>
        <v>0</v>
      </c>
      <c r="AL350" s="8">
        <f t="shared" si="101"/>
        <v>0</v>
      </c>
      <c r="AM350" s="8">
        <f t="shared" si="101"/>
        <v>0</v>
      </c>
      <c r="AN350" s="8">
        <f t="shared" si="101"/>
        <v>0</v>
      </c>
      <c r="AO350" s="8">
        <f t="shared" si="101"/>
        <v>0</v>
      </c>
      <c r="AP350" s="8">
        <f t="shared" si="101"/>
        <v>0</v>
      </c>
      <c r="AQ350" s="8">
        <f t="shared" si="101"/>
        <v>0</v>
      </c>
      <c r="AR350" s="8">
        <f t="shared" si="100"/>
        <v>0</v>
      </c>
      <c r="AS350" s="8">
        <f t="shared" si="100"/>
        <v>0</v>
      </c>
      <c r="AT350" s="8">
        <f t="shared" si="100"/>
        <v>0</v>
      </c>
      <c r="AU350" s="8">
        <f t="shared" si="100"/>
        <v>0</v>
      </c>
      <c r="AV350" s="8">
        <f t="shared" si="100"/>
        <v>0</v>
      </c>
      <c r="AW350" s="8">
        <f t="shared" si="100"/>
        <v>0</v>
      </c>
      <c r="AX350" s="8">
        <f t="shared" si="100"/>
        <v>0</v>
      </c>
      <c r="AY350" s="8">
        <f t="shared" si="100"/>
        <v>0</v>
      </c>
      <c r="AZ350" s="8">
        <f t="shared" si="100"/>
        <v>0</v>
      </c>
      <c r="BA350" s="8"/>
      <c r="BB350" s="8"/>
      <c r="BC350" s="8"/>
      <c r="BD350" s="8"/>
      <c r="BE350" s="8"/>
      <c r="BF350" s="8"/>
      <c r="BG350" s="8"/>
    </row>
    <row r="351" spans="1:59" x14ac:dyDescent="0.3">
      <c r="A351" s="8">
        <f t="shared" si="99"/>
        <v>1</v>
      </c>
      <c r="B351" s="8">
        <f t="shared" si="99"/>
        <v>1</v>
      </c>
      <c r="C351" s="8">
        <f t="shared" si="99"/>
        <v>1</v>
      </c>
      <c r="D351" s="8">
        <f t="shared" si="99"/>
        <v>1</v>
      </c>
      <c r="E351" s="8">
        <f t="shared" si="99"/>
        <v>1</v>
      </c>
      <c r="F351" s="8">
        <f t="shared" si="99"/>
        <v>2</v>
      </c>
      <c r="G351" s="8">
        <f t="shared" si="99"/>
        <v>2</v>
      </c>
      <c r="H351" s="8">
        <f t="shared" si="99"/>
        <v>2</v>
      </c>
      <c r="I351" s="8">
        <f t="shared" si="99"/>
        <v>2</v>
      </c>
      <c r="J351" s="8">
        <f t="shared" si="99"/>
        <v>2</v>
      </c>
      <c r="K351" s="8">
        <f t="shared" si="99"/>
        <v>1</v>
      </c>
      <c r="L351" s="8">
        <f t="shared" si="99"/>
        <v>1</v>
      </c>
      <c r="M351" s="8">
        <f t="shared" si="99"/>
        <v>1</v>
      </c>
      <c r="N351" s="8">
        <f t="shared" si="99"/>
        <v>1</v>
      </c>
      <c r="O351" s="8">
        <f t="shared" si="99"/>
        <v>1</v>
      </c>
      <c r="P351" s="8">
        <f t="shared" si="99"/>
        <v>1</v>
      </c>
      <c r="Q351" s="8">
        <f t="shared" si="98"/>
        <v>2</v>
      </c>
      <c r="R351" s="8">
        <f t="shared" si="98"/>
        <v>2</v>
      </c>
      <c r="S351" s="8">
        <f t="shared" si="98"/>
        <v>2</v>
      </c>
      <c r="T351" s="8">
        <f t="shared" si="98"/>
        <v>2</v>
      </c>
      <c r="U351" s="8">
        <f t="shared" si="98"/>
        <v>1</v>
      </c>
      <c r="V351" s="8">
        <f t="shared" si="98"/>
        <v>2</v>
      </c>
      <c r="W351" s="8">
        <f t="shared" si="98"/>
        <v>0</v>
      </c>
      <c r="X351" s="8">
        <f t="shared" si="98"/>
        <v>0</v>
      </c>
      <c r="Y351" s="8">
        <f t="shared" si="98"/>
        <v>0</v>
      </c>
      <c r="Z351" s="8">
        <f t="shared" si="98"/>
        <v>0</v>
      </c>
      <c r="AA351" s="8">
        <f t="shared" si="98"/>
        <v>0</v>
      </c>
      <c r="AB351" s="8">
        <f t="shared" si="98"/>
        <v>0</v>
      </c>
      <c r="AC351" s="8">
        <f t="shared" si="98"/>
        <v>0</v>
      </c>
      <c r="AD351" s="8">
        <f t="shared" si="98"/>
        <v>0</v>
      </c>
      <c r="AE351" s="8">
        <f t="shared" si="98"/>
        <v>0</v>
      </c>
      <c r="AF351" s="8">
        <f t="shared" si="98"/>
        <v>0</v>
      </c>
      <c r="AG351" s="8">
        <f t="shared" si="101"/>
        <v>0</v>
      </c>
      <c r="AH351" s="8">
        <f t="shared" si="101"/>
        <v>0</v>
      </c>
      <c r="AI351" s="8">
        <f t="shared" si="101"/>
        <v>0</v>
      </c>
      <c r="AJ351" s="8">
        <f t="shared" si="101"/>
        <v>0</v>
      </c>
      <c r="AK351" s="8">
        <f t="shared" si="101"/>
        <v>0</v>
      </c>
      <c r="AL351" s="8">
        <f t="shared" si="101"/>
        <v>0</v>
      </c>
      <c r="AM351" s="8">
        <f t="shared" si="101"/>
        <v>0</v>
      </c>
      <c r="AN351" s="8">
        <f t="shared" si="101"/>
        <v>0</v>
      </c>
      <c r="AO351" s="8">
        <f t="shared" si="101"/>
        <v>0</v>
      </c>
      <c r="AP351" s="8">
        <f t="shared" si="101"/>
        <v>0</v>
      </c>
      <c r="AQ351" s="8">
        <f t="shared" si="101"/>
        <v>0</v>
      </c>
      <c r="AR351" s="8">
        <f t="shared" si="100"/>
        <v>0</v>
      </c>
      <c r="AS351" s="8">
        <f t="shared" si="100"/>
        <v>0</v>
      </c>
      <c r="AT351" s="8">
        <f t="shared" si="100"/>
        <v>0</v>
      </c>
      <c r="AU351" s="8">
        <f t="shared" si="100"/>
        <v>0</v>
      </c>
      <c r="AV351" s="8">
        <f t="shared" si="100"/>
        <v>0</v>
      </c>
      <c r="AW351" s="8">
        <f t="shared" si="100"/>
        <v>0</v>
      </c>
      <c r="AX351" s="8">
        <f t="shared" si="100"/>
        <v>0</v>
      </c>
      <c r="AY351" s="8">
        <f t="shared" si="100"/>
        <v>0</v>
      </c>
      <c r="AZ351" s="8">
        <f t="shared" si="100"/>
        <v>0</v>
      </c>
      <c r="BA351" s="8"/>
      <c r="BB351" s="8"/>
      <c r="BC351" s="8"/>
      <c r="BD351" s="8"/>
      <c r="BE351" s="8"/>
      <c r="BF351" s="8"/>
      <c r="BG351" s="8"/>
    </row>
    <row r="352" spans="1:59" x14ac:dyDescent="0.3">
      <c r="A352" s="8">
        <f t="shared" si="99"/>
        <v>1</v>
      </c>
      <c r="B352" s="8">
        <f t="shared" si="99"/>
        <v>1</v>
      </c>
      <c r="C352" s="8">
        <f t="shared" si="99"/>
        <v>1</v>
      </c>
      <c r="D352" s="8">
        <f t="shared" si="99"/>
        <v>1</v>
      </c>
      <c r="E352" s="8">
        <f t="shared" si="99"/>
        <v>1</v>
      </c>
      <c r="F352" s="8">
        <f t="shared" si="99"/>
        <v>2</v>
      </c>
      <c r="G352" s="8">
        <f t="shared" si="99"/>
        <v>2</v>
      </c>
      <c r="H352" s="8">
        <f t="shared" si="99"/>
        <v>2</v>
      </c>
      <c r="I352" s="8">
        <f t="shared" si="99"/>
        <v>2</v>
      </c>
      <c r="J352" s="8">
        <f t="shared" si="99"/>
        <v>2</v>
      </c>
      <c r="K352" s="8">
        <f t="shared" si="99"/>
        <v>1</v>
      </c>
      <c r="L352" s="8">
        <f t="shared" si="99"/>
        <v>1</v>
      </c>
      <c r="M352" s="8">
        <f t="shared" si="99"/>
        <v>1</v>
      </c>
      <c r="N352" s="8">
        <f t="shared" si="99"/>
        <v>1</v>
      </c>
      <c r="O352" s="8">
        <f t="shared" si="99"/>
        <v>1</v>
      </c>
      <c r="P352" s="8">
        <f t="shared" si="99"/>
        <v>1</v>
      </c>
      <c r="Q352" s="8">
        <f t="shared" si="98"/>
        <v>2</v>
      </c>
      <c r="R352" s="8">
        <f t="shared" si="98"/>
        <v>2</v>
      </c>
      <c r="S352" s="8">
        <f t="shared" si="98"/>
        <v>2</v>
      </c>
      <c r="T352" s="8">
        <f t="shared" si="98"/>
        <v>2</v>
      </c>
      <c r="U352" s="8">
        <f t="shared" si="98"/>
        <v>1</v>
      </c>
      <c r="V352" s="8">
        <f t="shared" si="98"/>
        <v>2</v>
      </c>
      <c r="W352" s="8">
        <f t="shared" si="98"/>
        <v>0</v>
      </c>
      <c r="X352" s="8">
        <f t="shared" si="98"/>
        <v>0</v>
      </c>
      <c r="Y352" s="8">
        <f t="shared" si="98"/>
        <v>0</v>
      </c>
      <c r="Z352" s="8">
        <f t="shared" si="98"/>
        <v>0</v>
      </c>
      <c r="AA352" s="8">
        <f t="shared" si="98"/>
        <v>0</v>
      </c>
      <c r="AB352" s="8">
        <f t="shared" si="98"/>
        <v>0</v>
      </c>
      <c r="AC352" s="8">
        <f t="shared" si="98"/>
        <v>0</v>
      </c>
      <c r="AD352" s="8">
        <f t="shared" si="98"/>
        <v>0</v>
      </c>
      <c r="AE352" s="8">
        <f t="shared" si="98"/>
        <v>0</v>
      </c>
      <c r="AF352" s="8">
        <f t="shared" si="98"/>
        <v>0</v>
      </c>
      <c r="AG352" s="8">
        <f t="shared" si="101"/>
        <v>0</v>
      </c>
      <c r="AH352" s="8">
        <f t="shared" si="101"/>
        <v>0</v>
      </c>
      <c r="AI352" s="8">
        <f t="shared" si="101"/>
        <v>0</v>
      </c>
      <c r="AJ352" s="8">
        <f t="shared" si="101"/>
        <v>0</v>
      </c>
      <c r="AK352" s="8">
        <f t="shared" si="101"/>
        <v>0</v>
      </c>
      <c r="AL352" s="8">
        <f t="shared" si="101"/>
        <v>0</v>
      </c>
      <c r="AM352" s="8">
        <f t="shared" si="101"/>
        <v>0</v>
      </c>
      <c r="AN352" s="8">
        <f t="shared" si="101"/>
        <v>0</v>
      </c>
      <c r="AO352" s="8">
        <f t="shared" si="101"/>
        <v>0</v>
      </c>
      <c r="AP352" s="8">
        <f t="shared" si="101"/>
        <v>0</v>
      </c>
      <c r="AQ352" s="8">
        <f t="shared" si="101"/>
        <v>0</v>
      </c>
      <c r="AR352" s="8">
        <f t="shared" si="100"/>
        <v>0</v>
      </c>
      <c r="AS352" s="8">
        <f t="shared" si="100"/>
        <v>0</v>
      </c>
      <c r="AT352" s="8">
        <f t="shared" si="100"/>
        <v>0</v>
      </c>
      <c r="AU352" s="8">
        <f t="shared" si="100"/>
        <v>0</v>
      </c>
      <c r="AV352" s="8">
        <f t="shared" si="100"/>
        <v>0</v>
      </c>
      <c r="AW352" s="8">
        <f t="shared" si="100"/>
        <v>0</v>
      </c>
      <c r="AX352" s="8">
        <f t="shared" si="100"/>
        <v>0</v>
      </c>
      <c r="AY352" s="8">
        <f t="shared" si="100"/>
        <v>0</v>
      </c>
      <c r="AZ352" s="8">
        <f t="shared" si="100"/>
        <v>0</v>
      </c>
      <c r="BA352" s="8"/>
      <c r="BB352" s="8"/>
      <c r="BC352" s="8"/>
      <c r="BD352" s="8"/>
      <c r="BE352" s="8"/>
      <c r="BF352" s="8"/>
      <c r="BG352" s="8"/>
    </row>
    <row r="353" spans="1:59" x14ac:dyDescent="0.3">
      <c r="A353" s="8">
        <f t="shared" si="99"/>
        <v>1</v>
      </c>
      <c r="B353" s="8">
        <f t="shared" si="99"/>
        <v>1</v>
      </c>
      <c r="C353" s="8">
        <f t="shared" si="99"/>
        <v>1</v>
      </c>
      <c r="D353" s="8">
        <f t="shared" si="99"/>
        <v>1</v>
      </c>
      <c r="E353" s="8">
        <f t="shared" si="99"/>
        <v>1</v>
      </c>
      <c r="F353" s="8">
        <f t="shared" si="99"/>
        <v>2</v>
      </c>
      <c r="G353" s="8">
        <f t="shared" si="99"/>
        <v>2</v>
      </c>
      <c r="H353" s="8">
        <f t="shared" si="99"/>
        <v>2</v>
      </c>
      <c r="I353" s="8">
        <f t="shared" si="99"/>
        <v>2</v>
      </c>
      <c r="J353" s="8">
        <f t="shared" si="99"/>
        <v>2</v>
      </c>
      <c r="K353" s="8">
        <f t="shared" si="99"/>
        <v>1</v>
      </c>
      <c r="L353" s="8">
        <f t="shared" si="99"/>
        <v>1</v>
      </c>
      <c r="M353" s="8">
        <f t="shared" si="99"/>
        <v>1</v>
      </c>
      <c r="N353" s="8">
        <f t="shared" si="99"/>
        <v>1</v>
      </c>
      <c r="O353" s="8">
        <f t="shared" si="99"/>
        <v>1</v>
      </c>
      <c r="P353" s="8">
        <f t="shared" si="99"/>
        <v>1</v>
      </c>
      <c r="Q353" s="8">
        <f t="shared" ref="Q353:AF368" si="102">Q352</f>
        <v>2</v>
      </c>
      <c r="R353" s="8">
        <f t="shared" si="102"/>
        <v>2</v>
      </c>
      <c r="S353" s="8">
        <f t="shared" si="102"/>
        <v>2</v>
      </c>
      <c r="T353" s="8">
        <f t="shared" si="102"/>
        <v>2</v>
      </c>
      <c r="U353" s="8">
        <f t="shared" si="102"/>
        <v>1</v>
      </c>
      <c r="V353" s="8">
        <f t="shared" si="102"/>
        <v>2</v>
      </c>
      <c r="W353" s="8">
        <f t="shared" si="102"/>
        <v>0</v>
      </c>
      <c r="X353" s="8">
        <f t="shared" si="102"/>
        <v>0</v>
      </c>
      <c r="Y353" s="8">
        <f t="shared" si="102"/>
        <v>0</v>
      </c>
      <c r="Z353" s="8">
        <f t="shared" si="102"/>
        <v>0</v>
      </c>
      <c r="AA353" s="8">
        <f t="shared" si="102"/>
        <v>0</v>
      </c>
      <c r="AB353" s="8">
        <f t="shared" si="102"/>
        <v>0</v>
      </c>
      <c r="AC353" s="8">
        <f t="shared" si="102"/>
        <v>0</v>
      </c>
      <c r="AD353" s="8">
        <f t="shared" si="102"/>
        <v>0</v>
      </c>
      <c r="AE353" s="8">
        <f t="shared" si="102"/>
        <v>0</v>
      </c>
      <c r="AF353" s="8">
        <f t="shared" si="102"/>
        <v>0</v>
      </c>
      <c r="AG353" s="8">
        <f t="shared" si="101"/>
        <v>0</v>
      </c>
      <c r="AH353" s="8">
        <f t="shared" si="101"/>
        <v>0</v>
      </c>
      <c r="AI353" s="8">
        <f t="shared" si="101"/>
        <v>0</v>
      </c>
      <c r="AJ353" s="8">
        <f t="shared" si="101"/>
        <v>0</v>
      </c>
      <c r="AK353" s="8">
        <f t="shared" si="101"/>
        <v>0</v>
      </c>
      <c r="AL353" s="8">
        <f t="shared" si="101"/>
        <v>0</v>
      </c>
      <c r="AM353" s="8">
        <f t="shared" si="101"/>
        <v>0</v>
      </c>
      <c r="AN353" s="8">
        <f t="shared" si="101"/>
        <v>0</v>
      </c>
      <c r="AO353" s="8">
        <f t="shared" si="101"/>
        <v>0</v>
      </c>
      <c r="AP353" s="8">
        <f t="shared" si="101"/>
        <v>0</v>
      </c>
      <c r="AQ353" s="8">
        <f t="shared" si="101"/>
        <v>0</v>
      </c>
      <c r="AR353" s="8">
        <f t="shared" si="100"/>
        <v>0</v>
      </c>
      <c r="AS353" s="8">
        <f t="shared" si="100"/>
        <v>0</v>
      </c>
      <c r="AT353" s="8">
        <f t="shared" si="100"/>
        <v>0</v>
      </c>
      <c r="AU353" s="8">
        <f t="shared" si="100"/>
        <v>0</v>
      </c>
      <c r="AV353" s="8">
        <f t="shared" si="100"/>
        <v>0</v>
      </c>
      <c r="AW353" s="8">
        <f t="shared" si="100"/>
        <v>0</v>
      </c>
      <c r="AX353" s="8">
        <f t="shared" si="100"/>
        <v>0</v>
      </c>
      <c r="AY353" s="8">
        <f t="shared" si="100"/>
        <v>0</v>
      </c>
      <c r="AZ353" s="8">
        <f t="shared" si="100"/>
        <v>0</v>
      </c>
      <c r="BA353" s="8"/>
      <c r="BB353" s="8"/>
      <c r="BC353" s="8"/>
      <c r="BD353" s="8"/>
      <c r="BE353" s="8"/>
      <c r="BF353" s="8"/>
      <c r="BG353" s="8"/>
    </row>
    <row r="354" spans="1:59" x14ac:dyDescent="0.3">
      <c r="A354" s="8">
        <f t="shared" si="99"/>
        <v>1</v>
      </c>
      <c r="B354" s="8">
        <f t="shared" si="99"/>
        <v>1</v>
      </c>
      <c r="C354" s="8">
        <f t="shared" si="99"/>
        <v>1</v>
      </c>
      <c r="D354" s="8">
        <f t="shared" si="99"/>
        <v>1</v>
      </c>
      <c r="E354" s="8">
        <f t="shared" si="99"/>
        <v>1</v>
      </c>
      <c r="F354" s="8">
        <f t="shared" si="99"/>
        <v>2</v>
      </c>
      <c r="G354" s="8">
        <f t="shared" si="99"/>
        <v>2</v>
      </c>
      <c r="H354" s="8">
        <f t="shared" si="99"/>
        <v>2</v>
      </c>
      <c r="I354" s="8">
        <f t="shared" si="99"/>
        <v>2</v>
      </c>
      <c r="J354" s="8">
        <f t="shared" si="99"/>
        <v>2</v>
      </c>
      <c r="K354" s="8">
        <f t="shared" si="99"/>
        <v>1</v>
      </c>
      <c r="L354" s="8">
        <f t="shared" si="99"/>
        <v>1</v>
      </c>
      <c r="M354" s="8">
        <f t="shared" si="99"/>
        <v>1</v>
      </c>
      <c r="N354" s="8">
        <f t="shared" si="99"/>
        <v>1</v>
      </c>
      <c r="O354" s="8">
        <f t="shared" si="99"/>
        <v>1</v>
      </c>
      <c r="P354" s="8">
        <f t="shared" si="99"/>
        <v>1</v>
      </c>
      <c r="Q354" s="8">
        <f t="shared" si="102"/>
        <v>2</v>
      </c>
      <c r="R354" s="8">
        <f t="shared" si="102"/>
        <v>2</v>
      </c>
      <c r="S354" s="8">
        <f t="shared" si="102"/>
        <v>2</v>
      </c>
      <c r="T354" s="8">
        <f t="shared" si="102"/>
        <v>2</v>
      </c>
      <c r="U354" s="8">
        <f t="shared" si="102"/>
        <v>1</v>
      </c>
      <c r="V354" s="8">
        <f t="shared" si="102"/>
        <v>2</v>
      </c>
      <c r="W354" s="8">
        <f t="shared" si="102"/>
        <v>0</v>
      </c>
      <c r="X354" s="8">
        <f t="shared" si="102"/>
        <v>0</v>
      </c>
      <c r="Y354" s="8">
        <f t="shared" si="102"/>
        <v>0</v>
      </c>
      <c r="Z354" s="8">
        <f t="shared" si="102"/>
        <v>0</v>
      </c>
      <c r="AA354" s="8">
        <f t="shared" si="102"/>
        <v>0</v>
      </c>
      <c r="AB354" s="8">
        <f t="shared" si="102"/>
        <v>0</v>
      </c>
      <c r="AC354" s="8">
        <f t="shared" si="102"/>
        <v>0</v>
      </c>
      <c r="AD354" s="8">
        <f t="shared" si="102"/>
        <v>0</v>
      </c>
      <c r="AE354" s="8">
        <f t="shared" si="102"/>
        <v>0</v>
      </c>
      <c r="AF354" s="8">
        <f t="shared" si="102"/>
        <v>0</v>
      </c>
      <c r="AG354" s="8">
        <f t="shared" si="101"/>
        <v>0</v>
      </c>
      <c r="AH354" s="8">
        <f t="shared" si="101"/>
        <v>0</v>
      </c>
      <c r="AI354" s="8">
        <f t="shared" si="101"/>
        <v>0</v>
      </c>
      <c r="AJ354" s="8">
        <f t="shared" si="101"/>
        <v>0</v>
      </c>
      <c r="AK354" s="8">
        <f t="shared" si="101"/>
        <v>0</v>
      </c>
      <c r="AL354" s="8">
        <f t="shared" si="101"/>
        <v>0</v>
      </c>
      <c r="AM354" s="8">
        <f t="shared" si="101"/>
        <v>0</v>
      </c>
      <c r="AN354" s="8">
        <f t="shared" si="101"/>
        <v>0</v>
      </c>
      <c r="AO354" s="8">
        <f t="shared" si="101"/>
        <v>0</v>
      </c>
      <c r="AP354" s="8">
        <f t="shared" si="101"/>
        <v>0</v>
      </c>
      <c r="AQ354" s="8">
        <f t="shared" si="101"/>
        <v>0</v>
      </c>
      <c r="AR354" s="8">
        <f t="shared" si="100"/>
        <v>0</v>
      </c>
      <c r="AS354" s="8">
        <f t="shared" si="100"/>
        <v>0</v>
      </c>
      <c r="AT354" s="8">
        <f t="shared" si="100"/>
        <v>0</v>
      </c>
      <c r="AU354" s="8">
        <f t="shared" si="100"/>
        <v>0</v>
      </c>
      <c r="AV354" s="8">
        <f t="shared" si="100"/>
        <v>0</v>
      </c>
      <c r="AW354" s="8">
        <f t="shared" si="100"/>
        <v>0</v>
      </c>
      <c r="AX354" s="8">
        <f t="shared" si="100"/>
        <v>0</v>
      </c>
      <c r="AY354" s="8">
        <f t="shared" si="100"/>
        <v>0</v>
      </c>
      <c r="AZ354" s="8">
        <f t="shared" si="100"/>
        <v>0</v>
      </c>
      <c r="BA354" s="8"/>
      <c r="BB354" s="8"/>
      <c r="BC354" s="8"/>
      <c r="BD354" s="8"/>
      <c r="BE354" s="8"/>
      <c r="BF354" s="8"/>
      <c r="BG354" s="8"/>
    </row>
    <row r="355" spans="1:59" x14ac:dyDescent="0.3">
      <c r="A355" s="8">
        <f t="shared" si="99"/>
        <v>1</v>
      </c>
      <c r="B355" s="8">
        <f t="shared" si="99"/>
        <v>1</v>
      </c>
      <c r="C355" s="8">
        <f t="shared" si="99"/>
        <v>1</v>
      </c>
      <c r="D355" s="8">
        <f t="shared" si="99"/>
        <v>1</v>
      </c>
      <c r="E355" s="8">
        <f t="shared" si="99"/>
        <v>1</v>
      </c>
      <c r="F355" s="8">
        <f t="shared" si="99"/>
        <v>2</v>
      </c>
      <c r="G355" s="8">
        <f t="shared" si="99"/>
        <v>2</v>
      </c>
      <c r="H355" s="8">
        <f t="shared" si="99"/>
        <v>2</v>
      </c>
      <c r="I355" s="8">
        <f t="shared" si="99"/>
        <v>2</v>
      </c>
      <c r="J355" s="8">
        <f t="shared" si="99"/>
        <v>2</v>
      </c>
      <c r="K355" s="8">
        <f t="shared" si="99"/>
        <v>1</v>
      </c>
      <c r="L355" s="8">
        <f t="shared" si="99"/>
        <v>1</v>
      </c>
      <c r="M355" s="8">
        <f t="shared" si="99"/>
        <v>1</v>
      </c>
      <c r="N355" s="8">
        <f t="shared" si="99"/>
        <v>1</v>
      </c>
      <c r="O355" s="8">
        <f t="shared" si="99"/>
        <v>1</v>
      </c>
      <c r="P355" s="8">
        <f t="shared" si="99"/>
        <v>1</v>
      </c>
      <c r="Q355" s="8">
        <f t="shared" si="102"/>
        <v>2</v>
      </c>
      <c r="R355" s="8">
        <f t="shared" si="102"/>
        <v>2</v>
      </c>
      <c r="S355" s="8">
        <f t="shared" si="102"/>
        <v>2</v>
      </c>
      <c r="T355" s="8">
        <f t="shared" si="102"/>
        <v>2</v>
      </c>
      <c r="U355" s="8">
        <f t="shared" si="102"/>
        <v>1</v>
      </c>
      <c r="V355" s="8">
        <f t="shared" si="102"/>
        <v>2</v>
      </c>
      <c r="W355" s="8">
        <f t="shared" si="102"/>
        <v>0</v>
      </c>
      <c r="X355" s="8">
        <f t="shared" si="102"/>
        <v>0</v>
      </c>
      <c r="Y355" s="8">
        <f t="shared" si="102"/>
        <v>0</v>
      </c>
      <c r="Z355" s="8">
        <f t="shared" si="102"/>
        <v>0</v>
      </c>
      <c r="AA355" s="8">
        <f t="shared" si="102"/>
        <v>0</v>
      </c>
      <c r="AB355" s="8">
        <f t="shared" si="102"/>
        <v>0</v>
      </c>
      <c r="AC355" s="8">
        <f t="shared" si="102"/>
        <v>0</v>
      </c>
      <c r="AD355" s="8">
        <f t="shared" si="102"/>
        <v>0</v>
      </c>
      <c r="AE355" s="8">
        <f t="shared" si="102"/>
        <v>0</v>
      </c>
      <c r="AF355" s="8">
        <f t="shared" si="102"/>
        <v>0</v>
      </c>
      <c r="AG355" s="8">
        <f t="shared" si="101"/>
        <v>0</v>
      </c>
      <c r="AH355" s="8">
        <f t="shared" si="101"/>
        <v>0</v>
      </c>
      <c r="AI355" s="8">
        <f t="shared" si="101"/>
        <v>0</v>
      </c>
      <c r="AJ355" s="8">
        <f t="shared" si="101"/>
        <v>0</v>
      </c>
      <c r="AK355" s="8">
        <f t="shared" si="101"/>
        <v>0</v>
      </c>
      <c r="AL355" s="8">
        <f t="shared" si="101"/>
        <v>0</v>
      </c>
      <c r="AM355" s="8">
        <f t="shared" si="101"/>
        <v>0</v>
      </c>
      <c r="AN355" s="8">
        <f t="shared" si="101"/>
        <v>0</v>
      </c>
      <c r="AO355" s="8">
        <f t="shared" si="101"/>
        <v>0</v>
      </c>
      <c r="AP355" s="8">
        <f t="shared" si="101"/>
        <v>0</v>
      </c>
      <c r="AQ355" s="8">
        <f t="shared" si="101"/>
        <v>0</v>
      </c>
      <c r="AR355" s="8">
        <f t="shared" si="100"/>
        <v>0</v>
      </c>
      <c r="AS355" s="8">
        <f t="shared" si="100"/>
        <v>0</v>
      </c>
      <c r="AT355" s="8">
        <f t="shared" si="100"/>
        <v>0</v>
      </c>
      <c r="AU355" s="8">
        <f t="shared" si="100"/>
        <v>0</v>
      </c>
      <c r="AV355" s="8">
        <f t="shared" si="100"/>
        <v>0</v>
      </c>
      <c r="AW355" s="8">
        <f t="shared" si="100"/>
        <v>0</v>
      </c>
      <c r="AX355" s="8">
        <f t="shared" si="100"/>
        <v>0</v>
      </c>
      <c r="AY355" s="8">
        <f t="shared" si="100"/>
        <v>0</v>
      </c>
      <c r="AZ355" s="8">
        <f t="shared" si="100"/>
        <v>0</v>
      </c>
      <c r="BA355" s="8"/>
      <c r="BB355" s="8"/>
      <c r="BC355" s="8"/>
      <c r="BD355" s="8"/>
      <c r="BE355" s="8"/>
      <c r="BF355" s="8"/>
      <c r="BG355" s="8"/>
    </row>
    <row r="356" spans="1:59" x14ac:dyDescent="0.3">
      <c r="A356" s="8">
        <f t="shared" si="99"/>
        <v>1</v>
      </c>
      <c r="B356" s="8">
        <f t="shared" si="99"/>
        <v>1</v>
      </c>
      <c r="C356" s="8">
        <f t="shared" si="99"/>
        <v>1</v>
      </c>
      <c r="D356" s="8">
        <f t="shared" si="99"/>
        <v>1</v>
      </c>
      <c r="E356" s="8">
        <f t="shared" si="99"/>
        <v>1</v>
      </c>
      <c r="F356" s="8">
        <f t="shared" si="99"/>
        <v>2</v>
      </c>
      <c r="G356" s="8">
        <f t="shared" si="99"/>
        <v>2</v>
      </c>
      <c r="H356" s="8">
        <f t="shared" si="99"/>
        <v>2</v>
      </c>
      <c r="I356" s="8">
        <f t="shared" si="99"/>
        <v>2</v>
      </c>
      <c r="J356" s="8">
        <f t="shared" si="99"/>
        <v>2</v>
      </c>
      <c r="K356" s="8">
        <f t="shared" si="99"/>
        <v>1</v>
      </c>
      <c r="L356" s="8">
        <f t="shared" si="99"/>
        <v>1</v>
      </c>
      <c r="M356" s="8">
        <f t="shared" si="99"/>
        <v>1</v>
      </c>
      <c r="N356" s="8">
        <f t="shared" si="99"/>
        <v>1</v>
      </c>
      <c r="O356" s="8">
        <f t="shared" si="99"/>
        <v>1</v>
      </c>
      <c r="P356" s="8">
        <f t="shared" ref="P356:AE371" si="103">P355</f>
        <v>1</v>
      </c>
      <c r="Q356" s="8">
        <f t="shared" si="102"/>
        <v>2</v>
      </c>
      <c r="R356" s="8">
        <f t="shared" si="102"/>
        <v>2</v>
      </c>
      <c r="S356" s="8">
        <f t="shared" si="102"/>
        <v>2</v>
      </c>
      <c r="T356" s="8">
        <f t="shared" si="102"/>
        <v>2</v>
      </c>
      <c r="U356" s="8">
        <f t="shared" si="102"/>
        <v>1</v>
      </c>
      <c r="V356" s="8">
        <f t="shared" si="102"/>
        <v>2</v>
      </c>
      <c r="W356" s="8">
        <f t="shared" si="102"/>
        <v>0</v>
      </c>
      <c r="X356" s="8">
        <f t="shared" si="102"/>
        <v>0</v>
      </c>
      <c r="Y356" s="8">
        <f t="shared" si="102"/>
        <v>0</v>
      </c>
      <c r="Z356" s="8">
        <f t="shared" si="102"/>
        <v>0</v>
      </c>
      <c r="AA356" s="8">
        <f t="shared" si="102"/>
        <v>0</v>
      </c>
      <c r="AB356" s="8">
        <f t="shared" si="102"/>
        <v>0</v>
      </c>
      <c r="AC356" s="8">
        <f t="shared" si="102"/>
        <v>0</v>
      </c>
      <c r="AD356" s="8">
        <f t="shared" si="102"/>
        <v>0</v>
      </c>
      <c r="AE356" s="8">
        <f t="shared" si="102"/>
        <v>0</v>
      </c>
      <c r="AF356" s="8">
        <f t="shared" si="102"/>
        <v>0</v>
      </c>
      <c r="AG356" s="8">
        <f t="shared" si="101"/>
        <v>0</v>
      </c>
      <c r="AH356" s="8">
        <f t="shared" si="101"/>
        <v>0</v>
      </c>
      <c r="AI356" s="8">
        <f t="shared" si="101"/>
        <v>0</v>
      </c>
      <c r="AJ356" s="8">
        <f t="shared" si="101"/>
        <v>0</v>
      </c>
      <c r="AK356" s="8">
        <f t="shared" si="101"/>
        <v>0</v>
      </c>
      <c r="AL356" s="8">
        <f t="shared" si="101"/>
        <v>0</v>
      </c>
      <c r="AM356" s="8">
        <f t="shared" si="101"/>
        <v>0</v>
      </c>
      <c r="AN356" s="8">
        <f t="shared" si="101"/>
        <v>0</v>
      </c>
      <c r="AO356" s="8">
        <f t="shared" si="101"/>
        <v>0</v>
      </c>
      <c r="AP356" s="8">
        <f t="shared" si="101"/>
        <v>0</v>
      </c>
      <c r="AQ356" s="8">
        <f t="shared" si="101"/>
        <v>0</v>
      </c>
      <c r="AR356" s="8">
        <f t="shared" si="100"/>
        <v>0</v>
      </c>
      <c r="AS356" s="8">
        <f t="shared" si="100"/>
        <v>0</v>
      </c>
      <c r="AT356" s="8">
        <f t="shared" si="100"/>
        <v>0</v>
      </c>
      <c r="AU356" s="8">
        <f t="shared" si="100"/>
        <v>0</v>
      </c>
      <c r="AV356" s="8">
        <f t="shared" si="100"/>
        <v>0</v>
      </c>
      <c r="AW356" s="8">
        <f t="shared" si="100"/>
        <v>0</v>
      </c>
      <c r="AX356" s="8">
        <f t="shared" si="100"/>
        <v>0</v>
      </c>
      <c r="AY356" s="8">
        <f t="shared" si="100"/>
        <v>0</v>
      </c>
      <c r="AZ356" s="8">
        <f t="shared" si="100"/>
        <v>0</v>
      </c>
      <c r="BA356" s="8"/>
      <c r="BB356" s="8"/>
      <c r="BC356" s="8"/>
      <c r="BD356" s="8"/>
      <c r="BE356" s="8"/>
      <c r="BF356" s="8"/>
      <c r="BG356" s="8"/>
    </row>
    <row r="357" spans="1:59" x14ac:dyDescent="0.3">
      <c r="A357" s="8">
        <f t="shared" ref="A357:P372" si="104">A356</f>
        <v>1</v>
      </c>
      <c r="B357" s="8">
        <f t="shared" si="104"/>
        <v>1</v>
      </c>
      <c r="C357" s="8">
        <f t="shared" si="104"/>
        <v>1</v>
      </c>
      <c r="D357" s="8">
        <f t="shared" si="104"/>
        <v>1</v>
      </c>
      <c r="E357" s="8">
        <f t="shared" si="104"/>
        <v>1</v>
      </c>
      <c r="F357" s="8">
        <f t="shared" si="104"/>
        <v>2</v>
      </c>
      <c r="G357" s="8">
        <f t="shared" si="104"/>
        <v>2</v>
      </c>
      <c r="H357" s="8">
        <f t="shared" si="104"/>
        <v>2</v>
      </c>
      <c r="I357" s="8">
        <f t="shared" si="104"/>
        <v>2</v>
      </c>
      <c r="J357" s="8">
        <f t="shared" si="104"/>
        <v>2</v>
      </c>
      <c r="K357" s="8">
        <f t="shared" si="104"/>
        <v>1</v>
      </c>
      <c r="L357" s="8">
        <f t="shared" si="104"/>
        <v>1</v>
      </c>
      <c r="M357" s="8">
        <f t="shared" si="104"/>
        <v>1</v>
      </c>
      <c r="N357" s="8">
        <f t="shared" si="104"/>
        <v>1</v>
      </c>
      <c r="O357" s="8">
        <f t="shared" si="104"/>
        <v>1</v>
      </c>
      <c r="P357" s="8">
        <f t="shared" si="103"/>
        <v>1</v>
      </c>
      <c r="Q357" s="8">
        <f t="shared" si="102"/>
        <v>2</v>
      </c>
      <c r="R357" s="8">
        <f t="shared" si="102"/>
        <v>2</v>
      </c>
      <c r="S357" s="8">
        <f t="shared" si="102"/>
        <v>2</v>
      </c>
      <c r="T357" s="8">
        <f t="shared" si="102"/>
        <v>2</v>
      </c>
      <c r="U357" s="8">
        <f t="shared" si="102"/>
        <v>1</v>
      </c>
      <c r="V357" s="8">
        <f t="shared" si="102"/>
        <v>2</v>
      </c>
      <c r="W357" s="8">
        <f t="shared" si="102"/>
        <v>0</v>
      </c>
      <c r="X357" s="8">
        <f t="shared" si="102"/>
        <v>0</v>
      </c>
      <c r="Y357" s="8">
        <f t="shared" si="102"/>
        <v>0</v>
      </c>
      <c r="Z357" s="8">
        <f t="shared" si="102"/>
        <v>0</v>
      </c>
      <c r="AA357" s="8">
        <f t="shared" si="102"/>
        <v>0</v>
      </c>
      <c r="AB357" s="8">
        <f t="shared" si="102"/>
        <v>0</v>
      </c>
      <c r="AC357" s="8">
        <f t="shared" si="102"/>
        <v>0</v>
      </c>
      <c r="AD357" s="8">
        <f t="shared" si="102"/>
        <v>0</v>
      </c>
      <c r="AE357" s="8">
        <f t="shared" si="102"/>
        <v>0</v>
      </c>
      <c r="AF357" s="8">
        <f t="shared" si="102"/>
        <v>0</v>
      </c>
      <c r="AG357" s="8">
        <f t="shared" si="101"/>
        <v>0</v>
      </c>
      <c r="AH357" s="8">
        <f t="shared" si="101"/>
        <v>0</v>
      </c>
      <c r="AI357" s="8">
        <f t="shared" si="101"/>
        <v>0</v>
      </c>
      <c r="AJ357" s="8">
        <f t="shared" si="101"/>
        <v>0</v>
      </c>
      <c r="AK357" s="8">
        <f t="shared" si="101"/>
        <v>0</v>
      </c>
      <c r="AL357" s="8">
        <f t="shared" si="101"/>
        <v>0</v>
      </c>
      <c r="AM357" s="8">
        <f t="shared" si="101"/>
        <v>0</v>
      </c>
      <c r="AN357" s="8">
        <f t="shared" si="101"/>
        <v>0</v>
      </c>
      <c r="AO357" s="8">
        <f t="shared" si="101"/>
        <v>0</v>
      </c>
      <c r="AP357" s="8">
        <f t="shared" si="101"/>
        <v>0</v>
      </c>
      <c r="AQ357" s="8">
        <f t="shared" si="101"/>
        <v>0</v>
      </c>
      <c r="AR357" s="8">
        <f t="shared" si="100"/>
        <v>0</v>
      </c>
      <c r="AS357" s="8">
        <f t="shared" si="100"/>
        <v>0</v>
      </c>
      <c r="AT357" s="8">
        <f t="shared" si="100"/>
        <v>0</v>
      </c>
      <c r="AU357" s="8">
        <f t="shared" si="100"/>
        <v>0</v>
      </c>
      <c r="AV357" s="8">
        <f t="shared" si="100"/>
        <v>0</v>
      </c>
      <c r="AW357" s="8">
        <f t="shared" si="100"/>
        <v>0</v>
      </c>
      <c r="AX357" s="8">
        <f t="shared" si="100"/>
        <v>0</v>
      </c>
      <c r="AY357" s="8">
        <f t="shared" si="100"/>
        <v>0</v>
      </c>
      <c r="AZ357" s="8">
        <f t="shared" si="100"/>
        <v>0</v>
      </c>
      <c r="BA357" s="8"/>
      <c r="BB357" s="8"/>
      <c r="BC357" s="8"/>
      <c r="BD357" s="8"/>
      <c r="BE357" s="8"/>
      <c r="BF357" s="8"/>
      <c r="BG357" s="8"/>
    </row>
    <row r="358" spans="1:59" x14ac:dyDescent="0.3">
      <c r="A358" s="8">
        <f t="shared" si="104"/>
        <v>1</v>
      </c>
      <c r="B358" s="8">
        <f t="shared" si="104"/>
        <v>1</v>
      </c>
      <c r="C358" s="8">
        <f t="shared" si="104"/>
        <v>1</v>
      </c>
      <c r="D358" s="8">
        <f t="shared" si="104"/>
        <v>1</v>
      </c>
      <c r="E358" s="8">
        <f t="shared" si="104"/>
        <v>1</v>
      </c>
      <c r="F358" s="8">
        <f t="shared" si="104"/>
        <v>2</v>
      </c>
      <c r="G358" s="8">
        <f t="shared" si="104"/>
        <v>2</v>
      </c>
      <c r="H358" s="8">
        <f t="shared" si="104"/>
        <v>2</v>
      </c>
      <c r="I358" s="8">
        <f t="shared" si="104"/>
        <v>2</v>
      </c>
      <c r="J358" s="8">
        <f t="shared" si="104"/>
        <v>2</v>
      </c>
      <c r="K358" s="8">
        <f t="shared" si="104"/>
        <v>1</v>
      </c>
      <c r="L358" s="8">
        <f t="shared" si="104"/>
        <v>1</v>
      </c>
      <c r="M358" s="8">
        <f t="shared" si="104"/>
        <v>1</v>
      </c>
      <c r="N358" s="8">
        <f t="shared" si="104"/>
        <v>1</v>
      </c>
      <c r="O358" s="8">
        <f t="shared" si="104"/>
        <v>1</v>
      </c>
      <c r="P358" s="8">
        <f t="shared" si="103"/>
        <v>1</v>
      </c>
      <c r="Q358" s="8">
        <f t="shared" si="102"/>
        <v>2</v>
      </c>
      <c r="R358" s="8">
        <f t="shared" si="102"/>
        <v>2</v>
      </c>
      <c r="S358" s="8">
        <f t="shared" si="102"/>
        <v>2</v>
      </c>
      <c r="T358" s="8">
        <f t="shared" si="102"/>
        <v>2</v>
      </c>
      <c r="U358" s="8">
        <f t="shared" si="102"/>
        <v>1</v>
      </c>
      <c r="V358" s="8">
        <f t="shared" si="102"/>
        <v>2</v>
      </c>
      <c r="W358" s="8">
        <f t="shared" si="102"/>
        <v>0</v>
      </c>
      <c r="X358" s="8">
        <f t="shared" si="102"/>
        <v>0</v>
      </c>
      <c r="Y358" s="8">
        <f t="shared" si="102"/>
        <v>0</v>
      </c>
      <c r="Z358" s="8">
        <f t="shared" si="102"/>
        <v>0</v>
      </c>
      <c r="AA358" s="8">
        <f t="shared" si="102"/>
        <v>0</v>
      </c>
      <c r="AB358" s="8">
        <f t="shared" si="102"/>
        <v>0</v>
      </c>
      <c r="AC358" s="8">
        <f t="shared" si="102"/>
        <v>0</v>
      </c>
      <c r="AD358" s="8">
        <f t="shared" si="102"/>
        <v>0</v>
      </c>
      <c r="AE358" s="8">
        <f t="shared" si="102"/>
        <v>0</v>
      </c>
      <c r="AF358" s="8">
        <f t="shared" si="102"/>
        <v>0</v>
      </c>
      <c r="AG358" s="8">
        <f t="shared" si="101"/>
        <v>0</v>
      </c>
      <c r="AH358" s="8">
        <f t="shared" si="101"/>
        <v>0</v>
      </c>
      <c r="AI358" s="8">
        <f t="shared" si="101"/>
        <v>0</v>
      </c>
      <c r="AJ358" s="8">
        <f t="shared" si="101"/>
        <v>0</v>
      </c>
      <c r="AK358" s="8">
        <f t="shared" si="101"/>
        <v>0</v>
      </c>
      <c r="AL358" s="8">
        <f t="shared" si="101"/>
        <v>0</v>
      </c>
      <c r="AM358" s="8">
        <f t="shared" si="101"/>
        <v>0</v>
      </c>
      <c r="AN358" s="8">
        <f t="shared" si="101"/>
        <v>0</v>
      </c>
      <c r="AO358" s="8">
        <f t="shared" si="101"/>
        <v>0</v>
      </c>
      <c r="AP358" s="8">
        <f t="shared" si="101"/>
        <v>0</v>
      </c>
      <c r="AQ358" s="8">
        <f t="shared" si="101"/>
        <v>0</v>
      </c>
      <c r="AR358" s="8">
        <f t="shared" si="100"/>
        <v>0</v>
      </c>
      <c r="AS358" s="8">
        <f t="shared" si="100"/>
        <v>0</v>
      </c>
      <c r="AT358" s="8">
        <f t="shared" si="100"/>
        <v>0</v>
      </c>
      <c r="AU358" s="8">
        <f t="shared" si="100"/>
        <v>0</v>
      </c>
      <c r="AV358" s="8">
        <f t="shared" si="100"/>
        <v>0</v>
      </c>
      <c r="AW358" s="8">
        <f t="shared" si="100"/>
        <v>0</v>
      </c>
      <c r="AX358" s="8">
        <f t="shared" si="100"/>
        <v>0</v>
      </c>
      <c r="AY358" s="8">
        <f t="shared" si="100"/>
        <v>0</v>
      </c>
      <c r="AZ358" s="8">
        <f t="shared" si="100"/>
        <v>0</v>
      </c>
      <c r="BA358" s="8"/>
      <c r="BB358" s="8"/>
      <c r="BC358" s="8"/>
      <c r="BD358" s="8"/>
      <c r="BE358" s="8"/>
      <c r="BF358" s="8"/>
      <c r="BG358" s="8"/>
    </row>
    <row r="359" spans="1:59" x14ac:dyDescent="0.3">
      <c r="A359" s="8">
        <f t="shared" si="104"/>
        <v>1</v>
      </c>
      <c r="B359" s="8">
        <f t="shared" si="104"/>
        <v>1</v>
      </c>
      <c r="C359" s="8">
        <f t="shared" si="104"/>
        <v>1</v>
      </c>
      <c r="D359" s="8">
        <f t="shared" si="104"/>
        <v>1</v>
      </c>
      <c r="E359" s="8">
        <f t="shared" si="104"/>
        <v>1</v>
      </c>
      <c r="F359" s="8">
        <f t="shared" si="104"/>
        <v>2</v>
      </c>
      <c r="G359" s="8">
        <f t="shared" si="104"/>
        <v>2</v>
      </c>
      <c r="H359" s="8">
        <f t="shared" si="104"/>
        <v>2</v>
      </c>
      <c r="I359" s="8">
        <f t="shared" si="104"/>
        <v>2</v>
      </c>
      <c r="J359" s="8">
        <f t="shared" si="104"/>
        <v>2</v>
      </c>
      <c r="K359" s="8">
        <f t="shared" si="104"/>
        <v>1</v>
      </c>
      <c r="L359" s="8">
        <f t="shared" si="104"/>
        <v>1</v>
      </c>
      <c r="M359" s="8">
        <f t="shared" si="104"/>
        <v>1</v>
      </c>
      <c r="N359" s="8">
        <f t="shared" si="104"/>
        <v>1</v>
      </c>
      <c r="O359" s="8">
        <f t="shared" si="104"/>
        <v>1</v>
      </c>
      <c r="P359" s="8">
        <f t="shared" si="103"/>
        <v>1</v>
      </c>
      <c r="Q359" s="8">
        <f t="shared" si="102"/>
        <v>2</v>
      </c>
      <c r="R359" s="8">
        <f t="shared" si="102"/>
        <v>2</v>
      </c>
      <c r="S359" s="8">
        <f t="shared" si="102"/>
        <v>2</v>
      </c>
      <c r="T359" s="8">
        <f t="shared" si="102"/>
        <v>2</v>
      </c>
      <c r="U359" s="8">
        <f t="shared" si="102"/>
        <v>1</v>
      </c>
      <c r="V359" s="8">
        <f t="shared" si="102"/>
        <v>2</v>
      </c>
      <c r="W359" s="8">
        <f t="shared" si="102"/>
        <v>0</v>
      </c>
      <c r="X359" s="8">
        <f t="shared" si="102"/>
        <v>0</v>
      </c>
      <c r="Y359" s="8">
        <f t="shared" si="102"/>
        <v>0</v>
      </c>
      <c r="Z359" s="8">
        <f t="shared" si="102"/>
        <v>0</v>
      </c>
      <c r="AA359" s="8">
        <f t="shared" si="102"/>
        <v>0</v>
      </c>
      <c r="AB359" s="8">
        <f t="shared" si="102"/>
        <v>0</v>
      </c>
      <c r="AC359" s="8">
        <f t="shared" si="102"/>
        <v>0</v>
      </c>
      <c r="AD359" s="8">
        <f t="shared" si="102"/>
        <v>0</v>
      </c>
      <c r="AE359" s="8">
        <f t="shared" si="102"/>
        <v>0</v>
      </c>
      <c r="AF359" s="8">
        <f t="shared" si="102"/>
        <v>0</v>
      </c>
      <c r="AG359" s="8">
        <f t="shared" si="101"/>
        <v>0</v>
      </c>
      <c r="AH359" s="8">
        <f t="shared" si="101"/>
        <v>0</v>
      </c>
      <c r="AI359" s="8">
        <f t="shared" si="101"/>
        <v>0</v>
      </c>
      <c r="AJ359" s="8">
        <f t="shared" si="101"/>
        <v>0</v>
      </c>
      <c r="AK359" s="8">
        <f t="shared" si="101"/>
        <v>0</v>
      </c>
      <c r="AL359" s="8">
        <f t="shared" si="101"/>
        <v>0</v>
      </c>
      <c r="AM359" s="8">
        <f t="shared" si="101"/>
        <v>0</v>
      </c>
      <c r="AN359" s="8">
        <f t="shared" si="101"/>
        <v>0</v>
      </c>
      <c r="AO359" s="8">
        <f t="shared" si="101"/>
        <v>0</v>
      </c>
      <c r="AP359" s="8">
        <f t="shared" si="101"/>
        <v>0</v>
      </c>
      <c r="AQ359" s="8">
        <f t="shared" si="101"/>
        <v>0</v>
      </c>
      <c r="AR359" s="8">
        <f t="shared" si="101"/>
        <v>0</v>
      </c>
      <c r="AS359" s="8">
        <f t="shared" si="101"/>
        <v>0</v>
      </c>
      <c r="AT359" s="8">
        <f t="shared" si="101"/>
        <v>0</v>
      </c>
      <c r="AU359" s="8">
        <f t="shared" si="101"/>
        <v>0</v>
      </c>
      <c r="AV359" s="8">
        <f t="shared" si="101"/>
        <v>0</v>
      </c>
      <c r="AW359" s="8">
        <f t="shared" ref="AW359:AZ374" si="105">AW358</f>
        <v>0</v>
      </c>
      <c r="AX359" s="8">
        <f t="shared" si="105"/>
        <v>0</v>
      </c>
      <c r="AY359" s="8">
        <f t="shared" si="105"/>
        <v>0</v>
      </c>
      <c r="AZ359" s="8">
        <f t="shared" si="105"/>
        <v>0</v>
      </c>
      <c r="BA359" s="8"/>
      <c r="BB359" s="8"/>
      <c r="BC359" s="8"/>
      <c r="BD359" s="8"/>
      <c r="BE359" s="8"/>
      <c r="BF359" s="8"/>
      <c r="BG359" s="8"/>
    </row>
    <row r="360" spans="1:59" x14ac:dyDescent="0.3">
      <c r="A360" s="8">
        <f t="shared" si="104"/>
        <v>1</v>
      </c>
      <c r="B360" s="8">
        <f t="shared" si="104"/>
        <v>1</v>
      </c>
      <c r="C360" s="8">
        <f t="shared" si="104"/>
        <v>1</v>
      </c>
      <c r="D360" s="8">
        <f t="shared" si="104"/>
        <v>1</v>
      </c>
      <c r="E360" s="8">
        <f t="shared" si="104"/>
        <v>1</v>
      </c>
      <c r="F360" s="8">
        <f t="shared" si="104"/>
        <v>2</v>
      </c>
      <c r="G360" s="8">
        <f t="shared" si="104"/>
        <v>2</v>
      </c>
      <c r="H360" s="8">
        <f t="shared" si="104"/>
        <v>2</v>
      </c>
      <c r="I360" s="8">
        <f t="shared" si="104"/>
        <v>2</v>
      </c>
      <c r="J360" s="8">
        <f t="shared" si="104"/>
        <v>2</v>
      </c>
      <c r="K360" s="8">
        <f t="shared" si="104"/>
        <v>1</v>
      </c>
      <c r="L360" s="8">
        <f t="shared" si="104"/>
        <v>1</v>
      </c>
      <c r="M360" s="8">
        <f t="shared" si="104"/>
        <v>1</v>
      </c>
      <c r="N360" s="8">
        <f t="shared" si="104"/>
        <v>1</v>
      </c>
      <c r="O360" s="8">
        <f t="shared" si="104"/>
        <v>1</v>
      </c>
      <c r="P360" s="8">
        <f t="shared" si="103"/>
        <v>1</v>
      </c>
      <c r="Q360" s="8">
        <f t="shared" si="102"/>
        <v>2</v>
      </c>
      <c r="R360" s="8">
        <f t="shared" si="102"/>
        <v>2</v>
      </c>
      <c r="S360" s="8">
        <f t="shared" si="102"/>
        <v>2</v>
      </c>
      <c r="T360" s="8">
        <f t="shared" si="102"/>
        <v>2</v>
      </c>
      <c r="U360" s="8">
        <f t="shared" si="102"/>
        <v>1</v>
      </c>
      <c r="V360" s="8">
        <f t="shared" si="102"/>
        <v>2</v>
      </c>
      <c r="W360" s="8">
        <f t="shared" si="102"/>
        <v>0</v>
      </c>
      <c r="X360" s="8">
        <f t="shared" si="102"/>
        <v>0</v>
      </c>
      <c r="Y360" s="8">
        <f t="shared" si="102"/>
        <v>0</v>
      </c>
      <c r="Z360" s="8">
        <f t="shared" si="102"/>
        <v>0</v>
      </c>
      <c r="AA360" s="8">
        <f t="shared" si="102"/>
        <v>0</v>
      </c>
      <c r="AB360" s="8">
        <f t="shared" si="102"/>
        <v>0</v>
      </c>
      <c r="AC360" s="8">
        <f t="shared" si="102"/>
        <v>0</v>
      </c>
      <c r="AD360" s="8">
        <f t="shared" si="102"/>
        <v>0</v>
      </c>
      <c r="AE360" s="8">
        <f t="shared" si="102"/>
        <v>0</v>
      </c>
      <c r="AF360" s="8">
        <f t="shared" si="102"/>
        <v>0</v>
      </c>
      <c r="AG360" s="8">
        <f t="shared" ref="AG360:AV375" si="106">AG359</f>
        <v>0</v>
      </c>
      <c r="AH360" s="8">
        <f t="shared" si="106"/>
        <v>0</v>
      </c>
      <c r="AI360" s="8">
        <f t="shared" si="106"/>
        <v>0</v>
      </c>
      <c r="AJ360" s="8">
        <f t="shared" si="106"/>
        <v>0</v>
      </c>
      <c r="AK360" s="8">
        <f t="shared" si="106"/>
        <v>0</v>
      </c>
      <c r="AL360" s="8">
        <f t="shared" si="106"/>
        <v>0</v>
      </c>
      <c r="AM360" s="8">
        <f t="shared" si="106"/>
        <v>0</v>
      </c>
      <c r="AN360" s="8">
        <f t="shared" si="106"/>
        <v>0</v>
      </c>
      <c r="AO360" s="8">
        <f t="shared" si="106"/>
        <v>0</v>
      </c>
      <c r="AP360" s="8">
        <f t="shared" si="106"/>
        <v>0</v>
      </c>
      <c r="AQ360" s="8">
        <f t="shared" si="106"/>
        <v>0</v>
      </c>
      <c r="AR360" s="8">
        <f t="shared" si="106"/>
        <v>0</v>
      </c>
      <c r="AS360" s="8">
        <f t="shared" si="106"/>
        <v>0</v>
      </c>
      <c r="AT360" s="8">
        <f t="shared" si="106"/>
        <v>0</v>
      </c>
      <c r="AU360" s="8">
        <f t="shared" si="106"/>
        <v>0</v>
      </c>
      <c r="AV360" s="8">
        <f t="shared" si="106"/>
        <v>0</v>
      </c>
      <c r="AW360" s="8">
        <f t="shared" si="105"/>
        <v>0</v>
      </c>
      <c r="AX360" s="8">
        <f t="shared" si="105"/>
        <v>0</v>
      </c>
      <c r="AY360" s="8">
        <f t="shared" si="105"/>
        <v>0</v>
      </c>
      <c r="AZ360" s="8">
        <f t="shared" si="105"/>
        <v>0</v>
      </c>
      <c r="BA360" s="8"/>
      <c r="BB360" s="8"/>
      <c r="BC360" s="8"/>
      <c r="BD360" s="8"/>
      <c r="BE360" s="8"/>
      <c r="BF360" s="8"/>
      <c r="BG360" s="8"/>
    </row>
    <row r="361" spans="1:59" x14ac:dyDescent="0.3">
      <c r="A361" s="8">
        <f t="shared" si="104"/>
        <v>1</v>
      </c>
      <c r="B361" s="8">
        <f t="shared" si="104"/>
        <v>1</v>
      </c>
      <c r="C361" s="8">
        <f t="shared" si="104"/>
        <v>1</v>
      </c>
      <c r="D361" s="8">
        <f t="shared" si="104"/>
        <v>1</v>
      </c>
      <c r="E361" s="8">
        <f t="shared" si="104"/>
        <v>1</v>
      </c>
      <c r="F361" s="8">
        <f t="shared" si="104"/>
        <v>2</v>
      </c>
      <c r="G361" s="8">
        <f t="shared" si="104"/>
        <v>2</v>
      </c>
      <c r="H361" s="8">
        <f t="shared" si="104"/>
        <v>2</v>
      </c>
      <c r="I361" s="8">
        <f t="shared" si="104"/>
        <v>2</v>
      </c>
      <c r="J361" s="8">
        <f t="shared" si="104"/>
        <v>2</v>
      </c>
      <c r="K361" s="8">
        <f t="shared" si="104"/>
        <v>1</v>
      </c>
      <c r="L361" s="8">
        <f t="shared" si="104"/>
        <v>1</v>
      </c>
      <c r="M361" s="8">
        <f t="shared" si="104"/>
        <v>1</v>
      </c>
      <c r="N361" s="8">
        <f t="shared" si="104"/>
        <v>1</v>
      </c>
      <c r="O361" s="8">
        <f t="shared" si="104"/>
        <v>1</v>
      </c>
      <c r="P361" s="8">
        <f t="shared" si="103"/>
        <v>1</v>
      </c>
      <c r="Q361" s="8">
        <f t="shared" si="102"/>
        <v>2</v>
      </c>
      <c r="R361" s="8">
        <f t="shared" si="102"/>
        <v>2</v>
      </c>
      <c r="S361" s="8">
        <f t="shared" si="102"/>
        <v>2</v>
      </c>
      <c r="T361" s="8">
        <f t="shared" si="102"/>
        <v>2</v>
      </c>
      <c r="U361" s="8">
        <f t="shared" si="102"/>
        <v>1</v>
      </c>
      <c r="V361" s="8">
        <f t="shared" si="102"/>
        <v>2</v>
      </c>
      <c r="W361" s="8">
        <f t="shared" si="102"/>
        <v>0</v>
      </c>
      <c r="X361" s="8">
        <f t="shared" si="102"/>
        <v>0</v>
      </c>
      <c r="Y361" s="8">
        <f t="shared" si="102"/>
        <v>0</v>
      </c>
      <c r="Z361" s="8">
        <f t="shared" si="102"/>
        <v>0</v>
      </c>
      <c r="AA361" s="8">
        <f t="shared" si="102"/>
        <v>0</v>
      </c>
      <c r="AB361" s="8">
        <f t="shared" si="102"/>
        <v>0</v>
      </c>
      <c r="AC361" s="8">
        <f t="shared" si="102"/>
        <v>0</v>
      </c>
      <c r="AD361" s="8">
        <f t="shared" si="102"/>
        <v>0</v>
      </c>
      <c r="AE361" s="8">
        <f t="shared" si="102"/>
        <v>0</v>
      </c>
      <c r="AF361" s="8">
        <f t="shared" si="102"/>
        <v>0</v>
      </c>
      <c r="AG361" s="8">
        <f t="shared" si="106"/>
        <v>0</v>
      </c>
      <c r="AH361" s="8">
        <f t="shared" si="106"/>
        <v>0</v>
      </c>
      <c r="AI361" s="8">
        <f t="shared" si="106"/>
        <v>0</v>
      </c>
      <c r="AJ361" s="8">
        <f t="shared" si="106"/>
        <v>0</v>
      </c>
      <c r="AK361" s="8">
        <f t="shared" si="106"/>
        <v>0</v>
      </c>
      <c r="AL361" s="8">
        <f t="shared" si="106"/>
        <v>0</v>
      </c>
      <c r="AM361" s="8">
        <f t="shared" si="106"/>
        <v>0</v>
      </c>
      <c r="AN361" s="8">
        <f t="shared" si="106"/>
        <v>0</v>
      </c>
      <c r="AO361" s="8">
        <f t="shared" si="106"/>
        <v>0</v>
      </c>
      <c r="AP361" s="8">
        <f t="shared" si="106"/>
        <v>0</v>
      </c>
      <c r="AQ361" s="8">
        <f t="shared" si="106"/>
        <v>0</v>
      </c>
      <c r="AR361" s="8">
        <f t="shared" si="106"/>
        <v>0</v>
      </c>
      <c r="AS361" s="8">
        <f t="shared" si="106"/>
        <v>0</v>
      </c>
      <c r="AT361" s="8">
        <f t="shared" si="106"/>
        <v>0</v>
      </c>
      <c r="AU361" s="8">
        <f t="shared" si="106"/>
        <v>0</v>
      </c>
      <c r="AV361" s="8">
        <f t="shared" si="106"/>
        <v>0</v>
      </c>
      <c r="AW361" s="8">
        <f t="shared" si="105"/>
        <v>0</v>
      </c>
      <c r="AX361" s="8">
        <f t="shared" si="105"/>
        <v>0</v>
      </c>
      <c r="AY361" s="8">
        <f t="shared" si="105"/>
        <v>0</v>
      </c>
      <c r="AZ361" s="8">
        <f t="shared" si="105"/>
        <v>0</v>
      </c>
      <c r="BA361" s="8"/>
      <c r="BB361" s="8"/>
      <c r="BC361" s="8"/>
      <c r="BD361" s="8"/>
      <c r="BE361" s="8"/>
      <c r="BF361" s="8"/>
      <c r="BG361" s="8"/>
    </row>
    <row r="362" spans="1:59" x14ac:dyDescent="0.3">
      <c r="A362" s="8">
        <f t="shared" si="104"/>
        <v>1</v>
      </c>
      <c r="B362" s="8">
        <f t="shared" si="104"/>
        <v>1</v>
      </c>
      <c r="C362" s="8">
        <f t="shared" si="104"/>
        <v>1</v>
      </c>
      <c r="D362" s="8">
        <f t="shared" si="104"/>
        <v>1</v>
      </c>
      <c r="E362" s="8">
        <f t="shared" si="104"/>
        <v>1</v>
      </c>
      <c r="F362" s="8">
        <f t="shared" si="104"/>
        <v>2</v>
      </c>
      <c r="G362" s="8">
        <f t="shared" si="104"/>
        <v>2</v>
      </c>
      <c r="H362" s="8">
        <f t="shared" si="104"/>
        <v>2</v>
      </c>
      <c r="I362" s="8">
        <f t="shared" si="104"/>
        <v>2</v>
      </c>
      <c r="J362" s="8">
        <f t="shared" si="104"/>
        <v>2</v>
      </c>
      <c r="K362" s="8">
        <f t="shared" si="104"/>
        <v>1</v>
      </c>
      <c r="L362" s="8">
        <f t="shared" si="104"/>
        <v>1</v>
      </c>
      <c r="M362" s="8">
        <f t="shared" si="104"/>
        <v>1</v>
      </c>
      <c r="N362" s="8">
        <f t="shared" si="104"/>
        <v>1</v>
      </c>
      <c r="O362" s="8">
        <f t="shared" si="104"/>
        <v>1</v>
      </c>
      <c r="P362" s="8">
        <f t="shared" si="103"/>
        <v>1</v>
      </c>
      <c r="Q362" s="8">
        <f t="shared" si="102"/>
        <v>2</v>
      </c>
      <c r="R362" s="8">
        <f t="shared" si="102"/>
        <v>2</v>
      </c>
      <c r="S362" s="8">
        <f t="shared" si="102"/>
        <v>2</v>
      </c>
      <c r="T362" s="8">
        <f t="shared" si="102"/>
        <v>2</v>
      </c>
      <c r="U362" s="8">
        <f t="shared" si="102"/>
        <v>1</v>
      </c>
      <c r="V362" s="8">
        <f t="shared" si="102"/>
        <v>2</v>
      </c>
      <c r="W362" s="8">
        <f t="shared" si="102"/>
        <v>0</v>
      </c>
      <c r="X362" s="8">
        <f t="shared" si="102"/>
        <v>0</v>
      </c>
      <c r="Y362" s="8">
        <f t="shared" si="102"/>
        <v>0</v>
      </c>
      <c r="Z362" s="8">
        <f t="shared" si="102"/>
        <v>0</v>
      </c>
      <c r="AA362" s="8">
        <f t="shared" si="102"/>
        <v>0</v>
      </c>
      <c r="AB362" s="8">
        <f t="shared" si="102"/>
        <v>0</v>
      </c>
      <c r="AC362" s="8">
        <f t="shared" si="102"/>
        <v>0</v>
      </c>
      <c r="AD362" s="8">
        <f t="shared" si="102"/>
        <v>0</v>
      </c>
      <c r="AE362" s="8">
        <f t="shared" si="102"/>
        <v>0</v>
      </c>
      <c r="AF362" s="8">
        <f t="shared" si="102"/>
        <v>0</v>
      </c>
      <c r="AG362" s="8">
        <f t="shared" si="106"/>
        <v>0</v>
      </c>
      <c r="AH362" s="8">
        <f t="shared" si="106"/>
        <v>0</v>
      </c>
      <c r="AI362" s="8">
        <f t="shared" si="106"/>
        <v>0</v>
      </c>
      <c r="AJ362" s="8">
        <f t="shared" si="106"/>
        <v>0</v>
      </c>
      <c r="AK362" s="8">
        <f t="shared" si="106"/>
        <v>0</v>
      </c>
      <c r="AL362" s="8">
        <f t="shared" si="106"/>
        <v>0</v>
      </c>
      <c r="AM362" s="8">
        <f t="shared" si="106"/>
        <v>0</v>
      </c>
      <c r="AN362" s="8">
        <f t="shared" si="106"/>
        <v>0</v>
      </c>
      <c r="AO362" s="8">
        <f t="shared" si="106"/>
        <v>0</v>
      </c>
      <c r="AP362" s="8">
        <f t="shared" si="106"/>
        <v>0</v>
      </c>
      <c r="AQ362" s="8">
        <f t="shared" si="106"/>
        <v>0</v>
      </c>
      <c r="AR362" s="8">
        <f t="shared" si="106"/>
        <v>0</v>
      </c>
      <c r="AS362" s="8">
        <f t="shared" si="106"/>
        <v>0</v>
      </c>
      <c r="AT362" s="8">
        <f t="shared" si="106"/>
        <v>0</v>
      </c>
      <c r="AU362" s="8">
        <f t="shared" si="106"/>
        <v>0</v>
      </c>
      <c r="AV362" s="8">
        <f t="shared" si="106"/>
        <v>0</v>
      </c>
      <c r="AW362" s="8">
        <f t="shared" si="105"/>
        <v>0</v>
      </c>
      <c r="AX362" s="8">
        <f t="shared" si="105"/>
        <v>0</v>
      </c>
      <c r="AY362" s="8">
        <f t="shared" si="105"/>
        <v>0</v>
      </c>
      <c r="AZ362" s="8">
        <f t="shared" si="105"/>
        <v>0</v>
      </c>
      <c r="BA362" s="8"/>
      <c r="BB362" s="8"/>
      <c r="BC362" s="8"/>
      <c r="BD362" s="8"/>
      <c r="BE362" s="8"/>
      <c r="BF362" s="8"/>
      <c r="BG362" s="8"/>
    </row>
    <row r="363" spans="1:59" x14ac:dyDescent="0.3">
      <c r="A363" s="8">
        <f t="shared" si="104"/>
        <v>1</v>
      </c>
      <c r="B363" s="8">
        <f t="shared" si="104"/>
        <v>1</v>
      </c>
      <c r="C363" s="8">
        <f t="shared" si="104"/>
        <v>1</v>
      </c>
      <c r="D363" s="8">
        <f t="shared" si="104"/>
        <v>1</v>
      </c>
      <c r="E363" s="8">
        <f t="shared" si="104"/>
        <v>1</v>
      </c>
      <c r="F363" s="8">
        <f t="shared" si="104"/>
        <v>2</v>
      </c>
      <c r="G363" s="8">
        <f t="shared" si="104"/>
        <v>2</v>
      </c>
      <c r="H363" s="8">
        <f t="shared" si="104"/>
        <v>2</v>
      </c>
      <c r="I363" s="8">
        <f t="shared" si="104"/>
        <v>2</v>
      </c>
      <c r="J363" s="8">
        <f t="shared" si="104"/>
        <v>2</v>
      </c>
      <c r="K363" s="8">
        <f t="shared" si="104"/>
        <v>1</v>
      </c>
      <c r="L363" s="8">
        <f t="shared" si="104"/>
        <v>1</v>
      </c>
      <c r="M363" s="8">
        <f t="shared" si="104"/>
        <v>1</v>
      </c>
      <c r="N363" s="8">
        <f t="shared" si="104"/>
        <v>1</v>
      </c>
      <c r="O363" s="8">
        <f t="shared" si="104"/>
        <v>1</v>
      </c>
      <c r="P363" s="8">
        <f t="shared" si="103"/>
        <v>1</v>
      </c>
      <c r="Q363" s="8">
        <f t="shared" si="102"/>
        <v>2</v>
      </c>
      <c r="R363" s="8">
        <f t="shared" si="102"/>
        <v>2</v>
      </c>
      <c r="S363" s="8">
        <f t="shared" si="102"/>
        <v>2</v>
      </c>
      <c r="T363" s="8">
        <f t="shared" si="102"/>
        <v>2</v>
      </c>
      <c r="U363" s="8">
        <f t="shared" si="102"/>
        <v>1</v>
      </c>
      <c r="V363" s="8">
        <f t="shared" si="102"/>
        <v>2</v>
      </c>
      <c r="W363" s="8">
        <f t="shared" si="102"/>
        <v>0</v>
      </c>
      <c r="X363" s="8">
        <f t="shared" si="102"/>
        <v>0</v>
      </c>
      <c r="Y363" s="8">
        <f t="shared" si="102"/>
        <v>0</v>
      </c>
      <c r="Z363" s="8">
        <f t="shared" si="102"/>
        <v>0</v>
      </c>
      <c r="AA363" s="8">
        <f t="shared" si="102"/>
        <v>0</v>
      </c>
      <c r="AB363" s="8">
        <f t="shared" si="102"/>
        <v>0</v>
      </c>
      <c r="AC363" s="8">
        <f t="shared" si="102"/>
        <v>0</v>
      </c>
      <c r="AD363" s="8">
        <f t="shared" si="102"/>
        <v>0</v>
      </c>
      <c r="AE363" s="8">
        <f t="shared" si="102"/>
        <v>0</v>
      </c>
      <c r="AF363" s="8">
        <f t="shared" si="102"/>
        <v>0</v>
      </c>
      <c r="AG363" s="8">
        <f t="shared" si="106"/>
        <v>0</v>
      </c>
      <c r="AH363" s="8">
        <f t="shared" si="106"/>
        <v>0</v>
      </c>
      <c r="AI363" s="8">
        <f t="shared" si="106"/>
        <v>0</v>
      </c>
      <c r="AJ363" s="8">
        <f t="shared" si="106"/>
        <v>0</v>
      </c>
      <c r="AK363" s="8">
        <f t="shared" si="106"/>
        <v>0</v>
      </c>
      <c r="AL363" s="8">
        <f t="shared" si="106"/>
        <v>0</v>
      </c>
      <c r="AM363" s="8">
        <f t="shared" si="106"/>
        <v>0</v>
      </c>
      <c r="AN363" s="8">
        <f t="shared" si="106"/>
        <v>0</v>
      </c>
      <c r="AO363" s="8">
        <f t="shared" si="106"/>
        <v>0</v>
      </c>
      <c r="AP363" s="8">
        <f t="shared" si="106"/>
        <v>0</v>
      </c>
      <c r="AQ363" s="8">
        <f t="shared" si="106"/>
        <v>0</v>
      </c>
      <c r="AR363" s="8">
        <f t="shared" si="106"/>
        <v>0</v>
      </c>
      <c r="AS363" s="8">
        <f t="shared" si="106"/>
        <v>0</v>
      </c>
      <c r="AT363" s="8">
        <f t="shared" si="106"/>
        <v>0</v>
      </c>
      <c r="AU363" s="8">
        <f t="shared" si="106"/>
        <v>0</v>
      </c>
      <c r="AV363" s="8">
        <f t="shared" si="106"/>
        <v>0</v>
      </c>
      <c r="AW363" s="8">
        <f t="shared" si="105"/>
        <v>0</v>
      </c>
      <c r="AX363" s="8">
        <f t="shared" si="105"/>
        <v>0</v>
      </c>
      <c r="AY363" s="8">
        <f t="shared" si="105"/>
        <v>0</v>
      </c>
      <c r="AZ363" s="8">
        <f t="shared" si="105"/>
        <v>0</v>
      </c>
      <c r="BA363" s="8"/>
      <c r="BB363" s="8"/>
      <c r="BC363" s="8"/>
      <c r="BD363" s="8"/>
      <c r="BE363" s="8"/>
      <c r="BF363" s="8"/>
      <c r="BG363" s="8"/>
    </row>
    <row r="364" spans="1:59" x14ac:dyDescent="0.3">
      <c r="A364" s="8">
        <f t="shared" si="104"/>
        <v>1</v>
      </c>
      <c r="B364" s="8">
        <f t="shared" si="104"/>
        <v>1</v>
      </c>
      <c r="C364" s="8">
        <f t="shared" si="104"/>
        <v>1</v>
      </c>
      <c r="D364" s="8">
        <f t="shared" si="104"/>
        <v>1</v>
      </c>
      <c r="E364" s="8">
        <f t="shared" si="104"/>
        <v>1</v>
      </c>
      <c r="F364" s="8">
        <f t="shared" si="104"/>
        <v>2</v>
      </c>
      <c r="G364" s="8">
        <f t="shared" si="104"/>
        <v>2</v>
      </c>
      <c r="H364" s="8">
        <f t="shared" si="104"/>
        <v>2</v>
      </c>
      <c r="I364" s="8">
        <f t="shared" si="104"/>
        <v>2</v>
      </c>
      <c r="J364" s="8">
        <f t="shared" si="104"/>
        <v>2</v>
      </c>
      <c r="K364" s="8">
        <f t="shared" si="104"/>
        <v>1</v>
      </c>
      <c r="L364" s="8">
        <f t="shared" si="104"/>
        <v>1</v>
      </c>
      <c r="M364" s="8">
        <f t="shared" si="104"/>
        <v>1</v>
      </c>
      <c r="N364" s="8">
        <f t="shared" si="104"/>
        <v>1</v>
      </c>
      <c r="O364" s="8">
        <f t="shared" si="104"/>
        <v>1</v>
      </c>
      <c r="P364" s="8">
        <f t="shared" si="103"/>
        <v>1</v>
      </c>
      <c r="Q364" s="8">
        <f t="shared" si="102"/>
        <v>2</v>
      </c>
      <c r="R364" s="8">
        <f t="shared" si="102"/>
        <v>2</v>
      </c>
      <c r="S364" s="8">
        <f t="shared" si="102"/>
        <v>2</v>
      </c>
      <c r="T364" s="8">
        <f t="shared" si="102"/>
        <v>2</v>
      </c>
      <c r="U364" s="8">
        <f t="shared" si="102"/>
        <v>1</v>
      </c>
      <c r="V364" s="8">
        <f t="shared" si="102"/>
        <v>2</v>
      </c>
      <c r="W364" s="8">
        <f t="shared" si="102"/>
        <v>0</v>
      </c>
      <c r="X364" s="8">
        <f t="shared" si="102"/>
        <v>0</v>
      </c>
      <c r="Y364" s="8">
        <f t="shared" si="102"/>
        <v>0</v>
      </c>
      <c r="Z364" s="8">
        <f t="shared" si="102"/>
        <v>0</v>
      </c>
      <c r="AA364" s="8">
        <f t="shared" si="102"/>
        <v>0</v>
      </c>
      <c r="AB364" s="8">
        <f t="shared" si="102"/>
        <v>0</v>
      </c>
      <c r="AC364" s="8">
        <f t="shared" si="102"/>
        <v>0</v>
      </c>
      <c r="AD364" s="8">
        <f t="shared" si="102"/>
        <v>0</v>
      </c>
      <c r="AE364" s="8">
        <f t="shared" si="102"/>
        <v>0</v>
      </c>
      <c r="AF364" s="8">
        <f t="shared" si="102"/>
        <v>0</v>
      </c>
      <c r="AG364" s="8">
        <f t="shared" si="106"/>
        <v>0</v>
      </c>
      <c r="AH364" s="8">
        <f t="shared" si="106"/>
        <v>0</v>
      </c>
      <c r="AI364" s="8">
        <f t="shared" si="106"/>
        <v>0</v>
      </c>
      <c r="AJ364" s="8">
        <f t="shared" si="106"/>
        <v>0</v>
      </c>
      <c r="AK364" s="8">
        <f t="shared" si="106"/>
        <v>0</v>
      </c>
      <c r="AL364" s="8">
        <f t="shared" si="106"/>
        <v>0</v>
      </c>
      <c r="AM364" s="8">
        <f t="shared" si="106"/>
        <v>0</v>
      </c>
      <c r="AN364" s="8">
        <f t="shared" si="106"/>
        <v>0</v>
      </c>
      <c r="AO364" s="8">
        <f t="shared" si="106"/>
        <v>0</v>
      </c>
      <c r="AP364" s="8">
        <f t="shared" si="106"/>
        <v>0</v>
      </c>
      <c r="AQ364" s="8">
        <f t="shared" si="106"/>
        <v>0</v>
      </c>
      <c r="AR364" s="8">
        <f t="shared" si="106"/>
        <v>0</v>
      </c>
      <c r="AS364" s="8">
        <f t="shared" si="106"/>
        <v>0</v>
      </c>
      <c r="AT364" s="8">
        <f t="shared" si="106"/>
        <v>0</v>
      </c>
      <c r="AU364" s="8">
        <f t="shared" si="106"/>
        <v>0</v>
      </c>
      <c r="AV364" s="8">
        <f t="shared" si="106"/>
        <v>0</v>
      </c>
      <c r="AW364" s="8">
        <f t="shared" si="105"/>
        <v>0</v>
      </c>
      <c r="AX364" s="8">
        <f t="shared" si="105"/>
        <v>0</v>
      </c>
      <c r="AY364" s="8">
        <f t="shared" si="105"/>
        <v>0</v>
      </c>
      <c r="AZ364" s="8">
        <f t="shared" si="105"/>
        <v>0</v>
      </c>
      <c r="BA364" s="8"/>
      <c r="BB364" s="8"/>
      <c r="BC364" s="8"/>
      <c r="BD364" s="8"/>
      <c r="BE364" s="8"/>
      <c r="BF364" s="8"/>
      <c r="BG364" s="8"/>
    </row>
    <row r="365" spans="1:59" x14ac:dyDescent="0.3">
      <c r="A365" s="8">
        <f t="shared" si="104"/>
        <v>1</v>
      </c>
      <c r="B365" s="8">
        <f t="shared" si="104"/>
        <v>1</v>
      </c>
      <c r="C365" s="8">
        <f t="shared" si="104"/>
        <v>1</v>
      </c>
      <c r="D365" s="8">
        <f t="shared" si="104"/>
        <v>1</v>
      </c>
      <c r="E365" s="8">
        <f t="shared" si="104"/>
        <v>1</v>
      </c>
      <c r="F365" s="8">
        <f t="shared" si="104"/>
        <v>2</v>
      </c>
      <c r="G365" s="8">
        <f t="shared" si="104"/>
        <v>2</v>
      </c>
      <c r="H365" s="8">
        <f t="shared" si="104"/>
        <v>2</v>
      </c>
      <c r="I365" s="8">
        <f t="shared" si="104"/>
        <v>2</v>
      </c>
      <c r="J365" s="8">
        <f t="shared" si="104"/>
        <v>2</v>
      </c>
      <c r="K365" s="8">
        <f t="shared" si="104"/>
        <v>1</v>
      </c>
      <c r="L365" s="8">
        <f t="shared" si="104"/>
        <v>1</v>
      </c>
      <c r="M365" s="8">
        <f t="shared" si="104"/>
        <v>1</v>
      </c>
      <c r="N365" s="8">
        <f t="shared" si="104"/>
        <v>1</v>
      </c>
      <c r="O365" s="8">
        <f t="shared" si="104"/>
        <v>1</v>
      </c>
      <c r="P365" s="8">
        <f t="shared" si="103"/>
        <v>1</v>
      </c>
      <c r="Q365" s="8">
        <f t="shared" si="102"/>
        <v>2</v>
      </c>
      <c r="R365" s="8">
        <f t="shared" si="102"/>
        <v>2</v>
      </c>
      <c r="S365" s="8">
        <f t="shared" si="102"/>
        <v>2</v>
      </c>
      <c r="T365" s="8">
        <f t="shared" si="102"/>
        <v>2</v>
      </c>
      <c r="U365" s="8">
        <f t="shared" si="102"/>
        <v>1</v>
      </c>
      <c r="V365" s="8">
        <f t="shared" si="102"/>
        <v>2</v>
      </c>
      <c r="W365" s="8">
        <f t="shared" si="102"/>
        <v>0</v>
      </c>
      <c r="X365" s="8">
        <f t="shared" si="102"/>
        <v>0</v>
      </c>
      <c r="Y365" s="8">
        <f t="shared" si="102"/>
        <v>0</v>
      </c>
      <c r="Z365" s="8">
        <f t="shared" si="102"/>
        <v>0</v>
      </c>
      <c r="AA365" s="8">
        <f t="shared" si="102"/>
        <v>0</v>
      </c>
      <c r="AB365" s="8">
        <f t="shared" si="102"/>
        <v>0</v>
      </c>
      <c r="AC365" s="8">
        <f t="shared" si="102"/>
        <v>0</v>
      </c>
      <c r="AD365" s="8">
        <f t="shared" si="102"/>
        <v>0</v>
      </c>
      <c r="AE365" s="8">
        <f t="shared" si="102"/>
        <v>0</v>
      </c>
      <c r="AF365" s="8">
        <f t="shared" si="102"/>
        <v>0</v>
      </c>
      <c r="AG365" s="8">
        <f t="shared" si="106"/>
        <v>0</v>
      </c>
      <c r="AH365" s="8">
        <f t="shared" si="106"/>
        <v>0</v>
      </c>
      <c r="AI365" s="8">
        <f t="shared" si="106"/>
        <v>0</v>
      </c>
      <c r="AJ365" s="8">
        <f t="shared" si="106"/>
        <v>0</v>
      </c>
      <c r="AK365" s="8">
        <f t="shared" si="106"/>
        <v>0</v>
      </c>
      <c r="AL365" s="8">
        <f t="shared" si="106"/>
        <v>0</v>
      </c>
      <c r="AM365" s="8">
        <f t="shared" si="106"/>
        <v>0</v>
      </c>
      <c r="AN365" s="8">
        <f t="shared" si="106"/>
        <v>0</v>
      </c>
      <c r="AO365" s="8">
        <f t="shared" si="106"/>
        <v>0</v>
      </c>
      <c r="AP365" s="8">
        <f t="shared" si="106"/>
        <v>0</v>
      </c>
      <c r="AQ365" s="8">
        <f t="shared" si="106"/>
        <v>0</v>
      </c>
      <c r="AR365" s="8">
        <f t="shared" si="106"/>
        <v>0</v>
      </c>
      <c r="AS365" s="8">
        <f t="shared" si="106"/>
        <v>0</v>
      </c>
      <c r="AT365" s="8">
        <f t="shared" si="106"/>
        <v>0</v>
      </c>
      <c r="AU365" s="8">
        <f t="shared" si="106"/>
        <v>0</v>
      </c>
      <c r="AV365" s="8">
        <f t="shared" si="106"/>
        <v>0</v>
      </c>
      <c r="AW365" s="8">
        <f t="shared" si="105"/>
        <v>0</v>
      </c>
      <c r="AX365" s="8">
        <f t="shared" si="105"/>
        <v>0</v>
      </c>
      <c r="AY365" s="8">
        <f t="shared" si="105"/>
        <v>0</v>
      </c>
      <c r="AZ365" s="8">
        <f t="shared" si="105"/>
        <v>0</v>
      </c>
      <c r="BA365" s="8"/>
      <c r="BB365" s="8"/>
      <c r="BC365" s="8"/>
      <c r="BD365" s="8"/>
      <c r="BE365" s="8"/>
      <c r="BF365" s="8"/>
      <c r="BG365" s="8"/>
    </row>
    <row r="366" spans="1:59" x14ac:dyDescent="0.3">
      <c r="A366" s="8">
        <f t="shared" si="104"/>
        <v>1</v>
      </c>
      <c r="B366" s="8">
        <f t="shared" si="104"/>
        <v>1</v>
      </c>
      <c r="C366" s="8">
        <f t="shared" si="104"/>
        <v>1</v>
      </c>
      <c r="D366" s="8">
        <f t="shared" si="104"/>
        <v>1</v>
      </c>
      <c r="E366" s="8">
        <f t="shared" si="104"/>
        <v>1</v>
      </c>
      <c r="F366" s="8">
        <f t="shared" si="104"/>
        <v>2</v>
      </c>
      <c r="G366" s="8">
        <f t="shared" si="104"/>
        <v>2</v>
      </c>
      <c r="H366" s="8">
        <f t="shared" si="104"/>
        <v>2</v>
      </c>
      <c r="I366" s="8">
        <f t="shared" si="104"/>
        <v>2</v>
      </c>
      <c r="J366" s="8">
        <f t="shared" si="104"/>
        <v>2</v>
      </c>
      <c r="K366" s="8">
        <f t="shared" si="104"/>
        <v>1</v>
      </c>
      <c r="L366" s="8">
        <f t="shared" si="104"/>
        <v>1</v>
      </c>
      <c r="M366" s="8">
        <f t="shared" si="104"/>
        <v>1</v>
      </c>
      <c r="N366" s="8">
        <f t="shared" si="104"/>
        <v>1</v>
      </c>
      <c r="O366" s="8">
        <f t="shared" si="104"/>
        <v>1</v>
      </c>
      <c r="P366" s="8">
        <f t="shared" si="103"/>
        <v>1</v>
      </c>
      <c r="Q366" s="8">
        <f t="shared" si="102"/>
        <v>2</v>
      </c>
      <c r="R366" s="8">
        <f t="shared" si="102"/>
        <v>2</v>
      </c>
      <c r="S366" s="8">
        <f t="shared" si="102"/>
        <v>2</v>
      </c>
      <c r="T366" s="8">
        <f t="shared" si="102"/>
        <v>2</v>
      </c>
      <c r="U366" s="8">
        <f t="shared" si="102"/>
        <v>1</v>
      </c>
      <c r="V366" s="8">
        <f t="shared" si="102"/>
        <v>2</v>
      </c>
      <c r="W366" s="8">
        <f t="shared" si="102"/>
        <v>0</v>
      </c>
      <c r="X366" s="8">
        <f t="shared" si="102"/>
        <v>0</v>
      </c>
      <c r="Y366" s="8">
        <f t="shared" si="102"/>
        <v>0</v>
      </c>
      <c r="Z366" s="8">
        <f t="shared" si="102"/>
        <v>0</v>
      </c>
      <c r="AA366" s="8">
        <f t="shared" si="102"/>
        <v>0</v>
      </c>
      <c r="AB366" s="8">
        <f t="shared" si="102"/>
        <v>0</v>
      </c>
      <c r="AC366" s="8">
        <f t="shared" si="102"/>
        <v>0</v>
      </c>
      <c r="AD366" s="8">
        <f t="shared" si="102"/>
        <v>0</v>
      </c>
      <c r="AE366" s="8">
        <f t="shared" si="102"/>
        <v>0</v>
      </c>
      <c r="AF366" s="8">
        <f t="shared" si="102"/>
        <v>0</v>
      </c>
      <c r="AG366" s="8">
        <f t="shared" si="106"/>
        <v>0</v>
      </c>
      <c r="AH366" s="8">
        <f t="shared" si="106"/>
        <v>0</v>
      </c>
      <c r="AI366" s="8">
        <f t="shared" si="106"/>
        <v>0</v>
      </c>
      <c r="AJ366" s="8">
        <f t="shared" si="106"/>
        <v>0</v>
      </c>
      <c r="AK366" s="8">
        <f t="shared" si="106"/>
        <v>0</v>
      </c>
      <c r="AL366" s="8">
        <f t="shared" si="106"/>
        <v>0</v>
      </c>
      <c r="AM366" s="8">
        <f t="shared" si="106"/>
        <v>0</v>
      </c>
      <c r="AN366" s="8">
        <f t="shared" si="106"/>
        <v>0</v>
      </c>
      <c r="AO366" s="8">
        <f t="shared" si="106"/>
        <v>0</v>
      </c>
      <c r="AP366" s="8">
        <f t="shared" si="106"/>
        <v>0</v>
      </c>
      <c r="AQ366" s="8">
        <f t="shared" si="106"/>
        <v>0</v>
      </c>
      <c r="AR366" s="8">
        <f t="shared" si="106"/>
        <v>0</v>
      </c>
      <c r="AS366" s="8">
        <f t="shared" si="106"/>
        <v>0</v>
      </c>
      <c r="AT366" s="8">
        <f t="shared" si="106"/>
        <v>0</v>
      </c>
      <c r="AU366" s="8">
        <f t="shared" si="106"/>
        <v>0</v>
      </c>
      <c r="AV366" s="8">
        <f t="shared" si="106"/>
        <v>0</v>
      </c>
      <c r="AW366" s="8">
        <f t="shared" si="105"/>
        <v>0</v>
      </c>
      <c r="AX366" s="8">
        <f t="shared" si="105"/>
        <v>0</v>
      </c>
      <c r="AY366" s="8">
        <f t="shared" si="105"/>
        <v>0</v>
      </c>
      <c r="AZ366" s="8">
        <f t="shared" si="105"/>
        <v>0</v>
      </c>
      <c r="BA366" s="8"/>
      <c r="BB366" s="8"/>
      <c r="BC366" s="8"/>
      <c r="BD366" s="8"/>
      <c r="BE366" s="8"/>
      <c r="BF366" s="8"/>
      <c r="BG366" s="8"/>
    </row>
    <row r="367" spans="1:59" x14ac:dyDescent="0.3">
      <c r="A367" s="8">
        <f t="shared" si="104"/>
        <v>1</v>
      </c>
      <c r="B367" s="8">
        <f t="shared" si="104"/>
        <v>1</v>
      </c>
      <c r="C367" s="8">
        <f t="shared" si="104"/>
        <v>1</v>
      </c>
      <c r="D367" s="8">
        <f t="shared" si="104"/>
        <v>1</v>
      </c>
      <c r="E367" s="8">
        <f t="shared" si="104"/>
        <v>1</v>
      </c>
      <c r="F367" s="8">
        <f t="shared" si="104"/>
        <v>2</v>
      </c>
      <c r="G367" s="8">
        <f t="shared" si="104"/>
        <v>2</v>
      </c>
      <c r="H367" s="8">
        <f t="shared" si="104"/>
        <v>2</v>
      </c>
      <c r="I367" s="8">
        <f t="shared" si="104"/>
        <v>2</v>
      </c>
      <c r="J367" s="8">
        <f t="shared" si="104"/>
        <v>2</v>
      </c>
      <c r="K367" s="8">
        <f t="shared" si="104"/>
        <v>1</v>
      </c>
      <c r="L367" s="8">
        <f t="shared" si="104"/>
        <v>1</v>
      </c>
      <c r="M367" s="8">
        <f t="shared" si="104"/>
        <v>1</v>
      </c>
      <c r="N367" s="8">
        <f t="shared" si="104"/>
        <v>1</v>
      </c>
      <c r="O367" s="8">
        <f t="shared" si="104"/>
        <v>1</v>
      </c>
      <c r="P367" s="8">
        <f t="shared" si="103"/>
        <v>1</v>
      </c>
      <c r="Q367" s="8">
        <f t="shared" si="102"/>
        <v>2</v>
      </c>
      <c r="R367" s="8">
        <f t="shared" si="102"/>
        <v>2</v>
      </c>
      <c r="S367" s="8">
        <f t="shared" si="102"/>
        <v>2</v>
      </c>
      <c r="T367" s="8">
        <f t="shared" si="102"/>
        <v>2</v>
      </c>
      <c r="U367" s="8">
        <f t="shared" si="102"/>
        <v>1</v>
      </c>
      <c r="V367" s="8">
        <f t="shared" si="102"/>
        <v>2</v>
      </c>
      <c r="W367" s="8">
        <f t="shared" si="102"/>
        <v>0</v>
      </c>
      <c r="X367" s="8">
        <f t="shared" si="102"/>
        <v>0</v>
      </c>
      <c r="Y367" s="8">
        <f t="shared" si="102"/>
        <v>0</v>
      </c>
      <c r="Z367" s="8">
        <f t="shared" si="102"/>
        <v>0</v>
      </c>
      <c r="AA367" s="8">
        <f t="shared" si="102"/>
        <v>0</v>
      </c>
      <c r="AB367" s="8">
        <f t="shared" si="102"/>
        <v>0</v>
      </c>
      <c r="AC367" s="8">
        <f t="shared" si="102"/>
        <v>0</v>
      </c>
      <c r="AD367" s="8">
        <f t="shared" si="102"/>
        <v>0</v>
      </c>
      <c r="AE367" s="8">
        <f t="shared" si="102"/>
        <v>0</v>
      </c>
      <c r="AF367" s="8">
        <f t="shared" si="102"/>
        <v>0</v>
      </c>
      <c r="AG367" s="8">
        <f t="shared" si="106"/>
        <v>0</v>
      </c>
      <c r="AH367" s="8">
        <f t="shared" si="106"/>
        <v>0</v>
      </c>
      <c r="AI367" s="8">
        <f t="shared" si="106"/>
        <v>0</v>
      </c>
      <c r="AJ367" s="8">
        <f t="shared" si="106"/>
        <v>0</v>
      </c>
      <c r="AK367" s="8">
        <f t="shared" si="106"/>
        <v>0</v>
      </c>
      <c r="AL367" s="8">
        <f t="shared" si="106"/>
        <v>0</v>
      </c>
      <c r="AM367" s="8">
        <f t="shared" si="106"/>
        <v>0</v>
      </c>
      <c r="AN367" s="8">
        <f t="shared" si="106"/>
        <v>0</v>
      </c>
      <c r="AO367" s="8">
        <f t="shared" si="106"/>
        <v>0</v>
      </c>
      <c r="AP367" s="8">
        <f t="shared" si="106"/>
        <v>0</v>
      </c>
      <c r="AQ367" s="8">
        <f t="shared" si="106"/>
        <v>0</v>
      </c>
      <c r="AR367" s="8">
        <f t="shared" si="106"/>
        <v>0</v>
      </c>
      <c r="AS367" s="8">
        <f t="shared" si="106"/>
        <v>0</v>
      </c>
      <c r="AT367" s="8">
        <f t="shared" si="106"/>
        <v>0</v>
      </c>
      <c r="AU367" s="8">
        <f t="shared" si="106"/>
        <v>0</v>
      </c>
      <c r="AV367" s="8">
        <f t="shared" si="106"/>
        <v>0</v>
      </c>
      <c r="AW367" s="8">
        <f t="shared" si="105"/>
        <v>0</v>
      </c>
      <c r="AX367" s="8">
        <f t="shared" si="105"/>
        <v>0</v>
      </c>
      <c r="AY367" s="8">
        <f t="shared" si="105"/>
        <v>0</v>
      </c>
      <c r="AZ367" s="8">
        <f t="shared" si="105"/>
        <v>0</v>
      </c>
      <c r="BA367" s="8"/>
      <c r="BB367" s="8"/>
      <c r="BC367" s="8"/>
      <c r="BD367" s="8"/>
      <c r="BE367" s="8"/>
      <c r="BF367" s="8"/>
      <c r="BG367" s="8"/>
    </row>
    <row r="368" spans="1:59" x14ac:dyDescent="0.3">
      <c r="A368" s="8">
        <f t="shared" si="104"/>
        <v>1</v>
      </c>
      <c r="B368" s="8">
        <f t="shared" si="104"/>
        <v>1</v>
      </c>
      <c r="C368" s="8">
        <f t="shared" si="104"/>
        <v>1</v>
      </c>
      <c r="D368" s="8">
        <f t="shared" si="104"/>
        <v>1</v>
      </c>
      <c r="E368" s="8">
        <f t="shared" si="104"/>
        <v>1</v>
      </c>
      <c r="F368" s="8">
        <f t="shared" si="104"/>
        <v>2</v>
      </c>
      <c r="G368" s="8">
        <f t="shared" si="104"/>
        <v>2</v>
      </c>
      <c r="H368" s="8">
        <f t="shared" si="104"/>
        <v>2</v>
      </c>
      <c r="I368" s="8">
        <f t="shared" si="104"/>
        <v>2</v>
      </c>
      <c r="J368" s="8">
        <f t="shared" si="104"/>
        <v>2</v>
      </c>
      <c r="K368" s="8">
        <f t="shared" si="104"/>
        <v>1</v>
      </c>
      <c r="L368" s="8">
        <f t="shared" si="104"/>
        <v>1</v>
      </c>
      <c r="M368" s="8">
        <f t="shared" si="104"/>
        <v>1</v>
      </c>
      <c r="N368" s="8">
        <f t="shared" si="104"/>
        <v>1</v>
      </c>
      <c r="O368" s="8">
        <f t="shared" si="104"/>
        <v>1</v>
      </c>
      <c r="P368" s="8">
        <f t="shared" si="103"/>
        <v>1</v>
      </c>
      <c r="Q368" s="8">
        <f t="shared" si="102"/>
        <v>2</v>
      </c>
      <c r="R368" s="8">
        <f t="shared" si="102"/>
        <v>2</v>
      </c>
      <c r="S368" s="8">
        <f t="shared" si="102"/>
        <v>2</v>
      </c>
      <c r="T368" s="8">
        <f t="shared" si="102"/>
        <v>2</v>
      </c>
      <c r="U368" s="8">
        <f t="shared" si="102"/>
        <v>1</v>
      </c>
      <c r="V368" s="8">
        <f t="shared" si="102"/>
        <v>2</v>
      </c>
      <c r="W368" s="8">
        <f t="shared" si="102"/>
        <v>0</v>
      </c>
      <c r="X368" s="8">
        <f t="shared" si="102"/>
        <v>0</v>
      </c>
      <c r="Y368" s="8">
        <f t="shared" si="102"/>
        <v>0</v>
      </c>
      <c r="Z368" s="8">
        <f t="shared" si="102"/>
        <v>0</v>
      </c>
      <c r="AA368" s="8">
        <f t="shared" si="102"/>
        <v>0</v>
      </c>
      <c r="AB368" s="8">
        <f t="shared" si="102"/>
        <v>0</v>
      </c>
      <c r="AC368" s="8">
        <f t="shared" si="102"/>
        <v>0</v>
      </c>
      <c r="AD368" s="8">
        <f t="shared" si="102"/>
        <v>0</v>
      </c>
      <c r="AE368" s="8">
        <f t="shared" si="102"/>
        <v>0</v>
      </c>
      <c r="AF368" s="8">
        <f t="shared" ref="AF368:AU383" si="107">AF367</f>
        <v>0</v>
      </c>
      <c r="AG368" s="8">
        <f t="shared" si="106"/>
        <v>0</v>
      </c>
      <c r="AH368" s="8">
        <f t="shared" si="106"/>
        <v>0</v>
      </c>
      <c r="AI368" s="8">
        <f t="shared" si="106"/>
        <v>0</v>
      </c>
      <c r="AJ368" s="8">
        <f t="shared" si="106"/>
        <v>0</v>
      </c>
      <c r="AK368" s="8">
        <f t="shared" si="106"/>
        <v>0</v>
      </c>
      <c r="AL368" s="8">
        <f t="shared" si="106"/>
        <v>0</v>
      </c>
      <c r="AM368" s="8">
        <f t="shared" si="106"/>
        <v>0</v>
      </c>
      <c r="AN368" s="8">
        <f t="shared" si="106"/>
        <v>0</v>
      </c>
      <c r="AO368" s="8">
        <f t="shared" si="106"/>
        <v>0</v>
      </c>
      <c r="AP368" s="8">
        <f t="shared" si="106"/>
        <v>0</v>
      </c>
      <c r="AQ368" s="8">
        <f t="shared" si="106"/>
        <v>0</v>
      </c>
      <c r="AR368" s="8">
        <f t="shared" si="106"/>
        <v>0</v>
      </c>
      <c r="AS368" s="8">
        <f t="shared" si="106"/>
        <v>0</v>
      </c>
      <c r="AT368" s="8">
        <f t="shared" si="106"/>
        <v>0</v>
      </c>
      <c r="AU368" s="8">
        <f t="shared" si="106"/>
        <v>0</v>
      </c>
      <c r="AV368" s="8">
        <f t="shared" si="106"/>
        <v>0</v>
      </c>
      <c r="AW368" s="8">
        <f t="shared" si="105"/>
        <v>0</v>
      </c>
      <c r="AX368" s="8">
        <f t="shared" si="105"/>
        <v>0</v>
      </c>
      <c r="AY368" s="8">
        <f t="shared" si="105"/>
        <v>0</v>
      </c>
      <c r="AZ368" s="8">
        <f t="shared" si="105"/>
        <v>0</v>
      </c>
      <c r="BA368" s="8"/>
      <c r="BB368" s="8"/>
      <c r="BC368" s="8"/>
      <c r="BD368" s="8"/>
      <c r="BE368" s="8"/>
      <c r="BF368" s="8"/>
      <c r="BG368" s="8"/>
    </row>
    <row r="369" spans="1:59" x14ac:dyDescent="0.3">
      <c r="A369" s="8">
        <f t="shared" si="104"/>
        <v>1</v>
      </c>
      <c r="B369" s="8">
        <f t="shared" si="104"/>
        <v>1</v>
      </c>
      <c r="C369" s="8">
        <f t="shared" si="104"/>
        <v>1</v>
      </c>
      <c r="D369" s="8">
        <f t="shared" si="104"/>
        <v>1</v>
      </c>
      <c r="E369" s="8">
        <f t="shared" si="104"/>
        <v>1</v>
      </c>
      <c r="F369" s="8">
        <f t="shared" si="104"/>
        <v>2</v>
      </c>
      <c r="G369" s="8">
        <f t="shared" si="104"/>
        <v>2</v>
      </c>
      <c r="H369" s="8">
        <f t="shared" si="104"/>
        <v>2</v>
      </c>
      <c r="I369" s="8">
        <f t="shared" si="104"/>
        <v>2</v>
      </c>
      <c r="J369" s="8">
        <f t="shared" si="104"/>
        <v>2</v>
      </c>
      <c r="K369" s="8">
        <f t="shared" si="104"/>
        <v>1</v>
      </c>
      <c r="L369" s="8">
        <f t="shared" si="104"/>
        <v>1</v>
      </c>
      <c r="M369" s="8">
        <f t="shared" si="104"/>
        <v>1</v>
      </c>
      <c r="N369" s="8">
        <f t="shared" si="104"/>
        <v>1</v>
      </c>
      <c r="O369" s="8">
        <f t="shared" si="104"/>
        <v>1</v>
      </c>
      <c r="P369" s="8">
        <f t="shared" si="103"/>
        <v>1</v>
      </c>
      <c r="Q369" s="8">
        <f t="shared" si="103"/>
        <v>2</v>
      </c>
      <c r="R369" s="8">
        <f t="shared" si="103"/>
        <v>2</v>
      </c>
      <c r="S369" s="8">
        <f t="shared" si="103"/>
        <v>2</v>
      </c>
      <c r="T369" s="8">
        <f t="shared" si="103"/>
        <v>2</v>
      </c>
      <c r="U369" s="8">
        <f t="shared" si="103"/>
        <v>1</v>
      </c>
      <c r="V369" s="8">
        <f t="shared" si="103"/>
        <v>2</v>
      </c>
      <c r="W369" s="8">
        <f t="shared" si="103"/>
        <v>0</v>
      </c>
      <c r="X369" s="8">
        <f t="shared" si="103"/>
        <v>0</v>
      </c>
      <c r="Y369" s="8">
        <f t="shared" si="103"/>
        <v>0</v>
      </c>
      <c r="Z369" s="8">
        <f t="shared" si="103"/>
        <v>0</v>
      </c>
      <c r="AA369" s="8">
        <f t="shared" si="103"/>
        <v>0</v>
      </c>
      <c r="AB369" s="8">
        <f t="shared" si="103"/>
        <v>0</v>
      </c>
      <c r="AC369" s="8">
        <f t="shared" si="103"/>
        <v>0</v>
      </c>
      <c r="AD369" s="8">
        <f t="shared" si="103"/>
        <v>0</v>
      </c>
      <c r="AE369" s="8">
        <f t="shared" si="103"/>
        <v>0</v>
      </c>
      <c r="AF369" s="8">
        <f t="shared" si="107"/>
        <v>0</v>
      </c>
      <c r="AG369" s="8">
        <f t="shared" si="106"/>
        <v>0</v>
      </c>
      <c r="AH369" s="8">
        <f t="shared" si="106"/>
        <v>0</v>
      </c>
      <c r="AI369" s="8">
        <f t="shared" si="106"/>
        <v>0</v>
      </c>
      <c r="AJ369" s="8">
        <f t="shared" si="106"/>
        <v>0</v>
      </c>
      <c r="AK369" s="8">
        <f t="shared" si="106"/>
        <v>0</v>
      </c>
      <c r="AL369" s="8">
        <f t="shared" si="106"/>
        <v>0</v>
      </c>
      <c r="AM369" s="8">
        <f t="shared" si="106"/>
        <v>0</v>
      </c>
      <c r="AN369" s="8">
        <f t="shared" si="106"/>
        <v>0</v>
      </c>
      <c r="AO369" s="8">
        <f t="shared" si="106"/>
        <v>0</v>
      </c>
      <c r="AP369" s="8">
        <f t="shared" si="106"/>
        <v>0</v>
      </c>
      <c r="AQ369" s="8">
        <f t="shared" si="106"/>
        <v>0</v>
      </c>
      <c r="AR369" s="8">
        <f t="shared" si="106"/>
        <v>0</v>
      </c>
      <c r="AS369" s="8">
        <f t="shared" si="106"/>
        <v>0</v>
      </c>
      <c r="AT369" s="8">
        <f t="shared" si="106"/>
        <v>0</v>
      </c>
      <c r="AU369" s="8">
        <f t="shared" si="106"/>
        <v>0</v>
      </c>
      <c r="AV369" s="8">
        <f t="shared" si="106"/>
        <v>0</v>
      </c>
      <c r="AW369" s="8">
        <f t="shared" si="105"/>
        <v>0</v>
      </c>
      <c r="AX369" s="8">
        <f t="shared" si="105"/>
        <v>0</v>
      </c>
      <c r="AY369" s="8">
        <f t="shared" si="105"/>
        <v>0</v>
      </c>
      <c r="AZ369" s="8">
        <f t="shared" si="105"/>
        <v>0</v>
      </c>
      <c r="BA369" s="8"/>
      <c r="BB369" s="8"/>
      <c r="BC369" s="8"/>
      <c r="BD369" s="8"/>
      <c r="BE369" s="8"/>
      <c r="BF369" s="8"/>
      <c r="BG369" s="8"/>
    </row>
    <row r="370" spans="1:59" x14ac:dyDescent="0.3">
      <c r="A370" s="8">
        <f t="shared" si="104"/>
        <v>1</v>
      </c>
      <c r="B370" s="8">
        <f t="shared" si="104"/>
        <v>1</v>
      </c>
      <c r="C370" s="8">
        <f t="shared" si="104"/>
        <v>1</v>
      </c>
      <c r="D370" s="8">
        <f t="shared" si="104"/>
        <v>1</v>
      </c>
      <c r="E370" s="8">
        <f t="shared" si="104"/>
        <v>1</v>
      </c>
      <c r="F370" s="8">
        <f t="shared" si="104"/>
        <v>2</v>
      </c>
      <c r="G370" s="8">
        <f t="shared" si="104"/>
        <v>2</v>
      </c>
      <c r="H370" s="8">
        <f t="shared" si="104"/>
        <v>2</v>
      </c>
      <c r="I370" s="8">
        <f t="shared" si="104"/>
        <v>2</v>
      </c>
      <c r="J370" s="8">
        <f t="shared" si="104"/>
        <v>2</v>
      </c>
      <c r="K370" s="8">
        <f t="shared" si="104"/>
        <v>1</v>
      </c>
      <c r="L370" s="8">
        <f t="shared" si="104"/>
        <v>1</v>
      </c>
      <c r="M370" s="8">
        <f t="shared" si="104"/>
        <v>1</v>
      </c>
      <c r="N370" s="8">
        <f t="shared" si="104"/>
        <v>1</v>
      </c>
      <c r="O370" s="8">
        <f t="shared" si="104"/>
        <v>1</v>
      </c>
      <c r="P370" s="8">
        <f t="shared" si="103"/>
        <v>1</v>
      </c>
      <c r="Q370" s="8">
        <f t="shared" si="103"/>
        <v>2</v>
      </c>
      <c r="R370" s="8">
        <f t="shared" si="103"/>
        <v>2</v>
      </c>
      <c r="S370" s="8">
        <f t="shared" si="103"/>
        <v>2</v>
      </c>
      <c r="T370" s="8">
        <f t="shared" si="103"/>
        <v>2</v>
      </c>
      <c r="U370" s="8">
        <f t="shared" si="103"/>
        <v>1</v>
      </c>
      <c r="V370" s="8">
        <f t="shared" si="103"/>
        <v>2</v>
      </c>
      <c r="W370" s="8">
        <f t="shared" si="103"/>
        <v>0</v>
      </c>
      <c r="X370" s="8">
        <f t="shared" si="103"/>
        <v>0</v>
      </c>
      <c r="Y370" s="8">
        <f t="shared" si="103"/>
        <v>0</v>
      </c>
      <c r="Z370" s="8">
        <f t="shared" si="103"/>
        <v>0</v>
      </c>
      <c r="AA370" s="8">
        <f t="shared" si="103"/>
        <v>0</v>
      </c>
      <c r="AB370" s="8">
        <f t="shared" si="103"/>
        <v>0</v>
      </c>
      <c r="AC370" s="8">
        <f t="shared" si="103"/>
        <v>0</v>
      </c>
      <c r="AD370" s="8">
        <f t="shared" si="103"/>
        <v>0</v>
      </c>
      <c r="AE370" s="8">
        <f t="shared" si="103"/>
        <v>0</v>
      </c>
      <c r="AF370" s="8">
        <f t="shared" si="107"/>
        <v>0</v>
      </c>
      <c r="AG370" s="8">
        <f t="shared" si="106"/>
        <v>0</v>
      </c>
      <c r="AH370" s="8">
        <f t="shared" si="106"/>
        <v>0</v>
      </c>
      <c r="AI370" s="8">
        <f t="shared" si="106"/>
        <v>0</v>
      </c>
      <c r="AJ370" s="8">
        <f t="shared" si="106"/>
        <v>0</v>
      </c>
      <c r="AK370" s="8">
        <f t="shared" si="106"/>
        <v>0</v>
      </c>
      <c r="AL370" s="8">
        <f t="shared" si="106"/>
        <v>0</v>
      </c>
      <c r="AM370" s="8">
        <f t="shared" si="106"/>
        <v>0</v>
      </c>
      <c r="AN370" s="8">
        <f t="shared" si="106"/>
        <v>0</v>
      </c>
      <c r="AO370" s="8">
        <f t="shared" si="106"/>
        <v>0</v>
      </c>
      <c r="AP370" s="8">
        <f t="shared" si="106"/>
        <v>0</v>
      </c>
      <c r="AQ370" s="8">
        <f t="shared" si="106"/>
        <v>0</v>
      </c>
      <c r="AR370" s="8">
        <f t="shared" si="106"/>
        <v>0</v>
      </c>
      <c r="AS370" s="8">
        <f t="shared" si="106"/>
        <v>0</v>
      </c>
      <c r="AT370" s="8">
        <f t="shared" si="106"/>
        <v>0</v>
      </c>
      <c r="AU370" s="8">
        <f t="shared" si="106"/>
        <v>0</v>
      </c>
      <c r="AV370" s="8">
        <f t="shared" si="106"/>
        <v>0</v>
      </c>
      <c r="AW370" s="8">
        <f t="shared" si="105"/>
        <v>0</v>
      </c>
      <c r="AX370" s="8">
        <f t="shared" si="105"/>
        <v>0</v>
      </c>
      <c r="AY370" s="8">
        <f t="shared" si="105"/>
        <v>0</v>
      </c>
      <c r="AZ370" s="8">
        <f t="shared" si="105"/>
        <v>0</v>
      </c>
      <c r="BA370" s="8"/>
      <c r="BB370" s="8"/>
      <c r="BC370" s="8"/>
      <c r="BD370" s="8"/>
      <c r="BE370" s="8"/>
      <c r="BF370" s="8"/>
      <c r="BG370" s="8"/>
    </row>
    <row r="371" spans="1:59" x14ac:dyDescent="0.3">
      <c r="A371" s="8">
        <f t="shared" si="104"/>
        <v>1</v>
      </c>
      <c r="B371" s="8">
        <f t="shared" si="104"/>
        <v>1</v>
      </c>
      <c r="C371" s="8">
        <f t="shared" si="104"/>
        <v>1</v>
      </c>
      <c r="D371" s="8">
        <f t="shared" si="104"/>
        <v>1</v>
      </c>
      <c r="E371" s="8">
        <f t="shared" si="104"/>
        <v>1</v>
      </c>
      <c r="F371" s="8">
        <f t="shared" si="104"/>
        <v>2</v>
      </c>
      <c r="G371" s="8">
        <f t="shared" si="104"/>
        <v>2</v>
      </c>
      <c r="H371" s="8">
        <f t="shared" si="104"/>
        <v>2</v>
      </c>
      <c r="I371" s="8">
        <f t="shared" si="104"/>
        <v>2</v>
      </c>
      <c r="J371" s="8">
        <f t="shared" si="104"/>
        <v>2</v>
      </c>
      <c r="K371" s="8">
        <f t="shared" si="104"/>
        <v>1</v>
      </c>
      <c r="L371" s="8">
        <f t="shared" si="104"/>
        <v>1</v>
      </c>
      <c r="M371" s="8">
        <f t="shared" si="104"/>
        <v>1</v>
      </c>
      <c r="N371" s="8">
        <f t="shared" si="104"/>
        <v>1</v>
      </c>
      <c r="O371" s="8">
        <f t="shared" si="104"/>
        <v>1</v>
      </c>
      <c r="P371" s="8">
        <f t="shared" si="103"/>
        <v>1</v>
      </c>
      <c r="Q371" s="8">
        <f t="shared" si="103"/>
        <v>2</v>
      </c>
      <c r="R371" s="8">
        <f t="shared" si="103"/>
        <v>2</v>
      </c>
      <c r="S371" s="8">
        <f t="shared" si="103"/>
        <v>2</v>
      </c>
      <c r="T371" s="8">
        <f t="shared" si="103"/>
        <v>2</v>
      </c>
      <c r="U371" s="8">
        <f t="shared" si="103"/>
        <v>1</v>
      </c>
      <c r="V371" s="8">
        <f t="shared" si="103"/>
        <v>2</v>
      </c>
      <c r="W371" s="8">
        <f t="shared" si="103"/>
        <v>0</v>
      </c>
      <c r="X371" s="8">
        <f t="shared" si="103"/>
        <v>0</v>
      </c>
      <c r="Y371" s="8">
        <f t="shared" si="103"/>
        <v>0</v>
      </c>
      <c r="Z371" s="8">
        <f t="shared" si="103"/>
        <v>0</v>
      </c>
      <c r="AA371" s="8">
        <f t="shared" si="103"/>
        <v>0</v>
      </c>
      <c r="AB371" s="8">
        <f t="shared" si="103"/>
        <v>0</v>
      </c>
      <c r="AC371" s="8">
        <f t="shared" si="103"/>
        <v>0</v>
      </c>
      <c r="AD371" s="8">
        <f t="shared" si="103"/>
        <v>0</v>
      </c>
      <c r="AE371" s="8">
        <f t="shared" si="103"/>
        <v>0</v>
      </c>
      <c r="AF371" s="8">
        <f t="shared" si="107"/>
        <v>0</v>
      </c>
      <c r="AG371" s="8">
        <f t="shared" si="106"/>
        <v>0</v>
      </c>
      <c r="AH371" s="8">
        <f t="shared" si="106"/>
        <v>0</v>
      </c>
      <c r="AI371" s="8">
        <f t="shared" si="106"/>
        <v>0</v>
      </c>
      <c r="AJ371" s="8">
        <f t="shared" si="106"/>
        <v>0</v>
      </c>
      <c r="AK371" s="8">
        <f t="shared" si="106"/>
        <v>0</v>
      </c>
      <c r="AL371" s="8">
        <f t="shared" si="106"/>
        <v>0</v>
      </c>
      <c r="AM371" s="8">
        <f t="shared" si="106"/>
        <v>0</v>
      </c>
      <c r="AN371" s="8">
        <f t="shared" si="106"/>
        <v>0</v>
      </c>
      <c r="AO371" s="8">
        <f t="shared" si="106"/>
        <v>0</v>
      </c>
      <c r="AP371" s="8">
        <f t="shared" si="106"/>
        <v>0</v>
      </c>
      <c r="AQ371" s="8">
        <f t="shared" si="106"/>
        <v>0</v>
      </c>
      <c r="AR371" s="8">
        <f t="shared" si="106"/>
        <v>0</v>
      </c>
      <c r="AS371" s="8">
        <f t="shared" si="106"/>
        <v>0</v>
      </c>
      <c r="AT371" s="8">
        <f t="shared" si="106"/>
        <v>0</v>
      </c>
      <c r="AU371" s="8">
        <f t="shared" si="106"/>
        <v>0</v>
      </c>
      <c r="AV371" s="8">
        <f t="shared" si="106"/>
        <v>0</v>
      </c>
      <c r="AW371" s="8">
        <f t="shared" si="105"/>
        <v>0</v>
      </c>
      <c r="AX371" s="8">
        <f t="shared" si="105"/>
        <v>0</v>
      </c>
      <c r="AY371" s="8">
        <f t="shared" si="105"/>
        <v>0</v>
      </c>
      <c r="AZ371" s="8">
        <f t="shared" si="105"/>
        <v>0</v>
      </c>
      <c r="BA371" s="8"/>
      <c r="BB371" s="8"/>
      <c r="BC371" s="8"/>
      <c r="BD371" s="8"/>
      <c r="BE371" s="8"/>
      <c r="BF371" s="8"/>
      <c r="BG371" s="8"/>
    </row>
    <row r="372" spans="1:59" x14ac:dyDescent="0.3">
      <c r="A372" s="8">
        <f t="shared" si="104"/>
        <v>1</v>
      </c>
      <c r="B372" s="8">
        <f t="shared" si="104"/>
        <v>1</v>
      </c>
      <c r="C372" s="8">
        <f t="shared" si="104"/>
        <v>1</v>
      </c>
      <c r="D372" s="8">
        <f t="shared" si="104"/>
        <v>1</v>
      </c>
      <c r="E372" s="8">
        <f t="shared" si="104"/>
        <v>1</v>
      </c>
      <c r="F372" s="8">
        <f t="shared" si="104"/>
        <v>2</v>
      </c>
      <c r="G372" s="8">
        <f t="shared" si="104"/>
        <v>2</v>
      </c>
      <c r="H372" s="8">
        <f t="shared" si="104"/>
        <v>2</v>
      </c>
      <c r="I372" s="8">
        <f t="shared" si="104"/>
        <v>2</v>
      </c>
      <c r="J372" s="8">
        <f t="shared" si="104"/>
        <v>2</v>
      </c>
      <c r="K372" s="8">
        <f t="shared" si="104"/>
        <v>1</v>
      </c>
      <c r="L372" s="8">
        <f t="shared" si="104"/>
        <v>1</v>
      </c>
      <c r="M372" s="8">
        <f t="shared" si="104"/>
        <v>1</v>
      </c>
      <c r="N372" s="8">
        <f t="shared" si="104"/>
        <v>1</v>
      </c>
      <c r="O372" s="8">
        <f t="shared" si="104"/>
        <v>1</v>
      </c>
      <c r="P372" s="8">
        <f t="shared" si="104"/>
        <v>1</v>
      </c>
      <c r="Q372" s="8">
        <f t="shared" ref="Q372:AF387" si="108">Q371</f>
        <v>2</v>
      </c>
      <c r="R372" s="8">
        <f t="shared" si="108"/>
        <v>2</v>
      </c>
      <c r="S372" s="8">
        <f t="shared" si="108"/>
        <v>2</v>
      </c>
      <c r="T372" s="8">
        <f t="shared" si="108"/>
        <v>2</v>
      </c>
      <c r="U372" s="8">
        <f t="shared" si="108"/>
        <v>1</v>
      </c>
      <c r="V372" s="8">
        <f t="shared" si="108"/>
        <v>2</v>
      </c>
      <c r="W372" s="8">
        <f t="shared" si="108"/>
        <v>0</v>
      </c>
      <c r="X372" s="8">
        <f t="shared" si="108"/>
        <v>0</v>
      </c>
      <c r="Y372" s="8">
        <f t="shared" si="108"/>
        <v>0</v>
      </c>
      <c r="Z372" s="8">
        <f t="shared" si="108"/>
        <v>0</v>
      </c>
      <c r="AA372" s="8">
        <f t="shared" si="108"/>
        <v>0</v>
      </c>
      <c r="AB372" s="8">
        <f t="shared" si="108"/>
        <v>0</v>
      </c>
      <c r="AC372" s="8">
        <f t="shared" si="108"/>
        <v>0</v>
      </c>
      <c r="AD372" s="8">
        <f t="shared" si="108"/>
        <v>0</v>
      </c>
      <c r="AE372" s="8">
        <f t="shared" si="108"/>
        <v>0</v>
      </c>
      <c r="AF372" s="8">
        <f t="shared" si="107"/>
        <v>0</v>
      </c>
      <c r="AG372" s="8">
        <f t="shared" si="106"/>
        <v>0</v>
      </c>
      <c r="AH372" s="8">
        <f t="shared" si="106"/>
        <v>0</v>
      </c>
      <c r="AI372" s="8">
        <f t="shared" si="106"/>
        <v>0</v>
      </c>
      <c r="AJ372" s="8">
        <f t="shared" si="106"/>
        <v>0</v>
      </c>
      <c r="AK372" s="8">
        <f t="shared" si="106"/>
        <v>0</v>
      </c>
      <c r="AL372" s="8">
        <f t="shared" si="106"/>
        <v>0</v>
      </c>
      <c r="AM372" s="8">
        <f t="shared" si="106"/>
        <v>0</v>
      </c>
      <c r="AN372" s="8">
        <f t="shared" si="106"/>
        <v>0</v>
      </c>
      <c r="AO372" s="8">
        <f t="shared" si="106"/>
        <v>0</v>
      </c>
      <c r="AP372" s="8">
        <f t="shared" si="106"/>
        <v>0</v>
      </c>
      <c r="AQ372" s="8">
        <f t="shared" si="106"/>
        <v>0</v>
      </c>
      <c r="AR372" s="8">
        <f t="shared" si="106"/>
        <v>0</v>
      </c>
      <c r="AS372" s="8">
        <f t="shared" si="106"/>
        <v>0</v>
      </c>
      <c r="AT372" s="8">
        <f t="shared" si="106"/>
        <v>0</v>
      </c>
      <c r="AU372" s="8">
        <f t="shared" si="106"/>
        <v>0</v>
      </c>
      <c r="AV372" s="8">
        <f t="shared" si="106"/>
        <v>0</v>
      </c>
      <c r="AW372" s="8">
        <f t="shared" si="105"/>
        <v>0</v>
      </c>
      <c r="AX372" s="8">
        <f t="shared" si="105"/>
        <v>0</v>
      </c>
      <c r="AY372" s="8">
        <f t="shared" si="105"/>
        <v>0</v>
      </c>
      <c r="AZ372" s="8">
        <f t="shared" si="105"/>
        <v>0</v>
      </c>
      <c r="BA372" s="8"/>
      <c r="BB372" s="8"/>
      <c r="BC372" s="8"/>
      <c r="BD372" s="8"/>
      <c r="BE372" s="8"/>
      <c r="BF372" s="8"/>
      <c r="BG372" s="8"/>
    </row>
    <row r="373" spans="1:59" x14ac:dyDescent="0.3">
      <c r="A373" s="8">
        <f t="shared" ref="A373:P388" si="109">A372</f>
        <v>1</v>
      </c>
      <c r="B373" s="8">
        <f t="shared" si="109"/>
        <v>1</v>
      </c>
      <c r="C373" s="8">
        <f t="shared" si="109"/>
        <v>1</v>
      </c>
      <c r="D373" s="8">
        <f t="shared" si="109"/>
        <v>1</v>
      </c>
      <c r="E373" s="8">
        <f t="shared" si="109"/>
        <v>1</v>
      </c>
      <c r="F373" s="8">
        <f t="shared" si="109"/>
        <v>2</v>
      </c>
      <c r="G373" s="8">
        <f t="shared" si="109"/>
        <v>2</v>
      </c>
      <c r="H373" s="8">
        <f t="shared" si="109"/>
        <v>2</v>
      </c>
      <c r="I373" s="8">
        <f t="shared" si="109"/>
        <v>2</v>
      </c>
      <c r="J373" s="8">
        <f t="shared" si="109"/>
        <v>2</v>
      </c>
      <c r="K373" s="8">
        <f t="shared" si="109"/>
        <v>1</v>
      </c>
      <c r="L373" s="8">
        <f t="shared" si="109"/>
        <v>1</v>
      </c>
      <c r="M373" s="8">
        <f t="shared" si="109"/>
        <v>1</v>
      </c>
      <c r="N373" s="8">
        <f t="shared" si="109"/>
        <v>1</v>
      </c>
      <c r="O373" s="8">
        <f t="shared" si="109"/>
        <v>1</v>
      </c>
      <c r="P373" s="8">
        <f t="shared" si="109"/>
        <v>1</v>
      </c>
      <c r="Q373" s="8">
        <f t="shared" si="108"/>
        <v>2</v>
      </c>
      <c r="R373" s="8">
        <f t="shared" si="108"/>
        <v>2</v>
      </c>
      <c r="S373" s="8">
        <f t="shared" si="108"/>
        <v>2</v>
      </c>
      <c r="T373" s="8">
        <f t="shared" si="108"/>
        <v>2</v>
      </c>
      <c r="U373" s="8">
        <f t="shared" si="108"/>
        <v>1</v>
      </c>
      <c r="V373" s="8">
        <f t="shared" si="108"/>
        <v>2</v>
      </c>
      <c r="W373" s="8">
        <f t="shared" si="108"/>
        <v>0</v>
      </c>
      <c r="X373" s="8">
        <f t="shared" si="108"/>
        <v>0</v>
      </c>
      <c r="Y373" s="8">
        <f t="shared" si="108"/>
        <v>0</v>
      </c>
      <c r="Z373" s="8">
        <f t="shared" si="108"/>
        <v>0</v>
      </c>
      <c r="AA373" s="8">
        <f t="shared" si="108"/>
        <v>0</v>
      </c>
      <c r="AB373" s="8">
        <f t="shared" si="108"/>
        <v>0</v>
      </c>
      <c r="AC373" s="8">
        <f t="shared" si="108"/>
        <v>0</v>
      </c>
      <c r="AD373" s="8">
        <f t="shared" si="108"/>
        <v>0</v>
      </c>
      <c r="AE373" s="8">
        <f t="shared" si="108"/>
        <v>0</v>
      </c>
      <c r="AF373" s="8">
        <f t="shared" si="107"/>
        <v>0</v>
      </c>
      <c r="AG373" s="8">
        <f t="shared" si="106"/>
        <v>0</v>
      </c>
      <c r="AH373" s="8">
        <f t="shared" si="106"/>
        <v>0</v>
      </c>
      <c r="AI373" s="8">
        <f t="shared" si="106"/>
        <v>0</v>
      </c>
      <c r="AJ373" s="8">
        <f t="shared" si="106"/>
        <v>0</v>
      </c>
      <c r="AK373" s="8">
        <f t="shared" si="106"/>
        <v>0</v>
      </c>
      <c r="AL373" s="8">
        <f t="shared" si="106"/>
        <v>0</v>
      </c>
      <c r="AM373" s="8">
        <f t="shared" si="106"/>
        <v>0</v>
      </c>
      <c r="AN373" s="8">
        <f t="shared" si="106"/>
        <v>0</v>
      </c>
      <c r="AO373" s="8">
        <f t="shared" si="106"/>
        <v>0</v>
      </c>
      <c r="AP373" s="8">
        <f t="shared" si="106"/>
        <v>0</v>
      </c>
      <c r="AQ373" s="8">
        <f t="shared" si="106"/>
        <v>0</v>
      </c>
      <c r="AR373" s="8">
        <f t="shared" si="106"/>
        <v>0</v>
      </c>
      <c r="AS373" s="8">
        <f t="shared" si="106"/>
        <v>0</v>
      </c>
      <c r="AT373" s="8">
        <f t="shared" si="106"/>
        <v>0</v>
      </c>
      <c r="AU373" s="8">
        <f t="shared" si="106"/>
        <v>0</v>
      </c>
      <c r="AV373" s="8">
        <f t="shared" si="106"/>
        <v>0</v>
      </c>
      <c r="AW373" s="8">
        <f t="shared" si="105"/>
        <v>0</v>
      </c>
      <c r="AX373" s="8">
        <f t="shared" si="105"/>
        <v>0</v>
      </c>
      <c r="AY373" s="8">
        <f t="shared" si="105"/>
        <v>0</v>
      </c>
      <c r="AZ373" s="8">
        <f t="shared" si="105"/>
        <v>0</v>
      </c>
      <c r="BA373" s="8"/>
      <c r="BB373" s="8"/>
      <c r="BC373" s="8"/>
      <c r="BD373" s="8"/>
      <c r="BE373" s="8"/>
      <c r="BF373" s="8"/>
      <c r="BG373" s="8"/>
    </row>
    <row r="374" spans="1:59" x14ac:dyDescent="0.3">
      <c r="A374" s="8">
        <f t="shared" si="109"/>
        <v>1</v>
      </c>
      <c r="B374" s="8">
        <f t="shared" si="109"/>
        <v>1</v>
      </c>
      <c r="C374" s="8">
        <f t="shared" si="109"/>
        <v>1</v>
      </c>
      <c r="D374" s="8">
        <f t="shared" si="109"/>
        <v>1</v>
      </c>
      <c r="E374" s="8">
        <f t="shared" si="109"/>
        <v>1</v>
      </c>
      <c r="F374" s="8">
        <f t="shared" si="109"/>
        <v>2</v>
      </c>
      <c r="G374" s="8">
        <f t="shared" si="109"/>
        <v>2</v>
      </c>
      <c r="H374" s="8">
        <f t="shared" si="109"/>
        <v>2</v>
      </c>
      <c r="I374" s="8">
        <f t="shared" si="109"/>
        <v>2</v>
      </c>
      <c r="J374" s="8">
        <f t="shared" si="109"/>
        <v>2</v>
      </c>
      <c r="K374" s="8">
        <f t="shared" si="109"/>
        <v>1</v>
      </c>
      <c r="L374" s="8">
        <f t="shared" si="109"/>
        <v>1</v>
      </c>
      <c r="M374" s="8">
        <f t="shared" si="109"/>
        <v>1</v>
      </c>
      <c r="N374" s="8">
        <f t="shared" si="109"/>
        <v>1</v>
      </c>
      <c r="O374" s="8">
        <f t="shared" si="109"/>
        <v>1</v>
      </c>
      <c r="P374" s="8">
        <f t="shared" si="109"/>
        <v>1</v>
      </c>
      <c r="Q374" s="8">
        <f t="shared" si="108"/>
        <v>2</v>
      </c>
      <c r="R374" s="8">
        <f t="shared" si="108"/>
        <v>2</v>
      </c>
      <c r="S374" s="8">
        <f t="shared" si="108"/>
        <v>2</v>
      </c>
      <c r="T374" s="8">
        <f t="shared" si="108"/>
        <v>2</v>
      </c>
      <c r="U374" s="8">
        <f t="shared" si="108"/>
        <v>1</v>
      </c>
      <c r="V374" s="8">
        <f t="shared" si="108"/>
        <v>2</v>
      </c>
      <c r="W374" s="8">
        <f t="shared" si="108"/>
        <v>0</v>
      </c>
      <c r="X374" s="8">
        <f t="shared" si="108"/>
        <v>0</v>
      </c>
      <c r="Y374" s="8">
        <f t="shared" si="108"/>
        <v>0</v>
      </c>
      <c r="Z374" s="8">
        <f t="shared" si="108"/>
        <v>0</v>
      </c>
      <c r="AA374" s="8">
        <f t="shared" si="108"/>
        <v>0</v>
      </c>
      <c r="AB374" s="8">
        <f t="shared" si="108"/>
        <v>0</v>
      </c>
      <c r="AC374" s="8">
        <f t="shared" si="108"/>
        <v>0</v>
      </c>
      <c r="AD374" s="8">
        <f t="shared" si="108"/>
        <v>0</v>
      </c>
      <c r="AE374" s="8">
        <f t="shared" si="108"/>
        <v>0</v>
      </c>
      <c r="AF374" s="8">
        <f t="shared" si="107"/>
        <v>0</v>
      </c>
      <c r="AG374" s="8">
        <f t="shared" si="106"/>
        <v>0</v>
      </c>
      <c r="AH374" s="8">
        <f t="shared" si="106"/>
        <v>0</v>
      </c>
      <c r="AI374" s="8">
        <f t="shared" si="106"/>
        <v>0</v>
      </c>
      <c r="AJ374" s="8">
        <f t="shared" si="106"/>
        <v>0</v>
      </c>
      <c r="AK374" s="8">
        <f t="shared" si="106"/>
        <v>0</v>
      </c>
      <c r="AL374" s="8">
        <f t="shared" si="106"/>
        <v>0</v>
      </c>
      <c r="AM374" s="8">
        <f t="shared" si="106"/>
        <v>0</v>
      </c>
      <c r="AN374" s="8">
        <f t="shared" si="106"/>
        <v>0</v>
      </c>
      <c r="AO374" s="8">
        <f t="shared" si="106"/>
        <v>0</v>
      </c>
      <c r="AP374" s="8">
        <f t="shared" si="106"/>
        <v>0</v>
      </c>
      <c r="AQ374" s="8">
        <f t="shared" si="106"/>
        <v>0</v>
      </c>
      <c r="AR374" s="8">
        <f t="shared" si="106"/>
        <v>0</v>
      </c>
      <c r="AS374" s="8">
        <f t="shared" si="106"/>
        <v>0</v>
      </c>
      <c r="AT374" s="8">
        <f t="shared" si="106"/>
        <v>0</v>
      </c>
      <c r="AU374" s="8">
        <f t="shared" si="106"/>
        <v>0</v>
      </c>
      <c r="AV374" s="8">
        <f t="shared" si="106"/>
        <v>0</v>
      </c>
      <c r="AW374" s="8">
        <f t="shared" si="105"/>
        <v>0</v>
      </c>
      <c r="AX374" s="8">
        <f t="shared" si="105"/>
        <v>0</v>
      </c>
      <c r="AY374" s="8">
        <f t="shared" si="105"/>
        <v>0</v>
      </c>
      <c r="AZ374" s="8">
        <f t="shared" si="105"/>
        <v>0</v>
      </c>
      <c r="BA374" s="8"/>
      <c r="BB374" s="8"/>
      <c r="BC374" s="8"/>
      <c r="BD374" s="8"/>
      <c r="BE374" s="8"/>
      <c r="BF374" s="8"/>
      <c r="BG374" s="8"/>
    </row>
    <row r="375" spans="1:59" x14ac:dyDescent="0.3">
      <c r="A375" s="8">
        <f t="shared" si="109"/>
        <v>1</v>
      </c>
      <c r="B375" s="8">
        <f t="shared" si="109"/>
        <v>1</v>
      </c>
      <c r="C375" s="8">
        <f t="shared" si="109"/>
        <v>1</v>
      </c>
      <c r="D375" s="8">
        <f t="shared" si="109"/>
        <v>1</v>
      </c>
      <c r="E375" s="8">
        <f t="shared" si="109"/>
        <v>1</v>
      </c>
      <c r="F375" s="8">
        <f t="shared" si="109"/>
        <v>2</v>
      </c>
      <c r="G375" s="8">
        <f t="shared" si="109"/>
        <v>2</v>
      </c>
      <c r="H375" s="8">
        <f t="shared" si="109"/>
        <v>2</v>
      </c>
      <c r="I375" s="8">
        <f t="shared" si="109"/>
        <v>2</v>
      </c>
      <c r="J375" s="8">
        <f t="shared" si="109"/>
        <v>2</v>
      </c>
      <c r="K375" s="8">
        <f t="shared" si="109"/>
        <v>1</v>
      </c>
      <c r="L375" s="8">
        <f t="shared" si="109"/>
        <v>1</v>
      </c>
      <c r="M375" s="8">
        <f t="shared" si="109"/>
        <v>1</v>
      </c>
      <c r="N375" s="8">
        <f t="shared" si="109"/>
        <v>1</v>
      </c>
      <c r="O375" s="8">
        <f t="shared" si="109"/>
        <v>1</v>
      </c>
      <c r="P375" s="8">
        <f t="shared" si="109"/>
        <v>1</v>
      </c>
      <c r="Q375" s="8">
        <f t="shared" si="108"/>
        <v>2</v>
      </c>
      <c r="R375" s="8">
        <f t="shared" si="108"/>
        <v>2</v>
      </c>
      <c r="S375" s="8">
        <f t="shared" si="108"/>
        <v>2</v>
      </c>
      <c r="T375" s="8">
        <f t="shared" si="108"/>
        <v>2</v>
      </c>
      <c r="U375" s="8">
        <f t="shared" si="108"/>
        <v>1</v>
      </c>
      <c r="V375" s="8">
        <f t="shared" si="108"/>
        <v>2</v>
      </c>
      <c r="W375" s="8">
        <f t="shared" si="108"/>
        <v>0</v>
      </c>
      <c r="X375" s="8">
        <f t="shared" si="108"/>
        <v>0</v>
      </c>
      <c r="Y375" s="8">
        <f t="shared" si="108"/>
        <v>0</v>
      </c>
      <c r="Z375" s="8">
        <f t="shared" si="108"/>
        <v>0</v>
      </c>
      <c r="AA375" s="8">
        <f t="shared" si="108"/>
        <v>0</v>
      </c>
      <c r="AB375" s="8">
        <f t="shared" si="108"/>
        <v>0</v>
      </c>
      <c r="AC375" s="8">
        <f t="shared" si="108"/>
        <v>0</v>
      </c>
      <c r="AD375" s="8">
        <f t="shared" si="108"/>
        <v>0</v>
      </c>
      <c r="AE375" s="8">
        <f t="shared" si="108"/>
        <v>0</v>
      </c>
      <c r="AF375" s="8">
        <f t="shared" si="107"/>
        <v>0</v>
      </c>
      <c r="AG375" s="8">
        <f t="shared" si="106"/>
        <v>0</v>
      </c>
      <c r="AH375" s="8">
        <f t="shared" si="106"/>
        <v>0</v>
      </c>
      <c r="AI375" s="8">
        <f t="shared" si="106"/>
        <v>0</v>
      </c>
      <c r="AJ375" s="8">
        <f t="shared" si="106"/>
        <v>0</v>
      </c>
      <c r="AK375" s="8">
        <f t="shared" si="106"/>
        <v>0</v>
      </c>
      <c r="AL375" s="8">
        <f t="shared" si="106"/>
        <v>0</v>
      </c>
      <c r="AM375" s="8">
        <f t="shared" si="106"/>
        <v>0</v>
      </c>
      <c r="AN375" s="8">
        <f t="shared" si="106"/>
        <v>0</v>
      </c>
      <c r="AO375" s="8">
        <f t="shared" si="106"/>
        <v>0</v>
      </c>
      <c r="AP375" s="8">
        <f t="shared" si="106"/>
        <v>0</v>
      </c>
      <c r="AQ375" s="8">
        <f t="shared" si="106"/>
        <v>0</v>
      </c>
      <c r="AR375" s="8">
        <f t="shared" si="106"/>
        <v>0</v>
      </c>
      <c r="AS375" s="8">
        <f t="shared" si="106"/>
        <v>0</v>
      </c>
      <c r="AT375" s="8">
        <f t="shared" si="106"/>
        <v>0</v>
      </c>
      <c r="AU375" s="8">
        <f t="shared" si="106"/>
        <v>0</v>
      </c>
      <c r="AV375" s="8">
        <f t="shared" ref="AV375:AZ390" si="110">AV374</f>
        <v>0</v>
      </c>
      <c r="AW375" s="8">
        <f t="shared" si="110"/>
        <v>0</v>
      </c>
      <c r="AX375" s="8">
        <f t="shared" si="110"/>
        <v>0</v>
      </c>
      <c r="AY375" s="8">
        <f t="shared" si="110"/>
        <v>0</v>
      </c>
      <c r="AZ375" s="8">
        <f t="shared" si="110"/>
        <v>0</v>
      </c>
      <c r="BA375" s="8"/>
      <c r="BB375" s="8"/>
      <c r="BC375" s="8"/>
      <c r="BD375" s="8"/>
      <c r="BE375" s="8"/>
      <c r="BF375" s="8"/>
      <c r="BG375" s="8"/>
    </row>
    <row r="376" spans="1:59" x14ac:dyDescent="0.3">
      <c r="A376" s="8">
        <f t="shared" si="109"/>
        <v>1</v>
      </c>
      <c r="B376" s="8">
        <f t="shared" si="109"/>
        <v>1</v>
      </c>
      <c r="C376" s="8">
        <f t="shared" si="109"/>
        <v>1</v>
      </c>
      <c r="D376" s="8">
        <f t="shared" si="109"/>
        <v>1</v>
      </c>
      <c r="E376" s="8">
        <f t="shared" si="109"/>
        <v>1</v>
      </c>
      <c r="F376" s="8">
        <f t="shared" si="109"/>
        <v>2</v>
      </c>
      <c r="G376" s="8">
        <f t="shared" si="109"/>
        <v>2</v>
      </c>
      <c r="H376" s="8">
        <f t="shared" si="109"/>
        <v>2</v>
      </c>
      <c r="I376" s="8">
        <f t="shared" si="109"/>
        <v>2</v>
      </c>
      <c r="J376" s="8">
        <f t="shared" si="109"/>
        <v>2</v>
      </c>
      <c r="K376" s="8">
        <f t="shared" si="109"/>
        <v>1</v>
      </c>
      <c r="L376" s="8">
        <f t="shared" si="109"/>
        <v>1</v>
      </c>
      <c r="M376" s="8">
        <f t="shared" si="109"/>
        <v>1</v>
      </c>
      <c r="N376" s="8">
        <f t="shared" si="109"/>
        <v>1</v>
      </c>
      <c r="O376" s="8">
        <f t="shared" si="109"/>
        <v>1</v>
      </c>
      <c r="P376" s="8">
        <f t="shared" si="109"/>
        <v>1</v>
      </c>
      <c r="Q376" s="8">
        <f t="shared" si="108"/>
        <v>2</v>
      </c>
      <c r="R376" s="8">
        <f t="shared" si="108"/>
        <v>2</v>
      </c>
      <c r="S376" s="8">
        <f t="shared" si="108"/>
        <v>2</v>
      </c>
      <c r="T376" s="8">
        <f t="shared" si="108"/>
        <v>2</v>
      </c>
      <c r="U376" s="8">
        <f t="shared" si="108"/>
        <v>1</v>
      </c>
      <c r="V376" s="8">
        <f t="shared" si="108"/>
        <v>2</v>
      </c>
      <c r="W376" s="8">
        <f t="shared" si="108"/>
        <v>0</v>
      </c>
      <c r="X376" s="8">
        <f t="shared" si="108"/>
        <v>0</v>
      </c>
      <c r="Y376" s="8">
        <f t="shared" si="108"/>
        <v>0</v>
      </c>
      <c r="Z376" s="8">
        <f t="shared" si="108"/>
        <v>0</v>
      </c>
      <c r="AA376" s="8">
        <f t="shared" si="108"/>
        <v>0</v>
      </c>
      <c r="AB376" s="8">
        <f t="shared" si="108"/>
        <v>0</v>
      </c>
      <c r="AC376" s="8">
        <f t="shared" si="108"/>
        <v>0</v>
      </c>
      <c r="AD376" s="8">
        <f t="shared" si="108"/>
        <v>0</v>
      </c>
      <c r="AE376" s="8">
        <f t="shared" si="108"/>
        <v>0</v>
      </c>
      <c r="AF376" s="8">
        <f t="shared" si="107"/>
        <v>0</v>
      </c>
      <c r="AG376" s="8">
        <f t="shared" si="107"/>
        <v>0</v>
      </c>
      <c r="AH376" s="8">
        <f t="shared" si="107"/>
        <v>0</v>
      </c>
      <c r="AI376" s="8">
        <f t="shared" si="107"/>
        <v>0</v>
      </c>
      <c r="AJ376" s="8">
        <f t="shared" si="107"/>
        <v>0</v>
      </c>
      <c r="AK376" s="8">
        <f t="shared" si="107"/>
        <v>0</v>
      </c>
      <c r="AL376" s="8">
        <f t="shared" si="107"/>
        <v>0</v>
      </c>
      <c r="AM376" s="8">
        <f t="shared" si="107"/>
        <v>0</v>
      </c>
      <c r="AN376" s="8">
        <f t="shared" si="107"/>
        <v>0</v>
      </c>
      <c r="AO376" s="8">
        <f t="shared" si="107"/>
        <v>0</v>
      </c>
      <c r="AP376" s="8">
        <f t="shared" si="107"/>
        <v>0</v>
      </c>
      <c r="AQ376" s="8">
        <f t="shared" si="107"/>
        <v>0</v>
      </c>
      <c r="AR376" s="8">
        <f t="shared" si="107"/>
        <v>0</v>
      </c>
      <c r="AS376" s="8">
        <f t="shared" si="107"/>
        <v>0</v>
      </c>
      <c r="AT376" s="8">
        <f t="shared" si="107"/>
        <v>0</v>
      </c>
      <c r="AU376" s="8">
        <f t="shared" si="107"/>
        <v>0</v>
      </c>
      <c r="AV376" s="8">
        <f t="shared" si="110"/>
        <v>0</v>
      </c>
      <c r="AW376" s="8">
        <f t="shared" si="110"/>
        <v>0</v>
      </c>
      <c r="AX376" s="8">
        <f t="shared" si="110"/>
        <v>0</v>
      </c>
      <c r="AY376" s="8">
        <f t="shared" si="110"/>
        <v>0</v>
      </c>
      <c r="AZ376" s="8">
        <f t="shared" si="110"/>
        <v>0</v>
      </c>
      <c r="BA376" s="8"/>
      <c r="BB376" s="8"/>
      <c r="BC376" s="8"/>
      <c r="BD376" s="8"/>
      <c r="BE376" s="8"/>
      <c r="BF376" s="8"/>
      <c r="BG376" s="8"/>
    </row>
    <row r="377" spans="1:59" x14ac:dyDescent="0.3">
      <c r="A377" s="8">
        <f t="shared" si="109"/>
        <v>1</v>
      </c>
      <c r="B377" s="8">
        <f t="shared" si="109"/>
        <v>1</v>
      </c>
      <c r="C377" s="8">
        <f t="shared" si="109"/>
        <v>1</v>
      </c>
      <c r="D377" s="8">
        <f t="shared" si="109"/>
        <v>1</v>
      </c>
      <c r="E377" s="8">
        <f t="shared" si="109"/>
        <v>1</v>
      </c>
      <c r="F377" s="8">
        <f t="shared" si="109"/>
        <v>2</v>
      </c>
      <c r="G377" s="8">
        <f t="shared" si="109"/>
        <v>2</v>
      </c>
      <c r="H377" s="8">
        <f t="shared" si="109"/>
        <v>2</v>
      </c>
      <c r="I377" s="8">
        <f t="shared" si="109"/>
        <v>2</v>
      </c>
      <c r="J377" s="8">
        <f t="shared" si="109"/>
        <v>2</v>
      </c>
      <c r="K377" s="8">
        <f t="shared" si="109"/>
        <v>1</v>
      </c>
      <c r="L377" s="8">
        <f t="shared" si="109"/>
        <v>1</v>
      </c>
      <c r="M377" s="8">
        <f t="shared" si="109"/>
        <v>1</v>
      </c>
      <c r="N377" s="8">
        <f t="shared" si="109"/>
        <v>1</v>
      </c>
      <c r="O377" s="8">
        <f t="shared" si="109"/>
        <v>1</v>
      </c>
      <c r="P377" s="8">
        <f t="shared" si="109"/>
        <v>1</v>
      </c>
      <c r="Q377" s="8">
        <f t="shared" si="108"/>
        <v>2</v>
      </c>
      <c r="R377" s="8">
        <f t="shared" si="108"/>
        <v>2</v>
      </c>
      <c r="S377" s="8">
        <f t="shared" si="108"/>
        <v>2</v>
      </c>
      <c r="T377" s="8">
        <f t="shared" si="108"/>
        <v>2</v>
      </c>
      <c r="U377" s="8">
        <f t="shared" si="108"/>
        <v>1</v>
      </c>
      <c r="V377" s="8">
        <f t="shared" si="108"/>
        <v>2</v>
      </c>
      <c r="W377" s="8">
        <f t="shared" si="108"/>
        <v>0</v>
      </c>
      <c r="X377" s="8">
        <f t="shared" si="108"/>
        <v>0</v>
      </c>
      <c r="Y377" s="8">
        <f t="shared" si="108"/>
        <v>0</v>
      </c>
      <c r="Z377" s="8">
        <f t="shared" si="108"/>
        <v>0</v>
      </c>
      <c r="AA377" s="8">
        <f t="shared" si="108"/>
        <v>0</v>
      </c>
      <c r="AB377" s="8">
        <f t="shared" si="108"/>
        <v>0</v>
      </c>
      <c r="AC377" s="8">
        <f t="shared" si="108"/>
        <v>0</v>
      </c>
      <c r="AD377" s="8">
        <f t="shared" si="108"/>
        <v>0</v>
      </c>
      <c r="AE377" s="8">
        <f t="shared" si="108"/>
        <v>0</v>
      </c>
      <c r="AF377" s="8">
        <f t="shared" si="107"/>
        <v>0</v>
      </c>
      <c r="AG377" s="8">
        <f t="shared" si="107"/>
        <v>0</v>
      </c>
      <c r="AH377" s="8">
        <f t="shared" si="107"/>
        <v>0</v>
      </c>
      <c r="AI377" s="8">
        <f t="shared" si="107"/>
        <v>0</v>
      </c>
      <c r="AJ377" s="8">
        <f t="shared" si="107"/>
        <v>0</v>
      </c>
      <c r="AK377" s="8">
        <f t="shared" si="107"/>
        <v>0</v>
      </c>
      <c r="AL377" s="8">
        <f t="shared" si="107"/>
        <v>0</v>
      </c>
      <c r="AM377" s="8">
        <f t="shared" si="107"/>
        <v>0</v>
      </c>
      <c r="AN377" s="8">
        <f t="shared" si="107"/>
        <v>0</v>
      </c>
      <c r="AO377" s="8">
        <f t="shared" si="107"/>
        <v>0</v>
      </c>
      <c r="AP377" s="8">
        <f t="shared" si="107"/>
        <v>0</v>
      </c>
      <c r="AQ377" s="8">
        <f t="shared" si="107"/>
        <v>0</v>
      </c>
      <c r="AR377" s="8">
        <f t="shared" si="107"/>
        <v>0</v>
      </c>
      <c r="AS377" s="8">
        <f t="shared" si="107"/>
        <v>0</v>
      </c>
      <c r="AT377" s="8">
        <f t="shared" si="107"/>
        <v>0</v>
      </c>
      <c r="AU377" s="8">
        <f t="shared" si="107"/>
        <v>0</v>
      </c>
      <c r="AV377" s="8">
        <f t="shared" si="110"/>
        <v>0</v>
      </c>
      <c r="AW377" s="8">
        <f t="shared" si="110"/>
        <v>0</v>
      </c>
      <c r="AX377" s="8">
        <f t="shared" si="110"/>
        <v>0</v>
      </c>
      <c r="AY377" s="8">
        <f t="shared" si="110"/>
        <v>0</v>
      </c>
      <c r="AZ377" s="8">
        <f t="shared" si="110"/>
        <v>0</v>
      </c>
      <c r="BA377" s="8"/>
      <c r="BB377" s="8"/>
      <c r="BC377" s="8"/>
      <c r="BD377" s="8"/>
      <c r="BE377" s="8"/>
      <c r="BF377" s="8"/>
      <c r="BG377" s="8"/>
    </row>
    <row r="378" spans="1:59" x14ac:dyDescent="0.3">
      <c r="A378" s="8">
        <f t="shared" si="109"/>
        <v>1</v>
      </c>
      <c r="B378" s="8">
        <f t="shared" si="109"/>
        <v>1</v>
      </c>
      <c r="C378" s="8">
        <f t="shared" si="109"/>
        <v>1</v>
      </c>
      <c r="D378" s="8">
        <f t="shared" si="109"/>
        <v>1</v>
      </c>
      <c r="E378" s="8">
        <f t="shared" si="109"/>
        <v>1</v>
      </c>
      <c r="F378" s="8">
        <f t="shared" si="109"/>
        <v>2</v>
      </c>
      <c r="G378" s="8">
        <f t="shared" si="109"/>
        <v>2</v>
      </c>
      <c r="H378" s="8">
        <f t="shared" si="109"/>
        <v>2</v>
      </c>
      <c r="I378" s="8">
        <f t="shared" si="109"/>
        <v>2</v>
      </c>
      <c r="J378" s="8">
        <f t="shared" si="109"/>
        <v>2</v>
      </c>
      <c r="K378" s="8">
        <f t="shared" si="109"/>
        <v>1</v>
      </c>
      <c r="L378" s="8">
        <f t="shared" si="109"/>
        <v>1</v>
      </c>
      <c r="M378" s="8">
        <f t="shared" si="109"/>
        <v>1</v>
      </c>
      <c r="N378" s="8">
        <f t="shared" si="109"/>
        <v>1</v>
      </c>
      <c r="O378" s="8">
        <f t="shared" si="109"/>
        <v>1</v>
      </c>
      <c r="P378" s="8">
        <f t="shared" si="109"/>
        <v>1</v>
      </c>
      <c r="Q378" s="8">
        <f t="shared" si="108"/>
        <v>2</v>
      </c>
      <c r="R378" s="8">
        <f t="shared" si="108"/>
        <v>2</v>
      </c>
      <c r="S378" s="8">
        <f t="shared" si="108"/>
        <v>2</v>
      </c>
      <c r="T378" s="8">
        <f t="shared" si="108"/>
        <v>2</v>
      </c>
      <c r="U378" s="8">
        <f t="shared" si="108"/>
        <v>1</v>
      </c>
      <c r="V378" s="8">
        <f t="shared" si="108"/>
        <v>2</v>
      </c>
      <c r="W378" s="8">
        <f t="shared" si="108"/>
        <v>0</v>
      </c>
      <c r="X378" s="8">
        <f t="shared" si="108"/>
        <v>0</v>
      </c>
      <c r="Y378" s="8">
        <f t="shared" si="108"/>
        <v>0</v>
      </c>
      <c r="Z378" s="8">
        <f t="shared" si="108"/>
        <v>0</v>
      </c>
      <c r="AA378" s="8">
        <f t="shared" si="108"/>
        <v>0</v>
      </c>
      <c r="AB378" s="8">
        <f t="shared" si="108"/>
        <v>0</v>
      </c>
      <c r="AC378" s="8">
        <f t="shared" si="108"/>
        <v>0</v>
      </c>
      <c r="AD378" s="8">
        <f t="shared" si="108"/>
        <v>0</v>
      </c>
      <c r="AE378" s="8">
        <f t="shared" si="108"/>
        <v>0</v>
      </c>
      <c r="AF378" s="8">
        <f t="shared" si="107"/>
        <v>0</v>
      </c>
      <c r="AG378" s="8">
        <f t="shared" si="107"/>
        <v>0</v>
      </c>
      <c r="AH378" s="8">
        <f t="shared" si="107"/>
        <v>0</v>
      </c>
      <c r="AI378" s="8">
        <f t="shared" si="107"/>
        <v>0</v>
      </c>
      <c r="AJ378" s="8">
        <f t="shared" si="107"/>
        <v>0</v>
      </c>
      <c r="AK378" s="8">
        <f t="shared" si="107"/>
        <v>0</v>
      </c>
      <c r="AL378" s="8">
        <f t="shared" si="107"/>
        <v>0</v>
      </c>
      <c r="AM378" s="8">
        <f t="shared" si="107"/>
        <v>0</v>
      </c>
      <c r="AN378" s="8">
        <f t="shared" si="107"/>
        <v>0</v>
      </c>
      <c r="AO378" s="8">
        <f t="shared" si="107"/>
        <v>0</v>
      </c>
      <c r="AP378" s="8">
        <f t="shared" si="107"/>
        <v>0</v>
      </c>
      <c r="AQ378" s="8">
        <f t="shared" si="107"/>
        <v>0</v>
      </c>
      <c r="AR378" s="8">
        <f t="shared" si="107"/>
        <v>0</v>
      </c>
      <c r="AS378" s="8">
        <f t="shared" si="107"/>
        <v>0</v>
      </c>
      <c r="AT378" s="8">
        <f t="shared" si="107"/>
        <v>0</v>
      </c>
      <c r="AU378" s="8">
        <f t="shared" si="107"/>
        <v>0</v>
      </c>
      <c r="AV378" s="8">
        <f t="shared" si="110"/>
        <v>0</v>
      </c>
      <c r="AW378" s="8">
        <f t="shared" si="110"/>
        <v>0</v>
      </c>
      <c r="AX378" s="8">
        <f t="shared" si="110"/>
        <v>0</v>
      </c>
      <c r="AY378" s="8">
        <f t="shared" si="110"/>
        <v>0</v>
      </c>
      <c r="AZ378" s="8">
        <f t="shared" si="110"/>
        <v>0</v>
      </c>
      <c r="BA378" s="8"/>
      <c r="BB378" s="8"/>
      <c r="BC378" s="8"/>
      <c r="BD378" s="8"/>
      <c r="BE378" s="8"/>
      <c r="BF378" s="8"/>
      <c r="BG378" s="8"/>
    </row>
    <row r="379" spans="1:59" x14ac:dyDescent="0.3">
      <c r="A379" s="8">
        <f t="shared" si="109"/>
        <v>1</v>
      </c>
      <c r="B379" s="8">
        <f t="shared" si="109"/>
        <v>1</v>
      </c>
      <c r="C379" s="8">
        <f t="shared" si="109"/>
        <v>1</v>
      </c>
      <c r="D379" s="8">
        <f t="shared" si="109"/>
        <v>1</v>
      </c>
      <c r="E379" s="8">
        <f t="shared" si="109"/>
        <v>1</v>
      </c>
      <c r="F379" s="8">
        <f t="shared" si="109"/>
        <v>2</v>
      </c>
      <c r="G379" s="8">
        <f t="shared" si="109"/>
        <v>2</v>
      </c>
      <c r="H379" s="8">
        <f t="shared" si="109"/>
        <v>2</v>
      </c>
      <c r="I379" s="8">
        <f t="shared" si="109"/>
        <v>2</v>
      </c>
      <c r="J379" s="8">
        <f t="shared" si="109"/>
        <v>2</v>
      </c>
      <c r="K379" s="8">
        <f t="shared" si="109"/>
        <v>1</v>
      </c>
      <c r="L379" s="8">
        <f t="shared" si="109"/>
        <v>1</v>
      </c>
      <c r="M379" s="8">
        <f t="shared" si="109"/>
        <v>1</v>
      </c>
      <c r="N379" s="8">
        <f t="shared" si="109"/>
        <v>1</v>
      </c>
      <c r="O379" s="8">
        <f t="shared" si="109"/>
        <v>1</v>
      </c>
      <c r="P379" s="8">
        <f t="shared" si="109"/>
        <v>1</v>
      </c>
      <c r="Q379" s="8">
        <f t="shared" si="108"/>
        <v>2</v>
      </c>
      <c r="R379" s="8">
        <f t="shared" si="108"/>
        <v>2</v>
      </c>
      <c r="S379" s="8">
        <f t="shared" si="108"/>
        <v>2</v>
      </c>
      <c r="T379" s="8">
        <f t="shared" si="108"/>
        <v>2</v>
      </c>
      <c r="U379" s="8">
        <f t="shared" si="108"/>
        <v>1</v>
      </c>
      <c r="V379" s="8">
        <f t="shared" si="108"/>
        <v>2</v>
      </c>
      <c r="W379" s="8">
        <f t="shared" si="108"/>
        <v>0</v>
      </c>
      <c r="X379" s="8">
        <f t="shared" si="108"/>
        <v>0</v>
      </c>
      <c r="Y379" s="8">
        <f t="shared" si="108"/>
        <v>0</v>
      </c>
      <c r="Z379" s="8">
        <f t="shared" si="108"/>
        <v>0</v>
      </c>
      <c r="AA379" s="8">
        <f t="shared" si="108"/>
        <v>0</v>
      </c>
      <c r="AB379" s="8">
        <f t="shared" si="108"/>
        <v>0</v>
      </c>
      <c r="AC379" s="8">
        <f t="shared" si="108"/>
        <v>0</v>
      </c>
      <c r="AD379" s="8">
        <f t="shared" si="108"/>
        <v>0</v>
      </c>
      <c r="AE379" s="8">
        <f t="shared" si="108"/>
        <v>0</v>
      </c>
      <c r="AF379" s="8">
        <f t="shared" si="107"/>
        <v>0</v>
      </c>
      <c r="AG379" s="8">
        <f t="shared" si="107"/>
        <v>0</v>
      </c>
      <c r="AH379" s="8">
        <f t="shared" si="107"/>
        <v>0</v>
      </c>
      <c r="AI379" s="8">
        <f t="shared" si="107"/>
        <v>0</v>
      </c>
      <c r="AJ379" s="8">
        <f t="shared" si="107"/>
        <v>0</v>
      </c>
      <c r="AK379" s="8">
        <f t="shared" si="107"/>
        <v>0</v>
      </c>
      <c r="AL379" s="8">
        <f t="shared" si="107"/>
        <v>0</v>
      </c>
      <c r="AM379" s="8">
        <f t="shared" si="107"/>
        <v>0</v>
      </c>
      <c r="AN379" s="8">
        <f t="shared" si="107"/>
        <v>0</v>
      </c>
      <c r="AO379" s="8">
        <f t="shared" si="107"/>
        <v>0</v>
      </c>
      <c r="AP379" s="8">
        <f t="shared" si="107"/>
        <v>0</v>
      </c>
      <c r="AQ379" s="8">
        <f t="shared" si="107"/>
        <v>0</v>
      </c>
      <c r="AR379" s="8">
        <f t="shared" si="107"/>
        <v>0</v>
      </c>
      <c r="AS379" s="8">
        <f t="shared" si="107"/>
        <v>0</v>
      </c>
      <c r="AT379" s="8">
        <f t="shared" si="107"/>
        <v>0</v>
      </c>
      <c r="AU379" s="8">
        <f t="shared" si="107"/>
        <v>0</v>
      </c>
      <c r="AV379" s="8">
        <f t="shared" si="110"/>
        <v>0</v>
      </c>
      <c r="AW379" s="8">
        <f t="shared" si="110"/>
        <v>0</v>
      </c>
      <c r="AX379" s="8">
        <f t="shared" si="110"/>
        <v>0</v>
      </c>
      <c r="AY379" s="8">
        <f t="shared" si="110"/>
        <v>0</v>
      </c>
      <c r="AZ379" s="8">
        <f t="shared" si="110"/>
        <v>0</v>
      </c>
      <c r="BA379" s="8"/>
      <c r="BB379" s="8"/>
      <c r="BC379" s="8"/>
      <c r="BD379" s="8"/>
      <c r="BE379" s="8"/>
      <c r="BF379" s="8"/>
      <c r="BG379" s="8"/>
    </row>
    <row r="380" spans="1:59" x14ac:dyDescent="0.3">
      <c r="A380" s="8">
        <f t="shared" si="109"/>
        <v>1</v>
      </c>
      <c r="B380" s="8">
        <f t="shared" si="109"/>
        <v>1</v>
      </c>
      <c r="C380" s="8">
        <f t="shared" si="109"/>
        <v>1</v>
      </c>
      <c r="D380" s="8">
        <f t="shared" si="109"/>
        <v>1</v>
      </c>
      <c r="E380" s="8">
        <f t="shared" si="109"/>
        <v>1</v>
      </c>
      <c r="F380" s="8">
        <f t="shared" si="109"/>
        <v>2</v>
      </c>
      <c r="G380" s="8">
        <f t="shared" si="109"/>
        <v>2</v>
      </c>
      <c r="H380" s="8">
        <f t="shared" si="109"/>
        <v>2</v>
      </c>
      <c r="I380" s="8">
        <f t="shared" si="109"/>
        <v>2</v>
      </c>
      <c r="J380" s="8">
        <f t="shared" si="109"/>
        <v>2</v>
      </c>
      <c r="K380" s="8">
        <f t="shared" si="109"/>
        <v>1</v>
      </c>
      <c r="L380" s="8">
        <f t="shared" si="109"/>
        <v>1</v>
      </c>
      <c r="M380" s="8">
        <f t="shared" si="109"/>
        <v>1</v>
      </c>
      <c r="N380" s="8">
        <f t="shared" si="109"/>
        <v>1</v>
      </c>
      <c r="O380" s="8">
        <f t="shared" si="109"/>
        <v>1</v>
      </c>
      <c r="P380" s="8">
        <f t="shared" si="109"/>
        <v>1</v>
      </c>
      <c r="Q380" s="8">
        <f t="shared" si="108"/>
        <v>2</v>
      </c>
      <c r="R380" s="8">
        <f t="shared" si="108"/>
        <v>2</v>
      </c>
      <c r="S380" s="8">
        <f t="shared" si="108"/>
        <v>2</v>
      </c>
      <c r="T380" s="8">
        <f t="shared" si="108"/>
        <v>2</v>
      </c>
      <c r="U380" s="8">
        <f t="shared" si="108"/>
        <v>1</v>
      </c>
      <c r="V380" s="8">
        <f t="shared" si="108"/>
        <v>2</v>
      </c>
      <c r="W380" s="8">
        <f t="shared" si="108"/>
        <v>0</v>
      </c>
      <c r="X380" s="8">
        <f t="shared" si="108"/>
        <v>0</v>
      </c>
      <c r="Y380" s="8">
        <f t="shared" si="108"/>
        <v>0</v>
      </c>
      <c r="Z380" s="8">
        <f t="shared" si="108"/>
        <v>0</v>
      </c>
      <c r="AA380" s="8">
        <f t="shared" si="108"/>
        <v>0</v>
      </c>
      <c r="AB380" s="8">
        <f t="shared" si="108"/>
        <v>0</v>
      </c>
      <c r="AC380" s="8">
        <f t="shared" si="108"/>
        <v>0</v>
      </c>
      <c r="AD380" s="8">
        <f t="shared" si="108"/>
        <v>0</v>
      </c>
      <c r="AE380" s="8">
        <f t="shared" si="108"/>
        <v>0</v>
      </c>
      <c r="AF380" s="8">
        <f t="shared" si="107"/>
        <v>0</v>
      </c>
      <c r="AG380" s="8">
        <f t="shared" si="107"/>
        <v>0</v>
      </c>
      <c r="AH380" s="8">
        <f t="shared" si="107"/>
        <v>0</v>
      </c>
      <c r="AI380" s="8">
        <f t="shared" si="107"/>
        <v>0</v>
      </c>
      <c r="AJ380" s="8">
        <f t="shared" si="107"/>
        <v>0</v>
      </c>
      <c r="AK380" s="8">
        <f t="shared" si="107"/>
        <v>0</v>
      </c>
      <c r="AL380" s="8">
        <f t="shared" si="107"/>
        <v>0</v>
      </c>
      <c r="AM380" s="8">
        <f t="shared" si="107"/>
        <v>0</v>
      </c>
      <c r="AN380" s="8">
        <f t="shared" si="107"/>
        <v>0</v>
      </c>
      <c r="AO380" s="8">
        <f t="shared" si="107"/>
        <v>0</v>
      </c>
      <c r="AP380" s="8">
        <f t="shared" si="107"/>
        <v>0</v>
      </c>
      <c r="AQ380" s="8">
        <f t="shared" si="107"/>
        <v>0</v>
      </c>
      <c r="AR380" s="8">
        <f t="shared" si="107"/>
        <v>0</v>
      </c>
      <c r="AS380" s="8">
        <f t="shared" si="107"/>
        <v>0</v>
      </c>
      <c r="AT380" s="8">
        <f t="shared" si="107"/>
        <v>0</v>
      </c>
      <c r="AU380" s="8">
        <f t="shared" si="107"/>
        <v>0</v>
      </c>
      <c r="AV380" s="8">
        <f t="shared" si="110"/>
        <v>0</v>
      </c>
      <c r="AW380" s="8">
        <f t="shared" si="110"/>
        <v>0</v>
      </c>
      <c r="AX380" s="8">
        <f t="shared" si="110"/>
        <v>0</v>
      </c>
      <c r="AY380" s="8">
        <f t="shared" si="110"/>
        <v>0</v>
      </c>
      <c r="AZ380" s="8">
        <f t="shared" si="110"/>
        <v>0</v>
      </c>
      <c r="BA380" s="8"/>
      <c r="BB380" s="8"/>
      <c r="BC380" s="8"/>
      <c r="BD380" s="8"/>
      <c r="BE380" s="8"/>
      <c r="BF380" s="8"/>
      <c r="BG380" s="8"/>
    </row>
    <row r="381" spans="1:59" x14ac:dyDescent="0.3">
      <c r="A381" s="8">
        <f t="shared" si="109"/>
        <v>1</v>
      </c>
      <c r="B381" s="8">
        <f t="shared" si="109"/>
        <v>1</v>
      </c>
      <c r="C381" s="8">
        <f t="shared" si="109"/>
        <v>1</v>
      </c>
      <c r="D381" s="8">
        <f t="shared" si="109"/>
        <v>1</v>
      </c>
      <c r="E381" s="8">
        <f t="shared" si="109"/>
        <v>1</v>
      </c>
      <c r="F381" s="8">
        <f t="shared" si="109"/>
        <v>2</v>
      </c>
      <c r="G381" s="8">
        <f t="shared" si="109"/>
        <v>2</v>
      </c>
      <c r="H381" s="8">
        <f t="shared" si="109"/>
        <v>2</v>
      </c>
      <c r="I381" s="8">
        <f t="shared" si="109"/>
        <v>2</v>
      </c>
      <c r="J381" s="8">
        <f t="shared" si="109"/>
        <v>2</v>
      </c>
      <c r="K381" s="8">
        <f t="shared" si="109"/>
        <v>1</v>
      </c>
      <c r="L381" s="8">
        <f t="shared" si="109"/>
        <v>1</v>
      </c>
      <c r="M381" s="8">
        <f t="shared" si="109"/>
        <v>1</v>
      </c>
      <c r="N381" s="8">
        <f t="shared" si="109"/>
        <v>1</v>
      </c>
      <c r="O381" s="8">
        <f t="shared" si="109"/>
        <v>1</v>
      </c>
      <c r="P381" s="8">
        <f t="shared" si="109"/>
        <v>1</v>
      </c>
      <c r="Q381" s="8">
        <f t="shared" si="108"/>
        <v>2</v>
      </c>
      <c r="R381" s="8">
        <f t="shared" si="108"/>
        <v>2</v>
      </c>
      <c r="S381" s="8">
        <f t="shared" si="108"/>
        <v>2</v>
      </c>
      <c r="T381" s="8">
        <f t="shared" si="108"/>
        <v>2</v>
      </c>
      <c r="U381" s="8">
        <f t="shared" si="108"/>
        <v>1</v>
      </c>
      <c r="V381" s="8">
        <f t="shared" si="108"/>
        <v>2</v>
      </c>
      <c r="W381" s="8">
        <f t="shared" si="108"/>
        <v>0</v>
      </c>
      <c r="X381" s="8">
        <f t="shared" si="108"/>
        <v>0</v>
      </c>
      <c r="Y381" s="8">
        <f t="shared" si="108"/>
        <v>0</v>
      </c>
      <c r="Z381" s="8">
        <f t="shared" si="108"/>
        <v>0</v>
      </c>
      <c r="AA381" s="8">
        <f t="shared" si="108"/>
        <v>0</v>
      </c>
      <c r="AB381" s="8">
        <f t="shared" si="108"/>
        <v>0</v>
      </c>
      <c r="AC381" s="8">
        <f t="shared" si="108"/>
        <v>0</v>
      </c>
      <c r="AD381" s="8">
        <f t="shared" si="108"/>
        <v>0</v>
      </c>
      <c r="AE381" s="8">
        <f t="shared" si="108"/>
        <v>0</v>
      </c>
      <c r="AF381" s="8">
        <f t="shared" si="107"/>
        <v>0</v>
      </c>
      <c r="AG381" s="8">
        <f t="shared" si="107"/>
        <v>0</v>
      </c>
      <c r="AH381" s="8">
        <f t="shared" si="107"/>
        <v>0</v>
      </c>
      <c r="AI381" s="8">
        <f t="shared" si="107"/>
        <v>0</v>
      </c>
      <c r="AJ381" s="8">
        <f t="shared" si="107"/>
        <v>0</v>
      </c>
      <c r="AK381" s="8">
        <f t="shared" si="107"/>
        <v>0</v>
      </c>
      <c r="AL381" s="8">
        <f t="shared" si="107"/>
        <v>0</v>
      </c>
      <c r="AM381" s="8">
        <f t="shared" si="107"/>
        <v>0</v>
      </c>
      <c r="AN381" s="8">
        <f t="shared" si="107"/>
        <v>0</v>
      </c>
      <c r="AO381" s="8">
        <f t="shared" si="107"/>
        <v>0</v>
      </c>
      <c r="AP381" s="8">
        <f t="shared" si="107"/>
        <v>0</v>
      </c>
      <c r="AQ381" s="8">
        <f t="shared" si="107"/>
        <v>0</v>
      </c>
      <c r="AR381" s="8">
        <f t="shared" si="107"/>
        <v>0</v>
      </c>
      <c r="AS381" s="8">
        <f t="shared" si="107"/>
        <v>0</v>
      </c>
      <c r="AT381" s="8">
        <f t="shared" si="107"/>
        <v>0</v>
      </c>
      <c r="AU381" s="8">
        <f t="shared" si="107"/>
        <v>0</v>
      </c>
      <c r="AV381" s="8">
        <f t="shared" si="110"/>
        <v>0</v>
      </c>
      <c r="AW381" s="8">
        <f t="shared" si="110"/>
        <v>0</v>
      </c>
      <c r="AX381" s="8">
        <f t="shared" si="110"/>
        <v>0</v>
      </c>
      <c r="AY381" s="8">
        <f t="shared" si="110"/>
        <v>0</v>
      </c>
      <c r="AZ381" s="8">
        <f t="shared" si="110"/>
        <v>0</v>
      </c>
      <c r="BA381" s="8"/>
      <c r="BB381" s="8"/>
      <c r="BC381" s="8"/>
      <c r="BD381" s="8"/>
      <c r="BE381" s="8"/>
      <c r="BF381" s="8"/>
      <c r="BG381" s="8"/>
    </row>
    <row r="382" spans="1:59" x14ac:dyDescent="0.3">
      <c r="A382" s="8">
        <f t="shared" si="109"/>
        <v>1</v>
      </c>
      <c r="B382" s="8">
        <f t="shared" si="109"/>
        <v>1</v>
      </c>
      <c r="C382" s="8">
        <f t="shared" si="109"/>
        <v>1</v>
      </c>
      <c r="D382" s="8">
        <f t="shared" si="109"/>
        <v>1</v>
      </c>
      <c r="E382" s="8">
        <f t="shared" si="109"/>
        <v>1</v>
      </c>
      <c r="F382" s="8">
        <f t="shared" si="109"/>
        <v>2</v>
      </c>
      <c r="G382" s="8">
        <f t="shared" si="109"/>
        <v>2</v>
      </c>
      <c r="H382" s="8">
        <f t="shared" si="109"/>
        <v>2</v>
      </c>
      <c r="I382" s="8">
        <f t="shared" si="109"/>
        <v>2</v>
      </c>
      <c r="J382" s="8">
        <f t="shared" si="109"/>
        <v>2</v>
      </c>
      <c r="K382" s="8">
        <f t="shared" si="109"/>
        <v>1</v>
      </c>
      <c r="L382" s="8">
        <f t="shared" si="109"/>
        <v>1</v>
      </c>
      <c r="M382" s="8">
        <f t="shared" si="109"/>
        <v>1</v>
      </c>
      <c r="N382" s="8">
        <f t="shared" si="109"/>
        <v>1</v>
      </c>
      <c r="O382" s="8">
        <f t="shared" si="109"/>
        <v>1</v>
      </c>
      <c r="P382" s="8">
        <f t="shared" si="109"/>
        <v>1</v>
      </c>
      <c r="Q382" s="8">
        <f t="shared" si="108"/>
        <v>2</v>
      </c>
      <c r="R382" s="8">
        <f t="shared" si="108"/>
        <v>2</v>
      </c>
      <c r="S382" s="8">
        <f t="shared" si="108"/>
        <v>2</v>
      </c>
      <c r="T382" s="8">
        <f t="shared" si="108"/>
        <v>2</v>
      </c>
      <c r="U382" s="8">
        <f t="shared" si="108"/>
        <v>1</v>
      </c>
      <c r="V382" s="8">
        <f t="shared" si="108"/>
        <v>2</v>
      </c>
      <c r="W382" s="8">
        <f t="shared" si="108"/>
        <v>0</v>
      </c>
      <c r="X382" s="8">
        <f t="shared" si="108"/>
        <v>0</v>
      </c>
      <c r="Y382" s="8">
        <f t="shared" si="108"/>
        <v>0</v>
      </c>
      <c r="Z382" s="8">
        <f t="shared" si="108"/>
        <v>0</v>
      </c>
      <c r="AA382" s="8">
        <f t="shared" si="108"/>
        <v>0</v>
      </c>
      <c r="AB382" s="8">
        <f t="shared" si="108"/>
        <v>0</v>
      </c>
      <c r="AC382" s="8">
        <f t="shared" si="108"/>
        <v>0</v>
      </c>
      <c r="AD382" s="8">
        <f t="shared" si="108"/>
        <v>0</v>
      </c>
      <c r="AE382" s="8">
        <f t="shared" si="108"/>
        <v>0</v>
      </c>
      <c r="AF382" s="8">
        <f t="shared" si="107"/>
        <v>0</v>
      </c>
      <c r="AG382" s="8">
        <f t="shared" si="107"/>
        <v>0</v>
      </c>
      <c r="AH382" s="8">
        <f t="shared" si="107"/>
        <v>0</v>
      </c>
      <c r="AI382" s="8">
        <f t="shared" si="107"/>
        <v>0</v>
      </c>
      <c r="AJ382" s="8">
        <f t="shared" si="107"/>
        <v>0</v>
      </c>
      <c r="AK382" s="8">
        <f t="shared" si="107"/>
        <v>0</v>
      </c>
      <c r="AL382" s="8">
        <f t="shared" si="107"/>
        <v>0</v>
      </c>
      <c r="AM382" s="8">
        <f t="shared" si="107"/>
        <v>0</v>
      </c>
      <c r="AN382" s="8">
        <f t="shared" si="107"/>
        <v>0</v>
      </c>
      <c r="AO382" s="8">
        <f t="shared" si="107"/>
        <v>0</v>
      </c>
      <c r="AP382" s="8">
        <f t="shared" si="107"/>
        <v>0</v>
      </c>
      <c r="AQ382" s="8">
        <f t="shared" si="107"/>
        <v>0</v>
      </c>
      <c r="AR382" s="8">
        <f t="shared" si="107"/>
        <v>0</v>
      </c>
      <c r="AS382" s="8">
        <f t="shared" si="107"/>
        <v>0</v>
      </c>
      <c r="AT382" s="8">
        <f t="shared" si="107"/>
        <v>0</v>
      </c>
      <c r="AU382" s="8">
        <f t="shared" si="107"/>
        <v>0</v>
      </c>
      <c r="AV382" s="8">
        <f t="shared" si="110"/>
        <v>0</v>
      </c>
      <c r="AW382" s="8">
        <f t="shared" si="110"/>
        <v>0</v>
      </c>
      <c r="AX382" s="8">
        <f t="shared" si="110"/>
        <v>0</v>
      </c>
      <c r="AY382" s="8">
        <f t="shared" si="110"/>
        <v>0</v>
      </c>
      <c r="AZ382" s="8">
        <f t="shared" si="110"/>
        <v>0</v>
      </c>
      <c r="BA382" s="8"/>
      <c r="BB382" s="8"/>
      <c r="BC382" s="8"/>
      <c r="BD382" s="8"/>
      <c r="BE382" s="8"/>
      <c r="BF382" s="8"/>
      <c r="BG382" s="8"/>
    </row>
    <row r="383" spans="1:59" x14ac:dyDescent="0.3">
      <c r="A383" s="8">
        <f t="shared" si="109"/>
        <v>1</v>
      </c>
      <c r="B383" s="8">
        <f t="shared" si="109"/>
        <v>1</v>
      </c>
      <c r="C383" s="8">
        <f t="shared" si="109"/>
        <v>1</v>
      </c>
      <c r="D383" s="8">
        <f t="shared" si="109"/>
        <v>1</v>
      </c>
      <c r="E383" s="8">
        <f t="shared" si="109"/>
        <v>1</v>
      </c>
      <c r="F383" s="8">
        <f t="shared" si="109"/>
        <v>2</v>
      </c>
      <c r="G383" s="8">
        <f t="shared" si="109"/>
        <v>2</v>
      </c>
      <c r="H383" s="8">
        <f t="shared" si="109"/>
        <v>2</v>
      </c>
      <c r="I383" s="8">
        <f t="shared" si="109"/>
        <v>2</v>
      </c>
      <c r="J383" s="8">
        <f t="shared" si="109"/>
        <v>2</v>
      </c>
      <c r="K383" s="8">
        <f t="shared" si="109"/>
        <v>1</v>
      </c>
      <c r="L383" s="8">
        <f t="shared" si="109"/>
        <v>1</v>
      </c>
      <c r="M383" s="8">
        <f t="shared" si="109"/>
        <v>1</v>
      </c>
      <c r="N383" s="8">
        <f t="shared" si="109"/>
        <v>1</v>
      </c>
      <c r="O383" s="8">
        <f t="shared" si="109"/>
        <v>1</v>
      </c>
      <c r="P383" s="8">
        <f t="shared" si="109"/>
        <v>1</v>
      </c>
      <c r="Q383" s="8">
        <f t="shared" si="108"/>
        <v>2</v>
      </c>
      <c r="R383" s="8">
        <f t="shared" si="108"/>
        <v>2</v>
      </c>
      <c r="S383" s="8">
        <f t="shared" si="108"/>
        <v>2</v>
      </c>
      <c r="T383" s="8">
        <f t="shared" si="108"/>
        <v>2</v>
      </c>
      <c r="U383" s="8">
        <f t="shared" si="108"/>
        <v>1</v>
      </c>
      <c r="V383" s="8">
        <f t="shared" si="108"/>
        <v>2</v>
      </c>
      <c r="W383" s="8">
        <f t="shared" si="108"/>
        <v>0</v>
      </c>
      <c r="X383" s="8">
        <f t="shared" si="108"/>
        <v>0</v>
      </c>
      <c r="Y383" s="8">
        <f t="shared" si="108"/>
        <v>0</v>
      </c>
      <c r="Z383" s="8">
        <f t="shared" si="108"/>
        <v>0</v>
      </c>
      <c r="AA383" s="8">
        <f t="shared" si="108"/>
        <v>0</v>
      </c>
      <c r="AB383" s="8">
        <f t="shared" si="108"/>
        <v>0</v>
      </c>
      <c r="AC383" s="8">
        <f t="shared" si="108"/>
        <v>0</v>
      </c>
      <c r="AD383" s="8">
        <f t="shared" si="108"/>
        <v>0</v>
      </c>
      <c r="AE383" s="8">
        <f t="shared" si="108"/>
        <v>0</v>
      </c>
      <c r="AF383" s="8">
        <f t="shared" si="107"/>
        <v>0</v>
      </c>
      <c r="AG383" s="8">
        <f t="shared" si="107"/>
        <v>0</v>
      </c>
      <c r="AH383" s="8">
        <f t="shared" si="107"/>
        <v>0</v>
      </c>
      <c r="AI383" s="8">
        <f t="shared" si="107"/>
        <v>0</v>
      </c>
      <c r="AJ383" s="8">
        <f t="shared" si="107"/>
        <v>0</v>
      </c>
      <c r="AK383" s="8">
        <f t="shared" si="107"/>
        <v>0</v>
      </c>
      <c r="AL383" s="8">
        <f t="shared" si="107"/>
        <v>0</v>
      </c>
      <c r="AM383" s="8">
        <f t="shared" si="107"/>
        <v>0</v>
      </c>
      <c r="AN383" s="8">
        <f t="shared" si="107"/>
        <v>0</v>
      </c>
      <c r="AO383" s="8">
        <f t="shared" si="107"/>
        <v>0</v>
      </c>
      <c r="AP383" s="8">
        <f t="shared" si="107"/>
        <v>0</v>
      </c>
      <c r="AQ383" s="8">
        <f t="shared" si="107"/>
        <v>0</v>
      </c>
      <c r="AR383" s="8">
        <f t="shared" si="107"/>
        <v>0</v>
      </c>
      <c r="AS383" s="8">
        <f t="shared" si="107"/>
        <v>0</v>
      </c>
      <c r="AT383" s="8">
        <f t="shared" si="107"/>
        <v>0</v>
      </c>
      <c r="AU383" s="8">
        <f t="shared" si="107"/>
        <v>0</v>
      </c>
      <c r="AV383" s="8">
        <f t="shared" si="110"/>
        <v>0</v>
      </c>
      <c r="AW383" s="8">
        <f t="shared" si="110"/>
        <v>0</v>
      </c>
      <c r="AX383" s="8">
        <f t="shared" si="110"/>
        <v>0</v>
      </c>
      <c r="AY383" s="8">
        <f t="shared" si="110"/>
        <v>0</v>
      </c>
      <c r="AZ383" s="8">
        <f t="shared" si="110"/>
        <v>0</v>
      </c>
      <c r="BA383" s="8"/>
      <c r="BB383" s="8"/>
      <c r="BC383" s="8"/>
      <c r="BD383" s="8"/>
      <c r="BE383" s="8"/>
      <c r="BF383" s="8"/>
      <c r="BG383" s="8"/>
    </row>
    <row r="384" spans="1:59" x14ac:dyDescent="0.3">
      <c r="A384" s="8">
        <f t="shared" si="109"/>
        <v>1</v>
      </c>
      <c r="B384" s="8">
        <f t="shared" si="109"/>
        <v>1</v>
      </c>
      <c r="C384" s="8">
        <f t="shared" si="109"/>
        <v>1</v>
      </c>
      <c r="D384" s="8">
        <f t="shared" si="109"/>
        <v>1</v>
      </c>
      <c r="E384" s="8">
        <f t="shared" si="109"/>
        <v>1</v>
      </c>
      <c r="F384" s="8">
        <f t="shared" si="109"/>
        <v>2</v>
      </c>
      <c r="G384" s="8">
        <f t="shared" si="109"/>
        <v>2</v>
      </c>
      <c r="H384" s="8">
        <f t="shared" si="109"/>
        <v>2</v>
      </c>
      <c r="I384" s="8">
        <f t="shared" si="109"/>
        <v>2</v>
      </c>
      <c r="J384" s="8">
        <f t="shared" si="109"/>
        <v>2</v>
      </c>
      <c r="K384" s="8">
        <f t="shared" si="109"/>
        <v>1</v>
      </c>
      <c r="L384" s="8">
        <f t="shared" si="109"/>
        <v>1</v>
      </c>
      <c r="M384" s="8">
        <f t="shared" si="109"/>
        <v>1</v>
      </c>
      <c r="N384" s="8">
        <f t="shared" si="109"/>
        <v>1</v>
      </c>
      <c r="O384" s="8">
        <f t="shared" si="109"/>
        <v>1</v>
      </c>
      <c r="P384" s="8">
        <f t="shared" si="109"/>
        <v>1</v>
      </c>
      <c r="Q384" s="8">
        <f t="shared" si="108"/>
        <v>2</v>
      </c>
      <c r="R384" s="8">
        <f t="shared" si="108"/>
        <v>2</v>
      </c>
      <c r="S384" s="8">
        <f t="shared" si="108"/>
        <v>2</v>
      </c>
      <c r="T384" s="8">
        <f t="shared" si="108"/>
        <v>2</v>
      </c>
      <c r="U384" s="8">
        <f t="shared" si="108"/>
        <v>1</v>
      </c>
      <c r="V384" s="8">
        <f t="shared" si="108"/>
        <v>2</v>
      </c>
      <c r="W384" s="8">
        <f t="shared" si="108"/>
        <v>0</v>
      </c>
      <c r="X384" s="8">
        <f t="shared" si="108"/>
        <v>0</v>
      </c>
      <c r="Y384" s="8">
        <f t="shared" si="108"/>
        <v>0</v>
      </c>
      <c r="Z384" s="8">
        <f t="shared" si="108"/>
        <v>0</v>
      </c>
      <c r="AA384" s="8">
        <f t="shared" si="108"/>
        <v>0</v>
      </c>
      <c r="AB384" s="8">
        <f t="shared" si="108"/>
        <v>0</v>
      </c>
      <c r="AC384" s="8">
        <f t="shared" si="108"/>
        <v>0</v>
      </c>
      <c r="AD384" s="8">
        <f t="shared" si="108"/>
        <v>0</v>
      </c>
      <c r="AE384" s="8">
        <f t="shared" si="108"/>
        <v>0</v>
      </c>
      <c r="AF384" s="8">
        <f t="shared" si="108"/>
        <v>0</v>
      </c>
      <c r="AG384" s="8">
        <f t="shared" ref="AG384:AV399" si="111">AG383</f>
        <v>0</v>
      </c>
      <c r="AH384" s="8">
        <f t="shared" si="111"/>
        <v>0</v>
      </c>
      <c r="AI384" s="8">
        <f t="shared" si="111"/>
        <v>0</v>
      </c>
      <c r="AJ384" s="8">
        <f t="shared" si="111"/>
        <v>0</v>
      </c>
      <c r="AK384" s="8">
        <f t="shared" si="111"/>
        <v>0</v>
      </c>
      <c r="AL384" s="8">
        <f t="shared" si="111"/>
        <v>0</v>
      </c>
      <c r="AM384" s="8">
        <f t="shared" si="111"/>
        <v>0</v>
      </c>
      <c r="AN384" s="8">
        <f t="shared" si="111"/>
        <v>0</v>
      </c>
      <c r="AO384" s="8">
        <f t="shared" si="111"/>
        <v>0</v>
      </c>
      <c r="AP384" s="8">
        <f t="shared" si="111"/>
        <v>0</v>
      </c>
      <c r="AQ384" s="8">
        <f t="shared" si="111"/>
        <v>0</v>
      </c>
      <c r="AR384" s="8">
        <f t="shared" si="111"/>
        <v>0</v>
      </c>
      <c r="AS384" s="8">
        <f t="shared" si="111"/>
        <v>0</v>
      </c>
      <c r="AT384" s="8">
        <f t="shared" si="111"/>
        <v>0</v>
      </c>
      <c r="AU384" s="8">
        <f t="shared" si="111"/>
        <v>0</v>
      </c>
      <c r="AV384" s="8">
        <f t="shared" si="110"/>
        <v>0</v>
      </c>
      <c r="AW384" s="8">
        <f t="shared" si="110"/>
        <v>0</v>
      </c>
      <c r="AX384" s="8">
        <f t="shared" si="110"/>
        <v>0</v>
      </c>
      <c r="AY384" s="8">
        <f t="shared" si="110"/>
        <v>0</v>
      </c>
      <c r="AZ384" s="8">
        <f t="shared" si="110"/>
        <v>0</v>
      </c>
      <c r="BA384" s="8"/>
      <c r="BB384" s="8"/>
      <c r="BC384" s="8"/>
      <c r="BD384" s="8"/>
      <c r="BE384" s="8"/>
      <c r="BF384" s="8"/>
      <c r="BG384" s="8"/>
    </row>
    <row r="385" spans="1:59" x14ac:dyDescent="0.3">
      <c r="A385" s="8">
        <f t="shared" si="109"/>
        <v>1</v>
      </c>
      <c r="B385" s="8">
        <f t="shared" si="109"/>
        <v>1</v>
      </c>
      <c r="C385" s="8">
        <f t="shared" si="109"/>
        <v>1</v>
      </c>
      <c r="D385" s="8">
        <f t="shared" si="109"/>
        <v>1</v>
      </c>
      <c r="E385" s="8">
        <f t="shared" si="109"/>
        <v>1</v>
      </c>
      <c r="F385" s="8">
        <f t="shared" si="109"/>
        <v>2</v>
      </c>
      <c r="G385" s="8">
        <f t="shared" si="109"/>
        <v>2</v>
      </c>
      <c r="H385" s="8">
        <f t="shared" si="109"/>
        <v>2</v>
      </c>
      <c r="I385" s="8">
        <f t="shared" si="109"/>
        <v>2</v>
      </c>
      <c r="J385" s="8">
        <f t="shared" si="109"/>
        <v>2</v>
      </c>
      <c r="K385" s="8">
        <f t="shared" si="109"/>
        <v>1</v>
      </c>
      <c r="L385" s="8">
        <f t="shared" si="109"/>
        <v>1</v>
      </c>
      <c r="M385" s="8">
        <f t="shared" si="109"/>
        <v>1</v>
      </c>
      <c r="N385" s="8">
        <f t="shared" si="109"/>
        <v>1</v>
      </c>
      <c r="O385" s="8">
        <f t="shared" si="109"/>
        <v>1</v>
      </c>
      <c r="P385" s="8">
        <f t="shared" si="109"/>
        <v>1</v>
      </c>
      <c r="Q385" s="8">
        <f t="shared" si="108"/>
        <v>2</v>
      </c>
      <c r="R385" s="8">
        <f t="shared" si="108"/>
        <v>2</v>
      </c>
      <c r="S385" s="8">
        <f t="shared" si="108"/>
        <v>2</v>
      </c>
      <c r="T385" s="8">
        <f t="shared" si="108"/>
        <v>2</v>
      </c>
      <c r="U385" s="8">
        <f t="shared" si="108"/>
        <v>1</v>
      </c>
      <c r="V385" s="8">
        <f t="shared" si="108"/>
        <v>2</v>
      </c>
      <c r="W385" s="8">
        <f t="shared" si="108"/>
        <v>0</v>
      </c>
      <c r="X385" s="8">
        <f t="shared" si="108"/>
        <v>0</v>
      </c>
      <c r="Y385" s="8">
        <f t="shared" si="108"/>
        <v>0</v>
      </c>
      <c r="Z385" s="8">
        <f t="shared" si="108"/>
        <v>0</v>
      </c>
      <c r="AA385" s="8">
        <f t="shared" si="108"/>
        <v>0</v>
      </c>
      <c r="AB385" s="8">
        <f t="shared" si="108"/>
        <v>0</v>
      </c>
      <c r="AC385" s="8">
        <f t="shared" si="108"/>
        <v>0</v>
      </c>
      <c r="AD385" s="8">
        <f t="shared" si="108"/>
        <v>0</v>
      </c>
      <c r="AE385" s="8">
        <f t="shared" si="108"/>
        <v>0</v>
      </c>
      <c r="AF385" s="8">
        <f t="shared" si="108"/>
        <v>0</v>
      </c>
      <c r="AG385" s="8">
        <f t="shared" si="111"/>
        <v>0</v>
      </c>
      <c r="AH385" s="8">
        <f t="shared" si="111"/>
        <v>0</v>
      </c>
      <c r="AI385" s="8">
        <f t="shared" si="111"/>
        <v>0</v>
      </c>
      <c r="AJ385" s="8">
        <f t="shared" si="111"/>
        <v>0</v>
      </c>
      <c r="AK385" s="8">
        <f t="shared" si="111"/>
        <v>0</v>
      </c>
      <c r="AL385" s="8">
        <f t="shared" si="111"/>
        <v>0</v>
      </c>
      <c r="AM385" s="8">
        <f t="shared" si="111"/>
        <v>0</v>
      </c>
      <c r="AN385" s="8">
        <f t="shared" si="111"/>
        <v>0</v>
      </c>
      <c r="AO385" s="8">
        <f t="shared" si="111"/>
        <v>0</v>
      </c>
      <c r="AP385" s="8">
        <f t="shared" si="111"/>
        <v>0</v>
      </c>
      <c r="AQ385" s="8">
        <f t="shared" si="111"/>
        <v>0</v>
      </c>
      <c r="AR385" s="8">
        <f t="shared" si="111"/>
        <v>0</v>
      </c>
      <c r="AS385" s="8">
        <f t="shared" si="111"/>
        <v>0</v>
      </c>
      <c r="AT385" s="8">
        <f t="shared" si="111"/>
        <v>0</v>
      </c>
      <c r="AU385" s="8">
        <f t="shared" si="111"/>
        <v>0</v>
      </c>
      <c r="AV385" s="8">
        <f t="shared" si="110"/>
        <v>0</v>
      </c>
      <c r="AW385" s="8">
        <f t="shared" si="110"/>
        <v>0</v>
      </c>
      <c r="AX385" s="8">
        <f t="shared" si="110"/>
        <v>0</v>
      </c>
      <c r="AY385" s="8">
        <f t="shared" si="110"/>
        <v>0</v>
      </c>
      <c r="AZ385" s="8">
        <f t="shared" si="110"/>
        <v>0</v>
      </c>
      <c r="BA385" s="8"/>
      <c r="BB385" s="8"/>
      <c r="BC385" s="8"/>
      <c r="BD385" s="8"/>
      <c r="BE385" s="8"/>
      <c r="BF385" s="8"/>
      <c r="BG385" s="8"/>
    </row>
    <row r="386" spans="1:59" x14ac:dyDescent="0.3">
      <c r="A386" s="8">
        <f t="shared" si="109"/>
        <v>1</v>
      </c>
      <c r="B386" s="8">
        <f t="shared" si="109"/>
        <v>1</v>
      </c>
      <c r="C386" s="8">
        <f t="shared" si="109"/>
        <v>1</v>
      </c>
      <c r="D386" s="8">
        <f t="shared" si="109"/>
        <v>1</v>
      </c>
      <c r="E386" s="8">
        <f t="shared" si="109"/>
        <v>1</v>
      </c>
      <c r="F386" s="8">
        <f t="shared" si="109"/>
        <v>2</v>
      </c>
      <c r="G386" s="8">
        <f t="shared" si="109"/>
        <v>2</v>
      </c>
      <c r="H386" s="8">
        <f t="shared" si="109"/>
        <v>2</v>
      </c>
      <c r="I386" s="8">
        <f t="shared" si="109"/>
        <v>2</v>
      </c>
      <c r="J386" s="8">
        <f t="shared" si="109"/>
        <v>2</v>
      </c>
      <c r="K386" s="8">
        <f t="shared" si="109"/>
        <v>1</v>
      </c>
      <c r="L386" s="8">
        <f t="shared" si="109"/>
        <v>1</v>
      </c>
      <c r="M386" s="8">
        <f t="shared" si="109"/>
        <v>1</v>
      </c>
      <c r="N386" s="8">
        <f t="shared" si="109"/>
        <v>1</v>
      </c>
      <c r="O386" s="8">
        <f t="shared" si="109"/>
        <v>1</v>
      </c>
      <c r="P386" s="8">
        <f t="shared" si="109"/>
        <v>1</v>
      </c>
      <c r="Q386" s="8">
        <f t="shared" si="108"/>
        <v>2</v>
      </c>
      <c r="R386" s="8">
        <f t="shared" si="108"/>
        <v>2</v>
      </c>
      <c r="S386" s="8">
        <f t="shared" si="108"/>
        <v>2</v>
      </c>
      <c r="T386" s="8">
        <f t="shared" si="108"/>
        <v>2</v>
      </c>
      <c r="U386" s="8">
        <f t="shared" si="108"/>
        <v>1</v>
      </c>
      <c r="V386" s="8">
        <f t="shared" si="108"/>
        <v>2</v>
      </c>
      <c r="W386" s="8">
        <f t="shared" si="108"/>
        <v>0</v>
      </c>
      <c r="X386" s="8">
        <f t="shared" si="108"/>
        <v>0</v>
      </c>
      <c r="Y386" s="8">
        <f t="shared" si="108"/>
        <v>0</v>
      </c>
      <c r="Z386" s="8">
        <f t="shared" si="108"/>
        <v>0</v>
      </c>
      <c r="AA386" s="8">
        <f t="shared" si="108"/>
        <v>0</v>
      </c>
      <c r="AB386" s="8">
        <f t="shared" si="108"/>
        <v>0</v>
      </c>
      <c r="AC386" s="8">
        <f t="shared" si="108"/>
        <v>0</v>
      </c>
      <c r="AD386" s="8">
        <f t="shared" si="108"/>
        <v>0</v>
      </c>
      <c r="AE386" s="8">
        <f t="shared" si="108"/>
        <v>0</v>
      </c>
      <c r="AF386" s="8">
        <f t="shared" si="108"/>
        <v>0</v>
      </c>
      <c r="AG386" s="8">
        <f t="shared" si="111"/>
        <v>0</v>
      </c>
      <c r="AH386" s="8">
        <f t="shared" si="111"/>
        <v>0</v>
      </c>
      <c r="AI386" s="8">
        <f t="shared" si="111"/>
        <v>0</v>
      </c>
      <c r="AJ386" s="8">
        <f t="shared" si="111"/>
        <v>0</v>
      </c>
      <c r="AK386" s="8">
        <f t="shared" si="111"/>
        <v>0</v>
      </c>
      <c r="AL386" s="8">
        <f t="shared" si="111"/>
        <v>0</v>
      </c>
      <c r="AM386" s="8">
        <f t="shared" si="111"/>
        <v>0</v>
      </c>
      <c r="AN386" s="8">
        <f t="shared" si="111"/>
        <v>0</v>
      </c>
      <c r="AO386" s="8">
        <f t="shared" si="111"/>
        <v>0</v>
      </c>
      <c r="AP386" s="8">
        <f t="shared" si="111"/>
        <v>0</v>
      </c>
      <c r="AQ386" s="8">
        <f t="shared" si="111"/>
        <v>0</v>
      </c>
      <c r="AR386" s="8">
        <f t="shared" si="111"/>
        <v>0</v>
      </c>
      <c r="AS386" s="8">
        <f t="shared" si="111"/>
        <v>0</v>
      </c>
      <c r="AT386" s="8">
        <f t="shared" si="111"/>
        <v>0</v>
      </c>
      <c r="AU386" s="8">
        <f t="shared" si="111"/>
        <v>0</v>
      </c>
      <c r="AV386" s="8">
        <f t="shared" si="110"/>
        <v>0</v>
      </c>
      <c r="AW386" s="8">
        <f t="shared" si="110"/>
        <v>0</v>
      </c>
      <c r="AX386" s="8">
        <f t="shared" si="110"/>
        <v>0</v>
      </c>
      <c r="AY386" s="8">
        <f t="shared" si="110"/>
        <v>0</v>
      </c>
      <c r="AZ386" s="8">
        <f t="shared" si="110"/>
        <v>0</v>
      </c>
      <c r="BA386" s="8"/>
      <c r="BB386" s="8"/>
      <c r="BC386" s="8"/>
      <c r="BD386" s="8"/>
      <c r="BE386" s="8"/>
      <c r="BF386" s="8"/>
      <c r="BG386" s="8"/>
    </row>
    <row r="387" spans="1:59" x14ac:dyDescent="0.3">
      <c r="A387" s="8">
        <f t="shared" si="109"/>
        <v>1</v>
      </c>
      <c r="B387" s="8">
        <f t="shared" si="109"/>
        <v>1</v>
      </c>
      <c r="C387" s="8">
        <f t="shared" si="109"/>
        <v>1</v>
      </c>
      <c r="D387" s="8">
        <f t="shared" si="109"/>
        <v>1</v>
      </c>
      <c r="E387" s="8">
        <f t="shared" si="109"/>
        <v>1</v>
      </c>
      <c r="F387" s="8">
        <f t="shared" si="109"/>
        <v>2</v>
      </c>
      <c r="G387" s="8">
        <f t="shared" si="109"/>
        <v>2</v>
      </c>
      <c r="H387" s="8">
        <f t="shared" si="109"/>
        <v>2</v>
      </c>
      <c r="I387" s="8">
        <f t="shared" si="109"/>
        <v>2</v>
      </c>
      <c r="J387" s="8">
        <f t="shared" si="109"/>
        <v>2</v>
      </c>
      <c r="K387" s="8">
        <f t="shared" si="109"/>
        <v>1</v>
      </c>
      <c r="L387" s="8">
        <f t="shared" si="109"/>
        <v>1</v>
      </c>
      <c r="M387" s="8">
        <f t="shared" si="109"/>
        <v>1</v>
      </c>
      <c r="N387" s="8">
        <f t="shared" si="109"/>
        <v>1</v>
      </c>
      <c r="O387" s="8">
        <f t="shared" si="109"/>
        <v>1</v>
      </c>
      <c r="P387" s="8">
        <f t="shared" si="109"/>
        <v>1</v>
      </c>
      <c r="Q387" s="8">
        <f t="shared" si="108"/>
        <v>2</v>
      </c>
      <c r="R387" s="8">
        <f t="shared" si="108"/>
        <v>2</v>
      </c>
      <c r="S387" s="8">
        <f t="shared" si="108"/>
        <v>2</v>
      </c>
      <c r="T387" s="8">
        <f t="shared" si="108"/>
        <v>2</v>
      </c>
      <c r="U387" s="8">
        <f t="shared" si="108"/>
        <v>1</v>
      </c>
      <c r="V387" s="8">
        <f t="shared" si="108"/>
        <v>2</v>
      </c>
      <c r="W387" s="8">
        <f t="shared" si="108"/>
        <v>0</v>
      </c>
      <c r="X387" s="8">
        <f t="shared" si="108"/>
        <v>0</v>
      </c>
      <c r="Y387" s="8">
        <f t="shared" si="108"/>
        <v>0</v>
      </c>
      <c r="Z387" s="8">
        <f t="shared" si="108"/>
        <v>0</v>
      </c>
      <c r="AA387" s="8">
        <f t="shared" si="108"/>
        <v>0</v>
      </c>
      <c r="AB387" s="8">
        <f t="shared" si="108"/>
        <v>0</v>
      </c>
      <c r="AC387" s="8">
        <f t="shared" si="108"/>
        <v>0</v>
      </c>
      <c r="AD387" s="8">
        <f t="shared" si="108"/>
        <v>0</v>
      </c>
      <c r="AE387" s="8">
        <f t="shared" si="108"/>
        <v>0</v>
      </c>
      <c r="AF387" s="8">
        <f t="shared" si="108"/>
        <v>0</v>
      </c>
      <c r="AG387" s="8">
        <f t="shared" si="111"/>
        <v>0</v>
      </c>
      <c r="AH387" s="8">
        <f t="shared" si="111"/>
        <v>0</v>
      </c>
      <c r="AI387" s="8">
        <f t="shared" si="111"/>
        <v>0</v>
      </c>
      <c r="AJ387" s="8">
        <f t="shared" si="111"/>
        <v>0</v>
      </c>
      <c r="AK387" s="8">
        <f t="shared" si="111"/>
        <v>0</v>
      </c>
      <c r="AL387" s="8">
        <f t="shared" si="111"/>
        <v>0</v>
      </c>
      <c r="AM387" s="8">
        <f t="shared" si="111"/>
        <v>0</v>
      </c>
      <c r="AN387" s="8">
        <f t="shared" si="111"/>
        <v>0</v>
      </c>
      <c r="AO387" s="8">
        <f t="shared" si="111"/>
        <v>0</v>
      </c>
      <c r="AP387" s="8">
        <f t="shared" si="111"/>
        <v>0</v>
      </c>
      <c r="AQ387" s="8">
        <f t="shared" si="111"/>
        <v>0</v>
      </c>
      <c r="AR387" s="8">
        <f t="shared" si="111"/>
        <v>0</v>
      </c>
      <c r="AS387" s="8">
        <f t="shared" si="111"/>
        <v>0</v>
      </c>
      <c r="AT387" s="8">
        <f t="shared" si="111"/>
        <v>0</v>
      </c>
      <c r="AU387" s="8">
        <f t="shared" si="111"/>
        <v>0</v>
      </c>
      <c r="AV387" s="8">
        <f t="shared" si="110"/>
        <v>0</v>
      </c>
      <c r="AW387" s="8">
        <f t="shared" si="110"/>
        <v>0</v>
      </c>
      <c r="AX387" s="8">
        <f t="shared" si="110"/>
        <v>0</v>
      </c>
      <c r="AY387" s="8">
        <f t="shared" si="110"/>
        <v>0</v>
      </c>
      <c r="AZ387" s="8">
        <f t="shared" si="110"/>
        <v>0</v>
      </c>
      <c r="BA387" s="8"/>
      <c r="BB387" s="8"/>
      <c r="BC387" s="8"/>
      <c r="BD387" s="8"/>
      <c r="BE387" s="8"/>
      <c r="BF387" s="8"/>
      <c r="BG387" s="8"/>
    </row>
    <row r="388" spans="1:59" x14ac:dyDescent="0.3">
      <c r="A388" s="8">
        <f t="shared" si="109"/>
        <v>1</v>
      </c>
      <c r="B388" s="8">
        <f t="shared" si="109"/>
        <v>1</v>
      </c>
      <c r="C388" s="8">
        <f t="shared" si="109"/>
        <v>1</v>
      </c>
      <c r="D388" s="8">
        <f t="shared" si="109"/>
        <v>1</v>
      </c>
      <c r="E388" s="8">
        <f t="shared" si="109"/>
        <v>1</v>
      </c>
      <c r="F388" s="8">
        <f t="shared" si="109"/>
        <v>2</v>
      </c>
      <c r="G388" s="8">
        <f t="shared" si="109"/>
        <v>2</v>
      </c>
      <c r="H388" s="8">
        <f t="shared" si="109"/>
        <v>2</v>
      </c>
      <c r="I388" s="8">
        <f t="shared" si="109"/>
        <v>2</v>
      </c>
      <c r="J388" s="8">
        <f t="shared" si="109"/>
        <v>2</v>
      </c>
      <c r="K388" s="8">
        <f t="shared" si="109"/>
        <v>1</v>
      </c>
      <c r="L388" s="8">
        <f t="shared" si="109"/>
        <v>1</v>
      </c>
      <c r="M388" s="8">
        <f t="shared" si="109"/>
        <v>1</v>
      </c>
      <c r="N388" s="8">
        <f t="shared" si="109"/>
        <v>1</v>
      </c>
      <c r="O388" s="8">
        <f t="shared" si="109"/>
        <v>1</v>
      </c>
      <c r="P388" s="8">
        <f t="shared" ref="P388:AF402" si="112">P387</f>
        <v>1</v>
      </c>
      <c r="Q388" s="8">
        <f t="shared" si="112"/>
        <v>2</v>
      </c>
      <c r="R388" s="8">
        <f t="shared" si="112"/>
        <v>2</v>
      </c>
      <c r="S388" s="8">
        <f t="shared" si="112"/>
        <v>2</v>
      </c>
      <c r="T388" s="8">
        <f t="shared" si="112"/>
        <v>2</v>
      </c>
      <c r="U388" s="8">
        <f t="shared" si="112"/>
        <v>1</v>
      </c>
      <c r="V388" s="8">
        <f t="shared" si="112"/>
        <v>2</v>
      </c>
      <c r="W388" s="8">
        <f t="shared" si="112"/>
        <v>0</v>
      </c>
      <c r="X388" s="8">
        <f t="shared" si="112"/>
        <v>0</v>
      </c>
      <c r="Y388" s="8">
        <f t="shared" si="112"/>
        <v>0</v>
      </c>
      <c r="Z388" s="8">
        <f t="shared" si="112"/>
        <v>0</v>
      </c>
      <c r="AA388" s="8">
        <f t="shared" si="112"/>
        <v>0</v>
      </c>
      <c r="AB388" s="8">
        <f t="shared" si="112"/>
        <v>0</v>
      </c>
      <c r="AC388" s="8">
        <f t="shared" si="112"/>
        <v>0</v>
      </c>
      <c r="AD388" s="8">
        <f t="shared" si="112"/>
        <v>0</v>
      </c>
      <c r="AE388" s="8">
        <f t="shared" si="112"/>
        <v>0</v>
      </c>
      <c r="AF388" s="8">
        <f t="shared" si="112"/>
        <v>0</v>
      </c>
      <c r="AG388" s="8">
        <f t="shared" si="111"/>
        <v>0</v>
      </c>
      <c r="AH388" s="8">
        <f t="shared" si="111"/>
        <v>0</v>
      </c>
      <c r="AI388" s="8">
        <f t="shared" si="111"/>
        <v>0</v>
      </c>
      <c r="AJ388" s="8">
        <f t="shared" si="111"/>
        <v>0</v>
      </c>
      <c r="AK388" s="8">
        <f t="shared" si="111"/>
        <v>0</v>
      </c>
      <c r="AL388" s="8">
        <f t="shared" si="111"/>
        <v>0</v>
      </c>
      <c r="AM388" s="8">
        <f t="shared" si="111"/>
        <v>0</v>
      </c>
      <c r="AN388" s="8">
        <f t="shared" si="111"/>
        <v>0</v>
      </c>
      <c r="AO388" s="8">
        <f t="shared" si="111"/>
        <v>0</v>
      </c>
      <c r="AP388" s="8">
        <f t="shared" si="111"/>
        <v>0</v>
      </c>
      <c r="AQ388" s="8">
        <f t="shared" si="111"/>
        <v>0</v>
      </c>
      <c r="AR388" s="8">
        <f t="shared" si="111"/>
        <v>0</v>
      </c>
      <c r="AS388" s="8">
        <f t="shared" si="111"/>
        <v>0</v>
      </c>
      <c r="AT388" s="8">
        <f t="shared" si="111"/>
        <v>0</v>
      </c>
      <c r="AU388" s="8">
        <f t="shared" si="111"/>
        <v>0</v>
      </c>
      <c r="AV388" s="8">
        <f t="shared" si="110"/>
        <v>0</v>
      </c>
      <c r="AW388" s="8">
        <f t="shared" si="110"/>
        <v>0</v>
      </c>
      <c r="AX388" s="8">
        <f t="shared" si="110"/>
        <v>0</v>
      </c>
      <c r="AY388" s="8">
        <f t="shared" si="110"/>
        <v>0</v>
      </c>
      <c r="AZ388" s="8">
        <f t="shared" si="110"/>
        <v>0</v>
      </c>
      <c r="BA388" s="8"/>
      <c r="BB388" s="8"/>
      <c r="BC388" s="8"/>
      <c r="BD388" s="8"/>
      <c r="BE388" s="8"/>
      <c r="BF388" s="8"/>
      <c r="BG388" s="8"/>
    </row>
    <row r="389" spans="1:59" x14ac:dyDescent="0.3">
      <c r="A389" s="8">
        <f t="shared" ref="A389:P404" si="113">A388</f>
        <v>1</v>
      </c>
      <c r="B389" s="8">
        <f t="shared" si="113"/>
        <v>1</v>
      </c>
      <c r="C389" s="8">
        <f t="shared" si="113"/>
        <v>1</v>
      </c>
      <c r="D389" s="8">
        <f t="shared" si="113"/>
        <v>1</v>
      </c>
      <c r="E389" s="8">
        <f t="shared" si="113"/>
        <v>1</v>
      </c>
      <c r="F389" s="8">
        <f t="shared" si="113"/>
        <v>2</v>
      </c>
      <c r="G389" s="8">
        <f t="shared" si="113"/>
        <v>2</v>
      </c>
      <c r="H389" s="8">
        <f t="shared" si="113"/>
        <v>2</v>
      </c>
      <c r="I389" s="8">
        <f t="shared" si="113"/>
        <v>2</v>
      </c>
      <c r="J389" s="8">
        <f t="shared" si="113"/>
        <v>2</v>
      </c>
      <c r="K389" s="8">
        <f t="shared" si="113"/>
        <v>1</v>
      </c>
      <c r="L389" s="8">
        <f t="shared" si="113"/>
        <v>1</v>
      </c>
      <c r="M389" s="8">
        <f t="shared" si="113"/>
        <v>1</v>
      </c>
      <c r="N389" s="8">
        <f t="shared" si="113"/>
        <v>1</v>
      </c>
      <c r="O389" s="8">
        <f t="shared" si="113"/>
        <v>1</v>
      </c>
      <c r="P389" s="8">
        <f t="shared" si="112"/>
        <v>1</v>
      </c>
      <c r="Q389" s="8">
        <f t="shared" si="112"/>
        <v>2</v>
      </c>
      <c r="R389" s="8">
        <f t="shared" si="112"/>
        <v>2</v>
      </c>
      <c r="S389" s="8">
        <f t="shared" si="112"/>
        <v>2</v>
      </c>
      <c r="T389" s="8">
        <f t="shared" si="112"/>
        <v>2</v>
      </c>
      <c r="U389" s="8">
        <f t="shared" si="112"/>
        <v>1</v>
      </c>
      <c r="V389" s="8">
        <f t="shared" si="112"/>
        <v>2</v>
      </c>
      <c r="W389" s="8">
        <f t="shared" si="112"/>
        <v>0</v>
      </c>
      <c r="X389" s="8">
        <f t="shared" si="112"/>
        <v>0</v>
      </c>
      <c r="Y389" s="8">
        <f t="shared" si="112"/>
        <v>0</v>
      </c>
      <c r="Z389" s="8">
        <f t="shared" si="112"/>
        <v>0</v>
      </c>
      <c r="AA389" s="8">
        <f t="shared" si="112"/>
        <v>0</v>
      </c>
      <c r="AB389" s="8">
        <f t="shared" si="112"/>
        <v>0</v>
      </c>
      <c r="AC389" s="8">
        <f t="shared" si="112"/>
        <v>0</v>
      </c>
      <c r="AD389" s="8">
        <f t="shared" si="112"/>
        <v>0</v>
      </c>
      <c r="AE389" s="8">
        <f t="shared" si="112"/>
        <v>0</v>
      </c>
      <c r="AF389" s="8">
        <f t="shared" si="112"/>
        <v>0</v>
      </c>
      <c r="AG389" s="8">
        <f t="shared" si="111"/>
        <v>0</v>
      </c>
      <c r="AH389" s="8">
        <f t="shared" si="111"/>
        <v>0</v>
      </c>
      <c r="AI389" s="8">
        <f t="shared" si="111"/>
        <v>0</v>
      </c>
      <c r="AJ389" s="8">
        <f t="shared" si="111"/>
        <v>0</v>
      </c>
      <c r="AK389" s="8">
        <f t="shared" si="111"/>
        <v>0</v>
      </c>
      <c r="AL389" s="8">
        <f t="shared" si="111"/>
        <v>0</v>
      </c>
      <c r="AM389" s="8">
        <f t="shared" si="111"/>
        <v>0</v>
      </c>
      <c r="AN389" s="8">
        <f t="shared" si="111"/>
        <v>0</v>
      </c>
      <c r="AO389" s="8">
        <f t="shared" si="111"/>
        <v>0</v>
      </c>
      <c r="AP389" s="8">
        <f t="shared" si="111"/>
        <v>0</v>
      </c>
      <c r="AQ389" s="8">
        <f t="shared" si="111"/>
        <v>0</v>
      </c>
      <c r="AR389" s="8">
        <f t="shared" si="111"/>
        <v>0</v>
      </c>
      <c r="AS389" s="8">
        <f t="shared" si="111"/>
        <v>0</v>
      </c>
      <c r="AT389" s="8">
        <f t="shared" si="111"/>
        <v>0</v>
      </c>
      <c r="AU389" s="8">
        <f t="shared" si="111"/>
        <v>0</v>
      </c>
      <c r="AV389" s="8">
        <f t="shared" si="110"/>
        <v>0</v>
      </c>
      <c r="AW389" s="8">
        <f t="shared" si="110"/>
        <v>0</v>
      </c>
      <c r="AX389" s="8">
        <f t="shared" si="110"/>
        <v>0</v>
      </c>
      <c r="AY389" s="8">
        <f t="shared" si="110"/>
        <v>0</v>
      </c>
      <c r="AZ389" s="8">
        <f t="shared" si="110"/>
        <v>0</v>
      </c>
      <c r="BA389" s="8"/>
      <c r="BB389" s="8"/>
      <c r="BC389" s="8"/>
      <c r="BD389" s="8"/>
      <c r="BE389" s="8"/>
      <c r="BF389" s="8"/>
      <c r="BG389" s="8"/>
    </row>
    <row r="390" spans="1:59" x14ac:dyDescent="0.3">
      <c r="A390" s="8">
        <f t="shared" si="113"/>
        <v>1</v>
      </c>
      <c r="B390" s="8">
        <f t="shared" si="113"/>
        <v>1</v>
      </c>
      <c r="C390" s="8">
        <f t="shared" si="113"/>
        <v>1</v>
      </c>
      <c r="D390" s="8">
        <f t="shared" si="113"/>
        <v>1</v>
      </c>
      <c r="E390" s="8">
        <f t="shared" si="113"/>
        <v>1</v>
      </c>
      <c r="F390" s="8">
        <f t="shared" si="113"/>
        <v>2</v>
      </c>
      <c r="G390" s="8">
        <f t="shared" si="113"/>
        <v>2</v>
      </c>
      <c r="H390" s="8">
        <f t="shared" si="113"/>
        <v>2</v>
      </c>
      <c r="I390" s="8">
        <f t="shared" si="113"/>
        <v>2</v>
      </c>
      <c r="J390" s="8">
        <f t="shared" si="113"/>
        <v>2</v>
      </c>
      <c r="K390" s="8">
        <f t="shared" si="113"/>
        <v>1</v>
      </c>
      <c r="L390" s="8">
        <f t="shared" si="113"/>
        <v>1</v>
      </c>
      <c r="M390" s="8">
        <f t="shared" si="113"/>
        <v>1</v>
      </c>
      <c r="N390" s="8">
        <f t="shared" si="113"/>
        <v>1</v>
      </c>
      <c r="O390" s="8">
        <f t="shared" si="113"/>
        <v>1</v>
      </c>
      <c r="P390" s="8">
        <f t="shared" si="112"/>
        <v>1</v>
      </c>
      <c r="Q390" s="8">
        <f t="shared" si="112"/>
        <v>2</v>
      </c>
      <c r="R390" s="8">
        <f t="shared" si="112"/>
        <v>2</v>
      </c>
      <c r="S390" s="8">
        <f t="shared" si="112"/>
        <v>2</v>
      </c>
      <c r="T390" s="8">
        <f t="shared" si="112"/>
        <v>2</v>
      </c>
      <c r="U390" s="8">
        <f t="shared" si="112"/>
        <v>1</v>
      </c>
      <c r="V390" s="8">
        <f t="shared" si="112"/>
        <v>2</v>
      </c>
      <c r="W390" s="8">
        <f t="shared" si="112"/>
        <v>0</v>
      </c>
      <c r="X390" s="8">
        <f t="shared" si="112"/>
        <v>0</v>
      </c>
      <c r="Y390" s="8">
        <f t="shared" si="112"/>
        <v>0</v>
      </c>
      <c r="Z390" s="8">
        <f t="shared" si="112"/>
        <v>0</v>
      </c>
      <c r="AA390" s="8">
        <f t="shared" si="112"/>
        <v>0</v>
      </c>
      <c r="AB390" s="8">
        <f t="shared" si="112"/>
        <v>0</v>
      </c>
      <c r="AC390" s="8">
        <f t="shared" si="112"/>
        <v>0</v>
      </c>
      <c r="AD390" s="8">
        <f t="shared" si="112"/>
        <v>0</v>
      </c>
      <c r="AE390" s="8">
        <f t="shared" si="112"/>
        <v>0</v>
      </c>
      <c r="AF390" s="8">
        <f t="shared" si="112"/>
        <v>0</v>
      </c>
      <c r="AG390" s="8">
        <f t="shared" si="111"/>
        <v>0</v>
      </c>
      <c r="AH390" s="8">
        <f t="shared" si="111"/>
        <v>0</v>
      </c>
      <c r="AI390" s="8">
        <f t="shared" si="111"/>
        <v>0</v>
      </c>
      <c r="AJ390" s="8">
        <f t="shared" si="111"/>
        <v>0</v>
      </c>
      <c r="AK390" s="8">
        <f t="shared" si="111"/>
        <v>0</v>
      </c>
      <c r="AL390" s="8">
        <f t="shared" si="111"/>
        <v>0</v>
      </c>
      <c r="AM390" s="8">
        <f t="shared" si="111"/>
        <v>0</v>
      </c>
      <c r="AN390" s="8">
        <f t="shared" si="111"/>
        <v>0</v>
      </c>
      <c r="AO390" s="8">
        <f t="shared" si="111"/>
        <v>0</v>
      </c>
      <c r="AP390" s="8">
        <f t="shared" si="111"/>
        <v>0</v>
      </c>
      <c r="AQ390" s="8">
        <f t="shared" si="111"/>
        <v>0</v>
      </c>
      <c r="AR390" s="8">
        <f t="shared" si="111"/>
        <v>0</v>
      </c>
      <c r="AS390" s="8">
        <f t="shared" si="111"/>
        <v>0</v>
      </c>
      <c r="AT390" s="8">
        <f t="shared" si="111"/>
        <v>0</v>
      </c>
      <c r="AU390" s="8">
        <f t="shared" si="111"/>
        <v>0</v>
      </c>
      <c r="AV390" s="8">
        <f t="shared" si="110"/>
        <v>0</v>
      </c>
      <c r="AW390" s="8">
        <f t="shared" si="110"/>
        <v>0</v>
      </c>
      <c r="AX390" s="8">
        <f t="shared" si="110"/>
        <v>0</v>
      </c>
      <c r="AY390" s="8">
        <f t="shared" si="110"/>
        <v>0</v>
      </c>
      <c r="AZ390" s="8">
        <f t="shared" si="110"/>
        <v>0</v>
      </c>
      <c r="BA390" s="8"/>
      <c r="BB390" s="8"/>
      <c r="BC390" s="8"/>
      <c r="BD390" s="8"/>
      <c r="BE390" s="8"/>
      <c r="BF390" s="8"/>
      <c r="BG390" s="8"/>
    </row>
    <row r="391" spans="1:59" x14ac:dyDescent="0.3">
      <c r="A391" s="8">
        <f t="shared" si="113"/>
        <v>1</v>
      </c>
      <c r="B391" s="8">
        <f t="shared" si="113"/>
        <v>1</v>
      </c>
      <c r="C391" s="8">
        <f t="shared" si="113"/>
        <v>1</v>
      </c>
      <c r="D391" s="8">
        <f t="shared" si="113"/>
        <v>1</v>
      </c>
      <c r="E391" s="8">
        <f t="shared" si="113"/>
        <v>1</v>
      </c>
      <c r="F391" s="8">
        <f t="shared" si="113"/>
        <v>2</v>
      </c>
      <c r="G391" s="8">
        <f t="shared" si="113"/>
        <v>2</v>
      </c>
      <c r="H391" s="8">
        <f t="shared" si="113"/>
        <v>2</v>
      </c>
      <c r="I391" s="8">
        <f t="shared" si="113"/>
        <v>2</v>
      </c>
      <c r="J391" s="8">
        <f t="shared" si="113"/>
        <v>2</v>
      </c>
      <c r="K391" s="8">
        <f t="shared" si="113"/>
        <v>1</v>
      </c>
      <c r="L391" s="8">
        <f t="shared" si="113"/>
        <v>1</v>
      </c>
      <c r="M391" s="8">
        <f t="shared" si="113"/>
        <v>1</v>
      </c>
      <c r="N391" s="8">
        <f t="shared" si="113"/>
        <v>1</v>
      </c>
      <c r="O391" s="8">
        <f t="shared" si="113"/>
        <v>1</v>
      </c>
      <c r="P391" s="8">
        <f t="shared" si="112"/>
        <v>1</v>
      </c>
      <c r="Q391" s="8">
        <f t="shared" si="112"/>
        <v>2</v>
      </c>
      <c r="R391" s="8">
        <f t="shared" si="112"/>
        <v>2</v>
      </c>
      <c r="S391" s="8">
        <f t="shared" si="112"/>
        <v>2</v>
      </c>
      <c r="T391" s="8">
        <f t="shared" si="112"/>
        <v>2</v>
      </c>
      <c r="U391" s="8">
        <f t="shared" si="112"/>
        <v>1</v>
      </c>
      <c r="V391" s="8">
        <f t="shared" si="112"/>
        <v>2</v>
      </c>
      <c r="W391" s="8">
        <f t="shared" si="112"/>
        <v>0</v>
      </c>
      <c r="X391" s="8">
        <f t="shared" si="112"/>
        <v>0</v>
      </c>
      <c r="Y391" s="8">
        <f t="shared" si="112"/>
        <v>0</v>
      </c>
      <c r="Z391" s="8">
        <f t="shared" si="112"/>
        <v>0</v>
      </c>
      <c r="AA391" s="8">
        <f t="shared" si="112"/>
        <v>0</v>
      </c>
      <c r="AB391" s="8">
        <f t="shared" si="112"/>
        <v>0</v>
      </c>
      <c r="AC391" s="8">
        <f t="shared" si="112"/>
        <v>0</v>
      </c>
      <c r="AD391" s="8">
        <f t="shared" si="112"/>
        <v>0</v>
      </c>
      <c r="AE391" s="8">
        <f t="shared" si="112"/>
        <v>0</v>
      </c>
      <c r="AF391" s="8">
        <f t="shared" si="112"/>
        <v>0</v>
      </c>
      <c r="AG391" s="8">
        <f t="shared" si="111"/>
        <v>0</v>
      </c>
      <c r="AH391" s="8">
        <f t="shared" si="111"/>
        <v>0</v>
      </c>
      <c r="AI391" s="8">
        <f t="shared" si="111"/>
        <v>0</v>
      </c>
      <c r="AJ391" s="8">
        <f t="shared" si="111"/>
        <v>0</v>
      </c>
      <c r="AK391" s="8">
        <f t="shared" si="111"/>
        <v>0</v>
      </c>
      <c r="AL391" s="8">
        <f t="shared" si="111"/>
        <v>0</v>
      </c>
      <c r="AM391" s="8">
        <f t="shared" si="111"/>
        <v>0</v>
      </c>
      <c r="AN391" s="8">
        <f t="shared" si="111"/>
        <v>0</v>
      </c>
      <c r="AO391" s="8">
        <f t="shared" si="111"/>
        <v>0</v>
      </c>
      <c r="AP391" s="8">
        <f t="shared" si="111"/>
        <v>0</v>
      </c>
      <c r="AQ391" s="8">
        <f t="shared" si="111"/>
        <v>0</v>
      </c>
      <c r="AR391" s="8">
        <f t="shared" si="111"/>
        <v>0</v>
      </c>
      <c r="AS391" s="8">
        <f t="shared" si="111"/>
        <v>0</v>
      </c>
      <c r="AT391" s="8">
        <f t="shared" si="111"/>
        <v>0</v>
      </c>
      <c r="AU391" s="8">
        <f t="shared" si="111"/>
        <v>0</v>
      </c>
      <c r="AV391" s="8">
        <f t="shared" si="111"/>
        <v>0</v>
      </c>
      <c r="AW391" s="8">
        <f t="shared" ref="AW391:AZ406" si="114">AW390</f>
        <v>0</v>
      </c>
      <c r="AX391" s="8">
        <f t="shared" si="114"/>
        <v>0</v>
      </c>
      <c r="AY391" s="8">
        <f t="shared" si="114"/>
        <v>0</v>
      </c>
      <c r="AZ391" s="8">
        <f t="shared" si="114"/>
        <v>0</v>
      </c>
      <c r="BA391" s="8"/>
      <c r="BB391" s="8"/>
      <c r="BC391" s="8"/>
      <c r="BD391" s="8"/>
      <c r="BE391" s="8"/>
      <c r="BF391" s="8"/>
      <c r="BG391" s="8"/>
    </row>
    <row r="392" spans="1:59" x14ac:dyDescent="0.3">
      <c r="A392" s="8">
        <f t="shared" si="113"/>
        <v>1</v>
      </c>
      <c r="B392" s="8">
        <f t="shared" si="113"/>
        <v>1</v>
      </c>
      <c r="C392" s="8">
        <f t="shared" si="113"/>
        <v>1</v>
      </c>
      <c r="D392" s="8">
        <f t="shared" si="113"/>
        <v>1</v>
      </c>
      <c r="E392" s="8">
        <f t="shared" si="113"/>
        <v>1</v>
      </c>
      <c r="F392" s="8">
        <f t="shared" si="113"/>
        <v>2</v>
      </c>
      <c r="G392" s="8">
        <f t="shared" si="113"/>
        <v>2</v>
      </c>
      <c r="H392" s="8">
        <f t="shared" si="113"/>
        <v>2</v>
      </c>
      <c r="I392" s="8">
        <f t="shared" si="113"/>
        <v>2</v>
      </c>
      <c r="J392" s="8">
        <f t="shared" si="113"/>
        <v>2</v>
      </c>
      <c r="K392" s="8">
        <f t="shared" si="113"/>
        <v>1</v>
      </c>
      <c r="L392" s="8">
        <f t="shared" si="113"/>
        <v>1</v>
      </c>
      <c r="M392" s="8">
        <f t="shared" si="113"/>
        <v>1</v>
      </c>
      <c r="N392" s="8">
        <f t="shared" si="113"/>
        <v>1</v>
      </c>
      <c r="O392" s="8">
        <f t="shared" si="113"/>
        <v>1</v>
      </c>
      <c r="P392" s="8">
        <f t="shared" si="112"/>
        <v>1</v>
      </c>
      <c r="Q392" s="8">
        <f t="shared" si="112"/>
        <v>2</v>
      </c>
      <c r="R392" s="8">
        <f t="shared" si="112"/>
        <v>2</v>
      </c>
      <c r="S392" s="8">
        <f t="shared" si="112"/>
        <v>2</v>
      </c>
      <c r="T392" s="8">
        <f t="shared" si="112"/>
        <v>2</v>
      </c>
      <c r="U392" s="8">
        <f t="shared" si="112"/>
        <v>1</v>
      </c>
      <c r="V392" s="8">
        <f t="shared" si="112"/>
        <v>2</v>
      </c>
      <c r="W392" s="8">
        <f t="shared" si="112"/>
        <v>0</v>
      </c>
      <c r="X392" s="8">
        <f t="shared" si="112"/>
        <v>0</v>
      </c>
      <c r="Y392" s="8">
        <f t="shared" si="112"/>
        <v>0</v>
      </c>
      <c r="Z392" s="8">
        <f t="shared" si="112"/>
        <v>0</v>
      </c>
      <c r="AA392" s="8">
        <f t="shared" si="112"/>
        <v>0</v>
      </c>
      <c r="AB392" s="8">
        <f t="shared" si="112"/>
        <v>0</v>
      </c>
      <c r="AC392" s="8">
        <f t="shared" si="112"/>
        <v>0</v>
      </c>
      <c r="AD392" s="8">
        <f t="shared" si="112"/>
        <v>0</v>
      </c>
      <c r="AE392" s="8">
        <f t="shared" si="112"/>
        <v>0</v>
      </c>
      <c r="AF392" s="8">
        <f t="shared" si="112"/>
        <v>0</v>
      </c>
      <c r="AG392" s="8">
        <f t="shared" si="111"/>
        <v>0</v>
      </c>
      <c r="AH392" s="8">
        <f t="shared" si="111"/>
        <v>0</v>
      </c>
      <c r="AI392" s="8">
        <f t="shared" si="111"/>
        <v>0</v>
      </c>
      <c r="AJ392" s="8">
        <f t="shared" si="111"/>
        <v>0</v>
      </c>
      <c r="AK392" s="8">
        <f t="shared" si="111"/>
        <v>0</v>
      </c>
      <c r="AL392" s="8">
        <f t="shared" si="111"/>
        <v>0</v>
      </c>
      <c r="AM392" s="8">
        <f t="shared" si="111"/>
        <v>0</v>
      </c>
      <c r="AN392" s="8">
        <f t="shared" si="111"/>
        <v>0</v>
      </c>
      <c r="AO392" s="8">
        <f t="shared" si="111"/>
        <v>0</v>
      </c>
      <c r="AP392" s="8">
        <f t="shared" si="111"/>
        <v>0</v>
      </c>
      <c r="AQ392" s="8">
        <f t="shared" si="111"/>
        <v>0</v>
      </c>
      <c r="AR392" s="8">
        <f t="shared" si="111"/>
        <v>0</v>
      </c>
      <c r="AS392" s="8">
        <f t="shared" si="111"/>
        <v>0</v>
      </c>
      <c r="AT392" s="8">
        <f t="shared" si="111"/>
        <v>0</v>
      </c>
      <c r="AU392" s="8">
        <f t="shared" si="111"/>
        <v>0</v>
      </c>
      <c r="AV392" s="8">
        <f t="shared" si="111"/>
        <v>0</v>
      </c>
      <c r="AW392" s="8">
        <f t="shared" si="114"/>
        <v>0</v>
      </c>
      <c r="AX392" s="8">
        <f t="shared" si="114"/>
        <v>0</v>
      </c>
      <c r="AY392" s="8">
        <f t="shared" si="114"/>
        <v>0</v>
      </c>
      <c r="AZ392" s="8">
        <f t="shared" si="114"/>
        <v>0</v>
      </c>
      <c r="BA392" s="8"/>
      <c r="BB392" s="8"/>
      <c r="BC392" s="8"/>
      <c r="BD392" s="8"/>
      <c r="BE392" s="8"/>
      <c r="BF392" s="8"/>
      <c r="BG392" s="8"/>
    </row>
    <row r="393" spans="1:59" x14ac:dyDescent="0.3">
      <c r="A393" s="8">
        <f t="shared" si="113"/>
        <v>1</v>
      </c>
      <c r="B393" s="8">
        <f t="shared" si="113"/>
        <v>1</v>
      </c>
      <c r="C393" s="8">
        <f t="shared" si="113"/>
        <v>1</v>
      </c>
      <c r="D393" s="8">
        <f t="shared" si="113"/>
        <v>1</v>
      </c>
      <c r="E393" s="8">
        <f t="shared" si="113"/>
        <v>1</v>
      </c>
      <c r="F393" s="8">
        <f t="shared" si="113"/>
        <v>2</v>
      </c>
      <c r="G393" s="8">
        <f t="shared" si="113"/>
        <v>2</v>
      </c>
      <c r="H393" s="8">
        <f t="shared" si="113"/>
        <v>2</v>
      </c>
      <c r="I393" s="8">
        <f t="shared" si="113"/>
        <v>2</v>
      </c>
      <c r="J393" s="8">
        <f t="shared" si="113"/>
        <v>2</v>
      </c>
      <c r="K393" s="8">
        <f t="shared" si="113"/>
        <v>1</v>
      </c>
      <c r="L393" s="8">
        <f t="shared" si="113"/>
        <v>1</v>
      </c>
      <c r="M393" s="8">
        <f t="shared" si="113"/>
        <v>1</v>
      </c>
      <c r="N393" s="8">
        <f t="shared" si="113"/>
        <v>1</v>
      </c>
      <c r="O393" s="8">
        <f t="shared" si="113"/>
        <v>1</v>
      </c>
      <c r="P393" s="8">
        <f t="shared" si="112"/>
        <v>1</v>
      </c>
      <c r="Q393" s="8">
        <f t="shared" si="112"/>
        <v>2</v>
      </c>
      <c r="R393" s="8">
        <f t="shared" si="112"/>
        <v>2</v>
      </c>
      <c r="S393" s="8">
        <f t="shared" si="112"/>
        <v>2</v>
      </c>
      <c r="T393" s="8">
        <f t="shared" si="112"/>
        <v>2</v>
      </c>
      <c r="U393" s="8">
        <f t="shared" si="112"/>
        <v>1</v>
      </c>
      <c r="V393" s="8">
        <f t="shared" si="112"/>
        <v>2</v>
      </c>
      <c r="W393" s="8">
        <f t="shared" si="112"/>
        <v>0</v>
      </c>
      <c r="X393" s="8">
        <f t="shared" si="112"/>
        <v>0</v>
      </c>
      <c r="Y393" s="8">
        <f t="shared" si="112"/>
        <v>0</v>
      </c>
      <c r="Z393" s="8">
        <f t="shared" si="112"/>
        <v>0</v>
      </c>
      <c r="AA393" s="8">
        <f t="shared" si="112"/>
        <v>0</v>
      </c>
      <c r="AB393" s="8">
        <f t="shared" si="112"/>
        <v>0</v>
      </c>
      <c r="AC393" s="8">
        <f t="shared" si="112"/>
        <v>0</v>
      </c>
      <c r="AD393" s="8">
        <f t="shared" si="112"/>
        <v>0</v>
      </c>
      <c r="AE393" s="8">
        <f t="shared" si="112"/>
        <v>0</v>
      </c>
      <c r="AF393" s="8">
        <f t="shared" si="112"/>
        <v>0</v>
      </c>
      <c r="AG393" s="8">
        <f t="shared" si="111"/>
        <v>0</v>
      </c>
      <c r="AH393" s="8">
        <f t="shared" si="111"/>
        <v>0</v>
      </c>
      <c r="AI393" s="8">
        <f t="shared" si="111"/>
        <v>0</v>
      </c>
      <c r="AJ393" s="8">
        <f t="shared" si="111"/>
        <v>0</v>
      </c>
      <c r="AK393" s="8">
        <f t="shared" si="111"/>
        <v>0</v>
      </c>
      <c r="AL393" s="8">
        <f t="shared" si="111"/>
        <v>0</v>
      </c>
      <c r="AM393" s="8">
        <f t="shared" si="111"/>
        <v>0</v>
      </c>
      <c r="AN393" s="8">
        <f t="shared" si="111"/>
        <v>0</v>
      </c>
      <c r="AO393" s="8">
        <f t="shared" si="111"/>
        <v>0</v>
      </c>
      <c r="AP393" s="8">
        <f t="shared" si="111"/>
        <v>0</v>
      </c>
      <c r="AQ393" s="8">
        <f t="shared" si="111"/>
        <v>0</v>
      </c>
      <c r="AR393" s="8">
        <f t="shared" si="111"/>
        <v>0</v>
      </c>
      <c r="AS393" s="8">
        <f t="shared" si="111"/>
        <v>0</v>
      </c>
      <c r="AT393" s="8">
        <f t="shared" si="111"/>
        <v>0</v>
      </c>
      <c r="AU393" s="8">
        <f t="shared" si="111"/>
        <v>0</v>
      </c>
      <c r="AV393" s="8">
        <f t="shared" si="111"/>
        <v>0</v>
      </c>
      <c r="AW393" s="8">
        <f t="shared" si="114"/>
        <v>0</v>
      </c>
      <c r="AX393" s="8">
        <f t="shared" si="114"/>
        <v>0</v>
      </c>
      <c r="AY393" s="8">
        <f t="shared" si="114"/>
        <v>0</v>
      </c>
      <c r="AZ393" s="8">
        <f t="shared" si="114"/>
        <v>0</v>
      </c>
      <c r="BA393" s="8"/>
      <c r="BB393" s="8"/>
      <c r="BC393" s="8"/>
      <c r="BD393" s="8"/>
      <c r="BE393" s="8"/>
      <c r="BF393" s="8"/>
      <c r="BG393" s="8"/>
    </row>
    <row r="394" spans="1:59" x14ac:dyDescent="0.3">
      <c r="A394" s="8">
        <f t="shared" si="113"/>
        <v>1</v>
      </c>
      <c r="B394" s="8">
        <f t="shared" si="113"/>
        <v>1</v>
      </c>
      <c r="C394" s="8">
        <f t="shared" si="113"/>
        <v>1</v>
      </c>
      <c r="D394" s="8">
        <f t="shared" si="113"/>
        <v>1</v>
      </c>
      <c r="E394" s="8">
        <f t="shared" si="113"/>
        <v>1</v>
      </c>
      <c r="F394" s="8">
        <f t="shared" si="113"/>
        <v>2</v>
      </c>
      <c r="G394" s="8">
        <f t="shared" si="113"/>
        <v>2</v>
      </c>
      <c r="H394" s="8">
        <f t="shared" si="113"/>
        <v>2</v>
      </c>
      <c r="I394" s="8">
        <f t="shared" si="113"/>
        <v>2</v>
      </c>
      <c r="J394" s="8">
        <f t="shared" si="113"/>
        <v>2</v>
      </c>
      <c r="K394" s="8">
        <f t="shared" si="113"/>
        <v>1</v>
      </c>
      <c r="L394" s="8">
        <f t="shared" si="113"/>
        <v>1</v>
      </c>
      <c r="M394" s="8">
        <f t="shared" si="113"/>
        <v>1</v>
      </c>
      <c r="N394" s="8">
        <f t="shared" si="113"/>
        <v>1</v>
      </c>
      <c r="O394" s="8">
        <f t="shared" si="113"/>
        <v>1</v>
      </c>
      <c r="P394" s="8">
        <f t="shared" si="112"/>
        <v>1</v>
      </c>
      <c r="Q394" s="8">
        <f t="shared" si="112"/>
        <v>2</v>
      </c>
      <c r="R394" s="8">
        <f t="shared" si="112"/>
        <v>2</v>
      </c>
      <c r="S394" s="8">
        <f t="shared" si="112"/>
        <v>2</v>
      </c>
      <c r="T394" s="8">
        <f t="shared" si="112"/>
        <v>2</v>
      </c>
      <c r="U394" s="8">
        <f t="shared" si="112"/>
        <v>1</v>
      </c>
      <c r="V394" s="8">
        <f t="shared" si="112"/>
        <v>2</v>
      </c>
      <c r="W394" s="8">
        <f t="shared" si="112"/>
        <v>0</v>
      </c>
      <c r="X394" s="8">
        <f t="shared" si="112"/>
        <v>0</v>
      </c>
      <c r="Y394" s="8">
        <f t="shared" si="112"/>
        <v>0</v>
      </c>
      <c r="Z394" s="8">
        <f t="shared" si="112"/>
        <v>0</v>
      </c>
      <c r="AA394" s="8">
        <f t="shared" si="112"/>
        <v>0</v>
      </c>
      <c r="AB394" s="8">
        <f t="shared" si="112"/>
        <v>0</v>
      </c>
      <c r="AC394" s="8">
        <f t="shared" si="112"/>
        <v>0</v>
      </c>
      <c r="AD394" s="8">
        <f t="shared" si="112"/>
        <v>0</v>
      </c>
      <c r="AE394" s="8">
        <f t="shared" si="112"/>
        <v>0</v>
      </c>
      <c r="AF394" s="8">
        <f t="shared" si="112"/>
        <v>0</v>
      </c>
      <c r="AG394" s="8">
        <f t="shared" si="111"/>
        <v>0</v>
      </c>
      <c r="AH394" s="8">
        <f t="shared" si="111"/>
        <v>0</v>
      </c>
      <c r="AI394" s="8">
        <f t="shared" si="111"/>
        <v>0</v>
      </c>
      <c r="AJ394" s="8">
        <f t="shared" si="111"/>
        <v>0</v>
      </c>
      <c r="AK394" s="8">
        <f t="shared" si="111"/>
        <v>0</v>
      </c>
      <c r="AL394" s="8">
        <f t="shared" si="111"/>
        <v>0</v>
      </c>
      <c r="AM394" s="8">
        <f t="shared" si="111"/>
        <v>0</v>
      </c>
      <c r="AN394" s="8">
        <f t="shared" si="111"/>
        <v>0</v>
      </c>
      <c r="AO394" s="8">
        <f t="shared" si="111"/>
        <v>0</v>
      </c>
      <c r="AP394" s="8">
        <f t="shared" si="111"/>
        <v>0</v>
      </c>
      <c r="AQ394" s="8">
        <f t="shared" si="111"/>
        <v>0</v>
      </c>
      <c r="AR394" s="8">
        <f t="shared" si="111"/>
        <v>0</v>
      </c>
      <c r="AS394" s="8">
        <f t="shared" si="111"/>
        <v>0</v>
      </c>
      <c r="AT394" s="8">
        <f t="shared" si="111"/>
        <v>0</v>
      </c>
      <c r="AU394" s="8">
        <f t="shared" si="111"/>
        <v>0</v>
      </c>
      <c r="AV394" s="8">
        <f t="shared" si="111"/>
        <v>0</v>
      </c>
      <c r="AW394" s="8">
        <f t="shared" si="114"/>
        <v>0</v>
      </c>
      <c r="AX394" s="8">
        <f t="shared" si="114"/>
        <v>0</v>
      </c>
      <c r="AY394" s="8">
        <f t="shared" si="114"/>
        <v>0</v>
      </c>
      <c r="AZ394" s="8">
        <f t="shared" si="114"/>
        <v>0</v>
      </c>
      <c r="BA394" s="8"/>
      <c r="BB394" s="8"/>
      <c r="BC394" s="8"/>
      <c r="BD394" s="8"/>
      <c r="BE394" s="8"/>
      <c r="BF394" s="8"/>
      <c r="BG394" s="8"/>
    </row>
    <row r="395" spans="1:59" x14ac:dyDescent="0.3">
      <c r="A395" s="8">
        <f t="shared" si="113"/>
        <v>1</v>
      </c>
      <c r="B395" s="8">
        <f t="shared" si="113"/>
        <v>1</v>
      </c>
      <c r="C395" s="8">
        <f t="shared" si="113"/>
        <v>1</v>
      </c>
      <c r="D395" s="8">
        <f t="shared" si="113"/>
        <v>1</v>
      </c>
      <c r="E395" s="8">
        <f t="shared" si="113"/>
        <v>1</v>
      </c>
      <c r="F395" s="8">
        <f t="shared" si="113"/>
        <v>2</v>
      </c>
      <c r="G395" s="8">
        <f t="shared" si="113"/>
        <v>2</v>
      </c>
      <c r="H395" s="8">
        <f t="shared" si="113"/>
        <v>2</v>
      </c>
      <c r="I395" s="8">
        <f t="shared" si="113"/>
        <v>2</v>
      </c>
      <c r="J395" s="8">
        <f t="shared" si="113"/>
        <v>2</v>
      </c>
      <c r="K395" s="8">
        <f t="shared" si="113"/>
        <v>1</v>
      </c>
      <c r="L395" s="8">
        <f t="shared" si="113"/>
        <v>1</v>
      </c>
      <c r="M395" s="8">
        <f t="shared" si="113"/>
        <v>1</v>
      </c>
      <c r="N395" s="8">
        <f t="shared" si="113"/>
        <v>1</v>
      </c>
      <c r="O395" s="8">
        <f t="shared" si="113"/>
        <v>1</v>
      </c>
      <c r="P395" s="8">
        <f t="shared" si="112"/>
        <v>1</v>
      </c>
      <c r="Q395" s="8">
        <f t="shared" si="112"/>
        <v>2</v>
      </c>
      <c r="R395" s="8">
        <f t="shared" si="112"/>
        <v>2</v>
      </c>
      <c r="S395" s="8">
        <f t="shared" si="112"/>
        <v>2</v>
      </c>
      <c r="T395" s="8">
        <f t="shared" si="112"/>
        <v>2</v>
      </c>
      <c r="U395" s="8">
        <f t="shared" si="112"/>
        <v>1</v>
      </c>
      <c r="V395" s="8">
        <f t="shared" si="112"/>
        <v>2</v>
      </c>
      <c r="W395" s="8">
        <f t="shared" si="112"/>
        <v>0</v>
      </c>
      <c r="X395" s="8">
        <f t="shared" si="112"/>
        <v>0</v>
      </c>
      <c r="Y395" s="8">
        <f t="shared" si="112"/>
        <v>0</v>
      </c>
      <c r="Z395" s="8">
        <f t="shared" si="112"/>
        <v>0</v>
      </c>
      <c r="AA395" s="8">
        <f t="shared" si="112"/>
        <v>0</v>
      </c>
      <c r="AB395" s="8">
        <f t="shared" si="112"/>
        <v>0</v>
      </c>
      <c r="AC395" s="8">
        <f t="shared" si="112"/>
        <v>0</v>
      </c>
      <c r="AD395" s="8">
        <f t="shared" si="112"/>
        <v>0</v>
      </c>
      <c r="AE395" s="8">
        <f t="shared" si="112"/>
        <v>0</v>
      </c>
      <c r="AF395" s="8">
        <f t="shared" si="112"/>
        <v>0</v>
      </c>
      <c r="AG395" s="8">
        <f t="shared" si="111"/>
        <v>0</v>
      </c>
      <c r="AH395" s="8">
        <f t="shared" si="111"/>
        <v>0</v>
      </c>
      <c r="AI395" s="8">
        <f t="shared" si="111"/>
        <v>0</v>
      </c>
      <c r="AJ395" s="8">
        <f t="shared" si="111"/>
        <v>0</v>
      </c>
      <c r="AK395" s="8">
        <f t="shared" si="111"/>
        <v>0</v>
      </c>
      <c r="AL395" s="8">
        <f t="shared" si="111"/>
        <v>0</v>
      </c>
      <c r="AM395" s="8">
        <f t="shared" si="111"/>
        <v>0</v>
      </c>
      <c r="AN395" s="8">
        <f t="shared" si="111"/>
        <v>0</v>
      </c>
      <c r="AO395" s="8">
        <f t="shared" si="111"/>
        <v>0</v>
      </c>
      <c r="AP395" s="8">
        <f t="shared" si="111"/>
        <v>0</v>
      </c>
      <c r="AQ395" s="8">
        <f t="shared" si="111"/>
        <v>0</v>
      </c>
      <c r="AR395" s="8">
        <f t="shared" si="111"/>
        <v>0</v>
      </c>
      <c r="AS395" s="8">
        <f t="shared" si="111"/>
        <v>0</v>
      </c>
      <c r="AT395" s="8">
        <f t="shared" si="111"/>
        <v>0</v>
      </c>
      <c r="AU395" s="8">
        <f t="shared" si="111"/>
        <v>0</v>
      </c>
      <c r="AV395" s="8">
        <f t="shared" si="111"/>
        <v>0</v>
      </c>
      <c r="AW395" s="8">
        <f t="shared" si="114"/>
        <v>0</v>
      </c>
      <c r="AX395" s="8">
        <f t="shared" si="114"/>
        <v>0</v>
      </c>
      <c r="AY395" s="8">
        <f t="shared" si="114"/>
        <v>0</v>
      </c>
      <c r="AZ395" s="8">
        <f t="shared" si="114"/>
        <v>0</v>
      </c>
      <c r="BA395" s="8"/>
      <c r="BB395" s="8"/>
      <c r="BC395" s="8"/>
      <c r="BD395" s="8"/>
      <c r="BE395" s="8"/>
      <c r="BF395" s="8"/>
      <c r="BG395" s="8"/>
    </row>
    <row r="396" spans="1:59" x14ac:dyDescent="0.3">
      <c r="A396" s="8">
        <f t="shared" si="113"/>
        <v>1</v>
      </c>
      <c r="B396" s="8">
        <f t="shared" si="113"/>
        <v>1</v>
      </c>
      <c r="C396" s="8">
        <f t="shared" si="113"/>
        <v>1</v>
      </c>
      <c r="D396" s="8">
        <f t="shared" si="113"/>
        <v>1</v>
      </c>
      <c r="E396" s="8">
        <f t="shared" si="113"/>
        <v>1</v>
      </c>
      <c r="F396" s="8">
        <f t="shared" si="113"/>
        <v>2</v>
      </c>
      <c r="G396" s="8">
        <f t="shared" si="113"/>
        <v>2</v>
      </c>
      <c r="H396" s="8">
        <f t="shared" si="113"/>
        <v>2</v>
      </c>
      <c r="I396" s="8">
        <f t="shared" si="113"/>
        <v>2</v>
      </c>
      <c r="J396" s="8">
        <f t="shared" si="113"/>
        <v>2</v>
      </c>
      <c r="K396" s="8">
        <f t="shared" si="113"/>
        <v>1</v>
      </c>
      <c r="L396" s="8">
        <f t="shared" si="113"/>
        <v>1</v>
      </c>
      <c r="M396" s="8">
        <f t="shared" si="113"/>
        <v>1</v>
      </c>
      <c r="N396" s="8">
        <f t="shared" si="113"/>
        <v>1</v>
      </c>
      <c r="O396" s="8">
        <f t="shared" si="113"/>
        <v>1</v>
      </c>
      <c r="P396" s="8">
        <f t="shared" si="112"/>
        <v>1</v>
      </c>
      <c r="Q396" s="8">
        <f t="shared" si="112"/>
        <v>2</v>
      </c>
      <c r="R396" s="8">
        <f t="shared" si="112"/>
        <v>2</v>
      </c>
      <c r="S396" s="8">
        <f t="shared" si="112"/>
        <v>2</v>
      </c>
      <c r="T396" s="8">
        <f t="shared" si="112"/>
        <v>2</v>
      </c>
      <c r="U396" s="8">
        <f t="shared" si="112"/>
        <v>1</v>
      </c>
      <c r="V396" s="8">
        <f t="shared" si="112"/>
        <v>2</v>
      </c>
      <c r="W396" s="8">
        <f t="shared" si="112"/>
        <v>0</v>
      </c>
      <c r="X396" s="8">
        <f t="shared" si="112"/>
        <v>0</v>
      </c>
      <c r="Y396" s="8">
        <f t="shared" si="112"/>
        <v>0</v>
      </c>
      <c r="Z396" s="8">
        <f t="shared" si="112"/>
        <v>0</v>
      </c>
      <c r="AA396" s="8">
        <f t="shared" si="112"/>
        <v>0</v>
      </c>
      <c r="AB396" s="8">
        <f t="shared" si="112"/>
        <v>0</v>
      </c>
      <c r="AC396" s="8">
        <f t="shared" si="112"/>
        <v>0</v>
      </c>
      <c r="AD396" s="8">
        <f t="shared" si="112"/>
        <v>0</v>
      </c>
      <c r="AE396" s="8">
        <f t="shared" si="112"/>
        <v>0</v>
      </c>
      <c r="AF396" s="8">
        <f t="shared" si="112"/>
        <v>0</v>
      </c>
      <c r="AG396" s="8">
        <f t="shared" si="111"/>
        <v>0</v>
      </c>
      <c r="AH396" s="8">
        <f t="shared" si="111"/>
        <v>0</v>
      </c>
      <c r="AI396" s="8">
        <f t="shared" si="111"/>
        <v>0</v>
      </c>
      <c r="AJ396" s="8">
        <f t="shared" si="111"/>
        <v>0</v>
      </c>
      <c r="AK396" s="8">
        <f t="shared" si="111"/>
        <v>0</v>
      </c>
      <c r="AL396" s="8">
        <f t="shared" si="111"/>
        <v>0</v>
      </c>
      <c r="AM396" s="8">
        <f t="shared" si="111"/>
        <v>0</v>
      </c>
      <c r="AN396" s="8">
        <f t="shared" si="111"/>
        <v>0</v>
      </c>
      <c r="AO396" s="8">
        <f t="shared" si="111"/>
        <v>0</v>
      </c>
      <c r="AP396" s="8">
        <f t="shared" si="111"/>
        <v>0</v>
      </c>
      <c r="AQ396" s="8">
        <f t="shared" si="111"/>
        <v>0</v>
      </c>
      <c r="AR396" s="8">
        <f t="shared" si="111"/>
        <v>0</v>
      </c>
      <c r="AS396" s="8">
        <f t="shared" si="111"/>
        <v>0</v>
      </c>
      <c r="AT396" s="8">
        <f t="shared" si="111"/>
        <v>0</v>
      </c>
      <c r="AU396" s="8">
        <f t="shared" si="111"/>
        <v>0</v>
      </c>
      <c r="AV396" s="8">
        <f t="shared" si="111"/>
        <v>0</v>
      </c>
      <c r="AW396" s="8">
        <f t="shared" si="114"/>
        <v>0</v>
      </c>
      <c r="AX396" s="8">
        <f t="shared" si="114"/>
        <v>0</v>
      </c>
      <c r="AY396" s="8">
        <f t="shared" si="114"/>
        <v>0</v>
      </c>
      <c r="AZ396" s="8">
        <f t="shared" si="114"/>
        <v>0</v>
      </c>
      <c r="BA396" s="8"/>
      <c r="BB396" s="8"/>
      <c r="BC396" s="8"/>
      <c r="BD396" s="8"/>
      <c r="BE396" s="8"/>
      <c r="BF396" s="8"/>
      <c r="BG396" s="8"/>
    </row>
    <row r="397" spans="1:59" x14ac:dyDescent="0.3">
      <c r="A397" s="8">
        <f t="shared" si="113"/>
        <v>1</v>
      </c>
      <c r="B397" s="8">
        <f t="shared" si="113"/>
        <v>1</v>
      </c>
      <c r="C397" s="8">
        <f t="shared" si="113"/>
        <v>1</v>
      </c>
      <c r="D397" s="8">
        <f t="shared" si="113"/>
        <v>1</v>
      </c>
      <c r="E397" s="8">
        <f t="shared" si="113"/>
        <v>1</v>
      </c>
      <c r="F397" s="8">
        <f t="shared" si="113"/>
        <v>2</v>
      </c>
      <c r="G397" s="8">
        <f t="shared" si="113"/>
        <v>2</v>
      </c>
      <c r="H397" s="8">
        <f t="shared" si="113"/>
        <v>2</v>
      </c>
      <c r="I397" s="8">
        <f t="shared" si="113"/>
        <v>2</v>
      </c>
      <c r="J397" s="8">
        <f t="shared" si="113"/>
        <v>2</v>
      </c>
      <c r="K397" s="8">
        <f t="shared" si="113"/>
        <v>1</v>
      </c>
      <c r="L397" s="8">
        <f t="shared" si="113"/>
        <v>1</v>
      </c>
      <c r="M397" s="8">
        <f t="shared" si="113"/>
        <v>1</v>
      </c>
      <c r="N397" s="8">
        <f t="shared" si="113"/>
        <v>1</v>
      </c>
      <c r="O397" s="8">
        <f t="shared" si="113"/>
        <v>1</v>
      </c>
      <c r="P397" s="8">
        <f t="shared" si="112"/>
        <v>1</v>
      </c>
      <c r="Q397" s="8">
        <f t="shared" si="112"/>
        <v>2</v>
      </c>
      <c r="R397" s="8">
        <f t="shared" si="112"/>
        <v>2</v>
      </c>
      <c r="S397" s="8">
        <f t="shared" si="112"/>
        <v>2</v>
      </c>
      <c r="T397" s="8">
        <f t="shared" si="112"/>
        <v>2</v>
      </c>
      <c r="U397" s="8">
        <f t="shared" si="112"/>
        <v>1</v>
      </c>
      <c r="V397" s="8">
        <f t="shared" si="112"/>
        <v>2</v>
      </c>
      <c r="W397" s="8">
        <f t="shared" si="112"/>
        <v>0</v>
      </c>
      <c r="X397" s="8">
        <f t="shared" si="112"/>
        <v>0</v>
      </c>
      <c r="Y397" s="8">
        <f t="shared" si="112"/>
        <v>0</v>
      </c>
      <c r="Z397" s="8">
        <f t="shared" si="112"/>
        <v>0</v>
      </c>
      <c r="AA397" s="8">
        <f t="shared" si="112"/>
        <v>0</v>
      </c>
      <c r="AB397" s="8">
        <f t="shared" si="112"/>
        <v>0</v>
      </c>
      <c r="AC397" s="8">
        <f t="shared" si="112"/>
        <v>0</v>
      </c>
      <c r="AD397" s="8">
        <f t="shared" si="112"/>
        <v>0</v>
      </c>
      <c r="AE397" s="8">
        <f t="shared" si="112"/>
        <v>0</v>
      </c>
      <c r="AF397" s="8">
        <f t="shared" si="112"/>
        <v>0</v>
      </c>
      <c r="AG397" s="8">
        <f t="shared" si="111"/>
        <v>0</v>
      </c>
      <c r="AH397" s="8">
        <f t="shared" si="111"/>
        <v>0</v>
      </c>
      <c r="AI397" s="8">
        <f t="shared" si="111"/>
        <v>0</v>
      </c>
      <c r="AJ397" s="8">
        <f t="shared" si="111"/>
        <v>0</v>
      </c>
      <c r="AK397" s="8">
        <f t="shared" si="111"/>
        <v>0</v>
      </c>
      <c r="AL397" s="8">
        <f t="shared" si="111"/>
        <v>0</v>
      </c>
      <c r="AM397" s="8">
        <f t="shared" si="111"/>
        <v>0</v>
      </c>
      <c r="AN397" s="8">
        <f t="shared" si="111"/>
        <v>0</v>
      </c>
      <c r="AO397" s="8">
        <f t="shared" si="111"/>
        <v>0</v>
      </c>
      <c r="AP397" s="8">
        <f t="shared" si="111"/>
        <v>0</v>
      </c>
      <c r="AQ397" s="8">
        <f t="shared" si="111"/>
        <v>0</v>
      </c>
      <c r="AR397" s="8">
        <f t="shared" si="111"/>
        <v>0</v>
      </c>
      <c r="AS397" s="8">
        <f t="shared" si="111"/>
        <v>0</v>
      </c>
      <c r="AT397" s="8">
        <f t="shared" si="111"/>
        <v>0</v>
      </c>
      <c r="AU397" s="8">
        <f t="shared" si="111"/>
        <v>0</v>
      </c>
      <c r="AV397" s="8">
        <f t="shared" si="111"/>
        <v>0</v>
      </c>
      <c r="AW397" s="8">
        <f t="shared" si="114"/>
        <v>0</v>
      </c>
      <c r="AX397" s="8">
        <f t="shared" si="114"/>
        <v>0</v>
      </c>
      <c r="AY397" s="8">
        <f t="shared" si="114"/>
        <v>0</v>
      </c>
      <c r="AZ397" s="8">
        <f t="shared" si="114"/>
        <v>0</v>
      </c>
      <c r="BA397" s="8"/>
      <c r="BB397" s="8"/>
      <c r="BC397" s="8"/>
      <c r="BD397" s="8"/>
      <c r="BE397" s="8"/>
      <c r="BF397" s="8"/>
      <c r="BG397" s="8"/>
    </row>
    <row r="398" spans="1:59" x14ac:dyDescent="0.3">
      <c r="A398" s="8">
        <f t="shared" si="113"/>
        <v>1</v>
      </c>
      <c r="B398" s="8">
        <f t="shared" si="113"/>
        <v>1</v>
      </c>
      <c r="C398" s="8">
        <f t="shared" si="113"/>
        <v>1</v>
      </c>
      <c r="D398" s="8">
        <f t="shared" si="113"/>
        <v>1</v>
      </c>
      <c r="E398" s="8">
        <f t="shared" si="113"/>
        <v>1</v>
      </c>
      <c r="F398" s="8">
        <f t="shared" si="113"/>
        <v>2</v>
      </c>
      <c r="G398" s="8">
        <f t="shared" si="113"/>
        <v>2</v>
      </c>
      <c r="H398" s="8">
        <f t="shared" si="113"/>
        <v>2</v>
      </c>
      <c r="I398" s="8">
        <f t="shared" si="113"/>
        <v>2</v>
      </c>
      <c r="J398" s="8">
        <f t="shared" si="113"/>
        <v>2</v>
      </c>
      <c r="K398" s="8">
        <f t="shared" si="113"/>
        <v>1</v>
      </c>
      <c r="L398" s="8">
        <f t="shared" si="113"/>
        <v>1</v>
      </c>
      <c r="M398" s="8">
        <f t="shared" si="113"/>
        <v>1</v>
      </c>
      <c r="N398" s="8">
        <f t="shared" si="113"/>
        <v>1</v>
      </c>
      <c r="O398" s="8">
        <f t="shared" si="113"/>
        <v>1</v>
      </c>
      <c r="P398" s="8">
        <f t="shared" si="112"/>
        <v>1</v>
      </c>
      <c r="Q398" s="8">
        <f t="shared" si="112"/>
        <v>2</v>
      </c>
      <c r="R398" s="8">
        <f t="shared" si="112"/>
        <v>2</v>
      </c>
      <c r="S398" s="8">
        <f t="shared" si="112"/>
        <v>2</v>
      </c>
      <c r="T398" s="8">
        <f t="shared" si="112"/>
        <v>2</v>
      </c>
      <c r="U398" s="8">
        <f t="shared" si="112"/>
        <v>1</v>
      </c>
      <c r="V398" s="8">
        <f t="shared" si="112"/>
        <v>2</v>
      </c>
      <c r="W398" s="8">
        <f t="shared" si="112"/>
        <v>0</v>
      </c>
      <c r="X398" s="8">
        <f t="shared" si="112"/>
        <v>0</v>
      </c>
      <c r="Y398" s="8">
        <f t="shared" si="112"/>
        <v>0</v>
      </c>
      <c r="Z398" s="8">
        <f t="shared" si="112"/>
        <v>0</v>
      </c>
      <c r="AA398" s="8">
        <f t="shared" si="112"/>
        <v>0</v>
      </c>
      <c r="AB398" s="8">
        <f t="shared" si="112"/>
        <v>0</v>
      </c>
      <c r="AC398" s="8">
        <f t="shared" si="112"/>
        <v>0</v>
      </c>
      <c r="AD398" s="8">
        <f t="shared" si="112"/>
        <v>0</v>
      </c>
      <c r="AE398" s="8">
        <f t="shared" si="112"/>
        <v>0</v>
      </c>
      <c r="AF398" s="8">
        <f t="shared" si="112"/>
        <v>0</v>
      </c>
      <c r="AG398" s="8">
        <f t="shared" si="111"/>
        <v>0</v>
      </c>
      <c r="AH398" s="8">
        <f t="shared" si="111"/>
        <v>0</v>
      </c>
      <c r="AI398" s="8">
        <f t="shared" si="111"/>
        <v>0</v>
      </c>
      <c r="AJ398" s="8">
        <f t="shared" si="111"/>
        <v>0</v>
      </c>
      <c r="AK398" s="8">
        <f t="shared" si="111"/>
        <v>0</v>
      </c>
      <c r="AL398" s="8">
        <f t="shared" si="111"/>
        <v>0</v>
      </c>
      <c r="AM398" s="8">
        <f t="shared" si="111"/>
        <v>0</v>
      </c>
      <c r="AN398" s="8">
        <f t="shared" si="111"/>
        <v>0</v>
      </c>
      <c r="AO398" s="8">
        <f t="shared" si="111"/>
        <v>0</v>
      </c>
      <c r="AP398" s="8">
        <f t="shared" si="111"/>
        <v>0</v>
      </c>
      <c r="AQ398" s="8">
        <f t="shared" si="111"/>
        <v>0</v>
      </c>
      <c r="AR398" s="8">
        <f t="shared" si="111"/>
        <v>0</v>
      </c>
      <c r="AS398" s="8">
        <f t="shared" si="111"/>
        <v>0</v>
      </c>
      <c r="AT398" s="8">
        <f t="shared" si="111"/>
        <v>0</v>
      </c>
      <c r="AU398" s="8">
        <f t="shared" si="111"/>
        <v>0</v>
      </c>
      <c r="AV398" s="8">
        <f t="shared" si="111"/>
        <v>0</v>
      </c>
      <c r="AW398" s="8">
        <f t="shared" si="114"/>
        <v>0</v>
      </c>
      <c r="AX398" s="8">
        <f t="shared" si="114"/>
        <v>0</v>
      </c>
      <c r="AY398" s="8">
        <f t="shared" si="114"/>
        <v>0</v>
      </c>
      <c r="AZ398" s="8">
        <f t="shared" si="114"/>
        <v>0</v>
      </c>
      <c r="BA398" s="8"/>
      <c r="BB398" s="8"/>
      <c r="BC398" s="8"/>
      <c r="BD398" s="8"/>
      <c r="BE398" s="8"/>
      <c r="BF398" s="8"/>
      <c r="BG398" s="8"/>
    </row>
    <row r="399" spans="1:59" x14ac:dyDescent="0.3">
      <c r="A399" s="8">
        <f t="shared" si="113"/>
        <v>1</v>
      </c>
      <c r="B399" s="8">
        <f t="shared" si="113"/>
        <v>1</v>
      </c>
      <c r="C399" s="8">
        <f t="shared" si="113"/>
        <v>1</v>
      </c>
      <c r="D399" s="8">
        <f t="shared" si="113"/>
        <v>1</v>
      </c>
      <c r="E399" s="8">
        <f t="shared" si="113"/>
        <v>1</v>
      </c>
      <c r="F399" s="8">
        <f t="shared" si="113"/>
        <v>2</v>
      </c>
      <c r="G399" s="8">
        <f t="shared" si="113"/>
        <v>2</v>
      </c>
      <c r="H399" s="8">
        <f t="shared" si="113"/>
        <v>2</v>
      </c>
      <c r="I399" s="8">
        <f t="shared" si="113"/>
        <v>2</v>
      </c>
      <c r="J399" s="8">
        <f t="shared" si="113"/>
        <v>2</v>
      </c>
      <c r="K399" s="8">
        <f t="shared" si="113"/>
        <v>1</v>
      </c>
      <c r="L399" s="8">
        <f t="shared" si="113"/>
        <v>1</v>
      </c>
      <c r="M399" s="8">
        <f t="shared" si="113"/>
        <v>1</v>
      </c>
      <c r="N399" s="8">
        <f t="shared" si="113"/>
        <v>1</v>
      </c>
      <c r="O399" s="8">
        <f t="shared" si="113"/>
        <v>1</v>
      </c>
      <c r="P399" s="8">
        <f t="shared" si="112"/>
        <v>1</v>
      </c>
      <c r="Q399" s="8">
        <f t="shared" si="112"/>
        <v>2</v>
      </c>
      <c r="R399" s="8">
        <f t="shared" si="112"/>
        <v>2</v>
      </c>
      <c r="S399" s="8">
        <f t="shared" si="112"/>
        <v>2</v>
      </c>
      <c r="T399" s="8">
        <f t="shared" si="112"/>
        <v>2</v>
      </c>
      <c r="U399" s="8">
        <f t="shared" si="112"/>
        <v>1</v>
      </c>
      <c r="V399" s="8">
        <f t="shared" si="112"/>
        <v>2</v>
      </c>
      <c r="W399" s="8">
        <f t="shared" si="112"/>
        <v>0</v>
      </c>
      <c r="X399" s="8">
        <f t="shared" si="112"/>
        <v>0</v>
      </c>
      <c r="Y399" s="8">
        <f t="shared" si="112"/>
        <v>0</v>
      </c>
      <c r="Z399" s="8">
        <f t="shared" si="112"/>
        <v>0</v>
      </c>
      <c r="AA399" s="8">
        <f t="shared" si="112"/>
        <v>0</v>
      </c>
      <c r="AB399" s="8">
        <f t="shared" si="112"/>
        <v>0</v>
      </c>
      <c r="AC399" s="8">
        <f t="shared" si="112"/>
        <v>0</v>
      </c>
      <c r="AD399" s="8">
        <f t="shared" si="112"/>
        <v>0</v>
      </c>
      <c r="AE399" s="8">
        <f t="shared" si="112"/>
        <v>0</v>
      </c>
      <c r="AF399" s="8">
        <f t="shared" si="112"/>
        <v>0</v>
      </c>
      <c r="AG399" s="8">
        <f t="shared" si="111"/>
        <v>0</v>
      </c>
      <c r="AH399" s="8">
        <f t="shared" si="111"/>
        <v>0</v>
      </c>
      <c r="AI399" s="8">
        <f t="shared" si="111"/>
        <v>0</v>
      </c>
      <c r="AJ399" s="8">
        <f t="shared" si="111"/>
        <v>0</v>
      </c>
      <c r="AK399" s="8">
        <f t="shared" si="111"/>
        <v>0</v>
      </c>
      <c r="AL399" s="8">
        <f t="shared" si="111"/>
        <v>0</v>
      </c>
      <c r="AM399" s="8">
        <f t="shared" si="111"/>
        <v>0</v>
      </c>
      <c r="AN399" s="8">
        <f t="shared" si="111"/>
        <v>0</v>
      </c>
      <c r="AO399" s="8">
        <f t="shared" si="111"/>
        <v>0</v>
      </c>
      <c r="AP399" s="8">
        <f t="shared" si="111"/>
        <v>0</v>
      </c>
      <c r="AQ399" s="8">
        <f t="shared" si="111"/>
        <v>0</v>
      </c>
      <c r="AR399" s="8">
        <f t="shared" si="111"/>
        <v>0</v>
      </c>
      <c r="AS399" s="8">
        <f t="shared" si="111"/>
        <v>0</v>
      </c>
      <c r="AT399" s="8">
        <f t="shared" si="111"/>
        <v>0</v>
      </c>
      <c r="AU399" s="8">
        <f t="shared" si="111"/>
        <v>0</v>
      </c>
      <c r="AV399" s="8">
        <f t="shared" si="111"/>
        <v>0</v>
      </c>
      <c r="AW399" s="8">
        <f t="shared" si="114"/>
        <v>0</v>
      </c>
      <c r="AX399" s="8">
        <f t="shared" si="114"/>
        <v>0</v>
      </c>
      <c r="AY399" s="8">
        <f t="shared" si="114"/>
        <v>0</v>
      </c>
      <c r="AZ399" s="8">
        <f t="shared" si="114"/>
        <v>0</v>
      </c>
      <c r="BA399" s="8"/>
      <c r="BB399" s="8"/>
      <c r="BC399" s="8"/>
      <c r="BD399" s="8"/>
      <c r="BE399" s="8"/>
      <c r="BF399" s="8"/>
      <c r="BG399" s="8"/>
    </row>
    <row r="400" spans="1:59" x14ac:dyDescent="0.3">
      <c r="A400" s="8">
        <f t="shared" si="113"/>
        <v>1</v>
      </c>
      <c r="B400" s="8">
        <f t="shared" si="113"/>
        <v>1</v>
      </c>
      <c r="C400" s="8">
        <f t="shared" si="113"/>
        <v>1</v>
      </c>
      <c r="D400" s="8">
        <f t="shared" si="113"/>
        <v>1</v>
      </c>
      <c r="E400" s="8">
        <f t="shared" si="113"/>
        <v>1</v>
      </c>
      <c r="F400" s="8">
        <f t="shared" si="113"/>
        <v>2</v>
      </c>
      <c r="G400" s="8">
        <f t="shared" si="113"/>
        <v>2</v>
      </c>
      <c r="H400" s="8">
        <f t="shared" si="113"/>
        <v>2</v>
      </c>
      <c r="I400" s="8">
        <f t="shared" si="113"/>
        <v>2</v>
      </c>
      <c r="J400" s="8">
        <f t="shared" si="113"/>
        <v>2</v>
      </c>
      <c r="K400" s="8">
        <f t="shared" si="113"/>
        <v>1</v>
      </c>
      <c r="L400" s="8">
        <f t="shared" si="113"/>
        <v>1</v>
      </c>
      <c r="M400" s="8">
        <f t="shared" si="113"/>
        <v>1</v>
      </c>
      <c r="N400" s="8">
        <f t="shared" si="113"/>
        <v>1</v>
      </c>
      <c r="O400" s="8">
        <f t="shared" si="113"/>
        <v>1</v>
      </c>
      <c r="P400" s="8">
        <f t="shared" si="112"/>
        <v>1</v>
      </c>
      <c r="Q400" s="8">
        <f t="shared" si="112"/>
        <v>2</v>
      </c>
      <c r="R400" s="8">
        <f t="shared" si="112"/>
        <v>2</v>
      </c>
      <c r="S400" s="8">
        <f t="shared" si="112"/>
        <v>2</v>
      </c>
      <c r="T400" s="8">
        <f t="shared" si="112"/>
        <v>2</v>
      </c>
      <c r="U400" s="8">
        <f t="shared" si="112"/>
        <v>1</v>
      </c>
      <c r="V400" s="8">
        <f t="shared" si="112"/>
        <v>2</v>
      </c>
      <c r="W400" s="8">
        <f t="shared" si="112"/>
        <v>0</v>
      </c>
      <c r="X400" s="8">
        <f t="shared" si="112"/>
        <v>0</v>
      </c>
      <c r="Y400" s="8">
        <f t="shared" si="112"/>
        <v>0</v>
      </c>
      <c r="Z400" s="8">
        <f t="shared" si="112"/>
        <v>0</v>
      </c>
      <c r="AA400" s="8">
        <f t="shared" si="112"/>
        <v>0</v>
      </c>
      <c r="AB400" s="8">
        <f t="shared" si="112"/>
        <v>0</v>
      </c>
      <c r="AC400" s="8">
        <f t="shared" si="112"/>
        <v>0</v>
      </c>
      <c r="AD400" s="8">
        <f t="shared" si="112"/>
        <v>0</v>
      </c>
      <c r="AE400" s="8">
        <f t="shared" si="112"/>
        <v>0</v>
      </c>
      <c r="AF400" s="8">
        <f t="shared" si="112"/>
        <v>0</v>
      </c>
      <c r="AG400" s="8">
        <f t="shared" ref="AG400:AV415" si="115">AG399</f>
        <v>0</v>
      </c>
      <c r="AH400" s="8">
        <f t="shared" si="115"/>
        <v>0</v>
      </c>
      <c r="AI400" s="8">
        <f t="shared" si="115"/>
        <v>0</v>
      </c>
      <c r="AJ400" s="8">
        <f t="shared" si="115"/>
        <v>0</v>
      </c>
      <c r="AK400" s="8">
        <f t="shared" si="115"/>
        <v>0</v>
      </c>
      <c r="AL400" s="8">
        <f t="shared" si="115"/>
        <v>0</v>
      </c>
      <c r="AM400" s="8">
        <f t="shared" si="115"/>
        <v>0</v>
      </c>
      <c r="AN400" s="8">
        <f t="shared" si="115"/>
        <v>0</v>
      </c>
      <c r="AO400" s="8">
        <f t="shared" si="115"/>
        <v>0</v>
      </c>
      <c r="AP400" s="8">
        <f t="shared" si="115"/>
        <v>0</v>
      </c>
      <c r="AQ400" s="8">
        <f t="shared" si="115"/>
        <v>0</v>
      </c>
      <c r="AR400" s="8">
        <f t="shared" si="115"/>
        <v>0</v>
      </c>
      <c r="AS400" s="8">
        <f t="shared" si="115"/>
        <v>0</v>
      </c>
      <c r="AT400" s="8">
        <f t="shared" si="115"/>
        <v>0</v>
      </c>
      <c r="AU400" s="8">
        <f t="shared" si="115"/>
        <v>0</v>
      </c>
      <c r="AV400" s="8">
        <f t="shared" si="115"/>
        <v>0</v>
      </c>
      <c r="AW400" s="8">
        <f t="shared" si="114"/>
        <v>0</v>
      </c>
      <c r="AX400" s="8">
        <f t="shared" si="114"/>
        <v>0</v>
      </c>
      <c r="AY400" s="8">
        <f t="shared" si="114"/>
        <v>0</v>
      </c>
      <c r="AZ400" s="8">
        <f t="shared" si="114"/>
        <v>0</v>
      </c>
      <c r="BA400" s="8"/>
      <c r="BB400" s="8"/>
      <c r="BC400" s="8"/>
      <c r="BD400" s="8"/>
      <c r="BE400" s="8"/>
      <c r="BF400" s="8"/>
      <c r="BG400" s="8"/>
    </row>
    <row r="401" spans="1:59" x14ac:dyDescent="0.3">
      <c r="A401" s="8">
        <f t="shared" si="113"/>
        <v>1</v>
      </c>
      <c r="B401" s="8">
        <f t="shared" si="113"/>
        <v>1</v>
      </c>
      <c r="C401" s="8">
        <f t="shared" si="113"/>
        <v>1</v>
      </c>
      <c r="D401" s="8">
        <f t="shared" si="113"/>
        <v>1</v>
      </c>
      <c r="E401" s="8">
        <f t="shared" si="113"/>
        <v>1</v>
      </c>
      <c r="F401" s="8">
        <f t="shared" si="113"/>
        <v>2</v>
      </c>
      <c r="G401" s="8">
        <f t="shared" si="113"/>
        <v>2</v>
      </c>
      <c r="H401" s="8">
        <f t="shared" si="113"/>
        <v>2</v>
      </c>
      <c r="I401" s="8">
        <f t="shared" si="113"/>
        <v>2</v>
      </c>
      <c r="J401" s="8">
        <f t="shared" si="113"/>
        <v>2</v>
      </c>
      <c r="K401" s="8">
        <f t="shared" si="113"/>
        <v>1</v>
      </c>
      <c r="L401" s="8">
        <f t="shared" si="113"/>
        <v>1</v>
      </c>
      <c r="M401" s="8">
        <f t="shared" si="113"/>
        <v>1</v>
      </c>
      <c r="N401" s="8">
        <f t="shared" si="113"/>
        <v>1</v>
      </c>
      <c r="O401" s="8">
        <f t="shared" si="113"/>
        <v>1</v>
      </c>
      <c r="P401" s="8">
        <f t="shared" si="112"/>
        <v>1</v>
      </c>
      <c r="Q401" s="8">
        <f t="shared" si="112"/>
        <v>2</v>
      </c>
      <c r="R401" s="8">
        <f t="shared" si="112"/>
        <v>2</v>
      </c>
      <c r="S401" s="8">
        <f t="shared" si="112"/>
        <v>2</v>
      </c>
      <c r="T401" s="8">
        <f t="shared" si="112"/>
        <v>2</v>
      </c>
      <c r="U401" s="8">
        <f t="shared" si="112"/>
        <v>1</v>
      </c>
      <c r="V401" s="8">
        <f t="shared" si="112"/>
        <v>2</v>
      </c>
      <c r="W401" s="8">
        <f t="shared" si="112"/>
        <v>0</v>
      </c>
      <c r="X401" s="8">
        <f t="shared" si="112"/>
        <v>0</v>
      </c>
      <c r="Y401" s="8">
        <f t="shared" si="112"/>
        <v>0</v>
      </c>
      <c r="Z401" s="8">
        <f t="shared" si="112"/>
        <v>0</v>
      </c>
      <c r="AA401" s="8">
        <f t="shared" si="112"/>
        <v>0</v>
      </c>
      <c r="AB401" s="8">
        <f t="shared" si="112"/>
        <v>0</v>
      </c>
      <c r="AC401" s="8">
        <f t="shared" si="112"/>
        <v>0</v>
      </c>
      <c r="AD401" s="8">
        <f t="shared" si="112"/>
        <v>0</v>
      </c>
      <c r="AE401" s="8">
        <f t="shared" si="112"/>
        <v>0</v>
      </c>
      <c r="AF401" s="8">
        <f t="shared" si="112"/>
        <v>0</v>
      </c>
      <c r="AG401" s="8">
        <f t="shared" si="115"/>
        <v>0</v>
      </c>
      <c r="AH401" s="8">
        <f t="shared" si="115"/>
        <v>0</v>
      </c>
      <c r="AI401" s="8">
        <f t="shared" si="115"/>
        <v>0</v>
      </c>
      <c r="AJ401" s="8">
        <f t="shared" si="115"/>
        <v>0</v>
      </c>
      <c r="AK401" s="8">
        <f t="shared" si="115"/>
        <v>0</v>
      </c>
      <c r="AL401" s="8">
        <f t="shared" si="115"/>
        <v>0</v>
      </c>
      <c r="AM401" s="8">
        <f t="shared" si="115"/>
        <v>0</v>
      </c>
      <c r="AN401" s="8">
        <f t="shared" si="115"/>
        <v>0</v>
      </c>
      <c r="AO401" s="8">
        <f t="shared" si="115"/>
        <v>0</v>
      </c>
      <c r="AP401" s="8">
        <f t="shared" si="115"/>
        <v>0</v>
      </c>
      <c r="AQ401" s="8">
        <f t="shared" si="115"/>
        <v>0</v>
      </c>
      <c r="AR401" s="8">
        <f t="shared" si="115"/>
        <v>0</v>
      </c>
      <c r="AS401" s="8">
        <f t="shared" si="115"/>
        <v>0</v>
      </c>
      <c r="AT401" s="8">
        <f t="shared" si="115"/>
        <v>0</v>
      </c>
      <c r="AU401" s="8">
        <f t="shared" si="115"/>
        <v>0</v>
      </c>
      <c r="AV401" s="8">
        <f t="shared" si="115"/>
        <v>0</v>
      </c>
      <c r="AW401" s="8">
        <f t="shared" si="114"/>
        <v>0</v>
      </c>
      <c r="AX401" s="8">
        <f t="shared" si="114"/>
        <v>0</v>
      </c>
      <c r="AY401" s="8">
        <f t="shared" si="114"/>
        <v>0</v>
      </c>
      <c r="AZ401" s="8">
        <f t="shared" si="114"/>
        <v>0</v>
      </c>
      <c r="BA401" s="8"/>
      <c r="BB401" s="8"/>
      <c r="BC401" s="8"/>
      <c r="BD401" s="8"/>
      <c r="BE401" s="8"/>
      <c r="BF401" s="8"/>
      <c r="BG401" s="8"/>
    </row>
    <row r="402" spans="1:59" x14ac:dyDescent="0.3">
      <c r="A402" s="8">
        <f t="shared" si="113"/>
        <v>1</v>
      </c>
      <c r="B402" s="8">
        <f t="shared" si="113"/>
        <v>1</v>
      </c>
      <c r="C402" s="8">
        <f t="shared" si="113"/>
        <v>1</v>
      </c>
      <c r="D402" s="8">
        <f t="shared" si="113"/>
        <v>1</v>
      </c>
      <c r="E402" s="8">
        <f t="shared" si="113"/>
        <v>1</v>
      </c>
      <c r="F402" s="8">
        <f t="shared" si="113"/>
        <v>2</v>
      </c>
      <c r="G402" s="8">
        <f t="shared" si="113"/>
        <v>2</v>
      </c>
      <c r="H402" s="8">
        <f t="shared" si="113"/>
        <v>2</v>
      </c>
      <c r="I402" s="8">
        <f t="shared" si="113"/>
        <v>2</v>
      </c>
      <c r="J402" s="8">
        <f t="shared" si="113"/>
        <v>2</v>
      </c>
      <c r="K402" s="8">
        <f t="shared" si="113"/>
        <v>1</v>
      </c>
      <c r="L402" s="8">
        <f t="shared" si="113"/>
        <v>1</v>
      </c>
      <c r="M402" s="8">
        <f t="shared" si="113"/>
        <v>1</v>
      </c>
      <c r="N402" s="8">
        <f t="shared" si="113"/>
        <v>1</v>
      </c>
      <c r="O402" s="8">
        <f t="shared" si="113"/>
        <v>1</v>
      </c>
      <c r="P402" s="8">
        <f t="shared" si="112"/>
        <v>1</v>
      </c>
      <c r="Q402" s="8">
        <f t="shared" si="112"/>
        <v>2</v>
      </c>
      <c r="R402" s="8">
        <f t="shared" si="112"/>
        <v>2</v>
      </c>
      <c r="S402" s="8">
        <f t="shared" si="112"/>
        <v>2</v>
      </c>
      <c r="T402" s="8">
        <f t="shared" si="112"/>
        <v>2</v>
      </c>
      <c r="U402" s="8">
        <f t="shared" si="112"/>
        <v>1</v>
      </c>
      <c r="V402" s="8">
        <f t="shared" si="112"/>
        <v>2</v>
      </c>
      <c r="W402" s="8">
        <f t="shared" si="112"/>
        <v>0</v>
      </c>
      <c r="X402" s="8">
        <f t="shared" si="112"/>
        <v>0</v>
      </c>
      <c r="Y402" s="8">
        <f t="shared" si="112"/>
        <v>0</v>
      </c>
      <c r="Z402" s="8">
        <f t="shared" si="112"/>
        <v>0</v>
      </c>
      <c r="AA402" s="8">
        <f t="shared" si="112"/>
        <v>0</v>
      </c>
      <c r="AB402" s="8">
        <f t="shared" si="112"/>
        <v>0</v>
      </c>
      <c r="AC402" s="8">
        <f t="shared" si="112"/>
        <v>0</v>
      </c>
      <c r="AD402" s="8">
        <f t="shared" si="112"/>
        <v>0</v>
      </c>
      <c r="AE402" s="8">
        <f t="shared" si="112"/>
        <v>0</v>
      </c>
      <c r="AF402" s="8">
        <f t="shared" si="112"/>
        <v>0</v>
      </c>
      <c r="AG402" s="8">
        <f t="shared" si="115"/>
        <v>0</v>
      </c>
      <c r="AH402" s="8">
        <f t="shared" si="115"/>
        <v>0</v>
      </c>
      <c r="AI402" s="8">
        <f t="shared" si="115"/>
        <v>0</v>
      </c>
      <c r="AJ402" s="8">
        <f t="shared" si="115"/>
        <v>0</v>
      </c>
      <c r="AK402" s="8">
        <f t="shared" si="115"/>
        <v>0</v>
      </c>
      <c r="AL402" s="8">
        <f t="shared" si="115"/>
        <v>0</v>
      </c>
      <c r="AM402" s="8">
        <f t="shared" si="115"/>
        <v>0</v>
      </c>
      <c r="AN402" s="8">
        <f t="shared" si="115"/>
        <v>0</v>
      </c>
      <c r="AO402" s="8">
        <f t="shared" si="115"/>
        <v>0</v>
      </c>
      <c r="AP402" s="8">
        <f t="shared" si="115"/>
        <v>0</v>
      </c>
      <c r="AQ402" s="8">
        <f t="shared" si="115"/>
        <v>0</v>
      </c>
      <c r="AR402" s="8">
        <f t="shared" si="115"/>
        <v>0</v>
      </c>
      <c r="AS402" s="8">
        <f t="shared" si="115"/>
        <v>0</v>
      </c>
      <c r="AT402" s="8">
        <f t="shared" si="115"/>
        <v>0</v>
      </c>
      <c r="AU402" s="8">
        <f t="shared" si="115"/>
        <v>0</v>
      </c>
      <c r="AV402" s="8">
        <f t="shared" si="115"/>
        <v>0</v>
      </c>
      <c r="AW402" s="8">
        <f t="shared" si="114"/>
        <v>0</v>
      </c>
      <c r="AX402" s="8">
        <f t="shared" si="114"/>
        <v>0</v>
      </c>
      <c r="AY402" s="8">
        <f t="shared" si="114"/>
        <v>0</v>
      </c>
      <c r="AZ402" s="8">
        <f t="shared" si="114"/>
        <v>0</v>
      </c>
      <c r="BA402" s="8"/>
      <c r="BB402" s="8"/>
      <c r="BC402" s="8"/>
      <c r="BD402" s="8"/>
      <c r="BE402" s="8"/>
      <c r="BF402" s="8"/>
      <c r="BG402" s="8"/>
    </row>
    <row r="403" spans="1:59" x14ac:dyDescent="0.3">
      <c r="A403" s="8">
        <f t="shared" si="113"/>
        <v>1</v>
      </c>
      <c r="B403" s="8">
        <f t="shared" si="113"/>
        <v>1</v>
      </c>
      <c r="C403" s="8">
        <f t="shared" si="113"/>
        <v>1</v>
      </c>
      <c r="D403" s="8">
        <f t="shared" si="113"/>
        <v>1</v>
      </c>
      <c r="E403" s="8">
        <f t="shared" si="113"/>
        <v>1</v>
      </c>
      <c r="F403" s="8">
        <f t="shared" si="113"/>
        <v>2</v>
      </c>
      <c r="G403" s="8">
        <f t="shared" si="113"/>
        <v>2</v>
      </c>
      <c r="H403" s="8">
        <f t="shared" si="113"/>
        <v>2</v>
      </c>
      <c r="I403" s="8">
        <f t="shared" si="113"/>
        <v>2</v>
      </c>
      <c r="J403" s="8">
        <f t="shared" si="113"/>
        <v>2</v>
      </c>
      <c r="K403" s="8">
        <f t="shared" si="113"/>
        <v>1</v>
      </c>
      <c r="L403" s="8">
        <f t="shared" si="113"/>
        <v>1</v>
      </c>
      <c r="M403" s="8">
        <f t="shared" si="113"/>
        <v>1</v>
      </c>
      <c r="N403" s="8">
        <f t="shared" si="113"/>
        <v>1</v>
      </c>
      <c r="O403" s="8">
        <f t="shared" si="113"/>
        <v>1</v>
      </c>
      <c r="P403" s="8">
        <f t="shared" si="113"/>
        <v>1</v>
      </c>
      <c r="Q403" s="8">
        <f t="shared" ref="Q403:AF418" si="116">Q402</f>
        <v>2</v>
      </c>
      <c r="R403" s="8">
        <f t="shared" si="116"/>
        <v>2</v>
      </c>
      <c r="S403" s="8">
        <f t="shared" si="116"/>
        <v>2</v>
      </c>
      <c r="T403" s="8">
        <f t="shared" si="116"/>
        <v>2</v>
      </c>
      <c r="U403" s="8">
        <f t="shared" si="116"/>
        <v>1</v>
      </c>
      <c r="V403" s="8">
        <f t="shared" si="116"/>
        <v>2</v>
      </c>
      <c r="W403" s="8">
        <f t="shared" si="116"/>
        <v>0</v>
      </c>
      <c r="X403" s="8">
        <f t="shared" si="116"/>
        <v>0</v>
      </c>
      <c r="Y403" s="8">
        <f t="shared" si="116"/>
        <v>0</v>
      </c>
      <c r="Z403" s="8">
        <f t="shared" si="116"/>
        <v>0</v>
      </c>
      <c r="AA403" s="8">
        <f t="shared" si="116"/>
        <v>0</v>
      </c>
      <c r="AB403" s="8">
        <f t="shared" si="116"/>
        <v>0</v>
      </c>
      <c r="AC403" s="8">
        <f t="shared" si="116"/>
        <v>0</v>
      </c>
      <c r="AD403" s="8">
        <f t="shared" si="116"/>
        <v>0</v>
      </c>
      <c r="AE403" s="8">
        <f t="shared" si="116"/>
        <v>0</v>
      </c>
      <c r="AF403" s="8">
        <f t="shared" si="116"/>
        <v>0</v>
      </c>
      <c r="AG403" s="8">
        <f t="shared" si="115"/>
        <v>0</v>
      </c>
      <c r="AH403" s="8">
        <f t="shared" si="115"/>
        <v>0</v>
      </c>
      <c r="AI403" s="8">
        <f t="shared" si="115"/>
        <v>0</v>
      </c>
      <c r="AJ403" s="8">
        <f t="shared" si="115"/>
        <v>0</v>
      </c>
      <c r="AK403" s="8">
        <f t="shared" si="115"/>
        <v>0</v>
      </c>
      <c r="AL403" s="8">
        <f t="shared" si="115"/>
        <v>0</v>
      </c>
      <c r="AM403" s="8">
        <f t="shared" si="115"/>
        <v>0</v>
      </c>
      <c r="AN403" s="8">
        <f t="shared" si="115"/>
        <v>0</v>
      </c>
      <c r="AO403" s="8">
        <f t="shared" si="115"/>
        <v>0</v>
      </c>
      <c r="AP403" s="8">
        <f t="shared" si="115"/>
        <v>0</v>
      </c>
      <c r="AQ403" s="8">
        <f t="shared" si="115"/>
        <v>0</v>
      </c>
      <c r="AR403" s="8">
        <f t="shared" si="115"/>
        <v>0</v>
      </c>
      <c r="AS403" s="8">
        <f t="shared" si="115"/>
        <v>0</v>
      </c>
      <c r="AT403" s="8">
        <f t="shared" si="115"/>
        <v>0</v>
      </c>
      <c r="AU403" s="8">
        <f t="shared" si="115"/>
        <v>0</v>
      </c>
      <c r="AV403" s="8">
        <f t="shared" si="115"/>
        <v>0</v>
      </c>
      <c r="AW403" s="8">
        <f t="shared" si="114"/>
        <v>0</v>
      </c>
      <c r="AX403" s="8">
        <f t="shared" si="114"/>
        <v>0</v>
      </c>
      <c r="AY403" s="8">
        <f t="shared" si="114"/>
        <v>0</v>
      </c>
      <c r="AZ403" s="8">
        <f t="shared" si="114"/>
        <v>0</v>
      </c>
      <c r="BA403" s="8"/>
      <c r="BB403" s="8"/>
      <c r="BC403" s="8"/>
      <c r="BD403" s="8"/>
      <c r="BE403" s="8"/>
      <c r="BF403" s="8"/>
      <c r="BG403" s="8"/>
    </row>
    <row r="404" spans="1:59" x14ac:dyDescent="0.3">
      <c r="A404" s="8">
        <f t="shared" si="113"/>
        <v>1</v>
      </c>
      <c r="B404" s="8">
        <f t="shared" si="113"/>
        <v>1</v>
      </c>
      <c r="C404" s="8">
        <f t="shared" si="113"/>
        <v>1</v>
      </c>
      <c r="D404" s="8">
        <f t="shared" si="113"/>
        <v>1</v>
      </c>
      <c r="E404" s="8">
        <f t="shared" si="113"/>
        <v>1</v>
      </c>
      <c r="F404" s="8">
        <f t="shared" si="113"/>
        <v>2</v>
      </c>
      <c r="G404" s="8">
        <f t="shared" si="113"/>
        <v>2</v>
      </c>
      <c r="H404" s="8">
        <f t="shared" si="113"/>
        <v>2</v>
      </c>
      <c r="I404" s="8">
        <f t="shared" si="113"/>
        <v>2</v>
      </c>
      <c r="J404" s="8">
        <f t="shared" si="113"/>
        <v>2</v>
      </c>
      <c r="K404" s="8">
        <f t="shared" si="113"/>
        <v>1</v>
      </c>
      <c r="L404" s="8">
        <f t="shared" si="113"/>
        <v>1</v>
      </c>
      <c r="M404" s="8">
        <f t="shared" si="113"/>
        <v>1</v>
      </c>
      <c r="N404" s="8">
        <f t="shared" si="113"/>
        <v>1</v>
      </c>
      <c r="O404" s="8">
        <f t="shared" si="113"/>
        <v>1</v>
      </c>
      <c r="P404" s="8">
        <f t="shared" si="113"/>
        <v>1</v>
      </c>
      <c r="Q404" s="8">
        <f t="shared" si="116"/>
        <v>2</v>
      </c>
      <c r="R404" s="8">
        <f t="shared" si="116"/>
        <v>2</v>
      </c>
      <c r="S404" s="8">
        <f t="shared" si="116"/>
        <v>2</v>
      </c>
      <c r="T404" s="8">
        <f t="shared" si="116"/>
        <v>2</v>
      </c>
      <c r="U404" s="8">
        <f t="shared" si="116"/>
        <v>1</v>
      </c>
      <c r="V404" s="8">
        <f t="shared" si="116"/>
        <v>2</v>
      </c>
      <c r="W404" s="8">
        <f t="shared" si="116"/>
        <v>0</v>
      </c>
      <c r="X404" s="8">
        <f t="shared" si="116"/>
        <v>0</v>
      </c>
      <c r="Y404" s="8">
        <f t="shared" si="116"/>
        <v>0</v>
      </c>
      <c r="Z404" s="8">
        <f t="shared" si="116"/>
        <v>0</v>
      </c>
      <c r="AA404" s="8">
        <f t="shared" si="116"/>
        <v>0</v>
      </c>
      <c r="AB404" s="8">
        <f t="shared" si="116"/>
        <v>0</v>
      </c>
      <c r="AC404" s="8">
        <f t="shared" si="116"/>
        <v>0</v>
      </c>
      <c r="AD404" s="8">
        <f t="shared" si="116"/>
        <v>0</v>
      </c>
      <c r="AE404" s="8">
        <f t="shared" si="116"/>
        <v>0</v>
      </c>
      <c r="AF404" s="8">
        <f t="shared" si="116"/>
        <v>0</v>
      </c>
      <c r="AG404" s="8">
        <f t="shared" si="115"/>
        <v>0</v>
      </c>
      <c r="AH404" s="8">
        <f t="shared" si="115"/>
        <v>0</v>
      </c>
      <c r="AI404" s="8">
        <f t="shared" si="115"/>
        <v>0</v>
      </c>
      <c r="AJ404" s="8">
        <f t="shared" si="115"/>
        <v>0</v>
      </c>
      <c r="AK404" s="8">
        <f t="shared" si="115"/>
        <v>0</v>
      </c>
      <c r="AL404" s="8">
        <f t="shared" si="115"/>
        <v>0</v>
      </c>
      <c r="AM404" s="8">
        <f t="shared" si="115"/>
        <v>0</v>
      </c>
      <c r="AN404" s="8">
        <f t="shared" si="115"/>
        <v>0</v>
      </c>
      <c r="AO404" s="8">
        <f t="shared" si="115"/>
        <v>0</v>
      </c>
      <c r="AP404" s="8">
        <f t="shared" si="115"/>
        <v>0</v>
      </c>
      <c r="AQ404" s="8">
        <f t="shared" si="115"/>
        <v>0</v>
      </c>
      <c r="AR404" s="8">
        <f t="shared" si="115"/>
        <v>0</v>
      </c>
      <c r="AS404" s="8">
        <f t="shared" si="115"/>
        <v>0</v>
      </c>
      <c r="AT404" s="8">
        <f t="shared" si="115"/>
        <v>0</v>
      </c>
      <c r="AU404" s="8">
        <f t="shared" si="115"/>
        <v>0</v>
      </c>
      <c r="AV404" s="8">
        <f t="shared" si="115"/>
        <v>0</v>
      </c>
      <c r="AW404" s="8">
        <f t="shared" si="114"/>
        <v>0</v>
      </c>
      <c r="AX404" s="8">
        <f t="shared" si="114"/>
        <v>0</v>
      </c>
      <c r="AY404" s="8">
        <f t="shared" si="114"/>
        <v>0</v>
      </c>
      <c r="AZ404" s="8">
        <f t="shared" si="114"/>
        <v>0</v>
      </c>
      <c r="BA404" s="8"/>
      <c r="BB404" s="8"/>
      <c r="BC404" s="8"/>
      <c r="BD404" s="8"/>
      <c r="BE404" s="8"/>
      <c r="BF404" s="8"/>
      <c r="BG404" s="8"/>
    </row>
    <row r="405" spans="1:59" x14ac:dyDescent="0.3">
      <c r="A405" s="8">
        <f t="shared" ref="A405:P420" si="117">A404</f>
        <v>1</v>
      </c>
      <c r="B405" s="8">
        <f t="shared" si="117"/>
        <v>1</v>
      </c>
      <c r="C405" s="8">
        <f t="shared" si="117"/>
        <v>1</v>
      </c>
      <c r="D405" s="8">
        <f t="shared" si="117"/>
        <v>1</v>
      </c>
      <c r="E405" s="8">
        <f t="shared" si="117"/>
        <v>1</v>
      </c>
      <c r="F405" s="8">
        <f t="shared" si="117"/>
        <v>2</v>
      </c>
      <c r="G405" s="8">
        <f t="shared" si="117"/>
        <v>2</v>
      </c>
      <c r="H405" s="8">
        <f t="shared" si="117"/>
        <v>2</v>
      </c>
      <c r="I405" s="8">
        <f t="shared" si="117"/>
        <v>2</v>
      </c>
      <c r="J405" s="8">
        <f t="shared" si="117"/>
        <v>2</v>
      </c>
      <c r="K405" s="8">
        <f t="shared" si="117"/>
        <v>1</v>
      </c>
      <c r="L405" s="8">
        <f t="shared" si="117"/>
        <v>1</v>
      </c>
      <c r="M405" s="8">
        <f t="shared" si="117"/>
        <v>1</v>
      </c>
      <c r="N405" s="8">
        <f t="shared" si="117"/>
        <v>1</v>
      </c>
      <c r="O405" s="8">
        <f t="shared" si="117"/>
        <v>1</v>
      </c>
      <c r="P405" s="8">
        <f t="shared" si="117"/>
        <v>1</v>
      </c>
      <c r="Q405" s="8">
        <f t="shared" si="116"/>
        <v>2</v>
      </c>
      <c r="R405" s="8">
        <f t="shared" si="116"/>
        <v>2</v>
      </c>
      <c r="S405" s="8">
        <f t="shared" si="116"/>
        <v>2</v>
      </c>
      <c r="T405" s="8">
        <f t="shared" si="116"/>
        <v>2</v>
      </c>
      <c r="U405" s="8">
        <f t="shared" si="116"/>
        <v>1</v>
      </c>
      <c r="V405" s="8">
        <f t="shared" si="116"/>
        <v>2</v>
      </c>
      <c r="W405" s="8">
        <f t="shared" si="116"/>
        <v>0</v>
      </c>
      <c r="X405" s="8">
        <f t="shared" si="116"/>
        <v>0</v>
      </c>
      <c r="Y405" s="8">
        <f t="shared" si="116"/>
        <v>0</v>
      </c>
      <c r="Z405" s="8">
        <f t="shared" si="116"/>
        <v>0</v>
      </c>
      <c r="AA405" s="8">
        <f t="shared" si="116"/>
        <v>0</v>
      </c>
      <c r="AB405" s="8">
        <f t="shared" si="116"/>
        <v>0</v>
      </c>
      <c r="AC405" s="8">
        <f t="shared" si="116"/>
        <v>0</v>
      </c>
      <c r="AD405" s="8">
        <f t="shared" si="116"/>
        <v>0</v>
      </c>
      <c r="AE405" s="8">
        <f t="shared" si="116"/>
        <v>0</v>
      </c>
      <c r="AF405" s="8">
        <f t="shared" si="116"/>
        <v>0</v>
      </c>
      <c r="AG405" s="8">
        <f t="shared" si="115"/>
        <v>0</v>
      </c>
      <c r="AH405" s="8">
        <f t="shared" si="115"/>
        <v>0</v>
      </c>
      <c r="AI405" s="8">
        <f t="shared" si="115"/>
        <v>0</v>
      </c>
      <c r="AJ405" s="8">
        <f t="shared" si="115"/>
        <v>0</v>
      </c>
      <c r="AK405" s="8">
        <f t="shared" si="115"/>
        <v>0</v>
      </c>
      <c r="AL405" s="8">
        <f t="shared" si="115"/>
        <v>0</v>
      </c>
      <c r="AM405" s="8">
        <f t="shared" si="115"/>
        <v>0</v>
      </c>
      <c r="AN405" s="8">
        <f t="shared" si="115"/>
        <v>0</v>
      </c>
      <c r="AO405" s="8">
        <f t="shared" si="115"/>
        <v>0</v>
      </c>
      <c r="AP405" s="8">
        <f t="shared" si="115"/>
        <v>0</v>
      </c>
      <c r="AQ405" s="8">
        <f t="shared" si="115"/>
        <v>0</v>
      </c>
      <c r="AR405" s="8">
        <f t="shared" si="115"/>
        <v>0</v>
      </c>
      <c r="AS405" s="8">
        <f t="shared" si="115"/>
        <v>0</v>
      </c>
      <c r="AT405" s="8">
        <f t="shared" si="115"/>
        <v>0</v>
      </c>
      <c r="AU405" s="8">
        <f t="shared" si="115"/>
        <v>0</v>
      </c>
      <c r="AV405" s="8">
        <f t="shared" si="115"/>
        <v>0</v>
      </c>
      <c r="AW405" s="8">
        <f t="shared" si="114"/>
        <v>0</v>
      </c>
      <c r="AX405" s="8">
        <f t="shared" si="114"/>
        <v>0</v>
      </c>
      <c r="AY405" s="8">
        <f t="shared" si="114"/>
        <v>0</v>
      </c>
      <c r="AZ405" s="8">
        <f t="shared" si="114"/>
        <v>0</v>
      </c>
      <c r="BA405" s="8"/>
      <c r="BB405" s="8"/>
      <c r="BC405" s="8"/>
      <c r="BD405" s="8"/>
      <c r="BE405" s="8"/>
      <c r="BF405" s="8"/>
      <c r="BG405" s="8"/>
    </row>
    <row r="406" spans="1:59" x14ac:dyDescent="0.3">
      <c r="A406" s="8">
        <f t="shared" si="117"/>
        <v>1</v>
      </c>
      <c r="B406" s="8">
        <f t="shared" si="117"/>
        <v>1</v>
      </c>
      <c r="C406" s="8">
        <f t="shared" si="117"/>
        <v>1</v>
      </c>
      <c r="D406" s="8">
        <f t="shared" si="117"/>
        <v>1</v>
      </c>
      <c r="E406" s="8">
        <f t="shared" si="117"/>
        <v>1</v>
      </c>
      <c r="F406" s="8">
        <f t="shared" si="117"/>
        <v>2</v>
      </c>
      <c r="G406" s="8">
        <f t="shared" si="117"/>
        <v>2</v>
      </c>
      <c r="H406" s="8">
        <f t="shared" si="117"/>
        <v>2</v>
      </c>
      <c r="I406" s="8">
        <f t="shared" si="117"/>
        <v>2</v>
      </c>
      <c r="J406" s="8">
        <f t="shared" si="117"/>
        <v>2</v>
      </c>
      <c r="K406" s="8">
        <f t="shared" si="117"/>
        <v>1</v>
      </c>
      <c r="L406" s="8">
        <f t="shared" si="117"/>
        <v>1</v>
      </c>
      <c r="M406" s="8">
        <f t="shared" si="117"/>
        <v>1</v>
      </c>
      <c r="N406" s="8">
        <f t="shared" si="117"/>
        <v>1</v>
      </c>
      <c r="O406" s="8">
        <f t="shared" si="117"/>
        <v>1</v>
      </c>
      <c r="P406" s="8">
        <f t="shared" si="117"/>
        <v>1</v>
      </c>
      <c r="Q406" s="8">
        <f t="shared" si="116"/>
        <v>2</v>
      </c>
      <c r="R406" s="8">
        <f t="shared" si="116"/>
        <v>2</v>
      </c>
      <c r="S406" s="8">
        <f t="shared" si="116"/>
        <v>2</v>
      </c>
      <c r="T406" s="8">
        <f t="shared" si="116"/>
        <v>2</v>
      </c>
      <c r="U406" s="8">
        <f t="shared" si="116"/>
        <v>1</v>
      </c>
      <c r="V406" s="8">
        <f t="shared" si="116"/>
        <v>2</v>
      </c>
      <c r="W406" s="8">
        <f t="shared" si="116"/>
        <v>0</v>
      </c>
      <c r="X406" s="8">
        <f t="shared" si="116"/>
        <v>0</v>
      </c>
      <c r="Y406" s="8">
        <f t="shared" si="116"/>
        <v>0</v>
      </c>
      <c r="Z406" s="8">
        <f t="shared" si="116"/>
        <v>0</v>
      </c>
      <c r="AA406" s="8">
        <f t="shared" si="116"/>
        <v>0</v>
      </c>
      <c r="AB406" s="8">
        <f t="shared" si="116"/>
        <v>0</v>
      </c>
      <c r="AC406" s="8">
        <f t="shared" si="116"/>
        <v>0</v>
      </c>
      <c r="AD406" s="8">
        <f t="shared" si="116"/>
        <v>0</v>
      </c>
      <c r="AE406" s="8">
        <f t="shared" si="116"/>
        <v>0</v>
      </c>
      <c r="AF406" s="8">
        <f t="shared" si="116"/>
        <v>0</v>
      </c>
      <c r="AG406" s="8">
        <f t="shared" si="115"/>
        <v>0</v>
      </c>
      <c r="AH406" s="8">
        <f t="shared" si="115"/>
        <v>0</v>
      </c>
      <c r="AI406" s="8">
        <f t="shared" si="115"/>
        <v>0</v>
      </c>
      <c r="AJ406" s="8">
        <f t="shared" si="115"/>
        <v>0</v>
      </c>
      <c r="AK406" s="8">
        <f t="shared" si="115"/>
        <v>0</v>
      </c>
      <c r="AL406" s="8">
        <f t="shared" si="115"/>
        <v>0</v>
      </c>
      <c r="AM406" s="8">
        <f t="shared" si="115"/>
        <v>0</v>
      </c>
      <c r="AN406" s="8">
        <f t="shared" si="115"/>
        <v>0</v>
      </c>
      <c r="AO406" s="8">
        <f t="shared" si="115"/>
        <v>0</v>
      </c>
      <c r="AP406" s="8">
        <f t="shared" si="115"/>
        <v>0</v>
      </c>
      <c r="AQ406" s="8">
        <f t="shared" si="115"/>
        <v>0</v>
      </c>
      <c r="AR406" s="8">
        <f t="shared" si="115"/>
        <v>0</v>
      </c>
      <c r="AS406" s="8">
        <f t="shared" si="115"/>
        <v>0</v>
      </c>
      <c r="AT406" s="8">
        <f t="shared" si="115"/>
        <v>0</v>
      </c>
      <c r="AU406" s="8">
        <f t="shared" si="115"/>
        <v>0</v>
      </c>
      <c r="AV406" s="8">
        <f t="shared" si="115"/>
        <v>0</v>
      </c>
      <c r="AW406" s="8">
        <f t="shared" si="114"/>
        <v>0</v>
      </c>
      <c r="AX406" s="8">
        <f t="shared" si="114"/>
        <v>0</v>
      </c>
      <c r="AY406" s="8">
        <f t="shared" si="114"/>
        <v>0</v>
      </c>
      <c r="AZ406" s="8">
        <f t="shared" si="114"/>
        <v>0</v>
      </c>
      <c r="BA406" s="8"/>
      <c r="BB406" s="8"/>
      <c r="BC406" s="8"/>
      <c r="BD406" s="8"/>
      <c r="BE406" s="8"/>
      <c r="BF406" s="8"/>
      <c r="BG406" s="8"/>
    </row>
    <row r="407" spans="1:59" x14ac:dyDescent="0.3">
      <c r="A407" s="8">
        <f t="shared" si="117"/>
        <v>1</v>
      </c>
      <c r="B407" s="8">
        <f t="shared" si="117"/>
        <v>1</v>
      </c>
      <c r="C407" s="8">
        <f t="shared" si="117"/>
        <v>1</v>
      </c>
      <c r="D407" s="8">
        <f t="shared" si="117"/>
        <v>1</v>
      </c>
      <c r="E407" s="8">
        <f t="shared" si="117"/>
        <v>1</v>
      </c>
      <c r="F407" s="8">
        <f t="shared" si="117"/>
        <v>2</v>
      </c>
      <c r="G407" s="8">
        <f t="shared" si="117"/>
        <v>2</v>
      </c>
      <c r="H407" s="8">
        <f t="shared" si="117"/>
        <v>2</v>
      </c>
      <c r="I407" s="8">
        <f t="shared" si="117"/>
        <v>2</v>
      </c>
      <c r="J407" s="8">
        <f t="shared" si="117"/>
        <v>2</v>
      </c>
      <c r="K407" s="8">
        <f t="shared" si="117"/>
        <v>1</v>
      </c>
      <c r="L407" s="8">
        <f t="shared" si="117"/>
        <v>1</v>
      </c>
      <c r="M407" s="8">
        <f t="shared" si="117"/>
        <v>1</v>
      </c>
      <c r="N407" s="8">
        <f t="shared" si="117"/>
        <v>1</v>
      </c>
      <c r="O407" s="8">
        <f t="shared" si="117"/>
        <v>1</v>
      </c>
      <c r="P407" s="8">
        <f t="shared" si="117"/>
        <v>1</v>
      </c>
      <c r="Q407" s="8">
        <f t="shared" si="116"/>
        <v>2</v>
      </c>
      <c r="R407" s="8">
        <f t="shared" si="116"/>
        <v>2</v>
      </c>
      <c r="S407" s="8">
        <f t="shared" si="116"/>
        <v>2</v>
      </c>
      <c r="T407" s="8">
        <f t="shared" si="116"/>
        <v>2</v>
      </c>
      <c r="U407" s="8">
        <f t="shared" si="116"/>
        <v>1</v>
      </c>
      <c r="V407" s="8">
        <f t="shared" si="116"/>
        <v>2</v>
      </c>
      <c r="W407" s="8">
        <f t="shared" si="116"/>
        <v>0</v>
      </c>
      <c r="X407" s="8">
        <f t="shared" si="116"/>
        <v>0</v>
      </c>
      <c r="Y407" s="8">
        <f t="shared" si="116"/>
        <v>0</v>
      </c>
      <c r="Z407" s="8">
        <f t="shared" si="116"/>
        <v>0</v>
      </c>
      <c r="AA407" s="8">
        <f t="shared" si="116"/>
        <v>0</v>
      </c>
      <c r="AB407" s="8">
        <f t="shared" si="116"/>
        <v>0</v>
      </c>
      <c r="AC407" s="8">
        <f t="shared" si="116"/>
        <v>0</v>
      </c>
      <c r="AD407" s="8">
        <f t="shared" si="116"/>
        <v>0</v>
      </c>
      <c r="AE407" s="8">
        <f t="shared" si="116"/>
        <v>0</v>
      </c>
      <c r="AF407" s="8">
        <f t="shared" si="116"/>
        <v>0</v>
      </c>
      <c r="AG407" s="8">
        <f t="shared" si="115"/>
        <v>0</v>
      </c>
      <c r="AH407" s="8">
        <f t="shared" si="115"/>
        <v>0</v>
      </c>
      <c r="AI407" s="8">
        <f t="shared" si="115"/>
        <v>0</v>
      </c>
      <c r="AJ407" s="8">
        <f t="shared" si="115"/>
        <v>0</v>
      </c>
      <c r="AK407" s="8">
        <f t="shared" si="115"/>
        <v>0</v>
      </c>
      <c r="AL407" s="8">
        <f t="shared" si="115"/>
        <v>0</v>
      </c>
      <c r="AM407" s="8">
        <f t="shared" si="115"/>
        <v>0</v>
      </c>
      <c r="AN407" s="8">
        <f t="shared" si="115"/>
        <v>0</v>
      </c>
      <c r="AO407" s="8">
        <f t="shared" si="115"/>
        <v>0</v>
      </c>
      <c r="AP407" s="8">
        <f t="shared" si="115"/>
        <v>0</v>
      </c>
      <c r="AQ407" s="8">
        <f t="shared" si="115"/>
        <v>0</v>
      </c>
      <c r="AR407" s="8">
        <f t="shared" si="115"/>
        <v>0</v>
      </c>
      <c r="AS407" s="8">
        <f t="shared" si="115"/>
        <v>0</v>
      </c>
      <c r="AT407" s="8">
        <f t="shared" si="115"/>
        <v>0</v>
      </c>
      <c r="AU407" s="8">
        <f t="shared" si="115"/>
        <v>0</v>
      </c>
      <c r="AV407" s="8">
        <f t="shared" si="115"/>
        <v>0</v>
      </c>
      <c r="AW407" s="8">
        <f t="shared" ref="AW407:AZ422" si="118">AW406</f>
        <v>0</v>
      </c>
      <c r="AX407" s="8">
        <f t="shared" si="118"/>
        <v>0</v>
      </c>
      <c r="AY407" s="8">
        <f t="shared" si="118"/>
        <v>0</v>
      </c>
      <c r="AZ407" s="8">
        <f t="shared" si="118"/>
        <v>0</v>
      </c>
      <c r="BA407" s="8"/>
      <c r="BB407" s="8"/>
      <c r="BC407" s="8"/>
      <c r="BD407" s="8"/>
      <c r="BE407" s="8"/>
      <c r="BF407" s="8"/>
      <c r="BG407" s="8"/>
    </row>
    <row r="408" spans="1:59" x14ac:dyDescent="0.3">
      <c r="A408" s="8">
        <f t="shared" si="117"/>
        <v>1</v>
      </c>
      <c r="B408" s="8">
        <f t="shared" si="117"/>
        <v>1</v>
      </c>
      <c r="C408" s="8">
        <f t="shared" si="117"/>
        <v>1</v>
      </c>
      <c r="D408" s="8">
        <f t="shared" si="117"/>
        <v>1</v>
      </c>
      <c r="E408" s="8">
        <f t="shared" si="117"/>
        <v>1</v>
      </c>
      <c r="F408" s="8">
        <f t="shared" si="117"/>
        <v>2</v>
      </c>
      <c r="G408" s="8">
        <f t="shared" si="117"/>
        <v>2</v>
      </c>
      <c r="H408" s="8">
        <f t="shared" si="117"/>
        <v>2</v>
      </c>
      <c r="I408" s="8">
        <f t="shared" si="117"/>
        <v>2</v>
      </c>
      <c r="J408" s="8">
        <f t="shared" si="117"/>
        <v>2</v>
      </c>
      <c r="K408" s="8">
        <f t="shared" si="117"/>
        <v>1</v>
      </c>
      <c r="L408" s="8">
        <f t="shared" si="117"/>
        <v>1</v>
      </c>
      <c r="M408" s="8">
        <f t="shared" si="117"/>
        <v>1</v>
      </c>
      <c r="N408" s="8">
        <f t="shared" si="117"/>
        <v>1</v>
      </c>
      <c r="O408" s="8">
        <f t="shared" si="117"/>
        <v>1</v>
      </c>
      <c r="P408" s="8">
        <f t="shared" si="117"/>
        <v>1</v>
      </c>
      <c r="Q408" s="8">
        <f t="shared" si="116"/>
        <v>2</v>
      </c>
      <c r="R408" s="8">
        <f t="shared" si="116"/>
        <v>2</v>
      </c>
      <c r="S408" s="8">
        <f t="shared" si="116"/>
        <v>2</v>
      </c>
      <c r="T408" s="8">
        <f t="shared" si="116"/>
        <v>2</v>
      </c>
      <c r="U408" s="8">
        <f t="shared" si="116"/>
        <v>1</v>
      </c>
      <c r="V408" s="8">
        <f t="shared" si="116"/>
        <v>2</v>
      </c>
      <c r="W408" s="8">
        <f t="shared" si="116"/>
        <v>0</v>
      </c>
      <c r="X408" s="8">
        <f t="shared" si="116"/>
        <v>0</v>
      </c>
      <c r="Y408" s="8">
        <f t="shared" si="116"/>
        <v>0</v>
      </c>
      <c r="Z408" s="8">
        <f t="shared" si="116"/>
        <v>0</v>
      </c>
      <c r="AA408" s="8">
        <f t="shared" si="116"/>
        <v>0</v>
      </c>
      <c r="AB408" s="8">
        <f t="shared" si="116"/>
        <v>0</v>
      </c>
      <c r="AC408" s="8">
        <f t="shared" si="116"/>
        <v>0</v>
      </c>
      <c r="AD408" s="8">
        <f t="shared" si="116"/>
        <v>0</v>
      </c>
      <c r="AE408" s="8">
        <f t="shared" si="116"/>
        <v>0</v>
      </c>
      <c r="AF408" s="8">
        <f t="shared" si="116"/>
        <v>0</v>
      </c>
      <c r="AG408" s="8">
        <f t="shared" si="115"/>
        <v>0</v>
      </c>
      <c r="AH408" s="8">
        <f t="shared" si="115"/>
        <v>0</v>
      </c>
      <c r="AI408" s="8">
        <f t="shared" si="115"/>
        <v>0</v>
      </c>
      <c r="AJ408" s="8">
        <f t="shared" si="115"/>
        <v>0</v>
      </c>
      <c r="AK408" s="8">
        <f t="shared" si="115"/>
        <v>0</v>
      </c>
      <c r="AL408" s="8">
        <f t="shared" si="115"/>
        <v>0</v>
      </c>
      <c r="AM408" s="8">
        <f t="shared" si="115"/>
        <v>0</v>
      </c>
      <c r="AN408" s="8">
        <f t="shared" si="115"/>
        <v>0</v>
      </c>
      <c r="AO408" s="8">
        <f t="shared" si="115"/>
        <v>0</v>
      </c>
      <c r="AP408" s="8">
        <f t="shared" si="115"/>
        <v>0</v>
      </c>
      <c r="AQ408" s="8">
        <f t="shared" si="115"/>
        <v>0</v>
      </c>
      <c r="AR408" s="8">
        <f t="shared" si="115"/>
        <v>0</v>
      </c>
      <c r="AS408" s="8">
        <f t="shared" si="115"/>
        <v>0</v>
      </c>
      <c r="AT408" s="8">
        <f t="shared" si="115"/>
        <v>0</v>
      </c>
      <c r="AU408" s="8">
        <f t="shared" si="115"/>
        <v>0</v>
      </c>
      <c r="AV408" s="8">
        <f t="shared" si="115"/>
        <v>0</v>
      </c>
      <c r="AW408" s="8">
        <f t="shared" si="118"/>
        <v>0</v>
      </c>
      <c r="AX408" s="8">
        <f t="shared" si="118"/>
        <v>0</v>
      </c>
      <c r="AY408" s="8">
        <f t="shared" si="118"/>
        <v>0</v>
      </c>
      <c r="AZ408" s="8">
        <f t="shared" si="118"/>
        <v>0</v>
      </c>
      <c r="BA408" s="8"/>
      <c r="BB408" s="8"/>
      <c r="BC408" s="8"/>
      <c r="BD408" s="8"/>
      <c r="BE408" s="8"/>
      <c r="BF408" s="8"/>
      <c r="BG408" s="8"/>
    </row>
    <row r="409" spans="1:59" x14ac:dyDescent="0.3">
      <c r="A409" s="8">
        <f t="shared" si="117"/>
        <v>1</v>
      </c>
      <c r="B409" s="8">
        <f t="shared" si="117"/>
        <v>1</v>
      </c>
      <c r="C409" s="8">
        <f t="shared" si="117"/>
        <v>1</v>
      </c>
      <c r="D409" s="8">
        <f t="shared" si="117"/>
        <v>1</v>
      </c>
      <c r="E409" s="8">
        <f t="shared" si="117"/>
        <v>1</v>
      </c>
      <c r="F409" s="8">
        <f t="shared" si="117"/>
        <v>2</v>
      </c>
      <c r="G409" s="8">
        <f t="shared" si="117"/>
        <v>2</v>
      </c>
      <c r="H409" s="8">
        <f t="shared" si="117"/>
        <v>2</v>
      </c>
      <c r="I409" s="8">
        <f t="shared" si="117"/>
        <v>2</v>
      </c>
      <c r="J409" s="8">
        <f t="shared" si="117"/>
        <v>2</v>
      </c>
      <c r="K409" s="8">
        <f t="shared" si="117"/>
        <v>1</v>
      </c>
      <c r="L409" s="8">
        <f t="shared" si="117"/>
        <v>1</v>
      </c>
      <c r="M409" s="8">
        <f t="shared" si="117"/>
        <v>1</v>
      </c>
      <c r="N409" s="8">
        <f t="shared" si="117"/>
        <v>1</v>
      </c>
      <c r="O409" s="8">
        <f t="shared" si="117"/>
        <v>1</v>
      </c>
      <c r="P409" s="8">
        <f t="shared" si="117"/>
        <v>1</v>
      </c>
      <c r="Q409" s="8">
        <f t="shared" si="116"/>
        <v>2</v>
      </c>
      <c r="R409" s="8">
        <f t="shared" si="116"/>
        <v>2</v>
      </c>
      <c r="S409" s="8">
        <f t="shared" si="116"/>
        <v>2</v>
      </c>
      <c r="T409" s="8">
        <f t="shared" si="116"/>
        <v>2</v>
      </c>
      <c r="U409" s="8">
        <f t="shared" si="116"/>
        <v>1</v>
      </c>
      <c r="V409" s="8">
        <f t="shared" si="116"/>
        <v>2</v>
      </c>
      <c r="W409" s="8">
        <f t="shared" si="116"/>
        <v>0</v>
      </c>
      <c r="X409" s="8">
        <f t="shared" si="116"/>
        <v>0</v>
      </c>
      <c r="Y409" s="8">
        <f t="shared" si="116"/>
        <v>0</v>
      </c>
      <c r="Z409" s="8">
        <f t="shared" si="116"/>
        <v>0</v>
      </c>
      <c r="AA409" s="8">
        <f t="shared" si="116"/>
        <v>0</v>
      </c>
      <c r="AB409" s="8">
        <f t="shared" si="116"/>
        <v>0</v>
      </c>
      <c r="AC409" s="8">
        <f t="shared" si="116"/>
        <v>0</v>
      </c>
      <c r="AD409" s="8">
        <f t="shared" si="116"/>
        <v>0</v>
      </c>
      <c r="AE409" s="8">
        <f t="shared" si="116"/>
        <v>0</v>
      </c>
      <c r="AF409" s="8">
        <f t="shared" si="116"/>
        <v>0</v>
      </c>
      <c r="AG409" s="8">
        <f t="shared" si="115"/>
        <v>0</v>
      </c>
      <c r="AH409" s="8">
        <f t="shared" si="115"/>
        <v>0</v>
      </c>
      <c r="AI409" s="8">
        <f t="shared" si="115"/>
        <v>0</v>
      </c>
      <c r="AJ409" s="8">
        <f t="shared" si="115"/>
        <v>0</v>
      </c>
      <c r="AK409" s="8">
        <f t="shared" si="115"/>
        <v>0</v>
      </c>
      <c r="AL409" s="8">
        <f t="shared" si="115"/>
        <v>0</v>
      </c>
      <c r="AM409" s="8">
        <f t="shared" si="115"/>
        <v>0</v>
      </c>
      <c r="AN409" s="8">
        <f t="shared" si="115"/>
        <v>0</v>
      </c>
      <c r="AO409" s="8">
        <f t="shared" si="115"/>
        <v>0</v>
      </c>
      <c r="AP409" s="8">
        <f t="shared" si="115"/>
        <v>0</v>
      </c>
      <c r="AQ409" s="8">
        <f t="shared" si="115"/>
        <v>0</v>
      </c>
      <c r="AR409" s="8">
        <f t="shared" si="115"/>
        <v>0</v>
      </c>
      <c r="AS409" s="8">
        <f t="shared" si="115"/>
        <v>0</v>
      </c>
      <c r="AT409" s="8">
        <f t="shared" si="115"/>
        <v>0</v>
      </c>
      <c r="AU409" s="8">
        <f t="shared" si="115"/>
        <v>0</v>
      </c>
      <c r="AV409" s="8">
        <f t="shared" si="115"/>
        <v>0</v>
      </c>
      <c r="AW409" s="8">
        <f t="shared" si="118"/>
        <v>0</v>
      </c>
      <c r="AX409" s="8">
        <f t="shared" si="118"/>
        <v>0</v>
      </c>
      <c r="AY409" s="8">
        <f t="shared" si="118"/>
        <v>0</v>
      </c>
      <c r="AZ409" s="8">
        <f t="shared" si="118"/>
        <v>0</v>
      </c>
      <c r="BA409" s="8"/>
      <c r="BB409" s="8"/>
      <c r="BC409" s="8"/>
      <c r="BD409" s="8"/>
      <c r="BE409" s="8"/>
      <c r="BF409" s="8"/>
      <c r="BG409" s="8"/>
    </row>
    <row r="410" spans="1:59" x14ac:dyDescent="0.3">
      <c r="A410" s="8">
        <f t="shared" si="117"/>
        <v>1</v>
      </c>
      <c r="B410" s="8">
        <f t="shared" si="117"/>
        <v>1</v>
      </c>
      <c r="C410" s="8">
        <f t="shared" si="117"/>
        <v>1</v>
      </c>
      <c r="D410" s="8">
        <f t="shared" si="117"/>
        <v>1</v>
      </c>
      <c r="E410" s="8">
        <f t="shared" si="117"/>
        <v>1</v>
      </c>
      <c r="F410" s="8">
        <f t="shared" si="117"/>
        <v>2</v>
      </c>
      <c r="G410" s="8">
        <f t="shared" si="117"/>
        <v>2</v>
      </c>
      <c r="H410" s="8">
        <f t="shared" si="117"/>
        <v>2</v>
      </c>
      <c r="I410" s="8">
        <f t="shared" si="117"/>
        <v>2</v>
      </c>
      <c r="J410" s="8">
        <f t="shared" si="117"/>
        <v>2</v>
      </c>
      <c r="K410" s="8">
        <f t="shared" si="117"/>
        <v>1</v>
      </c>
      <c r="L410" s="8">
        <f t="shared" si="117"/>
        <v>1</v>
      </c>
      <c r="M410" s="8">
        <f t="shared" si="117"/>
        <v>1</v>
      </c>
      <c r="N410" s="8">
        <f t="shared" si="117"/>
        <v>1</v>
      </c>
      <c r="O410" s="8">
        <f t="shared" si="117"/>
        <v>1</v>
      </c>
      <c r="P410" s="8">
        <f t="shared" si="117"/>
        <v>1</v>
      </c>
      <c r="Q410" s="8">
        <f t="shared" si="116"/>
        <v>2</v>
      </c>
      <c r="R410" s="8">
        <f t="shared" si="116"/>
        <v>2</v>
      </c>
      <c r="S410" s="8">
        <f t="shared" si="116"/>
        <v>2</v>
      </c>
      <c r="T410" s="8">
        <f t="shared" si="116"/>
        <v>2</v>
      </c>
      <c r="U410" s="8">
        <f t="shared" si="116"/>
        <v>1</v>
      </c>
      <c r="V410" s="8">
        <f t="shared" si="116"/>
        <v>2</v>
      </c>
      <c r="W410" s="8">
        <f t="shared" si="116"/>
        <v>0</v>
      </c>
      <c r="X410" s="8">
        <f t="shared" si="116"/>
        <v>0</v>
      </c>
      <c r="Y410" s="8">
        <f t="shared" si="116"/>
        <v>0</v>
      </c>
      <c r="Z410" s="8">
        <f t="shared" si="116"/>
        <v>0</v>
      </c>
      <c r="AA410" s="8">
        <f t="shared" si="116"/>
        <v>0</v>
      </c>
      <c r="AB410" s="8">
        <f t="shared" si="116"/>
        <v>0</v>
      </c>
      <c r="AC410" s="8">
        <f t="shared" si="116"/>
        <v>0</v>
      </c>
      <c r="AD410" s="8">
        <f t="shared" si="116"/>
        <v>0</v>
      </c>
      <c r="AE410" s="8">
        <f t="shared" si="116"/>
        <v>0</v>
      </c>
      <c r="AF410" s="8">
        <f t="shared" si="116"/>
        <v>0</v>
      </c>
      <c r="AG410" s="8">
        <f t="shared" si="115"/>
        <v>0</v>
      </c>
      <c r="AH410" s="8">
        <f t="shared" si="115"/>
        <v>0</v>
      </c>
      <c r="AI410" s="8">
        <f t="shared" si="115"/>
        <v>0</v>
      </c>
      <c r="AJ410" s="8">
        <f t="shared" si="115"/>
        <v>0</v>
      </c>
      <c r="AK410" s="8">
        <f t="shared" si="115"/>
        <v>0</v>
      </c>
      <c r="AL410" s="8">
        <f t="shared" si="115"/>
        <v>0</v>
      </c>
      <c r="AM410" s="8">
        <f t="shared" si="115"/>
        <v>0</v>
      </c>
      <c r="AN410" s="8">
        <f t="shared" si="115"/>
        <v>0</v>
      </c>
      <c r="AO410" s="8">
        <f t="shared" si="115"/>
        <v>0</v>
      </c>
      <c r="AP410" s="8">
        <f t="shared" si="115"/>
        <v>0</v>
      </c>
      <c r="AQ410" s="8">
        <f t="shared" si="115"/>
        <v>0</v>
      </c>
      <c r="AR410" s="8">
        <f t="shared" si="115"/>
        <v>0</v>
      </c>
      <c r="AS410" s="8">
        <f t="shared" si="115"/>
        <v>0</v>
      </c>
      <c r="AT410" s="8">
        <f t="shared" si="115"/>
        <v>0</v>
      </c>
      <c r="AU410" s="8">
        <f t="shared" si="115"/>
        <v>0</v>
      </c>
      <c r="AV410" s="8">
        <f t="shared" si="115"/>
        <v>0</v>
      </c>
      <c r="AW410" s="8">
        <f t="shared" si="118"/>
        <v>0</v>
      </c>
      <c r="AX410" s="8">
        <f t="shared" si="118"/>
        <v>0</v>
      </c>
      <c r="AY410" s="8">
        <f t="shared" si="118"/>
        <v>0</v>
      </c>
      <c r="AZ410" s="8">
        <f t="shared" si="118"/>
        <v>0</v>
      </c>
      <c r="BA410" s="8"/>
      <c r="BB410" s="8"/>
      <c r="BC410" s="8"/>
      <c r="BD410" s="8"/>
      <c r="BE410" s="8"/>
      <c r="BF410" s="8"/>
      <c r="BG410" s="8"/>
    </row>
    <row r="411" spans="1:59" x14ac:dyDescent="0.3">
      <c r="A411" s="8">
        <f t="shared" si="117"/>
        <v>1</v>
      </c>
      <c r="B411" s="8">
        <f t="shared" si="117"/>
        <v>1</v>
      </c>
      <c r="C411" s="8">
        <f t="shared" si="117"/>
        <v>1</v>
      </c>
      <c r="D411" s="8">
        <f t="shared" si="117"/>
        <v>1</v>
      </c>
      <c r="E411" s="8">
        <f t="shared" si="117"/>
        <v>1</v>
      </c>
      <c r="F411" s="8">
        <f t="shared" si="117"/>
        <v>2</v>
      </c>
      <c r="G411" s="8">
        <f t="shared" si="117"/>
        <v>2</v>
      </c>
      <c r="H411" s="8">
        <f t="shared" si="117"/>
        <v>2</v>
      </c>
      <c r="I411" s="8">
        <f t="shared" si="117"/>
        <v>2</v>
      </c>
      <c r="J411" s="8">
        <f t="shared" si="117"/>
        <v>2</v>
      </c>
      <c r="K411" s="8">
        <f t="shared" si="117"/>
        <v>1</v>
      </c>
      <c r="L411" s="8">
        <f t="shared" si="117"/>
        <v>1</v>
      </c>
      <c r="M411" s="8">
        <f t="shared" si="117"/>
        <v>1</v>
      </c>
      <c r="N411" s="8">
        <f t="shared" si="117"/>
        <v>1</v>
      </c>
      <c r="O411" s="8">
        <f t="shared" si="117"/>
        <v>1</v>
      </c>
      <c r="P411" s="8">
        <f t="shared" si="117"/>
        <v>1</v>
      </c>
      <c r="Q411" s="8">
        <f t="shared" si="116"/>
        <v>2</v>
      </c>
      <c r="R411" s="8">
        <f t="shared" si="116"/>
        <v>2</v>
      </c>
      <c r="S411" s="8">
        <f t="shared" si="116"/>
        <v>2</v>
      </c>
      <c r="T411" s="8">
        <f t="shared" si="116"/>
        <v>2</v>
      </c>
      <c r="U411" s="8">
        <f t="shared" si="116"/>
        <v>1</v>
      </c>
      <c r="V411" s="8">
        <f t="shared" si="116"/>
        <v>2</v>
      </c>
      <c r="W411" s="8">
        <f t="shared" si="116"/>
        <v>0</v>
      </c>
      <c r="X411" s="8">
        <f t="shared" si="116"/>
        <v>0</v>
      </c>
      <c r="Y411" s="8">
        <f t="shared" si="116"/>
        <v>0</v>
      </c>
      <c r="Z411" s="8">
        <f t="shared" si="116"/>
        <v>0</v>
      </c>
      <c r="AA411" s="8">
        <f t="shared" si="116"/>
        <v>0</v>
      </c>
      <c r="AB411" s="8">
        <f t="shared" si="116"/>
        <v>0</v>
      </c>
      <c r="AC411" s="8">
        <f t="shared" si="116"/>
        <v>0</v>
      </c>
      <c r="AD411" s="8">
        <f t="shared" si="116"/>
        <v>0</v>
      </c>
      <c r="AE411" s="8">
        <f t="shared" si="116"/>
        <v>0</v>
      </c>
      <c r="AF411" s="8">
        <f t="shared" si="116"/>
        <v>0</v>
      </c>
      <c r="AG411" s="8">
        <f t="shared" si="115"/>
        <v>0</v>
      </c>
      <c r="AH411" s="8">
        <f t="shared" si="115"/>
        <v>0</v>
      </c>
      <c r="AI411" s="8">
        <f t="shared" si="115"/>
        <v>0</v>
      </c>
      <c r="AJ411" s="8">
        <f t="shared" si="115"/>
        <v>0</v>
      </c>
      <c r="AK411" s="8">
        <f t="shared" si="115"/>
        <v>0</v>
      </c>
      <c r="AL411" s="8">
        <f t="shared" si="115"/>
        <v>0</v>
      </c>
      <c r="AM411" s="8">
        <f t="shared" si="115"/>
        <v>0</v>
      </c>
      <c r="AN411" s="8">
        <f t="shared" si="115"/>
        <v>0</v>
      </c>
      <c r="AO411" s="8">
        <f t="shared" si="115"/>
        <v>0</v>
      </c>
      <c r="AP411" s="8">
        <f t="shared" si="115"/>
        <v>0</v>
      </c>
      <c r="AQ411" s="8">
        <f t="shared" si="115"/>
        <v>0</v>
      </c>
      <c r="AR411" s="8">
        <f t="shared" si="115"/>
        <v>0</v>
      </c>
      <c r="AS411" s="8">
        <f t="shared" si="115"/>
        <v>0</v>
      </c>
      <c r="AT411" s="8">
        <f t="shared" si="115"/>
        <v>0</v>
      </c>
      <c r="AU411" s="8">
        <f t="shared" si="115"/>
        <v>0</v>
      </c>
      <c r="AV411" s="8">
        <f t="shared" si="115"/>
        <v>0</v>
      </c>
      <c r="AW411" s="8">
        <f t="shared" si="118"/>
        <v>0</v>
      </c>
      <c r="AX411" s="8">
        <f t="shared" si="118"/>
        <v>0</v>
      </c>
      <c r="AY411" s="8">
        <f t="shared" si="118"/>
        <v>0</v>
      </c>
      <c r="AZ411" s="8">
        <f t="shared" si="118"/>
        <v>0</v>
      </c>
      <c r="BA411" s="8"/>
      <c r="BB411" s="8"/>
      <c r="BC411" s="8"/>
      <c r="BD411" s="8"/>
      <c r="BE411" s="8"/>
      <c r="BF411" s="8"/>
      <c r="BG411" s="8"/>
    </row>
    <row r="412" spans="1:59" x14ac:dyDescent="0.3">
      <c r="A412" s="8">
        <f t="shared" si="117"/>
        <v>1</v>
      </c>
      <c r="B412" s="8">
        <f t="shared" si="117"/>
        <v>1</v>
      </c>
      <c r="C412" s="8">
        <f t="shared" si="117"/>
        <v>1</v>
      </c>
      <c r="D412" s="8">
        <f t="shared" si="117"/>
        <v>1</v>
      </c>
      <c r="E412" s="8">
        <f t="shared" si="117"/>
        <v>1</v>
      </c>
      <c r="F412" s="8">
        <f t="shared" si="117"/>
        <v>2</v>
      </c>
      <c r="G412" s="8">
        <f t="shared" si="117"/>
        <v>2</v>
      </c>
      <c r="H412" s="8">
        <f t="shared" si="117"/>
        <v>2</v>
      </c>
      <c r="I412" s="8">
        <f t="shared" si="117"/>
        <v>2</v>
      </c>
      <c r="J412" s="8">
        <f t="shared" si="117"/>
        <v>2</v>
      </c>
      <c r="K412" s="8">
        <f t="shared" si="117"/>
        <v>1</v>
      </c>
      <c r="L412" s="8">
        <f t="shared" si="117"/>
        <v>1</v>
      </c>
      <c r="M412" s="8">
        <f t="shared" si="117"/>
        <v>1</v>
      </c>
      <c r="N412" s="8">
        <f t="shared" si="117"/>
        <v>1</v>
      </c>
      <c r="O412" s="8">
        <f t="shared" si="117"/>
        <v>1</v>
      </c>
      <c r="P412" s="8">
        <f t="shared" si="117"/>
        <v>1</v>
      </c>
      <c r="Q412" s="8">
        <f t="shared" si="116"/>
        <v>2</v>
      </c>
      <c r="R412" s="8">
        <f t="shared" si="116"/>
        <v>2</v>
      </c>
      <c r="S412" s="8">
        <f t="shared" si="116"/>
        <v>2</v>
      </c>
      <c r="T412" s="8">
        <f t="shared" si="116"/>
        <v>2</v>
      </c>
      <c r="U412" s="8">
        <f t="shared" si="116"/>
        <v>1</v>
      </c>
      <c r="V412" s="8">
        <f t="shared" si="116"/>
        <v>2</v>
      </c>
      <c r="W412" s="8">
        <f t="shared" si="116"/>
        <v>0</v>
      </c>
      <c r="X412" s="8">
        <f t="shared" si="116"/>
        <v>0</v>
      </c>
      <c r="Y412" s="8">
        <f t="shared" si="116"/>
        <v>0</v>
      </c>
      <c r="Z412" s="8">
        <f t="shared" si="116"/>
        <v>0</v>
      </c>
      <c r="AA412" s="8">
        <f t="shared" si="116"/>
        <v>0</v>
      </c>
      <c r="AB412" s="8">
        <f t="shared" si="116"/>
        <v>0</v>
      </c>
      <c r="AC412" s="8">
        <f t="shared" si="116"/>
        <v>0</v>
      </c>
      <c r="AD412" s="8">
        <f t="shared" si="116"/>
        <v>0</v>
      </c>
      <c r="AE412" s="8">
        <f t="shared" si="116"/>
        <v>0</v>
      </c>
      <c r="AF412" s="8">
        <f t="shared" si="116"/>
        <v>0</v>
      </c>
      <c r="AG412" s="8">
        <f t="shared" si="115"/>
        <v>0</v>
      </c>
      <c r="AH412" s="8">
        <f t="shared" si="115"/>
        <v>0</v>
      </c>
      <c r="AI412" s="8">
        <f t="shared" si="115"/>
        <v>0</v>
      </c>
      <c r="AJ412" s="8">
        <f t="shared" si="115"/>
        <v>0</v>
      </c>
      <c r="AK412" s="8">
        <f t="shared" si="115"/>
        <v>0</v>
      </c>
      <c r="AL412" s="8">
        <f t="shared" si="115"/>
        <v>0</v>
      </c>
      <c r="AM412" s="8">
        <f t="shared" si="115"/>
        <v>0</v>
      </c>
      <c r="AN412" s="8">
        <f t="shared" si="115"/>
        <v>0</v>
      </c>
      <c r="AO412" s="8">
        <f t="shared" si="115"/>
        <v>0</v>
      </c>
      <c r="AP412" s="8">
        <f t="shared" si="115"/>
        <v>0</v>
      </c>
      <c r="AQ412" s="8">
        <f t="shared" si="115"/>
        <v>0</v>
      </c>
      <c r="AR412" s="8">
        <f t="shared" si="115"/>
        <v>0</v>
      </c>
      <c r="AS412" s="8">
        <f t="shared" si="115"/>
        <v>0</v>
      </c>
      <c r="AT412" s="8">
        <f t="shared" si="115"/>
        <v>0</v>
      </c>
      <c r="AU412" s="8">
        <f t="shared" si="115"/>
        <v>0</v>
      </c>
      <c r="AV412" s="8">
        <f t="shared" si="115"/>
        <v>0</v>
      </c>
      <c r="AW412" s="8">
        <f t="shared" si="118"/>
        <v>0</v>
      </c>
      <c r="AX412" s="8">
        <f t="shared" si="118"/>
        <v>0</v>
      </c>
      <c r="AY412" s="8">
        <f t="shared" si="118"/>
        <v>0</v>
      </c>
      <c r="AZ412" s="8">
        <f t="shared" si="118"/>
        <v>0</v>
      </c>
      <c r="BA412" s="8"/>
      <c r="BB412" s="8"/>
      <c r="BC412" s="8"/>
      <c r="BD412" s="8"/>
      <c r="BE412" s="8"/>
      <c r="BF412" s="8"/>
      <c r="BG412" s="8"/>
    </row>
    <row r="413" spans="1:59" x14ac:dyDescent="0.3">
      <c r="A413" s="8">
        <f t="shared" si="117"/>
        <v>1</v>
      </c>
      <c r="B413" s="8">
        <f t="shared" si="117"/>
        <v>1</v>
      </c>
      <c r="C413" s="8">
        <f t="shared" si="117"/>
        <v>1</v>
      </c>
      <c r="D413" s="8">
        <f t="shared" si="117"/>
        <v>1</v>
      </c>
      <c r="E413" s="8">
        <f t="shared" si="117"/>
        <v>1</v>
      </c>
      <c r="F413" s="8">
        <f t="shared" si="117"/>
        <v>2</v>
      </c>
      <c r="G413" s="8">
        <f t="shared" si="117"/>
        <v>2</v>
      </c>
      <c r="H413" s="8">
        <f t="shared" si="117"/>
        <v>2</v>
      </c>
      <c r="I413" s="8">
        <f t="shared" si="117"/>
        <v>2</v>
      </c>
      <c r="J413" s="8">
        <f t="shared" si="117"/>
        <v>2</v>
      </c>
      <c r="K413" s="8">
        <f t="shared" si="117"/>
        <v>1</v>
      </c>
      <c r="L413" s="8">
        <f t="shared" si="117"/>
        <v>1</v>
      </c>
      <c r="M413" s="8">
        <f t="shared" si="117"/>
        <v>1</v>
      </c>
      <c r="N413" s="8">
        <f t="shared" si="117"/>
        <v>1</v>
      </c>
      <c r="O413" s="8">
        <f t="shared" si="117"/>
        <v>1</v>
      </c>
      <c r="P413" s="8">
        <f t="shared" si="117"/>
        <v>1</v>
      </c>
      <c r="Q413" s="8">
        <f t="shared" si="116"/>
        <v>2</v>
      </c>
      <c r="R413" s="8">
        <f t="shared" si="116"/>
        <v>2</v>
      </c>
      <c r="S413" s="8">
        <f t="shared" si="116"/>
        <v>2</v>
      </c>
      <c r="T413" s="8">
        <f t="shared" si="116"/>
        <v>2</v>
      </c>
      <c r="U413" s="8">
        <f t="shared" si="116"/>
        <v>1</v>
      </c>
      <c r="V413" s="8">
        <f t="shared" si="116"/>
        <v>2</v>
      </c>
      <c r="W413" s="8">
        <f t="shared" si="116"/>
        <v>0</v>
      </c>
      <c r="X413" s="8">
        <f t="shared" si="116"/>
        <v>0</v>
      </c>
      <c r="Y413" s="8">
        <f t="shared" si="116"/>
        <v>0</v>
      </c>
      <c r="Z413" s="8">
        <f t="shared" si="116"/>
        <v>0</v>
      </c>
      <c r="AA413" s="8">
        <f t="shared" si="116"/>
        <v>0</v>
      </c>
      <c r="AB413" s="8">
        <f t="shared" si="116"/>
        <v>0</v>
      </c>
      <c r="AC413" s="8">
        <f t="shared" si="116"/>
        <v>0</v>
      </c>
      <c r="AD413" s="8">
        <f t="shared" si="116"/>
        <v>0</v>
      </c>
      <c r="AE413" s="8">
        <f t="shared" si="116"/>
        <v>0</v>
      </c>
      <c r="AF413" s="8">
        <f t="shared" si="116"/>
        <v>0</v>
      </c>
      <c r="AG413" s="8">
        <f t="shared" si="115"/>
        <v>0</v>
      </c>
      <c r="AH413" s="8">
        <f t="shared" si="115"/>
        <v>0</v>
      </c>
      <c r="AI413" s="8">
        <f t="shared" si="115"/>
        <v>0</v>
      </c>
      <c r="AJ413" s="8">
        <f t="shared" si="115"/>
        <v>0</v>
      </c>
      <c r="AK413" s="8">
        <f t="shared" si="115"/>
        <v>0</v>
      </c>
      <c r="AL413" s="8">
        <f t="shared" si="115"/>
        <v>0</v>
      </c>
      <c r="AM413" s="8">
        <f t="shared" si="115"/>
        <v>0</v>
      </c>
      <c r="AN413" s="8">
        <f t="shared" si="115"/>
        <v>0</v>
      </c>
      <c r="AO413" s="8">
        <f t="shared" si="115"/>
        <v>0</v>
      </c>
      <c r="AP413" s="8">
        <f t="shared" si="115"/>
        <v>0</v>
      </c>
      <c r="AQ413" s="8">
        <f t="shared" si="115"/>
        <v>0</v>
      </c>
      <c r="AR413" s="8">
        <f t="shared" si="115"/>
        <v>0</v>
      </c>
      <c r="AS413" s="8">
        <f t="shared" si="115"/>
        <v>0</v>
      </c>
      <c r="AT413" s="8">
        <f t="shared" si="115"/>
        <v>0</v>
      </c>
      <c r="AU413" s="8">
        <f t="shared" si="115"/>
        <v>0</v>
      </c>
      <c r="AV413" s="8">
        <f t="shared" si="115"/>
        <v>0</v>
      </c>
      <c r="AW413" s="8">
        <f t="shared" si="118"/>
        <v>0</v>
      </c>
      <c r="AX413" s="8">
        <f t="shared" si="118"/>
        <v>0</v>
      </c>
      <c r="AY413" s="8">
        <f t="shared" si="118"/>
        <v>0</v>
      </c>
      <c r="AZ413" s="8">
        <f t="shared" si="118"/>
        <v>0</v>
      </c>
      <c r="BA413" s="8"/>
      <c r="BB413" s="8"/>
      <c r="BC413" s="8"/>
      <c r="BD413" s="8"/>
      <c r="BE413" s="8"/>
      <c r="BF413" s="8"/>
      <c r="BG413" s="8"/>
    </row>
    <row r="414" spans="1:59" x14ac:dyDescent="0.3">
      <c r="A414" s="8">
        <f t="shared" si="117"/>
        <v>1</v>
      </c>
      <c r="B414" s="8">
        <f t="shared" si="117"/>
        <v>1</v>
      </c>
      <c r="C414" s="8">
        <f t="shared" si="117"/>
        <v>1</v>
      </c>
      <c r="D414" s="8">
        <f t="shared" si="117"/>
        <v>1</v>
      </c>
      <c r="E414" s="8">
        <f t="shared" si="117"/>
        <v>1</v>
      </c>
      <c r="F414" s="8">
        <f t="shared" si="117"/>
        <v>2</v>
      </c>
      <c r="G414" s="8">
        <f t="shared" si="117"/>
        <v>2</v>
      </c>
      <c r="H414" s="8">
        <f t="shared" si="117"/>
        <v>2</v>
      </c>
      <c r="I414" s="8">
        <f t="shared" si="117"/>
        <v>2</v>
      </c>
      <c r="J414" s="8">
        <f t="shared" si="117"/>
        <v>2</v>
      </c>
      <c r="K414" s="8">
        <f t="shared" si="117"/>
        <v>1</v>
      </c>
      <c r="L414" s="8">
        <f t="shared" si="117"/>
        <v>1</v>
      </c>
      <c r="M414" s="8">
        <f t="shared" si="117"/>
        <v>1</v>
      </c>
      <c r="N414" s="8">
        <f t="shared" si="117"/>
        <v>1</v>
      </c>
      <c r="O414" s="8">
        <f t="shared" si="117"/>
        <v>1</v>
      </c>
      <c r="P414" s="8">
        <f t="shared" si="117"/>
        <v>1</v>
      </c>
      <c r="Q414" s="8">
        <f t="shared" si="116"/>
        <v>2</v>
      </c>
      <c r="R414" s="8">
        <f t="shared" si="116"/>
        <v>2</v>
      </c>
      <c r="S414" s="8">
        <f t="shared" si="116"/>
        <v>2</v>
      </c>
      <c r="T414" s="8">
        <f t="shared" si="116"/>
        <v>2</v>
      </c>
      <c r="U414" s="8">
        <f t="shared" si="116"/>
        <v>1</v>
      </c>
      <c r="V414" s="8">
        <f t="shared" si="116"/>
        <v>2</v>
      </c>
      <c r="W414" s="8">
        <f t="shared" si="116"/>
        <v>0</v>
      </c>
      <c r="X414" s="8">
        <f t="shared" si="116"/>
        <v>0</v>
      </c>
      <c r="Y414" s="8">
        <f t="shared" si="116"/>
        <v>0</v>
      </c>
      <c r="Z414" s="8">
        <f t="shared" si="116"/>
        <v>0</v>
      </c>
      <c r="AA414" s="8">
        <f t="shared" si="116"/>
        <v>0</v>
      </c>
      <c r="AB414" s="8">
        <f t="shared" si="116"/>
        <v>0</v>
      </c>
      <c r="AC414" s="8">
        <f t="shared" si="116"/>
        <v>0</v>
      </c>
      <c r="AD414" s="8">
        <f t="shared" si="116"/>
        <v>0</v>
      </c>
      <c r="AE414" s="8">
        <f t="shared" si="116"/>
        <v>0</v>
      </c>
      <c r="AF414" s="8">
        <f t="shared" si="116"/>
        <v>0</v>
      </c>
      <c r="AG414" s="8">
        <f t="shared" si="115"/>
        <v>0</v>
      </c>
      <c r="AH414" s="8">
        <f t="shared" si="115"/>
        <v>0</v>
      </c>
      <c r="AI414" s="8">
        <f t="shared" si="115"/>
        <v>0</v>
      </c>
      <c r="AJ414" s="8">
        <f t="shared" si="115"/>
        <v>0</v>
      </c>
      <c r="AK414" s="8">
        <f t="shared" si="115"/>
        <v>0</v>
      </c>
      <c r="AL414" s="8">
        <f t="shared" si="115"/>
        <v>0</v>
      </c>
      <c r="AM414" s="8">
        <f t="shared" si="115"/>
        <v>0</v>
      </c>
      <c r="AN414" s="8">
        <f t="shared" si="115"/>
        <v>0</v>
      </c>
      <c r="AO414" s="8">
        <f t="shared" si="115"/>
        <v>0</v>
      </c>
      <c r="AP414" s="8">
        <f t="shared" si="115"/>
        <v>0</v>
      </c>
      <c r="AQ414" s="8">
        <f t="shared" si="115"/>
        <v>0</v>
      </c>
      <c r="AR414" s="8">
        <f t="shared" si="115"/>
        <v>0</v>
      </c>
      <c r="AS414" s="8">
        <f t="shared" si="115"/>
        <v>0</v>
      </c>
      <c r="AT414" s="8">
        <f t="shared" si="115"/>
        <v>0</v>
      </c>
      <c r="AU414" s="8">
        <f t="shared" si="115"/>
        <v>0</v>
      </c>
      <c r="AV414" s="8">
        <f t="shared" si="115"/>
        <v>0</v>
      </c>
      <c r="AW414" s="8">
        <f t="shared" si="118"/>
        <v>0</v>
      </c>
      <c r="AX414" s="8">
        <f t="shared" si="118"/>
        <v>0</v>
      </c>
      <c r="AY414" s="8">
        <f t="shared" si="118"/>
        <v>0</v>
      </c>
      <c r="AZ414" s="8">
        <f t="shared" si="118"/>
        <v>0</v>
      </c>
      <c r="BA414" s="8"/>
      <c r="BB414" s="8"/>
      <c r="BC414" s="8"/>
      <c r="BD414" s="8"/>
      <c r="BE414" s="8"/>
      <c r="BF414" s="8"/>
      <c r="BG414" s="8"/>
    </row>
    <row r="415" spans="1:59" x14ac:dyDescent="0.3">
      <c r="A415" s="8">
        <f t="shared" si="117"/>
        <v>1</v>
      </c>
      <c r="B415" s="8">
        <f t="shared" si="117"/>
        <v>1</v>
      </c>
      <c r="C415" s="8">
        <f t="shared" si="117"/>
        <v>1</v>
      </c>
      <c r="D415" s="8">
        <f t="shared" si="117"/>
        <v>1</v>
      </c>
      <c r="E415" s="8">
        <f t="shared" si="117"/>
        <v>1</v>
      </c>
      <c r="F415" s="8">
        <f t="shared" si="117"/>
        <v>2</v>
      </c>
      <c r="G415" s="8">
        <f t="shared" si="117"/>
        <v>2</v>
      </c>
      <c r="H415" s="8">
        <f t="shared" si="117"/>
        <v>2</v>
      </c>
      <c r="I415" s="8">
        <f t="shared" si="117"/>
        <v>2</v>
      </c>
      <c r="J415" s="8">
        <f t="shared" si="117"/>
        <v>2</v>
      </c>
      <c r="K415" s="8">
        <f t="shared" si="117"/>
        <v>1</v>
      </c>
      <c r="L415" s="8">
        <f t="shared" si="117"/>
        <v>1</v>
      </c>
      <c r="M415" s="8">
        <f t="shared" si="117"/>
        <v>1</v>
      </c>
      <c r="N415" s="8">
        <f t="shared" si="117"/>
        <v>1</v>
      </c>
      <c r="O415" s="8">
        <f t="shared" si="117"/>
        <v>1</v>
      </c>
      <c r="P415" s="8">
        <f t="shared" si="117"/>
        <v>1</v>
      </c>
      <c r="Q415" s="8">
        <f t="shared" si="116"/>
        <v>2</v>
      </c>
      <c r="R415" s="8">
        <f t="shared" si="116"/>
        <v>2</v>
      </c>
      <c r="S415" s="8">
        <f t="shared" si="116"/>
        <v>2</v>
      </c>
      <c r="T415" s="8">
        <f t="shared" si="116"/>
        <v>2</v>
      </c>
      <c r="U415" s="8">
        <f t="shared" si="116"/>
        <v>1</v>
      </c>
      <c r="V415" s="8">
        <f t="shared" si="116"/>
        <v>2</v>
      </c>
      <c r="W415" s="8">
        <f t="shared" si="116"/>
        <v>0</v>
      </c>
      <c r="X415" s="8">
        <f t="shared" si="116"/>
        <v>0</v>
      </c>
      <c r="Y415" s="8">
        <f t="shared" si="116"/>
        <v>0</v>
      </c>
      <c r="Z415" s="8">
        <f t="shared" si="116"/>
        <v>0</v>
      </c>
      <c r="AA415" s="8">
        <f t="shared" si="116"/>
        <v>0</v>
      </c>
      <c r="AB415" s="8">
        <f t="shared" si="116"/>
        <v>0</v>
      </c>
      <c r="AC415" s="8">
        <f t="shared" si="116"/>
        <v>0</v>
      </c>
      <c r="AD415" s="8">
        <f t="shared" si="116"/>
        <v>0</v>
      </c>
      <c r="AE415" s="8">
        <f t="shared" si="116"/>
        <v>0</v>
      </c>
      <c r="AF415" s="8">
        <f t="shared" si="116"/>
        <v>0</v>
      </c>
      <c r="AG415" s="8">
        <f t="shared" si="115"/>
        <v>0</v>
      </c>
      <c r="AH415" s="8">
        <f t="shared" si="115"/>
        <v>0</v>
      </c>
      <c r="AI415" s="8">
        <f t="shared" si="115"/>
        <v>0</v>
      </c>
      <c r="AJ415" s="8">
        <f t="shared" si="115"/>
        <v>0</v>
      </c>
      <c r="AK415" s="8">
        <f t="shared" si="115"/>
        <v>0</v>
      </c>
      <c r="AL415" s="8">
        <f t="shared" si="115"/>
        <v>0</v>
      </c>
      <c r="AM415" s="8">
        <f t="shared" si="115"/>
        <v>0</v>
      </c>
      <c r="AN415" s="8">
        <f t="shared" si="115"/>
        <v>0</v>
      </c>
      <c r="AO415" s="8">
        <f t="shared" si="115"/>
        <v>0</v>
      </c>
      <c r="AP415" s="8">
        <f t="shared" si="115"/>
        <v>0</v>
      </c>
      <c r="AQ415" s="8">
        <f t="shared" si="115"/>
        <v>0</v>
      </c>
      <c r="AR415" s="8">
        <f t="shared" si="115"/>
        <v>0</v>
      </c>
      <c r="AS415" s="8">
        <f t="shared" si="115"/>
        <v>0</v>
      </c>
      <c r="AT415" s="8">
        <f t="shared" si="115"/>
        <v>0</v>
      </c>
      <c r="AU415" s="8">
        <f t="shared" si="115"/>
        <v>0</v>
      </c>
      <c r="AV415" s="8">
        <f t="shared" ref="AV415:AZ423" si="119">AV414</f>
        <v>0</v>
      </c>
      <c r="AW415" s="8">
        <f t="shared" si="118"/>
        <v>0</v>
      </c>
      <c r="AX415" s="8">
        <f t="shared" si="118"/>
        <v>0</v>
      </c>
      <c r="AY415" s="8">
        <f t="shared" si="118"/>
        <v>0</v>
      </c>
      <c r="AZ415" s="8">
        <f t="shared" si="118"/>
        <v>0</v>
      </c>
      <c r="BA415" s="8"/>
      <c r="BB415" s="8"/>
      <c r="BC415" s="8"/>
      <c r="BD415" s="8"/>
      <c r="BE415" s="8"/>
      <c r="BF415" s="8"/>
      <c r="BG415" s="8"/>
    </row>
    <row r="416" spans="1:59" x14ac:dyDescent="0.3">
      <c r="A416" s="8">
        <f t="shared" si="117"/>
        <v>1</v>
      </c>
      <c r="B416" s="8">
        <f t="shared" si="117"/>
        <v>1</v>
      </c>
      <c r="C416" s="8">
        <f t="shared" si="117"/>
        <v>1</v>
      </c>
      <c r="D416" s="8">
        <f t="shared" si="117"/>
        <v>1</v>
      </c>
      <c r="E416" s="8">
        <f t="shared" si="117"/>
        <v>1</v>
      </c>
      <c r="F416" s="8">
        <f t="shared" si="117"/>
        <v>2</v>
      </c>
      <c r="G416" s="8">
        <f t="shared" si="117"/>
        <v>2</v>
      </c>
      <c r="H416" s="8">
        <f t="shared" si="117"/>
        <v>2</v>
      </c>
      <c r="I416" s="8">
        <f t="shared" si="117"/>
        <v>2</v>
      </c>
      <c r="J416" s="8">
        <f t="shared" si="117"/>
        <v>2</v>
      </c>
      <c r="K416" s="8">
        <f t="shared" si="117"/>
        <v>1</v>
      </c>
      <c r="L416" s="8">
        <f t="shared" si="117"/>
        <v>1</v>
      </c>
      <c r="M416" s="8">
        <f t="shared" si="117"/>
        <v>1</v>
      </c>
      <c r="N416" s="8">
        <f t="shared" si="117"/>
        <v>1</v>
      </c>
      <c r="O416" s="8">
        <f t="shared" si="117"/>
        <v>1</v>
      </c>
      <c r="P416" s="8">
        <f t="shared" si="117"/>
        <v>1</v>
      </c>
      <c r="Q416" s="8">
        <f t="shared" si="116"/>
        <v>2</v>
      </c>
      <c r="R416" s="8">
        <f t="shared" si="116"/>
        <v>2</v>
      </c>
      <c r="S416" s="8">
        <f t="shared" si="116"/>
        <v>2</v>
      </c>
      <c r="T416" s="8">
        <f t="shared" si="116"/>
        <v>2</v>
      </c>
      <c r="U416" s="8">
        <f t="shared" si="116"/>
        <v>1</v>
      </c>
      <c r="V416" s="8">
        <f t="shared" si="116"/>
        <v>2</v>
      </c>
      <c r="W416" s="8">
        <f t="shared" si="116"/>
        <v>0</v>
      </c>
      <c r="X416" s="8">
        <f t="shared" si="116"/>
        <v>0</v>
      </c>
      <c r="Y416" s="8">
        <f t="shared" si="116"/>
        <v>0</v>
      </c>
      <c r="Z416" s="8">
        <f t="shared" si="116"/>
        <v>0</v>
      </c>
      <c r="AA416" s="8">
        <f t="shared" si="116"/>
        <v>0</v>
      </c>
      <c r="AB416" s="8">
        <f t="shared" si="116"/>
        <v>0</v>
      </c>
      <c r="AC416" s="8">
        <f t="shared" si="116"/>
        <v>0</v>
      </c>
      <c r="AD416" s="8">
        <f t="shared" si="116"/>
        <v>0</v>
      </c>
      <c r="AE416" s="8">
        <f t="shared" si="116"/>
        <v>0</v>
      </c>
      <c r="AF416" s="8">
        <f t="shared" si="116"/>
        <v>0</v>
      </c>
      <c r="AG416" s="8">
        <f t="shared" ref="AG416:AU423" si="120">AG415</f>
        <v>0</v>
      </c>
      <c r="AH416" s="8">
        <f t="shared" si="120"/>
        <v>0</v>
      </c>
      <c r="AI416" s="8">
        <f t="shared" si="120"/>
        <v>0</v>
      </c>
      <c r="AJ416" s="8">
        <f t="shared" si="120"/>
        <v>0</v>
      </c>
      <c r="AK416" s="8">
        <f t="shared" si="120"/>
        <v>0</v>
      </c>
      <c r="AL416" s="8">
        <f t="shared" si="120"/>
        <v>0</v>
      </c>
      <c r="AM416" s="8">
        <f t="shared" si="120"/>
        <v>0</v>
      </c>
      <c r="AN416" s="8">
        <f t="shared" si="120"/>
        <v>0</v>
      </c>
      <c r="AO416" s="8">
        <f t="shared" si="120"/>
        <v>0</v>
      </c>
      <c r="AP416" s="8">
        <f t="shared" si="120"/>
        <v>0</v>
      </c>
      <c r="AQ416" s="8">
        <f t="shared" si="120"/>
        <v>0</v>
      </c>
      <c r="AR416" s="8">
        <f t="shared" si="120"/>
        <v>0</v>
      </c>
      <c r="AS416" s="8">
        <f t="shared" si="120"/>
        <v>0</v>
      </c>
      <c r="AT416" s="8">
        <f t="shared" si="120"/>
        <v>0</v>
      </c>
      <c r="AU416" s="8">
        <f t="shared" si="120"/>
        <v>0</v>
      </c>
      <c r="AV416" s="8">
        <f t="shared" si="119"/>
        <v>0</v>
      </c>
      <c r="AW416" s="8">
        <f t="shared" si="118"/>
        <v>0</v>
      </c>
      <c r="AX416" s="8">
        <f t="shared" si="118"/>
        <v>0</v>
      </c>
      <c r="AY416" s="8">
        <f t="shared" si="118"/>
        <v>0</v>
      </c>
      <c r="AZ416" s="8">
        <f t="shared" si="118"/>
        <v>0</v>
      </c>
      <c r="BA416" s="8"/>
      <c r="BB416" s="8"/>
      <c r="BC416" s="8"/>
      <c r="BD416" s="8"/>
      <c r="BE416" s="8"/>
      <c r="BF416" s="8"/>
      <c r="BG416" s="8"/>
    </row>
    <row r="417" spans="1:59" x14ac:dyDescent="0.3">
      <c r="A417" s="8">
        <f t="shared" si="117"/>
        <v>1</v>
      </c>
      <c r="B417" s="8">
        <f t="shared" si="117"/>
        <v>1</v>
      </c>
      <c r="C417" s="8">
        <f t="shared" si="117"/>
        <v>1</v>
      </c>
      <c r="D417" s="8">
        <f t="shared" si="117"/>
        <v>1</v>
      </c>
      <c r="E417" s="8">
        <f t="shared" si="117"/>
        <v>1</v>
      </c>
      <c r="F417" s="8">
        <f t="shared" si="117"/>
        <v>2</v>
      </c>
      <c r="G417" s="8">
        <f t="shared" si="117"/>
        <v>2</v>
      </c>
      <c r="H417" s="8">
        <f t="shared" si="117"/>
        <v>2</v>
      </c>
      <c r="I417" s="8">
        <f t="shared" si="117"/>
        <v>2</v>
      </c>
      <c r="J417" s="8">
        <f t="shared" si="117"/>
        <v>2</v>
      </c>
      <c r="K417" s="8">
        <f t="shared" si="117"/>
        <v>1</v>
      </c>
      <c r="L417" s="8">
        <f t="shared" si="117"/>
        <v>1</v>
      </c>
      <c r="M417" s="8">
        <f t="shared" si="117"/>
        <v>1</v>
      </c>
      <c r="N417" s="8">
        <f t="shared" si="117"/>
        <v>1</v>
      </c>
      <c r="O417" s="8">
        <f t="shared" si="117"/>
        <v>1</v>
      </c>
      <c r="P417" s="8">
        <f t="shared" si="117"/>
        <v>1</v>
      </c>
      <c r="Q417" s="8">
        <f t="shared" si="116"/>
        <v>2</v>
      </c>
      <c r="R417" s="8">
        <f t="shared" si="116"/>
        <v>2</v>
      </c>
      <c r="S417" s="8">
        <f t="shared" si="116"/>
        <v>2</v>
      </c>
      <c r="T417" s="8">
        <f t="shared" si="116"/>
        <v>2</v>
      </c>
      <c r="U417" s="8">
        <f t="shared" si="116"/>
        <v>1</v>
      </c>
      <c r="V417" s="8">
        <f t="shared" si="116"/>
        <v>2</v>
      </c>
      <c r="W417" s="8">
        <f t="shared" si="116"/>
        <v>0</v>
      </c>
      <c r="X417" s="8">
        <f t="shared" si="116"/>
        <v>0</v>
      </c>
      <c r="Y417" s="8">
        <f t="shared" si="116"/>
        <v>0</v>
      </c>
      <c r="Z417" s="8">
        <f t="shared" si="116"/>
        <v>0</v>
      </c>
      <c r="AA417" s="8">
        <f t="shared" si="116"/>
        <v>0</v>
      </c>
      <c r="AB417" s="8">
        <f t="shared" si="116"/>
        <v>0</v>
      </c>
      <c r="AC417" s="8">
        <f t="shared" si="116"/>
        <v>0</v>
      </c>
      <c r="AD417" s="8">
        <f t="shared" si="116"/>
        <v>0</v>
      </c>
      <c r="AE417" s="8">
        <f t="shared" si="116"/>
        <v>0</v>
      </c>
      <c r="AF417" s="8">
        <f t="shared" si="116"/>
        <v>0</v>
      </c>
      <c r="AG417" s="8">
        <f t="shared" si="120"/>
        <v>0</v>
      </c>
      <c r="AH417" s="8">
        <f t="shared" si="120"/>
        <v>0</v>
      </c>
      <c r="AI417" s="8">
        <f t="shared" si="120"/>
        <v>0</v>
      </c>
      <c r="AJ417" s="8">
        <f t="shared" si="120"/>
        <v>0</v>
      </c>
      <c r="AK417" s="8">
        <f t="shared" si="120"/>
        <v>0</v>
      </c>
      <c r="AL417" s="8">
        <f t="shared" si="120"/>
        <v>0</v>
      </c>
      <c r="AM417" s="8">
        <f t="shared" si="120"/>
        <v>0</v>
      </c>
      <c r="AN417" s="8">
        <f t="shared" si="120"/>
        <v>0</v>
      </c>
      <c r="AO417" s="8">
        <f t="shared" si="120"/>
        <v>0</v>
      </c>
      <c r="AP417" s="8">
        <f t="shared" si="120"/>
        <v>0</v>
      </c>
      <c r="AQ417" s="8">
        <f t="shared" si="120"/>
        <v>0</v>
      </c>
      <c r="AR417" s="8">
        <f t="shared" si="120"/>
        <v>0</v>
      </c>
      <c r="AS417" s="8">
        <f t="shared" si="120"/>
        <v>0</v>
      </c>
      <c r="AT417" s="8">
        <f t="shared" si="120"/>
        <v>0</v>
      </c>
      <c r="AU417" s="8">
        <f t="shared" si="120"/>
        <v>0</v>
      </c>
      <c r="AV417" s="8">
        <f t="shared" si="119"/>
        <v>0</v>
      </c>
      <c r="AW417" s="8">
        <f t="shared" si="118"/>
        <v>0</v>
      </c>
      <c r="AX417" s="8">
        <f t="shared" si="118"/>
        <v>0</v>
      </c>
      <c r="AY417" s="8">
        <f t="shared" si="118"/>
        <v>0</v>
      </c>
      <c r="AZ417" s="8">
        <f t="shared" si="118"/>
        <v>0</v>
      </c>
      <c r="BA417" s="8"/>
      <c r="BB417" s="8"/>
      <c r="BC417" s="8"/>
      <c r="BD417" s="8"/>
      <c r="BE417" s="8"/>
      <c r="BF417" s="8"/>
      <c r="BG417" s="8"/>
    </row>
    <row r="418" spans="1:59" x14ac:dyDescent="0.3">
      <c r="A418" s="8">
        <f t="shared" si="117"/>
        <v>1</v>
      </c>
      <c r="B418" s="8">
        <f t="shared" si="117"/>
        <v>1</v>
      </c>
      <c r="C418" s="8">
        <f t="shared" si="117"/>
        <v>1</v>
      </c>
      <c r="D418" s="8">
        <f t="shared" si="117"/>
        <v>1</v>
      </c>
      <c r="E418" s="8">
        <f t="shared" si="117"/>
        <v>1</v>
      </c>
      <c r="F418" s="8">
        <f t="shared" si="117"/>
        <v>2</v>
      </c>
      <c r="G418" s="8">
        <f t="shared" si="117"/>
        <v>2</v>
      </c>
      <c r="H418" s="8">
        <f t="shared" si="117"/>
        <v>2</v>
      </c>
      <c r="I418" s="8">
        <f t="shared" si="117"/>
        <v>2</v>
      </c>
      <c r="J418" s="8">
        <f t="shared" si="117"/>
        <v>2</v>
      </c>
      <c r="K418" s="8">
        <f t="shared" si="117"/>
        <v>1</v>
      </c>
      <c r="L418" s="8">
        <f t="shared" si="117"/>
        <v>1</v>
      </c>
      <c r="M418" s="8">
        <f t="shared" si="117"/>
        <v>1</v>
      </c>
      <c r="N418" s="8">
        <f t="shared" si="117"/>
        <v>1</v>
      </c>
      <c r="O418" s="8">
        <f t="shared" si="117"/>
        <v>1</v>
      </c>
      <c r="P418" s="8">
        <f t="shared" si="117"/>
        <v>1</v>
      </c>
      <c r="Q418" s="8">
        <f t="shared" si="116"/>
        <v>2</v>
      </c>
      <c r="R418" s="8">
        <f t="shared" si="116"/>
        <v>2</v>
      </c>
      <c r="S418" s="8">
        <f t="shared" si="116"/>
        <v>2</v>
      </c>
      <c r="T418" s="8">
        <f t="shared" si="116"/>
        <v>2</v>
      </c>
      <c r="U418" s="8">
        <f t="shared" si="116"/>
        <v>1</v>
      </c>
      <c r="V418" s="8">
        <f t="shared" si="116"/>
        <v>2</v>
      </c>
      <c r="W418" s="8">
        <f t="shared" si="116"/>
        <v>0</v>
      </c>
      <c r="X418" s="8">
        <f t="shared" si="116"/>
        <v>0</v>
      </c>
      <c r="Y418" s="8">
        <f t="shared" si="116"/>
        <v>0</v>
      </c>
      <c r="Z418" s="8">
        <f t="shared" si="116"/>
        <v>0</v>
      </c>
      <c r="AA418" s="8">
        <f t="shared" si="116"/>
        <v>0</v>
      </c>
      <c r="AB418" s="8">
        <f t="shared" si="116"/>
        <v>0</v>
      </c>
      <c r="AC418" s="8">
        <f t="shared" si="116"/>
        <v>0</v>
      </c>
      <c r="AD418" s="8">
        <f t="shared" si="116"/>
        <v>0</v>
      </c>
      <c r="AE418" s="8">
        <f t="shared" si="116"/>
        <v>0</v>
      </c>
      <c r="AF418" s="8">
        <f t="shared" ref="AF418:AF423" si="121">AF417</f>
        <v>0</v>
      </c>
      <c r="AG418" s="8">
        <f t="shared" si="120"/>
        <v>0</v>
      </c>
      <c r="AH418" s="8">
        <f t="shared" si="120"/>
        <v>0</v>
      </c>
      <c r="AI418" s="8">
        <f t="shared" si="120"/>
        <v>0</v>
      </c>
      <c r="AJ418" s="8">
        <f t="shared" si="120"/>
        <v>0</v>
      </c>
      <c r="AK418" s="8">
        <f t="shared" si="120"/>
        <v>0</v>
      </c>
      <c r="AL418" s="8">
        <f t="shared" si="120"/>
        <v>0</v>
      </c>
      <c r="AM418" s="8">
        <f t="shared" si="120"/>
        <v>0</v>
      </c>
      <c r="AN418" s="8">
        <f t="shared" si="120"/>
        <v>0</v>
      </c>
      <c r="AO418" s="8">
        <f t="shared" si="120"/>
        <v>0</v>
      </c>
      <c r="AP418" s="8">
        <f t="shared" si="120"/>
        <v>0</v>
      </c>
      <c r="AQ418" s="8">
        <f t="shared" si="120"/>
        <v>0</v>
      </c>
      <c r="AR418" s="8">
        <f t="shared" si="120"/>
        <v>0</v>
      </c>
      <c r="AS418" s="8">
        <f t="shared" si="120"/>
        <v>0</v>
      </c>
      <c r="AT418" s="8">
        <f t="shared" si="120"/>
        <v>0</v>
      </c>
      <c r="AU418" s="8">
        <f t="shared" si="120"/>
        <v>0</v>
      </c>
      <c r="AV418" s="8">
        <f t="shared" si="119"/>
        <v>0</v>
      </c>
      <c r="AW418" s="8">
        <f t="shared" si="118"/>
        <v>0</v>
      </c>
      <c r="AX418" s="8">
        <f t="shared" si="118"/>
        <v>0</v>
      </c>
      <c r="AY418" s="8">
        <f t="shared" si="118"/>
        <v>0</v>
      </c>
      <c r="AZ418" s="8">
        <f t="shared" si="118"/>
        <v>0</v>
      </c>
      <c r="BA418" s="8"/>
      <c r="BB418" s="8"/>
      <c r="BC418" s="8"/>
      <c r="BD418" s="8"/>
      <c r="BE418" s="8"/>
      <c r="BF418" s="8"/>
      <c r="BG418" s="8"/>
    </row>
    <row r="419" spans="1:59" x14ac:dyDescent="0.3">
      <c r="A419" s="8">
        <f t="shared" si="117"/>
        <v>1</v>
      </c>
      <c r="B419" s="8">
        <f t="shared" si="117"/>
        <v>1</v>
      </c>
      <c r="C419" s="8">
        <f t="shared" si="117"/>
        <v>1</v>
      </c>
      <c r="D419" s="8">
        <f t="shared" si="117"/>
        <v>1</v>
      </c>
      <c r="E419" s="8">
        <f t="shared" si="117"/>
        <v>1</v>
      </c>
      <c r="F419" s="8">
        <f t="shared" si="117"/>
        <v>2</v>
      </c>
      <c r="G419" s="8">
        <f t="shared" si="117"/>
        <v>2</v>
      </c>
      <c r="H419" s="8">
        <f t="shared" si="117"/>
        <v>2</v>
      </c>
      <c r="I419" s="8">
        <f t="shared" si="117"/>
        <v>2</v>
      </c>
      <c r="J419" s="8">
        <f t="shared" si="117"/>
        <v>2</v>
      </c>
      <c r="K419" s="8">
        <f t="shared" si="117"/>
        <v>1</v>
      </c>
      <c r="L419" s="8">
        <f t="shared" si="117"/>
        <v>1</v>
      </c>
      <c r="M419" s="8">
        <f t="shared" si="117"/>
        <v>1</v>
      </c>
      <c r="N419" s="8">
        <f t="shared" si="117"/>
        <v>1</v>
      </c>
      <c r="O419" s="8">
        <f t="shared" si="117"/>
        <v>1</v>
      </c>
      <c r="P419" s="8">
        <f t="shared" si="117"/>
        <v>1</v>
      </c>
      <c r="Q419" s="8">
        <f t="shared" ref="Q419:AE423" si="122">Q418</f>
        <v>2</v>
      </c>
      <c r="R419" s="8">
        <f t="shared" si="122"/>
        <v>2</v>
      </c>
      <c r="S419" s="8">
        <f t="shared" si="122"/>
        <v>2</v>
      </c>
      <c r="T419" s="8">
        <f t="shared" si="122"/>
        <v>2</v>
      </c>
      <c r="U419" s="8">
        <f t="shared" si="122"/>
        <v>1</v>
      </c>
      <c r="V419" s="8">
        <f t="shared" si="122"/>
        <v>2</v>
      </c>
      <c r="W419" s="8">
        <f t="shared" si="122"/>
        <v>0</v>
      </c>
      <c r="X419" s="8">
        <f t="shared" si="122"/>
        <v>0</v>
      </c>
      <c r="Y419" s="8">
        <f t="shared" si="122"/>
        <v>0</v>
      </c>
      <c r="Z419" s="8">
        <f t="shared" si="122"/>
        <v>0</v>
      </c>
      <c r="AA419" s="8">
        <f t="shared" si="122"/>
        <v>0</v>
      </c>
      <c r="AB419" s="8">
        <f t="shared" si="122"/>
        <v>0</v>
      </c>
      <c r="AC419" s="8">
        <f t="shared" si="122"/>
        <v>0</v>
      </c>
      <c r="AD419" s="8">
        <f t="shared" si="122"/>
        <v>0</v>
      </c>
      <c r="AE419" s="8">
        <f t="shared" si="122"/>
        <v>0</v>
      </c>
      <c r="AF419" s="8">
        <f t="shared" si="121"/>
        <v>0</v>
      </c>
      <c r="AG419" s="8">
        <f t="shared" si="120"/>
        <v>0</v>
      </c>
      <c r="AH419" s="8">
        <f t="shared" si="120"/>
        <v>0</v>
      </c>
      <c r="AI419" s="8">
        <f t="shared" si="120"/>
        <v>0</v>
      </c>
      <c r="AJ419" s="8">
        <f t="shared" si="120"/>
        <v>0</v>
      </c>
      <c r="AK419" s="8">
        <f t="shared" si="120"/>
        <v>0</v>
      </c>
      <c r="AL419" s="8">
        <f t="shared" si="120"/>
        <v>0</v>
      </c>
      <c r="AM419" s="8">
        <f t="shared" si="120"/>
        <v>0</v>
      </c>
      <c r="AN419" s="8">
        <f t="shared" si="120"/>
        <v>0</v>
      </c>
      <c r="AO419" s="8">
        <f t="shared" si="120"/>
        <v>0</v>
      </c>
      <c r="AP419" s="8">
        <f t="shared" si="120"/>
        <v>0</v>
      </c>
      <c r="AQ419" s="8">
        <f t="shared" si="120"/>
        <v>0</v>
      </c>
      <c r="AR419" s="8">
        <f t="shared" si="120"/>
        <v>0</v>
      </c>
      <c r="AS419" s="8">
        <f t="shared" si="120"/>
        <v>0</v>
      </c>
      <c r="AT419" s="8">
        <f t="shared" si="120"/>
        <v>0</v>
      </c>
      <c r="AU419" s="8">
        <f t="shared" si="120"/>
        <v>0</v>
      </c>
      <c r="AV419" s="8">
        <f t="shared" si="119"/>
        <v>0</v>
      </c>
      <c r="AW419" s="8">
        <f t="shared" si="118"/>
        <v>0</v>
      </c>
      <c r="AX419" s="8">
        <f t="shared" si="118"/>
        <v>0</v>
      </c>
      <c r="AY419" s="8">
        <f t="shared" si="118"/>
        <v>0</v>
      </c>
      <c r="AZ419" s="8">
        <f t="shared" si="118"/>
        <v>0</v>
      </c>
      <c r="BA419" s="8"/>
      <c r="BB419" s="8"/>
      <c r="BC419" s="8"/>
      <c r="BD419" s="8"/>
      <c r="BE419" s="8"/>
      <c r="BF419" s="8"/>
      <c r="BG419" s="8"/>
    </row>
    <row r="420" spans="1:59" x14ac:dyDescent="0.3">
      <c r="A420" s="8">
        <f t="shared" si="117"/>
        <v>1</v>
      </c>
      <c r="B420" s="8">
        <f t="shared" si="117"/>
        <v>1</v>
      </c>
      <c r="C420" s="8">
        <f t="shared" si="117"/>
        <v>1</v>
      </c>
      <c r="D420" s="8">
        <f t="shared" si="117"/>
        <v>1</v>
      </c>
      <c r="E420" s="8">
        <f t="shared" si="117"/>
        <v>1</v>
      </c>
      <c r="F420" s="8">
        <f t="shared" si="117"/>
        <v>2</v>
      </c>
      <c r="G420" s="8">
        <f t="shared" si="117"/>
        <v>2</v>
      </c>
      <c r="H420" s="8">
        <f t="shared" si="117"/>
        <v>2</v>
      </c>
      <c r="I420" s="8">
        <f t="shared" si="117"/>
        <v>2</v>
      </c>
      <c r="J420" s="8">
        <f t="shared" si="117"/>
        <v>2</v>
      </c>
      <c r="K420" s="8">
        <f t="shared" si="117"/>
        <v>1</v>
      </c>
      <c r="L420" s="8">
        <f t="shared" si="117"/>
        <v>1</v>
      </c>
      <c r="M420" s="8">
        <f t="shared" si="117"/>
        <v>1</v>
      </c>
      <c r="N420" s="8">
        <f t="shared" si="117"/>
        <v>1</v>
      </c>
      <c r="O420" s="8">
        <f t="shared" si="117"/>
        <v>1</v>
      </c>
      <c r="P420" s="8">
        <f t="shared" ref="P420:P423" si="123">P419</f>
        <v>1</v>
      </c>
      <c r="Q420" s="8">
        <f t="shared" si="122"/>
        <v>2</v>
      </c>
      <c r="R420" s="8">
        <f t="shared" si="122"/>
        <v>2</v>
      </c>
      <c r="S420" s="8">
        <f t="shared" si="122"/>
        <v>2</v>
      </c>
      <c r="T420" s="8">
        <f t="shared" si="122"/>
        <v>2</v>
      </c>
      <c r="U420" s="8">
        <f t="shared" si="122"/>
        <v>1</v>
      </c>
      <c r="V420" s="8">
        <f t="shared" si="122"/>
        <v>2</v>
      </c>
      <c r="W420" s="8">
        <f t="shared" si="122"/>
        <v>0</v>
      </c>
      <c r="X420" s="8">
        <f t="shared" si="122"/>
        <v>0</v>
      </c>
      <c r="Y420" s="8">
        <f t="shared" si="122"/>
        <v>0</v>
      </c>
      <c r="Z420" s="8">
        <f t="shared" si="122"/>
        <v>0</v>
      </c>
      <c r="AA420" s="8">
        <f t="shared" si="122"/>
        <v>0</v>
      </c>
      <c r="AB420" s="8">
        <f t="shared" si="122"/>
        <v>0</v>
      </c>
      <c r="AC420" s="8">
        <f t="shared" si="122"/>
        <v>0</v>
      </c>
      <c r="AD420" s="8">
        <f t="shared" si="122"/>
        <v>0</v>
      </c>
      <c r="AE420" s="8">
        <f t="shared" si="122"/>
        <v>0</v>
      </c>
      <c r="AF420" s="8">
        <f t="shared" si="121"/>
        <v>0</v>
      </c>
      <c r="AG420" s="8">
        <f t="shared" si="120"/>
        <v>0</v>
      </c>
      <c r="AH420" s="8">
        <f t="shared" si="120"/>
        <v>0</v>
      </c>
      <c r="AI420" s="8">
        <f t="shared" si="120"/>
        <v>0</v>
      </c>
      <c r="AJ420" s="8">
        <f t="shared" si="120"/>
        <v>0</v>
      </c>
      <c r="AK420" s="8">
        <f t="shared" si="120"/>
        <v>0</v>
      </c>
      <c r="AL420" s="8">
        <f t="shared" si="120"/>
        <v>0</v>
      </c>
      <c r="AM420" s="8">
        <f t="shared" si="120"/>
        <v>0</v>
      </c>
      <c r="AN420" s="8">
        <f t="shared" si="120"/>
        <v>0</v>
      </c>
      <c r="AO420" s="8">
        <f t="shared" si="120"/>
        <v>0</v>
      </c>
      <c r="AP420" s="8">
        <f t="shared" si="120"/>
        <v>0</v>
      </c>
      <c r="AQ420" s="8">
        <f t="shared" si="120"/>
        <v>0</v>
      </c>
      <c r="AR420" s="8">
        <f t="shared" si="120"/>
        <v>0</v>
      </c>
      <c r="AS420" s="8">
        <f t="shared" si="120"/>
        <v>0</v>
      </c>
      <c r="AT420" s="8">
        <f t="shared" si="120"/>
        <v>0</v>
      </c>
      <c r="AU420" s="8">
        <f t="shared" si="120"/>
        <v>0</v>
      </c>
      <c r="AV420" s="8">
        <f t="shared" si="119"/>
        <v>0</v>
      </c>
      <c r="AW420" s="8">
        <f t="shared" si="118"/>
        <v>0</v>
      </c>
      <c r="AX420" s="8">
        <f t="shared" si="118"/>
        <v>0</v>
      </c>
      <c r="AY420" s="8">
        <f t="shared" si="118"/>
        <v>0</v>
      </c>
      <c r="AZ420" s="8">
        <f t="shared" si="118"/>
        <v>0</v>
      </c>
      <c r="BA420" s="8"/>
      <c r="BB420" s="8"/>
      <c r="BC420" s="8"/>
      <c r="BD420" s="8"/>
      <c r="BE420" s="8"/>
      <c r="BF420" s="8"/>
      <c r="BG420" s="8"/>
    </row>
    <row r="421" spans="1:59" x14ac:dyDescent="0.3">
      <c r="A421" s="8">
        <f t="shared" ref="A421:O423" si="124">A420</f>
        <v>1</v>
      </c>
      <c r="B421" s="8">
        <f t="shared" si="124"/>
        <v>1</v>
      </c>
      <c r="C421" s="8">
        <f t="shared" si="124"/>
        <v>1</v>
      </c>
      <c r="D421" s="8">
        <f t="shared" si="124"/>
        <v>1</v>
      </c>
      <c r="E421" s="8">
        <f t="shared" si="124"/>
        <v>1</v>
      </c>
      <c r="F421" s="8">
        <f t="shared" si="124"/>
        <v>2</v>
      </c>
      <c r="G421" s="8">
        <f t="shared" si="124"/>
        <v>2</v>
      </c>
      <c r="H421" s="8">
        <f t="shared" si="124"/>
        <v>2</v>
      </c>
      <c r="I421" s="8">
        <f t="shared" si="124"/>
        <v>2</v>
      </c>
      <c r="J421" s="8">
        <f t="shared" si="124"/>
        <v>2</v>
      </c>
      <c r="K421" s="8">
        <f t="shared" si="124"/>
        <v>1</v>
      </c>
      <c r="L421" s="8">
        <f t="shared" si="124"/>
        <v>1</v>
      </c>
      <c r="M421" s="8">
        <f t="shared" si="124"/>
        <v>1</v>
      </c>
      <c r="N421" s="8">
        <f t="shared" si="124"/>
        <v>1</v>
      </c>
      <c r="O421" s="8">
        <f t="shared" si="124"/>
        <v>1</v>
      </c>
      <c r="P421" s="8">
        <f t="shared" si="123"/>
        <v>1</v>
      </c>
      <c r="Q421" s="8">
        <f t="shared" si="122"/>
        <v>2</v>
      </c>
      <c r="R421" s="8">
        <f t="shared" si="122"/>
        <v>2</v>
      </c>
      <c r="S421" s="8">
        <f t="shared" si="122"/>
        <v>2</v>
      </c>
      <c r="T421" s="8">
        <f t="shared" si="122"/>
        <v>2</v>
      </c>
      <c r="U421" s="8">
        <f t="shared" si="122"/>
        <v>1</v>
      </c>
      <c r="V421" s="8">
        <f t="shared" si="122"/>
        <v>2</v>
      </c>
      <c r="W421" s="8">
        <f t="shared" si="122"/>
        <v>0</v>
      </c>
      <c r="X421" s="8">
        <f t="shared" si="122"/>
        <v>0</v>
      </c>
      <c r="Y421" s="8">
        <f t="shared" si="122"/>
        <v>0</v>
      </c>
      <c r="Z421" s="8">
        <f t="shared" si="122"/>
        <v>0</v>
      </c>
      <c r="AA421" s="8">
        <f t="shared" si="122"/>
        <v>0</v>
      </c>
      <c r="AB421" s="8">
        <f t="shared" si="122"/>
        <v>0</v>
      </c>
      <c r="AC421" s="8">
        <f t="shared" si="122"/>
        <v>0</v>
      </c>
      <c r="AD421" s="8">
        <f t="shared" si="122"/>
        <v>0</v>
      </c>
      <c r="AE421" s="8">
        <f t="shared" si="122"/>
        <v>0</v>
      </c>
      <c r="AF421" s="8">
        <f t="shared" si="121"/>
        <v>0</v>
      </c>
      <c r="AG421" s="8">
        <f t="shared" si="120"/>
        <v>0</v>
      </c>
      <c r="AH421" s="8">
        <f t="shared" si="120"/>
        <v>0</v>
      </c>
      <c r="AI421" s="8">
        <f t="shared" si="120"/>
        <v>0</v>
      </c>
      <c r="AJ421" s="8">
        <f t="shared" si="120"/>
        <v>0</v>
      </c>
      <c r="AK421" s="8">
        <f t="shared" si="120"/>
        <v>0</v>
      </c>
      <c r="AL421" s="8">
        <f t="shared" si="120"/>
        <v>0</v>
      </c>
      <c r="AM421" s="8">
        <f t="shared" si="120"/>
        <v>0</v>
      </c>
      <c r="AN421" s="8">
        <f t="shared" si="120"/>
        <v>0</v>
      </c>
      <c r="AO421" s="8">
        <f t="shared" si="120"/>
        <v>0</v>
      </c>
      <c r="AP421" s="8">
        <f t="shared" si="120"/>
        <v>0</v>
      </c>
      <c r="AQ421" s="8">
        <f t="shared" si="120"/>
        <v>0</v>
      </c>
      <c r="AR421" s="8">
        <f t="shared" si="120"/>
        <v>0</v>
      </c>
      <c r="AS421" s="8">
        <f t="shared" si="120"/>
        <v>0</v>
      </c>
      <c r="AT421" s="8">
        <f t="shared" si="120"/>
        <v>0</v>
      </c>
      <c r="AU421" s="8">
        <f t="shared" si="120"/>
        <v>0</v>
      </c>
      <c r="AV421" s="8">
        <f t="shared" si="119"/>
        <v>0</v>
      </c>
      <c r="AW421" s="8">
        <f t="shared" si="118"/>
        <v>0</v>
      </c>
      <c r="AX421" s="8">
        <f t="shared" si="118"/>
        <v>0</v>
      </c>
      <c r="AY421" s="8">
        <f t="shared" si="118"/>
        <v>0</v>
      </c>
      <c r="AZ421" s="8">
        <f t="shared" si="118"/>
        <v>0</v>
      </c>
      <c r="BA421" s="8"/>
      <c r="BB421" s="8"/>
      <c r="BC421" s="8"/>
      <c r="BD421" s="8"/>
      <c r="BE421" s="8"/>
      <c r="BF421" s="8"/>
      <c r="BG421" s="8"/>
    </row>
    <row r="422" spans="1:59" x14ac:dyDescent="0.3">
      <c r="A422" s="8">
        <f t="shared" si="124"/>
        <v>1</v>
      </c>
      <c r="B422" s="8">
        <f t="shared" si="124"/>
        <v>1</v>
      </c>
      <c r="C422" s="8">
        <f t="shared" si="124"/>
        <v>1</v>
      </c>
      <c r="D422" s="8">
        <f t="shared" si="124"/>
        <v>1</v>
      </c>
      <c r="E422" s="8">
        <f t="shared" si="124"/>
        <v>1</v>
      </c>
      <c r="F422" s="8">
        <f t="shared" si="124"/>
        <v>2</v>
      </c>
      <c r="G422" s="8">
        <f t="shared" si="124"/>
        <v>2</v>
      </c>
      <c r="H422" s="8">
        <f t="shared" si="124"/>
        <v>2</v>
      </c>
      <c r="I422" s="8">
        <f t="shared" si="124"/>
        <v>2</v>
      </c>
      <c r="J422" s="8">
        <f t="shared" si="124"/>
        <v>2</v>
      </c>
      <c r="K422" s="8">
        <f t="shared" si="124"/>
        <v>1</v>
      </c>
      <c r="L422" s="8">
        <f t="shared" si="124"/>
        <v>1</v>
      </c>
      <c r="M422" s="8">
        <f t="shared" si="124"/>
        <v>1</v>
      </c>
      <c r="N422" s="8">
        <f t="shared" si="124"/>
        <v>1</v>
      </c>
      <c r="O422" s="8">
        <f t="shared" si="124"/>
        <v>1</v>
      </c>
      <c r="P422" s="8">
        <f t="shared" si="123"/>
        <v>1</v>
      </c>
      <c r="Q422" s="8">
        <f t="shared" si="122"/>
        <v>2</v>
      </c>
      <c r="R422" s="8">
        <f t="shared" si="122"/>
        <v>2</v>
      </c>
      <c r="S422" s="8">
        <f t="shared" si="122"/>
        <v>2</v>
      </c>
      <c r="T422" s="8">
        <f t="shared" si="122"/>
        <v>2</v>
      </c>
      <c r="U422" s="8">
        <f t="shared" si="122"/>
        <v>1</v>
      </c>
      <c r="V422" s="8">
        <f t="shared" si="122"/>
        <v>2</v>
      </c>
      <c r="W422" s="8">
        <f t="shared" si="122"/>
        <v>0</v>
      </c>
      <c r="X422" s="8">
        <f t="shared" si="122"/>
        <v>0</v>
      </c>
      <c r="Y422" s="8">
        <f t="shared" si="122"/>
        <v>0</v>
      </c>
      <c r="Z422" s="8">
        <f t="shared" si="122"/>
        <v>0</v>
      </c>
      <c r="AA422" s="8">
        <f t="shared" si="122"/>
        <v>0</v>
      </c>
      <c r="AB422" s="8">
        <f t="shared" si="122"/>
        <v>0</v>
      </c>
      <c r="AC422" s="8">
        <f t="shared" si="122"/>
        <v>0</v>
      </c>
      <c r="AD422" s="8">
        <f t="shared" si="122"/>
        <v>0</v>
      </c>
      <c r="AE422" s="8">
        <f t="shared" si="122"/>
        <v>0</v>
      </c>
      <c r="AF422" s="8">
        <f t="shared" si="121"/>
        <v>0</v>
      </c>
      <c r="AG422" s="8">
        <f t="shared" si="120"/>
        <v>0</v>
      </c>
      <c r="AH422" s="8">
        <f t="shared" si="120"/>
        <v>0</v>
      </c>
      <c r="AI422" s="8">
        <f t="shared" si="120"/>
        <v>0</v>
      </c>
      <c r="AJ422" s="8">
        <f t="shared" si="120"/>
        <v>0</v>
      </c>
      <c r="AK422" s="8">
        <f t="shared" si="120"/>
        <v>0</v>
      </c>
      <c r="AL422" s="8">
        <f t="shared" si="120"/>
        <v>0</v>
      </c>
      <c r="AM422" s="8">
        <f t="shared" si="120"/>
        <v>0</v>
      </c>
      <c r="AN422" s="8">
        <f t="shared" si="120"/>
        <v>0</v>
      </c>
      <c r="AO422" s="8">
        <f t="shared" si="120"/>
        <v>0</v>
      </c>
      <c r="AP422" s="8">
        <f t="shared" si="120"/>
        <v>0</v>
      </c>
      <c r="AQ422" s="8">
        <f t="shared" si="120"/>
        <v>0</v>
      </c>
      <c r="AR422" s="8">
        <f t="shared" si="120"/>
        <v>0</v>
      </c>
      <c r="AS422" s="8">
        <f t="shared" si="120"/>
        <v>0</v>
      </c>
      <c r="AT422" s="8">
        <f t="shared" si="120"/>
        <v>0</v>
      </c>
      <c r="AU422" s="8">
        <f t="shared" si="120"/>
        <v>0</v>
      </c>
      <c r="AV422" s="8">
        <f t="shared" si="119"/>
        <v>0</v>
      </c>
      <c r="AW422" s="8">
        <f t="shared" si="118"/>
        <v>0</v>
      </c>
      <c r="AX422" s="8">
        <f t="shared" si="118"/>
        <v>0</v>
      </c>
      <c r="AY422" s="8">
        <f t="shared" si="118"/>
        <v>0</v>
      </c>
      <c r="AZ422" s="8">
        <f t="shared" si="118"/>
        <v>0</v>
      </c>
      <c r="BA422" s="8"/>
      <c r="BB422" s="8"/>
      <c r="BC422" s="8"/>
      <c r="BD422" s="8"/>
      <c r="BE422" s="8"/>
      <c r="BF422" s="8"/>
      <c r="BG422" s="8"/>
    </row>
    <row r="423" spans="1:59" x14ac:dyDescent="0.3">
      <c r="A423" s="8">
        <f t="shared" si="124"/>
        <v>1</v>
      </c>
      <c r="B423" s="8">
        <f t="shared" si="124"/>
        <v>1</v>
      </c>
      <c r="C423" s="8">
        <f t="shared" si="124"/>
        <v>1</v>
      </c>
      <c r="D423" s="8">
        <f t="shared" si="124"/>
        <v>1</v>
      </c>
      <c r="E423" s="8">
        <f t="shared" si="124"/>
        <v>1</v>
      </c>
      <c r="F423" s="8">
        <f t="shared" si="124"/>
        <v>2</v>
      </c>
      <c r="G423" s="8">
        <f t="shared" si="124"/>
        <v>2</v>
      </c>
      <c r="H423" s="8">
        <f t="shared" si="124"/>
        <v>2</v>
      </c>
      <c r="I423" s="8">
        <f t="shared" si="124"/>
        <v>2</v>
      </c>
      <c r="J423" s="8">
        <f t="shared" si="124"/>
        <v>2</v>
      </c>
      <c r="K423" s="8">
        <f t="shared" si="124"/>
        <v>1</v>
      </c>
      <c r="L423" s="8">
        <f t="shared" si="124"/>
        <v>1</v>
      </c>
      <c r="M423" s="8">
        <f t="shared" si="124"/>
        <v>1</v>
      </c>
      <c r="N423" s="8">
        <f t="shared" si="124"/>
        <v>1</v>
      </c>
      <c r="O423" s="8">
        <f t="shared" si="124"/>
        <v>1</v>
      </c>
      <c r="P423" s="8">
        <f t="shared" si="123"/>
        <v>1</v>
      </c>
      <c r="Q423" s="8">
        <f t="shared" si="122"/>
        <v>2</v>
      </c>
      <c r="R423" s="8">
        <f t="shared" si="122"/>
        <v>2</v>
      </c>
      <c r="S423" s="8">
        <f t="shared" si="122"/>
        <v>2</v>
      </c>
      <c r="T423" s="8">
        <f t="shared" si="122"/>
        <v>2</v>
      </c>
      <c r="U423" s="8">
        <f t="shared" si="122"/>
        <v>1</v>
      </c>
      <c r="V423" s="8">
        <f t="shared" si="122"/>
        <v>2</v>
      </c>
      <c r="W423" s="8">
        <f t="shared" si="122"/>
        <v>0</v>
      </c>
      <c r="X423" s="8">
        <f t="shared" si="122"/>
        <v>0</v>
      </c>
      <c r="Y423" s="8">
        <f t="shared" si="122"/>
        <v>0</v>
      </c>
      <c r="Z423" s="8">
        <f t="shared" si="122"/>
        <v>0</v>
      </c>
      <c r="AA423" s="8">
        <f t="shared" si="122"/>
        <v>0</v>
      </c>
      <c r="AB423" s="8">
        <f t="shared" si="122"/>
        <v>0</v>
      </c>
      <c r="AC423" s="8">
        <f t="shared" si="122"/>
        <v>0</v>
      </c>
      <c r="AD423" s="8">
        <f t="shared" si="122"/>
        <v>0</v>
      </c>
      <c r="AE423" s="8">
        <f t="shared" si="122"/>
        <v>0</v>
      </c>
      <c r="AF423" s="8">
        <f t="shared" si="121"/>
        <v>0</v>
      </c>
      <c r="AG423" s="8">
        <f t="shared" si="120"/>
        <v>0</v>
      </c>
      <c r="AH423" s="8">
        <f t="shared" si="120"/>
        <v>0</v>
      </c>
      <c r="AI423" s="8">
        <f t="shared" si="120"/>
        <v>0</v>
      </c>
      <c r="AJ423" s="8">
        <f t="shared" si="120"/>
        <v>0</v>
      </c>
      <c r="AK423" s="8">
        <f t="shared" si="120"/>
        <v>0</v>
      </c>
      <c r="AL423" s="8">
        <f t="shared" si="120"/>
        <v>0</v>
      </c>
      <c r="AM423" s="8">
        <f t="shared" si="120"/>
        <v>0</v>
      </c>
      <c r="AN423" s="8">
        <f t="shared" si="120"/>
        <v>0</v>
      </c>
      <c r="AO423" s="8">
        <f t="shared" si="120"/>
        <v>0</v>
      </c>
      <c r="AP423" s="8">
        <f t="shared" si="120"/>
        <v>0</v>
      </c>
      <c r="AQ423" s="8">
        <f t="shared" si="120"/>
        <v>0</v>
      </c>
      <c r="AR423" s="8">
        <f t="shared" si="120"/>
        <v>0</v>
      </c>
      <c r="AS423" s="8">
        <f t="shared" si="120"/>
        <v>0</v>
      </c>
      <c r="AT423" s="8">
        <f t="shared" si="120"/>
        <v>0</v>
      </c>
      <c r="AU423" s="8">
        <f t="shared" si="120"/>
        <v>0</v>
      </c>
      <c r="AV423" s="8">
        <f t="shared" si="119"/>
        <v>0</v>
      </c>
      <c r="AW423" s="8">
        <f t="shared" si="119"/>
        <v>0</v>
      </c>
      <c r="AX423" s="8">
        <f t="shared" si="119"/>
        <v>0</v>
      </c>
      <c r="AY423" s="8">
        <f t="shared" si="119"/>
        <v>0</v>
      </c>
      <c r="AZ423" s="8">
        <f t="shared" si="119"/>
        <v>0</v>
      </c>
      <c r="BA423" s="8"/>
      <c r="BB423" s="8"/>
      <c r="BC423" s="8"/>
      <c r="BD423" s="8"/>
      <c r="BE423" s="8"/>
      <c r="BF423" s="8"/>
      <c r="BG423" s="8"/>
    </row>
    <row r="424" spans="1:59" x14ac:dyDescent="0.3">
      <c r="A424" s="8">
        <f>'IA1'!E8</f>
        <v>80</v>
      </c>
      <c r="B424" s="8">
        <f>A424</f>
        <v>80</v>
      </c>
      <c r="C424" s="8">
        <f t="shared" ref="C424:AZ424" si="125">B424</f>
        <v>80</v>
      </c>
      <c r="D424" s="8">
        <f t="shared" si="125"/>
        <v>80</v>
      </c>
      <c r="E424" s="8">
        <f t="shared" si="125"/>
        <v>80</v>
      </c>
      <c r="F424" s="8">
        <f t="shared" si="125"/>
        <v>80</v>
      </c>
      <c r="G424" s="8">
        <f t="shared" si="125"/>
        <v>80</v>
      </c>
      <c r="H424" s="8">
        <f t="shared" si="125"/>
        <v>80</v>
      </c>
      <c r="I424" s="8">
        <f t="shared" si="125"/>
        <v>80</v>
      </c>
      <c r="J424" s="8">
        <f t="shared" si="125"/>
        <v>80</v>
      </c>
      <c r="K424" s="8">
        <f t="shared" si="125"/>
        <v>80</v>
      </c>
      <c r="L424" s="8">
        <f t="shared" si="125"/>
        <v>80</v>
      </c>
      <c r="M424" s="8">
        <f t="shared" si="125"/>
        <v>80</v>
      </c>
      <c r="N424" s="8">
        <f t="shared" si="125"/>
        <v>80</v>
      </c>
      <c r="O424" s="8">
        <f t="shared" si="125"/>
        <v>80</v>
      </c>
      <c r="P424" s="8">
        <f t="shared" si="125"/>
        <v>80</v>
      </c>
      <c r="Q424" s="8">
        <f t="shared" si="125"/>
        <v>80</v>
      </c>
      <c r="R424" s="8">
        <f t="shared" si="125"/>
        <v>80</v>
      </c>
      <c r="S424" s="8">
        <f t="shared" si="125"/>
        <v>80</v>
      </c>
      <c r="T424" s="8">
        <f t="shared" si="125"/>
        <v>80</v>
      </c>
      <c r="U424" s="8">
        <f t="shared" si="125"/>
        <v>80</v>
      </c>
      <c r="V424" s="8">
        <f t="shared" si="125"/>
        <v>80</v>
      </c>
      <c r="W424" s="8">
        <f t="shared" si="125"/>
        <v>80</v>
      </c>
      <c r="X424" s="8">
        <f t="shared" si="125"/>
        <v>80</v>
      </c>
      <c r="Y424" s="8">
        <f t="shared" si="125"/>
        <v>80</v>
      </c>
      <c r="Z424" s="8">
        <f t="shared" si="125"/>
        <v>80</v>
      </c>
      <c r="AA424" s="8">
        <f t="shared" si="125"/>
        <v>80</v>
      </c>
      <c r="AB424" s="8">
        <f t="shared" si="125"/>
        <v>80</v>
      </c>
      <c r="AC424" s="8">
        <f t="shared" si="125"/>
        <v>80</v>
      </c>
      <c r="AD424" s="8">
        <f t="shared" si="125"/>
        <v>80</v>
      </c>
      <c r="AE424" s="8">
        <f t="shared" si="125"/>
        <v>80</v>
      </c>
      <c r="AF424" s="8">
        <f t="shared" si="125"/>
        <v>80</v>
      </c>
      <c r="AG424" s="8">
        <f t="shared" si="125"/>
        <v>80</v>
      </c>
      <c r="AH424" s="8">
        <f t="shared" si="125"/>
        <v>80</v>
      </c>
      <c r="AI424" s="8">
        <f t="shared" si="125"/>
        <v>80</v>
      </c>
      <c r="AJ424" s="8">
        <f t="shared" si="125"/>
        <v>80</v>
      </c>
      <c r="AK424" s="8">
        <f t="shared" si="125"/>
        <v>80</v>
      </c>
      <c r="AL424" s="8">
        <f t="shared" si="125"/>
        <v>80</v>
      </c>
      <c r="AM424" s="8">
        <f t="shared" si="125"/>
        <v>80</v>
      </c>
      <c r="AN424" s="8">
        <f t="shared" si="125"/>
        <v>80</v>
      </c>
      <c r="AO424" s="8">
        <f t="shared" si="125"/>
        <v>80</v>
      </c>
      <c r="AP424" s="8">
        <f t="shared" si="125"/>
        <v>80</v>
      </c>
      <c r="AQ424" s="8">
        <f t="shared" si="125"/>
        <v>80</v>
      </c>
      <c r="AR424" s="8">
        <f t="shared" si="125"/>
        <v>80</v>
      </c>
      <c r="AS424" s="8">
        <f t="shared" si="125"/>
        <v>80</v>
      </c>
      <c r="AT424" s="8">
        <f t="shared" si="125"/>
        <v>80</v>
      </c>
      <c r="AU424" s="8">
        <f t="shared" si="125"/>
        <v>80</v>
      </c>
      <c r="AV424" s="8">
        <f t="shared" si="125"/>
        <v>80</v>
      </c>
      <c r="AW424" s="8">
        <f t="shared" si="125"/>
        <v>80</v>
      </c>
      <c r="AX424" s="8">
        <f t="shared" si="125"/>
        <v>80</v>
      </c>
      <c r="AY424" s="8">
        <f t="shared" si="125"/>
        <v>80</v>
      </c>
      <c r="AZ424" s="8">
        <f t="shared" si="125"/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423"/>
  <sheetViews>
    <sheetView zoomScale="84" zoomScaleNormal="84" workbookViewId="0">
      <selection activeCell="T17" sqref="T17:U17"/>
    </sheetView>
  </sheetViews>
  <sheetFormatPr defaultRowHeight="14.4" x14ac:dyDescent="0.3"/>
  <sheetData>
    <row r="1" spans="1:59" x14ac:dyDescent="0.3">
      <c r="A1" s="97" t="s">
        <v>220</v>
      </c>
      <c r="B1" s="97" t="str">
        <f>'IA2'!C11</f>
        <v>R</v>
      </c>
      <c r="C1" s="97" t="str">
        <f>'IA2'!D11</f>
        <v>U</v>
      </c>
      <c r="D1" s="97" t="str">
        <f>'IA2'!E11</f>
        <v>S</v>
      </c>
      <c r="E1" s="97" t="str">
        <f>'IA2'!F11</f>
        <v>A</v>
      </c>
      <c r="F1" s="97" t="s">
        <v>220</v>
      </c>
      <c r="G1" s="97" t="str">
        <f>'IA2'!H11</f>
        <v>U</v>
      </c>
      <c r="H1" s="97" t="str">
        <f>'IA2'!I11</f>
        <v>A</v>
      </c>
      <c r="I1" s="97" t="str">
        <f>'IA2'!J11</f>
        <v>A</v>
      </c>
      <c r="J1" s="97" t="str">
        <f>'IA2'!K11</f>
        <v>A</v>
      </c>
      <c r="K1" s="97" t="s">
        <v>221</v>
      </c>
      <c r="L1" s="97" t="s">
        <v>222</v>
      </c>
      <c r="M1" s="97" t="str">
        <f>'IA2'!N11</f>
        <v>AU</v>
      </c>
      <c r="N1" s="97" t="str">
        <f>'IA2'!O11</f>
        <v>UA</v>
      </c>
      <c r="O1" s="97" t="s">
        <v>222</v>
      </c>
      <c r="P1" s="97" t="s">
        <v>186</v>
      </c>
      <c r="Q1" s="97" t="str">
        <f>'IA2'!R11</f>
        <v>AU</v>
      </c>
      <c r="R1" s="97" t="str">
        <f>'IA2'!S11</f>
        <v>UA</v>
      </c>
      <c r="S1" s="97" t="str">
        <f>'IA2'!T11</f>
        <v>US</v>
      </c>
      <c r="T1" s="97" t="str">
        <f>'IA2'!U11</f>
        <v>US</v>
      </c>
      <c r="U1" s="97" t="str">
        <f>'IA2'!V11</f>
        <v>AS</v>
      </c>
      <c r="V1" s="97" t="str">
        <f>'IA2'!W11</f>
        <v>AA</v>
      </c>
      <c r="W1" s="97">
        <f>'IA2'!X11</f>
        <v>0</v>
      </c>
      <c r="X1" s="97">
        <f>'IA2'!Y11</f>
        <v>0</v>
      </c>
      <c r="Y1" s="97">
        <f>'IA2'!Z11</f>
        <v>0</v>
      </c>
      <c r="Z1" s="97">
        <f>'IA2'!AA11</f>
        <v>0</v>
      </c>
      <c r="AA1" s="97">
        <f>'IA2'!AB11</f>
        <v>0</v>
      </c>
      <c r="AB1" s="97">
        <f>'IA2'!AC11</f>
        <v>0</v>
      </c>
      <c r="AC1" s="97">
        <f>'IA2'!AD11</f>
        <v>0</v>
      </c>
      <c r="AD1" s="97">
        <f>'IA2'!AE11</f>
        <v>0</v>
      </c>
      <c r="AE1" s="97">
        <f>'IA2'!AF11</f>
        <v>0</v>
      </c>
      <c r="AF1" s="97">
        <f>'IA2'!AG11</f>
        <v>0</v>
      </c>
      <c r="AG1" s="97">
        <f>'IA2'!AH11</f>
        <v>0</v>
      </c>
      <c r="AH1" s="97">
        <f>'IA2'!AI11</f>
        <v>0</v>
      </c>
      <c r="AI1" s="97">
        <f>'IA2'!AJ11</f>
        <v>0</v>
      </c>
      <c r="AJ1" s="97">
        <f>'IA2'!AK11</f>
        <v>0</v>
      </c>
      <c r="AK1" s="97">
        <f>'IA2'!AL11</f>
        <v>0</v>
      </c>
      <c r="AL1" s="97">
        <f>'IA2'!AM11</f>
        <v>0</v>
      </c>
      <c r="AM1" s="97">
        <f>'IA2'!AN11</f>
        <v>0</v>
      </c>
      <c r="AN1" s="97">
        <f>'IA2'!AO11</f>
        <v>0</v>
      </c>
      <c r="AO1" s="97">
        <f>'IA2'!AP11</f>
        <v>0</v>
      </c>
      <c r="AP1" s="97">
        <f>'IA2'!AQ11</f>
        <v>0</v>
      </c>
      <c r="AQ1" s="97">
        <f>'IA2'!AR11</f>
        <v>0</v>
      </c>
      <c r="AR1" s="97">
        <f>'IA2'!AS11</f>
        <v>0</v>
      </c>
      <c r="AS1" s="97">
        <f>'IA2'!AT11</f>
        <v>0</v>
      </c>
      <c r="AT1" s="97">
        <f>'IA2'!AU11</f>
        <v>0</v>
      </c>
      <c r="AU1" s="97">
        <f>'IA2'!AV11</f>
        <v>0</v>
      </c>
      <c r="AV1" s="97">
        <f>'IA2'!AW11</f>
        <v>0</v>
      </c>
      <c r="AW1" s="97">
        <f>'IA2'!AX11</f>
        <v>0</v>
      </c>
      <c r="AX1" s="97">
        <f>'IA2'!AY11</f>
        <v>0</v>
      </c>
      <c r="AY1" s="97">
        <f>'IA2'!AZ11</f>
        <v>0</v>
      </c>
      <c r="AZ1" s="97">
        <f>'IA2'!BA11</f>
        <v>0</v>
      </c>
      <c r="BA1" s="8"/>
      <c r="BB1" s="8"/>
      <c r="BC1" s="8"/>
      <c r="BD1" s="8"/>
      <c r="BE1" s="8"/>
      <c r="BF1" s="8"/>
      <c r="BG1" s="8"/>
    </row>
    <row r="2" spans="1:59" x14ac:dyDescent="0.3">
      <c r="A2" s="8">
        <f>IF(OR(A1="R",A1="RR"),1,IF(OR(A1="RU",A1="UR"),1.5,IF(OR(A1="U",A1="UU",A1="RA",A1="AR"),2,IF(OR(A1="RS",A1="SR",A1="UA",A1="AU"),2.5,IF(OR(A1="A",A1="AA",A1="US",A1="SU"),3,IF(OR(A1="AS",A1="SA"),3.5,IF(OR(A1="S",A1="SS"),4,0)))))))</f>
        <v>1</v>
      </c>
      <c r="B2" s="8">
        <f t="shared" ref="B2:AZ2" si="0">IF(OR(B1="R",B1="RR"),1,IF(OR(B1="RU",B1="UR"),1.5,IF(OR(B1="U",B1="UU",B1="RA",B1="AR"),2,IF(OR(B1="RS",B1="SR",B1="UA",B1="AU"),2.5,IF(OR(B1="A",B1="AA",B1="US",B1="SU"),3,IF(OR(B1="AS",B1="SA"),3.5,IF(OR(B1="S",B1="SS"),4,0)))))))</f>
        <v>1</v>
      </c>
      <c r="C2" s="8">
        <f t="shared" si="0"/>
        <v>2</v>
      </c>
      <c r="D2" s="8">
        <f t="shared" si="0"/>
        <v>4</v>
      </c>
      <c r="E2" s="8">
        <f t="shared" si="0"/>
        <v>3</v>
      </c>
      <c r="F2" s="8">
        <f t="shared" si="0"/>
        <v>1</v>
      </c>
      <c r="G2" s="8">
        <f t="shared" si="0"/>
        <v>2</v>
      </c>
      <c r="H2" s="8">
        <f t="shared" si="0"/>
        <v>3</v>
      </c>
      <c r="I2" s="8">
        <f t="shared" si="0"/>
        <v>3</v>
      </c>
      <c r="J2" s="8">
        <f t="shared" si="0"/>
        <v>3</v>
      </c>
      <c r="K2" s="8">
        <f t="shared" si="0"/>
        <v>1.5</v>
      </c>
      <c r="L2" s="8">
        <f t="shared" si="0"/>
        <v>1</v>
      </c>
      <c r="M2" s="8">
        <f t="shared" si="0"/>
        <v>2.5</v>
      </c>
      <c r="N2" s="8">
        <f t="shared" si="0"/>
        <v>2.5</v>
      </c>
      <c r="O2" s="8">
        <f t="shared" si="0"/>
        <v>1</v>
      </c>
      <c r="P2" s="8">
        <f t="shared" si="0"/>
        <v>2.5</v>
      </c>
      <c r="Q2" s="8">
        <f t="shared" si="0"/>
        <v>2.5</v>
      </c>
      <c r="R2" s="8">
        <f t="shared" si="0"/>
        <v>2.5</v>
      </c>
      <c r="S2" s="8">
        <f t="shared" si="0"/>
        <v>3</v>
      </c>
      <c r="T2" s="8">
        <f t="shared" si="0"/>
        <v>3</v>
      </c>
      <c r="U2" s="8">
        <f t="shared" si="0"/>
        <v>3.5</v>
      </c>
      <c r="V2" s="8">
        <f t="shared" si="0"/>
        <v>3</v>
      </c>
      <c r="W2" s="8">
        <f t="shared" si="0"/>
        <v>0</v>
      </c>
      <c r="X2" s="8">
        <f t="shared" si="0"/>
        <v>0</v>
      </c>
      <c r="Y2" s="8">
        <f t="shared" si="0"/>
        <v>0</v>
      </c>
      <c r="Z2" s="8">
        <f t="shared" si="0"/>
        <v>0</v>
      </c>
      <c r="AA2" s="8">
        <f t="shared" si="0"/>
        <v>0</v>
      </c>
      <c r="AB2" s="8">
        <f t="shared" si="0"/>
        <v>0</v>
      </c>
      <c r="AC2" s="8">
        <f t="shared" si="0"/>
        <v>0</v>
      </c>
      <c r="AD2" s="8">
        <f t="shared" si="0"/>
        <v>0</v>
      </c>
      <c r="AE2" s="8">
        <f t="shared" si="0"/>
        <v>0</v>
      </c>
      <c r="AF2" s="8">
        <f t="shared" si="0"/>
        <v>0</v>
      </c>
      <c r="AG2" s="8">
        <f t="shared" si="0"/>
        <v>0</v>
      </c>
      <c r="AH2" s="8">
        <f t="shared" si="0"/>
        <v>0</v>
      </c>
      <c r="AI2" s="8">
        <f t="shared" si="0"/>
        <v>0</v>
      </c>
      <c r="AJ2" s="8">
        <f t="shared" si="0"/>
        <v>0</v>
      </c>
      <c r="AK2" s="8">
        <f t="shared" si="0"/>
        <v>0</v>
      </c>
      <c r="AL2" s="8">
        <f t="shared" si="0"/>
        <v>0</v>
      </c>
      <c r="AM2" s="8">
        <f t="shared" si="0"/>
        <v>0</v>
      </c>
      <c r="AN2" s="8">
        <f t="shared" si="0"/>
        <v>0</v>
      </c>
      <c r="AO2" s="8">
        <f t="shared" si="0"/>
        <v>0</v>
      </c>
      <c r="AP2" s="8">
        <f t="shared" si="0"/>
        <v>0</v>
      </c>
      <c r="AQ2" s="8">
        <f t="shared" si="0"/>
        <v>0</v>
      </c>
      <c r="AR2" s="8">
        <f t="shared" si="0"/>
        <v>0</v>
      </c>
      <c r="AS2" s="8">
        <f t="shared" si="0"/>
        <v>0</v>
      </c>
      <c r="AT2" s="8">
        <f t="shared" si="0"/>
        <v>0</v>
      </c>
      <c r="AU2" s="8">
        <f t="shared" si="0"/>
        <v>0</v>
      </c>
      <c r="AV2" s="8">
        <f t="shared" si="0"/>
        <v>0</v>
      </c>
      <c r="AW2" s="8">
        <f t="shared" si="0"/>
        <v>0</v>
      </c>
      <c r="AX2" s="8">
        <f t="shared" si="0"/>
        <v>0</v>
      </c>
      <c r="AY2" s="8">
        <f t="shared" si="0"/>
        <v>0</v>
      </c>
      <c r="AZ2" s="8">
        <f t="shared" si="0"/>
        <v>0</v>
      </c>
      <c r="BA2" s="8"/>
      <c r="BB2" s="8"/>
      <c r="BC2" s="8"/>
      <c r="BD2" s="8"/>
      <c r="BE2" s="8"/>
      <c r="BF2" s="8"/>
      <c r="BG2" s="8"/>
    </row>
    <row r="3" spans="1:59" x14ac:dyDescent="0.3">
      <c r="A3" s="8">
        <f>COUNTIF(A2:AO2,"&gt;"&amp;0)</f>
        <v>22</v>
      </c>
      <c r="B3" s="8">
        <f>A3</f>
        <v>22</v>
      </c>
      <c r="C3" s="8">
        <f t="shared" ref="C3:R4" si="1">B3</f>
        <v>22</v>
      </c>
      <c r="D3" s="8">
        <f t="shared" si="1"/>
        <v>22</v>
      </c>
      <c r="E3" s="8">
        <f t="shared" si="1"/>
        <v>22</v>
      </c>
      <c r="F3" s="8">
        <f t="shared" si="1"/>
        <v>22</v>
      </c>
      <c r="G3" s="8">
        <f t="shared" si="1"/>
        <v>22</v>
      </c>
      <c r="H3" s="8">
        <f t="shared" si="1"/>
        <v>22</v>
      </c>
      <c r="I3" s="8">
        <f t="shared" si="1"/>
        <v>22</v>
      </c>
      <c r="J3" s="8">
        <f t="shared" si="1"/>
        <v>22</v>
      </c>
      <c r="K3" s="8">
        <f t="shared" si="1"/>
        <v>22</v>
      </c>
      <c r="L3" s="8">
        <f t="shared" si="1"/>
        <v>22</v>
      </c>
      <c r="M3" s="8">
        <f t="shared" si="1"/>
        <v>22</v>
      </c>
      <c r="N3" s="8">
        <f t="shared" si="1"/>
        <v>22</v>
      </c>
      <c r="O3" s="8">
        <f t="shared" si="1"/>
        <v>22</v>
      </c>
      <c r="P3" s="8">
        <f t="shared" si="1"/>
        <v>22</v>
      </c>
      <c r="Q3" s="8">
        <f t="shared" si="1"/>
        <v>22</v>
      </c>
      <c r="R3" s="8">
        <f t="shared" si="1"/>
        <v>22</v>
      </c>
      <c r="S3" s="8">
        <f t="shared" ref="S3:AH4" si="2">R3</f>
        <v>22</v>
      </c>
      <c r="T3" s="8">
        <f t="shared" si="2"/>
        <v>22</v>
      </c>
      <c r="U3" s="8">
        <f t="shared" si="2"/>
        <v>22</v>
      </c>
      <c r="V3" s="8">
        <f t="shared" si="2"/>
        <v>22</v>
      </c>
      <c r="W3" s="8">
        <f t="shared" si="2"/>
        <v>22</v>
      </c>
      <c r="X3" s="8">
        <f t="shared" si="2"/>
        <v>22</v>
      </c>
      <c r="Y3" s="8">
        <f t="shared" si="2"/>
        <v>22</v>
      </c>
      <c r="Z3" s="8">
        <f t="shared" si="2"/>
        <v>22</v>
      </c>
      <c r="AA3" s="8">
        <f t="shared" si="2"/>
        <v>22</v>
      </c>
      <c r="AB3" s="8">
        <f t="shared" si="2"/>
        <v>22</v>
      </c>
      <c r="AC3" s="8">
        <f t="shared" si="2"/>
        <v>22</v>
      </c>
      <c r="AD3" s="8">
        <f t="shared" si="2"/>
        <v>22</v>
      </c>
      <c r="AE3" s="8">
        <f t="shared" si="2"/>
        <v>22</v>
      </c>
      <c r="AF3" s="8">
        <f t="shared" si="2"/>
        <v>22</v>
      </c>
      <c r="AG3" s="8">
        <f t="shared" si="2"/>
        <v>22</v>
      </c>
      <c r="AH3" s="8">
        <f t="shared" si="2"/>
        <v>22</v>
      </c>
      <c r="AI3" s="8">
        <f t="shared" ref="AI3:AX4" si="3">AH3</f>
        <v>22</v>
      </c>
      <c r="AJ3" s="8">
        <f t="shared" si="3"/>
        <v>22</v>
      </c>
      <c r="AK3" s="8">
        <f t="shared" si="3"/>
        <v>22</v>
      </c>
      <c r="AL3" s="8">
        <f t="shared" si="3"/>
        <v>22</v>
      </c>
      <c r="AM3" s="8">
        <f t="shared" si="3"/>
        <v>22</v>
      </c>
      <c r="AN3" s="8">
        <f t="shared" si="3"/>
        <v>22</v>
      </c>
      <c r="AO3" s="8">
        <f t="shared" si="3"/>
        <v>22</v>
      </c>
      <c r="AP3" s="8">
        <f t="shared" si="3"/>
        <v>22</v>
      </c>
      <c r="AQ3" s="8">
        <f t="shared" si="3"/>
        <v>22</v>
      </c>
      <c r="AR3" s="8">
        <f t="shared" si="3"/>
        <v>22</v>
      </c>
      <c r="AS3" s="8">
        <f t="shared" si="3"/>
        <v>22</v>
      </c>
      <c r="AT3" s="8">
        <f t="shared" si="3"/>
        <v>22</v>
      </c>
      <c r="AU3" s="8">
        <f t="shared" si="3"/>
        <v>22</v>
      </c>
      <c r="AV3" s="8">
        <f t="shared" si="3"/>
        <v>22</v>
      </c>
      <c r="AW3" s="8">
        <f t="shared" si="3"/>
        <v>22</v>
      </c>
      <c r="AX3" s="8">
        <f t="shared" si="3"/>
        <v>22</v>
      </c>
      <c r="AY3" s="8">
        <f t="shared" ref="AY3:AZ4" si="4">AX3</f>
        <v>22</v>
      </c>
      <c r="AZ3" s="8">
        <f t="shared" si="4"/>
        <v>22</v>
      </c>
      <c r="BA3" s="8"/>
      <c r="BB3" s="8"/>
      <c r="BC3" s="8"/>
      <c r="BD3" s="8"/>
      <c r="BE3" s="8"/>
      <c r="BF3" s="8"/>
      <c r="BG3" s="8"/>
    </row>
    <row r="4" spans="1:59" x14ac:dyDescent="0.3">
      <c r="A4" s="8">
        <f>A3*4</f>
        <v>88</v>
      </c>
      <c r="B4" s="8">
        <f>A4</f>
        <v>88</v>
      </c>
      <c r="C4" s="8">
        <f t="shared" si="1"/>
        <v>88</v>
      </c>
      <c r="D4" s="8">
        <f t="shared" si="1"/>
        <v>88</v>
      </c>
      <c r="E4" s="8">
        <f t="shared" si="1"/>
        <v>88</v>
      </c>
      <c r="F4" s="8">
        <f t="shared" si="1"/>
        <v>88</v>
      </c>
      <c r="G4" s="8">
        <f t="shared" si="1"/>
        <v>88</v>
      </c>
      <c r="H4" s="8">
        <f t="shared" si="1"/>
        <v>88</v>
      </c>
      <c r="I4" s="8">
        <f t="shared" si="1"/>
        <v>88</v>
      </c>
      <c r="J4" s="8">
        <f t="shared" si="1"/>
        <v>88</v>
      </c>
      <c r="K4" s="8">
        <f t="shared" si="1"/>
        <v>88</v>
      </c>
      <c r="L4" s="8">
        <f t="shared" si="1"/>
        <v>88</v>
      </c>
      <c r="M4" s="8">
        <f t="shared" si="1"/>
        <v>88</v>
      </c>
      <c r="N4" s="8">
        <f t="shared" si="1"/>
        <v>88</v>
      </c>
      <c r="O4" s="8">
        <f t="shared" si="1"/>
        <v>88</v>
      </c>
      <c r="P4" s="8">
        <f t="shared" si="1"/>
        <v>88</v>
      </c>
      <c r="Q4" s="8">
        <f t="shared" si="1"/>
        <v>88</v>
      </c>
      <c r="R4" s="8">
        <f t="shared" si="1"/>
        <v>88</v>
      </c>
      <c r="S4" s="8">
        <f t="shared" si="2"/>
        <v>88</v>
      </c>
      <c r="T4" s="8">
        <f t="shared" si="2"/>
        <v>88</v>
      </c>
      <c r="U4" s="8">
        <f t="shared" si="2"/>
        <v>88</v>
      </c>
      <c r="V4" s="8">
        <f t="shared" si="2"/>
        <v>88</v>
      </c>
      <c r="W4" s="8">
        <f t="shared" si="2"/>
        <v>88</v>
      </c>
      <c r="X4" s="8">
        <f t="shared" si="2"/>
        <v>88</v>
      </c>
      <c r="Y4" s="8">
        <f t="shared" si="2"/>
        <v>88</v>
      </c>
      <c r="Z4" s="8">
        <f t="shared" si="2"/>
        <v>88</v>
      </c>
      <c r="AA4" s="8">
        <f t="shared" si="2"/>
        <v>88</v>
      </c>
      <c r="AB4" s="8">
        <f t="shared" si="2"/>
        <v>88</v>
      </c>
      <c r="AC4" s="8">
        <f t="shared" si="2"/>
        <v>88</v>
      </c>
      <c r="AD4" s="8">
        <f t="shared" si="2"/>
        <v>88</v>
      </c>
      <c r="AE4" s="8">
        <f t="shared" si="2"/>
        <v>88</v>
      </c>
      <c r="AF4" s="8">
        <f t="shared" si="2"/>
        <v>88</v>
      </c>
      <c r="AG4" s="8">
        <f t="shared" si="2"/>
        <v>88</v>
      </c>
      <c r="AH4" s="8">
        <f t="shared" si="2"/>
        <v>88</v>
      </c>
      <c r="AI4" s="8">
        <f t="shared" si="3"/>
        <v>88</v>
      </c>
      <c r="AJ4" s="8">
        <f t="shared" si="3"/>
        <v>88</v>
      </c>
      <c r="AK4" s="8">
        <f t="shared" si="3"/>
        <v>88</v>
      </c>
      <c r="AL4" s="8">
        <f t="shared" si="3"/>
        <v>88</v>
      </c>
      <c r="AM4" s="8">
        <f t="shared" si="3"/>
        <v>88</v>
      </c>
      <c r="AN4" s="8">
        <f t="shared" si="3"/>
        <v>88</v>
      </c>
      <c r="AO4" s="8">
        <f t="shared" si="3"/>
        <v>88</v>
      </c>
      <c r="AP4" s="8">
        <f t="shared" si="3"/>
        <v>88</v>
      </c>
      <c r="AQ4" s="8">
        <f t="shared" si="3"/>
        <v>88</v>
      </c>
      <c r="AR4" s="8">
        <f t="shared" si="3"/>
        <v>88</v>
      </c>
      <c r="AS4" s="8">
        <f t="shared" si="3"/>
        <v>88</v>
      </c>
      <c r="AT4" s="8">
        <f t="shared" si="3"/>
        <v>88</v>
      </c>
      <c r="AU4" s="8">
        <f t="shared" si="3"/>
        <v>88</v>
      </c>
      <c r="AV4" s="8">
        <f t="shared" si="3"/>
        <v>88</v>
      </c>
      <c r="AW4" s="8">
        <f t="shared" si="3"/>
        <v>88</v>
      </c>
      <c r="AX4" s="8">
        <f t="shared" si="3"/>
        <v>88</v>
      </c>
      <c r="AY4" s="8">
        <f t="shared" si="4"/>
        <v>88</v>
      </c>
      <c r="AZ4" s="8">
        <f t="shared" si="4"/>
        <v>88</v>
      </c>
      <c r="BA4" s="8"/>
      <c r="BB4" s="8"/>
      <c r="BC4" s="8"/>
      <c r="BD4" s="8"/>
      <c r="BE4" s="8"/>
      <c r="BF4" s="8"/>
      <c r="BG4" s="8"/>
    </row>
    <row r="5" spans="1:59" x14ac:dyDescent="0.3">
      <c r="A5" s="8">
        <f>IF(5-A2=5,0,5-A2)</f>
        <v>4</v>
      </c>
      <c r="B5" s="8">
        <f t="shared" ref="B5:AZ5" si="5">IF(5-B2=5,0,5-B2)</f>
        <v>4</v>
      </c>
      <c r="C5" s="8">
        <f t="shared" si="5"/>
        <v>3</v>
      </c>
      <c r="D5" s="8">
        <f t="shared" si="5"/>
        <v>1</v>
      </c>
      <c r="E5" s="8">
        <f t="shared" si="5"/>
        <v>2</v>
      </c>
      <c r="F5" s="8">
        <f t="shared" si="5"/>
        <v>4</v>
      </c>
      <c r="G5" s="8">
        <f t="shared" si="5"/>
        <v>3</v>
      </c>
      <c r="H5" s="8">
        <f t="shared" si="5"/>
        <v>2</v>
      </c>
      <c r="I5" s="8">
        <f t="shared" si="5"/>
        <v>2</v>
      </c>
      <c r="J5" s="8">
        <f t="shared" si="5"/>
        <v>2</v>
      </c>
      <c r="K5" s="8">
        <f t="shared" si="5"/>
        <v>3.5</v>
      </c>
      <c r="L5" s="8">
        <f t="shared" si="5"/>
        <v>4</v>
      </c>
      <c r="M5" s="8">
        <f t="shared" si="5"/>
        <v>2.5</v>
      </c>
      <c r="N5" s="8">
        <f t="shared" si="5"/>
        <v>2.5</v>
      </c>
      <c r="O5" s="8">
        <f t="shared" si="5"/>
        <v>4</v>
      </c>
      <c r="P5" s="8">
        <f t="shared" si="5"/>
        <v>2.5</v>
      </c>
      <c r="Q5" s="8">
        <f t="shared" si="5"/>
        <v>2.5</v>
      </c>
      <c r="R5" s="8">
        <f t="shared" si="5"/>
        <v>2.5</v>
      </c>
      <c r="S5" s="8">
        <f t="shared" si="5"/>
        <v>2</v>
      </c>
      <c r="T5" s="8">
        <f t="shared" si="5"/>
        <v>2</v>
      </c>
      <c r="U5" s="8">
        <f t="shared" si="5"/>
        <v>1.5</v>
      </c>
      <c r="V5" s="8">
        <f t="shared" si="5"/>
        <v>2</v>
      </c>
      <c r="W5" s="8">
        <f t="shared" si="5"/>
        <v>0</v>
      </c>
      <c r="X5" s="8">
        <f t="shared" si="5"/>
        <v>0</v>
      </c>
      <c r="Y5" s="8">
        <f t="shared" si="5"/>
        <v>0</v>
      </c>
      <c r="Z5" s="8">
        <f t="shared" si="5"/>
        <v>0</v>
      </c>
      <c r="AA5" s="8">
        <f t="shared" si="5"/>
        <v>0</v>
      </c>
      <c r="AB5" s="8">
        <f t="shared" si="5"/>
        <v>0</v>
      </c>
      <c r="AC5" s="8">
        <f t="shared" si="5"/>
        <v>0</v>
      </c>
      <c r="AD5" s="8">
        <f t="shared" si="5"/>
        <v>0</v>
      </c>
      <c r="AE5" s="8">
        <f t="shared" si="5"/>
        <v>0</v>
      </c>
      <c r="AF5" s="8">
        <f t="shared" si="5"/>
        <v>0</v>
      </c>
      <c r="AG5" s="8">
        <f t="shared" si="5"/>
        <v>0</v>
      </c>
      <c r="AH5" s="8">
        <f t="shared" si="5"/>
        <v>0</v>
      </c>
      <c r="AI5" s="8">
        <f t="shared" si="5"/>
        <v>0</v>
      </c>
      <c r="AJ5" s="8">
        <f t="shared" si="5"/>
        <v>0</v>
      </c>
      <c r="AK5" s="8">
        <f t="shared" si="5"/>
        <v>0</v>
      </c>
      <c r="AL5" s="8">
        <f t="shared" si="5"/>
        <v>0</v>
      </c>
      <c r="AM5" s="8">
        <f t="shared" si="5"/>
        <v>0</v>
      </c>
      <c r="AN5" s="8">
        <f t="shared" si="5"/>
        <v>0</v>
      </c>
      <c r="AO5" s="8">
        <f t="shared" si="5"/>
        <v>0</v>
      </c>
      <c r="AP5" s="8">
        <f t="shared" si="5"/>
        <v>0</v>
      </c>
      <c r="AQ5" s="8">
        <f t="shared" si="5"/>
        <v>0</v>
      </c>
      <c r="AR5" s="8">
        <f t="shared" si="5"/>
        <v>0</v>
      </c>
      <c r="AS5" s="8">
        <f t="shared" si="5"/>
        <v>0</v>
      </c>
      <c r="AT5" s="8">
        <f t="shared" si="5"/>
        <v>0</v>
      </c>
      <c r="AU5" s="8">
        <f t="shared" si="5"/>
        <v>0</v>
      </c>
      <c r="AV5" s="8">
        <f t="shared" si="5"/>
        <v>0</v>
      </c>
      <c r="AW5" s="8">
        <f t="shared" si="5"/>
        <v>0</v>
      </c>
      <c r="AX5" s="8">
        <f t="shared" si="5"/>
        <v>0</v>
      </c>
      <c r="AY5" s="8">
        <f t="shared" si="5"/>
        <v>0</v>
      </c>
      <c r="AZ5" s="8">
        <f t="shared" si="5"/>
        <v>0</v>
      </c>
      <c r="BA5" s="8"/>
      <c r="BB5" s="8"/>
      <c r="BC5" s="8"/>
      <c r="BD5" s="8"/>
      <c r="BE5" s="8"/>
      <c r="BF5" s="8"/>
      <c r="BG5" s="8"/>
    </row>
    <row r="6" spans="1:59" x14ac:dyDescent="0.3">
      <c r="A6" s="8">
        <f>SUM(A5:AN5)</f>
        <v>58.5</v>
      </c>
      <c r="B6" s="8">
        <f>A6</f>
        <v>58.5</v>
      </c>
      <c r="C6" s="8">
        <f t="shared" ref="C6:R8" si="6">B6</f>
        <v>58.5</v>
      </c>
      <c r="D6" s="8">
        <f t="shared" si="6"/>
        <v>58.5</v>
      </c>
      <c r="E6" s="8">
        <f t="shared" si="6"/>
        <v>58.5</v>
      </c>
      <c r="F6" s="8">
        <f t="shared" si="6"/>
        <v>58.5</v>
      </c>
      <c r="G6" s="8">
        <f t="shared" si="6"/>
        <v>58.5</v>
      </c>
      <c r="H6" s="8">
        <f t="shared" si="6"/>
        <v>58.5</v>
      </c>
      <c r="I6" s="8">
        <f t="shared" si="6"/>
        <v>58.5</v>
      </c>
      <c r="J6" s="8">
        <f t="shared" si="6"/>
        <v>58.5</v>
      </c>
      <c r="K6" s="8">
        <f t="shared" si="6"/>
        <v>58.5</v>
      </c>
      <c r="L6" s="8">
        <f t="shared" si="6"/>
        <v>58.5</v>
      </c>
      <c r="M6" s="8">
        <f t="shared" si="6"/>
        <v>58.5</v>
      </c>
      <c r="N6" s="8">
        <f t="shared" si="6"/>
        <v>58.5</v>
      </c>
      <c r="O6" s="8">
        <f t="shared" si="6"/>
        <v>58.5</v>
      </c>
      <c r="P6" s="8">
        <f t="shared" si="6"/>
        <v>58.5</v>
      </c>
      <c r="Q6" s="8">
        <f t="shared" si="6"/>
        <v>58.5</v>
      </c>
      <c r="R6" s="8">
        <f t="shared" si="6"/>
        <v>58.5</v>
      </c>
      <c r="S6" s="8">
        <f t="shared" ref="S6:AH8" si="7">R6</f>
        <v>58.5</v>
      </c>
      <c r="T6" s="8">
        <f t="shared" si="7"/>
        <v>58.5</v>
      </c>
      <c r="U6" s="8">
        <f t="shared" si="7"/>
        <v>58.5</v>
      </c>
      <c r="V6" s="8">
        <f t="shared" si="7"/>
        <v>58.5</v>
      </c>
      <c r="W6" s="8">
        <f t="shared" si="7"/>
        <v>58.5</v>
      </c>
      <c r="X6" s="8">
        <f t="shared" si="7"/>
        <v>58.5</v>
      </c>
      <c r="Y6" s="8">
        <f t="shared" si="7"/>
        <v>58.5</v>
      </c>
      <c r="Z6" s="8">
        <f t="shared" si="7"/>
        <v>58.5</v>
      </c>
      <c r="AA6" s="8">
        <f t="shared" si="7"/>
        <v>58.5</v>
      </c>
      <c r="AB6" s="8">
        <f t="shared" si="7"/>
        <v>58.5</v>
      </c>
      <c r="AC6" s="8">
        <f t="shared" si="7"/>
        <v>58.5</v>
      </c>
      <c r="AD6" s="8">
        <f t="shared" si="7"/>
        <v>58.5</v>
      </c>
      <c r="AE6" s="8">
        <f t="shared" si="7"/>
        <v>58.5</v>
      </c>
      <c r="AF6" s="8">
        <f t="shared" si="7"/>
        <v>58.5</v>
      </c>
      <c r="AG6" s="8">
        <f t="shared" si="7"/>
        <v>58.5</v>
      </c>
      <c r="AH6" s="8">
        <f t="shared" si="7"/>
        <v>58.5</v>
      </c>
      <c r="AI6" s="8">
        <f t="shared" ref="AI6:AX8" si="8">AH6</f>
        <v>58.5</v>
      </c>
      <c r="AJ6" s="8">
        <f t="shared" si="8"/>
        <v>58.5</v>
      </c>
      <c r="AK6" s="8">
        <f t="shared" si="8"/>
        <v>58.5</v>
      </c>
      <c r="AL6" s="8">
        <f t="shared" si="8"/>
        <v>58.5</v>
      </c>
      <c r="AM6" s="8">
        <f t="shared" si="8"/>
        <v>58.5</v>
      </c>
      <c r="AN6" s="8">
        <f t="shared" si="8"/>
        <v>58.5</v>
      </c>
      <c r="AO6" s="8">
        <f t="shared" si="8"/>
        <v>58.5</v>
      </c>
      <c r="AP6" s="8">
        <f t="shared" si="8"/>
        <v>58.5</v>
      </c>
      <c r="AQ6" s="8">
        <f t="shared" si="8"/>
        <v>58.5</v>
      </c>
      <c r="AR6" s="8">
        <f t="shared" si="8"/>
        <v>58.5</v>
      </c>
      <c r="AS6" s="8">
        <f t="shared" si="8"/>
        <v>58.5</v>
      </c>
      <c r="AT6" s="8">
        <f t="shared" si="8"/>
        <v>58.5</v>
      </c>
      <c r="AU6" s="8">
        <f t="shared" si="8"/>
        <v>58.5</v>
      </c>
      <c r="AV6" s="8">
        <f t="shared" si="8"/>
        <v>58.5</v>
      </c>
      <c r="AW6" s="8">
        <f t="shared" si="8"/>
        <v>58.5</v>
      </c>
      <c r="AX6" s="8">
        <f t="shared" si="8"/>
        <v>58.5</v>
      </c>
      <c r="AY6" s="8">
        <f t="shared" ref="AY6:AZ8" si="9">AX6</f>
        <v>58.5</v>
      </c>
      <c r="AZ6" s="8">
        <f t="shared" si="9"/>
        <v>58.5</v>
      </c>
      <c r="BA6" s="8"/>
      <c r="BB6" s="8"/>
      <c r="BC6" s="8"/>
      <c r="BD6" s="8"/>
      <c r="BE6" s="8"/>
      <c r="BF6" s="8"/>
      <c r="BG6" s="8"/>
    </row>
    <row r="7" spans="1:59" x14ac:dyDescent="0.3">
      <c r="A7" s="8">
        <f>A3*10</f>
        <v>220</v>
      </c>
      <c r="B7" s="8">
        <f>A7</f>
        <v>220</v>
      </c>
      <c r="C7" s="8">
        <f t="shared" si="6"/>
        <v>220</v>
      </c>
      <c r="D7" s="8">
        <f t="shared" si="6"/>
        <v>220</v>
      </c>
      <c r="E7" s="8">
        <f t="shared" si="6"/>
        <v>220</v>
      </c>
      <c r="F7" s="8">
        <f t="shared" si="6"/>
        <v>220</v>
      </c>
      <c r="G7" s="8">
        <f t="shared" si="6"/>
        <v>220</v>
      </c>
      <c r="H7" s="8">
        <f t="shared" si="6"/>
        <v>220</v>
      </c>
      <c r="I7" s="8">
        <f t="shared" si="6"/>
        <v>220</v>
      </c>
      <c r="J7" s="8">
        <f t="shared" si="6"/>
        <v>220</v>
      </c>
      <c r="K7" s="8">
        <f t="shared" si="6"/>
        <v>220</v>
      </c>
      <c r="L7" s="8">
        <f t="shared" si="6"/>
        <v>220</v>
      </c>
      <c r="M7" s="8">
        <f t="shared" si="6"/>
        <v>220</v>
      </c>
      <c r="N7" s="8">
        <f t="shared" si="6"/>
        <v>220</v>
      </c>
      <c r="O7" s="8">
        <f t="shared" si="6"/>
        <v>220</v>
      </c>
      <c r="P7" s="8">
        <f t="shared" si="6"/>
        <v>220</v>
      </c>
      <c r="Q7" s="8">
        <f t="shared" si="6"/>
        <v>220</v>
      </c>
      <c r="R7" s="8">
        <f t="shared" si="6"/>
        <v>220</v>
      </c>
      <c r="S7" s="8">
        <f t="shared" si="7"/>
        <v>220</v>
      </c>
      <c r="T7" s="8">
        <f t="shared" si="7"/>
        <v>220</v>
      </c>
      <c r="U7" s="8">
        <f t="shared" si="7"/>
        <v>220</v>
      </c>
      <c r="V7" s="8">
        <f t="shared" si="7"/>
        <v>220</v>
      </c>
      <c r="W7" s="8">
        <f t="shared" si="7"/>
        <v>220</v>
      </c>
      <c r="X7" s="8">
        <f t="shared" si="7"/>
        <v>220</v>
      </c>
      <c r="Y7" s="8">
        <f t="shared" si="7"/>
        <v>220</v>
      </c>
      <c r="Z7" s="8">
        <f t="shared" si="7"/>
        <v>220</v>
      </c>
      <c r="AA7" s="8">
        <f t="shared" si="7"/>
        <v>220</v>
      </c>
      <c r="AB7" s="8">
        <f t="shared" si="7"/>
        <v>220</v>
      </c>
      <c r="AC7" s="8">
        <f t="shared" si="7"/>
        <v>220</v>
      </c>
      <c r="AD7" s="8">
        <f t="shared" si="7"/>
        <v>220</v>
      </c>
      <c r="AE7" s="8">
        <f t="shared" si="7"/>
        <v>220</v>
      </c>
      <c r="AF7" s="8">
        <f t="shared" si="7"/>
        <v>220</v>
      </c>
      <c r="AG7" s="8">
        <f t="shared" si="7"/>
        <v>220</v>
      </c>
      <c r="AH7" s="8">
        <f t="shared" si="7"/>
        <v>220</v>
      </c>
      <c r="AI7" s="8">
        <f t="shared" si="8"/>
        <v>220</v>
      </c>
      <c r="AJ7" s="8">
        <f t="shared" si="8"/>
        <v>220</v>
      </c>
      <c r="AK7" s="8">
        <f t="shared" si="8"/>
        <v>220</v>
      </c>
      <c r="AL7" s="8">
        <f t="shared" si="8"/>
        <v>220</v>
      </c>
      <c r="AM7" s="8">
        <f t="shared" si="8"/>
        <v>220</v>
      </c>
      <c r="AN7" s="8">
        <f t="shared" si="8"/>
        <v>220</v>
      </c>
      <c r="AO7" s="8">
        <f t="shared" si="8"/>
        <v>220</v>
      </c>
      <c r="AP7" s="8">
        <f t="shared" si="8"/>
        <v>220</v>
      </c>
      <c r="AQ7" s="8">
        <f t="shared" si="8"/>
        <v>220</v>
      </c>
      <c r="AR7" s="8">
        <f t="shared" si="8"/>
        <v>220</v>
      </c>
      <c r="AS7" s="8">
        <f t="shared" si="8"/>
        <v>220</v>
      </c>
      <c r="AT7" s="8">
        <f t="shared" si="8"/>
        <v>220</v>
      </c>
      <c r="AU7" s="8">
        <f t="shared" si="8"/>
        <v>220</v>
      </c>
      <c r="AV7" s="8">
        <f t="shared" si="8"/>
        <v>220</v>
      </c>
      <c r="AW7" s="8">
        <f t="shared" si="8"/>
        <v>220</v>
      </c>
      <c r="AX7" s="8">
        <f t="shared" si="8"/>
        <v>220</v>
      </c>
      <c r="AY7" s="8">
        <f t="shared" si="9"/>
        <v>220</v>
      </c>
      <c r="AZ7" s="8">
        <f t="shared" si="9"/>
        <v>220</v>
      </c>
      <c r="BA7" s="8"/>
      <c r="BB7" s="8"/>
      <c r="BC7" s="8"/>
      <c r="BD7" s="8"/>
      <c r="BE7" s="8"/>
      <c r="BF7" s="8"/>
      <c r="BG7" s="8"/>
    </row>
    <row r="8" spans="1:59" x14ac:dyDescent="0.3">
      <c r="A8" s="8">
        <f>A7/2</f>
        <v>110</v>
      </c>
      <c r="B8" s="8">
        <f>A8</f>
        <v>110</v>
      </c>
      <c r="C8" s="8">
        <f t="shared" si="6"/>
        <v>110</v>
      </c>
      <c r="D8" s="8">
        <f t="shared" si="6"/>
        <v>110</v>
      </c>
      <c r="E8" s="8">
        <f t="shared" si="6"/>
        <v>110</v>
      </c>
      <c r="F8" s="8">
        <f t="shared" si="6"/>
        <v>110</v>
      </c>
      <c r="G8" s="8">
        <f t="shared" si="6"/>
        <v>110</v>
      </c>
      <c r="H8" s="8">
        <f t="shared" si="6"/>
        <v>110</v>
      </c>
      <c r="I8" s="8">
        <f t="shared" si="6"/>
        <v>110</v>
      </c>
      <c r="J8" s="8">
        <f t="shared" si="6"/>
        <v>110</v>
      </c>
      <c r="K8" s="8">
        <f t="shared" si="6"/>
        <v>110</v>
      </c>
      <c r="L8" s="8">
        <f t="shared" si="6"/>
        <v>110</v>
      </c>
      <c r="M8" s="8">
        <f t="shared" si="6"/>
        <v>110</v>
      </c>
      <c r="N8" s="8">
        <f t="shared" si="6"/>
        <v>110</v>
      </c>
      <c r="O8" s="8">
        <f t="shared" si="6"/>
        <v>110</v>
      </c>
      <c r="P8" s="8">
        <f t="shared" si="6"/>
        <v>110</v>
      </c>
      <c r="Q8" s="8">
        <f t="shared" si="6"/>
        <v>110</v>
      </c>
      <c r="R8" s="8">
        <f t="shared" si="6"/>
        <v>110</v>
      </c>
      <c r="S8" s="8">
        <f t="shared" si="7"/>
        <v>110</v>
      </c>
      <c r="T8" s="8">
        <f t="shared" si="7"/>
        <v>110</v>
      </c>
      <c r="U8" s="8">
        <f t="shared" si="7"/>
        <v>110</v>
      </c>
      <c r="V8" s="8">
        <f t="shared" si="7"/>
        <v>110</v>
      </c>
      <c r="W8" s="8">
        <f t="shared" si="7"/>
        <v>110</v>
      </c>
      <c r="X8" s="8">
        <f t="shared" si="7"/>
        <v>110</v>
      </c>
      <c r="Y8" s="8">
        <f t="shared" si="7"/>
        <v>110</v>
      </c>
      <c r="Z8" s="8">
        <f t="shared" si="7"/>
        <v>110</v>
      </c>
      <c r="AA8" s="8">
        <f t="shared" si="7"/>
        <v>110</v>
      </c>
      <c r="AB8" s="8">
        <f t="shared" si="7"/>
        <v>110</v>
      </c>
      <c r="AC8" s="8">
        <f t="shared" si="7"/>
        <v>110</v>
      </c>
      <c r="AD8" s="8">
        <f t="shared" si="7"/>
        <v>110</v>
      </c>
      <c r="AE8" s="8">
        <f t="shared" si="7"/>
        <v>110</v>
      </c>
      <c r="AF8" s="8">
        <f t="shared" si="7"/>
        <v>110</v>
      </c>
      <c r="AG8" s="8">
        <f t="shared" si="7"/>
        <v>110</v>
      </c>
      <c r="AH8" s="8">
        <f t="shared" si="7"/>
        <v>110</v>
      </c>
      <c r="AI8" s="8">
        <f t="shared" si="8"/>
        <v>110</v>
      </c>
      <c r="AJ8" s="8">
        <f t="shared" si="8"/>
        <v>110</v>
      </c>
      <c r="AK8" s="8">
        <f t="shared" si="8"/>
        <v>110</v>
      </c>
      <c r="AL8" s="8">
        <f t="shared" si="8"/>
        <v>110</v>
      </c>
      <c r="AM8" s="8">
        <f t="shared" si="8"/>
        <v>110</v>
      </c>
      <c r="AN8" s="8">
        <f t="shared" si="8"/>
        <v>110</v>
      </c>
      <c r="AO8" s="8">
        <f t="shared" si="8"/>
        <v>110</v>
      </c>
      <c r="AP8" s="8">
        <f t="shared" si="8"/>
        <v>110</v>
      </c>
      <c r="AQ8" s="8">
        <f t="shared" si="8"/>
        <v>110</v>
      </c>
      <c r="AR8" s="8">
        <f t="shared" si="8"/>
        <v>110</v>
      </c>
      <c r="AS8" s="8">
        <f t="shared" si="8"/>
        <v>110</v>
      </c>
      <c r="AT8" s="8">
        <f t="shared" si="8"/>
        <v>110</v>
      </c>
      <c r="AU8" s="8">
        <f t="shared" si="8"/>
        <v>110</v>
      </c>
      <c r="AV8" s="8">
        <f t="shared" si="8"/>
        <v>110</v>
      </c>
      <c r="AW8" s="8">
        <f t="shared" si="8"/>
        <v>110</v>
      </c>
      <c r="AX8" s="8">
        <f t="shared" si="8"/>
        <v>110</v>
      </c>
      <c r="AY8" s="8">
        <f t="shared" si="9"/>
        <v>110</v>
      </c>
      <c r="AZ8" s="8">
        <f t="shared" si="9"/>
        <v>110</v>
      </c>
      <c r="BA8" s="8"/>
      <c r="BB8" s="8"/>
      <c r="BC8" s="8"/>
      <c r="BD8" s="8"/>
      <c r="BE8" s="8"/>
      <c r="BF8" s="8"/>
      <c r="BG8" s="8"/>
    </row>
    <row r="9" spans="1:59" x14ac:dyDescent="0.3">
      <c r="A9" s="8">
        <f>A8+(A7-A8)/(A4-A3)*(A6-A3)</f>
        <v>170.83333333333334</v>
      </c>
      <c r="B9" s="8">
        <f t="shared" ref="B9:AZ9" si="10">B8+(B7-B8)/(B4-B3)*(B6-B3)</f>
        <v>170.83333333333334</v>
      </c>
      <c r="C9" s="8">
        <f t="shared" si="10"/>
        <v>170.83333333333334</v>
      </c>
      <c r="D9" s="8">
        <f t="shared" si="10"/>
        <v>170.83333333333334</v>
      </c>
      <c r="E9" s="8">
        <f t="shared" si="10"/>
        <v>170.83333333333334</v>
      </c>
      <c r="F9" s="8">
        <f t="shared" si="10"/>
        <v>170.83333333333334</v>
      </c>
      <c r="G9" s="8">
        <f t="shared" si="10"/>
        <v>170.83333333333334</v>
      </c>
      <c r="H9" s="8">
        <f t="shared" si="10"/>
        <v>170.83333333333334</v>
      </c>
      <c r="I9" s="8">
        <f t="shared" si="10"/>
        <v>170.83333333333334</v>
      </c>
      <c r="J9" s="8">
        <f t="shared" si="10"/>
        <v>170.83333333333334</v>
      </c>
      <c r="K9" s="8">
        <f t="shared" si="10"/>
        <v>170.83333333333334</v>
      </c>
      <c r="L9" s="8">
        <f t="shared" si="10"/>
        <v>170.83333333333334</v>
      </c>
      <c r="M9" s="8">
        <f t="shared" si="10"/>
        <v>170.83333333333334</v>
      </c>
      <c r="N9" s="8">
        <f t="shared" si="10"/>
        <v>170.83333333333334</v>
      </c>
      <c r="O9" s="8">
        <f t="shared" si="10"/>
        <v>170.83333333333334</v>
      </c>
      <c r="P9" s="8">
        <f t="shared" si="10"/>
        <v>170.83333333333334</v>
      </c>
      <c r="Q9" s="8">
        <f t="shared" si="10"/>
        <v>170.83333333333334</v>
      </c>
      <c r="R9" s="8">
        <f t="shared" si="10"/>
        <v>170.83333333333334</v>
      </c>
      <c r="S9" s="8">
        <f t="shared" si="10"/>
        <v>170.83333333333334</v>
      </c>
      <c r="T9" s="8">
        <f t="shared" si="10"/>
        <v>170.83333333333334</v>
      </c>
      <c r="U9" s="8">
        <f t="shared" si="10"/>
        <v>170.83333333333334</v>
      </c>
      <c r="V9" s="8">
        <f t="shared" si="10"/>
        <v>170.83333333333334</v>
      </c>
      <c r="W9" s="8">
        <f t="shared" si="10"/>
        <v>170.83333333333334</v>
      </c>
      <c r="X9" s="8">
        <f t="shared" si="10"/>
        <v>170.83333333333334</v>
      </c>
      <c r="Y9" s="8">
        <f t="shared" si="10"/>
        <v>170.83333333333334</v>
      </c>
      <c r="Z9" s="8">
        <f t="shared" si="10"/>
        <v>170.83333333333334</v>
      </c>
      <c r="AA9" s="8">
        <f t="shared" si="10"/>
        <v>170.83333333333334</v>
      </c>
      <c r="AB9" s="8">
        <f t="shared" si="10"/>
        <v>170.83333333333334</v>
      </c>
      <c r="AC9" s="8">
        <f t="shared" si="10"/>
        <v>170.83333333333334</v>
      </c>
      <c r="AD9" s="8">
        <f t="shared" si="10"/>
        <v>170.83333333333334</v>
      </c>
      <c r="AE9" s="8">
        <f t="shared" si="10"/>
        <v>170.83333333333334</v>
      </c>
      <c r="AF9" s="8">
        <f t="shared" si="10"/>
        <v>170.83333333333334</v>
      </c>
      <c r="AG9" s="8">
        <f t="shared" si="10"/>
        <v>170.83333333333334</v>
      </c>
      <c r="AH9" s="8">
        <f t="shared" si="10"/>
        <v>170.83333333333334</v>
      </c>
      <c r="AI9" s="8">
        <f t="shared" si="10"/>
        <v>170.83333333333334</v>
      </c>
      <c r="AJ9" s="8">
        <f t="shared" si="10"/>
        <v>170.83333333333334</v>
      </c>
      <c r="AK9" s="8">
        <f t="shared" si="10"/>
        <v>170.83333333333334</v>
      </c>
      <c r="AL9" s="8">
        <f t="shared" si="10"/>
        <v>170.83333333333334</v>
      </c>
      <c r="AM9" s="8">
        <f t="shared" si="10"/>
        <v>170.83333333333334</v>
      </c>
      <c r="AN9" s="8">
        <f t="shared" si="10"/>
        <v>170.83333333333334</v>
      </c>
      <c r="AO9" s="8">
        <f t="shared" si="10"/>
        <v>170.83333333333334</v>
      </c>
      <c r="AP9" s="8">
        <f t="shared" si="10"/>
        <v>170.83333333333334</v>
      </c>
      <c r="AQ9" s="8">
        <f t="shared" si="10"/>
        <v>170.83333333333334</v>
      </c>
      <c r="AR9" s="8">
        <f t="shared" si="10"/>
        <v>170.83333333333334</v>
      </c>
      <c r="AS9" s="8">
        <f t="shared" si="10"/>
        <v>170.83333333333334</v>
      </c>
      <c r="AT9" s="8">
        <f t="shared" si="10"/>
        <v>170.83333333333334</v>
      </c>
      <c r="AU9" s="8">
        <f t="shared" si="10"/>
        <v>170.83333333333334</v>
      </c>
      <c r="AV9" s="8">
        <f t="shared" si="10"/>
        <v>170.83333333333334</v>
      </c>
      <c r="AW9" s="8">
        <f t="shared" si="10"/>
        <v>170.83333333333334</v>
      </c>
      <c r="AX9" s="8">
        <f t="shared" si="10"/>
        <v>170.83333333333334</v>
      </c>
      <c r="AY9" s="8">
        <f t="shared" si="10"/>
        <v>170.83333333333334</v>
      </c>
      <c r="AZ9" s="8">
        <f t="shared" si="10"/>
        <v>170.83333333333334</v>
      </c>
      <c r="BA9" s="8"/>
      <c r="BB9" s="8"/>
      <c r="BC9" s="8"/>
      <c r="BD9" s="8"/>
      <c r="BE9" s="8"/>
      <c r="BF9" s="8"/>
      <c r="BG9" s="8"/>
    </row>
    <row r="10" spans="1:59" x14ac:dyDescent="0.3">
      <c r="A10" s="8">
        <f>5+(A9-5*A3)/A6*A5</f>
        <v>9.1595441595441613</v>
      </c>
      <c r="B10" s="8">
        <f t="shared" ref="B10:AZ10" si="11">5+(B9-5*B3)/B6*B5</f>
        <v>9.1595441595441613</v>
      </c>
      <c r="C10" s="8">
        <f t="shared" si="11"/>
        <v>8.1196581196581192</v>
      </c>
      <c r="D10" s="8">
        <f t="shared" si="11"/>
        <v>6.0398860398860403</v>
      </c>
      <c r="E10" s="8">
        <f t="shared" si="11"/>
        <v>7.0797720797720807</v>
      </c>
      <c r="F10" s="8">
        <f t="shared" si="11"/>
        <v>9.1595441595441613</v>
      </c>
      <c r="G10" s="8">
        <f t="shared" si="11"/>
        <v>8.1196581196581192</v>
      </c>
      <c r="H10" s="8">
        <f t="shared" si="11"/>
        <v>7.0797720797720807</v>
      </c>
      <c r="I10" s="8">
        <f t="shared" si="11"/>
        <v>7.0797720797720807</v>
      </c>
      <c r="J10" s="8">
        <f t="shared" si="11"/>
        <v>7.0797720797720807</v>
      </c>
      <c r="K10" s="8">
        <f t="shared" si="11"/>
        <v>8.6396011396011403</v>
      </c>
      <c r="L10" s="8">
        <f t="shared" si="11"/>
        <v>9.1595441595441613</v>
      </c>
      <c r="M10" s="8">
        <f t="shared" si="11"/>
        <v>7.5997150997151</v>
      </c>
      <c r="N10" s="8">
        <f t="shared" si="11"/>
        <v>7.5997150997151</v>
      </c>
      <c r="O10" s="8">
        <f t="shared" si="11"/>
        <v>9.1595441595441613</v>
      </c>
      <c r="P10" s="8">
        <f t="shared" si="11"/>
        <v>7.5997150997151</v>
      </c>
      <c r="Q10" s="8">
        <f t="shared" si="11"/>
        <v>7.5997150997151</v>
      </c>
      <c r="R10" s="8">
        <f t="shared" si="11"/>
        <v>7.5997150997151</v>
      </c>
      <c r="S10" s="8">
        <f t="shared" si="11"/>
        <v>7.0797720797720807</v>
      </c>
      <c r="T10" s="8">
        <f t="shared" si="11"/>
        <v>7.0797720797720807</v>
      </c>
      <c r="U10" s="8">
        <f t="shared" si="11"/>
        <v>6.5598290598290596</v>
      </c>
      <c r="V10" s="8">
        <f t="shared" si="11"/>
        <v>7.0797720797720807</v>
      </c>
      <c r="W10" s="8">
        <f t="shared" si="11"/>
        <v>5</v>
      </c>
      <c r="X10" s="8">
        <f t="shared" si="11"/>
        <v>5</v>
      </c>
      <c r="Y10" s="8">
        <f t="shared" si="11"/>
        <v>5</v>
      </c>
      <c r="Z10" s="8">
        <f t="shared" si="11"/>
        <v>5</v>
      </c>
      <c r="AA10" s="8">
        <f t="shared" si="11"/>
        <v>5</v>
      </c>
      <c r="AB10" s="8">
        <f t="shared" si="11"/>
        <v>5</v>
      </c>
      <c r="AC10" s="8">
        <f t="shared" si="11"/>
        <v>5</v>
      </c>
      <c r="AD10" s="8">
        <f t="shared" si="11"/>
        <v>5</v>
      </c>
      <c r="AE10" s="8">
        <f t="shared" si="11"/>
        <v>5</v>
      </c>
      <c r="AF10" s="8">
        <f t="shared" si="11"/>
        <v>5</v>
      </c>
      <c r="AG10" s="8">
        <f t="shared" si="11"/>
        <v>5</v>
      </c>
      <c r="AH10" s="8">
        <f t="shared" si="11"/>
        <v>5</v>
      </c>
      <c r="AI10" s="8">
        <f t="shared" si="11"/>
        <v>5</v>
      </c>
      <c r="AJ10" s="8">
        <f t="shared" si="11"/>
        <v>5</v>
      </c>
      <c r="AK10" s="8">
        <f t="shared" si="11"/>
        <v>5</v>
      </c>
      <c r="AL10" s="8">
        <f t="shared" si="11"/>
        <v>5</v>
      </c>
      <c r="AM10" s="8">
        <f t="shared" si="11"/>
        <v>5</v>
      </c>
      <c r="AN10" s="8">
        <f t="shared" si="11"/>
        <v>5</v>
      </c>
      <c r="AO10" s="8">
        <f t="shared" si="11"/>
        <v>5</v>
      </c>
      <c r="AP10" s="8">
        <f t="shared" si="11"/>
        <v>5</v>
      </c>
      <c r="AQ10" s="8">
        <f t="shared" si="11"/>
        <v>5</v>
      </c>
      <c r="AR10" s="8">
        <f t="shared" si="11"/>
        <v>5</v>
      </c>
      <c r="AS10" s="8">
        <f t="shared" si="11"/>
        <v>5</v>
      </c>
      <c r="AT10" s="8">
        <f t="shared" si="11"/>
        <v>5</v>
      </c>
      <c r="AU10" s="8">
        <f t="shared" si="11"/>
        <v>5</v>
      </c>
      <c r="AV10" s="8">
        <f t="shared" si="11"/>
        <v>5</v>
      </c>
      <c r="AW10" s="8">
        <f t="shared" si="11"/>
        <v>5</v>
      </c>
      <c r="AX10" s="8">
        <f t="shared" si="11"/>
        <v>5</v>
      </c>
      <c r="AY10" s="8">
        <f t="shared" si="11"/>
        <v>5</v>
      </c>
      <c r="AZ10" s="8">
        <f t="shared" si="11"/>
        <v>5</v>
      </c>
      <c r="BA10" s="8"/>
      <c r="BB10" s="8"/>
      <c r="BC10" s="8"/>
      <c r="BD10" s="8"/>
      <c r="BE10" s="8"/>
      <c r="BF10" s="8"/>
      <c r="BG10" s="8"/>
    </row>
    <row r="11" spans="1:59" x14ac:dyDescent="0.3">
      <c r="A11" s="97">
        <f>'IA2'!B10</f>
        <v>2</v>
      </c>
      <c r="B11" s="97">
        <f>'IA2'!C10</f>
        <v>2</v>
      </c>
      <c r="C11" s="97">
        <f>'IA2'!D10</f>
        <v>2</v>
      </c>
      <c r="D11" s="97">
        <f>'IA2'!E10</f>
        <v>2</v>
      </c>
      <c r="E11" s="97">
        <f>'IA2'!F10</f>
        <v>2</v>
      </c>
      <c r="F11" s="97">
        <f>'IA2'!G10</f>
        <v>2</v>
      </c>
      <c r="G11" s="97">
        <f>'IA2'!H10</f>
        <v>2</v>
      </c>
      <c r="H11" s="97">
        <f>'IA2'!I10</f>
        <v>2</v>
      </c>
      <c r="I11" s="97">
        <f>'IA2'!J10</f>
        <v>2</v>
      </c>
      <c r="J11" s="97">
        <f>'IA2'!K10</f>
        <v>2</v>
      </c>
      <c r="K11" s="97">
        <f>'IA2'!L10</f>
        <v>13</v>
      </c>
      <c r="L11" s="97">
        <f>'IA2'!M10</f>
        <v>13</v>
      </c>
      <c r="M11" s="97">
        <f>'IA2'!N10</f>
        <v>13</v>
      </c>
      <c r="N11" s="97">
        <f>'IA2'!O10</f>
        <v>13</v>
      </c>
      <c r="O11" s="97">
        <f>'IA2'!P10</f>
        <v>13</v>
      </c>
      <c r="P11" s="97">
        <f>'IA2'!Q10</f>
        <v>13</v>
      </c>
      <c r="Q11" s="97">
        <f>'IA2'!R10</f>
        <v>13</v>
      </c>
      <c r="R11" s="97">
        <f>'IA2'!S10</f>
        <v>13</v>
      </c>
      <c r="S11" s="97">
        <f>'IA2'!T10</f>
        <v>13</v>
      </c>
      <c r="T11" s="97">
        <f>'IA2'!U10</f>
        <v>13</v>
      </c>
      <c r="U11" s="97">
        <f>'IA2'!V10</f>
        <v>15</v>
      </c>
      <c r="V11" s="97">
        <f>'IA2'!W10</f>
        <v>15</v>
      </c>
      <c r="W11" s="97">
        <f>'IA2'!X10</f>
        <v>0</v>
      </c>
      <c r="X11" s="97">
        <f>'IA2'!Y10</f>
        <v>0</v>
      </c>
      <c r="Y11" s="97">
        <f>'IA2'!Z10</f>
        <v>0</v>
      </c>
      <c r="Z11" s="97">
        <f>'IA2'!AA10</f>
        <v>0</v>
      </c>
      <c r="AA11" s="97">
        <f>'IA2'!AB10</f>
        <v>0</v>
      </c>
      <c r="AB11" s="97">
        <f>'IA2'!AC10</f>
        <v>0</v>
      </c>
      <c r="AC11" s="97">
        <f>'IA2'!AD10</f>
        <v>0</v>
      </c>
      <c r="AD11" s="97">
        <f>'IA2'!AE10</f>
        <v>0</v>
      </c>
      <c r="AE11" s="97">
        <f>'IA2'!AF10</f>
        <v>0</v>
      </c>
      <c r="AF11" s="97">
        <f>'IA2'!AG10</f>
        <v>0</v>
      </c>
      <c r="AG11" s="97">
        <f>'IA2'!AH10</f>
        <v>0</v>
      </c>
      <c r="AH11" s="97">
        <f>'IA2'!AI10</f>
        <v>0</v>
      </c>
      <c r="AI11" s="97">
        <f>'IA2'!AJ10</f>
        <v>0</v>
      </c>
      <c r="AJ11" s="97">
        <f>'IA2'!AK10</f>
        <v>0</v>
      </c>
      <c r="AK11" s="97">
        <f>'IA2'!AL10</f>
        <v>0</v>
      </c>
      <c r="AL11" s="97">
        <f>'IA2'!AM10</f>
        <v>0</v>
      </c>
      <c r="AM11" s="97">
        <f>'IA2'!AN10</f>
        <v>0</v>
      </c>
      <c r="AN11" s="97">
        <f>'IA2'!AO10</f>
        <v>0</v>
      </c>
      <c r="AO11" s="97">
        <f>'IA2'!AP10</f>
        <v>0</v>
      </c>
      <c r="AP11" s="97">
        <f>'IA2'!AQ10</f>
        <v>0</v>
      </c>
      <c r="AQ11" s="97">
        <f>'IA2'!AR10</f>
        <v>0</v>
      </c>
      <c r="AR11" s="97">
        <f>'IA2'!AS10</f>
        <v>0</v>
      </c>
      <c r="AS11" s="97">
        <f>'IA2'!AT10</f>
        <v>0</v>
      </c>
      <c r="AT11" s="97">
        <f>'IA2'!AU10</f>
        <v>0</v>
      </c>
      <c r="AU11" s="97">
        <f>'IA2'!AV10</f>
        <v>0</v>
      </c>
      <c r="AV11" s="97">
        <f>'IA2'!AW10</f>
        <v>0</v>
      </c>
      <c r="AW11" s="97">
        <f>'IA2'!AX10</f>
        <v>0</v>
      </c>
      <c r="AX11" s="97">
        <f>'IA2'!AY10</f>
        <v>0</v>
      </c>
      <c r="AY11" s="97">
        <f>'IA2'!AZ10</f>
        <v>0</v>
      </c>
      <c r="AZ11" s="97">
        <f>'IA2'!BA10</f>
        <v>0</v>
      </c>
      <c r="BA11" s="8"/>
      <c r="BB11" s="8"/>
      <c r="BC11" s="8"/>
      <c r="BD11" s="8"/>
      <c r="BE11" s="8"/>
      <c r="BF11" s="8"/>
      <c r="BG11" s="8"/>
    </row>
    <row r="12" spans="1:59" x14ac:dyDescent="0.3">
      <c r="A12" s="94">
        <f>A10/10*A11</f>
        <v>1.8319088319088324</v>
      </c>
      <c r="B12" s="94">
        <f t="shared" ref="B12:AZ12" si="12">B10/10*B11</f>
        <v>1.8319088319088324</v>
      </c>
      <c r="C12" s="94">
        <f t="shared" si="12"/>
        <v>1.6239316239316239</v>
      </c>
      <c r="D12" s="94">
        <f t="shared" si="12"/>
        <v>1.207977207977208</v>
      </c>
      <c r="E12" s="94">
        <f t="shared" si="12"/>
        <v>1.4159544159544162</v>
      </c>
      <c r="F12" s="94">
        <f t="shared" si="12"/>
        <v>1.8319088319088324</v>
      </c>
      <c r="G12" s="94">
        <f t="shared" si="12"/>
        <v>1.6239316239316239</v>
      </c>
      <c r="H12" s="94">
        <f t="shared" si="12"/>
        <v>1.4159544159544162</v>
      </c>
      <c r="I12" s="94">
        <f t="shared" si="12"/>
        <v>1.4159544159544162</v>
      </c>
      <c r="J12" s="94">
        <f t="shared" si="12"/>
        <v>1.4159544159544162</v>
      </c>
      <c r="K12" s="94">
        <f t="shared" si="12"/>
        <v>11.231481481481483</v>
      </c>
      <c r="L12" s="94">
        <f t="shared" si="12"/>
        <v>11.90740740740741</v>
      </c>
      <c r="M12" s="94">
        <f t="shared" si="12"/>
        <v>9.8796296296296298</v>
      </c>
      <c r="N12" s="94">
        <f t="shared" si="12"/>
        <v>9.8796296296296298</v>
      </c>
      <c r="O12" s="94">
        <f t="shared" si="12"/>
        <v>11.90740740740741</v>
      </c>
      <c r="P12" s="94">
        <f t="shared" si="12"/>
        <v>9.8796296296296298</v>
      </c>
      <c r="Q12" s="94">
        <f t="shared" si="12"/>
        <v>9.8796296296296298</v>
      </c>
      <c r="R12" s="94">
        <f t="shared" si="12"/>
        <v>9.8796296296296298</v>
      </c>
      <c r="S12" s="94">
        <f t="shared" si="12"/>
        <v>9.2037037037037059</v>
      </c>
      <c r="T12" s="94">
        <f t="shared" si="12"/>
        <v>9.2037037037037059</v>
      </c>
      <c r="U12" s="94">
        <f t="shared" si="12"/>
        <v>9.8397435897435894</v>
      </c>
      <c r="V12" s="94">
        <f t="shared" si="12"/>
        <v>10.619658119658121</v>
      </c>
      <c r="W12" s="94">
        <f t="shared" si="12"/>
        <v>0</v>
      </c>
      <c r="X12" s="94">
        <f t="shared" si="12"/>
        <v>0</v>
      </c>
      <c r="Y12" s="94">
        <f t="shared" si="12"/>
        <v>0</v>
      </c>
      <c r="Z12" s="94">
        <f t="shared" si="12"/>
        <v>0</v>
      </c>
      <c r="AA12" s="94">
        <f t="shared" si="12"/>
        <v>0</v>
      </c>
      <c r="AB12" s="94">
        <f t="shared" si="12"/>
        <v>0</v>
      </c>
      <c r="AC12" s="94">
        <f t="shared" si="12"/>
        <v>0</v>
      </c>
      <c r="AD12" s="94">
        <f t="shared" si="12"/>
        <v>0</v>
      </c>
      <c r="AE12" s="94">
        <f t="shared" si="12"/>
        <v>0</v>
      </c>
      <c r="AF12" s="94">
        <f t="shared" si="12"/>
        <v>0</v>
      </c>
      <c r="AG12" s="94">
        <f t="shared" si="12"/>
        <v>0</v>
      </c>
      <c r="AH12" s="94">
        <f t="shared" si="12"/>
        <v>0</v>
      </c>
      <c r="AI12" s="94">
        <f t="shared" si="12"/>
        <v>0</v>
      </c>
      <c r="AJ12" s="94">
        <f t="shared" si="12"/>
        <v>0</v>
      </c>
      <c r="AK12" s="94">
        <f t="shared" si="12"/>
        <v>0</v>
      </c>
      <c r="AL12" s="94">
        <f t="shared" si="12"/>
        <v>0</v>
      </c>
      <c r="AM12" s="94">
        <f t="shared" si="12"/>
        <v>0</v>
      </c>
      <c r="AN12" s="94">
        <f t="shared" si="12"/>
        <v>0</v>
      </c>
      <c r="AO12" s="94">
        <f t="shared" si="12"/>
        <v>0</v>
      </c>
      <c r="AP12" s="94">
        <f t="shared" si="12"/>
        <v>0</v>
      </c>
      <c r="AQ12" s="94">
        <f t="shared" si="12"/>
        <v>0</v>
      </c>
      <c r="AR12" s="94">
        <f t="shared" si="12"/>
        <v>0</v>
      </c>
      <c r="AS12" s="94">
        <f t="shared" si="12"/>
        <v>0</v>
      </c>
      <c r="AT12" s="94">
        <f t="shared" si="12"/>
        <v>0</v>
      </c>
      <c r="AU12" s="94">
        <f t="shared" si="12"/>
        <v>0</v>
      </c>
      <c r="AV12" s="94">
        <f t="shared" si="12"/>
        <v>0</v>
      </c>
      <c r="AW12" s="94">
        <f t="shared" si="12"/>
        <v>0</v>
      </c>
      <c r="AX12" s="94">
        <f t="shared" si="12"/>
        <v>0</v>
      </c>
      <c r="AY12" s="94">
        <f t="shared" si="12"/>
        <v>0</v>
      </c>
      <c r="AZ12" s="94">
        <f t="shared" si="12"/>
        <v>0</v>
      </c>
      <c r="BA12" s="94"/>
      <c r="BB12" s="94"/>
      <c r="BC12" s="94"/>
      <c r="BD12" s="94"/>
      <c r="BE12" s="94"/>
      <c r="BF12" s="94"/>
      <c r="BG12" s="94"/>
    </row>
    <row r="13" spans="1:59" x14ac:dyDescent="0.3">
      <c r="A13" s="94">
        <f>ROUNDDOWN(A12,0)</f>
        <v>1</v>
      </c>
      <c r="B13" s="94">
        <f t="shared" ref="B13:AZ13" si="13">ROUNDDOWN(B12,0)</f>
        <v>1</v>
      </c>
      <c r="C13" s="94">
        <f t="shared" si="13"/>
        <v>1</v>
      </c>
      <c r="D13" s="94">
        <f t="shared" si="13"/>
        <v>1</v>
      </c>
      <c r="E13" s="94">
        <f t="shared" si="13"/>
        <v>1</v>
      </c>
      <c r="F13" s="94">
        <f t="shared" si="13"/>
        <v>1</v>
      </c>
      <c r="G13" s="94">
        <f t="shared" si="13"/>
        <v>1</v>
      </c>
      <c r="H13" s="94">
        <f t="shared" si="13"/>
        <v>1</v>
      </c>
      <c r="I13" s="94">
        <f t="shared" si="13"/>
        <v>1</v>
      </c>
      <c r="J13" s="94">
        <f t="shared" si="13"/>
        <v>1</v>
      </c>
      <c r="K13" s="94">
        <f t="shared" si="13"/>
        <v>11</v>
      </c>
      <c r="L13" s="94">
        <f t="shared" si="13"/>
        <v>11</v>
      </c>
      <c r="M13" s="94">
        <f t="shared" si="13"/>
        <v>9</v>
      </c>
      <c r="N13" s="94">
        <f t="shared" si="13"/>
        <v>9</v>
      </c>
      <c r="O13" s="94">
        <f t="shared" si="13"/>
        <v>11</v>
      </c>
      <c r="P13" s="94">
        <f t="shared" si="13"/>
        <v>9</v>
      </c>
      <c r="Q13" s="94">
        <f t="shared" si="13"/>
        <v>9</v>
      </c>
      <c r="R13" s="94">
        <f t="shared" si="13"/>
        <v>9</v>
      </c>
      <c r="S13" s="94">
        <f t="shared" si="13"/>
        <v>9</v>
      </c>
      <c r="T13" s="94">
        <f t="shared" si="13"/>
        <v>9</v>
      </c>
      <c r="U13" s="94">
        <f t="shared" si="13"/>
        <v>9</v>
      </c>
      <c r="V13" s="94">
        <f t="shared" si="13"/>
        <v>10</v>
      </c>
      <c r="W13" s="94">
        <f t="shared" si="13"/>
        <v>0</v>
      </c>
      <c r="X13" s="94">
        <f t="shared" si="13"/>
        <v>0</v>
      </c>
      <c r="Y13" s="94">
        <f t="shared" si="13"/>
        <v>0</v>
      </c>
      <c r="Z13" s="94">
        <f t="shared" si="13"/>
        <v>0</v>
      </c>
      <c r="AA13" s="94">
        <f t="shared" si="13"/>
        <v>0</v>
      </c>
      <c r="AB13" s="94">
        <f t="shared" si="13"/>
        <v>0</v>
      </c>
      <c r="AC13" s="94">
        <f t="shared" si="13"/>
        <v>0</v>
      </c>
      <c r="AD13" s="94">
        <f t="shared" si="13"/>
        <v>0</v>
      </c>
      <c r="AE13" s="94">
        <f t="shared" si="13"/>
        <v>0</v>
      </c>
      <c r="AF13" s="94">
        <f t="shared" si="13"/>
        <v>0</v>
      </c>
      <c r="AG13" s="94">
        <f t="shared" si="13"/>
        <v>0</v>
      </c>
      <c r="AH13" s="94">
        <f t="shared" si="13"/>
        <v>0</v>
      </c>
      <c r="AI13" s="94">
        <f t="shared" si="13"/>
        <v>0</v>
      </c>
      <c r="AJ13" s="94">
        <f t="shared" si="13"/>
        <v>0</v>
      </c>
      <c r="AK13" s="94">
        <f t="shared" si="13"/>
        <v>0</v>
      </c>
      <c r="AL13" s="94">
        <f t="shared" si="13"/>
        <v>0</v>
      </c>
      <c r="AM13" s="94">
        <f t="shared" si="13"/>
        <v>0</v>
      </c>
      <c r="AN13" s="94">
        <f t="shared" si="13"/>
        <v>0</v>
      </c>
      <c r="AO13" s="94">
        <f t="shared" si="13"/>
        <v>0</v>
      </c>
      <c r="AP13" s="94">
        <f t="shared" si="13"/>
        <v>0</v>
      </c>
      <c r="AQ13" s="94">
        <f t="shared" si="13"/>
        <v>0</v>
      </c>
      <c r="AR13" s="94">
        <f t="shared" si="13"/>
        <v>0</v>
      </c>
      <c r="AS13" s="94">
        <f t="shared" si="13"/>
        <v>0</v>
      </c>
      <c r="AT13" s="94">
        <f t="shared" si="13"/>
        <v>0</v>
      </c>
      <c r="AU13" s="94">
        <f t="shared" si="13"/>
        <v>0</v>
      </c>
      <c r="AV13" s="94">
        <f t="shared" si="13"/>
        <v>0</v>
      </c>
      <c r="AW13" s="94">
        <f t="shared" si="13"/>
        <v>0</v>
      </c>
      <c r="AX13" s="94">
        <f t="shared" si="13"/>
        <v>0</v>
      </c>
      <c r="AY13" s="94">
        <f t="shared" si="13"/>
        <v>0</v>
      </c>
      <c r="AZ13" s="94">
        <f t="shared" si="13"/>
        <v>0</v>
      </c>
      <c r="BA13" s="8"/>
      <c r="BB13" s="8"/>
      <c r="BC13" s="8"/>
      <c r="BD13" s="8"/>
      <c r="BE13" s="8"/>
      <c r="BF13" s="8"/>
      <c r="BG13" s="8"/>
    </row>
    <row r="14" spans="1:59" x14ac:dyDescent="0.3">
      <c r="A14" s="94">
        <f>A12-A13</f>
        <v>0.83190883190883236</v>
      </c>
      <c r="B14" s="94">
        <f t="shared" ref="B14:AZ14" si="14">B12-B13</f>
        <v>0.83190883190883236</v>
      </c>
      <c r="C14" s="94">
        <f t="shared" si="14"/>
        <v>0.62393162393162394</v>
      </c>
      <c r="D14" s="94">
        <f t="shared" si="14"/>
        <v>0.20797720797720798</v>
      </c>
      <c r="E14" s="94">
        <f t="shared" si="14"/>
        <v>0.41595441595441618</v>
      </c>
      <c r="F14" s="94">
        <f t="shared" si="14"/>
        <v>0.83190883190883236</v>
      </c>
      <c r="G14" s="94">
        <f t="shared" si="14"/>
        <v>0.62393162393162394</v>
      </c>
      <c r="H14" s="94">
        <f t="shared" si="14"/>
        <v>0.41595441595441618</v>
      </c>
      <c r="I14" s="94">
        <f t="shared" si="14"/>
        <v>0.41595441595441618</v>
      </c>
      <c r="J14" s="94">
        <f t="shared" si="14"/>
        <v>0.41595441595441618</v>
      </c>
      <c r="K14" s="94">
        <f t="shared" si="14"/>
        <v>0.23148148148148273</v>
      </c>
      <c r="L14" s="94">
        <f t="shared" si="14"/>
        <v>0.9074074074074101</v>
      </c>
      <c r="M14" s="94">
        <f t="shared" si="14"/>
        <v>0.87962962962962976</v>
      </c>
      <c r="N14" s="94">
        <f t="shared" si="14"/>
        <v>0.87962962962962976</v>
      </c>
      <c r="O14" s="94">
        <f t="shared" si="14"/>
        <v>0.9074074074074101</v>
      </c>
      <c r="P14" s="94">
        <f t="shared" si="14"/>
        <v>0.87962962962962976</v>
      </c>
      <c r="Q14" s="94">
        <f t="shared" si="14"/>
        <v>0.87962962962962976</v>
      </c>
      <c r="R14" s="94">
        <f t="shared" si="14"/>
        <v>0.87962962962962976</v>
      </c>
      <c r="S14" s="94">
        <f t="shared" si="14"/>
        <v>0.20370370370370594</v>
      </c>
      <c r="T14" s="94">
        <f t="shared" si="14"/>
        <v>0.20370370370370594</v>
      </c>
      <c r="U14" s="94">
        <f t="shared" si="14"/>
        <v>0.83974358974358942</v>
      </c>
      <c r="V14" s="94">
        <f t="shared" si="14"/>
        <v>0.61965811965812101</v>
      </c>
      <c r="W14" s="94">
        <f t="shared" si="14"/>
        <v>0</v>
      </c>
      <c r="X14" s="94">
        <f t="shared" si="14"/>
        <v>0</v>
      </c>
      <c r="Y14" s="94">
        <f t="shared" si="14"/>
        <v>0</v>
      </c>
      <c r="Z14" s="94">
        <f t="shared" si="14"/>
        <v>0</v>
      </c>
      <c r="AA14" s="94">
        <f t="shared" si="14"/>
        <v>0</v>
      </c>
      <c r="AB14" s="94">
        <f t="shared" si="14"/>
        <v>0</v>
      </c>
      <c r="AC14" s="94">
        <f t="shared" si="14"/>
        <v>0</v>
      </c>
      <c r="AD14" s="94">
        <f t="shared" si="14"/>
        <v>0</v>
      </c>
      <c r="AE14" s="94">
        <f t="shared" si="14"/>
        <v>0</v>
      </c>
      <c r="AF14" s="94">
        <f t="shared" si="14"/>
        <v>0</v>
      </c>
      <c r="AG14" s="94">
        <f t="shared" si="14"/>
        <v>0</v>
      </c>
      <c r="AH14" s="94">
        <f t="shared" si="14"/>
        <v>0</v>
      </c>
      <c r="AI14" s="94">
        <f t="shared" si="14"/>
        <v>0</v>
      </c>
      <c r="AJ14" s="94">
        <f t="shared" si="14"/>
        <v>0</v>
      </c>
      <c r="AK14" s="94">
        <f t="shared" si="14"/>
        <v>0</v>
      </c>
      <c r="AL14" s="94">
        <f t="shared" si="14"/>
        <v>0</v>
      </c>
      <c r="AM14" s="94">
        <f t="shared" si="14"/>
        <v>0</v>
      </c>
      <c r="AN14" s="94">
        <f t="shared" si="14"/>
        <v>0</v>
      </c>
      <c r="AO14" s="94">
        <f t="shared" si="14"/>
        <v>0</v>
      </c>
      <c r="AP14" s="94">
        <f t="shared" si="14"/>
        <v>0</v>
      </c>
      <c r="AQ14" s="94">
        <f t="shared" si="14"/>
        <v>0</v>
      </c>
      <c r="AR14" s="94">
        <f t="shared" si="14"/>
        <v>0</v>
      </c>
      <c r="AS14" s="94">
        <f t="shared" si="14"/>
        <v>0</v>
      </c>
      <c r="AT14" s="94">
        <f t="shared" si="14"/>
        <v>0</v>
      </c>
      <c r="AU14" s="94">
        <f t="shared" si="14"/>
        <v>0</v>
      </c>
      <c r="AV14" s="94">
        <f t="shared" si="14"/>
        <v>0</v>
      </c>
      <c r="AW14" s="94">
        <f t="shared" si="14"/>
        <v>0</v>
      </c>
      <c r="AX14" s="94">
        <f t="shared" si="14"/>
        <v>0</v>
      </c>
      <c r="AY14" s="94">
        <f t="shared" si="14"/>
        <v>0</v>
      </c>
      <c r="AZ14" s="94">
        <f t="shared" si="14"/>
        <v>0</v>
      </c>
      <c r="BA14" s="8"/>
      <c r="BB14" s="8"/>
      <c r="BC14" s="8"/>
      <c r="BD14" s="8"/>
      <c r="BE14" s="8"/>
      <c r="BF14" s="8"/>
      <c r="BG14" s="8"/>
    </row>
    <row r="15" spans="1:59" x14ac:dyDescent="0.3">
      <c r="A15" s="8">
        <f>IF(A14&lt;0.25,0,IF(A14&lt;0.75,0.5,1))</f>
        <v>1</v>
      </c>
      <c r="B15" s="8">
        <f t="shared" ref="B15:AY15" si="15">IF(B14&lt;0.25,0,IF(B14&lt;0.75,0.5,1))</f>
        <v>1</v>
      </c>
      <c r="C15" s="8">
        <f t="shared" si="15"/>
        <v>0.5</v>
      </c>
      <c r="D15" s="8">
        <f t="shared" si="15"/>
        <v>0</v>
      </c>
      <c r="E15" s="8">
        <f t="shared" si="15"/>
        <v>0.5</v>
      </c>
      <c r="F15" s="8">
        <f t="shared" si="15"/>
        <v>1</v>
      </c>
      <c r="G15" s="8">
        <f t="shared" si="15"/>
        <v>0.5</v>
      </c>
      <c r="H15" s="8">
        <f t="shared" si="15"/>
        <v>0.5</v>
      </c>
      <c r="I15" s="8">
        <f t="shared" si="15"/>
        <v>0.5</v>
      </c>
      <c r="J15" s="8">
        <f t="shared" si="15"/>
        <v>0.5</v>
      </c>
      <c r="K15" s="8">
        <f t="shared" si="15"/>
        <v>0</v>
      </c>
      <c r="L15" s="8">
        <f t="shared" si="15"/>
        <v>1</v>
      </c>
      <c r="M15" s="8">
        <f t="shared" si="15"/>
        <v>1</v>
      </c>
      <c r="N15" s="8">
        <f t="shared" si="15"/>
        <v>1</v>
      </c>
      <c r="O15" s="8">
        <f t="shared" si="15"/>
        <v>1</v>
      </c>
      <c r="P15" s="8">
        <f t="shared" si="15"/>
        <v>1</v>
      </c>
      <c r="Q15" s="8">
        <f t="shared" si="15"/>
        <v>1</v>
      </c>
      <c r="R15" s="8">
        <f t="shared" si="15"/>
        <v>1</v>
      </c>
      <c r="S15" s="8">
        <f t="shared" si="15"/>
        <v>0</v>
      </c>
      <c r="T15" s="8">
        <f t="shared" si="15"/>
        <v>0</v>
      </c>
      <c r="U15" s="8">
        <f t="shared" si="15"/>
        <v>1</v>
      </c>
      <c r="V15" s="8">
        <f t="shared" si="15"/>
        <v>0.5</v>
      </c>
      <c r="W15" s="8">
        <f t="shared" si="15"/>
        <v>0</v>
      </c>
      <c r="X15" s="8">
        <f t="shared" si="15"/>
        <v>0</v>
      </c>
      <c r="Y15" s="8">
        <f t="shared" si="15"/>
        <v>0</v>
      </c>
      <c r="Z15" s="8">
        <f t="shared" si="15"/>
        <v>0</v>
      </c>
      <c r="AA15" s="8">
        <f t="shared" si="15"/>
        <v>0</v>
      </c>
      <c r="AB15" s="8">
        <f t="shared" si="15"/>
        <v>0</v>
      </c>
      <c r="AC15" s="8">
        <f t="shared" si="15"/>
        <v>0</v>
      </c>
      <c r="AD15" s="8">
        <f t="shared" si="15"/>
        <v>0</v>
      </c>
      <c r="AE15" s="8">
        <f t="shared" si="15"/>
        <v>0</v>
      </c>
      <c r="AF15" s="8">
        <f t="shared" si="15"/>
        <v>0</v>
      </c>
      <c r="AG15" s="8">
        <f t="shared" si="15"/>
        <v>0</v>
      </c>
      <c r="AH15" s="8">
        <f t="shared" si="15"/>
        <v>0</v>
      </c>
      <c r="AI15" s="8">
        <f t="shared" si="15"/>
        <v>0</v>
      </c>
      <c r="AJ15" s="8">
        <f t="shared" si="15"/>
        <v>0</v>
      </c>
      <c r="AK15" s="8">
        <f t="shared" si="15"/>
        <v>0</v>
      </c>
      <c r="AL15" s="8">
        <f t="shared" si="15"/>
        <v>0</v>
      </c>
      <c r="AM15" s="8">
        <f t="shared" si="15"/>
        <v>0</v>
      </c>
      <c r="AN15" s="8">
        <f t="shared" si="15"/>
        <v>0</v>
      </c>
      <c r="AO15" s="8">
        <f t="shared" si="15"/>
        <v>0</v>
      </c>
      <c r="AP15" s="8">
        <f t="shared" si="15"/>
        <v>0</v>
      </c>
      <c r="AQ15" s="8">
        <f t="shared" si="15"/>
        <v>0</v>
      </c>
      <c r="AR15" s="8">
        <f t="shared" si="15"/>
        <v>0</v>
      </c>
      <c r="AS15" s="8">
        <f t="shared" si="15"/>
        <v>0</v>
      </c>
      <c r="AT15" s="8">
        <f t="shared" si="15"/>
        <v>0</v>
      </c>
      <c r="AU15" s="8">
        <f t="shared" si="15"/>
        <v>0</v>
      </c>
      <c r="AV15" s="8">
        <f t="shared" si="15"/>
        <v>0</v>
      </c>
      <c r="AW15" s="8">
        <f t="shared" si="15"/>
        <v>0</v>
      </c>
      <c r="AX15" s="8">
        <f t="shared" si="15"/>
        <v>0</v>
      </c>
      <c r="AY15" s="8">
        <f t="shared" si="15"/>
        <v>0</v>
      </c>
      <c r="AZ15" s="8">
        <f>IF(AZ14&lt;0.25,0,IF(AZ14&lt;0.75,0.5,1))</f>
        <v>0</v>
      </c>
      <c r="BA15" s="8"/>
      <c r="BB15" s="8"/>
      <c r="BC15" s="8"/>
      <c r="BD15" s="8"/>
      <c r="BE15" s="8"/>
      <c r="BF15" s="8"/>
      <c r="BG15" s="8"/>
    </row>
    <row r="16" spans="1:59" x14ac:dyDescent="0.3">
      <c r="A16" s="94">
        <f>A13+A15</f>
        <v>2</v>
      </c>
      <c r="B16" s="94">
        <f t="shared" ref="B16:AZ16" si="16">B13+B15</f>
        <v>2</v>
      </c>
      <c r="C16" s="94">
        <f t="shared" si="16"/>
        <v>1.5</v>
      </c>
      <c r="D16" s="94">
        <f t="shared" si="16"/>
        <v>1</v>
      </c>
      <c r="E16" s="94">
        <f t="shared" si="16"/>
        <v>1.5</v>
      </c>
      <c r="F16" s="94">
        <f t="shared" si="16"/>
        <v>2</v>
      </c>
      <c r="G16" s="94">
        <f t="shared" si="16"/>
        <v>1.5</v>
      </c>
      <c r="H16" s="94">
        <f t="shared" si="16"/>
        <v>1.5</v>
      </c>
      <c r="I16" s="94">
        <f t="shared" si="16"/>
        <v>1.5</v>
      </c>
      <c r="J16" s="94">
        <f t="shared" si="16"/>
        <v>1.5</v>
      </c>
      <c r="K16" s="94">
        <f t="shared" si="16"/>
        <v>11</v>
      </c>
      <c r="L16" s="94">
        <f t="shared" si="16"/>
        <v>12</v>
      </c>
      <c r="M16" s="94">
        <f t="shared" si="16"/>
        <v>10</v>
      </c>
      <c r="N16" s="94">
        <f t="shared" si="16"/>
        <v>10</v>
      </c>
      <c r="O16" s="94">
        <f t="shared" si="16"/>
        <v>12</v>
      </c>
      <c r="P16" s="94">
        <f t="shared" si="16"/>
        <v>10</v>
      </c>
      <c r="Q16" s="94">
        <f t="shared" si="16"/>
        <v>10</v>
      </c>
      <c r="R16" s="94">
        <f t="shared" si="16"/>
        <v>10</v>
      </c>
      <c r="S16" s="94">
        <f t="shared" si="16"/>
        <v>9</v>
      </c>
      <c r="T16" s="94">
        <f t="shared" si="16"/>
        <v>9</v>
      </c>
      <c r="U16" s="94">
        <f t="shared" si="16"/>
        <v>10</v>
      </c>
      <c r="V16" s="94">
        <f t="shared" si="16"/>
        <v>10.5</v>
      </c>
      <c r="W16" s="94">
        <f t="shared" si="16"/>
        <v>0</v>
      </c>
      <c r="X16" s="94">
        <f t="shared" si="16"/>
        <v>0</v>
      </c>
      <c r="Y16" s="94">
        <f t="shared" si="16"/>
        <v>0</v>
      </c>
      <c r="Z16" s="94">
        <f t="shared" si="16"/>
        <v>0</v>
      </c>
      <c r="AA16" s="94">
        <f t="shared" si="16"/>
        <v>0</v>
      </c>
      <c r="AB16" s="94">
        <f t="shared" si="16"/>
        <v>0</v>
      </c>
      <c r="AC16" s="94">
        <f t="shared" si="16"/>
        <v>0</v>
      </c>
      <c r="AD16" s="94">
        <f t="shared" si="16"/>
        <v>0</v>
      </c>
      <c r="AE16" s="94">
        <f t="shared" si="16"/>
        <v>0</v>
      </c>
      <c r="AF16" s="94">
        <f t="shared" si="16"/>
        <v>0</v>
      </c>
      <c r="AG16" s="94">
        <f t="shared" si="16"/>
        <v>0</v>
      </c>
      <c r="AH16" s="94">
        <f t="shared" si="16"/>
        <v>0</v>
      </c>
      <c r="AI16" s="94">
        <f t="shared" si="16"/>
        <v>0</v>
      </c>
      <c r="AJ16" s="94">
        <f t="shared" si="16"/>
        <v>0</v>
      </c>
      <c r="AK16" s="94">
        <f t="shared" si="16"/>
        <v>0</v>
      </c>
      <c r="AL16" s="94">
        <f t="shared" si="16"/>
        <v>0</v>
      </c>
      <c r="AM16" s="94">
        <f t="shared" si="16"/>
        <v>0</v>
      </c>
      <c r="AN16" s="94">
        <f t="shared" si="16"/>
        <v>0</v>
      </c>
      <c r="AO16" s="94">
        <f t="shared" si="16"/>
        <v>0</v>
      </c>
      <c r="AP16" s="94">
        <f t="shared" si="16"/>
        <v>0</v>
      </c>
      <c r="AQ16" s="94">
        <f t="shared" si="16"/>
        <v>0</v>
      </c>
      <c r="AR16" s="94">
        <f t="shared" si="16"/>
        <v>0</v>
      </c>
      <c r="AS16" s="94">
        <f t="shared" si="16"/>
        <v>0</v>
      </c>
      <c r="AT16" s="94">
        <f t="shared" si="16"/>
        <v>0</v>
      </c>
      <c r="AU16" s="94">
        <f t="shared" si="16"/>
        <v>0</v>
      </c>
      <c r="AV16" s="94">
        <f t="shared" si="16"/>
        <v>0</v>
      </c>
      <c r="AW16" s="94">
        <f t="shared" si="16"/>
        <v>0</v>
      </c>
      <c r="AX16" s="94">
        <f t="shared" si="16"/>
        <v>0</v>
      </c>
      <c r="AY16" s="94">
        <f t="shared" si="16"/>
        <v>0</v>
      </c>
      <c r="AZ16" s="94">
        <f t="shared" si="16"/>
        <v>0</v>
      </c>
      <c r="BA16" s="8"/>
      <c r="BB16" s="8"/>
      <c r="BC16" s="8"/>
      <c r="BD16" s="8"/>
      <c r="BE16" s="8"/>
      <c r="BF16" s="8"/>
      <c r="BG16" s="8"/>
    </row>
    <row r="17" spans="1:59" x14ac:dyDescent="0.3">
      <c r="A17" s="97">
        <f>IFERROR((SUMIFS('IA2'!B14:B52,'IA2'!B14:B52,"&lt;="&amp;A16,'IA2'!B14:B52,"&gt;="&amp;A16/2)+COUNTIF('IA2'!B14:B52,"&gt;"&amp;A16)*A16)/(COUNT('IA2'!B14:B52)*A16)*100,"-")</f>
        <v>73.076923076923066</v>
      </c>
      <c r="B17" s="97">
        <f>IFERROR((SUMIFS('IA2'!C14:C52,'IA2'!C14:C52,"&lt;="&amp;B16,'IA2'!C14:C52,"&gt;="&amp;B16/2)+COUNTIF('IA2'!C14:C52,"&gt;"&amp;B16)*B16)/(COUNT('IA2'!C14:C52)*B16)*100,"-")</f>
        <v>73.076923076923066</v>
      </c>
      <c r="C17" s="97">
        <f>IFERROR((SUMIFS('IA2'!D14:D52,'IA2'!D14:D52,"&lt;="&amp;C16,'IA2'!D14:D52,"&gt;="&amp;C16/2)+COUNTIF('IA2'!D14:D52,"&gt;"&amp;C16)*C16)/(COUNT('IA2'!D14:D52)*C16)*100,"-")</f>
        <v>77.777777777777786</v>
      </c>
      <c r="D17" s="97">
        <f>IFERROR((SUMIFS('IA2'!E14:E52,'IA2'!E14:E52,"&lt;="&amp;D16,'IA2'!E14:E52,"&gt;="&amp;D16/2)+COUNTIF('IA2'!E14:E52,"&gt;"&amp;D16)*D16)/(COUNT('IA2'!E14:E52)*D16)*100,"-")</f>
        <v>89.743589743589752</v>
      </c>
      <c r="E17" s="97">
        <f>IFERROR((SUMIFS('IA2'!F14:F52,'IA2'!F14:F52,"&lt;="&amp;E16,'IA2'!F14:F52,"&gt;="&amp;E16/2)+COUNTIF('IA2'!F14:F52,"&gt;"&amp;E16)*E16)/(COUNT('IA2'!F14:F52)*E16)*100,"-")</f>
        <v>73.504273504273513</v>
      </c>
      <c r="F17" s="97">
        <f>IFERROR((SUMIFS('IA2'!G14:G52,'IA2'!G14:G52,"&lt;="&amp;F16,'IA2'!G14:G52,"&gt;="&amp;F16/2)+COUNTIF('IA2'!G14:G52,"&gt;"&amp;F16)*F16)/(COUNT('IA2'!G14:G52)*F16)*100,"-")</f>
        <v>71.794871794871796</v>
      </c>
      <c r="G17" s="97">
        <f>IFERROR((SUMIFS('IA2'!H14:H52,'IA2'!H14:H52,"&lt;="&amp;G16,'IA2'!H14:H52,"&gt;="&amp;G16/2)+COUNTIF('IA2'!H14:H52,"&gt;"&amp;G16)*G16)/(COUNT('IA2'!H14:H52)*G16)*100,"-")</f>
        <v>79.487179487179489</v>
      </c>
      <c r="H17" s="97">
        <f>IFERROR((SUMIFS('IA2'!I14:I52,'IA2'!I14:I52,"&lt;="&amp;H16,'IA2'!I14:I52,"&gt;="&amp;H16/2)+COUNTIF('IA2'!I14:I52,"&gt;"&amp;H16)*H16)/(COUNT('IA2'!I14:I52)*H16)*100,"-")</f>
        <v>77.777777777777786</v>
      </c>
      <c r="I17" s="97">
        <f>IFERROR((SUMIFS('IA2'!J14:J52,'IA2'!J14:J52,"&lt;="&amp;I16,'IA2'!J14:J52,"&gt;="&amp;I16/2)+COUNTIF('IA2'!J14:J52,"&gt;"&amp;I16)*I16)/(COUNT('IA2'!J14:J52)*I16)*100,"-")</f>
        <v>73.504273504273513</v>
      </c>
      <c r="J17" s="97">
        <f>IFERROR((SUMIFS('IA2'!K14:K52,'IA2'!K14:K52,"&lt;="&amp;J16,'IA2'!K14:K52,"&gt;="&amp;J16/2)+COUNTIF('IA2'!K14:K52,"&gt;"&amp;J16)*J16)/(COUNT('IA2'!K14:K52)*J16)*100,"-")</f>
        <v>80.341880341880341</v>
      </c>
      <c r="K17" s="97">
        <f>IFERROR((SUMIFS('IA2'!L14:L52,'IA2'!L14:L52,"&lt;="&amp;K16,'IA2'!L14:L52,"&gt;="&amp;K16/2)+COUNTIF('IA2'!L14:L52,"&gt;"&amp;K16)*K16)/(COUNT('IA2'!L14:L52)*K16)*100,"-")</f>
        <v>81.168831168831161</v>
      </c>
      <c r="L17" s="97">
        <f>IFERROR((SUMIFS('IA2'!M14:M52,'IA2'!M14:M52,"&lt;="&amp;L16,'IA2'!M14:M52,"&gt;="&amp;L16/2)+COUNTIF('IA2'!M14:M52,"&gt;"&amp;L16)*L16)/(COUNT('IA2'!M14:M52)*L16)*100,"-")</f>
        <v>61.53846153846154</v>
      </c>
      <c r="M17" s="97">
        <f>IFERROR((SUMIFS('IA2'!N14:N52,'IA2'!N14:N52,"&lt;="&amp;M16,'IA2'!N14:N52,"&gt;="&amp;M16/2)+COUNTIF('IA2'!N14:N52,"&gt;"&amp;M16)*M16)/(COUNT('IA2'!N14:N52)*M16)*100,"-")</f>
        <v>74.285714285714292</v>
      </c>
      <c r="N17" s="97">
        <f>IFERROR((SUMIFS('IA2'!O14:O52,'IA2'!O14:O52,"&lt;="&amp;N16,'IA2'!O14:O52,"&gt;="&amp;N16/2)+COUNTIF('IA2'!O14:O52,"&gt;"&amp;N16)*N16)/(COUNT('IA2'!O14:O52)*N16)*100,"-")</f>
        <v>74.444444444444443</v>
      </c>
      <c r="O17" s="97">
        <f>IFERROR((SUMIFS('IA2'!P14:P52,'IA2'!P14:P52,"&lt;="&amp;O16,'IA2'!P14:P52,"&gt;="&amp;O16/2)+COUNTIF('IA2'!P14:P52,"&gt;"&amp;O16)*O16)/(COUNT('IA2'!P14:P52)*O16)*100,"-")</f>
        <v>73.4375</v>
      </c>
      <c r="P17" s="97">
        <f>IFERROR((SUMIFS('IA2'!Q14:Q52,'IA2'!Q14:Q52,"&lt;="&amp;P16,'IA2'!Q14:Q52,"&gt;="&amp;P16/2)+COUNTIF('IA2'!Q14:Q52,"&gt;"&amp;P16)*P16)/(COUNT('IA2'!Q14:Q52)*P16)*100,"-")</f>
        <v>73.91304347826086</v>
      </c>
      <c r="Q17" s="97">
        <f>IFERROR((SUMIFS('IA2'!R14:R52,'IA2'!R14:R52,"&lt;="&amp;Q16,'IA2'!R14:R52,"&gt;="&amp;Q16/2)+COUNTIF('IA2'!R14:R52,"&gt;"&amp;Q16)*Q16)/(COUNT('IA2'!R14:R52)*Q16)*100,"-")</f>
        <v>77</v>
      </c>
      <c r="R17" s="97">
        <f>IFERROR((SUMIFS('IA2'!S14:S52,'IA2'!S14:S52,"&lt;="&amp;R16,'IA2'!S14:S52,"&gt;="&amp;R16/2)+COUNTIF('IA2'!S14:S52,"&gt;"&amp;R16)*R16)/(COUNT('IA2'!S14:S52)*R16)*100,"-")</f>
        <v>82.10526315789474</v>
      </c>
      <c r="S17" s="97">
        <f>IFERROR((SUMIFS('IA2'!T14:T52,'IA2'!T14:T52,"&lt;="&amp;S16,'IA2'!T14:T52,"&gt;="&amp;S16/2)+COUNTIF('IA2'!T14:T52,"&gt;"&amp;S16)*S16)/(COUNT('IA2'!T14:T52)*S16)*100,"-")</f>
        <v>84.444444444444443</v>
      </c>
      <c r="T17" s="97">
        <f>IFERROR((SUMIFS('IA2'!U14:U52,'IA2'!U14:U52,"&lt;="&amp;T16,'IA2'!U14:U52,"&gt;="&amp;T16/2)+COUNTIF('IA2'!U14:U52,"&gt;"&amp;T16)*T16)/(COUNT('IA2'!U14:U52)*T16)*100,"-")</f>
        <v>77.777777777777786</v>
      </c>
      <c r="U17" s="97">
        <f>IFERROR((SUMIFS('IA2'!V14:V52,'IA2'!V14:V52,"&lt;="&amp;U16,'IA2'!V14:V52,"&gt;="&amp;U16/2)+COUNTIF('IA2'!V14:V52,"&gt;"&amp;U16)*U16)/(COUNT('IA2'!V14:V52)*U16)*100,"-")</f>
        <v>76.153846153846146</v>
      </c>
      <c r="V17" s="97">
        <f>IFERROR((SUMIFS('IA2'!V14:V52,'IA2'!V14:V52,"&lt;="&amp;V16,'IA2'!V14:V52,"&gt;="&amp;V16/2)+COUNTIF('IA2'!V14:V52,"&gt;"&amp;V16)*V16)/(COUNT('IA2'!V14:V52)*V16)*100,"-")</f>
        <v>63.73626373626373</v>
      </c>
      <c r="W17" s="97" t="str">
        <f>IFERROR((SUMIFS('IA2'!W14:W52,'IA2'!W14:W52,"&lt;="&amp;W16,'IA2'!W14:W52,"&gt;="&amp;W16/2)+COUNTIF('IA2'!W14:W52,"&gt;"&amp;W16)*W16)/(COUNT('IA2'!W14:W52)*W16)*100,"-")</f>
        <v>-</v>
      </c>
      <c r="X17" s="97" t="str">
        <f>IFERROR((SUMIFS('IA2'!X14:X52,'IA2'!X14:X52,"&lt;="&amp;X16,'IA2'!X14:X52,"&gt;="&amp;X16/2)+COUNTIF('IA2'!X14:X52,"&gt;"&amp;X16)*X16)/(COUNT('IA2'!X14:X52)*X16)*100,"-")</f>
        <v>-</v>
      </c>
      <c r="Y17" s="97" t="str">
        <f>IFERROR((SUMIFS('IA2'!Y14:Y52,'IA2'!Y14:Y52,"&lt;="&amp;Y16,'IA2'!Y14:Y52,"&gt;="&amp;Y16/2)+COUNTIF('IA2'!Y14:Y52,"&gt;"&amp;Y16)*Y16)/(COUNT('IA2'!Y14:Y52)*Y16)*100,"-")</f>
        <v>-</v>
      </c>
      <c r="Z17" s="97" t="str">
        <f ca="1">IFERROR((SUMIFS('IA2'!Z14:Z52,'IA2'!Z14:Z52,"&lt;="&amp;Z16,'IA2'!Z14:Z52,"&gt;="&amp;Z16/2)+COUNTIF('IA2'!Z14:Z52,"&gt;"&amp;Z16)*Z16)/(COUNT('IA2'!Z14:Z52)*Z16)*100,"-")</f>
        <v>-</v>
      </c>
      <c r="AA17" s="97" t="str">
        <f ca="1">IFERROR((SUMIFS('IA2'!AA14:AA52,'IA2'!AA14:AA52,"&lt;="&amp;AA16,'IA2'!AA14:AA52,"&gt;="&amp;AA16/2)+COUNTIF('IA2'!AA14:AA52,"&gt;"&amp;AA16)*AA16)/(COUNT('IA2'!AA14:AA52)*AA16)*100,"-")</f>
        <v>-</v>
      </c>
      <c r="AB17" s="97" t="str">
        <f ca="1">IFERROR((SUMIFS('IA2'!AB14:AB52,'IA2'!AB14:AB52,"&lt;="&amp;AB16,'IA2'!AB14:AB52,"&gt;="&amp;AB16/2)+COUNTIF('IA2'!AB14:AB52,"&gt;"&amp;AB16)*AB16)/(COUNT('IA2'!AB14:AB52)*AB16)*100,"-")</f>
        <v>-</v>
      </c>
      <c r="AC17" s="97" t="str">
        <f ca="1">IFERROR((SUMIFS('IA2'!AC14:AC52,'IA2'!AC14:AC52,"&lt;="&amp;AC16,'IA2'!AC14:AC52,"&gt;="&amp;AC16/2)+COUNTIF('IA2'!AC14:AC52,"&gt;"&amp;AC16)*AC16)/(COUNT('IA2'!AC14:AC52)*AC16)*100,"-")</f>
        <v>-</v>
      </c>
      <c r="AD17" s="97" t="str">
        <f ca="1">IFERROR((SUMIFS('IA2'!AD14:AD52,'IA2'!AD14:AD52,"&lt;="&amp;AD16,'IA2'!AD14:AD52,"&gt;="&amp;AD16/2)+COUNTIF('IA2'!AD14:AD52,"&gt;"&amp;AD16)*AD16)/(COUNT('IA2'!AD14:AD52)*AD16)*100,"-")</f>
        <v>-</v>
      </c>
      <c r="AE17" s="97" t="str">
        <f ca="1">IFERROR((SUMIFS('IA2'!AE14:AE52,'IA2'!AE14:AE52,"&lt;="&amp;AE16,'IA2'!AE14:AE52,"&gt;="&amp;AE16/2)+COUNTIF('IA2'!AE14:AE52,"&gt;"&amp;AE16)*AE16)/(COUNT('IA2'!AE14:AE52)*AE16)*100,"-")</f>
        <v>-</v>
      </c>
      <c r="AF17" s="97" t="str">
        <f ca="1">IFERROR((SUMIFS('IA2'!AF14:AF52,'IA2'!AF14:AF52,"&lt;="&amp;AF16,'IA2'!AF14:AF52,"&gt;="&amp;AF16/2)+COUNTIF('IA2'!AF14:AF52,"&gt;"&amp;AF16)*AF16)/(COUNT('IA2'!AF14:AF52)*AF16)*100,"-")</f>
        <v>-</v>
      </c>
      <c r="AG17" s="97" t="str">
        <f ca="1">IFERROR((SUMIFS('IA2'!AG14:AG52,'IA2'!AG14:AG52,"&lt;="&amp;AG16,'IA2'!AG14:AG52,"&gt;="&amp;AG16/2)+COUNTIF('IA2'!AG14:AG52,"&gt;"&amp;AG16)*AG16)/(COUNT('IA2'!AG14:AG52)*AG16)*100,"-")</f>
        <v>-</v>
      </c>
      <c r="AH17" s="97" t="str">
        <f ca="1">IFERROR((SUMIFS('IA2'!AH14:AH52,'IA2'!AH14:AH52,"&lt;="&amp;AH16,'IA2'!AH14:AH52,"&gt;="&amp;AH16/2)+COUNTIF('IA2'!AH14:AH52,"&gt;"&amp;AH16)*AH16)/(COUNT('IA2'!AH14:AH52)*AH16)*100,"-")</f>
        <v>-</v>
      </c>
      <c r="AI17" s="97" t="str">
        <f ca="1">IFERROR((SUMIFS('IA2'!AI14:AI52,'IA2'!AI14:AI52,"&lt;="&amp;AI16,'IA2'!AI14:AI52,"&gt;="&amp;AI16/2)+COUNTIF('IA2'!AI14:AI52,"&gt;"&amp;AI16)*AI16)/(COUNT('IA2'!AI14:AI52)*AI16)*100,"-")</f>
        <v>-</v>
      </c>
      <c r="AJ17" s="97" t="str">
        <f ca="1">IFERROR((SUMIFS('IA2'!AJ14:AJ52,'IA2'!AJ14:AJ52,"&lt;="&amp;AJ16,'IA2'!AJ14:AJ52,"&gt;="&amp;AJ16/2)+COUNTIF('IA2'!AJ14:AJ52,"&gt;"&amp;AJ16)*AJ16)/(COUNT('IA2'!AJ14:AJ52)*AJ16)*100,"-")</f>
        <v>-</v>
      </c>
      <c r="AK17" s="97" t="str">
        <f ca="1">IFERROR((SUMIFS('IA2'!AK14:AK52,'IA2'!AK14:AK52,"&lt;="&amp;AK16,'IA2'!AK14:AK52,"&gt;="&amp;AK16/2)+COUNTIF('IA2'!AK14:AK52,"&gt;"&amp;AK16)*AK16)/(COUNT('IA2'!AK14:AK52)*AK16)*100,"-")</f>
        <v>-</v>
      </c>
      <c r="AL17" s="97" t="str">
        <f ca="1">IFERROR((SUMIFS('IA2'!AL14:AL52,'IA2'!AL14:AL52,"&lt;="&amp;AL16,'IA2'!AL14:AL52,"&gt;="&amp;AL16/2)+COUNTIF('IA2'!AL14:AL52,"&gt;"&amp;AL16)*AL16)/(COUNT('IA2'!AL14:AL52)*AL16)*100,"-")</f>
        <v>-</v>
      </c>
      <c r="AM17" s="97" t="str">
        <f ca="1">IFERROR((SUMIFS('IA2'!AM14:AM52,'IA2'!AM14:AM52,"&lt;="&amp;AM16,'IA2'!AM14:AM52,"&gt;="&amp;AM16/2)+COUNTIF('IA2'!AM14:AM52,"&gt;"&amp;AM16)*AM16)/(COUNT('IA2'!AM14:AM52)*AM16)*100,"-")</f>
        <v>-</v>
      </c>
      <c r="AN17" s="97" t="str">
        <f ca="1">IFERROR((SUMIFS('IA2'!AN14:AN52,'IA2'!AN14:AN52,"&lt;="&amp;AN16,'IA2'!AN14:AN52,"&gt;="&amp;AN16/2)+COUNTIF('IA2'!AN14:AN52,"&gt;"&amp;AN16)*AN16)/(COUNT('IA2'!AN14:AN52)*AN16)*100,"-")</f>
        <v>-</v>
      </c>
      <c r="AO17" s="97" t="str">
        <f ca="1">IFERROR((SUMIFS('IA2'!AO14:AO52,'IA2'!AO14:AO52,"&lt;="&amp;AO16,'IA2'!AO14:AO52,"&gt;="&amp;AO16/2)+COUNTIF('IA2'!AO14:AO52,"&gt;"&amp;AO16)*AO16)/(COUNT('IA2'!AO14:AO52)*AO16)*100,"-")</f>
        <v>-</v>
      </c>
      <c r="AP17" s="97" t="str">
        <f ca="1">IFERROR((SUMIFS('IA2'!AP14:AP52,'IA2'!AP14:AP52,"&lt;="&amp;AP16,'IA2'!AP14:AP52,"&gt;="&amp;AP16/2)+COUNTIF('IA2'!AP14:AP52,"&gt;"&amp;AP16)*AP16)/(COUNT('IA2'!AP14:AP52)*AP16)*100,"-")</f>
        <v>-</v>
      </c>
      <c r="AQ17" s="97" t="str">
        <f ca="1">IFERROR((SUMIFS('IA2'!AQ14:AQ52,'IA2'!AQ14:AQ52,"&lt;="&amp;AQ16,'IA2'!AQ14:AQ52,"&gt;="&amp;AQ16/2)+COUNTIF('IA2'!AQ14:AQ52,"&gt;"&amp;AQ16)*AQ16)/(COUNT('IA2'!AQ14:AQ52)*AQ16)*100,"-")</f>
        <v>-</v>
      </c>
      <c r="AR17" s="97" t="str">
        <f ca="1">IFERROR((SUMIFS('IA2'!AR14:AR52,'IA2'!AR14:AR52,"&lt;="&amp;AR16,'IA2'!AR14:AR52,"&gt;="&amp;AR16/2)+COUNTIF('IA2'!AR14:AR52,"&gt;"&amp;AR16)*AR16)/(COUNT('IA2'!AR14:AR52)*AR16)*100,"-")</f>
        <v>-</v>
      </c>
      <c r="AS17" s="97" t="str">
        <f ca="1">IFERROR((SUMIFS('IA2'!AS14:AS52,'IA2'!AS14:AS52,"&lt;="&amp;AS16,'IA2'!AS14:AS52,"&gt;="&amp;AS16/2)+COUNTIF('IA2'!AS14:AS52,"&gt;"&amp;AS16)*AS16)/(COUNT('IA2'!AS14:AS52)*AS16)*100,"-")</f>
        <v>-</v>
      </c>
      <c r="AT17" s="97" t="str">
        <f ca="1">IFERROR((SUMIFS('IA2'!AT14:AT52,'IA2'!AT14:AT52,"&lt;="&amp;AT16,'IA2'!AT14:AT52,"&gt;="&amp;AT16/2)+COUNTIF('IA2'!AT14:AT52,"&gt;"&amp;AT16)*AT16)/(COUNT('IA2'!AT14:AT52)*AT16)*100,"-")</f>
        <v>-</v>
      </c>
      <c r="AU17" s="97" t="str">
        <f ca="1">IFERROR((SUMIFS('IA2'!AU14:AU52,'IA2'!AU14:AU52,"&lt;="&amp;AU16,'IA2'!AU14:AU52,"&gt;="&amp;AU16/2)+COUNTIF('IA2'!AU14:AU52,"&gt;"&amp;AU16)*AU16)/(COUNT('IA2'!AU14:AU52)*AU16)*100,"-")</f>
        <v>-</v>
      </c>
      <c r="AV17" s="97" t="str">
        <f ca="1">IFERROR((SUMIFS('IA2'!AV14:AV52,'IA2'!AV14:AV52,"&lt;="&amp;AV16,'IA2'!AV14:AV52,"&gt;="&amp;AV16/2)+COUNTIF('IA2'!AV14:AV52,"&gt;"&amp;AV16)*AV16)/(COUNT('IA2'!AV14:AV52)*AV16)*100,"-")</f>
        <v>-</v>
      </c>
      <c r="AW17" s="97" t="str">
        <f ca="1">IFERROR((SUMIFS('IA2'!AW14:AW52,'IA2'!AW14:AW52,"&lt;="&amp;AW16,'IA2'!AW14:AW52,"&gt;="&amp;AW16/2)+COUNTIF('IA2'!AW14:AW52,"&gt;"&amp;AW16)*AW16)/(COUNT('IA2'!AW14:AW52)*AW16)*100,"-")</f>
        <v>-</v>
      </c>
      <c r="AX17" s="97" t="str">
        <f ca="1">IFERROR((SUMIFS('IA2'!AX14:AX52,'IA2'!AX14:AX52,"&lt;="&amp;AX16,'IA2'!AX14:AX52,"&gt;="&amp;AX16/2)+COUNTIF('IA2'!AX14:AX52,"&gt;"&amp;AX16)*AX16)/(COUNT('IA2'!AX14:AX52)*AX16)*100,"-")</f>
        <v>-</v>
      </c>
      <c r="AY17" s="97" t="str">
        <f ca="1">IFERROR((SUMIFS('IA2'!AY14:AY52,'IA2'!AY14:AY52,"&lt;="&amp;AY16,'IA2'!AY14:AY52,"&gt;="&amp;AY16/2)+COUNTIF('IA2'!AY14:AY52,"&gt;"&amp;AY16)*AY16)/(COUNT('IA2'!AY14:AY52)*AY16)*100,"-")</f>
        <v>-</v>
      </c>
      <c r="AZ17" s="97" t="str">
        <f ca="1">IFERROR((SUMIFS('IA2'!AZ14:AZ52,'IA2'!AZ14:AZ52,"&lt;="&amp;AZ16,'IA2'!AZ14:AZ52,"&gt;="&amp;AZ16/2)+COUNTIF('IA2'!AZ14:AZ52,"&gt;"&amp;AZ16)*AZ16)/(COUNT('IA2'!AZ14:AZ52)*AZ16)*100,"-")</f>
        <v>-</v>
      </c>
      <c r="BA17" s="8">
        <f>BA21*BA19+BB21*BB19+BC21*BC19+BD21*BD19+BE21*BE19+BF21*BF19+BG21*BG19</f>
        <v>3.0885608856088558</v>
      </c>
      <c r="BB17" s="8">
        <f>SUM(A22:AZ22)/SUM(A20:AZ20)*100</f>
        <v>78.895827419812662</v>
      </c>
      <c r="BC17" s="8">
        <f>ROUNDDOWN(BB17,0)</f>
        <v>78</v>
      </c>
      <c r="BD17" s="8">
        <f>BB17-BC17</f>
        <v>0.89582741981266167</v>
      </c>
      <c r="BE17" s="8">
        <f>IF(BD17&lt;0.25,0,IF(BD17&lt;0.75,0.5,1))</f>
        <v>1</v>
      </c>
      <c r="BF17" s="8">
        <f>BC17+BE17</f>
        <v>79</v>
      </c>
      <c r="BG17" s="8">
        <f>SUM(BA19:BG19)</f>
        <v>1</v>
      </c>
    </row>
    <row r="18" spans="1:59" x14ac:dyDescent="0.3">
      <c r="A18" s="8">
        <f>IF(A17="-","-",IF(A17&gt;90,5,IF(A17&gt;80,4,IF(A17&gt;70,3,IF(A17&gt;60,2,IF(A17&gt;0,1,0))))))</f>
        <v>3</v>
      </c>
      <c r="B18" s="8">
        <f t="shared" ref="B18:AZ18" si="17">IF(B17="-","-",IF(B17&gt;90,5,IF(B17&gt;80,4,IF(B17&gt;70,3,IF(B17&gt;60,2,IF(B17&gt;0,1,0))))))</f>
        <v>3</v>
      </c>
      <c r="C18" s="8">
        <f t="shared" si="17"/>
        <v>3</v>
      </c>
      <c r="D18" s="8">
        <f t="shared" si="17"/>
        <v>4</v>
      </c>
      <c r="E18" s="8">
        <f t="shared" si="17"/>
        <v>3</v>
      </c>
      <c r="F18" s="8">
        <f t="shared" si="17"/>
        <v>3</v>
      </c>
      <c r="G18" s="8">
        <f t="shared" si="17"/>
        <v>3</v>
      </c>
      <c r="H18" s="8">
        <f t="shared" si="17"/>
        <v>3</v>
      </c>
      <c r="I18" s="8">
        <f t="shared" si="17"/>
        <v>3</v>
      </c>
      <c r="J18" s="8">
        <f t="shared" si="17"/>
        <v>4</v>
      </c>
      <c r="K18" s="8">
        <f t="shared" si="17"/>
        <v>4</v>
      </c>
      <c r="L18" s="8">
        <f t="shared" si="17"/>
        <v>2</v>
      </c>
      <c r="M18" s="8">
        <f t="shared" si="17"/>
        <v>3</v>
      </c>
      <c r="N18" s="8">
        <f t="shared" si="17"/>
        <v>3</v>
      </c>
      <c r="O18" s="8">
        <f t="shared" si="17"/>
        <v>3</v>
      </c>
      <c r="P18" s="8">
        <f t="shared" si="17"/>
        <v>3</v>
      </c>
      <c r="Q18" s="8">
        <f t="shared" si="17"/>
        <v>3</v>
      </c>
      <c r="R18" s="8">
        <f t="shared" si="17"/>
        <v>4</v>
      </c>
      <c r="S18" s="8">
        <f t="shared" si="17"/>
        <v>4</v>
      </c>
      <c r="T18" s="8">
        <f t="shared" si="17"/>
        <v>3</v>
      </c>
      <c r="U18" s="8">
        <f t="shared" si="17"/>
        <v>3</v>
      </c>
      <c r="V18" s="8">
        <f t="shared" si="17"/>
        <v>2</v>
      </c>
      <c r="W18" s="8" t="str">
        <f t="shared" si="17"/>
        <v>-</v>
      </c>
      <c r="X18" s="8" t="str">
        <f t="shared" si="17"/>
        <v>-</v>
      </c>
      <c r="Y18" s="8" t="str">
        <f t="shared" si="17"/>
        <v>-</v>
      </c>
      <c r="Z18" s="8" t="str">
        <f t="shared" ca="1" si="17"/>
        <v>-</v>
      </c>
      <c r="AA18" s="8" t="str">
        <f t="shared" ca="1" si="17"/>
        <v>-</v>
      </c>
      <c r="AB18" s="8" t="str">
        <f t="shared" ca="1" si="17"/>
        <v>-</v>
      </c>
      <c r="AC18" s="8" t="str">
        <f t="shared" ca="1" si="17"/>
        <v>-</v>
      </c>
      <c r="AD18" s="8" t="str">
        <f t="shared" ca="1" si="17"/>
        <v>-</v>
      </c>
      <c r="AE18" s="8" t="str">
        <f t="shared" ca="1" si="17"/>
        <v>-</v>
      </c>
      <c r="AF18" s="8" t="str">
        <f t="shared" ca="1" si="17"/>
        <v>-</v>
      </c>
      <c r="AG18" s="8" t="str">
        <f t="shared" ca="1" si="17"/>
        <v>-</v>
      </c>
      <c r="AH18" s="8" t="str">
        <f t="shared" ca="1" si="17"/>
        <v>-</v>
      </c>
      <c r="AI18" s="8" t="str">
        <f t="shared" ca="1" si="17"/>
        <v>-</v>
      </c>
      <c r="AJ18" s="8" t="str">
        <f t="shared" ca="1" si="17"/>
        <v>-</v>
      </c>
      <c r="AK18" s="8" t="str">
        <f t="shared" ca="1" si="17"/>
        <v>-</v>
      </c>
      <c r="AL18" s="8" t="str">
        <f t="shared" ca="1" si="17"/>
        <v>-</v>
      </c>
      <c r="AM18" s="8" t="str">
        <f t="shared" ca="1" si="17"/>
        <v>-</v>
      </c>
      <c r="AN18" s="8" t="str">
        <f t="shared" ca="1" si="17"/>
        <v>-</v>
      </c>
      <c r="AO18" s="8" t="str">
        <f t="shared" ca="1" si="17"/>
        <v>-</v>
      </c>
      <c r="AP18" s="8" t="str">
        <f t="shared" ca="1" si="17"/>
        <v>-</v>
      </c>
      <c r="AQ18" s="8" t="str">
        <f t="shared" ca="1" si="17"/>
        <v>-</v>
      </c>
      <c r="AR18" s="8" t="str">
        <f t="shared" ca="1" si="17"/>
        <v>-</v>
      </c>
      <c r="AS18" s="8" t="str">
        <f t="shared" ca="1" si="17"/>
        <v>-</v>
      </c>
      <c r="AT18" s="8" t="str">
        <f t="shared" ca="1" si="17"/>
        <v>-</v>
      </c>
      <c r="AU18" s="8" t="str">
        <f t="shared" ca="1" si="17"/>
        <v>-</v>
      </c>
      <c r="AV18" s="8" t="str">
        <f t="shared" ca="1" si="17"/>
        <v>-</v>
      </c>
      <c r="AW18" s="8" t="str">
        <f t="shared" ca="1" si="17"/>
        <v>-</v>
      </c>
      <c r="AX18" s="8" t="str">
        <f t="shared" ca="1" si="17"/>
        <v>-</v>
      </c>
      <c r="AY18" s="8" t="str">
        <f t="shared" ca="1" si="17"/>
        <v>-</v>
      </c>
      <c r="AZ18" s="8" t="str">
        <f t="shared" ca="1" si="17"/>
        <v>-</v>
      </c>
      <c r="BA18" s="8">
        <f>SUM(BA20:BG20)</f>
        <v>3523</v>
      </c>
      <c r="BB18" s="8">
        <f>BA18</f>
        <v>3523</v>
      </c>
      <c r="BC18" s="8">
        <f t="shared" ref="BC18:BG18" si="18">BB18</f>
        <v>3523</v>
      </c>
      <c r="BD18" s="8">
        <f t="shared" si="18"/>
        <v>3523</v>
      </c>
      <c r="BE18" s="8">
        <f t="shared" si="18"/>
        <v>3523</v>
      </c>
      <c r="BF18" s="8">
        <f t="shared" si="18"/>
        <v>3523</v>
      </c>
      <c r="BG18" s="8">
        <f t="shared" si="18"/>
        <v>3523</v>
      </c>
    </row>
    <row r="19" spans="1:59" x14ac:dyDescent="0.3">
      <c r="A19" s="97">
        <f>'IA2'!B59</f>
        <v>4</v>
      </c>
      <c r="B19" s="97">
        <f>'IA2'!C59</f>
        <v>3</v>
      </c>
      <c r="C19" s="97">
        <f>'IA2'!D59</f>
        <v>4</v>
      </c>
      <c r="D19" s="97">
        <f>'IA2'!E59</f>
        <v>4</v>
      </c>
      <c r="E19" s="97">
        <f>'IA2'!F59</f>
        <v>3</v>
      </c>
      <c r="F19" s="97">
        <f>'IA2'!G59</f>
        <v>4</v>
      </c>
      <c r="G19" s="97">
        <f>'IA2'!H59</f>
        <v>4</v>
      </c>
      <c r="H19" s="97">
        <f>'IA2'!I59</f>
        <v>3</v>
      </c>
      <c r="I19" s="97">
        <f>'IA2'!J59</f>
        <v>3</v>
      </c>
      <c r="J19" s="97">
        <f>'IA2'!K59</f>
        <v>4</v>
      </c>
      <c r="K19" s="97">
        <f>'IA2'!L59</f>
        <v>3</v>
      </c>
      <c r="L19" s="97">
        <f>'IA2'!M59</f>
        <v>4</v>
      </c>
      <c r="M19" s="97">
        <f>'IA2'!N59</f>
        <v>4</v>
      </c>
      <c r="N19" s="97">
        <f>'IA2'!O59</f>
        <v>3</v>
      </c>
      <c r="O19" s="97">
        <f>'IA2'!P59</f>
        <v>4</v>
      </c>
      <c r="P19" s="97">
        <f>'IA2'!Q59</f>
        <v>4</v>
      </c>
      <c r="Q19" s="97">
        <f>'IA2'!R59</f>
        <v>3</v>
      </c>
      <c r="R19" s="97">
        <f>'IA2'!S59</f>
        <v>4</v>
      </c>
      <c r="S19" s="97">
        <f>'IA2'!T59</f>
        <v>4</v>
      </c>
      <c r="T19" s="97">
        <f>'IA2'!U59</f>
        <v>3</v>
      </c>
      <c r="U19" s="97">
        <f>'IA2'!V59</f>
        <v>3</v>
      </c>
      <c r="V19" s="97">
        <f>'IA2'!W59</f>
        <v>3</v>
      </c>
      <c r="W19" s="97">
        <f>'IA2'!X59</f>
        <v>0</v>
      </c>
      <c r="X19" s="97">
        <f>'IA2'!Y59</f>
        <v>0</v>
      </c>
      <c r="Y19" s="97">
        <f>'IA2'!Z59</f>
        <v>0</v>
      </c>
      <c r="Z19" s="97">
        <f>'IA2'!AA59</f>
        <v>0</v>
      </c>
      <c r="AA19" s="97">
        <f>'IA2'!AB59</f>
        <v>0</v>
      </c>
      <c r="AB19" s="97">
        <f>'IA2'!AC59</f>
        <v>0</v>
      </c>
      <c r="AC19" s="97">
        <f>'IA2'!AD59</f>
        <v>0</v>
      </c>
      <c r="AD19" s="97">
        <f>'IA2'!AE59</f>
        <v>0</v>
      </c>
      <c r="AE19" s="97">
        <f>'IA2'!AF59</f>
        <v>0</v>
      </c>
      <c r="AF19" s="97">
        <f>'IA2'!AG59</f>
        <v>0</v>
      </c>
      <c r="AG19" s="97">
        <f>'IA2'!AH59</f>
        <v>0</v>
      </c>
      <c r="AH19" s="97">
        <f>'IA2'!AI59</f>
        <v>0</v>
      </c>
      <c r="AI19" s="97">
        <f>'IA2'!AJ59</f>
        <v>0</v>
      </c>
      <c r="AJ19" s="97">
        <f>'IA2'!AK59</f>
        <v>0</v>
      </c>
      <c r="AK19" s="97">
        <f>'IA2'!AL59</f>
        <v>0</v>
      </c>
      <c r="AL19" s="97">
        <f>'IA2'!AM59</f>
        <v>0</v>
      </c>
      <c r="AM19" s="97">
        <f>'IA2'!AN59</f>
        <v>0</v>
      </c>
      <c r="AN19" s="97">
        <f>'IA2'!AO59</f>
        <v>0</v>
      </c>
      <c r="AO19" s="97">
        <f>'IA2'!AP59</f>
        <v>0</v>
      </c>
      <c r="AP19" s="97">
        <f>'IA2'!AQ59</f>
        <v>0</v>
      </c>
      <c r="AQ19" s="97">
        <f>'IA2'!AR59</f>
        <v>0</v>
      </c>
      <c r="AR19" s="97">
        <f>'IA2'!AS59</f>
        <v>0</v>
      </c>
      <c r="AS19" s="97">
        <f>'IA2'!AT59</f>
        <v>0</v>
      </c>
      <c r="AT19" s="97">
        <f>'IA2'!AU59</f>
        <v>0</v>
      </c>
      <c r="AU19" s="97">
        <f>'IA2'!AV59</f>
        <v>0</v>
      </c>
      <c r="AV19" s="97">
        <f>'IA2'!AW59</f>
        <v>0</v>
      </c>
      <c r="AW19" s="97">
        <f>'IA2'!AX59</f>
        <v>0</v>
      </c>
      <c r="AX19" s="97">
        <f>'IA2'!AY59</f>
        <v>0</v>
      </c>
      <c r="AY19" s="97">
        <f>'IA2'!AZ59</f>
        <v>0</v>
      </c>
      <c r="AZ19" s="97">
        <f>'IA2'!BA59</f>
        <v>0</v>
      </c>
      <c r="BA19" s="8">
        <f>BA20/BA18</f>
        <v>0</v>
      </c>
      <c r="BB19" s="8">
        <f t="shared" ref="BB19:BG19" si="19">BB20/BB18</f>
        <v>0</v>
      </c>
      <c r="BC19" s="8">
        <f t="shared" si="19"/>
        <v>0.4059040590405904</v>
      </c>
      <c r="BD19" s="8">
        <f t="shared" si="19"/>
        <v>0.59409594095940954</v>
      </c>
      <c r="BE19" s="8">
        <f t="shared" si="19"/>
        <v>0</v>
      </c>
      <c r="BF19" s="8">
        <f t="shared" si="19"/>
        <v>0</v>
      </c>
      <c r="BG19" s="8">
        <f t="shared" si="19"/>
        <v>0</v>
      </c>
    </row>
    <row r="20" spans="1:59" x14ac:dyDescent="0.3">
      <c r="A20" s="97">
        <f>COUNT('IA2'!B14:B52)*A11</f>
        <v>78</v>
      </c>
      <c r="B20" s="97">
        <f>COUNT('IA2'!C14:C52)*B11</f>
        <v>78</v>
      </c>
      <c r="C20" s="97">
        <f>COUNT('IA2'!D14:D52)*C11</f>
        <v>78</v>
      </c>
      <c r="D20" s="97">
        <f>COUNT('IA2'!E14:E52)*D11</f>
        <v>78</v>
      </c>
      <c r="E20" s="97">
        <f>COUNT('IA2'!F14:F52)*E11</f>
        <v>78</v>
      </c>
      <c r="F20" s="97">
        <f>COUNT('IA2'!G14:G52)*F11</f>
        <v>78</v>
      </c>
      <c r="G20" s="97">
        <f>COUNT('IA2'!H14:H52)*G11</f>
        <v>78</v>
      </c>
      <c r="H20" s="97">
        <f>COUNT('IA2'!I14:I52)*H11</f>
        <v>78</v>
      </c>
      <c r="I20" s="97">
        <f>COUNT('IA2'!J14:J52)*I11</f>
        <v>78</v>
      </c>
      <c r="J20" s="97">
        <f>COUNT('IA2'!K14:K52)*J11</f>
        <v>78</v>
      </c>
      <c r="K20" s="97">
        <f>COUNT('IA2'!L14:L52)*K11</f>
        <v>182</v>
      </c>
      <c r="L20" s="97">
        <f>COUNT('IA2'!M14:M52)*L11</f>
        <v>338</v>
      </c>
      <c r="M20" s="97">
        <f>COUNT('IA2'!N14:N52)*M11</f>
        <v>273</v>
      </c>
      <c r="N20" s="97">
        <f>COUNT('IA2'!O14:O52)*N11</f>
        <v>234</v>
      </c>
      <c r="O20" s="97">
        <f>COUNT('IA2'!P14:P52)*O11</f>
        <v>208</v>
      </c>
      <c r="P20" s="97">
        <f>COUNT('IA2'!Q14:Q52)*P11</f>
        <v>299</v>
      </c>
      <c r="Q20" s="97">
        <f>COUNT('IA2'!R14:R52)*Q11</f>
        <v>260</v>
      </c>
      <c r="R20" s="97">
        <f>COUNT('IA2'!S14:S52)*R11</f>
        <v>247</v>
      </c>
      <c r="S20" s="97">
        <f>COUNT('IA2'!T14:T52)*S11</f>
        <v>260</v>
      </c>
      <c r="T20" s="97">
        <f>COUNT('IA2'!U14:U52)*T11</f>
        <v>247</v>
      </c>
      <c r="U20" s="97">
        <f>COUNT('IA2'!#REF!)*U11</f>
        <v>0</v>
      </c>
      <c r="V20" s="97">
        <f>COUNT('IA2'!V14:V52)*V11</f>
        <v>195</v>
      </c>
      <c r="W20" s="97">
        <f>COUNT('IA2'!W14:W52)*W11</f>
        <v>0</v>
      </c>
      <c r="X20" s="97">
        <f>COUNT('IA2'!X14:X52)*X11</f>
        <v>0</v>
      </c>
      <c r="Y20" s="97">
        <f>COUNT('IA2'!Y14:Y52)*Y11</f>
        <v>0</v>
      </c>
      <c r="Z20" s="97">
        <f>COUNT('IA2'!Z14:Z52)*Z11</f>
        <v>0</v>
      </c>
      <c r="AA20" s="97">
        <f>COUNT('IA2'!AA14:AA52)*AA11</f>
        <v>0</v>
      </c>
      <c r="AB20" s="97">
        <f>COUNT('IA2'!AB14:AB52)*AB11</f>
        <v>0</v>
      </c>
      <c r="AC20" s="97">
        <f>COUNT('IA2'!AC14:AC52)*AC11</f>
        <v>0</v>
      </c>
      <c r="AD20" s="97">
        <f>COUNT('IA2'!AD14:AD52)*AD11</f>
        <v>0</v>
      </c>
      <c r="AE20" s="97">
        <f>COUNT('IA2'!AE14:AE52)*AE11</f>
        <v>0</v>
      </c>
      <c r="AF20" s="97">
        <f>COUNT('IA2'!AF14:AF52)*AF11</f>
        <v>0</v>
      </c>
      <c r="AG20" s="97">
        <f>COUNT('IA2'!AG14:AG52)*AG11</f>
        <v>0</v>
      </c>
      <c r="AH20" s="97">
        <f>COUNT('IA2'!AH14:AH52)*AH11</f>
        <v>0</v>
      </c>
      <c r="AI20" s="97">
        <f>COUNT('IA2'!AI14:AI52)*AI11</f>
        <v>0</v>
      </c>
      <c r="AJ20" s="97">
        <f>COUNT('IA2'!AJ14:AJ52)*AJ11</f>
        <v>0</v>
      </c>
      <c r="AK20" s="97">
        <f>COUNT('IA2'!AK14:AK52)*AK11</f>
        <v>0</v>
      </c>
      <c r="AL20" s="97">
        <f>COUNT('IA2'!AL14:AL52)*AL11</f>
        <v>0</v>
      </c>
      <c r="AM20" s="97">
        <f>COUNT('IA2'!AM14:AM52)*AM11</f>
        <v>0</v>
      </c>
      <c r="AN20" s="97">
        <f>COUNT('IA2'!AN14:AN52)*AN11</f>
        <v>0</v>
      </c>
      <c r="AO20" s="97">
        <f>COUNT('IA2'!AO14:AO52)*AO11</f>
        <v>0</v>
      </c>
      <c r="AP20" s="97">
        <f>COUNT('IA2'!AP14:AP52)*AP11</f>
        <v>0</v>
      </c>
      <c r="AQ20" s="97">
        <f>COUNT('IA2'!AQ14:AQ52)*AQ11</f>
        <v>0</v>
      </c>
      <c r="AR20" s="97">
        <f>COUNT('IA2'!AR14:AR52)*AR11</f>
        <v>0</v>
      </c>
      <c r="AS20" s="97">
        <f>COUNT('IA2'!AS14:AS52)*AS11</f>
        <v>0</v>
      </c>
      <c r="AT20" s="97">
        <f>COUNT('IA2'!AT14:AT52)*AT11</f>
        <v>0</v>
      </c>
      <c r="AU20" s="97">
        <f>COUNT('IA2'!AU14:AU52)*AU11</f>
        <v>0</v>
      </c>
      <c r="AV20" s="97">
        <f>COUNT('IA2'!AV14:AV52)*AV11</f>
        <v>0</v>
      </c>
      <c r="AW20" s="97">
        <f>COUNT('IA2'!AW14:AW52)*AW11</f>
        <v>0</v>
      </c>
      <c r="AX20" s="97">
        <f>COUNT('IA2'!AX14:AX52)*AX11</f>
        <v>0</v>
      </c>
      <c r="AY20" s="97">
        <f>COUNT('IA2'!AY14:AY52)*AY11</f>
        <v>0</v>
      </c>
      <c r="AZ20" s="97">
        <f>COUNT('IA2'!AZ14:AZ52)*AZ11</f>
        <v>0</v>
      </c>
      <c r="BA20" s="8">
        <f>SUMIF(A19:AZ19,"="&amp;1,A20:AZ20)</f>
        <v>0</v>
      </c>
      <c r="BB20" s="8">
        <f>SUMIF(A19:AN19,"="&amp;2,A20:AN20)</f>
        <v>0</v>
      </c>
      <c r="BC20" s="8">
        <f>SUMIF(A19:AN19,"="&amp;3,A20:AN20)</f>
        <v>1430</v>
      </c>
      <c r="BD20" s="8">
        <f>SUMIF(A19:AN19,"="&amp;4,A20:AN20)</f>
        <v>2093</v>
      </c>
      <c r="BE20" s="8">
        <f>SUMIF(A19:AN19,"="&amp;5,A20:AN20)</f>
        <v>0</v>
      </c>
      <c r="BF20" s="8">
        <f>SUMIF(A19:AN19,"="&amp;6,A20:AN20)</f>
        <v>0</v>
      </c>
      <c r="BG20" s="8">
        <f>SUMIF(A19:AN19,"="&amp;7,A20:AN20)</f>
        <v>0</v>
      </c>
    </row>
    <row r="21" spans="1:59" x14ac:dyDescent="0.3">
      <c r="A21" s="8">
        <f>IFERROR(A20* A18,"-")</f>
        <v>234</v>
      </c>
      <c r="B21" s="8">
        <f t="shared" ref="B21:AZ21" si="20">IFERROR(B20* B18,"-")</f>
        <v>234</v>
      </c>
      <c r="C21" s="8">
        <f t="shared" si="20"/>
        <v>234</v>
      </c>
      <c r="D21" s="8">
        <f t="shared" si="20"/>
        <v>312</v>
      </c>
      <c r="E21" s="8">
        <f t="shared" si="20"/>
        <v>234</v>
      </c>
      <c r="F21" s="8">
        <f t="shared" si="20"/>
        <v>234</v>
      </c>
      <c r="G21" s="8">
        <f t="shared" si="20"/>
        <v>234</v>
      </c>
      <c r="H21" s="8">
        <f t="shared" si="20"/>
        <v>234</v>
      </c>
      <c r="I21" s="8">
        <f t="shared" si="20"/>
        <v>234</v>
      </c>
      <c r="J21" s="8">
        <f t="shared" si="20"/>
        <v>312</v>
      </c>
      <c r="K21" s="8">
        <f>IFERROR(K20* K18,"-")</f>
        <v>728</v>
      </c>
      <c r="L21" s="8">
        <f t="shared" si="20"/>
        <v>676</v>
      </c>
      <c r="M21" s="8">
        <f t="shared" si="20"/>
        <v>819</v>
      </c>
      <c r="N21" s="8">
        <f t="shared" si="20"/>
        <v>702</v>
      </c>
      <c r="O21" s="8">
        <f t="shared" si="20"/>
        <v>624</v>
      </c>
      <c r="P21" s="8">
        <f t="shared" si="20"/>
        <v>897</v>
      </c>
      <c r="Q21" s="8">
        <f t="shared" si="20"/>
        <v>780</v>
      </c>
      <c r="R21" s="8">
        <f t="shared" si="20"/>
        <v>988</v>
      </c>
      <c r="S21" s="8">
        <f t="shared" si="20"/>
        <v>1040</v>
      </c>
      <c r="T21" s="8">
        <f t="shared" si="20"/>
        <v>741</v>
      </c>
      <c r="U21" s="8">
        <f t="shared" si="20"/>
        <v>0</v>
      </c>
      <c r="V21" s="8">
        <f t="shared" si="20"/>
        <v>390</v>
      </c>
      <c r="W21" s="8" t="str">
        <f t="shared" si="20"/>
        <v>-</v>
      </c>
      <c r="X21" s="8" t="str">
        <f t="shared" si="20"/>
        <v>-</v>
      </c>
      <c r="Y21" s="8" t="str">
        <f t="shared" si="20"/>
        <v>-</v>
      </c>
      <c r="Z21" s="8" t="str">
        <f t="shared" ca="1" si="20"/>
        <v>-</v>
      </c>
      <c r="AA21" s="8" t="str">
        <f t="shared" ca="1" si="20"/>
        <v>-</v>
      </c>
      <c r="AB21" s="8" t="str">
        <f t="shared" ca="1" si="20"/>
        <v>-</v>
      </c>
      <c r="AC21" s="8" t="str">
        <f t="shared" ca="1" si="20"/>
        <v>-</v>
      </c>
      <c r="AD21" s="8" t="str">
        <f t="shared" ca="1" si="20"/>
        <v>-</v>
      </c>
      <c r="AE21" s="8" t="str">
        <f t="shared" ca="1" si="20"/>
        <v>-</v>
      </c>
      <c r="AF21" s="8" t="str">
        <f t="shared" ca="1" si="20"/>
        <v>-</v>
      </c>
      <c r="AG21" s="8" t="str">
        <f t="shared" ca="1" si="20"/>
        <v>-</v>
      </c>
      <c r="AH21" s="8" t="str">
        <f t="shared" ca="1" si="20"/>
        <v>-</v>
      </c>
      <c r="AI21" s="8" t="str">
        <f t="shared" ca="1" si="20"/>
        <v>-</v>
      </c>
      <c r="AJ21" s="8" t="str">
        <f t="shared" ca="1" si="20"/>
        <v>-</v>
      </c>
      <c r="AK21" s="8" t="str">
        <f t="shared" ca="1" si="20"/>
        <v>-</v>
      </c>
      <c r="AL21" s="8" t="str">
        <f t="shared" ca="1" si="20"/>
        <v>-</v>
      </c>
      <c r="AM21" s="8" t="str">
        <f t="shared" ca="1" si="20"/>
        <v>-</v>
      </c>
      <c r="AN21" s="8" t="str">
        <f t="shared" ca="1" si="20"/>
        <v>-</v>
      </c>
      <c r="AO21" s="8" t="str">
        <f t="shared" ca="1" si="20"/>
        <v>-</v>
      </c>
      <c r="AP21" s="8" t="str">
        <f t="shared" ca="1" si="20"/>
        <v>-</v>
      </c>
      <c r="AQ21" s="8" t="str">
        <f t="shared" ca="1" si="20"/>
        <v>-</v>
      </c>
      <c r="AR21" s="8" t="str">
        <f t="shared" ca="1" si="20"/>
        <v>-</v>
      </c>
      <c r="AS21" s="8" t="str">
        <f t="shared" ca="1" si="20"/>
        <v>-</v>
      </c>
      <c r="AT21" s="8" t="str">
        <f t="shared" ca="1" si="20"/>
        <v>-</v>
      </c>
      <c r="AU21" s="8" t="str">
        <f t="shared" ca="1" si="20"/>
        <v>-</v>
      </c>
      <c r="AV21" s="8" t="str">
        <f t="shared" ca="1" si="20"/>
        <v>-</v>
      </c>
      <c r="AW21" s="8" t="str">
        <f t="shared" ca="1" si="20"/>
        <v>-</v>
      </c>
      <c r="AX21" s="8" t="str">
        <f t="shared" ca="1" si="20"/>
        <v>-</v>
      </c>
      <c r="AY21" s="8" t="str">
        <f t="shared" ca="1" si="20"/>
        <v>-</v>
      </c>
      <c r="AZ21" s="8" t="str">
        <f t="shared" ca="1" si="20"/>
        <v>-</v>
      </c>
      <c r="BA21" s="8">
        <f>IFERROR(SUMIF(A19:AZ19,"="&amp;1,A21:AZ21)/SUMIF(A19:AZ19,"="&amp;1,A20:AZ20),0)</f>
        <v>0</v>
      </c>
      <c r="BB21" s="8">
        <f>IFERROR(SUMIF(A19:AN19,"="&amp;2,A21:AN21)/SUMIF(A19:AN19,"="&amp;2,A20:AN20),0)</f>
        <v>0</v>
      </c>
      <c r="BC21" s="8">
        <f>IFERROR(SUMIF(A19:AN19,"="&amp;3,A21:AN21)/SUMIF(A19:AN19,"="&amp;3,A20:AN20),0)</f>
        <v>2.9909090909090907</v>
      </c>
      <c r="BD21" s="8">
        <f>IFERROR(SUMIF(A19:AN19,"="&amp;4,A21:AN21)/SUMIF(A19:AN19,"="&amp;4,A20:AN20),0)</f>
        <v>3.1552795031055902</v>
      </c>
      <c r="BE21" s="8">
        <f>IFERROR(SUMIF(A19:AN19,"="&amp;5,A21:AN21)/SUMIF(A19:AN19,"="&amp;5,A20:AN20),0)</f>
        <v>0</v>
      </c>
      <c r="BF21" s="8">
        <f>IFERROR(SUMIF(B19:BA19,"="&amp;6,B21:BA21)/SUMIF(B19:BA19,"="&amp;6,B20:BA20),0)</f>
        <v>0</v>
      </c>
      <c r="BG21" s="8">
        <f>IFERROR(SUMIF(C19:BB19,"="&amp;7,C21:BB21)/SUMIF(C19:BB19,"="&amp;7,C20:BB20),0)</f>
        <v>0</v>
      </c>
    </row>
    <row r="22" spans="1:59" x14ac:dyDescent="0.3">
      <c r="A22" s="97">
        <f>COUNT('IA2'!B14:B52)*A16</f>
        <v>78</v>
      </c>
      <c r="B22" s="97">
        <f>COUNT('IA2'!C14:C52)*B16</f>
        <v>78</v>
      </c>
      <c r="C22" s="97">
        <f>COUNT('IA2'!D14:D52)*C16</f>
        <v>58.5</v>
      </c>
      <c r="D22" s="97">
        <f>COUNT('IA2'!E14:E52)*D16</f>
        <v>39</v>
      </c>
      <c r="E22" s="97">
        <f>COUNT('IA2'!F14:F52)*E16</f>
        <v>58.5</v>
      </c>
      <c r="F22" s="97">
        <f>COUNT('IA2'!G14:G52)*F16</f>
        <v>78</v>
      </c>
      <c r="G22" s="97">
        <f>COUNT('IA2'!H14:H52)*G16</f>
        <v>58.5</v>
      </c>
      <c r="H22" s="97">
        <f>COUNT('IA2'!I14:I52)*H16</f>
        <v>58.5</v>
      </c>
      <c r="I22" s="97">
        <f>COUNT('IA2'!J14:J52)*I16</f>
        <v>58.5</v>
      </c>
      <c r="J22" s="97">
        <f>COUNT('IA2'!K14:K52)*J16</f>
        <v>58.5</v>
      </c>
      <c r="K22" s="97">
        <f>COUNT('IA2'!L14:L52)*K16</f>
        <v>154</v>
      </c>
      <c r="L22" s="97">
        <f>COUNT('IA2'!M14:M52)*L16</f>
        <v>312</v>
      </c>
      <c r="M22" s="97">
        <f>COUNT('IA2'!N14:N52)*M16</f>
        <v>210</v>
      </c>
      <c r="N22" s="97">
        <f>COUNT('IA2'!O14:O52)*N16</f>
        <v>180</v>
      </c>
      <c r="O22" s="97">
        <f>COUNT('IA2'!P14:P52)*O16</f>
        <v>192</v>
      </c>
      <c r="P22" s="97">
        <f>COUNT('IA2'!Q14:Q52)*P16</f>
        <v>230</v>
      </c>
      <c r="Q22" s="97">
        <f>COUNT('IA2'!R14:R52)*Q16</f>
        <v>200</v>
      </c>
      <c r="R22" s="97">
        <f>COUNT('IA2'!S14:S52)*R16</f>
        <v>190</v>
      </c>
      <c r="S22" s="97">
        <f>COUNT('IA2'!T14:T52)*S16</f>
        <v>180</v>
      </c>
      <c r="T22" s="97">
        <f>COUNT('IA2'!U14:U52)*T16</f>
        <v>171</v>
      </c>
      <c r="U22" s="97">
        <f>COUNT('IA2'!#REF!)*U16</f>
        <v>0</v>
      </c>
      <c r="V22" s="97">
        <f>COUNT('IA2'!V14:V52)*V16</f>
        <v>136.5</v>
      </c>
      <c r="W22" s="97">
        <f>COUNT('IA2'!W14:W52)*W16</f>
        <v>0</v>
      </c>
      <c r="X22" s="97">
        <f>COUNT('IA2'!X14:X52)*X16</f>
        <v>0</v>
      </c>
      <c r="Y22" s="97">
        <f>COUNT('IA2'!Y14:Y52)*Y16</f>
        <v>0</v>
      </c>
      <c r="Z22" s="97">
        <f>COUNT('IA2'!Z14:Z52)*Z16</f>
        <v>0</v>
      </c>
      <c r="AA22" s="97">
        <f>COUNT('IA2'!AA14:AA52)*AA16</f>
        <v>0</v>
      </c>
      <c r="AB22" s="97">
        <f>COUNT('IA2'!AB14:AB52)*AB16</f>
        <v>0</v>
      </c>
      <c r="AC22" s="97">
        <f>COUNT('IA2'!AC14:AC52)*AC16</f>
        <v>0</v>
      </c>
      <c r="AD22" s="97">
        <f>COUNT('IA2'!AD14:AD52)*AD16</f>
        <v>0</v>
      </c>
      <c r="AE22" s="97">
        <f>COUNT('IA2'!AE14:AE52)*AE16</f>
        <v>0</v>
      </c>
      <c r="AF22" s="97">
        <f>COUNT('IA2'!AF14:AF52)*AF16</f>
        <v>0</v>
      </c>
      <c r="AG22" s="97">
        <f>COUNT('IA2'!AG14:AG52)*AG16</f>
        <v>0</v>
      </c>
      <c r="AH22" s="97">
        <f>COUNT('IA2'!AH14:AH52)*AH16</f>
        <v>0</v>
      </c>
      <c r="AI22" s="97">
        <f>COUNT('IA2'!AI14:AI52)*AI16</f>
        <v>0</v>
      </c>
      <c r="AJ22" s="97">
        <f>COUNT('IA2'!AJ14:AJ52)*AJ16</f>
        <v>0</v>
      </c>
      <c r="AK22" s="97">
        <f>COUNT('IA2'!AK14:AK52)*AK16</f>
        <v>0</v>
      </c>
      <c r="AL22" s="97">
        <f>COUNT('IA2'!AL14:AL52)*AL16</f>
        <v>0</v>
      </c>
      <c r="AM22" s="97">
        <f>COUNT('IA2'!AM14:AM52)*AM16</f>
        <v>0</v>
      </c>
      <c r="AN22" s="97">
        <f>COUNT('IA2'!AN14:AN52)*AN16</f>
        <v>0</v>
      </c>
      <c r="AO22" s="97">
        <f>COUNT('IA2'!AO14:AO52)*AO16</f>
        <v>0</v>
      </c>
      <c r="AP22" s="97">
        <f>COUNT('IA2'!AP14:AP52)*AP16</f>
        <v>0</v>
      </c>
      <c r="AQ22" s="97">
        <f>COUNT('IA2'!AQ14:AQ52)*AQ16</f>
        <v>0</v>
      </c>
      <c r="AR22" s="97">
        <f>COUNT('IA2'!AR14:AR52)*AR16</f>
        <v>0</v>
      </c>
      <c r="AS22" s="97">
        <f>COUNT('IA2'!AS14:AS52)*AS16</f>
        <v>0</v>
      </c>
      <c r="AT22" s="97">
        <f>COUNT('IA2'!AT14:AT52)*AT16</f>
        <v>0</v>
      </c>
      <c r="AU22" s="97">
        <f>COUNT('IA2'!AU14:AU52)*AU16</f>
        <v>0</v>
      </c>
      <c r="AV22" s="97">
        <f>COUNT('IA2'!AV14:AV52)*AV16</f>
        <v>0</v>
      </c>
      <c r="AW22" s="97">
        <f>COUNT('IA2'!AW14:AW52)*AW16</f>
        <v>0</v>
      </c>
      <c r="AX22" s="97">
        <f>COUNT('IA2'!AX14:AX52)*AX16</f>
        <v>0</v>
      </c>
      <c r="AY22" s="97">
        <f>COUNT('IA2'!AY14:AY52)*AY16</f>
        <v>0</v>
      </c>
      <c r="AZ22" s="97">
        <f>COUNT('IA2'!AZ14:AZ52)*AZ16</f>
        <v>0</v>
      </c>
      <c r="BA22" s="8" t="str">
        <f>IFERROR(SUMIF(A19:AZ19,"="&amp;1,A21:AZ21)/SUMIF(A19:AZ19,"="&amp;1,A20:AZ20),"-")</f>
        <v>-</v>
      </c>
      <c r="BB22" s="8" t="str">
        <f>IFERROR(SUMIF(A19:AN19,"="&amp;2,A21:AN21)/SUMIF(A19:AN19,"="&amp;2,A20:AN20),"-")</f>
        <v>-</v>
      </c>
      <c r="BC22" s="8">
        <f>IFERROR(SUMIF(A19:AN19,"="&amp;3,A21:AN21)/SUMIF(A19:AN19,"="&amp;3,A20:AN20),"-")</f>
        <v>2.9909090909090907</v>
      </c>
      <c r="BD22" s="8">
        <f>IFERROR(SUMIF(A19:AN19,"="&amp;4,A21:AN21)/SUMIF(A19:AN19,"="&amp;4,A20:AN20),"-")</f>
        <v>3.1552795031055902</v>
      </c>
      <c r="BE22" s="8" t="str">
        <f>IFERROR(SUMIF(A19:AN19,"="&amp;5,A21:AN21)/SUMIF(A19:AN19,"="&amp;5,A20:AN20),"-")</f>
        <v>-</v>
      </c>
      <c r="BF22" s="8" t="str">
        <f>IFERROR(SUMIF(B19:BA19,"="&amp;6,B21:BA21)/SUMIF(B19:BA19,"="&amp;6,B20:BA20),"-")</f>
        <v>-</v>
      </c>
      <c r="BG22" s="8" t="str">
        <f>IFERROR(SUMIF(C19:BB19,"="&amp;7,C21:BB21)/SUMIF(C19:BB19,"="&amp;7,C20:BB20),"-")</f>
        <v>-</v>
      </c>
    </row>
    <row r="23" spans="1:59" x14ac:dyDescent="0.3">
      <c r="A23" s="94">
        <f>A16</f>
        <v>2</v>
      </c>
      <c r="B23" s="94">
        <f t="shared" ref="B23:AZ23" si="21">B16</f>
        <v>2</v>
      </c>
      <c r="C23" s="94">
        <f t="shared" si="21"/>
        <v>1.5</v>
      </c>
      <c r="D23" s="94">
        <f t="shared" si="21"/>
        <v>1</v>
      </c>
      <c r="E23" s="94">
        <f t="shared" si="21"/>
        <v>1.5</v>
      </c>
      <c r="F23" s="94">
        <f t="shared" si="21"/>
        <v>2</v>
      </c>
      <c r="G23" s="94">
        <f t="shared" si="21"/>
        <v>1.5</v>
      </c>
      <c r="H23" s="94">
        <f t="shared" si="21"/>
        <v>1.5</v>
      </c>
      <c r="I23" s="94">
        <f t="shared" si="21"/>
        <v>1.5</v>
      </c>
      <c r="J23" s="94">
        <f t="shared" si="21"/>
        <v>1.5</v>
      </c>
      <c r="K23" s="94">
        <f t="shared" si="21"/>
        <v>11</v>
      </c>
      <c r="L23" s="94">
        <f t="shared" si="21"/>
        <v>12</v>
      </c>
      <c r="M23" s="94">
        <f t="shared" si="21"/>
        <v>10</v>
      </c>
      <c r="N23" s="94">
        <f t="shared" si="21"/>
        <v>10</v>
      </c>
      <c r="O23" s="94">
        <f t="shared" si="21"/>
        <v>12</v>
      </c>
      <c r="P23" s="94">
        <f t="shared" si="21"/>
        <v>10</v>
      </c>
      <c r="Q23" s="94">
        <f t="shared" si="21"/>
        <v>10</v>
      </c>
      <c r="R23" s="94">
        <f t="shared" si="21"/>
        <v>10</v>
      </c>
      <c r="S23" s="94">
        <f t="shared" si="21"/>
        <v>9</v>
      </c>
      <c r="T23" s="94">
        <f t="shared" si="21"/>
        <v>9</v>
      </c>
      <c r="U23" s="94">
        <f t="shared" si="21"/>
        <v>10</v>
      </c>
      <c r="V23" s="94">
        <f t="shared" si="21"/>
        <v>10.5</v>
      </c>
      <c r="W23" s="94">
        <f t="shared" si="21"/>
        <v>0</v>
      </c>
      <c r="X23" s="94">
        <f t="shared" si="21"/>
        <v>0</v>
      </c>
      <c r="Y23" s="94">
        <f t="shared" si="21"/>
        <v>0</v>
      </c>
      <c r="Z23" s="94">
        <f t="shared" si="21"/>
        <v>0</v>
      </c>
      <c r="AA23" s="94">
        <f t="shared" si="21"/>
        <v>0</v>
      </c>
      <c r="AB23" s="94">
        <f t="shared" si="21"/>
        <v>0</v>
      </c>
      <c r="AC23" s="94">
        <f t="shared" si="21"/>
        <v>0</v>
      </c>
      <c r="AD23" s="94">
        <f t="shared" si="21"/>
        <v>0</v>
      </c>
      <c r="AE23" s="94">
        <f t="shared" si="21"/>
        <v>0</v>
      </c>
      <c r="AF23" s="94">
        <f t="shared" si="21"/>
        <v>0</v>
      </c>
      <c r="AG23" s="94">
        <f t="shared" si="21"/>
        <v>0</v>
      </c>
      <c r="AH23" s="94">
        <f t="shared" si="21"/>
        <v>0</v>
      </c>
      <c r="AI23" s="94">
        <f t="shared" si="21"/>
        <v>0</v>
      </c>
      <c r="AJ23" s="94">
        <f t="shared" si="21"/>
        <v>0</v>
      </c>
      <c r="AK23" s="94">
        <f t="shared" si="21"/>
        <v>0</v>
      </c>
      <c r="AL23" s="94">
        <f t="shared" si="21"/>
        <v>0</v>
      </c>
      <c r="AM23" s="94">
        <f t="shared" si="21"/>
        <v>0</v>
      </c>
      <c r="AN23" s="94">
        <f t="shared" si="21"/>
        <v>0</v>
      </c>
      <c r="AO23" s="94">
        <f t="shared" si="21"/>
        <v>0</v>
      </c>
      <c r="AP23" s="94">
        <f t="shared" si="21"/>
        <v>0</v>
      </c>
      <c r="AQ23" s="94">
        <f t="shared" si="21"/>
        <v>0</v>
      </c>
      <c r="AR23" s="94">
        <f t="shared" si="21"/>
        <v>0</v>
      </c>
      <c r="AS23" s="94">
        <f t="shared" si="21"/>
        <v>0</v>
      </c>
      <c r="AT23" s="94">
        <f t="shared" si="21"/>
        <v>0</v>
      </c>
      <c r="AU23" s="94">
        <f t="shared" si="21"/>
        <v>0</v>
      </c>
      <c r="AV23" s="94">
        <f t="shared" si="21"/>
        <v>0</v>
      </c>
      <c r="AW23" s="94">
        <f t="shared" si="21"/>
        <v>0</v>
      </c>
      <c r="AX23" s="94">
        <f t="shared" si="21"/>
        <v>0</v>
      </c>
      <c r="AY23" s="94">
        <f t="shared" si="21"/>
        <v>0</v>
      </c>
      <c r="AZ23" s="94">
        <f t="shared" si="21"/>
        <v>0</v>
      </c>
      <c r="BA23" s="8"/>
      <c r="BB23" s="8"/>
      <c r="BC23" s="8"/>
      <c r="BD23" s="8"/>
      <c r="BE23" s="8"/>
      <c r="BF23" s="8"/>
      <c r="BG23" s="8"/>
    </row>
    <row r="24" spans="1:59" x14ac:dyDescent="0.3">
      <c r="A24" s="95">
        <f>A23</f>
        <v>2</v>
      </c>
      <c r="B24" s="95">
        <f t="shared" ref="B24:AZ28" si="22">B23</f>
        <v>2</v>
      </c>
      <c r="C24" s="95">
        <f t="shared" si="22"/>
        <v>1.5</v>
      </c>
      <c r="D24" s="95">
        <f t="shared" si="22"/>
        <v>1</v>
      </c>
      <c r="E24" s="95">
        <f t="shared" si="22"/>
        <v>1.5</v>
      </c>
      <c r="F24" s="95">
        <f t="shared" si="22"/>
        <v>2</v>
      </c>
      <c r="G24" s="95">
        <f t="shared" si="22"/>
        <v>1.5</v>
      </c>
      <c r="H24" s="95">
        <f t="shared" si="22"/>
        <v>1.5</v>
      </c>
      <c r="I24" s="95">
        <f t="shared" si="22"/>
        <v>1.5</v>
      </c>
      <c r="J24" s="95">
        <f t="shared" si="22"/>
        <v>1.5</v>
      </c>
      <c r="K24" s="95">
        <f t="shared" si="22"/>
        <v>11</v>
      </c>
      <c r="L24" s="95">
        <f t="shared" si="22"/>
        <v>12</v>
      </c>
      <c r="M24" s="95">
        <f t="shared" si="22"/>
        <v>10</v>
      </c>
      <c r="N24" s="95">
        <f t="shared" si="22"/>
        <v>10</v>
      </c>
      <c r="O24" s="95">
        <f t="shared" si="22"/>
        <v>12</v>
      </c>
      <c r="P24" s="95">
        <f t="shared" si="22"/>
        <v>10</v>
      </c>
      <c r="Q24" s="95">
        <f t="shared" si="22"/>
        <v>10</v>
      </c>
      <c r="R24" s="95">
        <f t="shared" si="22"/>
        <v>10</v>
      </c>
      <c r="S24" s="95">
        <f t="shared" si="22"/>
        <v>9</v>
      </c>
      <c r="T24" s="95">
        <f t="shared" si="22"/>
        <v>9</v>
      </c>
      <c r="U24" s="95">
        <f t="shared" si="22"/>
        <v>10</v>
      </c>
      <c r="V24" s="95">
        <f t="shared" si="22"/>
        <v>10.5</v>
      </c>
      <c r="W24" s="95">
        <f t="shared" si="22"/>
        <v>0</v>
      </c>
      <c r="X24" s="95">
        <f t="shared" si="22"/>
        <v>0</v>
      </c>
      <c r="Y24" s="95">
        <f t="shared" si="22"/>
        <v>0</v>
      </c>
      <c r="Z24" s="95">
        <f t="shared" si="22"/>
        <v>0</v>
      </c>
      <c r="AA24" s="95">
        <f t="shared" si="22"/>
        <v>0</v>
      </c>
      <c r="AB24" s="95">
        <f t="shared" si="22"/>
        <v>0</v>
      </c>
      <c r="AC24" s="95">
        <f t="shared" si="22"/>
        <v>0</v>
      </c>
      <c r="AD24" s="95">
        <f t="shared" si="22"/>
        <v>0</v>
      </c>
      <c r="AE24" s="95">
        <f t="shared" si="22"/>
        <v>0</v>
      </c>
      <c r="AF24" s="95">
        <f t="shared" si="22"/>
        <v>0</v>
      </c>
      <c r="AG24" s="95">
        <f t="shared" si="22"/>
        <v>0</v>
      </c>
      <c r="AH24" s="95">
        <f t="shared" si="22"/>
        <v>0</v>
      </c>
      <c r="AI24" s="95">
        <f t="shared" si="22"/>
        <v>0</v>
      </c>
      <c r="AJ24" s="95">
        <f t="shared" si="22"/>
        <v>0</v>
      </c>
      <c r="AK24" s="95">
        <f t="shared" si="22"/>
        <v>0</v>
      </c>
      <c r="AL24" s="95">
        <f t="shared" si="22"/>
        <v>0</v>
      </c>
      <c r="AM24" s="95">
        <f t="shared" si="22"/>
        <v>0</v>
      </c>
      <c r="AN24" s="95">
        <f t="shared" si="22"/>
        <v>0</v>
      </c>
      <c r="AO24" s="95">
        <f t="shared" si="22"/>
        <v>0</v>
      </c>
      <c r="AP24" s="95">
        <f t="shared" si="22"/>
        <v>0</v>
      </c>
      <c r="AQ24" s="95">
        <f t="shared" si="22"/>
        <v>0</v>
      </c>
      <c r="AR24" s="95">
        <f t="shared" si="22"/>
        <v>0</v>
      </c>
      <c r="AS24" s="95">
        <f t="shared" si="22"/>
        <v>0</v>
      </c>
      <c r="AT24" s="95">
        <f t="shared" si="22"/>
        <v>0</v>
      </c>
      <c r="AU24" s="95">
        <f t="shared" si="22"/>
        <v>0</v>
      </c>
      <c r="AV24" s="95">
        <f t="shared" si="22"/>
        <v>0</v>
      </c>
      <c r="AW24" s="95">
        <f t="shared" si="22"/>
        <v>0</v>
      </c>
      <c r="AX24" s="95">
        <f t="shared" si="22"/>
        <v>0</v>
      </c>
      <c r="AY24" s="95">
        <f t="shared" si="22"/>
        <v>0</v>
      </c>
      <c r="AZ24" s="95">
        <f t="shared" si="22"/>
        <v>0</v>
      </c>
      <c r="BA24" s="8"/>
      <c r="BB24" s="8"/>
      <c r="BC24" s="8"/>
      <c r="BD24" s="8"/>
      <c r="BE24" s="8"/>
      <c r="BF24" s="8"/>
      <c r="BG24" s="8"/>
    </row>
    <row r="25" spans="1:59" x14ac:dyDescent="0.3">
      <c r="A25" s="95">
        <f t="shared" ref="A25:P40" si="23">A24</f>
        <v>2</v>
      </c>
      <c r="B25" s="95">
        <f t="shared" si="22"/>
        <v>2</v>
      </c>
      <c r="C25" s="95">
        <f t="shared" si="22"/>
        <v>1.5</v>
      </c>
      <c r="D25" s="95">
        <f t="shared" si="22"/>
        <v>1</v>
      </c>
      <c r="E25" s="95">
        <f t="shared" si="22"/>
        <v>1.5</v>
      </c>
      <c r="F25" s="95">
        <f t="shared" si="22"/>
        <v>2</v>
      </c>
      <c r="G25" s="95">
        <f t="shared" si="22"/>
        <v>1.5</v>
      </c>
      <c r="H25" s="95">
        <f t="shared" si="22"/>
        <v>1.5</v>
      </c>
      <c r="I25" s="95">
        <f t="shared" si="22"/>
        <v>1.5</v>
      </c>
      <c r="J25" s="95">
        <f t="shared" si="22"/>
        <v>1.5</v>
      </c>
      <c r="K25" s="95">
        <f t="shared" si="22"/>
        <v>11</v>
      </c>
      <c r="L25" s="95">
        <f t="shared" si="22"/>
        <v>12</v>
      </c>
      <c r="M25" s="95">
        <f t="shared" si="22"/>
        <v>10</v>
      </c>
      <c r="N25" s="95">
        <f t="shared" si="22"/>
        <v>10</v>
      </c>
      <c r="O25" s="95">
        <f t="shared" si="22"/>
        <v>12</v>
      </c>
      <c r="P25" s="95">
        <f t="shared" si="22"/>
        <v>10</v>
      </c>
      <c r="Q25" s="95">
        <f t="shared" si="22"/>
        <v>10</v>
      </c>
      <c r="R25" s="95">
        <f t="shared" si="22"/>
        <v>10</v>
      </c>
      <c r="S25" s="95">
        <f t="shared" si="22"/>
        <v>9</v>
      </c>
      <c r="T25" s="95">
        <f t="shared" si="22"/>
        <v>9</v>
      </c>
      <c r="U25" s="95">
        <f t="shared" si="22"/>
        <v>10</v>
      </c>
      <c r="V25" s="95">
        <f t="shared" si="22"/>
        <v>10.5</v>
      </c>
      <c r="W25" s="95">
        <f t="shared" si="22"/>
        <v>0</v>
      </c>
      <c r="X25" s="95">
        <f t="shared" si="22"/>
        <v>0</v>
      </c>
      <c r="Y25" s="95">
        <f t="shared" si="22"/>
        <v>0</v>
      </c>
      <c r="Z25" s="95">
        <f t="shared" si="22"/>
        <v>0</v>
      </c>
      <c r="AA25" s="95">
        <f t="shared" si="22"/>
        <v>0</v>
      </c>
      <c r="AB25" s="95">
        <f t="shared" si="22"/>
        <v>0</v>
      </c>
      <c r="AC25" s="95">
        <f t="shared" si="22"/>
        <v>0</v>
      </c>
      <c r="AD25" s="95">
        <f t="shared" si="22"/>
        <v>0</v>
      </c>
      <c r="AE25" s="95">
        <f t="shared" si="22"/>
        <v>0</v>
      </c>
      <c r="AF25" s="95">
        <f t="shared" si="22"/>
        <v>0</v>
      </c>
      <c r="AG25" s="95">
        <f t="shared" si="22"/>
        <v>0</v>
      </c>
      <c r="AH25" s="95">
        <f t="shared" si="22"/>
        <v>0</v>
      </c>
      <c r="AI25" s="95">
        <f t="shared" si="22"/>
        <v>0</v>
      </c>
      <c r="AJ25" s="95">
        <f t="shared" si="22"/>
        <v>0</v>
      </c>
      <c r="AK25" s="95">
        <f t="shared" si="22"/>
        <v>0</v>
      </c>
      <c r="AL25" s="95">
        <f t="shared" si="22"/>
        <v>0</v>
      </c>
      <c r="AM25" s="95">
        <f t="shared" si="22"/>
        <v>0</v>
      </c>
      <c r="AN25" s="95">
        <f t="shared" si="22"/>
        <v>0</v>
      </c>
      <c r="AO25" s="95">
        <f t="shared" si="22"/>
        <v>0</v>
      </c>
      <c r="AP25" s="95">
        <f t="shared" si="22"/>
        <v>0</v>
      </c>
      <c r="AQ25" s="95">
        <f t="shared" si="22"/>
        <v>0</v>
      </c>
      <c r="AR25" s="95">
        <f t="shared" si="22"/>
        <v>0</v>
      </c>
      <c r="AS25" s="95">
        <f t="shared" si="22"/>
        <v>0</v>
      </c>
      <c r="AT25" s="95">
        <f t="shared" si="22"/>
        <v>0</v>
      </c>
      <c r="AU25" s="95">
        <f t="shared" si="22"/>
        <v>0</v>
      </c>
      <c r="AV25" s="95">
        <f t="shared" si="22"/>
        <v>0</v>
      </c>
      <c r="AW25" s="95">
        <f t="shared" si="22"/>
        <v>0</v>
      </c>
      <c r="AX25" s="95">
        <f t="shared" si="22"/>
        <v>0</v>
      </c>
      <c r="AY25" s="95">
        <f t="shared" si="22"/>
        <v>0</v>
      </c>
      <c r="AZ25" s="95">
        <f t="shared" si="22"/>
        <v>0</v>
      </c>
      <c r="BA25" s="8">
        <f>IF(BA21=0,0,'PO MAPPING'!C17)</f>
        <v>0</v>
      </c>
      <c r="BB25" s="8">
        <f>IF(BB21=0,0,'PO MAPPING'!D17)</f>
        <v>0</v>
      </c>
      <c r="BC25" s="8">
        <f>IF(BC21=0,0,'PO MAPPING'!E17)</f>
        <v>2</v>
      </c>
      <c r="BD25" s="8">
        <f>IF(BD21=0,0,'PO MAPPING'!F17)</f>
        <v>0</v>
      </c>
      <c r="BE25" s="8">
        <f>IF(BE21=0,0,'PO MAPPING'!G17)</f>
        <v>0</v>
      </c>
      <c r="BF25" s="8">
        <f>IF(BF21=0,0,'PO MAPPING'!H17)</f>
        <v>0</v>
      </c>
      <c r="BG25" s="8">
        <f>IF(BG21=0,0,'PO MAPPING'!I17)</f>
        <v>0</v>
      </c>
    </row>
    <row r="26" spans="1:59" x14ac:dyDescent="0.3">
      <c r="A26" s="95">
        <f t="shared" si="23"/>
        <v>2</v>
      </c>
      <c r="B26" s="95">
        <f t="shared" si="22"/>
        <v>2</v>
      </c>
      <c r="C26" s="95">
        <f t="shared" si="22"/>
        <v>1.5</v>
      </c>
      <c r="D26" s="95">
        <f t="shared" si="22"/>
        <v>1</v>
      </c>
      <c r="E26" s="95">
        <f t="shared" si="22"/>
        <v>1.5</v>
      </c>
      <c r="F26" s="95">
        <f t="shared" si="22"/>
        <v>2</v>
      </c>
      <c r="G26" s="95">
        <f t="shared" si="22"/>
        <v>1.5</v>
      </c>
      <c r="H26" s="95">
        <f t="shared" si="22"/>
        <v>1.5</v>
      </c>
      <c r="I26" s="95">
        <f t="shared" si="22"/>
        <v>1.5</v>
      </c>
      <c r="J26" s="95">
        <f t="shared" si="22"/>
        <v>1.5</v>
      </c>
      <c r="K26" s="95">
        <f t="shared" si="22"/>
        <v>11</v>
      </c>
      <c r="L26" s="95">
        <f t="shared" si="22"/>
        <v>12</v>
      </c>
      <c r="M26" s="95">
        <f t="shared" si="22"/>
        <v>10</v>
      </c>
      <c r="N26" s="95">
        <f t="shared" si="22"/>
        <v>10</v>
      </c>
      <c r="O26" s="95">
        <f t="shared" si="22"/>
        <v>12</v>
      </c>
      <c r="P26" s="95">
        <f t="shared" si="22"/>
        <v>10</v>
      </c>
      <c r="Q26" s="95">
        <f t="shared" si="22"/>
        <v>10</v>
      </c>
      <c r="R26" s="95">
        <f t="shared" si="22"/>
        <v>10</v>
      </c>
      <c r="S26" s="95">
        <f t="shared" si="22"/>
        <v>9</v>
      </c>
      <c r="T26" s="95">
        <f t="shared" si="22"/>
        <v>9</v>
      </c>
      <c r="U26" s="95">
        <f t="shared" si="22"/>
        <v>10</v>
      </c>
      <c r="V26" s="95">
        <f t="shared" si="22"/>
        <v>10.5</v>
      </c>
      <c r="W26" s="95">
        <f t="shared" si="22"/>
        <v>0</v>
      </c>
      <c r="X26" s="95">
        <f t="shared" si="22"/>
        <v>0</v>
      </c>
      <c r="Y26" s="95">
        <f t="shared" si="22"/>
        <v>0</v>
      </c>
      <c r="Z26" s="95">
        <f t="shared" si="22"/>
        <v>0</v>
      </c>
      <c r="AA26" s="95">
        <f t="shared" si="22"/>
        <v>0</v>
      </c>
      <c r="AB26" s="95">
        <f t="shared" si="22"/>
        <v>0</v>
      </c>
      <c r="AC26" s="95">
        <f t="shared" si="22"/>
        <v>0</v>
      </c>
      <c r="AD26" s="95">
        <f t="shared" si="22"/>
        <v>0</v>
      </c>
      <c r="AE26" s="95">
        <f t="shared" si="22"/>
        <v>0</v>
      </c>
      <c r="AF26" s="95">
        <f t="shared" si="22"/>
        <v>0</v>
      </c>
      <c r="AG26" s="95">
        <f t="shared" si="22"/>
        <v>0</v>
      </c>
      <c r="AH26" s="95">
        <f t="shared" si="22"/>
        <v>0</v>
      </c>
      <c r="AI26" s="95">
        <f t="shared" si="22"/>
        <v>0</v>
      </c>
      <c r="AJ26" s="95">
        <f t="shared" si="22"/>
        <v>0</v>
      </c>
      <c r="AK26" s="95">
        <f t="shared" si="22"/>
        <v>0</v>
      </c>
      <c r="AL26" s="95">
        <f t="shared" si="22"/>
        <v>0</v>
      </c>
      <c r="AM26" s="95">
        <f t="shared" si="22"/>
        <v>0</v>
      </c>
      <c r="AN26" s="95">
        <f t="shared" si="22"/>
        <v>0</v>
      </c>
      <c r="AO26" s="95">
        <f t="shared" si="22"/>
        <v>0</v>
      </c>
      <c r="AP26" s="95">
        <f t="shared" si="22"/>
        <v>0</v>
      </c>
      <c r="AQ26" s="95">
        <f t="shared" si="22"/>
        <v>0</v>
      </c>
      <c r="AR26" s="95">
        <f t="shared" si="22"/>
        <v>0</v>
      </c>
      <c r="AS26" s="95">
        <f t="shared" si="22"/>
        <v>0</v>
      </c>
      <c r="AT26" s="95">
        <f t="shared" si="22"/>
        <v>0</v>
      </c>
      <c r="AU26" s="95">
        <f t="shared" si="22"/>
        <v>0</v>
      </c>
      <c r="AV26" s="95">
        <f t="shared" si="22"/>
        <v>0</v>
      </c>
      <c r="AW26" s="95">
        <f t="shared" si="22"/>
        <v>0</v>
      </c>
      <c r="AX26" s="95">
        <f t="shared" si="22"/>
        <v>0</v>
      </c>
      <c r="AY26" s="95">
        <f t="shared" si="22"/>
        <v>0</v>
      </c>
      <c r="AZ26" s="95">
        <f t="shared" si="22"/>
        <v>0</v>
      </c>
      <c r="BA26" s="8">
        <f>IF(BA21=0,0,'PO MAPPING'!C18)</f>
        <v>0</v>
      </c>
      <c r="BB26" s="8">
        <f>IF(BB21=0,0,'PO MAPPING'!D18)</f>
        <v>0</v>
      </c>
      <c r="BC26" s="8">
        <f>IF(BC21=0,0,'PO MAPPING'!E18)</f>
        <v>3</v>
      </c>
      <c r="BD26" s="8">
        <f>IF(BD21=0,0,'PO MAPPING'!F18)</f>
        <v>3</v>
      </c>
      <c r="BE26" s="8">
        <f>IF(BE21=0,0,'PO MAPPING'!G18)</f>
        <v>0</v>
      </c>
      <c r="BF26" s="8">
        <f>IF(BF21=0,0,'PO MAPPING'!H18)</f>
        <v>0</v>
      </c>
      <c r="BG26" s="8">
        <f>IF(BG21=0,0,'PO MAPPING'!I18)</f>
        <v>0</v>
      </c>
    </row>
    <row r="27" spans="1:59" x14ac:dyDescent="0.3">
      <c r="A27" s="95">
        <f t="shared" si="23"/>
        <v>2</v>
      </c>
      <c r="B27" s="95">
        <f t="shared" si="22"/>
        <v>2</v>
      </c>
      <c r="C27" s="95">
        <f t="shared" si="22"/>
        <v>1.5</v>
      </c>
      <c r="D27" s="95">
        <f t="shared" si="22"/>
        <v>1</v>
      </c>
      <c r="E27" s="95">
        <f t="shared" si="22"/>
        <v>1.5</v>
      </c>
      <c r="F27" s="95">
        <f t="shared" si="22"/>
        <v>2</v>
      </c>
      <c r="G27" s="95">
        <f t="shared" si="22"/>
        <v>1.5</v>
      </c>
      <c r="H27" s="95">
        <f t="shared" si="22"/>
        <v>1.5</v>
      </c>
      <c r="I27" s="95">
        <f t="shared" si="22"/>
        <v>1.5</v>
      </c>
      <c r="J27" s="95">
        <f t="shared" si="22"/>
        <v>1.5</v>
      </c>
      <c r="K27" s="95">
        <f t="shared" si="22"/>
        <v>11</v>
      </c>
      <c r="L27" s="95">
        <f t="shared" si="22"/>
        <v>12</v>
      </c>
      <c r="M27" s="95">
        <f t="shared" si="22"/>
        <v>10</v>
      </c>
      <c r="N27" s="95">
        <f t="shared" si="22"/>
        <v>10</v>
      </c>
      <c r="O27" s="95">
        <f t="shared" si="22"/>
        <v>12</v>
      </c>
      <c r="P27" s="95">
        <f t="shared" si="22"/>
        <v>10</v>
      </c>
      <c r="Q27" s="95">
        <f t="shared" si="22"/>
        <v>10</v>
      </c>
      <c r="R27" s="95">
        <f t="shared" si="22"/>
        <v>10</v>
      </c>
      <c r="S27" s="95">
        <f t="shared" si="22"/>
        <v>9</v>
      </c>
      <c r="T27" s="95">
        <f t="shared" si="22"/>
        <v>9</v>
      </c>
      <c r="U27" s="95">
        <f t="shared" si="22"/>
        <v>10</v>
      </c>
      <c r="V27" s="95">
        <f t="shared" si="22"/>
        <v>10.5</v>
      </c>
      <c r="W27" s="95">
        <f t="shared" si="22"/>
        <v>0</v>
      </c>
      <c r="X27" s="95">
        <f t="shared" si="22"/>
        <v>0</v>
      </c>
      <c r="Y27" s="95">
        <f t="shared" si="22"/>
        <v>0</v>
      </c>
      <c r="Z27" s="95">
        <f t="shared" si="22"/>
        <v>0</v>
      </c>
      <c r="AA27" s="95">
        <f t="shared" si="22"/>
        <v>0</v>
      </c>
      <c r="AB27" s="95">
        <f t="shared" si="22"/>
        <v>0</v>
      </c>
      <c r="AC27" s="95">
        <f t="shared" si="22"/>
        <v>0</v>
      </c>
      <c r="AD27" s="95">
        <f t="shared" si="22"/>
        <v>0</v>
      </c>
      <c r="AE27" s="95">
        <f t="shared" si="22"/>
        <v>0</v>
      </c>
      <c r="AF27" s="95">
        <f t="shared" si="22"/>
        <v>0</v>
      </c>
      <c r="AG27" s="95">
        <f t="shared" si="22"/>
        <v>0</v>
      </c>
      <c r="AH27" s="95">
        <f t="shared" si="22"/>
        <v>0</v>
      </c>
      <c r="AI27" s="95">
        <f t="shared" si="22"/>
        <v>0</v>
      </c>
      <c r="AJ27" s="95">
        <f t="shared" si="22"/>
        <v>0</v>
      </c>
      <c r="AK27" s="95">
        <f t="shared" si="22"/>
        <v>0</v>
      </c>
      <c r="AL27" s="95">
        <f t="shared" si="22"/>
        <v>0</v>
      </c>
      <c r="AM27" s="95">
        <f t="shared" si="22"/>
        <v>0</v>
      </c>
      <c r="AN27" s="95">
        <f t="shared" si="22"/>
        <v>0</v>
      </c>
      <c r="AO27" s="95">
        <f t="shared" si="22"/>
        <v>0</v>
      </c>
      <c r="AP27" s="95">
        <f t="shared" si="22"/>
        <v>0</v>
      </c>
      <c r="AQ27" s="95">
        <f t="shared" si="22"/>
        <v>0</v>
      </c>
      <c r="AR27" s="95">
        <f t="shared" si="22"/>
        <v>0</v>
      </c>
      <c r="AS27" s="95">
        <f t="shared" si="22"/>
        <v>0</v>
      </c>
      <c r="AT27" s="95">
        <f t="shared" si="22"/>
        <v>0</v>
      </c>
      <c r="AU27" s="95">
        <f t="shared" si="22"/>
        <v>0</v>
      </c>
      <c r="AV27" s="95">
        <f t="shared" si="22"/>
        <v>0</v>
      </c>
      <c r="AW27" s="95">
        <f t="shared" si="22"/>
        <v>0</v>
      </c>
      <c r="AX27" s="95">
        <f t="shared" si="22"/>
        <v>0</v>
      </c>
      <c r="AY27" s="95">
        <f t="shared" si="22"/>
        <v>0</v>
      </c>
      <c r="AZ27" s="95">
        <f t="shared" si="22"/>
        <v>0</v>
      </c>
      <c r="BA27" s="8">
        <f>IF(BA21=0,0,'PO MAPPING'!C19)</f>
        <v>0</v>
      </c>
      <c r="BB27" s="8">
        <f>IF(BB21=0,0,'PO MAPPING'!D19)</f>
        <v>0</v>
      </c>
      <c r="BC27" s="8">
        <f>IF(BC21=0,0,'PO MAPPING'!E19)</f>
        <v>0</v>
      </c>
      <c r="BD27" s="8">
        <f>IF(BD21=0,0,'PO MAPPING'!F19)</f>
        <v>0</v>
      </c>
      <c r="BE27" s="8">
        <f>IF(BE21=0,0,'PO MAPPING'!G19)</f>
        <v>0</v>
      </c>
      <c r="BF27" s="8">
        <f>IF(BF21=0,0,'PO MAPPING'!H19)</f>
        <v>0</v>
      </c>
      <c r="BG27" s="8">
        <f>IF(BG21=0,0,'PO MAPPING'!I19)</f>
        <v>0</v>
      </c>
    </row>
    <row r="28" spans="1:59" x14ac:dyDescent="0.3">
      <c r="A28" s="95">
        <f t="shared" si="23"/>
        <v>2</v>
      </c>
      <c r="B28" s="95">
        <f t="shared" si="22"/>
        <v>2</v>
      </c>
      <c r="C28" s="95">
        <f t="shared" si="22"/>
        <v>1.5</v>
      </c>
      <c r="D28" s="95">
        <f t="shared" si="22"/>
        <v>1</v>
      </c>
      <c r="E28" s="95">
        <f t="shared" si="22"/>
        <v>1.5</v>
      </c>
      <c r="F28" s="95">
        <f t="shared" si="22"/>
        <v>2</v>
      </c>
      <c r="G28" s="95">
        <f t="shared" si="22"/>
        <v>1.5</v>
      </c>
      <c r="H28" s="95">
        <f t="shared" si="22"/>
        <v>1.5</v>
      </c>
      <c r="I28" s="95">
        <f t="shared" si="22"/>
        <v>1.5</v>
      </c>
      <c r="J28" s="95">
        <f t="shared" si="22"/>
        <v>1.5</v>
      </c>
      <c r="K28" s="95">
        <f t="shared" si="22"/>
        <v>11</v>
      </c>
      <c r="L28" s="95">
        <f t="shared" si="22"/>
        <v>12</v>
      </c>
      <c r="M28" s="95">
        <f t="shared" si="22"/>
        <v>10</v>
      </c>
      <c r="N28" s="95">
        <f t="shared" si="22"/>
        <v>10</v>
      </c>
      <c r="O28" s="95">
        <f t="shared" si="22"/>
        <v>12</v>
      </c>
      <c r="P28" s="95">
        <f t="shared" si="22"/>
        <v>10</v>
      </c>
      <c r="Q28" s="95">
        <f t="shared" si="22"/>
        <v>10</v>
      </c>
      <c r="R28" s="95">
        <f t="shared" si="22"/>
        <v>10</v>
      </c>
      <c r="S28" s="95">
        <f t="shared" si="22"/>
        <v>9</v>
      </c>
      <c r="T28" s="95">
        <f t="shared" si="22"/>
        <v>9</v>
      </c>
      <c r="U28" s="95">
        <f t="shared" si="22"/>
        <v>10</v>
      </c>
      <c r="V28" s="95">
        <f t="shared" si="22"/>
        <v>10.5</v>
      </c>
      <c r="W28" s="95">
        <f t="shared" si="22"/>
        <v>0</v>
      </c>
      <c r="X28" s="95">
        <f t="shared" si="22"/>
        <v>0</v>
      </c>
      <c r="Y28" s="95">
        <f t="shared" si="22"/>
        <v>0</v>
      </c>
      <c r="Z28" s="95">
        <f t="shared" si="22"/>
        <v>0</v>
      </c>
      <c r="AA28" s="95">
        <f t="shared" si="22"/>
        <v>0</v>
      </c>
      <c r="AB28" s="95">
        <f t="shared" si="22"/>
        <v>0</v>
      </c>
      <c r="AC28" s="95">
        <f t="shared" si="22"/>
        <v>0</v>
      </c>
      <c r="AD28" s="95">
        <f t="shared" si="22"/>
        <v>0</v>
      </c>
      <c r="AE28" s="95">
        <f t="shared" si="22"/>
        <v>0</v>
      </c>
      <c r="AF28" s="95">
        <f t="shared" si="22"/>
        <v>0</v>
      </c>
      <c r="AG28" s="95">
        <f t="shared" si="22"/>
        <v>0</v>
      </c>
      <c r="AH28" s="95">
        <f t="shared" si="22"/>
        <v>0</v>
      </c>
      <c r="AI28" s="95">
        <f t="shared" si="22"/>
        <v>0</v>
      </c>
      <c r="AJ28" s="95">
        <f t="shared" si="22"/>
        <v>0</v>
      </c>
      <c r="AK28" s="95">
        <f t="shared" si="22"/>
        <v>0</v>
      </c>
      <c r="AL28" s="95">
        <f t="shared" si="22"/>
        <v>0</v>
      </c>
      <c r="AM28" s="95">
        <f t="shared" si="22"/>
        <v>0</v>
      </c>
      <c r="AN28" s="95">
        <f t="shared" si="22"/>
        <v>0</v>
      </c>
      <c r="AO28" s="95">
        <f t="shared" si="22"/>
        <v>0</v>
      </c>
      <c r="AP28" s="95">
        <f t="shared" si="22"/>
        <v>0</v>
      </c>
      <c r="AQ28" s="95">
        <f t="shared" si="22"/>
        <v>0</v>
      </c>
      <c r="AR28" s="95">
        <f t="shared" si="22"/>
        <v>0</v>
      </c>
      <c r="AS28" s="95">
        <f t="shared" si="22"/>
        <v>0</v>
      </c>
      <c r="AT28" s="95">
        <f t="shared" si="22"/>
        <v>0</v>
      </c>
      <c r="AU28" s="95">
        <f t="shared" si="22"/>
        <v>0</v>
      </c>
      <c r="AV28" s="95">
        <f t="shared" si="22"/>
        <v>0</v>
      </c>
      <c r="AW28" s="95">
        <f t="shared" si="22"/>
        <v>0</v>
      </c>
      <c r="AX28" s="95">
        <f t="shared" si="22"/>
        <v>0</v>
      </c>
      <c r="AY28" s="95">
        <f t="shared" si="22"/>
        <v>0</v>
      </c>
      <c r="AZ28" s="95">
        <f t="shared" si="22"/>
        <v>0</v>
      </c>
      <c r="BA28" s="8"/>
      <c r="BB28" s="8"/>
      <c r="BC28" s="8"/>
      <c r="BD28" s="8"/>
      <c r="BE28" s="8"/>
      <c r="BF28" s="8"/>
      <c r="BG28" s="8"/>
    </row>
    <row r="29" spans="1:59" x14ac:dyDescent="0.3">
      <c r="A29" s="95">
        <f t="shared" si="23"/>
        <v>2</v>
      </c>
      <c r="B29" s="95">
        <f t="shared" si="23"/>
        <v>2</v>
      </c>
      <c r="C29" s="95">
        <f t="shared" si="23"/>
        <v>1.5</v>
      </c>
      <c r="D29" s="95">
        <f t="shared" si="23"/>
        <v>1</v>
      </c>
      <c r="E29" s="95">
        <f t="shared" si="23"/>
        <v>1.5</v>
      </c>
      <c r="F29" s="95">
        <f t="shared" si="23"/>
        <v>2</v>
      </c>
      <c r="G29" s="95">
        <f t="shared" si="23"/>
        <v>1.5</v>
      </c>
      <c r="H29" s="95">
        <f t="shared" si="23"/>
        <v>1.5</v>
      </c>
      <c r="I29" s="95">
        <f t="shared" si="23"/>
        <v>1.5</v>
      </c>
      <c r="J29" s="95">
        <f t="shared" si="23"/>
        <v>1.5</v>
      </c>
      <c r="K29" s="95">
        <f t="shared" si="23"/>
        <v>11</v>
      </c>
      <c r="L29" s="95">
        <f t="shared" si="23"/>
        <v>12</v>
      </c>
      <c r="M29" s="95">
        <f t="shared" si="23"/>
        <v>10</v>
      </c>
      <c r="N29" s="95">
        <f t="shared" si="23"/>
        <v>10</v>
      </c>
      <c r="O29" s="95">
        <f t="shared" si="23"/>
        <v>12</v>
      </c>
      <c r="P29" s="95">
        <f t="shared" si="23"/>
        <v>10</v>
      </c>
      <c r="Q29" s="95">
        <f t="shared" ref="Q29:AZ36" si="24">Q28</f>
        <v>10</v>
      </c>
      <c r="R29" s="95">
        <f t="shared" si="24"/>
        <v>10</v>
      </c>
      <c r="S29" s="95">
        <f t="shared" si="24"/>
        <v>9</v>
      </c>
      <c r="T29" s="95">
        <f t="shared" si="24"/>
        <v>9</v>
      </c>
      <c r="U29" s="95">
        <f t="shared" si="24"/>
        <v>10</v>
      </c>
      <c r="V29" s="95">
        <f t="shared" si="24"/>
        <v>10.5</v>
      </c>
      <c r="W29" s="95">
        <f t="shared" si="24"/>
        <v>0</v>
      </c>
      <c r="X29" s="95">
        <f t="shared" si="24"/>
        <v>0</v>
      </c>
      <c r="Y29" s="95">
        <f t="shared" si="24"/>
        <v>0</v>
      </c>
      <c r="Z29" s="95">
        <f t="shared" si="24"/>
        <v>0</v>
      </c>
      <c r="AA29" s="95">
        <f t="shared" si="24"/>
        <v>0</v>
      </c>
      <c r="AB29" s="95">
        <f t="shared" si="24"/>
        <v>0</v>
      </c>
      <c r="AC29" s="95">
        <f t="shared" si="24"/>
        <v>0</v>
      </c>
      <c r="AD29" s="95">
        <f t="shared" si="24"/>
        <v>0</v>
      </c>
      <c r="AE29" s="95">
        <f t="shared" si="24"/>
        <v>0</v>
      </c>
      <c r="AF29" s="95">
        <f t="shared" si="24"/>
        <v>0</v>
      </c>
      <c r="AG29" s="95">
        <f t="shared" si="24"/>
        <v>0</v>
      </c>
      <c r="AH29" s="95">
        <f t="shared" si="24"/>
        <v>0</v>
      </c>
      <c r="AI29" s="95">
        <f t="shared" si="24"/>
        <v>0</v>
      </c>
      <c r="AJ29" s="95">
        <f t="shared" si="24"/>
        <v>0</v>
      </c>
      <c r="AK29" s="95">
        <f t="shared" si="24"/>
        <v>0</v>
      </c>
      <c r="AL29" s="95">
        <f t="shared" si="24"/>
        <v>0</v>
      </c>
      <c r="AM29" s="95">
        <f t="shared" si="24"/>
        <v>0</v>
      </c>
      <c r="AN29" s="95">
        <f t="shared" si="24"/>
        <v>0</v>
      </c>
      <c r="AO29" s="95">
        <f t="shared" si="24"/>
        <v>0</v>
      </c>
      <c r="AP29" s="95">
        <f t="shared" si="24"/>
        <v>0</v>
      </c>
      <c r="AQ29" s="95">
        <f t="shared" si="24"/>
        <v>0</v>
      </c>
      <c r="AR29" s="95">
        <f t="shared" si="24"/>
        <v>0</v>
      </c>
      <c r="AS29" s="95">
        <f t="shared" si="24"/>
        <v>0</v>
      </c>
      <c r="AT29" s="95">
        <f t="shared" si="24"/>
        <v>0</v>
      </c>
      <c r="AU29" s="95">
        <f t="shared" si="24"/>
        <v>0</v>
      </c>
      <c r="AV29" s="95">
        <f t="shared" si="24"/>
        <v>0</v>
      </c>
      <c r="AW29" s="95">
        <f t="shared" si="24"/>
        <v>0</v>
      </c>
      <c r="AX29" s="95">
        <f t="shared" si="24"/>
        <v>0</v>
      </c>
      <c r="AY29" s="95">
        <f t="shared" si="24"/>
        <v>0</v>
      </c>
      <c r="AZ29" s="95">
        <f t="shared" si="24"/>
        <v>0</v>
      </c>
      <c r="BA29" s="8">
        <f>IFERROR((BA25*BA21+BB25*BB21+BC25*BC21+BD25*BD21+BE25*BE21+BF25*BF21+BG25*BG21)/SUM(BA25:BG25),0)</f>
        <v>2.9909090909090907</v>
      </c>
      <c r="BB29" s="8">
        <f>IFERROR((BA26*BA21+BB26*BB21+BC26*BC21+BD26*BD21+BE26*BE21+BF26*BF21+BG26*BG21)/SUM(BA26:BG26),0)</f>
        <v>3.0730942970073407</v>
      </c>
      <c r="BC29" s="8">
        <f>IFERROR((BA27*BA21+BB27*BB21+BC27*BC21+BD27*BD21+BE27*BE21+BF27*BF21+BG27*BG21)/SUM(BA27:BG27),0)</f>
        <v>0</v>
      </c>
      <c r="BD29" s="8"/>
      <c r="BE29" s="8"/>
      <c r="BF29" s="8"/>
      <c r="BG29" s="8"/>
    </row>
    <row r="30" spans="1:59" x14ac:dyDescent="0.3">
      <c r="A30" s="95">
        <f t="shared" si="23"/>
        <v>2</v>
      </c>
      <c r="B30" s="95">
        <f t="shared" si="23"/>
        <v>2</v>
      </c>
      <c r="C30" s="95">
        <f t="shared" si="23"/>
        <v>1.5</v>
      </c>
      <c r="D30" s="95">
        <f t="shared" si="23"/>
        <v>1</v>
      </c>
      <c r="E30" s="95">
        <f t="shared" si="23"/>
        <v>1.5</v>
      </c>
      <c r="F30" s="95">
        <f t="shared" si="23"/>
        <v>2</v>
      </c>
      <c r="G30" s="95">
        <f t="shared" si="23"/>
        <v>1.5</v>
      </c>
      <c r="H30" s="95">
        <f t="shared" si="23"/>
        <v>1.5</v>
      </c>
      <c r="I30" s="95">
        <f t="shared" si="23"/>
        <v>1.5</v>
      </c>
      <c r="J30" s="95">
        <f t="shared" si="23"/>
        <v>1.5</v>
      </c>
      <c r="K30" s="95">
        <f t="shared" si="23"/>
        <v>11</v>
      </c>
      <c r="L30" s="95">
        <f t="shared" si="23"/>
        <v>12</v>
      </c>
      <c r="M30" s="95">
        <f t="shared" si="23"/>
        <v>10</v>
      </c>
      <c r="N30" s="95">
        <f t="shared" si="23"/>
        <v>10</v>
      </c>
      <c r="O30" s="95">
        <f t="shared" si="23"/>
        <v>12</v>
      </c>
      <c r="P30" s="95">
        <f t="shared" si="23"/>
        <v>10</v>
      </c>
      <c r="Q30" s="95">
        <f t="shared" si="24"/>
        <v>10</v>
      </c>
      <c r="R30" s="95">
        <f t="shared" si="24"/>
        <v>10</v>
      </c>
      <c r="S30" s="95">
        <f t="shared" si="24"/>
        <v>9</v>
      </c>
      <c r="T30" s="95">
        <f t="shared" si="24"/>
        <v>9</v>
      </c>
      <c r="U30" s="95">
        <f t="shared" si="24"/>
        <v>10</v>
      </c>
      <c r="V30" s="95">
        <f t="shared" si="24"/>
        <v>10.5</v>
      </c>
      <c r="W30" s="95">
        <f t="shared" si="24"/>
        <v>0</v>
      </c>
      <c r="X30" s="95">
        <f t="shared" si="24"/>
        <v>0</v>
      </c>
      <c r="Y30" s="95">
        <f t="shared" si="24"/>
        <v>0</v>
      </c>
      <c r="Z30" s="95">
        <f t="shared" si="24"/>
        <v>0</v>
      </c>
      <c r="AA30" s="95">
        <f t="shared" si="24"/>
        <v>0</v>
      </c>
      <c r="AB30" s="95">
        <f t="shared" si="24"/>
        <v>0</v>
      </c>
      <c r="AC30" s="95">
        <f t="shared" si="24"/>
        <v>0</v>
      </c>
      <c r="AD30" s="95">
        <f t="shared" si="24"/>
        <v>0</v>
      </c>
      <c r="AE30" s="95">
        <f t="shared" si="24"/>
        <v>0</v>
      </c>
      <c r="AF30" s="95">
        <f t="shared" si="24"/>
        <v>0</v>
      </c>
      <c r="AG30" s="95">
        <f t="shared" si="24"/>
        <v>0</v>
      </c>
      <c r="AH30" s="95">
        <f t="shared" si="24"/>
        <v>0</v>
      </c>
      <c r="AI30" s="95">
        <f t="shared" si="24"/>
        <v>0</v>
      </c>
      <c r="AJ30" s="95">
        <f t="shared" si="24"/>
        <v>0</v>
      </c>
      <c r="AK30" s="95">
        <f t="shared" si="24"/>
        <v>0</v>
      </c>
      <c r="AL30" s="95">
        <f t="shared" si="24"/>
        <v>0</v>
      </c>
      <c r="AM30" s="95">
        <f t="shared" si="24"/>
        <v>0</v>
      </c>
      <c r="AN30" s="95">
        <f t="shared" si="24"/>
        <v>0</v>
      </c>
      <c r="AO30" s="95">
        <f t="shared" si="24"/>
        <v>0</v>
      </c>
      <c r="AP30" s="95">
        <f t="shared" si="24"/>
        <v>0</v>
      </c>
      <c r="AQ30" s="95">
        <f t="shared" si="24"/>
        <v>0</v>
      </c>
      <c r="AR30" s="95">
        <f t="shared" si="24"/>
        <v>0</v>
      </c>
      <c r="AS30" s="95">
        <f t="shared" si="24"/>
        <v>0</v>
      </c>
      <c r="AT30" s="95">
        <f t="shared" si="24"/>
        <v>0</v>
      </c>
      <c r="AU30" s="95">
        <f t="shared" si="24"/>
        <v>0</v>
      </c>
      <c r="AV30" s="95">
        <f t="shared" si="24"/>
        <v>0</v>
      </c>
      <c r="AW30" s="95">
        <f t="shared" si="24"/>
        <v>0</v>
      </c>
      <c r="AX30" s="95">
        <f t="shared" si="24"/>
        <v>0</v>
      </c>
      <c r="AY30" s="95">
        <f t="shared" si="24"/>
        <v>0</v>
      </c>
      <c r="AZ30" s="95">
        <f t="shared" si="24"/>
        <v>0</v>
      </c>
      <c r="BA30" s="8"/>
      <c r="BB30" s="8"/>
      <c r="BC30" s="8"/>
      <c r="BD30" s="8"/>
      <c r="BE30" s="8"/>
      <c r="BF30" s="8"/>
      <c r="BG30" s="8"/>
    </row>
    <row r="31" spans="1:59" x14ac:dyDescent="0.3">
      <c r="A31" s="95">
        <f t="shared" si="23"/>
        <v>2</v>
      </c>
      <c r="B31" s="95">
        <f t="shared" si="23"/>
        <v>2</v>
      </c>
      <c r="C31" s="95">
        <f t="shared" si="23"/>
        <v>1.5</v>
      </c>
      <c r="D31" s="95">
        <f t="shared" si="23"/>
        <v>1</v>
      </c>
      <c r="E31" s="95">
        <f t="shared" si="23"/>
        <v>1.5</v>
      </c>
      <c r="F31" s="95">
        <f t="shared" si="23"/>
        <v>2</v>
      </c>
      <c r="G31" s="95">
        <f t="shared" si="23"/>
        <v>1.5</v>
      </c>
      <c r="H31" s="95">
        <f t="shared" si="23"/>
        <v>1.5</v>
      </c>
      <c r="I31" s="95">
        <f t="shared" si="23"/>
        <v>1.5</v>
      </c>
      <c r="J31" s="95">
        <f t="shared" si="23"/>
        <v>1.5</v>
      </c>
      <c r="K31" s="95">
        <f t="shared" si="23"/>
        <v>11</v>
      </c>
      <c r="L31" s="95">
        <f t="shared" si="23"/>
        <v>12</v>
      </c>
      <c r="M31" s="95">
        <f t="shared" si="23"/>
        <v>10</v>
      </c>
      <c r="N31" s="95">
        <f t="shared" si="23"/>
        <v>10</v>
      </c>
      <c r="O31" s="95">
        <f t="shared" si="23"/>
        <v>12</v>
      </c>
      <c r="P31" s="95">
        <f t="shared" si="23"/>
        <v>10</v>
      </c>
      <c r="Q31" s="95">
        <f t="shared" si="24"/>
        <v>10</v>
      </c>
      <c r="R31" s="95">
        <f t="shared" si="24"/>
        <v>10</v>
      </c>
      <c r="S31" s="95">
        <f t="shared" si="24"/>
        <v>9</v>
      </c>
      <c r="T31" s="95">
        <f t="shared" si="24"/>
        <v>9</v>
      </c>
      <c r="U31" s="95">
        <f t="shared" si="24"/>
        <v>10</v>
      </c>
      <c r="V31" s="95">
        <f t="shared" si="24"/>
        <v>10.5</v>
      </c>
      <c r="W31" s="95">
        <f t="shared" si="24"/>
        <v>0</v>
      </c>
      <c r="X31" s="95">
        <f t="shared" si="24"/>
        <v>0</v>
      </c>
      <c r="Y31" s="95">
        <f t="shared" si="24"/>
        <v>0</v>
      </c>
      <c r="Z31" s="95">
        <f t="shared" si="24"/>
        <v>0</v>
      </c>
      <c r="AA31" s="95">
        <f t="shared" si="24"/>
        <v>0</v>
      </c>
      <c r="AB31" s="95">
        <f t="shared" si="24"/>
        <v>0</v>
      </c>
      <c r="AC31" s="95">
        <f t="shared" si="24"/>
        <v>0</v>
      </c>
      <c r="AD31" s="95">
        <f t="shared" si="24"/>
        <v>0</v>
      </c>
      <c r="AE31" s="95">
        <f t="shared" si="24"/>
        <v>0</v>
      </c>
      <c r="AF31" s="95">
        <f t="shared" si="24"/>
        <v>0</v>
      </c>
      <c r="AG31" s="95">
        <f t="shared" si="24"/>
        <v>0</v>
      </c>
      <c r="AH31" s="95">
        <f t="shared" si="24"/>
        <v>0</v>
      </c>
      <c r="AI31" s="95">
        <f t="shared" si="24"/>
        <v>0</v>
      </c>
      <c r="AJ31" s="95">
        <f t="shared" si="24"/>
        <v>0</v>
      </c>
      <c r="AK31" s="95">
        <f t="shared" si="24"/>
        <v>0</v>
      </c>
      <c r="AL31" s="95">
        <f t="shared" si="24"/>
        <v>0</v>
      </c>
      <c r="AM31" s="95">
        <f t="shared" si="24"/>
        <v>0</v>
      </c>
      <c r="AN31" s="95">
        <f t="shared" si="24"/>
        <v>0</v>
      </c>
      <c r="AO31" s="95">
        <f t="shared" si="24"/>
        <v>0</v>
      </c>
      <c r="AP31" s="95">
        <f t="shared" si="24"/>
        <v>0</v>
      </c>
      <c r="AQ31" s="95">
        <f t="shared" si="24"/>
        <v>0</v>
      </c>
      <c r="AR31" s="95">
        <f t="shared" si="24"/>
        <v>0</v>
      </c>
      <c r="AS31" s="95">
        <f t="shared" si="24"/>
        <v>0</v>
      </c>
      <c r="AT31" s="95">
        <f t="shared" si="24"/>
        <v>0</v>
      </c>
      <c r="AU31" s="95">
        <f t="shared" si="24"/>
        <v>0</v>
      </c>
      <c r="AV31" s="95">
        <f t="shared" si="24"/>
        <v>0</v>
      </c>
      <c r="AW31" s="95">
        <f t="shared" si="24"/>
        <v>0</v>
      </c>
      <c r="AX31" s="95">
        <f t="shared" si="24"/>
        <v>0</v>
      </c>
      <c r="AY31" s="95">
        <f t="shared" si="24"/>
        <v>0</v>
      </c>
      <c r="AZ31" s="95">
        <f t="shared" si="24"/>
        <v>0</v>
      </c>
      <c r="BA31" s="8"/>
      <c r="BB31" s="8"/>
      <c r="BC31" s="8"/>
      <c r="BD31" s="8"/>
      <c r="BE31" s="8"/>
      <c r="BF31" s="8"/>
      <c r="BG31" s="8"/>
    </row>
    <row r="32" spans="1:59" x14ac:dyDescent="0.3">
      <c r="A32" s="95">
        <f t="shared" si="23"/>
        <v>2</v>
      </c>
      <c r="B32" s="95">
        <f t="shared" si="23"/>
        <v>2</v>
      </c>
      <c r="C32" s="95">
        <f t="shared" si="23"/>
        <v>1.5</v>
      </c>
      <c r="D32" s="95">
        <f t="shared" si="23"/>
        <v>1</v>
      </c>
      <c r="E32" s="95">
        <f t="shared" si="23"/>
        <v>1.5</v>
      </c>
      <c r="F32" s="95">
        <f t="shared" si="23"/>
        <v>2</v>
      </c>
      <c r="G32" s="95">
        <f t="shared" si="23"/>
        <v>1.5</v>
      </c>
      <c r="H32" s="95">
        <f t="shared" si="23"/>
        <v>1.5</v>
      </c>
      <c r="I32" s="95">
        <f t="shared" si="23"/>
        <v>1.5</v>
      </c>
      <c r="J32" s="95">
        <f t="shared" si="23"/>
        <v>1.5</v>
      </c>
      <c r="K32" s="95">
        <f t="shared" si="23"/>
        <v>11</v>
      </c>
      <c r="L32" s="95">
        <f t="shared" si="23"/>
        <v>12</v>
      </c>
      <c r="M32" s="95">
        <f t="shared" si="23"/>
        <v>10</v>
      </c>
      <c r="N32" s="95">
        <f t="shared" si="23"/>
        <v>10</v>
      </c>
      <c r="O32" s="95">
        <f t="shared" si="23"/>
        <v>12</v>
      </c>
      <c r="P32" s="95">
        <f t="shared" si="23"/>
        <v>10</v>
      </c>
      <c r="Q32" s="95">
        <f t="shared" si="24"/>
        <v>10</v>
      </c>
      <c r="R32" s="95">
        <f t="shared" si="24"/>
        <v>10</v>
      </c>
      <c r="S32" s="95">
        <f t="shared" si="24"/>
        <v>9</v>
      </c>
      <c r="T32" s="95">
        <f t="shared" si="24"/>
        <v>9</v>
      </c>
      <c r="U32" s="95">
        <f t="shared" si="24"/>
        <v>10</v>
      </c>
      <c r="V32" s="95">
        <f t="shared" si="24"/>
        <v>10.5</v>
      </c>
      <c r="W32" s="95">
        <f t="shared" si="24"/>
        <v>0</v>
      </c>
      <c r="X32" s="95">
        <f t="shared" si="24"/>
        <v>0</v>
      </c>
      <c r="Y32" s="95">
        <f t="shared" si="24"/>
        <v>0</v>
      </c>
      <c r="Z32" s="95">
        <f t="shared" si="24"/>
        <v>0</v>
      </c>
      <c r="AA32" s="95">
        <f t="shared" si="24"/>
        <v>0</v>
      </c>
      <c r="AB32" s="95">
        <f t="shared" si="24"/>
        <v>0</v>
      </c>
      <c r="AC32" s="95">
        <f t="shared" si="24"/>
        <v>0</v>
      </c>
      <c r="AD32" s="95">
        <f t="shared" si="24"/>
        <v>0</v>
      </c>
      <c r="AE32" s="95">
        <f t="shared" si="24"/>
        <v>0</v>
      </c>
      <c r="AF32" s="95">
        <f t="shared" si="24"/>
        <v>0</v>
      </c>
      <c r="AG32" s="95">
        <f t="shared" si="24"/>
        <v>0</v>
      </c>
      <c r="AH32" s="95">
        <f t="shared" si="24"/>
        <v>0</v>
      </c>
      <c r="AI32" s="95">
        <f t="shared" si="24"/>
        <v>0</v>
      </c>
      <c r="AJ32" s="95">
        <f t="shared" si="24"/>
        <v>0</v>
      </c>
      <c r="AK32" s="95">
        <f t="shared" si="24"/>
        <v>0</v>
      </c>
      <c r="AL32" s="95">
        <f t="shared" si="24"/>
        <v>0</v>
      </c>
      <c r="AM32" s="95">
        <f t="shared" si="24"/>
        <v>0</v>
      </c>
      <c r="AN32" s="95">
        <f t="shared" si="24"/>
        <v>0</v>
      </c>
      <c r="AO32" s="95">
        <f t="shared" si="24"/>
        <v>0</v>
      </c>
      <c r="AP32" s="95">
        <f t="shared" si="24"/>
        <v>0</v>
      </c>
      <c r="AQ32" s="95">
        <f t="shared" si="24"/>
        <v>0</v>
      </c>
      <c r="AR32" s="95">
        <f t="shared" si="24"/>
        <v>0</v>
      </c>
      <c r="AS32" s="95">
        <f t="shared" si="24"/>
        <v>0</v>
      </c>
      <c r="AT32" s="95">
        <f t="shared" si="24"/>
        <v>0</v>
      </c>
      <c r="AU32" s="95">
        <f t="shared" si="24"/>
        <v>0</v>
      </c>
      <c r="AV32" s="95">
        <f t="shared" si="24"/>
        <v>0</v>
      </c>
      <c r="AW32" s="95">
        <f t="shared" si="24"/>
        <v>0</v>
      </c>
      <c r="AX32" s="95">
        <f t="shared" si="24"/>
        <v>0</v>
      </c>
      <c r="AY32" s="95">
        <f t="shared" si="24"/>
        <v>0</v>
      </c>
      <c r="AZ32" s="95">
        <f t="shared" si="24"/>
        <v>0</v>
      </c>
      <c r="BA32" s="8"/>
      <c r="BB32" s="8"/>
      <c r="BC32" s="8"/>
      <c r="BD32" s="8"/>
      <c r="BE32" s="8"/>
      <c r="BF32" s="8"/>
      <c r="BG32" s="8"/>
    </row>
    <row r="33" spans="1:59" x14ac:dyDescent="0.3">
      <c r="A33" s="95">
        <f t="shared" si="23"/>
        <v>2</v>
      </c>
      <c r="B33" s="95">
        <f t="shared" si="23"/>
        <v>2</v>
      </c>
      <c r="C33" s="95">
        <f t="shared" si="23"/>
        <v>1.5</v>
      </c>
      <c r="D33" s="95">
        <f t="shared" si="23"/>
        <v>1</v>
      </c>
      <c r="E33" s="95">
        <f t="shared" si="23"/>
        <v>1.5</v>
      </c>
      <c r="F33" s="95">
        <f t="shared" si="23"/>
        <v>2</v>
      </c>
      <c r="G33" s="95">
        <f t="shared" si="23"/>
        <v>1.5</v>
      </c>
      <c r="H33" s="95">
        <f t="shared" si="23"/>
        <v>1.5</v>
      </c>
      <c r="I33" s="95">
        <f t="shared" si="23"/>
        <v>1.5</v>
      </c>
      <c r="J33" s="95">
        <f t="shared" si="23"/>
        <v>1.5</v>
      </c>
      <c r="K33" s="95">
        <f t="shared" si="23"/>
        <v>11</v>
      </c>
      <c r="L33" s="95">
        <f t="shared" si="23"/>
        <v>12</v>
      </c>
      <c r="M33" s="95">
        <f t="shared" si="23"/>
        <v>10</v>
      </c>
      <c r="N33" s="95">
        <f t="shared" si="23"/>
        <v>10</v>
      </c>
      <c r="O33" s="95">
        <f t="shared" si="23"/>
        <v>12</v>
      </c>
      <c r="P33" s="95">
        <f t="shared" si="23"/>
        <v>10</v>
      </c>
      <c r="Q33" s="95">
        <f t="shared" si="24"/>
        <v>10</v>
      </c>
      <c r="R33" s="95">
        <f t="shared" si="24"/>
        <v>10</v>
      </c>
      <c r="S33" s="95">
        <f t="shared" si="24"/>
        <v>9</v>
      </c>
      <c r="T33" s="95">
        <f t="shared" si="24"/>
        <v>9</v>
      </c>
      <c r="U33" s="95">
        <f t="shared" si="24"/>
        <v>10</v>
      </c>
      <c r="V33" s="95">
        <f t="shared" si="24"/>
        <v>10.5</v>
      </c>
      <c r="W33" s="95">
        <f t="shared" si="24"/>
        <v>0</v>
      </c>
      <c r="X33" s="95">
        <f t="shared" si="24"/>
        <v>0</v>
      </c>
      <c r="Y33" s="95">
        <f t="shared" si="24"/>
        <v>0</v>
      </c>
      <c r="Z33" s="95">
        <f t="shared" si="24"/>
        <v>0</v>
      </c>
      <c r="AA33" s="95">
        <f t="shared" si="24"/>
        <v>0</v>
      </c>
      <c r="AB33" s="95">
        <f t="shared" si="24"/>
        <v>0</v>
      </c>
      <c r="AC33" s="95">
        <f t="shared" si="24"/>
        <v>0</v>
      </c>
      <c r="AD33" s="95">
        <f t="shared" si="24"/>
        <v>0</v>
      </c>
      <c r="AE33" s="95">
        <f t="shared" si="24"/>
        <v>0</v>
      </c>
      <c r="AF33" s="95">
        <f t="shared" si="24"/>
        <v>0</v>
      </c>
      <c r="AG33" s="95">
        <f t="shared" si="24"/>
        <v>0</v>
      </c>
      <c r="AH33" s="95">
        <f t="shared" si="24"/>
        <v>0</v>
      </c>
      <c r="AI33" s="95">
        <f t="shared" si="24"/>
        <v>0</v>
      </c>
      <c r="AJ33" s="95">
        <f t="shared" si="24"/>
        <v>0</v>
      </c>
      <c r="AK33" s="95">
        <f t="shared" si="24"/>
        <v>0</v>
      </c>
      <c r="AL33" s="95">
        <f t="shared" si="24"/>
        <v>0</v>
      </c>
      <c r="AM33" s="95">
        <f t="shared" si="24"/>
        <v>0</v>
      </c>
      <c r="AN33" s="95">
        <f t="shared" si="24"/>
        <v>0</v>
      </c>
      <c r="AO33" s="95">
        <f t="shared" si="24"/>
        <v>0</v>
      </c>
      <c r="AP33" s="95">
        <f t="shared" si="24"/>
        <v>0</v>
      </c>
      <c r="AQ33" s="95">
        <f t="shared" si="24"/>
        <v>0</v>
      </c>
      <c r="AR33" s="95">
        <f t="shared" si="24"/>
        <v>0</v>
      </c>
      <c r="AS33" s="95">
        <f t="shared" si="24"/>
        <v>0</v>
      </c>
      <c r="AT33" s="95">
        <f t="shared" si="24"/>
        <v>0</v>
      </c>
      <c r="AU33" s="95">
        <f t="shared" si="24"/>
        <v>0</v>
      </c>
      <c r="AV33" s="95">
        <f t="shared" si="24"/>
        <v>0</v>
      </c>
      <c r="AW33" s="95">
        <f t="shared" si="24"/>
        <v>0</v>
      </c>
      <c r="AX33" s="95">
        <f t="shared" si="24"/>
        <v>0</v>
      </c>
      <c r="AY33" s="95">
        <f t="shared" si="24"/>
        <v>0</v>
      </c>
      <c r="AZ33" s="95">
        <f t="shared" si="24"/>
        <v>0</v>
      </c>
      <c r="BA33" s="8"/>
      <c r="BB33" s="8"/>
      <c r="BC33" s="8"/>
      <c r="BD33" s="8"/>
      <c r="BE33" s="8"/>
      <c r="BF33" s="8"/>
      <c r="BG33" s="8"/>
    </row>
    <row r="34" spans="1:59" x14ac:dyDescent="0.3">
      <c r="A34" s="95">
        <f t="shared" si="23"/>
        <v>2</v>
      </c>
      <c r="B34" s="95">
        <f t="shared" si="23"/>
        <v>2</v>
      </c>
      <c r="C34" s="95">
        <f t="shared" si="23"/>
        <v>1.5</v>
      </c>
      <c r="D34" s="95">
        <f t="shared" si="23"/>
        <v>1</v>
      </c>
      <c r="E34" s="95">
        <f t="shared" si="23"/>
        <v>1.5</v>
      </c>
      <c r="F34" s="95">
        <f t="shared" si="23"/>
        <v>2</v>
      </c>
      <c r="G34" s="95">
        <f t="shared" si="23"/>
        <v>1.5</v>
      </c>
      <c r="H34" s="95">
        <f t="shared" si="23"/>
        <v>1.5</v>
      </c>
      <c r="I34" s="95">
        <f t="shared" si="23"/>
        <v>1.5</v>
      </c>
      <c r="J34" s="95">
        <f t="shared" si="23"/>
        <v>1.5</v>
      </c>
      <c r="K34" s="95">
        <f t="shared" si="23"/>
        <v>11</v>
      </c>
      <c r="L34" s="95">
        <f t="shared" si="23"/>
        <v>12</v>
      </c>
      <c r="M34" s="95">
        <f t="shared" si="23"/>
        <v>10</v>
      </c>
      <c r="N34" s="95">
        <f t="shared" si="23"/>
        <v>10</v>
      </c>
      <c r="O34" s="95">
        <f t="shared" si="23"/>
        <v>12</v>
      </c>
      <c r="P34" s="95">
        <f t="shared" si="23"/>
        <v>10</v>
      </c>
      <c r="Q34" s="95">
        <f t="shared" si="24"/>
        <v>10</v>
      </c>
      <c r="R34" s="95">
        <f t="shared" si="24"/>
        <v>10</v>
      </c>
      <c r="S34" s="95">
        <f t="shared" si="24"/>
        <v>9</v>
      </c>
      <c r="T34" s="95">
        <f t="shared" si="24"/>
        <v>9</v>
      </c>
      <c r="U34" s="95">
        <f t="shared" si="24"/>
        <v>10</v>
      </c>
      <c r="V34" s="95">
        <f t="shared" si="24"/>
        <v>10.5</v>
      </c>
      <c r="W34" s="95">
        <f t="shared" si="24"/>
        <v>0</v>
      </c>
      <c r="X34" s="95">
        <f t="shared" si="24"/>
        <v>0</v>
      </c>
      <c r="Y34" s="95">
        <f t="shared" si="24"/>
        <v>0</v>
      </c>
      <c r="Z34" s="95">
        <f t="shared" si="24"/>
        <v>0</v>
      </c>
      <c r="AA34" s="95">
        <f t="shared" si="24"/>
        <v>0</v>
      </c>
      <c r="AB34" s="95">
        <f t="shared" si="24"/>
        <v>0</v>
      </c>
      <c r="AC34" s="95">
        <f t="shared" si="24"/>
        <v>0</v>
      </c>
      <c r="AD34" s="95">
        <f t="shared" si="24"/>
        <v>0</v>
      </c>
      <c r="AE34" s="95">
        <f t="shared" si="24"/>
        <v>0</v>
      </c>
      <c r="AF34" s="95">
        <f t="shared" si="24"/>
        <v>0</v>
      </c>
      <c r="AG34" s="95">
        <f t="shared" si="24"/>
        <v>0</v>
      </c>
      <c r="AH34" s="95">
        <f t="shared" si="24"/>
        <v>0</v>
      </c>
      <c r="AI34" s="95">
        <f t="shared" si="24"/>
        <v>0</v>
      </c>
      <c r="AJ34" s="95">
        <f t="shared" si="24"/>
        <v>0</v>
      </c>
      <c r="AK34" s="95">
        <f t="shared" si="24"/>
        <v>0</v>
      </c>
      <c r="AL34" s="95">
        <f t="shared" si="24"/>
        <v>0</v>
      </c>
      <c r="AM34" s="95">
        <f t="shared" si="24"/>
        <v>0</v>
      </c>
      <c r="AN34" s="95">
        <f t="shared" si="24"/>
        <v>0</v>
      </c>
      <c r="AO34" s="95">
        <f t="shared" si="24"/>
        <v>0</v>
      </c>
      <c r="AP34" s="95">
        <f t="shared" si="24"/>
        <v>0</v>
      </c>
      <c r="AQ34" s="95">
        <f t="shared" si="24"/>
        <v>0</v>
      </c>
      <c r="AR34" s="95">
        <f t="shared" si="24"/>
        <v>0</v>
      </c>
      <c r="AS34" s="95">
        <f t="shared" si="24"/>
        <v>0</v>
      </c>
      <c r="AT34" s="95">
        <f t="shared" si="24"/>
        <v>0</v>
      </c>
      <c r="AU34" s="95">
        <f t="shared" si="24"/>
        <v>0</v>
      </c>
      <c r="AV34" s="95">
        <f t="shared" si="24"/>
        <v>0</v>
      </c>
      <c r="AW34" s="95">
        <f t="shared" si="24"/>
        <v>0</v>
      </c>
      <c r="AX34" s="95">
        <f t="shared" si="24"/>
        <v>0</v>
      </c>
      <c r="AY34" s="95">
        <f t="shared" si="24"/>
        <v>0</v>
      </c>
      <c r="AZ34" s="95">
        <f t="shared" si="24"/>
        <v>0</v>
      </c>
      <c r="BA34" s="8"/>
      <c r="BB34" s="8"/>
      <c r="BC34" s="8"/>
      <c r="BD34" s="8"/>
      <c r="BE34" s="8"/>
      <c r="BF34" s="8"/>
      <c r="BG34" s="8"/>
    </row>
    <row r="35" spans="1:59" x14ac:dyDescent="0.3">
      <c r="A35" s="95">
        <f t="shared" si="23"/>
        <v>2</v>
      </c>
      <c r="B35" s="95">
        <f t="shared" si="23"/>
        <v>2</v>
      </c>
      <c r="C35" s="95">
        <f t="shared" si="23"/>
        <v>1.5</v>
      </c>
      <c r="D35" s="95">
        <f t="shared" si="23"/>
        <v>1</v>
      </c>
      <c r="E35" s="95">
        <f t="shared" si="23"/>
        <v>1.5</v>
      </c>
      <c r="F35" s="95">
        <f t="shared" si="23"/>
        <v>2</v>
      </c>
      <c r="G35" s="95">
        <f t="shared" si="23"/>
        <v>1.5</v>
      </c>
      <c r="H35" s="95">
        <f t="shared" si="23"/>
        <v>1.5</v>
      </c>
      <c r="I35" s="95">
        <f t="shared" si="23"/>
        <v>1.5</v>
      </c>
      <c r="J35" s="95">
        <f t="shared" si="23"/>
        <v>1.5</v>
      </c>
      <c r="K35" s="95">
        <f t="shared" si="23"/>
        <v>11</v>
      </c>
      <c r="L35" s="95">
        <f t="shared" si="23"/>
        <v>12</v>
      </c>
      <c r="M35" s="95">
        <f t="shared" si="23"/>
        <v>10</v>
      </c>
      <c r="N35" s="95">
        <f t="shared" si="23"/>
        <v>10</v>
      </c>
      <c r="O35" s="95">
        <f t="shared" si="23"/>
        <v>12</v>
      </c>
      <c r="P35" s="95">
        <f t="shared" si="23"/>
        <v>10</v>
      </c>
      <c r="Q35" s="95">
        <f t="shared" si="24"/>
        <v>10</v>
      </c>
      <c r="R35" s="95">
        <f t="shared" si="24"/>
        <v>10</v>
      </c>
      <c r="S35" s="95">
        <f t="shared" si="24"/>
        <v>9</v>
      </c>
      <c r="T35" s="95">
        <f t="shared" si="24"/>
        <v>9</v>
      </c>
      <c r="U35" s="95">
        <f t="shared" si="24"/>
        <v>10</v>
      </c>
      <c r="V35" s="95">
        <f t="shared" si="24"/>
        <v>10.5</v>
      </c>
      <c r="W35" s="95">
        <f t="shared" si="24"/>
        <v>0</v>
      </c>
      <c r="X35" s="95">
        <f t="shared" si="24"/>
        <v>0</v>
      </c>
      <c r="Y35" s="95">
        <f t="shared" si="24"/>
        <v>0</v>
      </c>
      <c r="Z35" s="95">
        <f t="shared" si="24"/>
        <v>0</v>
      </c>
      <c r="AA35" s="95">
        <f t="shared" si="24"/>
        <v>0</v>
      </c>
      <c r="AB35" s="95">
        <f t="shared" si="24"/>
        <v>0</v>
      </c>
      <c r="AC35" s="95">
        <f t="shared" si="24"/>
        <v>0</v>
      </c>
      <c r="AD35" s="95">
        <f t="shared" si="24"/>
        <v>0</v>
      </c>
      <c r="AE35" s="95">
        <f t="shared" si="24"/>
        <v>0</v>
      </c>
      <c r="AF35" s="95">
        <f t="shared" si="24"/>
        <v>0</v>
      </c>
      <c r="AG35" s="95">
        <f t="shared" si="24"/>
        <v>0</v>
      </c>
      <c r="AH35" s="95">
        <f t="shared" si="24"/>
        <v>0</v>
      </c>
      <c r="AI35" s="95">
        <f t="shared" si="24"/>
        <v>0</v>
      </c>
      <c r="AJ35" s="95">
        <f t="shared" si="24"/>
        <v>0</v>
      </c>
      <c r="AK35" s="95">
        <f t="shared" si="24"/>
        <v>0</v>
      </c>
      <c r="AL35" s="95">
        <f t="shared" si="24"/>
        <v>0</v>
      </c>
      <c r="AM35" s="95">
        <f t="shared" si="24"/>
        <v>0</v>
      </c>
      <c r="AN35" s="95">
        <f t="shared" si="24"/>
        <v>0</v>
      </c>
      <c r="AO35" s="95">
        <f t="shared" si="24"/>
        <v>0</v>
      </c>
      <c r="AP35" s="95">
        <f t="shared" si="24"/>
        <v>0</v>
      </c>
      <c r="AQ35" s="95">
        <f t="shared" si="24"/>
        <v>0</v>
      </c>
      <c r="AR35" s="95">
        <f t="shared" si="24"/>
        <v>0</v>
      </c>
      <c r="AS35" s="95">
        <f t="shared" si="24"/>
        <v>0</v>
      </c>
      <c r="AT35" s="95">
        <f t="shared" si="24"/>
        <v>0</v>
      </c>
      <c r="AU35" s="95">
        <f t="shared" si="24"/>
        <v>0</v>
      </c>
      <c r="AV35" s="95">
        <f t="shared" si="24"/>
        <v>0</v>
      </c>
      <c r="AW35" s="95">
        <f t="shared" si="24"/>
        <v>0</v>
      </c>
      <c r="AX35" s="95">
        <f t="shared" si="24"/>
        <v>0</v>
      </c>
      <c r="AY35" s="95">
        <f t="shared" si="24"/>
        <v>0</v>
      </c>
      <c r="AZ35" s="95">
        <f t="shared" si="24"/>
        <v>0</v>
      </c>
      <c r="BA35" s="8"/>
      <c r="BB35" s="8"/>
      <c r="BC35" s="8"/>
      <c r="BD35" s="8"/>
      <c r="BE35" s="8"/>
      <c r="BF35" s="8"/>
      <c r="BG35" s="8"/>
    </row>
    <row r="36" spans="1:59" x14ac:dyDescent="0.3">
      <c r="A36" s="95">
        <f t="shared" si="23"/>
        <v>2</v>
      </c>
      <c r="B36" s="95">
        <f t="shared" si="23"/>
        <v>2</v>
      </c>
      <c r="C36" s="95">
        <f t="shared" si="23"/>
        <v>1.5</v>
      </c>
      <c r="D36" s="95">
        <f t="shared" si="23"/>
        <v>1</v>
      </c>
      <c r="E36" s="95">
        <f t="shared" si="23"/>
        <v>1.5</v>
      </c>
      <c r="F36" s="95">
        <f t="shared" si="23"/>
        <v>2</v>
      </c>
      <c r="G36" s="95">
        <f t="shared" si="23"/>
        <v>1.5</v>
      </c>
      <c r="H36" s="95">
        <f t="shared" si="23"/>
        <v>1.5</v>
      </c>
      <c r="I36" s="95">
        <f t="shared" si="23"/>
        <v>1.5</v>
      </c>
      <c r="J36" s="95">
        <f t="shared" si="23"/>
        <v>1.5</v>
      </c>
      <c r="K36" s="95">
        <f t="shared" si="23"/>
        <v>11</v>
      </c>
      <c r="L36" s="95">
        <f t="shared" si="23"/>
        <v>12</v>
      </c>
      <c r="M36" s="95">
        <f t="shared" si="23"/>
        <v>10</v>
      </c>
      <c r="N36" s="95">
        <f t="shared" si="23"/>
        <v>10</v>
      </c>
      <c r="O36" s="95">
        <f t="shared" si="23"/>
        <v>12</v>
      </c>
      <c r="P36" s="95">
        <f t="shared" si="23"/>
        <v>10</v>
      </c>
      <c r="Q36" s="95">
        <f t="shared" si="24"/>
        <v>10</v>
      </c>
      <c r="R36" s="95">
        <f t="shared" si="24"/>
        <v>10</v>
      </c>
      <c r="S36" s="95">
        <f t="shared" si="24"/>
        <v>9</v>
      </c>
      <c r="T36" s="95">
        <f t="shared" ref="T36:AZ43" si="25">T35</f>
        <v>9</v>
      </c>
      <c r="U36" s="95">
        <f t="shared" si="25"/>
        <v>10</v>
      </c>
      <c r="V36" s="95">
        <f t="shared" si="25"/>
        <v>10.5</v>
      </c>
      <c r="W36" s="95">
        <f t="shared" si="25"/>
        <v>0</v>
      </c>
      <c r="X36" s="95">
        <f t="shared" si="25"/>
        <v>0</v>
      </c>
      <c r="Y36" s="95">
        <f t="shared" si="25"/>
        <v>0</v>
      </c>
      <c r="Z36" s="95">
        <f t="shared" si="25"/>
        <v>0</v>
      </c>
      <c r="AA36" s="95">
        <f t="shared" si="25"/>
        <v>0</v>
      </c>
      <c r="AB36" s="95">
        <f t="shared" si="25"/>
        <v>0</v>
      </c>
      <c r="AC36" s="95">
        <f t="shared" si="25"/>
        <v>0</v>
      </c>
      <c r="AD36" s="95">
        <f t="shared" si="25"/>
        <v>0</v>
      </c>
      <c r="AE36" s="95">
        <f t="shared" si="25"/>
        <v>0</v>
      </c>
      <c r="AF36" s="95">
        <f t="shared" si="25"/>
        <v>0</v>
      </c>
      <c r="AG36" s="95">
        <f t="shared" si="25"/>
        <v>0</v>
      </c>
      <c r="AH36" s="95">
        <f t="shared" si="25"/>
        <v>0</v>
      </c>
      <c r="AI36" s="95">
        <f t="shared" si="25"/>
        <v>0</v>
      </c>
      <c r="AJ36" s="95">
        <f t="shared" si="25"/>
        <v>0</v>
      </c>
      <c r="AK36" s="95">
        <f t="shared" si="25"/>
        <v>0</v>
      </c>
      <c r="AL36" s="95">
        <f t="shared" si="25"/>
        <v>0</v>
      </c>
      <c r="AM36" s="95">
        <f t="shared" si="25"/>
        <v>0</v>
      </c>
      <c r="AN36" s="95">
        <f t="shared" si="25"/>
        <v>0</v>
      </c>
      <c r="AO36" s="95">
        <f t="shared" si="25"/>
        <v>0</v>
      </c>
      <c r="AP36" s="95">
        <f t="shared" si="25"/>
        <v>0</v>
      </c>
      <c r="AQ36" s="95">
        <f t="shared" si="25"/>
        <v>0</v>
      </c>
      <c r="AR36" s="95">
        <f t="shared" si="25"/>
        <v>0</v>
      </c>
      <c r="AS36" s="95">
        <f t="shared" si="25"/>
        <v>0</v>
      </c>
      <c r="AT36" s="95">
        <f t="shared" si="25"/>
        <v>0</v>
      </c>
      <c r="AU36" s="95">
        <f t="shared" si="25"/>
        <v>0</v>
      </c>
      <c r="AV36" s="95">
        <f t="shared" si="25"/>
        <v>0</v>
      </c>
      <c r="AW36" s="95">
        <f t="shared" si="25"/>
        <v>0</v>
      </c>
      <c r="AX36" s="95">
        <f t="shared" si="25"/>
        <v>0</v>
      </c>
      <c r="AY36" s="95">
        <f t="shared" si="25"/>
        <v>0</v>
      </c>
      <c r="AZ36" s="95">
        <f t="shared" si="25"/>
        <v>0</v>
      </c>
      <c r="BA36" s="8"/>
      <c r="BB36" s="8"/>
      <c r="BC36" s="8"/>
      <c r="BD36" s="8"/>
      <c r="BE36" s="8"/>
      <c r="BF36" s="8"/>
      <c r="BG36" s="8"/>
    </row>
    <row r="37" spans="1:59" x14ac:dyDescent="0.3">
      <c r="A37" s="95">
        <f t="shared" si="23"/>
        <v>2</v>
      </c>
      <c r="B37" s="95">
        <f t="shared" si="23"/>
        <v>2</v>
      </c>
      <c r="C37" s="95">
        <f t="shared" si="23"/>
        <v>1.5</v>
      </c>
      <c r="D37" s="95">
        <f t="shared" si="23"/>
        <v>1</v>
      </c>
      <c r="E37" s="95">
        <f t="shared" si="23"/>
        <v>1.5</v>
      </c>
      <c r="F37" s="95">
        <f t="shared" si="23"/>
        <v>2</v>
      </c>
      <c r="G37" s="95">
        <f t="shared" si="23"/>
        <v>1.5</v>
      </c>
      <c r="H37" s="95">
        <f t="shared" si="23"/>
        <v>1.5</v>
      </c>
      <c r="I37" s="95">
        <f t="shared" si="23"/>
        <v>1.5</v>
      </c>
      <c r="J37" s="95">
        <f t="shared" si="23"/>
        <v>1.5</v>
      </c>
      <c r="K37" s="95">
        <f t="shared" si="23"/>
        <v>11</v>
      </c>
      <c r="L37" s="95">
        <f t="shared" si="23"/>
        <v>12</v>
      </c>
      <c r="M37" s="95">
        <f t="shared" si="23"/>
        <v>10</v>
      </c>
      <c r="N37" s="95">
        <f t="shared" si="23"/>
        <v>10</v>
      </c>
      <c r="O37" s="95">
        <f t="shared" si="23"/>
        <v>12</v>
      </c>
      <c r="P37" s="95">
        <f t="shared" si="23"/>
        <v>10</v>
      </c>
      <c r="Q37" s="95">
        <f t="shared" ref="Q37:AF52" si="26">Q36</f>
        <v>10</v>
      </c>
      <c r="R37" s="95">
        <f t="shared" si="26"/>
        <v>10</v>
      </c>
      <c r="S37" s="95">
        <f t="shared" si="26"/>
        <v>9</v>
      </c>
      <c r="T37" s="95">
        <f t="shared" si="25"/>
        <v>9</v>
      </c>
      <c r="U37" s="95">
        <f t="shared" si="25"/>
        <v>10</v>
      </c>
      <c r="V37" s="95">
        <f t="shared" si="25"/>
        <v>10.5</v>
      </c>
      <c r="W37" s="95">
        <f t="shared" si="25"/>
        <v>0</v>
      </c>
      <c r="X37" s="95">
        <f t="shared" si="25"/>
        <v>0</v>
      </c>
      <c r="Y37" s="95">
        <f t="shared" si="25"/>
        <v>0</v>
      </c>
      <c r="Z37" s="95">
        <f t="shared" si="25"/>
        <v>0</v>
      </c>
      <c r="AA37" s="95">
        <f t="shared" si="25"/>
        <v>0</v>
      </c>
      <c r="AB37" s="95">
        <f t="shared" si="25"/>
        <v>0</v>
      </c>
      <c r="AC37" s="95">
        <f t="shared" si="25"/>
        <v>0</v>
      </c>
      <c r="AD37" s="95">
        <f t="shared" si="25"/>
        <v>0</v>
      </c>
      <c r="AE37" s="95">
        <f t="shared" si="25"/>
        <v>0</v>
      </c>
      <c r="AF37" s="95">
        <f t="shared" si="25"/>
        <v>0</v>
      </c>
      <c r="AG37" s="95">
        <f t="shared" si="25"/>
        <v>0</v>
      </c>
      <c r="AH37" s="95">
        <f t="shared" si="25"/>
        <v>0</v>
      </c>
      <c r="AI37" s="95">
        <f t="shared" si="25"/>
        <v>0</v>
      </c>
      <c r="AJ37" s="95">
        <f t="shared" si="25"/>
        <v>0</v>
      </c>
      <c r="AK37" s="95">
        <f t="shared" si="25"/>
        <v>0</v>
      </c>
      <c r="AL37" s="95">
        <f t="shared" si="25"/>
        <v>0</v>
      </c>
      <c r="AM37" s="95">
        <f t="shared" si="25"/>
        <v>0</v>
      </c>
      <c r="AN37" s="95">
        <f t="shared" si="25"/>
        <v>0</v>
      </c>
      <c r="AO37" s="95">
        <f t="shared" si="25"/>
        <v>0</v>
      </c>
      <c r="AP37" s="95">
        <f t="shared" si="25"/>
        <v>0</v>
      </c>
      <c r="AQ37" s="95">
        <f t="shared" si="25"/>
        <v>0</v>
      </c>
      <c r="AR37" s="95">
        <f t="shared" si="25"/>
        <v>0</v>
      </c>
      <c r="AS37" s="95">
        <f t="shared" si="25"/>
        <v>0</v>
      </c>
      <c r="AT37" s="95">
        <f t="shared" si="25"/>
        <v>0</v>
      </c>
      <c r="AU37" s="95">
        <f t="shared" si="25"/>
        <v>0</v>
      </c>
      <c r="AV37" s="95">
        <f t="shared" si="25"/>
        <v>0</v>
      </c>
      <c r="AW37" s="95">
        <f t="shared" si="25"/>
        <v>0</v>
      </c>
      <c r="AX37" s="95">
        <f t="shared" si="25"/>
        <v>0</v>
      </c>
      <c r="AY37" s="95">
        <f t="shared" si="25"/>
        <v>0</v>
      </c>
      <c r="AZ37" s="95">
        <f t="shared" si="25"/>
        <v>0</v>
      </c>
      <c r="BA37" s="8"/>
      <c r="BB37" s="8"/>
      <c r="BC37" s="8"/>
      <c r="BD37" s="8"/>
      <c r="BE37" s="8"/>
      <c r="BF37" s="8"/>
      <c r="BG37" s="8"/>
    </row>
    <row r="38" spans="1:59" x14ac:dyDescent="0.3">
      <c r="A38" s="95">
        <f t="shared" si="23"/>
        <v>2</v>
      </c>
      <c r="B38" s="95">
        <f t="shared" si="23"/>
        <v>2</v>
      </c>
      <c r="C38" s="95">
        <f t="shared" si="23"/>
        <v>1.5</v>
      </c>
      <c r="D38" s="95">
        <f t="shared" si="23"/>
        <v>1</v>
      </c>
      <c r="E38" s="95">
        <f t="shared" si="23"/>
        <v>1.5</v>
      </c>
      <c r="F38" s="95">
        <f t="shared" si="23"/>
        <v>2</v>
      </c>
      <c r="G38" s="95">
        <f t="shared" si="23"/>
        <v>1.5</v>
      </c>
      <c r="H38" s="95">
        <f t="shared" si="23"/>
        <v>1.5</v>
      </c>
      <c r="I38" s="95">
        <f t="shared" si="23"/>
        <v>1.5</v>
      </c>
      <c r="J38" s="95">
        <f t="shared" si="23"/>
        <v>1.5</v>
      </c>
      <c r="K38" s="95">
        <f t="shared" si="23"/>
        <v>11</v>
      </c>
      <c r="L38" s="95">
        <f t="shared" si="23"/>
        <v>12</v>
      </c>
      <c r="M38" s="95">
        <f t="shared" si="23"/>
        <v>10</v>
      </c>
      <c r="N38" s="95">
        <f t="shared" si="23"/>
        <v>10</v>
      </c>
      <c r="O38" s="95">
        <f t="shared" si="23"/>
        <v>12</v>
      </c>
      <c r="P38" s="95">
        <f t="shared" si="23"/>
        <v>10</v>
      </c>
      <c r="Q38" s="95">
        <f t="shared" si="26"/>
        <v>10</v>
      </c>
      <c r="R38" s="95">
        <f t="shared" si="26"/>
        <v>10</v>
      </c>
      <c r="S38" s="95">
        <f t="shared" si="26"/>
        <v>9</v>
      </c>
      <c r="T38" s="95">
        <f t="shared" si="25"/>
        <v>9</v>
      </c>
      <c r="U38" s="95">
        <f t="shared" si="25"/>
        <v>10</v>
      </c>
      <c r="V38" s="95">
        <f t="shared" si="25"/>
        <v>10.5</v>
      </c>
      <c r="W38" s="95">
        <f t="shared" si="25"/>
        <v>0</v>
      </c>
      <c r="X38" s="95">
        <f t="shared" si="25"/>
        <v>0</v>
      </c>
      <c r="Y38" s="95">
        <f t="shared" si="25"/>
        <v>0</v>
      </c>
      <c r="Z38" s="95">
        <f t="shared" si="25"/>
        <v>0</v>
      </c>
      <c r="AA38" s="95">
        <f t="shared" si="25"/>
        <v>0</v>
      </c>
      <c r="AB38" s="95">
        <f t="shared" si="25"/>
        <v>0</v>
      </c>
      <c r="AC38" s="95">
        <f t="shared" si="25"/>
        <v>0</v>
      </c>
      <c r="AD38" s="95">
        <f t="shared" si="25"/>
        <v>0</v>
      </c>
      <c r="AE38" s="95">
        <f t="shared" si="25"/>
        <v>0</v>
      </c>
      <c r="AF38" s="95">
        <f t="shared" si="25"/>
        <v>0</v>
      </c>
      <c r="AG38" s="95">
        <f t="shared" si="25"/>
        <v>0</v>
      </c>
      <c r="AH38" s="95">
        <f t="shared" si="25"/>
        <v>0</v>
      </c>
      <c r="AI38" s="95">
        <f t="shared" si="25"/>
        <v>0</v>
      </c>
      <c r="AJ38" s="95">
        <f t="shared" si="25"/>
        <v>0</v>
      </c>
      <c r="AK38" s="95">
        <f t="shared" si="25"/>
        <v>0</v>
      </c>
      <c r="AL38" s="95">
        <f t="shared" si="25"/>
        <v>0</v>
      </c>
      <c r="AM38" s="95">
        <f t="shared" si="25"/>
        <v>0</v>
      </c>
      <c r="AN38" s="95">
        <f t="shared" si="25"/>
        <v>0</v>
      </c>
      <c r="AO38" s="95">
        <f t="shared" si="25"/>
        <v>0</v>
      </c>
      <c r="AP38" s="95">
        <f t="shared" si="25"/>
        <v>0</v>
      </c>
      <c r="AQ38" s="95">
        <f t="shared" si="25"/>
        <v>0</v>
      </c>
      <c r="AR38" s="95">
        <f t="shared" si="25"/>
        <v>0</v>
      </c>
      <c r="AS38" s="95">
        <f t="shared" si="25"/>
        <v>0</v>
      </c>
      <c r="AT38" s="95">
        <f t="shared" si="25"/>
        <v>0</v>
      </c>
      <c r="AU38" s="95">
        <f t="shared" si="25"/>
        <v>0</v>
      </c>
      <c r="AV38" s="95">
        <f t="shared" si="25"/>
        <v>0</v>
      </c>
      <c r="AW38" s="95">
        <f t="shared" si="25"/>
        <v>0</v>
      </c>
      <c r="AX38" s="95">
        <f t="shared" si="25"/>
        <v>0</v>
      </c>
      <c r="AY38" s="95">
        <f t="shared" si="25"/>
        <v>0</v>
      </c>
      <c r="AZ38" s="95">
        <f t="shared" si="25"/>
        <v>0</v>
      </c>
      <c r="BA38" s="8"/>
      <c r="BB38" s="8"/>
      <c r="BC38" s="8"/>
      <c r="BD38" s="8"/>
      <c r="BE38" s="8"/>
      <c r="BF38" s="8"/>
      <c r="BG38" s="8"/>
    </row>
    <row r="39" spans="1:59" x14ac:dyDescent="0.3">
      <c r="A39" s="95">
        <f t="shared" si="23"/>
        <v>2</v>
      </c>
      <c r="B39" s="95">
        <f t="shared" si="23"/>
        <v>2</v>
      </c>
      <c r="C39" s="95">
        <f t="shared" si="23"/>
        <v>1.5</v>
      </c>
      <c r="D39" s="95">
        <f t="shared" si="23"/>
        <v>1</v>
      </c>
      <c r="E39" s="95">
        <f t="shared" si="23"/>
        <v>1.5</v>
      </c>
      <c r="F39" s="95">
        <f t="shared" si="23"/>
        <v>2</v>
      </c>
      <c r="G39" s="95">
        <f t="shared" si="23"/>
        <v>1.5</v>
      </c>
      <c r="H39" s="95">
        <f t="shared" si="23"/>
        <v>1.5</v>
      </c>
      <c r="I39" s="95">
        <f t="shared" si="23"/>
        <v>1.5</v>
      </c>
      <c r="J39" s="95">
        <f t="shared" si="23"/>
        <v>1.5</v>
      </c>
      <c r="K39" s="95">
        <f t="shared" si="23"/>
        <v>11</v>
      </c>
      <c r="L39" s="95">
        <f t="shared" si="23"/>
        <v>12</v>
      </c>
      <c r="M39" s="95">
        <f t="shared" si="23"/>
        <v>10</v>
      </c>
      <c r="N39" s="95">
        <f t="shared" si="23"/>
        <v>10</v>
      </c>
      <c r="O39" s="95">
        <f t="shared" si="23"/>
        <v>12</v>
      </c>
      <c r="P39" s="95">
        <f t="shared" si="23"/>
        <v>10</v>
      </c>
      <c r="Q39" s="95">
        <f t="shared" si="26"/>
        <v>10</v>
      </c>
      <c r="R39" s="95">
        <f t="shared" si="26"/>
        <v>10</v>
      </c>
      <c r="S39" s="95">
        <f t="shared" si="26"/>
        <v>9</v>
      </c>
      <c r="T39" s="95">
        <f t="shared" si="25"/>
        <v>9</v>
      </c>
      <c r="U39" s="95">
        <f t="shared" si="25"/>
        <v>10</v>
      </c>
      <c r="V39" s="95">
        <f t="shared" si="25"/>
        <v>10.5</v>
      </c>
      <c r="W39" s="95">
        <f t="shared" si="25"/>
        <v>0</v>
      </c>
      <c r="X39" s="95">
        <f t="shared" si="25"/>
        <v>0</v>
      </c>
      <c r="Y39" s="95">
        <f t="shared" si="25"/>
        <v>0</v>
      </c>
      <c r="Z39" s="95">
        <f t="shared" si="25"/>
        <v>0</v>
      </c>
      <c r="AA39" s="95">
        <f t="shared" si="25"/>
        <v>0</v>
      </c>
      <c r="AB39" s="95">
        <f t="shared" si="25"/>
        <v>0</v>
      </c>
      <c r="AC39" s="95">
        <f t="shared" si="25"/>
        <v>0</v>
      </c>
      <c r="AD39" s="95">
        <f t="shared" si="25"/>
        <v>0</v>
      </c>
      <c r="AE39" s="95">
        <f t="shared" si="25"/>
        <v>0</v>
      </c>
      <c r="AF39" s="95">
        <f t="shared" si="25"/>
        <v>0</v>
      </c>
      <c r="AG39" s="95">
        <f t="shared" si="25"/>
        <v>0</v>
      </c>
      <c r="AH39" s="95">
        <f t="shared" si="25"/>
        <v>0</v>
      </c>
      <c r="AI39" s="95">
        <f t="shared" si="25"/>
        <v>0</v>
      </c>
      <c r="AJ39" s="95">
        <f t="shared" si="25"/>
        <v>0</v>
      </c>
      <c r="AK39" s="95">
        <f t="shared" si="25"/>
        <v>0</v>
      </c>
      <c r="AL39" s="95">
        <f t="shared" si="25"/>
        <v>0</v>
      </c>
      <c r="AM39" s="95">
        <f t="shared" si="25"/>
        <v>0</v>
      </c>
      <c r="AN39" s="95">
        <f t="shared" si="25"/>
        <v>0</v>
      </c>
      <c r="AO39" s="95">
        <f t="shared" si="25"/>
        <v>0</v>
      </c>
      <c r="AP39" s="95">
        <f t="shared" si="25"/>
        <v>0</v>
      </c>
      <c r="AQ39" s="95">
        <f t="shared" si="25"/>
        <v>0</v>
      </c>
      <c r="AR39" s="95">
        <f t="shared" si="25"/>
        <v>0</v>
      </c>
      <c r="AS39" s="95">
        <f t="shared" si="25"/>
        <v>0</v>
      </c>
      <c r="AT39" s="95">
        <f t="shared" si="25"/>
        <v>0</v>
      </c>
      <c r="AU39" s="95">
        <f t="shared" si="25"/>
        <v>0</v>
      </c>
      <c r="AV39" s="95">
        <f t="shared" si="25"/>
        <v>0</v>
      </c>
      <c r="AW39" s="95">
        <f t="shared" si="25"/>
        <v>0</v>
      </c>
      <c r="AX39" s="95">
        <f t="shared" si="25"/>
        <v>0</v>
      </c>
      <c r="AY39" s="95">
        <f t="shared" si="25"/>
        <v>0</v>
      </c>
      <c r="AZ39" s="95">
        <f t="shared" si="25"/>
        <v>0</v>
      </c>
      <c r="BA39" s="8"/>
      <c r="BB39" s="8"/>
      <c r="BC39" s="8"/>
      <c r="BD39" s="8"/>
      <c r="BE39" s="8"/>
      <c r="BF39" s="8"/>
      <c r="BG39" s="8"/>
    </row>
    <row r="40" spans="1:59" x14ac:dyDescent="0.3">
      <c r="A40" s="95">
        <f t="shared" si="23"/>
        <v>2</v>
      </c>
      <c r="B40" s="95">
        <f t="shared" si="23"/>
        <v>2</v>
      </c>
      <c r="C40" s="95">
        <f t="shared" si="23"/>
        <v>1.5</v>
      </c>
      <c r="D40" s="95">
        <f t="shared" si="23"/>
        <v>1</v>
      </c>
      <c r="E40" s="95">
        <f t="shared" si="23"/>
        <v>1.5</v>
      </c>
      <c r="F40" s="95">
        <f t="shared" si="23"/>
        <v>2</v>
      </c>
      <c r="G40" s="95">
        <f t="shared" si="23"/>
        <v>1.5</v>
      </c>
      <c r="H40" s="95">
        <f t="shared" si="23"/>
        <v>1.5</v>
      </c>
      <c r="I40" s="95">
        <f t="shared" si="23"/>
        <v>1.5</v>
      </c>
      <c r="J40" s="95">
        <f t="shared" si="23"/>
        <v>1.5</v>
      </c>
      <c r="K40" s="95">
        <f t="shared" si="23"/>
        <v>11</v>
      </c>
      <c r="L40" s="95">
        <f t="shared" si="23"/>
        <v>12</v>
      </c>
      <c r="M40" s="95">
        <f t="shared" si="23"/>
        <v>10</v>
      </c>
      <c r="N40" s="95">
        <f t="shared" si="23"/>
        <v>10</v>
      </c>
      <c r="O40" s="95">
        <f t="shared" si="23"/>
        <v>12</v>
      </c>
      <c r="P40" s="95">
        <f t="shared" si="23"/>
        <v>10</v>
      </c>
      <c r="Q40" s="95">
        <f t="shared" si="26"/>
        <v>10</v>
      </c>
      <c r="R40" s="95">
        <f t="shared" si="26"/>
        <v>10</v>
      </c>
      <c r="S40" s="95">
        <f t="shared" si="26"/>
        <v>9</v>
      </c>
      <c r="T40" s="95">
        <f t="shared" si="25"/>
        <v>9</v>
      </c>
      <c r="U40" s="95">
        <f t="shared" si="25"/>
        <v>10</v>
      </c>
      <c r="V40" s="95">
        <f t="shared" si="25"/>
        <v>10.5</v>
      </c>
      <c r="W40" s="95">
        <f t="shared" si="25"/>
        <v>0</v>
      </c>
      <c r="X40" s="95">
        <f t="shared" si="25"/>
        <v>0</v>
      </c>
      <c r="Y40" s="95">
        <f t="shared" si="25"/>
        <v>0</v>
      </c>
      <c r="Z40" s="95">
        <f t="shared" si="25"/>
        <v>0</v>
      </c>
      <c r="AA40" s="95">
        <f t="shared" si="25"/>
        <v>0</v>
      </c>
      <c r="AB40" s="95">
        <f t="shared" si="25"/>
        <v>0</v>
      </c>
      <c r="AC40" s="95">
        <f t="shared" si="25"/>
        <v>0</v>
      </c>
      <c r="AD40" s="95">
        <f t="shared" si="25"/>
        <v>0</v>
      </c>
      <c r="AE40" s="95">
        <f t="shared" si="25"/>
        <v>0</v>
      </c>
      <c r="AF40" s="95">
        <f t="shared" si="25"/>
        <v>0</v>
      </c>
      <c r="AG40" s="95">
        <f t="shared" si="25"/>
        <v>0</v>
      </c>
      <c r="AH40" s="95">
        <f t="shared" si="25"/>
        <v>0</v>
      </c>
      <c r="AI40" s="95">
        <f t="shared" si="25"/>
        <v>0</v>
      </c>
      <c r="AJ40" s="95">
        <f t="shared" si="25"/>
        <v>0</v>
      </c>
      <c r="AK40" s="95">
        <f t="shared" si="25"/>
        <v>0</v>
      </c>
      <c r="AL40" s="95">
        <f t="shared" si="25"/>
        <v>0</v>
      </c>
      <c r="AM40" s="95">
        <f t="shared" si="25"/>
        <v>0</v>
      </c>
      <c r="AN40" s="95">
        <f t="shared" si="25"/>
        <v>0</v>
      </c>
      <c r="AO40" s="95">
        <f t="shared" si="25"/>
        <v>0</v>
      </c>
      <c r="AP40" s="95">
        <f t="shared" si="25"/>
        <v>0</v>
      </c>
      <c r="AQ40" s="95">
        <f t="shared" si="25"/>
        <v>0</v>
      </c>
      <c r="AR40" s="95">
        <f t="shared" si="25"/>
        <v>0</v>
      </c>
      <c r="AS40" s="95">
        <f t="shared" si="25"/>
        <v>0</v>
      </c>
      <c r="AT40" s="95">
        <f t="shared" si="25"/>
        <v>0</v>
      </c>
      <c r="AU40" s="95">
        <f t="shared" si="25"/>
        <v>0</v>
      </c>
      <c r="AV40" s="95">
        <f t="shared" si="25"/>
        <v>0</v>
      </c>
      <c r="AW40" s="95">
        <f t="shared" si="25"/>
        <v>0</v>
      </c>
      <c r="AX40" s="95">
        <f t="shared" si="25"/>
        <v>0</v>
      </c>
      <c r="AY40" s="95">
        <f t="shared" si="25"/>
        <v>0</v>
      </c>
      <c r="AZ40" s="95">
        <f t="shared" si="25"/>
        <v>0</v>
      </c>
      <c r="BA40" s="8"/>
      <c r="BB40" s="8"/>
      <c r="BC40" s="8"/>
      <c r="BD40" s="8"/>
      <c r="BE40" s="8"/>
      <c r="BF40" s="8"/>
      <c r="BG40" s="8"/>
    </row>
    <row r="41" spans="1:59" x14ac:dyDescent="0.3">
      <c r="A41" s="95">
        <f t="shared" ref="A41:P56" si="27">A40</f>
        <v>2</v>
      </c>
      <c r="B41" s="95">
        <f t="shared" si="27"/>
        <v>2</v>
      </c>
      <c r="C41" s="95">
        <f t="shared" si="27"/>
        <v>1.5</v>
      </c>
      <c r="D41" s="95">
        <f t="shared" si="27"/>
        <v>1</v>
      </c>
      <c r="E41" s="95">
        <f t="shared" si="27"/>
        <v>1.5</v>
      </c>
      <c r="F41" s="95">
        <f t="shared" si="27"/>
        <v>2</v>
      </c>
      <c r="G41" s="95">
        <f t="shared" si="27"/>
        <v>1.5</v>
      </c>
      <c r="H41" s="95">
        <f t="shared" si="27"/>
        <v>1.5</v>
      </c>
      <c r="I41" s="95">
        <f t="shared" si="27"/>
        <v>1.5</v>
      </c>
      <c r="J41" s="95">
        <f t="shared" si="27"/>
        <v>1.5</v>
      </c>
      <c r="K41" s="95">
        <f t="shared" si="27"/>
        <v>11</v>
      </c>
      <c r="L41" s="95">
        <f t="shared" si="27"/>
        <v>12</v>
      </c>
      <c r="M41" s="95">
        <f t="shared" si="27"/>
        <v>10</v>
      </c>
      <c r="N41" s="95">
        <f t="shared" si="27"/>
        <v>10</v>
      </c>
      <c r="O41" s="95">
        <f t="shared" si="27"/>
        <v>12</v>
      </c>
      <c r="P41" s="95">
        <f t="shared" si="27"/>
        <v>10</v>
      </c>
      <c r="Q41" s="95">
        <f t="shared" si="26"/>
        <v>10</v>
      </c>
      <c r="R41" s="95">
        <f t="shared" si="26"/>
        <v>10</v>
      </c>
      <c r="S41" s="95">
        <f t="shared" si="26"/>
        <v>9</v>
      </c>
      <c r="T41" s="95">
        <f t="shared" si="25"/>
        <v>9</v>
      </c>
      <c r="U41" s="95">
        <f t="shared" si="25"/>
        <v>10</v>
      </c>
      <c r="V41" s="95">
        <f t="shared" si="25"/>
        <v>10.5</v>
      </c>
      <c r="W41" s="95">
        <f t="shared" si="25"/>
        <v>0</v>
      </c>
      <c r="X41" s="95">
        <f t="shared" si="25"/>
        <v>0</v>
      </c>
      <c r="Y41" s="95">
        <f t="shared" si="25"/>
        <v>0</v>
      </c>
      <c r="Z41" s="95">
        <f t="shared" si="25"/>
        <v>0</v>
      </c>
      <c r="AA41" s="95">
        <f t="shared" si="25"/>
        <v>0</v>
      </c>
      <c r="AB41" s="95">
        <f t="shared" si="25"/>
        <v>0</v>
      </c>
      <c r="AC41" s="95">
        <f t="shared" si="25"/>
        <v>0</v>
      </c>
      <c r="AD41" s="95">
        <f t="shared" si="25"/>
        <v>0</v>
      </c>
      <c r="AE41" s="95">
        <f t="shared" si="25"/>
        <v>0</v>
      </c>
      <c r="AF41" s="95">
        <f t="shared" si="25"/>
        <v>0</v>
      </c>
      <c r="AG41" s="95">
        <f t="shared" si="25"/>
        <v>0</v>
      </c>
      <c r="AH41" s="95">
        <f t="shared" si="25"/>
        <v>0</v>
      </c>
      <c r="AI41" s="95">
        <f t="shared" si="25"/>
        <v>0</v>
      </c>
      <c r="AJ41" s="95">
        <f t="shared" si="25"/>
        <v>0</v>
      </c>
      <c r="AK41" s="95">
        <f t="shared" si="25"/>
        <v>0</v>
      </c>
      <c r="AL41" s="95">
        <f t="shared" si="25"/>
        <v>0</v>
      </c>
      <c r="AM41" s="95">
        <f t="shared" si="25"/>
        <v>0</v>
      </c>
      <c r="AN41" s="95">
        <f t="shared" si="25"/>
        <v>0</v>
      </c>
      <c r="AO41" s="95">
        <f t="shared" si="25"/>
        <v>0</v>
      </c>
      <c r="AP41" s="95">
        <f t="shared" si="25"/>
        <v>0</v>
      </c>
      <c r="AQ41" s="95">
        <f t="shared" si="25"/>
        <v>0</v>
      </c>
      <c r="AR41" s="95">
        <f t="shared" si="25"/>
        <v>0</v>
      </c>
      <c r="AS41" s="95">
        <f t="shared" si="25"/>
        <v>0</v>
      </c>
      <c r="AT41" s="95">
        <f t="shared" si="25"/>
        <v>0</v>
      </c>
      <c r="AU41" s="95">
        <f t="shared" si="25"/>
        <v>0</v>
      </c>
      <c r="AV41" s="95">
        <f t="shared" si="25"/>
        <v>0</v>
      </c>
      <c r="AW41" s="95">
        <f t="shared" si="25"/>
        <v>0</v>
      </c>
      <c r="AX41" s="95">
        <f t="shared" si="25"/>
        <v>0</v>
      </c>
      <c r="AY41" s="95">
        <f t="shared" si="25"/>
        <v>0</v>
      </c>
      <c r="AZ41" s="95">
        <f t="shared" si="25"/>
        <v>0</v>
      </c>
      <c r="BA41" s="8"/>
      <c r="BB41" s="8"/>
      <c r="BC41" s="8"/>
      <c r="BD41" s="8"/>
      <c r="BE41" s="8"/>
      <c r="BF41" s="8"/>
      <c r="BG41" s="8"/>
    </row>
    <row r="42" spans="1:59" x14ac:dyDescent="0.3">
      <c r="A42" s="95">
        <f t="shared" si="27"/>
        <v>2</v>
      </c>
      <c r="B42" s="95">
        <f t="shared" si="27"/>
        <v>2</v>
      </c>
      <c r="C42" s="95">
        <f t="shared" si="27"/>
        <v>1.5</v>
      </c>
      <c r="D42" s="95">
        <f t="shared" si="27"/>
        <v>1</v>
      </c>
      <c r="E42" s="95">
        <f t="shared" si="27"/>
        <v>1.5</v>
      </c>
      <c r="F42" s="95">
        <f t="shared" si="27"/>
        <v>2</v>
      </c>
      <c r="G42" s="95">
        <f t="shared" si="27"/>
        <v>1.5</v>
      </c>
      <c r="H42" s="95">
        <f t="shared" si="27"/>
        <v>1.5</v>
      </c>
      <c r="I42" s="95">
        <f t="shared" si="27"/>
        <v>1.5</v>
      </c>
      <c r="J42" s="95">
        <f t="shared" si="27"/>
        <v>1.5</v>
      </c>
      <c r="K42" s="95">
        <f t="shared" si="27"/>
        <v>11</v>
      </c>
      <c r="L42" s="95">
        <f t="shared" si="27"/>
        <v>12</v>
      </c>
      <c r="M42" s="95">
        <f t="shared" si="27"/>
        <v>10</v>
      </c>
      <c r="N42" s="95">
        <f t="shared" si="27"/>
        <v>10</v>
      </c>
      <c r="O42" s="95">
        <f t="shared" si="27"/>
        <v>12</v>
      </c>
      <c r="P42" s="95">
        <f t="shared" si="27"/>
        <v>10</v>
      </c>
      <c r="Q42" s="95">
        <f t="shared" si="26"/>
        <v>10</v>
      </c>
      <c r="R42" s="95">
        <f t="shared" si="26"/>
        <v>10</v>
      </c>
      <c r="S42" s="95">
        <f t="shared" si="26"/>
        <v>9</v>
      </c>
      <c r="T42" s="95">
        <f t="shared" si="25"/>
        <v>9</v>
      </c>
      <c r="U42" s="95">
        <f t="shared" si="25"/>
        <v>10</v>
      </c>
      <c r="V42" s="95">
        <f t="shared" si="25"/>
        <v>10.5</v>
      </c>
      <c r="W42" s="95">
        <f t="shared" si="25"/>
        <v>0</v>
      </c>
      <c r="X42" s="95">
        <f t="shared" si="25"/>
        <v>0</v>
      </c>
      <c r="Y42" s="95">
        <f t="shared" si="25"/>
        <v>0</v>
      </c>
      <c r="Z42" s="95">
        <f t="shared" si="25"/>
        <v>0</v>
      </c>
      <c r="AA42" s="95">
        <f t="shared" si="25"/>
        <v>0</v>
      </c>
      <c r="AB42" s="95">
        <f t="shared" si="25"/>
        <v>0</v>
      </c>
      <c r="AC42" s="95">
        <f t="shared" si="25"/>
        <v>0</v>
      </c>
      <c r="AD42" s="95">
        <f t="shared" si="25"/>
        <v>0</v>
      </c>
      <c r="AE42" s="95">
        <f t="shared" si="25"/>
        <v>0</v>
      </c>
      <c r="AF42" s="95">
        <f t="shared" si="25"/>
        <v>0</v>
      </c>
      <c r="AG42" s="95">
        <f t="shared" si="25"/>
        <v>0</v>
      </c>
      <c r="AH42" s="95">
        <f t="shared" si="25"/>
        <v>0</v>
      </c>
      <c r="AI42" s="95">
        <f t="shared" si="25"/>
        <v>0</v>
      </c>
      <c r="AJ42" s="95">
        <f t="shared" si="25"/>
        <v>0</v>
      </c>
      <c r="AK42" s="95">
        <f t="shared" si="25"/>
        <v>0</v>
      </c>
      <c r="AL42" s="95">
        <f t="shared" si="25"/>
        <v>0</v>
      </c>
      <c r="AM42" s="95">
        <f t="shared" si="25"/>
        <v>0</v>
      </c>
      <c r="AN42" s="95">
        <f t="shared" si="25"/>
        <v>0</v>
      </c>
      <c r="AO42" s="95">
        <f t="shared" si="25"/>
        <v>0</v>
      </c>
      <c r="AP42" s="95">
        <f t="shared" si="25"/>
        <v>0</v>
      </c>
      <c r="AQ42" s="95">
        <f t="shared" si="25"/>
        <v>0</v>
      </c>
      <c r="AR42" s="95">
        <f t="shared" si="25"/>
        <v>0</v>
      </c>
      <c r="AS42" s="95">
        <f t="shared" si="25"/>
        <v>0</v>
      </c>
      <c r="AT42" s="95">
        <f t="shared" si="25"/>
        <v>0</v>
      </c>
      <c r="AU42" s="95">
        <f t="shared" si="25"/>
        <v>0</v>
      </c>
      <c r="AV42" s="95">
        <f t="shared" si="25"/>
        <v>0</v>
      </c>
      <c r="AW42" s="95">
        <f t="shared" si="25"/>
        <v>0</v>
      </c>
      <c r="AX42" s="95">
        <f t="shared" si="25"/>
        <v>0</v>
      </c>
      <c r="AY42" s="95">
        <f t="shared" si="25"/>
        <v>0</v>
      </c>
      <c r="AZ42" s="95">
        <f t="shared" si="25"/>
        <v>0</v>
      </c>
      <c r="BA42" s="8"/>
      <c r="BB42" s="8"/>
      <c r="BC42" s="8"/>
      <c r="BD42" s="8"/>
      <c r="BE42" s="8"/>
      <c r="BF42" s="8"/>
      <c r="BG42" s="8"/>
    </row>
    <row r="43" spans="1:59" x14ac:dyDescent="0.3">
      <c r="A43" s="95">
        <f t="shared" si="27"/>
        <v>2</v>
      </c>
      <c r="B43" s="95">
        <f t="shared" si="27"/>
        <v>2</v>
      </c>
      <c r="C43" s="95">
        <f t="shared" si="27"/>
        <v>1.5</v>
      </c>
      <c r="D43" s="95">
        <f t="shared" si="27"/>
        <v>1</v>
      </c>
      <c r="E43" s="95">
        <f t="shared" si="27"/>
        <v>1.5</v>
      </c>
      <c r="F43" s="95">
        <f t="shared" si="27"/>
        <v>2</v>
      </c>
      <c r="G43" s="95">
        <f t="shared" si="27"/>
        <v>1.5</v>
      </c>
      <c r="H43" s="95">
        <f t="shared" si="27"/>
        <v>1.5</v>
      </c>
      <c r="I43" s="95">
        <f t="shared" si="27"/>
        <v>1.5</v>
      </c>
      <c r="J43" s="95">
        <f t="shared" si="27"/>
        <v>1.5</v>
      </c>
      <c r="K43" s="95">
        <f t="shared" si="27"/>
        <v>11</v>
      </c>
      <c r="L43" s="95">
        <f t="shared" si="27"/>
        <v>12</v>
      </c>
      <c r="M43" s="95">
        <f t="shared" si="27"/>
        <v>10</v>
      </c>
      <c r="N43" s="95">
        <f t="shared" si="27"/>
        <v>10</v>
      </c>
      <c r="O43" s="95">
        <f t="shared" si="27"/>
        <v>12</v>
      </c>
      <c r="P43" s="95">
        <f t="shared" si="27"/>
        <v>10</v>
      </c>
      <c r="Q43" s="95">
        <f t="shared" si="26"/>
        <v>10</v>
      </c>
      <c r="R43" s="95">
        <f t="shared" si="26"/>
        <v>10</v>
      </c>
      <c r="S43" s="95">
        <f t="shared" si="26"/>
        <v>9</v>
      </c>
      <c r="T43" s="95">
        <f t="shared" si="25"/>
        <v>9</v>
      </c>
      <c r="U43" s="95">
        <f t="shared" si="25"/>
        <v>10</v>
      </c>
      <c r="V43" s="95">
        <f t="shared" si="25"/>
        <v>10.5</v>
      </c>
      <c r="W43" s="95">
        <f t="shared" si="25"/>
        <v>0</v>
      </c>
      <c r="X43" s="95">
        <f t="shared" si="25"/>
        <v>0</v>
      </c>
      <c r="Y43" s="95">
        <f t="shared" si="25"/>
        <v>0</v>
      </c>
      <c r="Z43" s="95">
        <f t="shared" si="25"/>
        <v>0</v>
      </c>
      <c r="AA43" s="95">
        <f t="shared" si="25"/>
        <v>0</v>
      </c>
      <c r="AB43" s="95">
        <f t="shared" si="25"/>
        <v>0</v>
      </c>
      <c r="AC43" s="95">
        <f t="shared" si="25"/>
        <v>0</v>
      </c>
      <c r="AD43" s="95">
        <f t="shared" si="25"/>
        <v>0</v>
      </c>
      <c r="AE43" s="95">
        <f t="shared" si="25"/>
        <v>0</v>
      </c>
      <c r="AF43" s="95">
        <f t="shared" si="25"/>
        <v>0</v>
      </c>
      <c r="AG43" s="95">
        <f t="shared" si="25"/>
        <v>0</v>
      </c>
      <c r="AH43" s="95">
        <f t="shared" si="25"/>
        <v>0</v>
      </c>
      <c r="AI43" s="95">
        <f t="shared" si="25"/>
        <v>0</v>
      </c>
      <c r="AJ43" s="95">
        <f t="shared" si="25"/>
        <v>0</v>
      </c>
      <c r="AK43" s="95">
        <f t="shared" si="25"/>
        <v>0</v>
      </c>
      <c r="AL43" s="95">
        <f t="shared" si="25"/>
        <v>0</v>
      </c>
      <c r="AM43" s="95">
        <f t="shared" si="25"/>
        <v>0</v>
      </c>
      <c r="AN43" s="95">
        <f t="shared" si="25"/>
        <v>0</v>
      </c>
      <c r="AO43" s="95">
        <f t="shared" si="25"/>
        <v>0</v>
      </c>
      <c r="AP43" s="95">
        <f t="shared" si="25"/>
        <v>0</v>
      </c>
      <c r="AQ43" s="95">
        <f t="shared" si="25"/>
        <v>0</v>
      </c>
      <c r="AR43" s="95">
        <f t="shared" ref="AR43:AZ58" si="28">AR42</f>
        <v>0</v>
      </c>
      <c r="AS43" s="95">
        <f t="shared" si="28"/>
        <v>0</v>
      </c>
      <c r="AT43" s="95">
        <f t="shared" si="28"/>
        <v>0</v>
      </c>
      <c r="AU43" s="95">
        <f t="shared" si="28"/>
        <v>0</v>
      </c>
      <c r="AV43" s="95">
        <f t="shared" si="28"/>
        <v>0</v>
      </c>
      <c r="AW43" s="95">
        <f t="shared" si="28"/>
        <v>0</v>
      </c>
      <c r="AX43" s="95">
        <f t="shared" si="28"/>
        <v>0</v>
      </c>
      <c r="AY43" s="95">
        <f t="shared" si="28"/>
        <v>0</v>
      </c>
      <c r="AZ43" s="95">
        <f t="shared" si="28"/>
        <v>0</v>
      </c>
      <c r="BA43" s="8"/>
      <c r="BB43" s="8"/>
      <c r="BC43" s="8"/>
      <c r="BD43" s="8"/>
      <c r="BE43" s="8"/>
      <c r="BF43" s="8"/>
      <c r="BG43" s="8"/>
    </row>
    <row r="44" spans="1:59" x14ac:dyDescent="0.3">
      <c r="A44" s="95">
        <f t="shared" si="27"/>
        <v>2</v>
      </c>
      <c r="B44" s="95">
        <f t="shared" si="27"/>
        <v>2</v>
      </c>
      <c r="C44" s="95">
        <f t="shared" si="27"/>
        <v>1.5</v>
      </c>
      <c r="D44" s="95">
        <f t="shared" si="27"/>
        <v>1</v>
      </c>
      <c r="E44" s="95">
        <f t="shared" si="27"/>
        <v>1.5</v>
      </c>
      <c r="F44" s="95">
        <f t="shared" si="27"/>
        <v>2</v>
      </c>
      <c r="G44" s="95">
        <f t="shared" si="27"/>
        <v>1.5</v>
      </c>
      <c r="H44" s="95">
        <f t="shared" si="27"/>
        <v>1.5</v>
      </c>
      <c r="I44" s="95">
        <f t="shared" si="27"/>
        <v>1.5</v>
      </c>
      <c r="J44" s="95">
        <f t="shared" si="27"/>
        <v>1.5</v>
      </c>
      <c r="K44" s="95">
        <f t="shared" si="27"/>
        <v>11</v>
      </c>
      <c r="L44" s="95">
        <f t="shared" si="27"/>
        <v>12</v>
      </c>
      <c r="M44" s="95">
        <f t="shared" si="27"/>
        <v>10</v>
      </c>
      <c r="N44" s="95">
        <f t="shared" si="27"/>
        <v>10</v>
      </c>
      <c r="O44" s="95">
        <f t="shared" si="27"/>
        <v>12</v>
      </c>
      <c r="P44" s="95">
        <f t="shared" si="27"/>
        <v>10</v>
      </c>
      <c r="Q44" s="95">
        <f t="shared" si="26"/>
        <v>10</v>
      </c>
      <c r="R44" s="95">
        <f t="shared" si="26"/>
        <v>10</v>
      </c>
      <c r="S44" s="95">
        <f t="shared" si="26"/>
        <v>9</v>
      </c>
      <c r="T44" s="95">
        <f t="shared" si="26"/>
        <v>9</v>
      </c>
      <c r="U44" s="95">
        <f t="shared" si="26"/>
        <v>10</v>
      </c>
      <c r="V44" s="95">
        <f t="shared" si="26"/>
        <v>10.5</v>
      </c>
      <c r="W44" s="95">
        <f t="shared" si="26"/>
        <v>0</v>
      </c>
      <c r="X44" s="95">
        <f t="shared" si="26"/>
        <v>0</v>
      </c>
      <c r="Y44" s="95">
        <f t="shared" si="26"/>
        <v>0</v>
      </c>
      <c r="Z44" s="95">
        <f t="shared" si="26"/>
        <v>0</v>
      </c>
      <c r="AA44" s="95">
        <f t="shared" si="26"/>
        <v>0</v>
      </c>
      <c r="AB44" s="95">
        <f t="shared" si="26"/>
        <v>0</v>
      </c>
      <c r="AC44" s="95">
        <f t="shared" si="26"/>
        <v>0</v>
      </c>
      <c r="AD44" s="95">
        <f t="shared" si="26"/>
        <v>0</v>
      </c>
      <c r="AE44" s="95">
        <f t="shared" si="26"/>
        <v>0</v>
      </c>
      <c r="AF44" s="95">
        <f t="shared" si="26"/>
        <v>0</v>
      </c>
      <c r="AG44" s="95">
        <f t="shared" ref="AG44:AV59" si="29">AG43</f>
        <v>0</v>
      </c>
      <c r="AH44" s="95">
        <f t="shared" si="29"/>
        <v>0</v>
      </c>
      <c r="AI44" s="95">
        <f t="shared" si="29"/>
        <v>0</v>
      </c>
      <c r="AJ44" s="95">
        <f t="shared" si="29"/>
        <v>0</v>
      </c>
      <c r="AK44" s="95">
        <f t="shared" si="29"/>
        <v>0</v>
      </c>
      <c r="AL44" s="95">
        <f t="shared" si="29"/>
        <v>0</v>
      </c>
      <c r="AM44" s="95">
        <f t="shared" si="29"/>
        <v>0</v>
      </c>
      <c r="AN44" s="95">
        <f t="shared" si="29"/>
        <v>0</v>
      </c>
      <c r="AO44" s="95">
        <f t="shared" si="29"/>
        <v>0</v>
      </c>
      <c r="AP44" s="95">
        <f t="shared" si="29"/>
        <v>0</v>
      </c>
      <c r="AQ44" s="95">
        <f t="shared" si="29"/>
        <v>0</v>
      </c>
      <c r="AR44" s="95">
        <f t="shared" si="28"/>
        <v>0</v>
      </c>
      <c r="AS44" s="95">
        <f t="shared" si="28"/>
        <v>0</v>
      </c>
      <c r="AT44" s="95">
        <f t="shared" si="28"/>
        <v>0</v>
      </c>
      <c r="AU44" s="95">
        <f t="shared" si="28"/>
        <v>0</v>
      </c>
      <c r="AV44" s="95">
        <f t="shared" si="28"/>
        <v>0</v>
      </c>
      <c r="AW44" s="95">
        <f t="shared" si="28"/>
        <v>0</v>
      </c>
      <c r="AX44" s="95">
        <f t="shared" si="28"/>
        <v>0</v>
      </c>
      <c r="AY44" s="95">
        <f t="shared" si="28"/>
        <v>0</v>
      </c>
      <c r="AZ44" s="95">
        <f t="shared" si="28"/>
        <v>0</v>
      </c>
      <c r="BA44" s="8"/>
      <c r="BB44" s="8"/>
      <c r="BC44" s="8"/>
      <c r="BD44" s="8"/>
      <c r="BE44" s="8"/>
      <c r="BF44" s="8"/>
      <c r="BG44" s="8"/>
    </row>
    <row r="45" spans="1:59" x14ac:dyDescent="0.3">
      <c r="A45" s="95">
        <f t="shared" si="27"/>
        <v>2</v>
      </c>
      <c r="B45" s="95">
        <f t="shared" si="27"/>
        <v>2</v>
      </c>
      <c r="C45" s="95">
        <f t="shared" si="27"/>
        <v>1.5</v>
      </c>
      <c r="D45" s="95">
        <f t="shared" si="27"/>
        <v>1</v>
      </c>
      <c r="E45" s="95">
        <f t="shared" si="27"/>
        <v>1.5</v>
      </c>
      <c r="F45" s="95">
        <f t="shared" si="27"/>
        <v>2</v>
      </c>
      <c r="G45" s="95">
        <f t="shared" si="27"/>
        <v>1.5</v>
      </c>
      <c r="H45" s="95">
        <f t="shared" si="27"/>
        <v>1.5</v>
      </c>
      <c r="I45" s="95">
        <f t="shared" si="27"/>
        <v>1.5</v>
      </c>
      <c r="J45" s="95">
        <f t="shared" si="27"/>
        <v>1.5</v>
      </c>
      <c r="K45" s="95">
        <f t="shared" si="27"/>
        <v>11</v>
      </c>
      <c r="L45" s="95">
        <f t="shared" si="27"/>
        <v>12</v>
      </c>
      <c r="M45" s="95">
        <f t="shared" si="27"/>
        <v>10</v>
      </c>
      <c r="N45" s="95">
        <f t="shared" si="27"/>
        <v>10</v>
      </c>
      <c r="O45" s="95">
        <f t="shared" si="27"/>
        <v>12</v>
      </c>
      <c r="P45" s="95">
        <f t="shared" si="27"/>
        <v>10</v>
      </c>
      <c r="Q45" s="95">
        <f t="shared" si="26"/>
        <v>10</v>
      </c>
      <c r="R45" s="95">
        <f t="shared" si="26"/>
        <v>10</v>
      </c>
      <c r="S45" s="95">
        <f t="shared" si="26"/>
        <v>9</v>
      </c>
      <c r="T45" s="95">
        <f t="shared" si="26"/>
        <v>9</v>
      </c>
      <c r="U45" s="95">
        <f t="shared" si="26"/>
        <v>10</v>
      </c>
      <c r="V45" s="95">
        <f t="shared" si="26"/>
        <v>10.5</v>
      </c>
      <c r="W45" s="95">
        <f t="shared" si="26"/>
        <v>0</v>
      </c>
      <c r="X45" s="95">
        <f t="shared" si="26"/>
        <v>0</v>
      </c>
      <c r="Y45" s="95">
        <f t="shared" si="26"/>
        <v>0</v>
      </c>
      <c r="Z45" s="95">
        <f t="shared" si="26"/>
        <v>0</v>
      </c>
      <c r="AA45" s="95">
        <f t="shared" si="26"/>
        <v>0</v>
      </c>
      <c r="AB45" s="95">
        <f t="shared" si="26"/>
        <v>0</v>
      </c>
      <c r="AC45" s="95">
        <f t="shared" si="26"/>
        <v>0</v>
      </c>
      <c r="AD45" s="95">
        <f t="shared" si="26"/>
        <v>0</v>
      </c>
      <c r="AE45" s="95">
        <f t="shared" si="26"/>
        <v>0</v>
      </c>
      <c r="AF45" s="95">
        <f t="shared" si="26"/>
        <v>0</v>
      </c>
      <c r="AG45" s="95">
        <f t="shared" si="29"/>
        <v>0</v>
      </c>
      <c r="AH45" s="95">
        <f t="shared" si="29"/>
        <v>0</v>
      </c>
      <c r="AI45" s="95">
        <f t="shared" si="29"/>
        <v>0</v>
      </c>
      <c r="AJ45" s="95">
        <f t="shared" si="29"/>
        <v>0</v>
      </c>
      <c r="AK45" s="95">
        <f t="shared" si="29"/>
        <v>0</v>
      </c>
      <c r="AL45" s="95">
        <f t="shared" si="29"/>
        <v>0</v>
      </c>
      <c r="AM45" s="95">
        <f t="shared" si="29"/>
        <v>0</v>
      </c>
      <c r="AN45" s="95">
        <f t="shared" si="29"/>
        <v>0</v>
      </c>
      <c r="AO45" s="95">
        <f t="shared" si="29"/>
        <v>0</v>
      </c>
      <c r="AP45" s="95">
        <f t="shared" si="29"/>
        <v>0</v>
      </c>
      <c r="AQ45" s="95">
        <f t="shared" si="29"/>
        <v>0</v>
      </c>
      <c r="AR45" s="95">
        <f t="shared" si="28"/>
        <v>0</v>
      </c>
      <c r="AS45" s="95">
        <f t="shared" si="28"/>
        <v>0</v>
      </c>
      <c r="AT45" s="95">
        <f t="shared" si="28"/>
        <v>0</v>
      </c>
      <c r="AU45" s="95">
        <f t="shared" si="28"/>
        <v>0</v>
      </c>
      <c r="AV45" s="95">
        <f t="shared" si="28"/>
        <v>0</v>
      </c>
      <c r="AW45" s="95">
        <f t="shared" si="28"/>
        <v>0</v>
      </c>
      <c r="AX45" s="95">
        <f t="shared" si="28"/>
        <v>0</v>
      </c>
      <c r="AY45" s="95">
        <f t="shared" si="28"/>
        <v>0</v>
      </c>
      <c r="AZ45" s="95">
        <f t="shared" si="28"/>
        <v>0</v>
      </c>
      <c r="BA45" s="8"/>
      <c r="BB45" s="8"/>
      <c r="BC45" s="8"/>
      <c r="BD45" s="8"/>
      <c r="BE45" s="8"/>
      <c r="BF45" s="8"/>
      <c r="BG45" s="8"/>
    </row>
    <row r="46" spans="1:59" x14ac:dyDescent="0.3">
      <c r="A46" s="95">
        <f t="shared" si="27"/>
        <v>2</v>
      </c>
      <c r="B46" s="95">
        <f t="shared" si="27"/>
        <v>2</v>
      </c>
      <c r="C46" s="95">
        <f t="shared" si="27"/>
        <v>1.5</v>
      </c>
      <c r="D46" s="95">
        <f t="shared" si="27"/>
        <v>1</v>
      </c>
      <c r="E46" s="95">
        <f t="shared" si="27"/>
        <v>1.5</v>
      </c>
      <c r="F46" s="95">
        <f t="shared" si="27"/>
        <v>2</v>
      </c>
      <c r="G46" s="95">
        <f t="shared" si="27"/>
        <v>1.5</v>
      </c>
      <c r="H46" s="95">
        <f t="shared" si="27"/>
        <v>1.5</v>
      </c>
      <c r="I46" s="95">
        <f t="shared" si="27"/>
        <v>1.5</v>
      </c>
      <c r="J46" s="95">
        <f t="shared" si="27"/>
        <v>1.5</v>
      </c>
      <c r="K46" s="95">
        <f t="shared" si="27"/>
        <v>11</v>
      </c>
      <c r="L46" s="95">
        <f t="shared" si="27"/>
        <v>12</v>
      </c>
      <c r="M46" s="95">
        <f t="shared" si="27"/>
        <v>10</v>
      </c>
      <c r="N46" s="95">
        <f t="shared" si="27"/>
        <v>10</v>
      </c>
      <c r="O46" s="95">
        <f t="shared" si="27"/>
        <v>12</v>
      </c>
      <c r="P46" s="95">
        <f t="shared" si="27"/>
        <v>10</v>
      </c>
      <c r="Q46" s="95">
        <f t="shared" si="26"/>
        <v>10</v>
      </c>
      <c r="R46" s="95">
        <f t="shared" si="26"/>
        <v>10</v>
      </c>
      <c r="S46" s="95">
        <f t="shared" si="26"/>
        <v>9</v>
      </c>
      <c r="T46" s="95">
        <f t="shared" si="26"/>
        <v>9</v>
      </c>
      <c r="U46" s="95">
        <f t="shared" si="26"/>
        <v>10</v>
      </c>
      <c r="V46" s="95">
        <f t="shared" si="26"/>
        <v>10.5</v>
      </c>
      <c r="W46" s="95">
        <f t="shared" si="26"/>
        <v>0</v>
      </c>
      <c r="X46" s="95">
        <f t="shared" si="26"/>
        <v>0</v>
      </c>
      <c r="Y46" s="95">
        <f t="shared" si="26"/>
        <v>0</v>
      </c>
      <c r="Z46" s="95">
        <f t="shared" si="26"/>
        <v>0</v>
      </c>
      <c r="AA46" s="95">
        <f t="shared" si="26"/>
        <v>0</v>
      </c>
      <c r="AB46" s="95">
        <f t="shared" si="26"/>
        <v>0</v>
      </c>
      <c r="AC46" s="95">
        <f t="shared" si="26"/>
        <v>0</v>
      </c>
      <c r="AD46" s="95">
        <f t="shared" si="26"/>
        <v>0</v>
      </c>
      <c r="AE46" s="95">
        <f t="shared" si="26"/>
        <v>0</v>
      </c>
      <c r="AF46" s="95">
        <f t="shared" si="26"/>
        <v>0</v>
      </c>
      <c r="AG46" s="95">
        <f t="shared" si="29"/>
        <v>0</v>
      </c>
      <c r="AH46" s="95">
        <f t="shared" si="29"/>
        <v>0</v>
      </c>
      <c r="AI46" s="95">
        <f t="shared" si="29"/>
        <v>0</v>
      </c>
      <c r="AJ46" s="95">
        <f t="shared" si="29"/>
        <v>0</v>
      </c>
      <c r="AK46" s="95">
        <f t="shared" si="29"/>
        <v>0</v>
      </c>
      <c r="AL46" s="95">
        <f t="shared" si="29"/>
        <v>0</v>
      </c>
      <c r="AM46" s="95">
        <f t="shared" si="29"/>
        <v>0</v>
      </c>
      <c r="AN46" s="95">
        <f t="shared" si="29"/>
        <v>0</v>
      </c>
      <c r="AO46" s="95">
        <f t="shared" si="29"/>
        <v>0</v>
      </c>
      <c r="AP46" s="95">
        <f t="shared" si="29"/>
        <v>0</v>
      </c>
      <c r="AQ46" s="95">
        <f t="shared" si="29"/>
        <v>0</v>
      </c>
      <c r="AR46" s="95">
        <f t="shared" si="28"/>
        <v>0</v>
      </c>
      <c r="AS46" s="95">
        <f t="shared" si="28"/>
        <v>0</v>
      </c>
      <c r="AT46" s="95">
        <f t="shared" si="28"/>
        <v>0</v>
      </c>
      <c r="AU46" s="95">
        <f t="shared" si="28"/>
        <v>0</v>
      </c>
      <c r="AV46" s="95">
        <f t="shared" si="28"/>
        <v>0</v>
      </c>
      <c r="AW46" s="95">
        <f t="shared" si="28"/>
        <v>0</v>
      </c>
      <c r="AX46" s="95">
        <f t="shared" si="28"/>
        <v>0</v>
      </c>
      <c r="AY46" s="95">
        <f t="shared" si="28"/>
        <v>0</v>
      </c>
      <c r="AZ46" s="95">
        <f t="shared" si="28"/>
        <v>0</v>
      </c>
      <c r="BA46" s="8"/>
      <c r="BB46" s="8"/>
      <c r="BC46" s="8"/>
      <c r="BD46" s="8"/>
      <c r="BE46" s="8"/>
      <c r="BF46" s="8"/>
      <c r="BG46" s="8"/>
    </row>
    <row r="47" spans="1:59" x14ac:dyDescent="0.3">
      <c r="A47" s="95">
        <f t="shared" si="27"/>
        <v>2</v>
      </c>
      <c r="B47" s="95">
        <f t="shared" si="27"/>
        <v>2</v>
      </c>
      <c r="C47" s="95">
        <f t="shared" si="27"/>
        <v>1.5</v>
      </c>
      <c r="D47" s="95">
        <f t="shared" si="27"/>
        <v>1</v>
      </c>
      <c r="E47" s="95">
        <f t="shared" si="27"/>
        <v>1.5</v>
      </c>
      <c r="F47" s="95">
        <f t="shared" si="27"/>
        <v>2</v>
      </c>
      <c r="G47" s="95">
        <f t="shared" si="27"/>
        <v>1.5</v>
      </c>
      <c r="H47" s="95">
        <f t="shared" si="27"/>
        <v>1.5</v>
      </c>
      <c r="I47" s="95">
        <f t="shared" si="27"/>
        <v>1.5</v>
      </c>
      <c r="J47" s="95">
        <f t="shared" si="27"/>
        <v>1.5</v>
      </c>
      <c r="K47" s="95">
        <f t="shared" si="27"/>
        <v>11</v>
      </c>
      <c r="L47" s="95">
        <f t="shared" si="27"/>
        <v>12</v>
      </c>
      <c r="M47" s="95">
        <f t="shared" si="27"/>
        <v>10</v>
      </c>
      <c r="N47" s="95">
        <f t="shared" si="27"/>
        <v>10</v>
      </c>
      <c r="O47" s="95">
        <f t="shared" si="27"/>
        <v>12</v>
      </c>
      <c r="P47" s="95">
        <f t="shared" si="27"/>
        <v>10</v>
      </c>
      <c r="Q47" s="95">
        <f t="shared" si="26"/>
        <v>10</v>
      </c>
      <c r="R47" s="95">
        <f t="shared" si="26"/>
        <v>10</v>
      </c>
      <c r="S47" s="95">
        <f t="shared" si="26"/>
        <v>9</v>
      </c>
      <c r="T47" s="95">
        <f t="shared" si="26"/>
        <v>9</v>
      </c>
      <c r="U47" s="95">
        <f t="shared" si="26"/>
        <v>10</v>
      </c>
      <c r="V47" s="95">
        <f t="shared" si="26"/>
        <v>10.5</v>
      </c>
      <c r="W47" s="95">
        <f t="shared" si="26"/>
        <v>0</v>
      </c>
      <c r="X47" s="95">
        <f t="shared" si="26"/>
        <v>0</v>
      </c>
      <c r="Y47" s="95">
        <f t="shared" si="26"/>
        <v>0</v>
      </c>
      <c r="Z47" s="95">
        <f t="shared" si="26"/>
        <v>0</v>
      </c>
      <c r="AA47" s="95">
        <f t="shared" si="26"/>
        <v>0</v>
      </c>
      <c r="AB47" s="95">
        <f t="shared" si="26"/>
        <v>0</v>
      </c>
      <c r="AC47" s="95">
        <f t="shared" si="26"/>
        <v>0</v>
      </c>
      <c r="AD47" s="95">
        <f t="shared" si="26"/>
        <v>0</v>
      </c>
      <c r="AE47" s="95">
        <f t="shared" si="26"/>
        <v>0</v>
      </c>
      <c r="AF47" s="95">
        <f t="shared" si="26"/>
        <v>0</v>
      </c>
      <c r="AG47" s="95">
        <f t="shared" si="29"/>
        <v>0</v>
      </c>
      <c r="AH47" s="95">
        <f t="shared" si="29"/>
        <v>0</v>
      </c>
      <c r="AI47" s="95">
        <f t="shared" si="29"/>
        <v>0</v>
      </c>
      <c r="AJ47" s="95">
        <f t="shared" si="29"/>
        <v>0</v>
      </c>
      <c r="AK47" s="95">
        <f t="shared" si="29"/>
        <v>0</v>
      </c>
      <c r="AL47" s="95">
        <f t="shared" si="29"/>
        <v>0</v>
      </c>
      <c r="AM47" s="95">
        <f t="shared" si="29"/>
        <v>0</v>
      </c>
      <c r="AN47" s="95">
        <f t="shared" si="29"/>
        <v>0</v>
      </c>
      <c r="AO47" s="95">
        <f t="shared" si="29"/>
        <v>0</v>
      </c>
      <c r="AP47" s="95">
        <f t="shared" si="29"/>
        <v>0</v>
      </c>
      <c r="AQ47" s="95">
        <f t="shared" si="29"/>
        <v>0</v>
      </c>
      <c r="AR47" s="95">
        <f t="shared" si="28"/>
        <v>0</v>
      </c>
      <c r="AS47" s="95">
        <f t="shared" si="28"/>
        <v>0</v>
      </c>
      <c r="AT47" s="95">
        <f t="shared" si="28"/>
        <v>0</v>
      </c>
      <c r="AU47" s="95">
        <f t="shared" si="28"/>
        <v>0</v>
      </c>
      <c r="AV47" s="95">
        <f t="shared" si="28"/>
        <v>0</v>
      </c>
      <c r="AW47" s="95">
        <f t="shared" si="28"/>
        <v>0</v>
      </c>
      <c r="AX47" s="95">
        <f t="shared" si="28"/>
        <v>0</v>
      </c>
      <c r="AY47" s="95">
        <f t="shared" si="28"/>
        <v>0</v>
      </c>
      <c r="AZ47" s="95">
        <f t="shared" si="28"/>
        <v>0</v>
      </c>
      <c r="BA47" s="8"/>
      <c r="BB47" s="8"/>
      <c r="BC47" s="8"/>
      <c r="BD47" s="8"/>
      <c r="BE47" s="8"/>
      <c r="BF47" s="8"/>
      <c r="BG47" s="8"/>
    </row>
    <row r="48" spans="1:59" x14ac:dyDescent="0.3">
      <c r="A48" s="95">
        <f t="shared" si="27"/>
        <v>2</v>
      </c>
      <c r="B48" s="95">
        <f t="shared" si="27"/>
        <v>2</v>
      </c>
      <c r="C48" s="95">
        <f t="shared" si="27"/>
        <v>1.5</v>
      </c>
      <c r="D48" s="95">
        <f t="shared" si="27"/>
        <v>1</v>
      </c>
      <c r="E48" s="95">
        <f t="shared" si="27"/>
        <v>1.5</v>
      </c>
      <c r="F48" s="95">
        <f t="shared" si="27"/>
        <v>2</v>
      </c>
      <c r="G48" s="95">
        <f t="shared" si="27"/>
        <v>1.5</v>
      </c>
      <c r="H48" s="95">
        <f t="shared" si="27"/>
        <v>1.5</v>
      </c>
      <c r="I48" s="95">
        <f t="shared" si="27"/>
        <v>1.5</v>
      </c>
      <c r="J48" s="95">
        <f t="shared" si="27"/>
        <v>1.5</v>
      </c>
      <c r="K48" s="95">
        <f t="shared" si="27"/>
        <v>11</v>
      </c>
      <c r="L48" s="95">
        <f t="shared" si="27"/>
        <v>12</v>
      </c>
      <c r="M48" s="95">
        <f t="shared" si="27"/>
        <v>10</v>
      </c>
      <c r="N48" s="95">
        <f t="shared" si="27"/>
        <v>10</v>
      </c>
      <c r="O48" s="95">
        <f t="shared" si="27"/>
        <v>12</v>
      </c>
      <c r="P48" s="95">
        <f t="shared" si="27"/>
        <v>10</v>
      </c>
      <c r="Q48" s="95">
        <f t="shared" si="26"/>
        <v>10</v>
      </c>
      <c r="R48" s="95">
        <f t="shared" si="26"/>
        <v>10</v>
      </c>
      <c r="S48" s="95">
        <f t="shared" si="26"/>
        <v>9</v>
      </c>
      <c r="T48" s="95">
        <f t="shared" si="26"/>
        <v>9</v>
      </c>
      <c r="U48" s="95">
        <f t="shared" si="26"/>
        <v>10</v>
      </c>
      <c r="V48" s="95">
        <f t="shared" si="26"/>
        <v>10.5</v>
      </c>
      <c r="W48" s="95">
        <f t="shared" si="26"/>
        <v>0</v>
      </c>
      <c r="X48" s="95">
        <f t="shared" si="26"/>
        <v>0</v>
      </c>
      <c r="Y48" s="95">
        <f t="shared" si="26"/>
        <v>0</v>
      </c>
      <c r="Z48" s="95">
        <f t="shared" si="26"/>
        <v>0</v>
      </c>
      <c r="AA48" s="95">
        <f t="shared" si="26"/>
        <v>0</v>
      </c>
      <c r="AB48" s="95">
        <f t="shared" si="26"/>
        <v>0</v>
      </c>
      <c r="AC48" s="95">
        <f t="shared" si="26"/>
        <v>0</v>
      </c>
      <c r="AD48" s="95">
        <f t="shared" si="26"/>
        <v>0</v>
      </c>
      <c r="AE48" s="95">
        <f t="shared" si="26"/>
        <v>0</v>
      </c>
      <c r="AF48" s="95">
        <f t="shared" si="26"/>
        <v>0</v>
      </c>
      <c r="AG48" s="95">
        <f t="shared" si="29"/>
        <v>0</v>
      </c>
      <c r="AH48" s="95">
        <f t="shared" si="29"/>
        <v>0</v>
      </c>
      <c r="AI48" s="95">
        <f t="shared" si="29"/>
        <v>0</v>
      </c>
      <c r="AJ48" s="95">
        <f t="shared" si="29"/>
        <v>0</v>
      </c>
      <c r="AK48" s="95">
        <f t="shared" si="29"/>
        <v>0</v>
      </c>
      <c r="AL48" s="95">
        <f t="shared" si="29"/>
        <v>0</v>
      </c>
      <c r="AM48" s="95">
        <f t="shared" si="29"/>
        <v>0</v>
      </c>
      <c r="AN48" s="95">
        <f t="shared" si="29"/>
        <v>0</v>
      </c>
      <c r="AO48" s="95">
        <f t="shared" si="29"/>
        <v>0</v>
      </c>
      <c r="AP48" s="95">
        <f t="shared" si="29"/>
        <v>0</v>
      </c>
      <c r="AQ48" s="95">
        <f t="shared" si="29"/>
        <v>0</v>
      </c>
      <c r="AR48" s="95">
        <f t="shared" si="28"/>
        <v>0</v>
      </c>
      <c r="AS48" s="95">
        <f t="shared" si="28"/>
        <v>0</v>
      </c>
      <c r="AT48" s="95">
        <f t="shared" si="28"/>
        <v>0</v>
      </c>
      <c r="AU48" s="95">
        <f t="shared" si="28"/>
        <v>0</v>
      </c>
      <c r="AV48" s="95">
        <f t="shared" si="28"/>
        <v>0</v>
      </c>
      <c r="AW48" s="95">
        <f t="shared" si="28"/>
        <v>0</v>
      </c>
      <c r="AX48" s="95">
        <f t="shared" si="28"/>
        <v>0</v>
      </c>
      <c r="AY48" s="95">
        <f t="shared" si="28"/>
        <v>0</v>
      </c>
      <c r="AZ48" s="95">
        <f t="shared" si="28"/>
        <v>0</v>
      </c>
      <c r="BA48" s="8"/>
      <c r="BB48" s="8"/>
      <c r="BC48" s="8"/>
      <c r="BD48" s="8"/>
      <c r="BE48" s="8"/>
      <c r="BF48" s="8"/>
      <c r="BG48" s="8"/>
    </row>
    <row r="49" spans="1:59" x14ac:dyDescent="0.3">
      <c r="A49" s="95">
        <f t="shared" si="27"/>
        <v>2</v>
      </c>
      <c r="B49" s="95">
        <f t="shared" si="27"/>
        <v>2</v>
      </c>
      <c r="C49" s="95">
        <f t="shared" si="27"/>
        <v>1.5</v>
      </c>
      <c r="D49" s="95">
        <f t="shared" si="27"/>
        <v>1</v>
      </c>
      <c r="E49" s="95">
        <f t="shared" si="27"/>
        <v>1.5</v>
      </c>
      <c r="F49" s="95">
        <f t="shared" si="27"/>
        <v>2</v>
      </c>
      <c r="G49" s="95">
        <f t="shared" si="27"/>
        <v>1.5</v>
      </c>
      <c r="H49" s="95">
        <f t="shared" si="27"/>
        <v>1.5</v>
      </c>
      <c r="I49" s="95">
        <f t="shared" si="27"/>
        <v>1.5</v>
      </c>
      <c r="J49" s="95">
        <f t="shared" si="27"/>
        <v>1.5</v>
      </c>
      <c r="K49" s="95">
        <f t="shared" si="27"/>
        <v>11</v>
      </c>
      <c r="L49" s="95">
        <f t="shared" si="27"/>
        <v>12</v>
      </c>
      <c r="M49" s="95">
        <f t="shared" si="27"/>
        <v>10</v>
      </c>
      <c r="N49" s="95">
        <f t="shared" si="27"/>
        <v>10</v>
      </c>
      <c r="O49" s="95">
        <f t="shared" si="27"/>
        <v>12</v>
      </c>
      <c r="P49" s="95">
        <f t="shared" si="27"/>
        <v>10</v>
      </c>
      <c r="Q49" s="95">
        <f t="shared" si="26"/>
        <v>10</v>
      </c>
      <c r="R49" s="95">
        <f t="shared" si="26"/>
        <v>10</v>
      </c>
      <c r="S49" s="95">
        <f t="shared" si="26"/>
        <v>9</v>
      </c>
      <c r="T49" s="95">
        <f t="shared" si="26"/>
        <v>9</v>
      </c>
      <c r="U49" s="95">
        <f t="shared" si="26"/>
        <v>10</v>
      </c>
      <c r="V49" s="95">
        <f t="shared" si="26"/>
        <v>10.5</v>
      </c>
      <c r="W49" s="95">
        <f t="shared" si="26"/>
        <v>0</v>
      </c>
      <c r="X49" s="95">
        <f t="shared" si="26"/>
        <v>0</v>
      </c>
      <c r="Y49" s="95">
        <f t="shared" si="26"/>
        <v>0</v>
      </c>
      <c r="Z49" s="95">
        <f t="shared" si="26"/>
        <v>0</v>
      </c>
      <c r="AA49" s="95">
        <f t="shared" si="26"/>
        <v>0</v>
      </c>
      <c r="AB49" s="95">
        <f t="shared" si="26"/>
        <v>0</v>
      </c>
      <c r="AC49" s="95">
        <f t="shared" si="26"/>
        <v>0</v>
      </c>
      <c r="AD49" s="95">
        <f t="shared" si="26"/>
        <v>0</v>
      </c>
      <c r="AE49" s="95">
        <f t="shared" si="26"/>
        <v>0</v>
      </c>
      <c r="AF49" s="95">
        <f t="shared" si="26"/>
        <v>0</v>
      </c>
      <c r="AG49" s="95">
        <f t="shared" si="29"/>
        <v>0</v>
      </c>
      <c r="AH49" s="95">
        <f t="shared" si="29"/>
        <v>0</v>
      </c>
      <c r="AI49" s="95">
        <f t="shared" si="29"/>
        <v>0</v>
      </c>
      <c r="AJ49" s="95">
        <f t="shared" si="29"/>
        <v>0</v>
      </c>
      <c r="AK49" s="95">
        <f t="shared" si="29"/>
        <v>0</v>
      </c>
      <c r="AL49" s="95">
        <f t="shared" si="29"/>
        <v>0</v>
      </c>
      <c r="AM49" s="95">
        <f t="shared" si="29"/>
        <v>0</v>
      </c>
      <c r="AN49" s="95">
        <f t="shared" si="29"/>
        <v>0</v>
      </c>
      <c r="AO49" s="95">
        <f t="shared" si="29"/>
        <v>0</v>
      </c>
      <c r="AP49" s="95">
        <f t="shared" si="29"/>
        <v>0</v>
      </c>
      <c r="AQ49" s="95">
        <f t="shared" si="29"/>
        <v>0</v>
      </c>
      <c r="AR49" s="95">
        <f t="shared" si="28"/>
        <v>0</v>
      </c>
      <c r="AS49" s="95">
        <f t="shared" si="28"/>
        <v>0</v>
      </c>
      <c r="AT49" s="95">
        <f t="shared" si="28"/>
        <v>0</v>
      </c>
      <c r="AU49" s="95">
        <f t="shared" si="28"/>
        <v>0</v>
      </c>
      <c r="AV49" s="95">
        <f t="shared" si="28"/>
        <v>0</v>
      </c>
      <c r="AW49" s="95">
        <f t="shared" si="28"/>
        <v>0</v>
      </c>
      <c r="AX49" s="95">
        <f t="shared" si="28"/>
        <v>0</v>
      </c>
      <c r="AY49" s="95">
        <f t="shared" si="28"/>
        <v>0</v>
      </c>
      <c r="AZ49" s="95">
        <f t="shared" si="28"/>
        <v>0</v>
      </c>
      <c r="BA49" s="8"/>
      <c r="BB49" s="8"/>
      <c r="BC49" s="8"/>
      <c r="BD49" s="8"/>
      <c r="BE49" s="8"/>
      <c r="BF49" s="8"/>
      <c r="BG49" s="8"/>
    </row>
    <row r="50" spans="1:59" x14ac:dyDescent="0.3">
      <c r="A50" s="95">
        <f t="shared" si="27"/>
        <v>2</v>
      </c>
      <c r="B50" s="95">
        <f t="shared" si="27"/>
        <v>2</v>
      </c>
      <c r="C50" s="95">
        <f t="shared" si="27"/>
        <v>1.5</v>
      </c>
      <c r="D50" s="95">
        <f t="shared" si="27"/>
        <v>1</v>
      </c>
      <c r="E50" s="95">
        <f t="shared" si="27"/>
        <v>1.5</v>
      </c>
      <c r="F50" s="95">
        <f t="shared" si="27"/>
        <v>2</v>
      </c>
      <c r="G50" s="95">
        <f t="shared" si="27"/>
        <v>1.5</v>
      </c>
      <c r="H50" s="95">
        <f t="shared" si="27"/>
        <v>1.5</v>
      </c>
      <c r="I50" s="95">
        <f t="shared" si="27"/>
        <v>1.5</v>
      </c>
      <c r="J50" s="95">
        <f t="shared" si="27"/>
        <v>1.5</v>
      </c>
      <c r="K50" s="95">
        <f t="shared" si="27"/>
        <v>11</v>
      </c>
      <c r="L50" s="95">
        <f t="shared" si="27"/>
        <v>12</v>
      </c>
      <c r="M50" s="95">
        <f t="shared" si="27"/>
        <v>10</v>
      </c>
      <c r="N50" s="95">
        <f t="shared" si="27"/>
        <v>10</v>
      </c>
      <c r="O50" s="95">
        <f t="shared" si="27"/>
        <v>12</v>
      </c>
      <c r="P50" s="95">
        <f t="shared" si="27"/>
        <v>10</v>
      </c>
      <c r="Q50" s="95">
        <f t="shared" si="26"/>
        <v>10</v>
      </c>
      <c r="R50" s="95">
        <f t="shared" si="26"/>
        <v>10</v>
      </c>
      <c r="S50" s="95">
        <f t="shared" si="26"/>
        <v>9</v>
      </c>
      <c r="T50" s="95">
        <f t="shared" si="26"/>
        <v>9</v>
      </c>
      <c r="U50" s="95">
        <f t="shared" si="26"/>
        <v>10</v>
      </c>
      <c r="V50" s="95">
        <f t="shared" si="26"/>
        <v>10.5</v>
      </c>
      <c r="W50" s="95">
        <f t="shared" si="26"/>
        <v>0</v>
      </c>
      <c r="X50" s="95">
        <f t="shared" si="26"/>
        <v>0</v>
      </c>
      <c r="Y50" s="95">
        <f t="shared" si="26"/>
        <v>0</v>
      </c>
      <c r="Z50" s="95">
        <f t="shared" si="26"/>
        <v>0</v>
      </c>
      <c r="AA50" s="95">
        <f t="shared" si="26"/>
        <v>0</v>
      </c>
      <c r="AB50" s="95">
        <f t="shared" si="26"/>
        <v>0</v>
      </c>
      <c r="AC50" s="95">
        <f t="shared" si="26"/>
        <v>0</v>
      </c>
      <c r="AD50" s="95">
        <f t="shared" si="26"/>
        <v>0</v>
      </c>
      <c r="AE50" s="95">
        <f t="shared" si="26"/>
        <v>0</v>
      </c>
      <c r="AF50" s="95">
        <f t="shared" si="26"/>
        <v>0</v>
      </c>
      <c r="AG50" s="95">
        <f t="shared" si="29"/>
        <v>0</v>
      </c>
      <c r="AH50" s="95">
        <f t="shared" si="29"/>
        <v>0</v>
      </c>
      <c r="AI50" s="95">
        <f t="shared" si="29"/>
        <v>0</v>
      </c>
      <c r="AJ50" s="95">
        <f t="shared" si="29"/>
        <v>0</v>
      </c>
      <c r="AK50" s="95">
        <f t="shared" si="29"/>
        <v>0</v>
      </c>
      <c r="AL50" s="95">
        <f t="shared" si="29"/>
        <v>0</v>
      </c>
      <c r="AM50" s="95">
        <f t="shared" si="29"/>
        <v>0</v>
      </c>
      <c r="AN50" s="95">
        <f t="shared" si="29"/>
        <v>0</v>
      </c>
      <c r="AO50" s="95">
        <f t="shared" si="29"/>
        <v>0</v>
      </c>
      <c r="AP50" s="95">
        <f t="shared" si="29"/>
        <v>0</v>
      </c>
      <c r="AQ50" s="95">
        <f t="shared" si="29"/>
        <v>0</v>
      </c>
      <c r="AR50" s="95">
        <f t="shared" si="28"/>
        <v>0</v>
      </c>
      <c r="AS50" s="95">
        <f t="shared" si="28"/>
        <v>0</v>
      </c>
      <c r="AT50" s="95">
        <f t="shared" si="28"/>
        <v>0</v>
      </c>
      <c r="AU50" s="95">
        <f t="shared" si="28"/>
        <v>0</v>
      </c>
      <c r="AV50" s="95">
        <f t="shared" si="28"/>
        <v>0</v>
      </c>
      <c r="AW50" s="95">
        <f t="shared" si="28"/>
        <v>0</v>
      </c>
      <c r="AX50" s="95">
        <f t="shared" si="28"/>
        <v>0</v>
      </c>
      <c r="AY50" s="95">
        <f t="shared" si="28"/>
        <v>0</v>
      </c>
      <c r="AZ50" s="95">
        <f t="shared" si="28"/>
        <v>0</v>
      </c>
      <c r="BA50" s="8"/>
      <c r="BB50" s="8"/>
      <c r="BC50" s="8"/>
      <c r="BD50" s="8"/>
      <c r="BE50" s="8"/>
      <c r="BF50" s="8"/>
      <c r="BG50" s="8"/>
    </row>
    <row r="51" spans="1:59" x14ac:dyDescent="0.3">
      <c r="A51" s="95">
        <f t="shared" si="27"/>
        <v>2</v>
      </c>
      <c r="B51" s="95">
        <f t="shared" si="27"/>
        <v>2</v>
      </c>
      <c r="C51" s="95">
        <f t="shared" si="27"/>
        <v>1.5</v>
      </c>
      <c r="D51" s="95">
        <f t="shared" si="27"/>
        <v>1</v>
      </c>
      <c r="E51" s="95">
        <f t="shared" si="27"/>
        <v>1.5</v>
      </c>
      <c r="F51" s="95">
        <f t="shared" si="27"/>
        <v>2</v>
      </c>
      <c r="G51" s="95">
        <f t="shared" si="27"/>
        <v>1.5</v>
      </c>
      <c r="H51" s="95">
        <f t="shared" si="27"/>
        <v>1.5</v>
      </c>
      <c r="I51" s="95">
        <f t="shared" si="27"/>
        <v>1.5</v>
      </c>
      <c r="J51" s="95">
        <f t="shared" si="27"/>
        <v>1.5</v>
      </c>
      <c r="K51" s="95">
        <f t="shared" si="27"/>
        <v>11</v>
      </c>
      <c r="L51" s="95">
        <f t="shared" si="27"/>
        <v>12</v>
      </c>
      <c r="M51" s="95">
        <f t="shared" si="27"/>
        <v>10</v>
      </c>
      <c r="N51" s="95">
        <f t="shared" si="27"/>
        <v>10</v>
      </c>
      <c r="O51" s="95">
        <f t="shared" si="27"/>
        <v>12</v>
      </c>
      <c r="P51" s="95">
        <f t="shared" si="27"/>
        <v>10</v>
      </c>
      <c r="Q51" s="95">
        <f t="shared" si="26"/>
        <v>10</v>
      </c>
      <c r="R51" s="95">
        <f t="shared" si="26"/>
        <v>10</v>
      </c>
      <c r="S51" s="95">
        <f t="shared" si="26"/>
        <v>9</v>
      </c>
      <c r="T51" s="95">
        <f t="shared" si="26"/>
        <v>9</v>
      </c>
      <c r="U51" s="95">
        <f t="shared" si="26"/>
        <v>10</v>
      </c>
      <c r="V51" s="95">
        <f t="shared" si="26"/>
        <v>10.5</v>
      </c>
      <c r="W51" s="95">
        <f t="shared" si="26"/>
        <v>0</v>
      </c>
      <c r="X51" s="95">
        <f t="shared" si="26"/>
        <v>0</v>
      </c>
      <c r="Y51" s="95">
        <f t="shared" si="26"/>
        <v>0</v>
      </c>
      <c r="Z51" s="95">
        <f t="shared" si="26"/>
        <v>0</v>
      </c>
      <c r="AA51" s="95">
        <f t="shared" si="26"/>
        <v>0</v>
      </c>
      <c r="AB51" s="95">
        <f t="shared" si="26"/>
        <v>0</v>
      </c>
      <c r="AC51" s="95">
        <f t="shared" si="26"/>
        <v>0</v>
      </c>
      <c r="AD51" s="95">
        <f t="shared" si="26"/>
        <v>0</v>
      </c>
      <c r="AE51" s="95">
        <f t="shared" si="26"/>
        <v>0</v>
      </c>
      <c r="AF51" s="95">
        <f t="shared" si="26"/>
        <v>0</v>
      </c>
      <c r="AG51" s="95">
        <f t="shared" si="29"/>
        <v>0</v>
      </c>
      <c r="AH51" s="95">
        <f t="shared" si="29"/>
        <v>0</v>
      </c>
      <c r="AI51" s="95">
        <f t="shared" si="29"/>
        <v>0</v>
      </c>
      <c r="AJ51" s="95">
        <f t="shared" si="29"/>
        <v>0</v>
      </c>
      <c r="AK51" s="95">
        <f t="shared" si="29"/>
        <v>0</v>
      </c>
      <c r="AL51" s="95">
        <f t="shared" si="29"/>
        <v>0</v>
      </c>
      <c r="AM51" s="95">
        <f t="shared" si="29"/>
        <v>0</v>
      </c>
      <c r="AN51" s="95">
        <f t="shared" si="29"/>
        <v>0</v>
      </c>
      <c r="AO51" s="95">
        <f t="shared" si="29"/>
        <v>0</v>
      </c>
      <c r="AP51" s="95">
        <f t="shared" si="29"/>
        <v>0</v>
      </c>
      <c r="AQ51" s="95">
        <f t="shared" si="29"/>
        <v>0</v>
      </c>
      <c r="AR51" s="95">
        <f t="shared" si="28"/>
        <v>0</v>
      </c>
      <c r="AS51" s="95">
        <f t="shared" si="28"/>
        <v>0</v>
      </c>
      <c r="AT51" s="95">
        <f t="shared" si="28"/>
        <v>0</v>
      </c>
      <c r="AU51" s="95">
        <f t="shared" si="28"/>
        <v>0</v>
      </c>
      <c r="AV51" s="95">
        <f t="shared" si="28"/>
        <v>0</v>
      </c>
      <c r="AW51" s="95">
        <f t="shared" si="28"/>
        <v>0</v>
      </c>
      <c r="AX51" s="95">
        <f t="shared" si="28"/>
        <v>0</v>
      </c>
      <c r="AY51" s="95">
        <f t="shared" si="28"/>
        <v>0</v>
      </c>
      <c r="AZ51" s="95">
        <f t="shared" si="28"/>
        <v>0</v>
      </c>
      <c r="BA51" s="8"/>
      <c r="BB51" s="8"/>
      <c r="BC51" s="8"/>
      <c r="BD51" s="8"/>
      <c r="BE51" s="8"/>
      <c r="BF51" s="8"/>
      <c r="BG51" s="8"/>
    </row>
    <row r="52" spans="1:59" x14ac:dyDescent="0.3">
      <c r="A52" s="95">
        <f t="shared" si="27"/>
        <v>2</v>
      </c>
      <c r="B52" s="95">
        <f t="shared" si="27"/>
        <v>2</v>
      </c>
      <c r="C52" s="95">
        <f t="shared" si="27"/>
        <v>1.5</v>
      </c>
      <c r="D52" s="95">
        <f t="shared" si="27"/>
        <v>1</v>
      </c>
      <c r="E52" s="95">
        <f t="shared" si="27"/>
        <v>1.5</v>
      </c>
      <c r="F52" s="95">
        <f t="shared" si="27"/>
        <v>2</v>
      </c>
      <c r="G52" s="95">
        <f t="shared" si="27"/>
        <v>1.5</v>
      </c>
      <c r="H52" s="95">
        <f t="shared" si="27"/>
        <v>1.5</v>
      </c>
      <c r="I52" s="95">
        <f t="shared" si="27"/>
        <v>1.5</v>
      </c>
      <c r="J52" s="95">
        <f t="shared" si="27"/>
        <v>1.5</v>
      </c>
      <c r="K52" s="95">
        <f t="shared" si="27"/>
        <v>11</v>
      </c>
      <c r="L52" s="95">
        <f t="shared" si="27"/>
        <v>12</v>
      </c>
      <c r="M52" s="95">
        <f t="shared" si="27"/>
        <v>10</v>
      </c>
      <c r="N52" s="95">
        <f t="shared" si="27"/>
        <v>10</v>
      </c>
      <c r="O52" s="95">
        <f t="shared" si="27"/>
        <v>12</v>
      </c>
      <c r="P52" s="95">
        <f t="shared" si="27"/>
        <v>10</v>
      </c>
      <c r="Q52" s="95">
        <f t="shared" si="26"/>
        <v>10</v>
      </c>
      <c r="R52" s="95">
        <f t="shared" si="26"/>
        <v>10</v>
      </c>
      <c r="S52" s="95">
        <f t="shared" si="26"/>
        <v>9</v>
      </c>
      <c r="T52" s="95">
        <f t="shared" si="26"/>
        <v>9</v>
      </c>
      <c r="U52" s="95">
        <f t="shared" si="26"/>
        <v>10</v>
      </c>
      <c r="V52" s="95">
        <f t="shared" si="26"/>
        <v>10.5</v>
      </c>
      <c r="W52" s="95">
        <f t="shared" si="26"/>
        <v>0</v>
      </c>
      <c r="X52" s="95">
        <f t="shared" si="26"/>
        <v>0</v>
      </c>
      <c r="Y52" s="95">
        <f t="shared" si="26"/>
        <v>0</v>
      </c>
      <c r="Z52" s="95">
        <f t="shared" si="26"/>
        <v>0</v>
      </c>
      <c r="AA52" s="95">
        <f t="shared" si="26"/>
        <v>0</v>
      </c>
      <c r="AB52" s="95">
        <f t="shared" si="26"/>
        <v>0</v>
      </c>
      <c r="AC52" s="95">
        <f t="shared" si="26"/>
        <v>0</v>
      </c>
      <c r="AD52" s="95">
        <f t="shared" si="26"/>
        <v>0</v>
      </c>
      <c r="AE52" s="95">
        <f t="shared" si="26"/>
        <v>0</v>
      </c>
      <c r="AF52" s="95">
        <f t="shared" si="26"/>
        <v>0</v>
      </c>
      <c r="AG52" s="95">
        <f t="shared" si="29"/>
        <v>0</v>
      </c>
      <c r="AH52" s="95">
        <f t="shared" si="29"/>
        <v>0</v>
      </c>
      <c r="AI52" s="95">
        <f t="shared" si="29"/>
        <v>0</v>
      </c>
      <c r="AJ52" s="95">
        <f t="shared" si="29"/>
        <v>0</v>
      </c>
      <c r="AK52" s="95">
        <f t="shared" si="29"/>
        <v>0</v>
      </c>
      <c r="AL52" s="95">
        <f t="shared" si="29"/>
        <v>0</v>
      </c>
      <c r="AM52" s="95">
        <f t="shared" si="29"/>
        <v>0</v>
      </c>
      <c r="AN52" s="95">
        <f t="shared" si="29"/>
        <v>0</v>
      </c>
      <c r="AO52" s="95">
        <f t="shared" si="29"/>
        <v>0</v>
      </c>
      <c r="AP52" s="95">
        <f t="shared" si="29"/>
        <v>0</v>
      </c>
      <c r="AQ52" s="95">
        <f t="shared" si="29"/>
        <v>0</v>
      </c>
      <c r="AR52" s="95">
        <f t="shared" si="28"/>
        <v>0</v>
      </c>
      <c r="AS52" s="95">
        <f t="shared" si="28"/>
        <v>0</v>
      </c>
      <c r="AT52" s="95">
        <f t="shared" si="28"/>
        <v>0</v>
      </c>
      <c r="AU52" s="95">
        <f t="shared" si="28"/>
        <v>0</v>
      </c>
      <c r="AV52" s="95">
        <f t="shared" si="28"/>
        <v>0</v>
      </c>
      <c r="AW52" s="95">
        <f t="shared" si="28"/>
        <v>0</v>
      </c>
      <c r="AX52" s="95">
        <f t="shared" si="28"/>
        <v>0</v>
      </c>
      <c r="AY52" s="95">
        <f t="shared" si="28"/>
        <v>0</v>
      </c>
      <c r="AZ52" s="95">
        <f t="shared" si="28"/>
        <v>0</v>
      </c>
      <c r="BA52" s="8"/>
      <c r="BB52" s="8"/>
      <c r="BC52" s="8"/>
      <c r="BD52" s="8"/>
      <c r="BE52" s="8"/>
      <c r="BF52" s="8"/>
      <c r="BG52" s="8"/>
    </row>
    <row r="53" spans="1:59" x14ac:dyDescent="0.3">
      <c r="A53" s="95">
        <f t="shared" si="27"/>
        <v>2</v>
      </c>
      <c r="B53" s="95">
        <f t="shared" si="27"/>
        <v>2</v>
      </c>
      <c r="C53" s="95">
        <f t="shared" si="27"/>
        <v>1.5</v>
      </c>
      <c r="D53" s="95">
        <f t="shared" si="27"/>
        <v>1</v>
      </c>
      <c r="E53" s="95">
        <f t="shared" si="27"/>
        <v>1.5</v>
      </c>
      <c r="F53" s="95">
        <f t="shared" si="27"/>
        <v>2</v>
      </c>
      <c r="G53" s="95">
        <f t="shared" si="27"/>
        <v>1.5</v>
      </c>
      <c r="H53" s="95">
        <f t="shared" si="27"/>
        <v>1.5</v>
      </c>
      <c r="I53" s="95">
        <f t="shared" si="27"/>
        <v>1.5</v>
      </c>
      <c r="J53" s="95">
        <f t="shared" si="27"/>
        <v>1.5</v>
      </c>
      <c r="K53" s="95">
        <f t="shared" si="27"/>
        <v>11</v>
      </c>
      <c r="L53" s="95">
        <f t="shared" si="27"/>
        <v>12</v>
      </c>
      <c r="M53" s="95">
        <f t="shared" si="27"/>
        <v>10</v>
      </c>
      <c r="N53" s="95">
        <f t="shared" si="27"/>
        <v>10</v>
      </c>
      <c r="O53" s="95">
        <f t="shared" si="27"/>
        <v>12</v>
      </c>
      <c r="P53" s="95">
        <f t="shared" si="27"/>
        <v>10</v>
      </c>
      <c r="Q53" s="95">
        <f t="shared" ref="Q53:AF68" si="30">Q52</f>
        <v>10</v>
      </c>
      <c r="R53" s="95">
        <f t="shared" si="30"/>
        <v>10</v>
      </c>
      <c r="S53" s="95">
        <f t="shared" si="30"/>
        <v>9</v>
      </c>
      <c r="T53" s="95">
        <f t="shared" si="30"/>
        <v>9</v>
      </c>
      <c r="U53" s="95">
        <f t="shared" si="30"/>
        <v>10</v>
      </c>
      <c r="V53" s="95">
        <f t="shared" si="30"/>
        <v>10.5</v>
      </c>
      <c r="W53" s="95">
        <f t="shared" si="30"/>
        <v>0</v>
      </c>
      <c r="X53" s="95">
        <f t="shared" si="30"/>
        <v>0</v>
      </c>
      <c r="Y53" s="95">
        <f t="shared" si="30"/>
        <v>0</v>
      </c>
      <c r="Z53" s="95">
        <f t="shared" si="30"/>
        <v>0</v>
      </c>
      <c r="AA53" s="95">
        <f t="shared" si="30"/>
        <v>0</v>
      </c>
      <c r="AB53" s="95">
        <f t="shared" si="30"/>
        <v>0</v>
      </c>
      <c r="AC53" s="95">
        <f t="shared" si="30"/>
        <v>0</v>
      </c>
      <c r="AD53" s="95">
        <f t="shared" si="30"/>
        <v>0</v>
      </c>
      <c r="AE53" s="95">
        <f t="shared" si="30"/>
        <v>0</v>
      </c>
      <c r="AF53" s="95">
        <f t="shared" si="30"/>
        <v>0</v>
      </c>
      <c r="AG53" s="95">
        <f t="shared" si="29"/>
        <v>0</v>
      </c>
      <c r="AH53" s="95">
        <f t="shared" si="29"/>
        <v>0</v>
      </c>
      <c r="AI53" s="95">
        <f t="shared" si="29"/>
        <v>0</v>
      </c>
      <c r="AJ53" s="95">
        <f t="shared" si="29"/>
        <v>0</v>
      </c>
      <c r="AK53" s="95">
        <f t="shared" si="29"/>
        <v>0</v>
      </c>
      <c r="AL53" s="95">
        <f t="shared" si="29"/>
        <v>0</v>
      </c>
      <c r="AM53" s="95">
        <f t="shared" si="29"/>
        <v>0</v>
      </c>
      <c r="AN53" s="95">
        <f t="shared" si="29"/>
        <v>0</v>
      </c>
      <c r="AO53" s="95">
        <f t="shared" si="29"/>
        <v>0</v>
      </c>
      <c r="AP53" s="95">
        <f t="shared" si="29"/>
        <v>0</v>
      </c>
      <c r="AQ53" s="95">
        <f t="shared" si="29"/>
        <v>0</v>
      </c>
      <c r="AR53" s="95">
        <f t="shared" si="28"/>
        <v>0</v>
      </c>
      <c r="AS53" s="95">
        <f t="shared" si="28"/>
        <v>0</v>
      </c>
      <c r="AT53" s="95">
        <f t="shared" si="28"/>
        <v>0</v>
      </c>
      <c r="AU53" s="95">
        <f t="shared" si="28"/>
        <v>0</v>
      </c>
      <c r="AV53" s="95">
        <f t="shared" si="28"/>
        <v>0</v>
      </c>
      <c r="AW53" s="95">
        <f t="shared" si="28"/>
        <v>0</v>
      </c>
      <c r="AX53" s="95">
        <f t="shared" si="28"/>
        <v>0</v>
      </c>
      <c r="AY53" s="95">
        <f t="shared" si="28"/>
        <v>0</v>
      </c>
      <c r="AZ53" s="95">
        <f t="shared" si="28"/>
        <v>0</v>
      </c>
      <c r="BA53" s="8"/>
      <c r="BB53" s="8"/>
      <c r="BC53" s="8"/>
      <c r="BD53" s="8"/>
      <c r="BE53" s="8"/>
      <c r="BF53" s="8"/>
      <c r="BG53" s="8"/>
    </row>
    <row r="54" spans="1:59" x14ac:dyDescent="0.3">
      <c r="A54" s="95">
        <f t="shared" si="27"/>
        <v>2</v>
      </c>
      <c r="B54" s="95">
        <f t="shared" si="27"/>
        <v>2</v>
      </c>
      <c r="C54" s="95">
        <f t="shared" si="27"/>
        <v>1.5</v>
      </c>
      <c r="D54" s="95">
        <f t="shared" si="27"/>
        <v>1</v>
      </c>
      <c r="E54" s="95">
        <f t="shared" si="27"/>
        <v>1.5</v>
      </c>
      <c r="F54" s="95">
        <f t="shared" si="27"/>
        <v>2</v>
      </c>
      <c r="G54" s="95">
        <f t="shared" si="27"/>
        <v>1.5</v>
      </c>
      <c r="H54" s="95">
        <f t="shared" si="27"/>
        <v>1.5</v>
      </c>
      <c r="I54" s="95">
        <f t="shared" si="27"/>
        <v>1.5</v>
      </c>
      <c r="J54" s="95">
        <f t="shared" si="27"/>
        <v>1.5</v>
      </c>
      <c r="K54" s="95">
        <f t="shared" si="27"/>
        <v>11</v>
      </c>
      <c r="L54" s="95">
        <f t="shared" si="27"/>
        <v>12</v>
      </c>
      <c r="M54" s="95">
        <f t="shared" si="27"/>
        <v>10</v>
      </c>
      <c r="N54" s="95">
        <f t="shared" si="27"/>
        <v>10</v>
      </c>
      <c r="O54" s="95">
        <f t="shared" si="27"/>
        <v>12</v>
      </c>
      <c r="P54" s="95">
        <f t="shared" si="27"/>
        <v>10</v>
      </c>
      <c r="Q54" s="95">
        <f t="shared" si="30"/>
        <v>10</v>
      </c>
      <c r="R54" s="95">
        <f t="shared" si="30"/>
        <v>10</v>
      </c>
      <c r="S54" s="95">
        <f t="shared" si="30"/>
        <v>9</v>
      </c>
      <c r="T54" s="95">
        <f t="shared" si="30"/>
        <v>9</v>
      </c>
      <c r="U54" s="95">
        <f t="shared" si="30"/>
        <v>10</v>
      </c>
      <c r="V54" s="95">
        <f t="shared" si="30"/>
        <v>10.5</v>
      </c>
      <c r="W54" s="95">
        <f t="shared" si="30"/>
        <v>0</v>
      </c>
      <c r="X54" s="95">
        <f t="shared" si="30"/>
        <v>0</v>
      </c>
      <c r="Y54" s="95">
        <f t="shared" si="30"/>
        <v>0</v>
      </c>
      <c r="Z54" s="95">
        <f t="shared" si="30"/>
        <v>0</v>
      </c>
      <c r="AA54" s="95">
        <f t="shared" si="30"/>
        <v>0</v>
      </c>
      <c r="AB54" s="95">
        <f t="shared" si="30"/>
        <v>0</v>
      </c>
      <c r="AC54" s="95">
        <f t="shared" si="30"/>
        <v>0</v>
      </c>
      <c r="AD54" s="95">
        <f t="shared" si="30"/>
        <v>0</v>
      </c>
      <c r="AE54" s="95">
        <f t="shared" si="30"/>
        <v>0</v>
      </c>
      <c r="AF54" s="95">
        <f t="shared" si="30"/>
        <v>0</v>
      </c>
      <c r="AG54" s="95">
        <f t="shared" si="29"/>
        <v>0</v>
      </c>
      <c r="AH54" s="95">
        <f t="shared" si="29"/>
        <v>0</v>
      </c>
      <c r="AI54" s="95">
        <f t="shared" si="29"/>
        <v>0</v>
      </c>
      <c r="AJ54" s="95">
        <f t="shared" si="29"/>
        <v>0</v>
      </c>
      <c r="AK54" s="95">
        <f t="shared" si="29"/>
        <v>0</v>
      </c>
      <c r="AL54" s="95">
        <f t="shared" si="29"/>
        <v>0</v>
      </c>
      <c r="AM54" s="95">
        <f t="shared" si="29"/>
        <v>0</v>
      </c>
      <c r="AN54" s="95">
        <f t="shared" si="29"/>
        <v>0</v>
      </c>
      <c r="AO54" s="95">
        <f t="shared" si="29"/>
        <v>0</v>
      </c>
      <c r="AP54" s="95">
        <f t="shared" si="29"/>
        <v>0</v>
      </c>
      <c r="AQ54" s="95">
        <f t="shared" si="29"/>
        <v>0</v>
      </c>
      <c r="AR54" s="95">
        <f t="shared" si="28"/>
        <v>0</v>
      </c>
      <c r="AS54" s="95">
        <f t="shared" si="28"/>
        <v>0</v>
      </c>
      <c r="AT54" s="95">
        <f t="shared" si="28"/>
        <v>0</v>
      </c>
      <c r="AU54" s="95">
        <f t="shared" si="28"/>
        <v>0</v>
      </c>
      <c r="AV54" s="95">
        <f t="shared" si="28"/>
        <v>0</v>
      </c>
      <c r="AW54" s="95">
        <f t="shared" si="28"/>
        <v>0</v>
      </c>
      <c r="AX54" s="95">
        <f t="shared" si="28"/>
        <v>0</v>
      </c>
      <c r="AY54" s="95">
        <f t="shared" si="28"/>
        <v>0</v>
      </c>
      <c r="AZ54" s="95">
        <f t="shared" si="28"/>
        <v>0</v>
      </c>
      <c r="BA54" s="8"/>
      <c r="BB54" s="8"/>
      <c r="BC54" s="8"/>
      <c r="BD54" s="8"/>
      <c r="BE54" s="8"/>
      <c r="BF54" s="8"/>
      <c r="BG54" s="8"/>
    </row>
    <row r="55" spans="1:59" x14ac:dyDescent="0.3">
      <c r="A55" s="95">
        <f t="shared" si="27"/>
        <v>2</v>
      </c>
      <c r="B55" s="95">
        <f t="shared" si="27"/>
        <v>2</v>
      </c>
      <c r="C55" s="95">
        <f t="shared" si="27"/>
        <v>1.5</v>
      </c>
      <c r="D55" s="95">
        <f t="shared" si="27"/>
        <v>1</v>
      </c>
      <c r="E55" s="95">
        <f t="shared" si="27"/>
        <v>1.5</v>
      </c>
      <c r="F55" s="95">
        <f t="shared" si="27"/>
        <v>2</v>
      </c>
      <c r="G55" s="95">
        <f t="shared" si="27"/>
        <v>1.5</v>
      </c>
      <c r="H55" s="95">
        <f t="shared" si="27"/>
        <v>1.5</v>
      </c>
      <c r="I55" s="95">
        <f t="shared" si="27"/>
        <v>1.5</v>
      </c>
      <c r="J55" s="95">
        <f t="shared" si="27"/>
        <v>1.5</v>
      </c>
      <c r="K55" s="95">
        <f t="shared" si="27"/>
        <v>11</v>
      </c>
      <c r="L55" s="95">
        <f t="shared" si="27"/>
        <v>12</v>
      </c>
      <c r="M55" s="95">
        <f t="shared" si="27"/>
        <v>10</v>
      </c>
      <c r="N55" s="95">
        <f t="shared" si="27"/>
        <v>10</v>
      </c>
      <c r="O55" s="95">
        <f t="shared" si="27"/>
        <v>12</v>
      </c>
      <c r="P55" s="95">
        <f t="shared" si="27"/>
        <v>10</v>
      </c>
      <c r="Q55" s="95">
        <f t="shared" si="30"/>
        <v>10</v>
      </c>
      <c r="R55" s="95">
        <f t="shared" si="30"/>
        <v>10</v>
      </c>
      <c r="S55" s="95">
        <f t="shared" si="30"/>
        <v>9</v>
      </c>
      <c r="T55" s="95">
        <f t="shared" si="30"/>
        <v>9</v>
      </c>
      <c r="U55" s="95">
        <f t="shared" si="30"/>
        <v>10</v>
      </c>
      <c r="V55" s="95">
        <f t="shared" si="30"/>
        <v>10.5</v>
      </c>
      <c r="W55" s="95">
        <f t="shared" si="30"/>
        <v>0</v>
      </c>
      <c r="X55" s="95">
        <f t="shared" si="30"/>
        <v>0</v>
      </c>
      <c r="Y55" s="95">
        <f t="shared" si="30"/>
        <v>0</v>
      </c>
      <c r="Z55" s="95">
        <f t="shared" si="30"/>
        <v>0</v>
      </c>
      <c r="AA55" s="95">
        <f t="shared" si="30"/>
        <v>0</v>
      </c>
      <c r="AB55" s="95">
        <f t="shared" si="30"/>
        <v>0</v>
      </c>
      <c r="AC55" s="95">
        <f t="shared" si="30"/>
        <v>0</v>
      </c>
      <c r="AD55" s="95">
        <f t="shared" si="30"/>
        <v>0</v>
      </c>
      <c r="AE55" s="95">
        <f t="shared" si="30"/>
        <v>0</v>
      </c>
      <c r="AF55" s="95">
        <f t="shared" si="30"/>
        <v>0</v>
      </c>
      <c r="AG55" s="95">
        <f t="shared" si="29"/>
        <v>0</v>
      </c>
      <c r="AH55" s="95">
        <f t="shared" si="29"/>
        <v>0</v>
      </c>
      <c r="AI55" s="95">
        <f t="shared" si="29"/>
        <v>0</v>
      </c>
      <c r="AJ55" s="95">
        <f t="shared" si="29"/>
        <v>0</v>
      </c>
      <c r="AK55" s="95">
        <f t="shared" si="29"/>
        <v>0</v>
      </c>
      <c r="AL55" s="95">
        <f t="shared" si="29"/>
        <v>0</v>
      </c>
      <c r="AM55" s="95">
        <f t="shared" si="29"/>
        <v>0</v>
      </c>
      <c r="AN55" s="95">
        <f t="shared" si="29"/>
        <v>0</v>
      </c>
      <c r="AO55" s="95">
        <f t="shared" si="29"/>
        <v>0</v>
      </c>
      <c r="AP55" s="95">
        <f t="shared" si="29"/>
        <v>0</v>
      </c>
      <c r="AQ55" s="95">
        <f t="shared" si="29"/>
        <v>0</v>
      </c>
      <c r="AR55" s="95">
        <f t="shared" si="28"/>
        <v>0</v>
      </c>
      <c r="AS55" s="95">
        <f t="shared" si="28"/>
        <v>0</v>
      </c>
      <c r="AT55" s="95">
        <f t="shared" si="28"/>
        <v>0</v>
      </c>
      <c r="AU55" s="95">
        <f t="shared" si="28"/>
        <v>0</v>
      </c>
      <c r="AV55" s="95">
        <f t="shared" si="28"/>
        <v>0</v>
      </c>
      <c r="AW55" s="95">
        <f t="shared" si="28"/>
        <v>0</v>
      </c>
      <c r="AX55" s="95">
        <f t="shared" si="28"/>
        <v>0</v>
      </c>
      <c r="AY55" s="95">
        <f t="shared" si="28"/>
        <v>0</v>
      </c>
      <c r="AZ55" s="95">
        <f t="shared" si="28"/>
        <v>0</v>
      </c>
      <c r="BA55" s="8"/>
      <c r="BB55" s="8"/>
      <c r="BC55" s="8"/>
      <c r="BD55" s="8"/>
      <c r="BE55" s="8"/>
      <c r="BF55" s="8"/>
      <c r="BG55" s="8"/>
    </row>
    <row r="56" spans="1:59" x14ac:dyDescent="0.3">
      <c r="A56" s="95">
        <f t="shared" si="27"/>
        <v>2</v>
      </c>
      <c r="B56" s="95">
        <f t="shared" si="27"/>
        <v>2</v>
      </c>
      <c r="C56" s="95">
        <f t="shared" si="27"/>
        <v>1.5</v>
      </c>
      <c r="D56" s="95">
        <f t="shared" si="27"/>
        <v>1</v>
      </c>
      <c r="E56" s="95">
        <f t="shared" si="27"/>
        <v>1.5</v>
      </c>
      <c r="F56" s="95">
        <f t="shared" si="27"/>
        <v>2</v>
      </c>
      <c r="G56" s="95">
        <f t="shared" si="27"/>
        <v>1.5</v>
      </c>
      <c r="H56" s="95">
        <f t="shared" si="27"/>
        <v>1.5</v>
      </c>
      <c r="I56" s="95">
        <f t="shared" si="27"/>
        <v>1.5</v>
      </c>
      <c r="J56" s="95">
        <f t="shared" si="27"/>
        <v>1.5</v>
      </c>
      <c r="K56" s="95">
        <f t="shared" si="27"/>
        <v>11</v>
      </c>
      <c r="L56" s="95">
        <f t="shared" si="27"/>
        <v>12</v>
      </c>
      <c r="M56" s="95">
        <f t="shared" si="27"/>
        <v>10</v>
      </c>
      <c r="N56" s="95">
        <f t="shared" si="27"/>
        <v>10</v>
      </c>
      <c r="O56" s="95">
        <f t="shared" si="27"/>
        <v>12</v>
      </c>
      <c r="P56" s="95">
        <f t="shared" ref="P56:AE71" si="31">P55</f>
        <v>10</v>
      </c>
      <c r="Q56" s="95">
        <f t="shared" si="30"/>
        <v>10</v>
      </c>
      <c r="R56" s="95">
        <f t="shared" si="30"/>
        <v>10</v>
      </c>
      <c r="S56" s="95">
        <f t="shared" si="30"/>
        <v>9</v>
      </c>
      <c r="T56" s="95">
        <f t="shared" si="30"/>
        <v>9</v>
      </c>
      <c r="U56" s="95">
        <f t="shared" si="30"/>
        <v>10</v>
      </c>
      <c r="V56" s="95">
        <f t="shared" si="30"/>
        <v>10.5</v>
      </c>
      <c r="W56" s="95">
        <f t="shared" si="30"/>
        <v>0</v>
      </c>
      <c r="X56" s="95">
        <f t="shared" si="30"/>
        <v>0</v>
      </c>
      <c r="Y56" s="95">
        <f t="shared" si="30"/>
        <v>0</v>
      </c>
      <c r="Z56" s="95">
        <f t="shared" si="30"/>
        <v>0</v>
      </c>
      <c r="AA56" s="95">
        <f t="shared" si="30"/>
        <v>0</v>
      </c>
      <c r="AB56" s="95">
        <f t="shared" si="30"/>
        <v>0</v>
      </c>
      <c r="AC56" s="95">
        <f t="shared" si="30"/>
        <v>0</v>
      </c>
      <c r="AD56" s="95">
        <f t="shared" si="30"/>
        <v>0</v>
      </c>
      <c r="AE56" s="95">
        <f t="shared" si="30"/>
        <v>0</v>
      </c>
      <c r="AF56" s="95">
        <f t="shared" si="30"/>
        <v>0</v>
      </c>
      <c r="AG56" s="95">
        <f t="shared" si="29"/>
        <v>0</v>
      </c>
      <c r="AH56" s="95">
        <f t="shared" si="29"/>
        <v>0</v>
      </c>
      <c r="AI56" s="95">
        <f t="shared" si="29"/>
        <v>0</v>
      </c>
      <c r="AJ56" s="95">
        <f t="shared" si="29"/>
        <v>0</v>
      </c>
      <c r="AK56" s="95">
        <f t="shared" si="29"/>
        <v>0</v>
      </c>
      <c r="AL56" s="95">
        <f t="shared" si="29"/>
        <v>0</v>
      </c>
      <c r="AM56" s="95">
        <f t="shared" si="29"/>
        <v>0</v>
      </c>
      <c r="AN56" s="95">
        <f t="shared" si="29"/>
        <v>0</v>
      </c>
      <c r="AO56" s="95">
        <f t="shared" si="29"/>
        <v>0</v>
      </c>
      <c r="AP56" s="95">
        <f t="shared" si="29"/>
        <v>0</v>
      </c>
      <c r="AQ56" s="95">
        <f t="shared" si="29"/>
        <v>0</v>
      </c>
      <c r="AR56" s="95">
        <f t="shared" si="28"/>
        <v>0</v>
      </c>
      <c r="AS56" s="95">
        <f t="shared" si="28"/>
        <v>0</v>
      </c>
      <c r="AT56" s="95">
        <f t="shared" si="28"/>
        <v>0</v>
      </c>
      <c r="AU56" s="95">
        <f t="shared" si="28"/>
        <v>0</v>
      </c>
      <c r="AV56" s="95">
        <f t="shared" si="28"/>
        <v>0</v>
      </c>
      <c r="AW56" s="95">
        <f t="shared" si="28"/>
        <v>0</v>
      </c>
      <c r="AX56" s="95">
        <f t="shared" si="28"/>
        <v>0</v>
      </c>
      <c r="AY56" s="95">
        <f t="shared" si="28"/>
        <v>0</v>
      </c>
      <c r="AZ56" s="95">
        <f t="shared" si="28"/>
        <v>0</v>
      </c>
      <c r="BA56" s="8"/>
      <c r="BB56" s="8"/>
      <c r="BC56" s="8"/>
      <c r="BD56" s="8"/>
      <c r="BE56" s="8"/>
      <c r="BF56" s="8"/>
      <c r="BG56" s="8"/>
    </row>
    <row r="57" spans="1:59" x14ac:dyDescent="0.3">
      <c r="A57" s="95">
        <f t="shared" ref="A57:P72" si="32">A56</f>
        <v>2</v>
      </c>
      <c r="B57" s="95">
        <f t="shared" si="32"/>
        <v>2</v>
      </c>
      <c r="C57" s="95">
        <f t="shared" si="32"/>
        <v>1.5</v>
      </c>
      <c r="D57" s="95">
        <f t="shared" si="32"/>
        <v>1</v>
      </c>
      <c r="E57" s="95">
        <f t="shared" si="32"/>
        <v>1.5</v>
      </c>
      <c r="F57" s="95">
        <f t="shared" si="32"/>
        <v>2</v>
      </c>
      <c r="G57" s="95">
        <f t="shared" si="32"/>
        <v>1.5</v>
      </c>
      <c r="H57" s="95">
        <f t="shared" si="32"/>
        <v>1.5</v>
      </c>
      <c r="I57" s="95">
        <f t="shared" si="32"/>
        <v>1.5</v>
      </c>
      <c r="J57" s="95">
        <f t="shared" si="32"/>
        <v>1.5</v>
      </c>
      <c r="K57" s="95">
        <f t="shared" si="32"/>
        <v>11</v>
      </c>
      <c r="L57" s="95">
        <f t="shared" si="32"/>
        <v>12</v>
      </c>
      <c r="M57" s="95">
        <f t="shared" si="32"/>
        <v>10</v>
      </c>
      <c r="N57" s="95">
        <f t="shared" si="32"/>
        <v>10</v>
      </c>
      <c r="O57" s="95">
        <f t="shared" si="32"/>
        <v>12</v>
      </c>
      <c r="P57" s="95">
        <f t="shared" si="31"/>
        <v>10</v>
      </c>
      <c r="Q57" s="95">
        <f t="shared" si="30"/>
        <v>10</v>
      </c>
      <c r="R57" s="95">
        <f t="shared" si="30"/>
        <v>10</v>
      </c>
      <c r="S57" s="95">
        <f t="shared" si="30"/>
        <v>9</v>
      </c>
      <c r="T57" s="95">
        <f t="shared" si="30"/>
        <v>9</v>
      </c>
      <c r="U57" s="95">
        <f t="shared" si="30"/>
        <v>10</v>
      </c>
      <c r="V57" s="95">
        <f t="shared" si="30"/>
        <v>10.5</v>
      </c>
      <c r="W57" s="95">
        <f t="shared" si="30"/>
        <v>0</v>
      </c>
      <c r="X57" s="95">
        <f t="shared" si="30"/>
        <v>0</v>
      </c>
      <c r="Y57" s="95">
        <f t="shared" si="30"/>
        <v>0</v>
      </c>
      <c r="Z57" s="95">
        <f t="shared" si="30"/>
        <v>0</v>
      </c>
      <c r="AA57" s="95">
        <f t="shared" si="30"/>
        <v>0</v>
      </c>
      <c r="AB57" s="95">
        <f t="shared" si="30"/>
        <v>0</v>
      </c>
      <c r="AC57" s="95">
        <f t="shared" si="30"/>
        <v>0</v>
      </c>
      <c r="AD57" s="95">
        <f t="shared" si="30"/>
        <v>0</v>
      </c>
      <c r="AE57" s="95">
        <f t="shared" si="30"/>
        <v>0</v>
      </c>
      <c r="AF57" s="95">
        <f t="shared" si="30"/>
        <v>0</v>
      </c>
      <c r="AG57" s="95">
        <f t="shared" si="29"/>
        <v>0</v>
      </c>
      <c r="AH57" s="95">
        <f t="shared" si="29"/>
        <v>0</v>
      </c>
      <c r="AI57" s="95">
        <f t="shared" si="29"/>
        <v>0</v>
      </c>
      <c r="AJ57" s="95">
        <f t="shared" si="29"/>
        <v>0</v>
      </c>
      <c r="AK57" s="95">
        <f t="shared" si="29"/>
        <v>0</v>
      </c>
      <c r="AL57" s="95">
        <f t="shared" si="29"/>
        <v>0</v>
      </c>
      <c r="AM57" s="95">
        <f t="shared" si="29"/>
        <v>0</v>
      </c>
      <c r="AN57" s="95">
        <f t="shared" si="29"/>
        <v>0</v>
      </c>
      <c r="AO57" s="95">
        <f t="shared" si="29"/>
        <v>0</v>
      </c>
      <c r="AP57" s="95">
        <f t="shared" si="29"/>
        <v>0</v>
      </c>
      <c r="AQ57" s="95">
        <f t="shared" si="29"/>
        <v>0</v>
      </c>
      <c r="AR57" s="95">
        <f t="shared" si="28"/>
        <v>0</v>
      </c>
      <c r="AS57" s="95">
        <f t="shared" si="28"/>
        <v>0</v>
      </c>
      <c r="AT57" s="95">
        <f t="shared" si="28"/>
        <v>0</v>
      </c>
      <c r="AU57" s="95">
        <f t="shared" si="28"/>
        <v>0</v>
      </c>
      <c r="AV57" s="95">
        <f t="shared" si="28"/>
        <v>0</v>
      </c>
      <c r="AW57" s="95">
        <f t="shared" si="28"/>
        <v>0</v>
      </c>
      <c r="AX57" s="95">
        <f t="shared" si="28"/>
        <v>0</v>
      </c>
      <c r="AY57" s="95">
        <f t="shared" si="28"/>
        <v>0</v>
      </c>
      <c r="AZ57" s="95">
        <f t="shared" si="28"/>
        <v>0</v>
      </c>
      <c r="BA57" s="8"/>
      <c r="BB57" s="8"/>
      <c r="BC57" s="8"/>
      <c r="BD57" s="8"/>
      <c r="BE57" s="8"/>
      <c r="BF57" s="8"/>
      <c r="BG57" s="8"/>
    </row>
    <row r="58" spans="1:59" x14ac:dyDescent="0.3">
      <c r="A58" s="95">
        <f t="shared" si="32"/>
        <v>2</v>
      </c>
      <c r="B58" s="95">
        <f t="shared" si="32"/>
        <v>2</v>
      </c>
      <c r="C58" s="95">
        <f t="shared" si="32"/>
        <v>1.5</v>
      </c>
      <c r="D58" s="95">
        <f t="shared" si="32"/>
        <v>1</v>
      </c>
      <c r="E58" s="95">
        <f t="shared" si="32"/>
        <v>1.5</v>
      </c>
      <c r="F58" s="95">
        <f t="shared" si="32"/>
        <v>2</v>
      </c>
      <c r="G58" s="95">
        <f t="shared" si="32"/>
        <v>1.5</v>
      </c>
      <c r="H58" s="95">
        <f t="shared" si="32"/>
        <v>1.5</v>
      </c>
      <c r="I58" s="95">
        <f t="shared" si="32"/>
        <v>1.5</v>
      </c>
      <c r="J58" s="95">
        <f t="shared" si="32"/>
        <v>1.5</v>
      </c>
      <c r="K58" s="95">
        <f t="shared" si="32"/>
        <v>11</v>
      </c>
      <c r="L58" s="95">
        <f t="shared" si="32"/>
        <v>12</v>
      </c>
      <c r="M58" s="95">
        <f t="shared" si="32"/>
        <v>10</v>
      </c>
      <c r="N58" s="95">
        <f t="shared" si="32"/>
        <v>10</v>
      </c>
      <c r="O58" s="95">
        <f t="shared" si="32"/>
        <v>12</v>
      </c>
      <c r="P58" s="95">
        <f t="shared" si="31"/>
        <v>10</v>
      </c>
      <c r="Q58" s="95">
        <f t="shared" si="30"/>
        <v>10</v>
      </c>
      <c r="R58" s="95">
        <f t="shared" si="30"/>
        <v>10</v>
      </c>
      <c r="S58" s="95">
        <f t="shared" si="30"/>
        <v>9</v>
      </c>
      <c r="T58" s="95">
        <f t="shared" si="30"/>
        <v>9</v>
      </c>
      <c r="U58" s="95">
        <f t="shared" si="30"/>
        <v>10</v>
      </c>
      <c r="V58" s="95">
        <f t="shared" si="30"/>
        <v>10.5</v>
      </c>
      <c r="W58" s="95">
        <f t="shared" si="30"/>
        <v>0</v>
      </c>
      <c r="X58" s="95">
        <f t="shared" si="30"/>
        <v>0</v>
      </c>
      <c r="Y58" s="95">
        <f t="shared" si="30"/>
        <v>0</v>
      </c>
      <c r="Z58" s="95">
        <f t="shared" si="30"/>
        <v>0</v>
      </c>
      <c r="AA58" s="95">
        <f t="shared" si="30"/>
        <v>0</v>
      </c>
      <c r="AB58" s="95">
        <f t="shared" si="30"/>
        <v>0</v>
      </c>
      <c r="AC58" s="95">
        <f t="shared" si="30"/>
        <v>0</v>
      </c>
      <c r="AD58" s="95">
        <f t="shared" si="30"/>
        <v>0</v>
      </c>
      <c r="AE58" s="95">
        <f t="shared" si="30"/>
        <v>0</v>
      </c>
      <c r="AF58" s="95">
        <f t="shared" si="30"/>
        <v>0</v>
      </c>
      <c r="AG58" s="95">
        <f t="shared" si="29"/>
        <v>0</v>
      </c>
      <c r="AH58" s="95">
        <f t="shared" si="29"/>
        <v>0</v>
      </c>
      <c r="AI58" s="95">
        <f t="shared" si="29"/>
        <v>0</v>
      </c>
      <c r="AJ58" s="95">
        <f t="shared" si="29"/>
        <v>0</v>
      </c>
      <c r="AK58" s="95">
        <f t="shared" si="29"/>
        <v>0</v>
      </c>
      <c r="AL58" s="95">
        <f t="shared" si="29"/>
        <v>0</v>
      </c>
      <c r="AM58" s="95">
        <f t="shared" si="29"/>
        <v>0</v>
      </c>
      <c r="AN58" s="95">
        <f t="shared" si="29"/>
        <v>0</v>
      </c>
      <c r="AO58" s="95">
        <f t="shared" si="29"/>
        <v>0</v>
      </c>
      <c r="AP58" s="95">
        <f t="shared" si="29"/>
        <v>0</v>
      </c>
      <c r="AQ58" s="95">
        <f t="shared" si="29"/>
        <v>0</v>
      </c>
      <c r="AR58" s="95">
        <f t="shared" si="28"/>
        <v>0</v>
      </c>
      <c r="AS58" s="95">
        <f t="shared" si="28"/>
        <v>0</v>
      </c>
      <c r="AT58" s="95">
        <f t="shared" si="28"/>
        <v>0</v>
      </c>
      <c r="AU58" s="95">
        <f t="shared" si="28"/>
        <v>0</v>
      </c>
      <c r="AV58" s="95">
        <f t="shared" si="28"/>
        <v>0</v>
      </c>
      <c r="AW58" s="95">
        <f t="shared" si="28"/>
        <v>0</v>
      </c>
      <c r="AX58" s="95">
        <f t="shared" si="28"/>
        <v>0</v>
      </c>
      <c r="AY58" s="95">
        <f t="shared" si="28"/>
        <v>0</v>
      </c>
      <c r="AZ58" s="95">
        <f t="shared" si="28"/>
        <v>0</v>
      </c>
      <c r="BA58" s="8"/>
      <c r="BB58" s="8"/>
      <c r="BC58" s="8"/>
      <c r="BD58" s="8"/>
      <c r="BE58" s="8"/>
      <c r="BF58" s="8"/>
      <c r="BG58" s="8"/>
    </row>
    <row r="59" spans="1:59" x14ac:dyDescent="0.3">
      <c r="A59" s="95">
        <f t="shared" si="32"/>
        <v>2</v>
      </c>
      <c r="B59" s="95">
        <f t="shared" si="32"/>
        <v>2</v>
      </c>
      <c r="C59" s="95">
        <f t="shared" si="32"/>
        <v>1.5</v>
      </c>
      <c r="D59" s="95">
        <f t="shared" si="32"/>
        <v>1</v>
      </c>
      <c r="E59" s="95">
        <f t="shared" si="32"/>
        <v>1.5</v>
      </c>
      <c r="F59" s="95">
        <f t="shared" si="32"/>
        <v>2</v>
      </c>
      <c r="G59" s="95">
        <f t="shared" si="32"/>
        <v>1.5</v>
      </c>
      <c r="H59" s="95">
        <f t="shared" si="32"/>
        <v>1.5</v>
      </c>
      <c r="I59" s="95">
        <f t="shared" si="32"/>
        <v>1.5</v>
      </c>
      <c r="J59" s="95">
        <f t="shared" si="32"/>
        <v>1.5</v>
      </c>
      <c r="K59" s="95">
        <f t="shared" si="32"/>
        <v>11</v>
      </c>
      <c r="L59" s="95">
        <f t="shared" si="32"/>
        <v>12</v>
      </c>
      <c r="M59" s="95">
        <f t="shared" si="32"/>
        <v>10</v>
      </c>
      <c r="N59" s="95">
        <f t="shared" si="32"/>
        <v>10</v>
      </c>
      <c r="O59" s="95">
        <f t="shared" si="32"/>
        <v>12</v>
      </c>
      <c r="P59" s="95">
        <f t="shared" si="31"/>
        <v>10</v>
      </c>
      <c r="Q59" s="95">
        <f t="shared" si="30"/>
        <v>10</v>
      </c>
      <c r="R59" s="95">
        <f t="shared" si="30"/>
        <v>10</v>
      </c>
      <c r="S59" s="95">
        <f t="shared" si="30"/>
        <v>9</v>
      </c>
      <c r="T59" s="95">
        <f t="shared" si="30"/>
        <v>9</v>
      </c>
      <c r="U59" s="95">
        <f t="shared" si="30"/>
        <v>10</v>
      </c>
      <c r="V59" s="95">
        <f t="shared" si="30"/>
        <v>10.5</v>
      </c>
      <c r="W59" s="95">
        <f t="shared" si="30"/>
        <v>0</v>
      </c>
      <c r="X59" s="95">
        <f t="shared" si="30"/>
        <v>0</v>
      </c>
      <c r="Y59" s="95">
        <f t="shared" si="30"/>
        <v>0</v>
      </c>
      <c r="Z59" s="95">
        <f t="shared" si="30"/>
        <v>0</v>
      </c>
      <c r="AA59" s="95">
        <f t="shared" si="30"/>
        <v>0</v>
      </c>
      <c r="AB59" s="95">
        <f t="shared" si="30"/>
        <v>0</v>
      </c>
      <c r="AC59" s="95">
        <f t="shared" si="30"/>
        <v>0</v>
      </c>
      <c r="AD59" s="95">
        <f t="shared" si="30"/>
        <v>0</v>
      </c>
      <c r="AE59" s="95">
        <f t="shared" si="30"/>
        <v>0</v>
      </c>
      <c r="AF59" s="95">
        <f t="shared" si="30"/>
        <v>0</v>
      </c>
      <c r="AG59" s="95">
        <f t="shared" si="29"/>
        <v>0</v>
      </c>
      <c r="AH59" s="95">
        <f t="shared" si="29"/>
        <v>0</v>
      </c>
      <c r="AI59" s="95">
        <f t="shared" si="29"/>
        <v>0</v>
      </c>
      <c r="AJ59" s="95">
        <f t="shared" si="29"/>
        <v>0</v>
      </c>
      <c r="AK59" s="95">
        <f t="shared" si="29"/>
        <v>0</v>
      </c>
      <c r="AL59" s="95">
        <f t="shared" si="29"/>
        <v>0</v>
      </c>
      <c r="AM59" s="95">
        <f t="shared" si="29"/>
        <v>0</v>
      </c>
      <c r="AN59" s="95">
        <f t="shared" si="29"/>
        <v>0</v>
      </c>
      <c r="AO59" s="95">
        <f t="shared" si="29"/>
        <v>0</v>
      </c>
      <c r="AP59" s="95">
        <f t="shared" si="29"/>
        <v>0</v>
      </c>
      <c r="AQ59" s="95">
        <f t="shared" si="29"/>
        <v>0</v>
      </c>
      <c r="AR59" s="95">
        <f t="shared" si="29"/>
        <v>0</v>
      </c>
      <c r="AS59" s="95">
        <f t="shared" si="29"/>
        <v>0</v>
      </c>
      <c r="AT59" s="95">
        <f t="shared" si="29"/>
        <v>0</v>
      </c>
      <c r="AU59" s="95">
        <f t="shared" si="29"/>
        <v>0</v>
      </c>
      <c r="AV59" s="95">
        <f t="shared" si="29"/>
        <v>0</v>
      </c>
      <c r="AW59" s="95">
        <f t="shared" ref="AW59:AZ74" si="33">AW58</f>
        <v>0</v>
      </c>
      <c r="AX59" s="95">
        <f t="shared" si="33"/>
        <v>0</v>
      </c>
      <c r="AY59" s="95">
        <f t="shared" si="33"/>
        <v>0</v>
      </c>
      <c r="AZ59" s="95">
        <f t="shared" si="33"/>
        <v>0</v>
      </c>
      <c r="BA59" s="8"/>
      <c r="BB59" s="8"/>
      <c r="BC59" s="8"/>
      <c r="BD59" s="8"/>
      <c r="BE59" s="8"/>
      <c r="BF59" s="8"/>
      <c r="BG59" s="8"/>
    </row>
    <row r="60" spans="1:59" x14ac:dyDescent="0.3">
      <c r="A60" s="95">
        <f t="shared" si="32"/>
        <v>2</v>
      </c>
      <c r="B60" s="95">
        <f t="shared" si="32"/>
        <v>2</v>
      </c>
      <c r="C60" s="95">
        <f t="shared" si="32"/>
        <v>1.5</v>
      </c>
      <c r="D60" s="95">
        <f t="shared" si="32"/>
        <v>1</v>
      </c>
      <c r="E60" s="95">
        <f t="shared" si="32"/>
        <v>1.5</v>
      </c>
      <c r="F60" s="95">
        <f t="shared" si="32"/>
        <v>2</v>
      </c>
      <c r="G60" s="95">
        <f t="shared" si="32"/>
        <v>1.5</v>
      </c>
      <c r="H60" s="95">
        <f t="shared" si="32"/>
        <v>1.5</v>
      </c>
      <c r="I60" s="95">
        <f t="shared" si="32"/>
        <v>1.5</v>
      </c>
      <c r="J60" s="95">
        <f t="shared" si="32"/>
        <v>1.5</v>
      </c>
      <c r="K60" s="95">
        <f t="shared" si="32"/>
        <v>11</v>
      </c>
      <c r="L60" s="95">
        <f t="shared" si="32"/>
        <v>12</v>
      </c>
      <c r="M60" s="95">
        <f t="shared" si="32"/>
        <v>10</v>
      </c>
      <c r="N60" s="95">
        <f t="shared" si="32"/>
        <v>10</v>
      </c>
      <c r="O60" s="95">
        <f t="shared" si="32"/>
        <v>12</v>
      </c>
      <c r="P60" s="95">
        <f t="shared" si="31"/>
        <v>10</v>
      </c>
      <c r="Q60" s="95">
        <f t="shared" si="30"/>
        <v>10</v>
      </c>
      <c r="R60" s="95">
        <f t="shared" si="30"/>
        <v>10</v>
      </c>
      <c r="S60" s="95">
        <f t="shared" si="30"/>
        <v>9</v>
      </c>
      <c r="T60" s="95">
        <f t="shared" si="30"/>
        <v>9</v>
      </c>
      <c r="U60" s="95">
        <f t="shared" si="30"/>
        <v>10</v>
      </c>
      <c r="V60" s="95">
        <f t="shared" si="30"/>
        <v>10.5</v>
      </c>
      <c r="W60" s="95">
        <f t="shared" si="30"/>
        <v>0</v>
      </c>
      <c r="X60" s="95">
        <f t="shared" si="30"/>
        <v>0</v>
      </c>
      <c r="Y60" s="95">
        <f t="shared" si="30"/>
        <v>0</v>
      </c>
      <c r="Z60" s="95">
        <f t="shared" si="30"/>
        <v>0</v>
      </c>
      <c r="AA60" s="95">
        <f t="shared" si="30"/>
        <v>0</v>
      </c>
      <c r="AB60" s="95">
        <f t="shared" si="30"/>
        <v>0</v>
      </c>
      <c r="AC60" s="95">
        <f t="shared" si="30"/>
        <v>0</v>
      </c>
      <c r="AD60" s="95">
        <f t="shared" si="30"/>
        <v>0</v>
      </c>
      <c r="AE60" s="95">
        <f t="shared" si="30"/>
        <v>0</v>
      </c>
      <c r="AF60" s="95">
        <f t="shared" si="30"/>
        <v>0</v>
      </c>
      <c r="AG60" s="95">
        <f t="shared" ref="AG60:AV75" si="34">AG59</f>
        <v>0</v>
      </c>
      <c r="AH60" s="95">
        <f t="shared" si="34"/>
        <v>0</v>
      </c>
      <c r="AI60" s="95">
        <f t="shared" si="34"/>
        <v>0</v>
      </c>
      <c r="AJ60" s="95">
        <f t="shared" si="34"/>
        <v>0</v>
      </c>
      <c r="AK60" s="95">
        <f t="shared" si="34"/>
        <v>0</v>
      </c>
      <c r="AL60" s="95">
        <f t="shared" si="34"/>
        <v>0</v>
      </c>
      <c r="AM60" s="95">
        <f t="shared" si="34"/>
        <v>0</v>
      </c>
      <c r="AN60" s="95">
        <f t="shared" si="34"/>
        <v>0</v>
      </c>
      <c r="AO60" s="95">
        <f t="shared" si="34"/>
        <v>0</v>
      </c>
      <c r="AP60" s="95">
        <f t="shared" si="34"/>
        <v>0</v>
      </c>
      <c r="AQ60" s="95">
        <f t="shared" si="34"/>
        <v>0</v>
      </c>
      <c r="AR60" s="95">
        <f t="shared" si="34"/>
        <v>0</v>
      </c>
      <c r="AS60" s="95">
        <f t="shared" si="34"/>
        <v>0</v>
      </c>
      <c r="AT60" s="95">
        <f t="shared" si="34"/>
        <v>0</v>
      </c>
      <c r="AU60" s="95">
        <f t="shared" si="34"/>
        <v>0</v>
      </c>
      <c r="AV60" s="95">
        <f t="shared" si="34"/>
        <v>0</v>
      </c>
      <c r="AW60" s="95">
        <f t="shared" si="33"/>
        <v>0</v>
      </c>
      <c r="AX60" s="95">
        <f t="shared" si="33"/>
        <v>0</v>
      </c>
      <c r="AY60" s="95">
        <f t="shared" si="33"/>
        <v>0</v>
      </c>
      <c r="AZ60" s="95">
        <f t="shared" si="33"/>
        <v>0</v>
      </c>
      <c r="BA60" s="8"/>
      <c r="BB60" s="8"/>
      <c r="BC60" s="8"/>
      <c r="BD60" s="8"/>
      <c r="BE60" s="8"/>
      <c r="BF60" s="8"/>
      <c r="BG60" s="8"/>
    </row>
    <row r="61" spans="1:59" x14ac:dyDescent="0.3">
      <c r="A61" s="95">
        <f t="shared" si="32"/>
        <v>2</v>
      </c>
      <c r="B61" s="95">
        <f t="shared" si="32"/>
        <v>2</v>
      </c>
      <c r="C61" s="95">
        <f t="shared" si="32"/>
        <v>1.5</v>
      </c>
      <c r="D61" s="95">
        <f t="shared" si="32"/>
        <v>1</v>
      </c>
      <c r="E61" s="95">
        <f t="shared" si="32"/>
        <v>1.5</v>
      </c>
      <c r="F61" s="95">
        <f t="shared" si="32"/>
        <v>2</v>
      </c>
      <c r="G61" s="95">
        <f t="shared" si="32"/>
        <v>1.5</v>
      </c>
      <c r="H61" s="95">
        <f t="shared" si="32"/>
        <v>1.5</v>
      </c>
      <c r="I61" s="95">
        <f t="shared" si="32"/>
        <v>1.5</v>
      </c>
      <c r="J61" s="95">
        <f t="shared" si="32"/>
        <v>1.5</v>
      </c>
      <c r="K61" s="95">
        <f t="shared" si="32"/>
        <v>11</v>
      </c>
      <c r="L61" s="95">
        <f t="shared" si="32"/>
        <v>12</v>
      </c>
      <c r="M61" s="95">
        <f t="shared" si="32"/>
        <v>10</v>
      </c>
      <c r="N61" s="95">
        <f t="shared" si="32"/>
        <v>10</v>
      </c>
      <c r="O61" s="95">
        <f t="shared" si="32"/>
        <v>12</v>
      </c>
      <c r="P61" s="95">
        <f t="shared" si="31"/>
        <v>10</v>
      </c>
      <c r="Q61" s="95">
        <f t="shared" si="30"/>
        <v>10</v>
      </c>
      <c r="R61" s="95">
        <f t="shared" si="30"/>
        <v>10</v>
      </c>
      <c r="S61" s="95">
        <f t="shared" si="30"/>
        <v>9</v>
      </c>
      <c r="T61" s="95">
        <f t="shared" si="30"/>
        <v>9</v>
      </c>
      <c r="U61" s="95">
        <f t="shared" si="30"/>
        <v>10</v>
      </c>
      <c r="V61" s="95">
        <f t="shared" si="30"/>
        <v>10.5</v>
      </c>
      <c r="W61" s="95">
        <f t="shared" si="30"/>
        <v>0</v>
      </c>
      <c r="X61" s="95">
        <f t="shared" si="30"/>
        <v>0</v>
      </c>
      <c r="Y61" s="95">
        <f t="shared" si="30"/>
        <v>0</v>
      </c>
      <c r="Z61" s="95">
        <f t="shared" si="30"/>
        <v>0</v>
      </c>
      <c r="AA61" s="95">
        <f t="shared" si="30"/>
        <v>0</v>
      </c>
      <c r="AB61" s="95">
        <f t="shared" si="30"/>
        <v>0</v>
      </c>
      <c r="AC61" s="95">
        <f t="shared" si="30"/>
        <v>0</v>
      </c>
      <c r="AD61" s="95">
        <f t="shared" si="30"/>
        <v>0</v>
      </c>
      <c r="AE61" s="95">
        <f t="shared" si="30"/>
        <v>0</v>
      </c>
      <c r="AF61" s="95">
        <f t="shared" si="30"/>
        <v>0</v>
      </c>
      <c r="AG61" s="95">
        <f t="shared" si="34"/>
        <v>0</v>
      </c>
      <c r="AH61" s="95">
        <f t="shared" si="34"/>
        <v>0</v>
      </c>
      <c r="AI61" s="95">
        <f t="shared" si="34"/>
        <v>0</v>
      </c>
      <c r="AJ61" s="95">
        <f t="shared" si="34"/>
        <v>0</v>
      </c>
      <c r="AK61" s="95">
        <f t="shared" si="34"/>
        <v>0</v>
      </c>
      <c r="AL61" s="95">
        <f t="shared" si="34"/>
        <v>0</v>
      </c>
      <c r="AM61" s="95">
        <f t="shared" si="34"/>
        <v>0</v>
      </c>
      <c r="AN61" s="95">
        <f t="shared" si="34"/>
        <v>0</v>
      </c>
      <c r="AO61" s="95">
        <f t="shared" si="34"/>
        <v>0</v>
      </c>
      <c r="AP61" s="95">
        <f t="shared" si="34"/>
        <v>0</v>
      </c>
      <c r="AQ61" s="95">
        <f t="shared" si="34"/>
        <v>0</v>
      </c>
      <c r="AR61" s="95">
        <f t="shared" si="34"/>
        <v>0</v>
      </c>
      <c r="AS61" s="95">
        <f t="shared" si="34"/>
        <v>0</v>
      </c>
      <c r="AT61" s="95">
        <f t="shared" si="34"/>
        <v>0</v>
      </c>
      <c r="AU61" s="95">
        <f t="shared" si="34"/>
        <v>0</v>
      </c>
      <c r="AV61" s="95">
        <f t="shared" si="34"/>
        <v>0</v>
      </c>
      <c r="AW61" s="95">
        <f t="shared" si="33"/>
        <v>0</v>
      </c>
      <c r="AX61" s="95">
        <f t="shared" si="33"/>
        <v>0</v>
      </c>
      <c r="AY61" s="95">
        <f t="shared" si="33"/>
        <v>0</v>
      </c>
      <c r="AZ61" s="95">
        <f t="shared" si="33"/>
        <v>0</v>
      </c>
      <c r="BA61" s="8"/>
      <c r="BB61" s="8"/>
      <c r="BC61" s="8"/>
      <c r="BD61" s="8"/>
      <c r="BE61" s="8"/>
      <c r="BF61" s="8"/>
      <c r="BG61" s="8"/>
    </row>
    <row r="62" spans="1:59" x14ac:dyDescent="0.3">
      <c r="A62" s="95">
        <f t="shared" si="32"/>
        <v>2</v>
      </c>
      <c r="B62" s="95">
        <f t="shared" si="32"/>
        <v>2</v>
      </c>
      <c r="C62" s="95">
        <f t="shared" si="32"/>
        <v>1.5</v>
      </c>
      <c r="D62" s="95">
        <f t="shared" si="32"/>
        <v>1</v>
      </c>
      <c r="E62" s="95">
        <f t="shared" si="32"/>
        <v>1.5</v>
      </c>
      <c r="F62" s="95">
        <f t="shared" si="32"/>
        <v>2</v>
      </c>
      <c r="G62" s="95">
        <f t="shared" si="32"/>
        <v>1.5</v>
      </c>
      <c r="H62" s="95">
        <f t="shared" si="32"/>
        <v>1.5</v>
      </c>
      <c r="I62" s="95">
        <f t="shared" si="32"/>
        <v>1.5</v>
      </c>
      <c r="J62" s="95">
        <f t="shared" si="32"/>
        <v>1.5</v>
      </c>
      <c r="K62" s="95">
        <f t="shared" si="32"/>
        <v>11</v>
      </c>
      <c r="L62" s="95">
        <f t="shared" si="32"/>
        <v>12</v>
      </c>
      <c r="M62" s="95">
        <f t="shared" si="32"/>
        <v>10</v>
      </c>
      <c r="N62" s="95">
        <f t="shared" si="32"/>
        <v>10</v>
      </c>
      <c r="O62" s="95">
        <f t="shared" si="32"/>
        <v>12</v>
      </c>
      <c r="P62" s="95">
        <f t="shared" si="31"/>
        <v>10</v>
      </c>
      <c r="Q62" s="95">
        <f t="shared" si="30"/>
        <v>10</v>
      </c>
      <c r="R62" s="95">
        <f t="shared" si="30"/>
        <v>10</v>
      </c>
      <c r="S62" s="95">
        <f t="shared" si="30"/>
        <v>9</v>
      </c>
      <c r="T62" s="95">
        <f t="shared" si="30"/>
        <v>9</v>
      </c>
      <c r="U62" s="95">
        <f t="shared" si="30"/>
        <v>10</v>
      </c>
      <c r="V62" s="95">
        <f t="shared" si="30"/>
        <v>10.5</v>
      </c>
      <c r="W62" s="95">
        <f t="shared" si="30"/>
        <v>0</v>
      </c>
      <c r="X62" s="95">
        <f t="shared" si="30"/>
        <v>0</v>
      </c>
      <c r="Y62" s="95">
        <f t="shared" si="30"/>
        <v>0</v>
      </c>
      <c r="Z62" s="95">
        <f t="shared" si="30"/>
        <v>0</v>
      </c>
      <c r="AA62" s="95">
        <f t="shared" si="30"/>
        <v>0</v>
      </c>
      <c r="AB62" s="95">
        <f t="shared" si="30"/>
        <v>0</v>
      </c>
      <c r="AC62" s="95">
        <f t="shared" si="30"/>
        <v>0</v>
      </c>
      <c r="AD62" s="95">
        <f t="shared" si="30"/>
        <v>0</v>
      </c>
      <c r="AE62" s="95">
        <f t="shared" si="30"/>
        <v>0</v>
      </c>
      <c r="AF62" s="95">
        <f t="shared" si="30"/>
        <v>0</v>
      </c>
      <c r="AG62" s="95">
        <f t="shared" si="34"/>
        <v>0</v>
      </c>
      <c r="AH62" s="95">
        <f t="shared" si="34"/>
        <v>0</v>
      </c>
      <c r="AI62" s="95">
        <f t="shared" si="34"/>
        <v>0</v>
      </c>
      <c r="AJ62" s="95">
        <f t="shared" si="34"/>
        <v>0</v>
      </c>
      <c r="AK62" s="95">
        <f t="shared" si="34"/>
        <v>0</v>
      </c>
      <c r="AL62" s="95">
        <f t="shared" si="34"/>
        <v>0</v>
      </c>
      <c r="AM62" s="95">
        <f t="shared" si="34"/>
        <v>0</v>
      </c>
      <c r="AN62" s="95">
        <f t="shared" si="34"/>
        <v>0</v>
      </c>
      <c r="AO62" s="95">
        <f t="shared" si="34"/>
        <v>0</v>
      </c>
      <c r="AP62" s="95">
        <f t="shared" si="34"/>
        <v>0</v>
      </c>
      <c r="AQ62" s="95">
        <f t="shared" si="34"/>
        <v>0</v>
      </c>
      <c r="AR62" s="95">
        <f t="shared" si="34"/>
        <v>0</v>
      </c>
      <c r="AS62" s="95">
        <f t="shared" si="34"/>
        <v>0</v>
      </c>
      <c r="AT62" s="95">
        <f t="shared" si="34"/>
        <v>0</v>
      </c>
      <c r="AU62" s="95">
        <f t="shared" si="34"/>
        <v>0</v>
      </c>
      <c r="AV62" s="95">
        <f t="shared" si="34"/>
        <v>0</v>
      </c>
      <c r="AW62" s="95">
        <f t="shared" si="33"/>
        <v>0</v>
      </c>
      <c r="AX62" s="95">
        <f t="shared" si="33"/>
        <v>0</v>
      </c>
      <c r="AY62" s="95">
        <f t="shared" si="33"/>
        <v>0</v>
      </c>
      <c r="AZ62" s="95">
        <f t="shared" si="33"/>
        <v>0</v>
      </c>
      <c r="BA62" s="8"/>
      <c r="BB62" s="8"/>
      <c r="BC62" s="8"/>
      <c r="BD62" s="8"/>
      <c r="BE62" s="8"/>
      <c r="BF62" s="8"/>
      <c r="BG62" s="8"/>
    </row>
    <row r="63" spans="1:59" x14ac:dyDescent="0.3">
      <c r="A63" s="95">
        <f t="shared" si="32"/>
        <v>2</v>
      </c>
      <c r="B63" s="95">
        <f t="shared" si="32"/>
        <v>2</v>
      </c>
      <c r="C63" s="95">
        <f t="shared" si="32"/>
        <v>1.5</v>
      </c>
      <c r="D63" s="95">
        <f t="shared" si="32"/>
        <v>1</v>
      </c>
      <c r="E63" s="95">
        <f t="shared" si="32"/>
        <v>1.5</v>
      </c>
      <c r="F63" s="95">
        <f t="shared" si="32"/>
        <v>2</v>
      </c>
      <c r="G63" s="95">
        <f t="shared" si="32"/>
        <v>1.5</v>
      </c>
      <c r="H63" s="95">
        <f t="shared" si="32"/>
        <v>1.5</v>
      </c>
      <c r="I63" s="95">
        <f t="shared" si="32"/>
        <v>1.5</v>
      </c>
      <c r="J63" s="95">
        <f t="shared" si="32"/>
        <v>1.5</v>
      </c>
      <c r="K63" s="95">
        <f t="shared" si="32"/>
        <v>11</v>
      </c>
      <c r="L63" s="95">
        <f t="shared" si="32"/>
        <v>12</v>
      </c>
      <c r="M63" s="95">
        <f t="shared" si="32"/>
        <v>10</v>
      </c>
      <c r="N63" s="95">
        <f t="shared" si="32"/>
        <v>10</v>
      </c>
      <c r="O63" s="95">
        <f t="shared" si="32"/>
        <v>12</v>
      </c>
      <c r="P63" s="95">
        <f t="shared" si="31"/>
        <v>10</v>
      </c>
      <c r="Q63" s="95">
        <f t="shared" si="30"/>
        <v>10</v>
      </c>
      <c r="R63" s="95">
        <f t="shared" si="30"/>
        <v>10</v>
      </c>
      <c r="S63" s="95">
        <f t="shared" si="30"/>
        <v>9</v>
      </c>
      <c r="T63" s="95">
        <f t="shared" si="30"/>
        <v>9</v>
      </c>
      <c r="U63" s="95">
        <f t="shared" si="30"/>
        <v>10</v>
      </c>
      <c r="V63" s="95">
        <f t="shared" si="30"/>
        <v>10.5</v>
      </c>
      <c r="W63" s="95">
        <f t="shared" si="30"/>
        <v>0</v>
      </c>
      <c r="X63" s="95">
        <f t="shared" si="30"/>
        <v>0</v>
      </c>
      <c r="Y63" s="95">
        <f t="shared" si="30"/>
        <v>0</v>
      </c>
      <c r="Z63" s="95">
        <f t="shared" si="30"/>
        <v>0</v>
      </c>
      <c r="AA63" s="95">
        <f t="shared" si="30"/>
        <v>0</v>
      </c>
      <c r="AB63" s="95">
        <f t="shared" si="30"/>
        <v>0</v>
      </c>
      <c r="AC63" s="95">
        <f t="shared" si="30"/>
        <v>0</v>
      </c>
      <c r="AD63" s="95">
        <f t="shared" si="30"/>
        <v>0</v>
      </c>
      <c r="AE63" s="95">
        <f t="shared" si="30"/>
        <v>0</v>
      </c>
      <c r="AF63" s="95">
        <f t="shared" si="30"/>
        <v>0</v>
      </c>
      <c r="AG63" s="95">
        <f t="shared" si="34"/>
        <v>0</v>
      </c>
      <c r="AH63" s="95">
        <f t="shared" si="34"/>
        <v>0</v>
      </c>
      <c r="AI63" s="95">
        <f t="shared" si="34"/>
        <v>0</v>
      </c>
      <c r="AJ63" s="95">
        <f t="shared" si="34"/>
        <v>0</v>
      </c>
      <c r="AK63" s="95">
        <f t="shared" si="34"/>
        <v>0</v>
      </c>
      <c r="AL63" s="95">
        <f t="shared" si="34"/>
        <v>0</v>
      </c>
      <c r="AM63" s="95">
        <f t="shared" si="34"/>
        <v>0</v>
      </c>
      <c r="AN63" s="95">
        <f t="shared" si="34"/>
        <v>0</v>
      </c>
      <c r="AO63" s="95">
        <f t="shared" si="34"/>
        <v>0</v>
      </c>
      <c r="AP63" s="95">
        <f t="shared" si="34"/>
        <v>0</v>
      </c>
      <c r="AQ63" s="95">
        <f t="shared" si="34"/>
        <v>0</v>
      </c>
      <c r="AR63" s="95">
        <f t="shared" si="34"/>
        <v>0</v>
      </c>
      <c r="AS63" s="95">
        <f t="shared" si="34"/>
        <v>0</v>
      </c>
      <c r="AT63" s="95">
        <f t="shared" si="34"/>
        <v>0</v>
      </c>
      <c r="AU63" s="95">
        <f t="shared" si="34"/>
        <v>0</v>
      </c>
      <c r="AV63" s="95">
        <f t="shared" si="34"/>
        <v>0</v>
      </c>
      <c r="AW63" s="95">
        <f t="shared" si="33"/>
        <v>0</v>
      </c>
      <c r="AX63" s="95">
        <f t="shared" si="33"/>
        <v>0</v>
      </c>
      <c r="AY63" s="95">
        <f t="shared" si="33"/>
        <v>0</v>
      </c>
      <c r="AZ63" s="95">
        <f t="shared" si="33"/>
        <v>0</v>
      </c>
      <c r="BA63" s="8"/>
      <c r="BB63" s="8"/>
      <c r="BC63" s="8"/>
      <c r="BD63" s="8"/>
      <c r="BE63" s="8"/>
      <c r="BF63" s="8"/>
      <c r="BG63" s="8"/>
    </row>
    <row r="64" spans="1:59" x14ac:dyDescent="0.3">
      <c r="A64" s="95">
        <f t="shared" si="32"/>
        <v>2</v>
      </c>
      <c r="B64" s="95">
        <f t="shared" si="32"/>
        <v>2</v>
      </c>
      <c r="C64" s="95">
        <f t="shared" si="32"/>
        <v>1.5</v>
      </c>
      <c r="D64" s="95">
        <f t="shared" si="32"/>
        <v>1</v>
      </c>
      <c r="E64" s="95">
        <f t="shared" si="32"/>
        <v>1.5</v>
      </c>
      <c r="F64" s="95">
        <f t="shared" si="32"/>
        <v>2</v>
      </c>
      <c r="G64" s="95">
        <f t="shared" si="32"/>
        <v>1.5</v>
      </c>
      <c r="H64" s="95">
        <f t="shared" si="32"/>
        <v>1.5</v>
      </c>
      <c r="I64" s="95">
        <f t="shared" si="32"/>
        <v>1.5</v>
      </c>
      <c r="J64" s="95">
        <f t="shared" si="32"/>
        <v>1.5</v>
      </c>
      <c r="K64" s="95">
        <f t="shared" si="32"/>
        <v>11</v>
      </c>
      <c r="L64" s="95">
        <f t="shared" si="32"/>
        <v>12</v>
      </c>
      <c r="M64" s="95">
        <f t="shared" si="32"/>
        <v>10</v>
      </c>
      <c r="N64" s="95">
        <f t="shared" si="32"/>
        <v>10</v>
      </c>
      <c r="O64" s="95">
        <f t="shared" si="32"/>
        <v>12</v>
      </c>
      <c r="P64" s="95">
        <f t="shared" si="31"/>
        <v>10</v>
      </c>
      <c r="Q64" s="95">
        <f t="shared" si="30"/>
        <v>10</v>
      </c>
      <c r="R64" s="95">
        <f t="shared" si="30"/>
        <v>10</v>
      </c>
      <c r="S64" s="95">
        <f t="shared" si="30"/>
        <v>9</v>
      </c>
      <c r="T64" s="95">
        <f t="shared" si="30"/>
        <v>9</v>
      </c>
      <c r="U64" s="95">
        <f t="shared" si="30"/>
        <v>10</v>
      </c>
      <c r="V64" s="95">
        <f t="shared" si="30"/>
        <v>10.5</v>
      </c>
      <c r="W64" s="95">
        <f t="shared" si="30"/>
        <v>0</v>
      </c>
      <c r="X64" s="95">
        <f t="shared" si="30"/>
        <v>0</v>
      </c>
      <c r="Y64" s="95">
        <f t="shared" si="30"/>
        <v>0</v>
      </c>
      <c r="Z64" s="95">
        <f t="shared" si="30"/>
        <v>0</v>
      </c>
      <c r="AA64" s="95">
        <f t="shared" si="30"/>
        <v>0</v>
      </c>
      <c r="AB64" s="95">
        <f t="shared" si="30"/>
        <v>0</v>
      </c>
      <c r="AC64" s="95">
        <f t="shared" si="30"/>
        <v>0</v>
      </c>
      <c r="AD64" s="95">
        <f t="shared" si="30"/>
        <v>0</v>
      </c>
      <c r="AE64" s="95">
        <f t="shared" si="30"/>
        <v>0</v>
      </c>
      <c r="AF64" s="95">
        <f t="shared" si="30"/>
        <v>0</v>
      </c>
      <c r="AG64" s="95">
        <f t="shared" si="34"/>
        <v>0</v>
      </c>
      <c r="AH64" s="95">
        <f t="shared" si="34"/>
        <v>0</v>
      </c>
      <c r="AI64" s="95">
        <f t="shared" si="34"/>
        <v>0</v>
      </c>
      <c r="AJ64" s="95">
        <f t="shared" si="34"/>
        <v>0</v>
      </c>
      <c r="AK64" s="95">
        <f t="shared" si="34"/>
        <v>0</v>
      </c>
      <c r="AL64" s="95">
        <f t="shared" si="34"/>
        <v>0</v>
      </c>
      <c r="AM64" s="95">
        <f t="shared" si="34"/>
        <v>0</v>
      </c>
      <c r="AN64" s="95">
        <f t="shared" si="34"/>
        <v>0</v>
      </c>
      <c r="AO64" s="95">
        <f t="shared" si="34"/>
        <v>0</v>
      </c>
      <c r="AP64" s="95">
        <f t="shared" si="34"/>
        <v>0</v>
      </c>
      <c r="AQ64" s="95">
        <f t="shared" si="34"/>
        <v>0</v>
      </c>
      <c r="AR64" s="95">
        <f t="shared" si="34"/>
        <v>0</v>
      </c>
      <c r="AS64" s="95">
        <f t="shared" si="34"/>
        <v>0</v>
      </c>
      <c r="AT64" s="95">
        <f t="shared" si="34"/>
        <v>0</v>
      </c>
      <c r="AU64" s="95">
        <f t="shared" si="34"/>
        <v>0</v>
      </c>
      <c r="AV64" s="95">
        <f t="shared" si="34"/>
        <v>0</v>
      </c>
      <c r="AW64" s="95">
        <f t="shared" si="33"/>
        <v>0</v>
      </c>
      <c r="AX64" s="95">
        <f t="shared" si="33"/>
        <v>0</v>
      </c>
      <c r="AY64" s="95">
        <f t="shared" si="33"/>
        <v>0</v>
      </c>
      <c r="AZ64" s="95">
        <f t="shared" si="33"/>
        <v>0</v>
      </c>
      <c r="BA64" s="8"/>
      <c r="BB64" s="8"/>
      <c r="BC64" s="8"/>
      <c r="BD64" s="8"/>
      <c r="BE64" s="8"/>
      <c r="BF64" s="8"/>
      <c r="BG64" s="8"/>
    </row>
    <row r="65" spans="1:59" x14ac:dyDescent="0.3">
      <c r="A65" s="95">
        <f t="shared" si="32"/>
        <v>2</v>
      </c>
      <c r="B65" s="95">
        <f t="shared" si="32"/>
        <v>2</v>
      </c>
      <c r="C65" s="95">
        <f t="shared" si="32"/>
        <v>1.5</v>
      </c>
      <c r="D65" s="95">
        <f t="shared" si="32"/>
        <v>1</v>
      </c>
      <c r="E65" s="95">
        <f t="shared" si="32"/>
        <v>1.5</v>
      </c>
      <c r="F65" s="95">
        <f t="shared" si="32"/>
        <v>2</v>
      </c>
      <c r="G65" s="95">
        <f t="shared" si="32"/>
        <v>1.5</v>
      </c>
      <c r="H65" s="95">
        <f t="shared" si="32"/>
        <v>1.5</v>
      </c>
      <c r="I65" s="95">
        <f t="shared" si="32"/>
        <v>1.5</v>
      </c>
      <c r="J65" s="95">
        <f t="shared" si="32"/>
        <v>1.5</v>
      </c>
      <c r="K65" s="95">
        <f t="shared" si="32"/>
        <v>11</v>
      </c>
      <c r="L65" s="95">
        <f t="shared" si="32"/>
        <v>12</v>
      </c>
      <c r="M65" s="95">
        <f t="shared" si="32"/>
        <v>10</v>
      </c>
      <c r="N65" s="95">
        <f t="shared" si="32"/>
        <v>10</v>
      </c>
      <c r="O65" s="95">
        <f t="shared" si="32"/>
        <v>12</v>
      </c>
      <c r="P65" s="95">
        <f t="shared" si="31"/>
        <v>10</v>
      </c>
      <c r="Q65" s="95">
        <f t="shared" si="30"/>
        <v>10</v>
      </c>
      <c r="R65" s="95">
        <f t="shared" si="30"/>
        <v>10</v>
      </c>
      <c r="S65" s="95">
        <f t="shared" si="30"/>
        <v>9</v>
      </c>
      <c r="T65" s="95">
        <f t="shared" si="30"/>
        <v>9</v>
      </c>
      <c r="U65" s="95">
        <f t="shared" si="30"/>
        <v>10</v>
      </c>
      <c r="V65" s="95">
        <f t="shared" si="30"/>
        <v>10.5</v>
      </c>
      <c r="W65" s="95">
        <f t="shared" si="30"/>
        <v>0</v>
      </c>
      <c r="X65" s="95">
        <f t="shared" si="30"/>
        <v>0</v>
      </c>
      <c r="Y65" s="95">
        <f t="shared" si="30"/>
        <v>0</v>
      </c>
      <c r="Z65" s="95">
        <f t="shared" si="30"/>
        <v>0</v>
      </c>
      <c r="AA65" s="95">
        <f t="shared" si="30"/>
        <v>0</v>
      </c>
      <c r="AB65" s="95">
        <f t="shared" si="30"/>
        <v>0</v>
      </c>
      <c r="AC65" s="95">
        <f t="shared" si="30"/>
        <v>0</v>
      </c>
      <c r="AD65" s="95">
        <f t="shared" si="30"/>
        <v>0</v>
      </c>
      <c r="AE65" s="95">
        <f t="shared" si="30"/>
        <v>0</v>
      </c>
      <c r="AF65" s="95">
        <f t="shared" si="30"/>
        <v>0</v>
      </c>
      <c r="AG65" s="95">
        <f t="shared" si="34"/>
        <v>0</v>
      </c>
      <c r="AH65" s="95">
        <f t="shared" si="34"/>
        <v>0</v>
      </c>
      <c r="AI65" s="95">
        <f t="shared" si="34"/>
        <v>0</v>
      </c>
      <c r="AJ65" s="95">
        <f t="shared" si="34"/>
        <v>0</v>
      </c>
      <c r="AK65" s="95">
        <f t="shared" si="34"/>
        <v>0</v>
      </c>
      <c r="AL65" s="95">
        <f t="shared" si="34"/>
        <v>0</v>
      </c>
      <c r="AM65" s="95">
        <f t="shared" si="34"/>
        <v>0</v>
      </c>
      <c r="AN65" s="95">
        <f t="shared" si="34"/>
        <v>0</v>
      </c>
      <c r="AO65" s="95">
        <f t="shared" si="34"/>
        <v>0</v>
      </c>
      <c r="AP65" s="95">
        <f t="shared" si="34"/>
        <v>0</v>
      </c>
      <c r="AQ65" s="95">
        <f t="shared" si="34"/>
        <v>0</v>
      </c>
      <c r="AR65" s="95">
        <f t="shared" si="34"/>
        <v>0</v>
      </c>
      <c r="AS65" s="95">
        <f t="shared" si="34"/>
        <v>0</v>
      </c>
      <c r="AT65" s="95">
        <f t="shared" si="34"/>
        <v>0</v>
      </c>
      <c r="AU65" s="95">
        <f t="shared" si="34"/>
        <v>0</v>
      </c>
      <c r="AV65" s="95">
        <f t="shared" si="34"/>
        <v>0</v>
      </c>
      <c r="AW65" s="95">
        <f t="shared" si="33"/>
        <v>0</v>
      </c>
      <c r="AX65" s="95">
        <f t="shared" si="33"/>
        <v>0</v>
      </c>
      <c r="AY65" s="95">
        <f t="shared" si="33"/>
        <v>0</v>
      </c>
      <c r="AZ65" s="95">
        <f t="shared" si="33"/>
        <v>0</v>
      </c>
      <c r="BA65" s="8"/>
      <c r="BB65" s="8"/>
      <c r="BC65" s="8"/>
      <c r="BD65" s="8"/>
      <c r="BE65" s="8"/>
      <c r="BF65" s="8"/>
      <c r="BG65" s="8"/>
    </row>
    <row r="66" spans="1:59" x14ac:dyDescent="0.3">
      <c r="A66" s="95">
        <f t="shared" si="32"/>
        <v>2</v>
      </c>
      <c r="B66" s="95">
        <f t="shared" si="32"/>
        <v>2</v>
      </c>
      <c r="C66" s="95">
        <f t="shared" si="32"/>
        <v>1.5</v>
      </c>
      <c r="D66" s="95">
        <f t="shared" si="32"/>
        <v>1</v>
      </c>
      <c r="E66" s="95">
        <f t="shared" si="32"/>
        <v>1.5</v>
      </c>
      <c r="F66" s="95">
        <f t="shared" si="32"/>
        <v>2</v>
      </c>
      <c r="G66" s="95">
        <f t="shared" si="32"/>
        <v>1.5</v>
      </c>
      <c r="H66" s="95">
        <f t="shared" si="32"/>
        <v>1.5</v>
      </c>
      <c r="I66" s="95">
        <f t="shared" si="32"/>
        <v>1.5</v>
      </c>
      <c r="J66" s="95">
        <f t="shared" si="32"/>
        <v>1.5</v>
      </c>
      <c r="K66" s="95">
        <f t="shared" si="32"/>
        <v>11</v>
      </c>
      <c r="L66" s="95">
        <f t="shared" si="32"/>
        <v>12</v>
      </c>
      <c r="M66" s="95">
        <f t="shared" si="32"/>
        <v>10</v>
      </c>
      <c r="N66" s="95">
        <f t="shared" si="32"/>
        <v>10</v>
      </c>
      <c r="O66" s="95">
        <f t="shared" si="32"/>
        <v>12</v>
      </c>
      <c r="P66" s="95">
        <f t="shared" si="31"/>
        <v>10</v>
      </c>
      <c r="Q66" s="95">
        <f t="shared" si="30"/>
        <v>10</v>
      </c>
      <c r="R66" s="95">
        <f t="shared" si="30"/>
        <v>10</v>
      </c>
      <c r="S66" s="95">
        <f t="shared" si="30"/>
        <v>9</v>
      </c>
      <c r="T66" s="95">
        <f t="shared" si="30"/>
        <v>9</v>
      </c>
      <c r="U66" s="95">
        <f t="shared" si="30"/>
        <v>10</v>
      </c>
      <c r="V66" s="95">
        <f t="shared" si="30"/>
        <v>10.5</v>
      </c>
      <c r="W66" s="95">
        <f t="shared" si="30"/>
        <v>0</v>
      </c>
      <c r="X66" s="95">
        <f t="shared" si="30"/>
        <v>0</v>
      </c>
      <c r="Y66" s="95">
        <f t="shared" si="30"/>
        <v>0</v>
      </c>
      <c r="Z66" s="95">
        <f t="shared" si="30"/>
        <v>0</v>
      </c>
      <c r="AA66" s="95">
        <f t="shared" si="30"/>
        <v>0</v>
      </c>
      <c r="AB66" s="95">
        <f t="shared" si="30"/>
        <v>0</v>
      </c>
      <c r="AC66" s="95">
        <f t="shared" si="30"/>
        <v>0</v>
      </c>
      <c r="AD66" s="95">
        <f t="shared" si="30"/>
        <v>0</v>
      </c>
      <c r="AE66" s="95">
        <f t="shared" si="30"/>
        <v>0</v>
      </c>
      <c r="AF66" s="95">
        <f t="shared" si="30"/>
        <v>0</v>
      </c>
      <c r="AG66" s="95">
        <f t="shared" si="34"/>
        <v>0</v>
      </c>
      <c r="AH66" s="95">
        <f t="shared" si="34"/>
        <v>0</v>
      </c>
      <c r="AI66" s="95">
        <f t="shared" si="34"/>
        <v>0</v>
      </c>
      <c r="AJ66" s="95">
        <f t="shared" si="34"/>
        <v>0</v>
      </c>
      <c r="AK66" s="95">
        <f t="shared" si="34"/>
        <v>0</v>
      </c>
      <c r="AL66" s="95">
        <f t="shared" si="34"/>
        <v>0</v>
      </c>
      <c r="AM66" s="95">
        <f t="shared" si="34"/>
        <v>0</v>
      </c>
      <c r="AN66" s="95">
        <f t="shared" si="34"/>
        <v>0</v>
      </c>
      <c r="AO66" s="95">
        <f t="shared" si="34"/>
        <v>0</v>
      </c>
      <c r="AP66" s="95">
        <f t="shared" si="34"/>
        <v>0</v>
      </c>
      <c r="AQ66" s="95">
        <f t="shared" si="34"/>
        <v>0</v>
      </c>
      <c r="AR66" s="95">
        <f t="shared" si="34"/>
        <v>0</v>
      </c>
      <c r="AS66" s="95">
        <f t="shared" si="34"/>
        <v>0</v>
      </c>
      <c r="AT66" s="95">
        <f t="shared" si="34"/>
        <v>0</v>
      </c>
      <c r="AU66" s="95">
        <f t="shared" si="34"/>
        <v>0</v>
      </c>
      <c r="AV66" s="95">
        <f t="shared" si="34"/>
        <v>0</v>
      </c>
      <c r="AW66" s="95">
        <f t="shared" si="33"/>
        <v>0</v>
      </c>
      <c r="AX66" s="95">
        <f t="shared" si="33"/>
        <v>0</v>
      </c>
      <c r="AY66" s="95">
        <f t="shared" si="33"/>
        <v>0</v>
      </c>
      <c r="AZ66" s="95">
        <f t="shared" si="33"/>
        <v>0</v>
      </c>
      <c r="BA66" s="8"/>
      <c r="BB66" s="8"/>
      <c r="BC66" s="8"/>
      <c r="BD66" s="8"/>
      <c r="BE66" s="8"/>
      <c r="BF66" s="8"/>
      <c r="BG66" s="8"/>
    </row>
    <row r="67" spans="1:59" x14ac:dyDescent="0.3">
      <c r="A67" s="95">
        <f t="shared" si="32"/>
        <v>2</v>
      </c>
      <c r="B67" s="95">
        <f t="shared" si="32"/>
        <v>2</v>
      </c>
      <c r="C67" s="95">
        <f t="shared" si="32"/>
        <v>1.5</v>
      </c>
      <c r="D67" s="95">
        <f t="shared" si="32"/>
        <v>1</v>
      </c>
      <c r="E67" s="95">
        <f t="shared" si="32"/>
        <v>1.5</v>
      </c>
      <c r="F67" s="95">
        <f t="shared" si="32"/>
        <v>2</v>
      </c>
      <c r="G67" s="95">
        <f t="shared" si="32"/>
        <v>1.5</v>
      </c>
      <c r="H67" s="95">
        <f t="shared" si="32"/>
        <v>1.5</v>
      </c>
      <c r="I67" s="95">
        <f t="shared" si="32"/>
        <v>1.5</v>
      </c>
      <c r="J67" s="95">
        <f t="shared" si="32"/>
        <v>1.5</v>
      </c>
      <c r="K67" s="95">
        <f t="shared" si="32"/>
        <v>11</v>
      </c>
      <c r="L67" s="95">
        <f t="shared" si="32"/>
        <v>12</v>
      </c>
      <c r="M67" s="95">
        <f t="shared" si="32"/>
        <v>10</v>
      </c>
      <c r="N67" s="95">
        <f t="shared" si="32"/>
        <v>10</v>
      </c>
      <c r="O67" s="95">
        <f t="shared" si="32"/>
        <v>12</v>
      </c>
      <c r="P67" s="95">
        <f t="shared" si="31"/>
        <v>10</v>
      </c>
      <c r="Q67" s="95">
        <f t="shared" si="30"/>
        <v>10</v>
      </c>
      <c r="R67" s="95">
        <f t="shared" si="30"/>
        <v>10</v>
      </c>
      <c r="S67" s="95">
        <f t="shared" si="30"/>
        <v>9</v>
      </c>
      <c r="T67" s="95">
        <f t="shared" si="30"/>
        <v>9</v>
      </c>
      <c r="U67" s="95">
        <f t="shared" si="30"/>
        <v>10</v>
      </c>
      <c r="V67" s="95">
        <f t="shared" si="30"/>
        <v>10.5</v>
      </c>
      <c r="W67" s="95">
        <f t="shared" si="30"/>
        <v>0</v>
      </c>
      <c r="X67" s="95">
        <f t="shared" si="30"/>
        <v>0</v>
      </c>
      <c r="Y67" s="95">
        <f t="shared" si="30"/>
        <v>0</v>
      </c>
      <c r="Z67" s="95">
        <f t="shared" si="30"/>
        <v>0</v>
      </c>
      <c r="AA67" s="95">
        <f t="shared" si="30"/>
        <v>0</v>
      </c>
      <c r="AB67" s="95">
        <f t="shared" si="30"/>
        <v>0</v>
      </c>
      <c r="AC67" s="95">
        <f t="shared" si="30"/>
        <v>0</v>
      </c>
      <c r="AD67" s="95">
        <f t="shared" si="30"/>
        <v>0</v>
      </c>
      <c r="AE67" s="95">
        <f t="shared" si="30"/>
        <v>0</v>
      </c>
      <c r="AF67" s="95">
        <f t="shared" si="30"/>
        <v>0</v>
      </c>
      <c r="AG67" s="95">
        <f t="shared" si="34"/>
        <v>0</v>
      </c>
      <c r="AH67" s="95">
        <f t="shared" si="34"/>
        <v>0</v>
      </c>
      <c r="AI67" s="95">
        <f t="shared" si="34"/>
        <v>0</v>
      </c>
      <c r="AJ67" s="95">
        <f t="shared" si="34"/>
        <v>0</v>
      </c>
      <c r="AK67" s="95">
        <f t="shared" si="34"/>
        <v>0</v>
      </c>
      <c r="AL67" s="95">
        <f t="shared" si="34"/>
        <v>0</v>
      </c>
      <c r="AM67" s="95">
        <f t="shared" si="34"/>
        <v>0</v>
      </c>
      <c r="AN67" s="95">
        <f t="shared" si="34"/>
        <v>0</v>
      </c>
      <c r="AO67" s="95">
        <f t="shared" si="34"/>
        <v>0</v>
      </c>
      <c r="AP67" s="95">
        <f t="shared" si="34"/>
        <v>0</v>
      </c>
      <c r="AQ67" s="95">
        <f t="shared" si="34"/>
        <v>0</v>
      </c>
      <c r="AR67" s="95">
        <f t="shared" si="34"/>
        <v>0</v>
      </c>
      <c r="AS67" s="95">
        <f t="shared" si="34"/>
        <v>0</v>
      </c>
      <c r="AT67" s="95">
        <f t="shared" si="34"/>
        <v>0</v>
      </c>
      <c r="AU67" s="95">
        <f t="shared" si="34"/>
        <v>0</v>
      </c>
      <c r="AV67" s="95">
        <f t="shared" si="34"/>
        <v>0</v>
      </c>
      <c r="AW67" s="95">
        <f t="shared" si="33"/>
        <v>0</v>
      </c>
      <c r="AX67" s="95">
        <f t="shared" si="33"/>
        <v>0</v>
      </c>
      <c r="AY67" s="95">
        <f t="shared" si="33"/>
        <v>0</v>
      </c>
      <c r="AZ67" s="95">
        <f t="shared" si="33"/>
        <v>0</v>
      </c>
      <c r="BA67" s="8"/>
      <c r="BB67" s="8"/>
      <c r="BC67" s="8"/>
      <c r="BD67" s="8"/>
      <c r="BE67" s="8"/>
      <c r="BF67" s="8"/>
      <c r="BG67" s="8"/>
    </row>
    <row r="68" spans="1:59" x14ac:dyDescent="0.3">
      <c r="A68" s="95">
        <f t="shared" si="32"/>
        <v>2</v>
      </c>
      <c r="B68" s="95">
        <f t="shared" si="32"/>
        <v>2</v>
      </c>
      <c r="C68" s="95">
        <f t="shared" si="32"/>
        <v>1.5</v>
      </c>
      <c r="D68" s="95">
        <f t="shared" si="32"/>
        <v>1</v>
      </c>
      <c r="E68" s="95">
        <f t="shared" si="32"/>
        <v>1.5</v>
      </c>
      <c r="F68" s="95">
        <f t="shared" si="32"/>
        <v>2</v>
      </c>
      <c r="G68" s="95">
        <f t="shared" si="32"/>
        <v>1.5</v>
      </c>
      <c r="H68" s="95">
        <f t="shared" si="32"/>
        <v>1.5</v>
      </c>
      <c r="I68" s="95">
        <f t="shared" si="32"/>
        <v>1.5</v>
      </c>
      <c r="J68" s="95">
        <f t="shared" si="32"/>
        <v>1.5</v>
      </c>
      <c r="K68" s="95">
        <f t="shared" si="32"/>
        <v>11</v>
      </c>
      <c r="L68" s="95">
        <f t="shared" si="32"/>
        <v>12</v>
      </c>
      <c r="M68" s="95">
        <f t="shared" si="32"/>
        <v>10</v>
      </c>
      <c r="N68" s="95">
        <f t="shared" si="32"/>
        <v>10</v>
      </c>
      <c r="O68" s="95">
        <f t="shared" si="32"/>
        <v>12</v>
      </c>
      <c r="P68" s="95">
        <f t="shared" si="31"/>
        <v>10</v>
      </c>
      <c r="Q68" s="95">
        <f t="shared" si="30"/>
        <v>10</v>
      </c>
      <c r="R68" s="95">
        <f t="shared" si="30"/>
        <v>10</v>
      </c>
      <c r="S68" s="95">
        <f t="shared" si="30"/>
        <v>9</v>
      </c>
      <c r="T68" s="95">
        <f t="shared" si="30"/>
        <v>9</v>
      </c>
      <c r="U68" s="95">
        <f t="shared" si="30"/>
        <v>10</v>
      </c>
      <c r="V68" s="95">
        <f t="shared" si="30"/>
        <v>10.5</v>
      </c>
      <c r="W68" s="95">
        <f t="shared" si="30"/>
        <v>0</v>
      </c>
      <c r="X68" s="95">
        <f t="shared" si="30"/>
        <v>0</v>
      </c>
      <c r="Y68" s="95">
        <f t="shared" si="30"/>
        <v>0</v>
      </c>
      <c r="Z68" s="95">
        <f t="shared" si="30"/>
        <v>0</v>
      </c>
      <c r="AA68" s="95">
        <f t="shared" si="30"/>
        <v>0</v>
      </c>
      <c r="AB68" s="95">
        <f t="shared" si="30"/>
        <v>0</v>
      </c>
      <c r="AC68" s="95">
        <f t="shared" si="30"/>
        <v>0</v>
      </c>
      <c r="AD68" s="95">
        <f t="shared" si="30"/>
        <v>0</v>
      </c>
      <c r="AE68" s="95">
        <f t="shared" si="30"/>
        <v>0</v>
      </c>
      <c r="AF68" s="95">
        <f t="shared" ref="AF68:AU83" si="35">AF67</f>
        <v>0</v>
      </c>
      <c r="AG68" s="95">
        <f t="shared" si="34"/>
        <v>0</v>
      </c>
      <c r="AH68" s="95">
        <f t="shared" si="34"/>
        <v>0</v>
      </c>
      <c r="AI68" s="95">
        <f t="shared" si="34"/>
        <v>0</v>
      </c>
      <c r="AJ68" s="95">
        <f t="shared" si="34"/>
        <v>0</v>
      </c>
      <c r="AK68" s="95">
        <f t="shared" si="34"/>
        <v>0</v>
      </c>
      <c r="AL68" s="95">
        <f t="shared" si="34"/>
        <v>0</v>
      </c>
      <c r="AM68" s="95">
        <f t="shared" si="34"/>
        <v>0</v>
      </c>
      <c r="AN68" s="95">
        <f t="shared" si="34"/>
        <v>0</v>
      </c>
      <c r="AO68" s="95">
        <f t="shared" si="34"/>
        <v>0</v>
      </c>
      <c r="AP68" s="95">
        <f t="shared" si="34"/>
        <v>0</v>
      </c>
      <c r="AQ68" s="95">
        <f t="shared" si="34"/>
        <v>0</v>
      </c>
      <c r="AR68" s="95">
        <f t="shared" si="34"/>
        <v>0</v>
      </c>
      <c r="AS68" s="95">
        <f t="shared" si="34"/>
        <v>0</v>
      </c>
      <c r="AT68" s="95">
        <f t="shared" si="34"/>
        <v>0</v>
      </c>
      <c r="AU68" s="95">
        <f t="shared" si="34"/>
        <v>0</v>
      </c>
      <c r="AV68" s="95">
        <f t="shared" si="34"/>
        <v>0</v>
      </c>
      <c r="AW68" s="95">
        <f t="shared" si="33"/>
        <v>0</v>
      </c>
      <c r="AX68" s="95">
        <f t="shared" si="33"/>
        <v>0</v>
      </c>
      <c r="AY68" s="95">
        <f t="shared" si="33"/>
        <v>0</v>
      </c>
      <c r="AZ68" s="95">
        <f t="shared" si="33"/>
        <v>0</v>
      </c>
      <c r="BA68" s="8"/>
      <c r="BB68" s="8"/>
      <c r="BC68" s="8"/>
      <c r="BD68" s="8"/>
      <c r="BE68" s="8"/>
      <c r="BF68" s="8"/>
      <c r="BG68" s="8"/>
    </row>
    <row r="69" spans="1:59" x14ac:dyDescent="0.3">
      <c r="A69" s="95">
        <f t="shared" si="32"/>
        <v>2</v>
      </c>
      <c r="B69" s="95">
        <f t="shared" si="32"/>
        <v>2</v>
      </c>
      <c r="C69" s="95">
        <f t="shared" si="32"/>
        <v>1.5</v>
      </c>
      <c r="D69" s="95">
        <f t="shared" si="32"/>
        <v>1</v>
      </c>
      <c r="E69" s="95">
        <f t="shared" si="32"/>
        <v>1.5</v>
      </c>
      <c r="F69" s="95">
        <f t="shared" si="32"/>
        <v>2</v>
      </c>
      <c r="G69" s="95">
        <f t="shared" si="32"/>
        <v>1.5</v>
      </c>
      <c r="H69" s="95">
        <f t="shared" si="32"/>
        <v>1.5</v>
      </c>
      <c r="I69" s="95">
        <f t="shared" si="32"/>
        <v>1.5</v>
      </c>
      <c r="J69" s="95">
        <f t="shared" si="32"/>
        <v>1.5</v>
      </c>
      <c r="K69" s="95">
        <f t="shared" si="32"/>
        <v>11</v>
      </c>
      <c r="L69" s="95">
        <f t="shared" si="32"/>
        <v>12</v>
      </c>
      <c r="M69" s="95">
        <f t="shared" si="32"/>
        <v>10</v>
      </c>
      <c r="N69" s="95">
        <f t="shared" si="32"/>
        <v>10</v>
      </c>
      <c r="O69" s="95">
        <f t="shared" si="32"/>
        <v>12</v>
      </c>
      <c r="P69" s="95">
        <f t="shared" si="31"/>
        <v>10</v>
      </c>
      <c r="Q69" s="95">
        <f t="shared" si="31"/>
        <v>10</v>
      </c>
      <c r="R69" s="95">
        <f t="shared" si="31"/>
        <v>10</v>
      </c>
      <c r="S69" s="95">
        <f t="shared" si="31"/>
        <v>9</v>
      </c>
      <c r="T69" s="95">
        <f t="shared" si="31"/>
        <v>9</v>
      </c>
      <c r="U69" s="95">
        <f t="shared" si="31"/>
        <v>10</v>
      </c>
      <c r="V69" s="95">
        <f t="shared" si="31"/>
        <v>10.5</v>
      </c>
      <c r="W69" s="95">
        <f t="shared" si="31"/>
        <v>0</v>
      </c>
      <c r="X69" s="95">
        <f t="shared" si="31"/>
        <v>0</v>
      </c>
      <c r="Y69" s="95">
        <f t="shared" si="31"/>
        <v>0</v>
      </c>
      <c r="Z69" s="95">
        <f t="shared" si="31"/>
        <v>0</v>
      </c>
      <c r="AA69" s="95">
        <f t="shared" si="31"/>
        <v>0</v>
      </c>
      <c r="AB69" s="95">
        <f t="shared" si="31"/>
        <v>0</v>
      </c>
      <c r="AC69" s="95">
        <f t="shared" si="31"/>
        <v>0</v>
      </c>
      <c r="AD69" s="95">
        <f t="shared" si="31"/>
        <v>0</v>
      </c>
      <c r="AE69" s="95">
        <f t="shared" si="31"/>
        <v>0</v>
      </c>
      <c r="AF69" s="95">
        <f t="shared" si="35"/>
        <v>0</v>
      </c>
      <c r="AG69" s="95">
        <f t="shared" si="34"/>
        <v>0</v>
      </c>
      <c r="AH69" s="95">
        <f t="shared" si="34"/>
        <v>0</v>
      </c>
      <c r="AI69" s="95">
        <f t="shared" si="34"/>
        <v>0</v>
      </c>
      <c r="AJ69" s="95">
        <f t="shared" si="34"/>
        <v>0</v>
      </c>
      <c r="AK69" s="95">
        <f t="shared" si="34"/>
        <v>0</v>
      </c>
      <c r="AL69" s="95">
        <f t="shared" si="34"/>
        <v>0</v>
      </c>
      <c r="AM69" s="95">
        <f t="shared" si="34"/>
        <v>0</v>
      </c>
      <c r="AN69" s="95">
        <f t="shared" si="34"/>
        <v>0</v>
      </c>
      <c r="AO69" s="95">
        <f t="shared" si="34"/>
        <v>0</v>
      </c>
      <c r="AP69" s="95">
        <f t="shared" si="34"/>
        <v>0</v>
      </c>
      <c r="AQ69" s="95">
        <f t="shared" si="34"/>
        <v>0</v>
      </c>
      <c r="AR69" s="95">
        <f t="shared" si="34"/>
        <v>0</v>
      </c>
      <c r="AS69" s="95">
        <f t="shared" si="34"/>
        <v>0</v>
      </c>
      <c r="AT69" s="95">
        <f t="shared" si="34"/>
        <v>0</v>
      </c>
      <c r="AU69" s="95">
        <f t="shared" si="34"/>
        <v>0</v>
      </c>
      <c r="AV69" s="95">
        <f t="shared" si="34"/>
        <v>0</v>
      </c>
      <c r="AW69" s="95">
        <f t="shared" si="33"/>
        <v>0</v>
      </c>
      <c r="AX69" s="95">
        <f t="shared" si="33"/>
        <v>0</v>
      </c>
      <c r="AY69" s="95">
        <f t="shared" si="33"/>
        <v>0</v>
      </c>
      <c r="AZ69" s="95">
        <f t="shared" si="33"/>
        <v>0</v>
      </c>
      <c r="BA69" s="8"/>
      <c r="BB69" s="8"/>
      <c r="BC69" s="8"/>
      <c r="BD69" s="8"/>
      <c r="BE69" s="8"/>
      <c r="BF69" s="8"/>
      <c r="BG69" s="8"/>
    </row>
    <row r="70" spans="1:59" x14ac:dyDescent="0.3">
      <c r="A70" s="95">
        <f t="shared" si="32"/>
        <v>2</v>
      </c>
      <c r="B70" s="95">
        <f t="shared" si="32"/>
        <v>2</v>
      </c>
      <c r="C70" s="95">
        <f t="shared" si="32"/>
        <v>1.5</v>
      </c>
      <c r="D70" s="95">
        <f t="shared" si="32"/>
        <v>1</v>
      </c>
      <c r="E70" s="95">
        <f t="shared" si="32"/>
        <v>1.5</v>
      </c>
      <c r="F70" s="95">
        <f t="shared" si="32"/>
        <v>2</v>
      </c>
      <c r="G70" s="95">
        <f t="shared" si="32"/>
        <v>1.5</v>
      </c>
      <c r="H70" s="95">
        <f t="shared" si="32"/>
        <v>1.5</v>
      </c>
      <c r="I70" s="95">
        <f t="shared" si="32"/>
        <v>1.5</v>
      </c>
      <c r="J70" s="95">
        <f t="shared" si="32"/>
        <v>1.5</v>
      </c>
      <c r="K70" s="95">
        <f t="shared" si="32"/>
        <v>11</v>
      </c>
      <c r="L70" s="95">
        <f t="shared" si="32"/>
        <v>12</v>
      </c>
      <c r="M70" s="95">
        <f t="shared" si="32"/>
        <v>10</v>
      </c>
      <c r="N70" s="95">
        <f t="shared" si="32"/>
        <v>10</v>
      </c>
      <c r="O70" s="95">
        <f t="shared" si="32"/>
        <v>12</v>
      </c>
      <c r="P70" s="95">
        <f t="shared" si="31"/>
        <v>10</v>
      </c>
      <c r="Q70" s="95">
        <f t="shared" si="31"/>
        <v>10</v>
      </c>
      <c r="R70" s="95">
        <f t="shared" si="31"/>
        <v>10</v>
      </c>
      <c r="S70" s="95">
        <f t="shared" si="31"/>
        <v>9</v>
      </c>
      <c r="T70" s="95">
        <f t="shared" si="31"/>
        <v>9</v>
      </c>
      <c r="U70" s="95">
        <f t="shared" si="31"/>
        <v>10</v>
      </c>
      <c r="V70" s="95">
        <f t="shared" si="31"/>
        <v>10.5</v>
      </c>
      <c r="W70" s="95">
        <f t="shared" si="31"/>
        <v>0</v>
      </c>
      <c r="X70" s="95">
        <f t="shared" si="31"/>
        <v>0</v>
      </c>
      <c r="Y70" s="95">
        <f t="shared" si="31"/>
        <v>0</v>
      </c>
      <c r="Z70" s="95">
        <f t="shared" si="31"/>
        <v>0</v>
      </c>
      <c r="AA70" s="95">
        <f t="shared" si="31"/>
        <v>0</v>
      </c>
      <c r="AB70" s="95">
        <f t="shared" si="31"/>
        <v>0</v>
      </c>
      <c r="AC70" s="95">
        <f t="shared" si="31"/>
        <v>0</v>
      </c>
      <c r="AD70" s="95">
        <f t="shared" si="31"/>
        <v>0</v>
      </c>
      <c r="AE70" s="95">
        <f t="shared" si="31"/>
        <v>0</v>
      </c>
      <c r="AF70" s="95">
        <f t="shared" si="35"/>
        <v>0</v>
      </c>
      <c r="AG70" s="95">
        <f t="shared" si="34"/>
        <v>0</v>
      </c>
      <c r="AH70" s="95">
        <f t="shared" si="34"/>
        <v>0</v>
      </c>
      <c r="AI70" s="95">
        <f t="shared" si="34"/>
        <v>0</v>
      </c>
      <c r="AJ70" s="95">
        <f t="shared" si="34"/>
        <v>0</v>
      </c>
      <c r="AK70" s="95">
        <f t="shared" si="34"/>
        <v>0</v>
      </c>
      <c r="AL70" s="95">
        <f t="shared" si="34"/>
        <v>0</v>
      </c>
      <c r="AM70" s="95">
        <f t="shared" si="34"/>
        <v>0</v>
      </c>
      <c r="AN70" s="95">
        <f t="shared" si="34"/>
        <v>0</v>
      </c>
      <c r="AO70" s="95">
        <f t="shared" si="34"/>
        <v>0</v>
      </c>
      <c r="AP70" s="95">
        <f t="shared" si="34"/>
        <v>0</v>
      </c>
      <c r="AQ70" s="95">
        <f t="shared" si="34"/>
        <v>0</v>
      </c>
      <c r="AR70" s="95">
        <f t="shared" si="34"/>
        <v>0</v>
      </c>
      <c r="AS70" s="95">
        <f t="shared" si="34"/>
        <v>0</v>
      </c>
      <c r="AT70" s="95">
        <f t="shared" si="34"/>
        <v>0</v>
      </c>
      <c r="AU70" s="95">
        <f t="shared" si="34"/>
        <v>0</v>
      </c>
      <c r="AV70" s="95">
        <f t="shared" si="34"/>
        <v>0</v>
      </c>
      <c r="AW70" s="95">
        <f t="shared" si="33"/>
        <v>0</v>
      </c>
      <c r="AX70" s="95">
        <f t="shared" si="33"/>
        <v>0</v>
      </c>
      <c r="AY70" s="95">
        <f t="shared" si="33"/>
        <v>0</v>
      </c>
      <c r="AZ70" s="95">
        <f t="shared" si="33"/>
        <v>0</v>
      </c>
      <c r="BA70" s="8"/>
      <c r="BB70" s="8"/>
      <c r="BC70" s="8"/>
      <c r="BD70" s="8"/>
      <c r="BE70" s="8"/>
      <c r="BF70" s="8"/>
      <c r="BG70" s="8"/>
    </row>
    <row r="71" spans="1:59" x14ac:dyDescent="0.3">
      <c r="A71" s="95">
        <f t="shared" si="32"/>
        <v>2</v>
      </c>
      <c r="B71" s="95">
        <f t="shared" si="32"/>
        <v>2</v>
      </c>
      <c r="C71" s="95">
        <f t="shared" si="32"/>
        <v>1.5</v>
      </c>
      <c r="D71" s="95">
        <f t="shared" si="32"/>
        <v>1</v>
      </c>
      <c r="E71" s="95">
        <f t="shared" si="32"/>
        <v>1.5</v>
      </c>
      <c r="F71" s="95">
        <f t="shared" si="32"/>
        <v>2</v>
      </c>
      <c r="G71" s="95">
        <f t="shared" si="32"/>
        <v>1.5</v>
      </c>
      <c r="H71" s="95">
        <f t="shared" si="32"/>
        <v>1.5</v>
      </c>
      <c r="I71" s="95">
        <f t="shared" si="32"/>
        <v>1.5</v>
      </c>
      <c r="J71" s="95">
        <f t="shared" si="32"/>
        <v>1.5</v>
      </c>
      <c r="K71" s="95">
        <f t="shared" si="32"/>
        <v>11</v>
      </c>
      <c r="L71" s="95">
        <f t="shared" si="32"/>
        <v>12</v>
      </c>
      <c r="M71" s="95">
        <f t="shared" si="32"/>
        <v>10</v>
      </c>
      <c r="N71" s="95">
        <f t="shared" si="32"/>
        <v>10</v>
      </c>
      <c r="O71" s="95">
        <f t="shared" si="32"/>
        <v>12</v>
      </c>
      <c r="P71" s="95">
        <f t="shared" si="31"/>
        <v>10</v>
      </c>
      <c r="Q71" s="95">
        <f t="shared" si="31"/>
        <v>10</v>
      </c>
      <c r="R71" s="95">
        <f t="shared" si="31"/>
        <v>10</v>
      </c>
      <c r="S71" s="95">
        <f t="shared" si="31"/>
        <v>9</v>
      </c>
      <c r="T71" s="95">
        <f t="shared" si="31"/>
        <v>9</v>
      </c>
      <c r="U71" s="95">
        <f t="shared" si="31"/>
        <v>10</v>
      </c>
      <c r="V71" s="95">
        <f t="shared" si="31"/>
        <v>10.5</v>
      </c>
      <c r="W71" s="95">
        <f t="shared" si="31"/>
        <v>0</v>
      </c>
      <c r="X71" s="95">
        <f t="shared" si="31"/>
        <v>0</v>
      </c>
      <c r="Y71" s="95">
        <f t="shared" si="31"/>
        <v>0</v>
      </c>
      <c r="Z71" s="95">
        <f t="shared" si="31"/>
        <v>0</v>
      </c>
      <c r="AA71" s="95">
        <f t="shared" si="31"/>
        <v>0</v>
      </c>
      <c r="AB71" s="95">
        <f t="shared" si="31"/>
        <v>0</v>
      </c>
      <c r="AC71" s="95">
        <f t="shared" si="31"/>
        <v>0</v>
      </c>
      <c r="AD71" s="95">
        <f t="shared" si="31"/>
        <v>0</v>
      </c>
      <c r="AE71" s="95">
        <f t="shared" si="31"/>
        <v>0</v>
      </c>
      <c r="AF71" s="95">
        <f t="shared" si="35"/>
        <v>0</v>
      </c>
      <c r="AG71" s="95">
        <f t="shared" si="34"/>
        <v>0</v>
      </c>
      <c r="AH71" s="95">
        <f t="shared" si="34"/>
        <v>0</v>
      </c>
      <c r="AI71" s="95">
        <f t="shared" si="34"/>
        <v>0</v>
      </c>
      <c r="AJ71" s="95">
        <f t="shared" si="34"/>
        <v>0</v>
      </c>
      <c r="AK71" s="95">
        <f t="shared" si="34"/>
        <v>0</v>
      </c>
      <c r="AL71" s="95">
        <f t="shared" si="34"/>
        <v>0</v>
      </c>
      <c r="AM71" s="95">
        <f t="shared" si="34"/>
        <v>0</v>
      </c>
      <c r="AN71" s="95">
        <f t="shared" si="34"/>
        <v>0</v>
      </c>
      <c r="AO71" s="95">
        <f t="shared" si="34"/>
        <v>0</v>
      </c>
      <c r="AP71" s="95">
        <f t="shared" si="34"/>
        <v>0</v>
      </c>
      <c r="AQ71" s="95">
        <f t="shared" si="34"/>
        <v>0</v>
      </c>
      <c r="AR71" s="95">
        <f t="shared" si="34"/>
        <v>0</v>
      </c>
      <c r="AS71" s="95">
        <f t="shared" si="34"/>
        <v>0</v>
      </c>
      <c r="AT71" s="95">
        <f t="shared" si="34"/>
        <v>0</v>
      </c>
      <c r="AU71" s="95">
        <f t="shared" si="34"/>
        <v>0</v>
      </c>
      <c r="AV71" s="95">
        <f t="shared" si="34"/>
        <v>0</v>
      </c>
      <c r="AW71" s="95">
        <f t="shared" si="33"/>
        <v>0</v>
      </c>
      <c r="AX71" s="95">
        <f t="shared" si="33"/>
        <v>0</v>
      </c>
      <c r="AY71" s="95">
        <f t="shared" si="33"/>
        <v>0</v>
      </c>
      <c r="AZ71" s="95">
        <f t="shared" si="33"/>
        <v>0</v>
      </c>
      <c r="BA71" s="8"/>
      <c r="BB71" s="8"/>
      <c r="BC71" s="8"/>
      <c r="BD71" s="8"/>
      <c r="BE71" s="8"/>
      <c r="BF71" s="8"/>
      <c r="BG71" s="8"/>
    </row>
    <row r="72" spans="1:59" x14ac:dyDescent="0.3">
      <c r="A72" s="95">
        <f t="shared" si="32"/>
        <v>2</v>
      </c>
      <c r="B72" s="95">
        <f t="shared" si="32"/>
        <v>2</v>
      </c>
      <c r="C72" s="95">
        <f t="shared" si="32"/>
        <v>1.5</v>
      </c>
      <c r="D72" s="95">
        <f t="shared" si="32"/>
        <v>1</v>
      </c>
      <c r="E72" s="95">
        <f t="shared" si="32"/>
        <v>1.5</v>
      </c>
      <c r="F72" s="95">
        <f t="shared" si="32"/>
        <v>2</v>
      </c>
      <c r="G72" s="95">
        <f t="shared" si="32"/>
        <v>1.5</v>
      </c>
      <c r="H72" s="95">
        <f t="shared" si="32"/>
        <v>1.5</v>
      </c>
      <c r="I72" s="95">
        <f t="shared" si="32"/>
        <v>1.5</v>
      </c>
      <c r="J72" s="95">
        <f t="shared" si="32"/>
        <v>1.5</v>
      </c>
      <c r="K72" s="95">
        <f t="shared" si="32"/>
        <v>11</v>
      </c>
      <c r="L72" s="95">
        <f t="shared" si="32"/>
        <v>12</v>
      </c>
      <c r="M72" s="95">
        <f t="shared" si="32"/>
        <v>10</v>
      </c>
      <c r="N72" s="95">
        <f t="shared" si="32"/>
        <v>10</v>
      </c>
      <c r="O72" s="95">
        <f t="shared" si="32"/>
        <v>12</v>
      </c>
      <c r="P72" s="95">
        <f t="shared" si="32"/>
        <v>10</v>
      </c>
      <c r="Q72" s="95">
        <f t="shared" ref="Q72:AF87" si="36">Q71</f>
        <v>10</v>
      </c>
      <c r="R72" s="95">
        <f t="shared" si="36"/>
        <v>10</v>
      </c>
      <c r="S72" s="95">
        <f t="shared" si="36"/>
        <v>9</v>
      </c>
      <c r="T72" s="95">
        <f t="shared" si="36"/>
        <v>9</v>
      </c>
      <c r="U72" s="95">
        <f t="shared" si="36"/>
        <v>10</v>
      </c>
      <c r="V72" s="95">
        <f t="shared" si="36"/>
        <v>10.5</v>
      </c>
      <c r="W72" s="95">
        <f t="shared" si="36"/>
        <v>0</v>
      </c>
      <c r="X72" s="95">
        <f t="shared" si="36"/>
        <v>0</v>
      </c>
      <c r="Y72" s="95">
        <f t="shared" si="36"/>
        <v>0</v>
      </c>
      <c r="Z72" s="95">
        <f t="shared" si="36"/>
        <v>0</v>
      </c>
      <c r="AA72" s="95">
        <f t="shared" si="36"/>
        <v>0</v>
      </c>
      <c r="AB72" s="95">
        <f t="shared" si="36"/>
        <v>0</v>
      </c>
      <c r="AC72" s="95">
        <f t="shared" si="36"/>
        <v>0</v>
      </c>
      <c r="AD72" s="95">
        <f t="shared" si="36"/>
        <v>0</v>
      </c>
      <c r="AE72" s="95">
        <f t="shared" si="36"/>
        <v>0</v>
      </c>
      <c r="AF72" s="95">
        <f t="shared" si="35"/>
        <v>0</v>
      </c>
      <c r="AG72" s="95">
        <f t="shared" si="34"/>
        <v>0</v>
      </c>
      <c r="AH72" s="95">
        <f t="shared" si="34"/>
        <v>0</v>
      </c>
      <c r="AI72" s="95">
        <f t="shared" si="34"/>
        <v>0</v>
      </c>
      <c r="AJ72" s="95">
        <f t="shared" si="34"/>
        <v>0</v>
      </c>
      <c r="AK72" s="95">
        <f t="shared" si="34"/>
        <v>0</v>
      </c>
      <c r="AL72" s="95">
        <f t="shared" si="34"/>
        <v>0</v>
      </c>
      <c r="AM72" s="95">
        <f t="shared" si="34"/>
        <v>0</v>
      </c>
      <c r="AN72" s="95">
        <f t="shared" si="34"/>
        <v>0</v>
      </c>
      <c r="AO72" s="95">
        <f t="shared" si="34"/>
        <v>0</v>
      </c>
      <c r="AP72" s="95">
        <f t="shared" si="34"/>
        <v>0</v>
      </c>
      <c r="AQ72" s="95">
        <f t="shared" si="34"/>
        <v>0</v>
      </c>
      <c r="AR72" s="95">
        <f t="shared" si="34"/>
        <v>0</v>
      </c>
      <c r="AS72" s="95">
        <f t="shared" si="34"/>
        <v>0</v>
      </c>
      <c r="AT72" s="95">
        <f t="shared" si="34"/>
        <v>0</v>
      </c>
      <c r="AU72" s="95">
        <f t="shared" si="34"/>
        <v>0</v>
      </c>
      <c r="AV72" s="95">
        <f t="shared" si="34"/>
        <v>0</v>
      </c>
      <c r="AW72" s="95">
        <f t="shared" si="33"/>
        <v>0</v>
      </c>
      <c r="AX72" s="95">
        <f t="shared" si="33"/>
        <v>0</v>
      </c>
      <c r="AY72" s="95">
        <f t="shared" si="33"/>
        <v>0</v>
      </c>
      <c r="AZ72" s="95">
        <f t="shared" si="33"/>
        <v>0</v>
      </c>
      <c r="BA72" s="8"/>
      <c r="BB72" s="8"/>
      <c r="BC72" s="8"/>
      <c r="BD72" s="8"/>
      <c r="BE72" s="8"/>
      <c r="BF72" s="8"/>
      <c r="BG72" s="8"/>
    </row>
    <row r="73" spans="1:59" x14ac:dyDescent="0.3">
      <c r="A73" s="95">
        <f t="shared" ref="A73:P88" si="37">A72</f>
        <v>2</v>
      </c>
      <c r="B73" s="95">
        <f t="shared" si="37"/>
        <v>2</v>
      </c>
      <c r="C73" s="95">
        <f t="shared" si="37"/>
        <v>1.5</v>
      </c>
      <c r="D73" s="95">
        <f t="shared" si="37"/>
        <v>1</v>
      </c>
      <c r="E73" s="95">
        <f t="shared" si="37"/>
        <v>1.5</v>
      </c>
      <c r="F73" s="95">
        <f t="shared" si="37"/>
        <v>2</v>
      </c>
      <c r="G73" s="95">
        <f t="shared" si="37"/>
        <v>1.5</v>
      </c>
      <c r="H73" s="95">
        <f t="shared" si="37"/>
        <v>1.5</v>
      </c>
      <c r="I73" s="95">
        <f t="shared" si="37"/>
        <v>1.5</v>
      </c>
      <c r="J73" s="95">
        <f t="shared" si="37"/>
        <v>1.5</v>
      </c>
      <c r="K73" s="95">
        <f t="shared" si="37"/>
        <v>11</v>
      </c>
      <c r="L73" s="95">
        <f t="shared" si="37"/>
        <v>12</v>
      </c>
      <c r="M73" s="95">
        <f t="shared" si="37"/>
        <v>10</v>
      </c>
      <c r="N73" s="95">
        <f t="shared" si="37"/>
        <v>10</v>
      </c>
      <c r="O73" s="95">
        <f t="shared" si="37"/>
        <v>12</v>
      </c>
      <c r="P73" s="95">
        <f t="shared" si="37"/>
        <v>10</v>
      </c>
      <c r="Q73" s="95">
        <f t="shared" si="36"/>
        <v>10</v>
      </c>
      <c r="R73" s="95">
        <f t="shared" si="36"/>
        <v>10</v>
      </c>
      <c r="S73" s="95">
        <f t="shared" si="36"/>
        <v>9</v>
      </c>
      <c r="T73" s="95">
        <f t="shared" si="36"/>
        <v>9</v>
      </c>
      <c r="U73" s="95">
        <f t="shared" si="36"/>
        <v>10</v>
      </c>
      <c r="V73" s="95">
        <f t="shared" si="36"/>
        <v>10.5</v>
      </c>
      <c r="W73" s="95">
        <f t="shared" si="36"/>
        <v>0</v>
      </c>
      <c r="X73" s="95">
        <f t="shared" si="36"/>
        <v>0</v>
      </c>
      <c r="Y73" s="95">
        <f t="shared" si="36"/>
        <v>0</v>
      </c>
      <c r="Z73" s="95">
        <f t="shared" si="36"/>
        <v>0</v>
      </c>
      <c r="AA73" s="95">
        <f t="shared" si="36"/>
        <v>0</v>
      </c>
      <c r="AB73" s="95">
        <f t="shared" si="36"/>
        <v>0</v>
      </c>
      <c r="AC73" s="95">
        <f t="shared" si="36"/>
        <v>0</v>
      </c>
      <c r="AD73" s="95">
        <f t="shared" si="36"/>
        <v>0</v>
      </c>
      <c r="AE73" s="95">
        <f t="shared" si="36"/>
        <v>0</v>
      </c>
      <c r="AF73" s="95">
        <f t="shared" si="35"/>
        <v>0</v>
      </c>
      <c r="AG73" s="95">
        <f t="shared" si="34"/>
        <v>0</v>
      </c>
      <c r="AH73" s="95">
        <f t="shared" si="34"/>
        <v>0</v>
      </c>
      <c r="AI73" s="95">
        <f t="shared" si="34"/>
        <v>0</v>
      </c>
      <c r="AJ73" s="95">
        <f t="shared" si="34"/>
        <v>0</v>
      </c>
      <c r="AK73" s="95">
        <f t="shared" si="34"/>
        <v>0</v>
      </c>
      <c r="AL73" s="95">
        <f t="shared" si="34"/>
        <v>0</v>
      </c>
      <c r="AM73" s="95">
        <f t="shared" si="34"/>
        <v>0</v>
      </c>
      <c r="AN73" s="95">
        <f t="shared" si="34"/>
        <v>0</v>
      </c>
      <c r="AO73" s="95">
        <f t="shared" si="34"/>
        <v>0</v>
      </c>
      <c r="AP73" s="95">
        <f t="shared" si="34"/>
        <v>0</v>
      </c>
      <c r="AQ73" s="95">
        <f t="shared" si="34"/>
        <v>0</v>
      </c>
      <c r="AR73" s="95">
        <f t="shared" si="34"/>
        <v>0</v>
      </c>
      <c r="AS73" s="95">
        <f t="shared" si="34"/>
        <v>0</v>
      </c>
      <c r="AT73" s="95">
        <f t="shared" si="34"/>
        <v>0</v>
      </c>
      <c r="AU73" s="95">
        <f t="shared" si="34"/>
        <v>0</v>
      </c>
      <c r="AV73" s="95">
        <f t="shared" si="34"/>
        <v>0</v>
      </c>
      <c r="AW73" s="95">
        <f t="shared" si="33"/>
        <v>0</v>
      </c>
      <c r="AX73" s="95">
        <f t="shared" si="33"/>
        <v>0</v>
      </c>
      <c r="AY73" s="95">
        <f t="shared" si="33"/>
        <v>0</v>
      </c>
      <c r="AZ73" s="95">
        <f t="shared" si="33"/>
        <v>0</v>
      </c>
      <c r="BA73" s="8"/>
      <c r="BB73" s="8"/>
      <c r="BC73" s="8"/>
      <c r="BD73" s="8"/>
      <c r="BE73" s="8"/>
      <c r="BF73" s="8"/>
      <c r="BG73" s="8"/>
    </row>
    <row r="74" spans="1:59" x14ac:dyDescent="0.3">
      <c r="A74" s="95">
        <f t="shared" si="37"/>
        <v>2</v>
      </c>
      <c r="B74" s="95">
        <f t="shared" si="37"/>
        <v>2</v>
      </c>
      <c r="C74" s="95">
        <f t="shared" si="37"/>
        <v>1.5</v>
      </c>
      <c r="D74" s="95">
        <f t="shared" si="37"/>
        <v>1</v>
      </c>
      <c r="E74" s="95">
        <f t="shared" si="37"/>
        <v>1.5</v>
      </c>
      <c r="F74" s="95">
        <f t="shared" si="37"/>
        <v>2</v>
      </c>
      <c r="G74" s="95">
        <f t="shared" si="37"/>
        <v>1.5</v>
      </c>
      <c r="H74" s="95">
        <f t="shared" si="37"/>
        <v>1.5</v>
      </c>
      <c r="I74" s="95">
        <f t="shared" si="37"/>
        <v>1.5</v>
      </c>
      <c r="J74" s="95">
        <f t="shared" si="37"/>
        <v>1.5</v>
      </c>
      <c r="K74" s="95">
        <f t="shared" si="37"/>
        <v>11</v>
      </c>
      <c r="L74" s="95">
        <f t="shared" si="37"/>
        <v>12</v>
      </c>
      <c r="M74" s="95">
        <f t="shared" si="37"/>
        <v>10</v>
      </c>
      <c r="N74" s="95">
        <f t="shared" si="37"/>
        <v>10</v>
      </c>
      <c r="O74" s="95">
        <f t="shared" si="37"/>
        <v>12</v>
      </c>
      <c r="P74" s="95">
        <f t="shared" si="37"/>
        <v>10</v>
      </c>
      <c r="Q74" s="95">
        <f t="shared" si="36"/>
        <v>10</v>
      </c>
      <c r="R74" s="95">
        <f t="shared" si="36"/>
        <v>10</v>
      </c>
      <c r="S74" s="95">
        <f t="shared" si="36"/>
        <v>9</v>
      </c>
      <c r="T74" s="95">
        <f t="shared" si="36"/>
        <v>9</v>
      </c>
      <c r="U74" s="95">
        <f t="shared" si="36"/>
        <v>10</v>
      </c>
      <c r="V74" s="95">
        <f t="shared" si="36"/>
        <v>10.5</v>
      </c>
      <c r="W74" s="95">
        <f t="shared" si="36"/>
        <v>0</v>
      </c>
      <c r="X74" s="95">
        <f t="shared" si="36"/>
        <v>0</v>
      </c>
      <c r="Y74" s="95">
        <f t="shared" si="36"/>
        <v>0</v>
      </c>
      <c r="Z74" s="95">
        <f t="shared" si="36"/>
        <v>0</v>
      </c>
      <c r="AA74" s="95">
        <f t="shared" si="36"/>
        <v>0</v>
      </c>
      <c r="AB74" s="95">
        <f t="shared" si="36"/>
        <v>0</v>
      </c>
      <c r="AC74" s="95">
        <f t="shared" si="36"/>
        <v>0</v>
      </c>
      <c r="AD74" s="95">
        <f t="shared" si="36"/>
        <v>0</v>
      </c>
      <c r="AE74" s="95">
        <f t="shared" si="36"/>
        <v>0</v>
      </c>
      <c r="AF74" s="95">
        <f t="shared" si="35"/>
        <v>0</v>
      </c>
      <c r="AG74" s="95">
        <f t="shared" si="34"/>
        <v>0</v>
      </c>
      <c r="AH74" s="95">
        <f t="shared" si="34"/>
        <v>0</v>
      </c>
      <c r="AI74" s="95">
        <f t="shared" si="34"/>
        <v>0</v>
      </c>
      <c r="AJ74" s="95">
        <f t="shared" si="34"/>
        <v>0</v>
      </c>
      <c r="AK74" s="95">
        <f t="shared" si="34"/>
        <v>0</v>
      </c>
      <c r="AL74" s="95">
        <f t="shared" si="34"/>
        <v>0</v>
      </c>
      <c r="AM74" s="95">
        <f t="shared" si="34"/>
        <v>0</v>
      </c>
      <c r="AN74" s="95">
        <f t="shared" si="34"/>
        <v>0</v>
      </c>
      <c r="AO74" s="95">
        <f t="shared" si="34"/>
        <v>0</v>
      </c>
      <c r="AP74" s="95">
        <f t="shared" si="34"/>
        <v>0</v>
      </c>
      <c r="AQ74" s="95">
        <f t="shared" si="34"/>
        <v>0</v>
      </c>
      <c r="AR74" s="95">
        <f t="shared" si="34"/>
        <v>0</v>
      </c>
      <c r="AS74" s="95">
        <f t="shared" si="34"/>
        <v>0</v>
      </c>
      <c r="AT74" s="95">
        <f t="shared" si="34"/>
        <v>0</v>
      </c>
      <c r="AU74" s="95">
        <f t="shared" si="34"/>
        <v>0</v>
      </c>
      <c r="AV74" s="95">
        <f t="shared" si="34"/>
        <v>0</v>
      </c>
      <c r="AW74" s="95">
        <f t="shared" si="33"/>
        <v>0</v>
      </c>
      <c r="AX74" s="95">
        <f t="shared" si="33"/>
        <v>0</v>
      </c>
      <c r="AY74" s="95">
        <f t="shared" si="33"/>
        <v>0</v>
      </c>
      <c r="AZ74" s="95">
        <f t="shared" si="33"/>
        <v>0</v>
      </c>
      <c r="BA74" s="8"/>
      <c r="BB74" s="8"/>
      <c r="BC74" s="8"/>
      <c r="BD74" s="8"/>
      <c r="BE74" s="8"/>
      <c r="BF74" s="8"/>
      <c r="BG74" s="8"/>
    </row>
    <row r="75" spans="1:59" x14ac:dyDescent="0.3">
      <c r="A75" s="95">
        <f t="shared" si="37"/>
        <v>2</v>
      </c>
      <c r="B75" s="95">
        <f t="shared" si="37"/>
        <v>2</v>
      </c>
      <c r="C75" s="95">
        <f t="shared" si="37"/>
        <v>1.5</v>
      </c>
      <c r="D75" s="95">
        <f t="shared" si="37"/>
        <v>1</v>
      </c>
      <c r="E75" s="95">
        <f t="shared" si="37"/>
        <v>1.5</v>
      </c>
      <c r="F75" s="95">
        <f t="shared" si="37"/>
        <v>2</v>
      </c>
      <c r="G75" s="95">
        <f t="shared" si="37"/>
        <v>1.5</v>
      </c>
      <c r="H75" s="95">
        <f t="shared" si="37"/>
        <v>1.5</v>
      </c>
      <c r="I75" s="95">
        <f t="shared" si="37"/>
        <v>1.5</v>
      </c>
      <c r="J75" s="95">
        <f t="shared" si="37"/>
        <v>1.5</v>
      </c>
      <c r="K75" s="95">
        <f t="shared" si="37"/>
        <v>11</v>
      </c>
      <c r="L75" s="95">
        <f t="shared" si="37"/>
        <v>12</v>
      </c>
      <c r="M75" s="95">
        <f t="shared" si="37"/>
        <v>10</v>
      </c>
      <c r="N75" s="95">
        <f t="shared" si="37"/>
        <v>10</v>
      </c>
      <c r="O75" s="95">
        <f t="shared" si="37"/>
        <v>12</v>
      </c>
      <c r="P75" s="95">
        <f t="shared" si="37"/>
        <v>10</v>
      </c>
      <c r="Q75" s="95">
        <f t="shared" si="36"/>
        <v>10</v>
      </c>
      <c r="R75" s="95">
        <f t="shared" si="36"/>
        <v>10</v>
      </c>
      <c r="S75" s="95">
        <f t="shared" si="36"/>
        <v>9</v>
      </c>
      <c r="T75" s="95">
        <f t="shared" si="36"/>
        <v>9</v>
      </c>
      <c r="U75" s="95">
        <f t="shared" si="36"/>
        <v>10</v>
      </c>
      <c r="V75" s="95">
        <f t="shared" si="36"/>
        <v>10.5</v>
      </c>
      <c r="W75" s="95">
        <f t="shared" si="36"/>
        <v>0</v>
      </c>
      <c r="X75" s="95">
        <f t="shared" si="36"/>
        <v>0</v>
      </c>
      <c r="Y75" s="95">
        <f t="shared" si="36"/>
        <v>0</v>
      </c>
      <c r="Z75" s="95">
        <f t="shared" si="36"/>
        <v>0</v>
      </c>
      <c r="AA75" s="95">
        <f t="shared" si="36"/>
        <v>0</v>
      </c>
      <c r="AB75" s="95">
        <f t="shared" si="36"/>
        <v>0</v>
      </c>
      <c r="AC75" s="95">
        <f t="shared" si="36"/>
        <v>0</v>
      </c>
      <c r="AD75" s="95">
        <f t="shared" si="36"/>
        <v>0</v>
      </c>
      <c r="AE75" s="95">
        <f t="shared" si="36"/>
        <v>0</v>
      </c>
      <c r="AF75" s="95">
        <f t="shared" si="35"/>
        <v>0</v>
      </c>
      <c r="AG75" s="95">
        <f t="shared" si="34"/>
        <v>0</v>
      </c>
      <c r="AH75" s="95">
        <f t="shared" si="34"/>
        <v>0</v>
      </c>
      <c r="AI75" s="95">
        <f t="shared" si="34"/>
        <v>0</v>
      </c>
      <c r="AJ75" s="95">
        <f t="shared" si="34"/>
        <v>0</v>
      </c>
      <c r="AK75" s="95">
        <f t="shared" si="34"/>
        <v>0</v>
      </c>
      <c r="AL75" s="95">
        <f t="shared" si="34"/>
        <v>0</v>
      </c>
      <c r="AM75" s="95">
        <f t="shared" si="34"/>
        <v>0</v>
      </c>
      <c r="AN75" s="95">
        <f t="shared" si="34"/>
        <v>0</v>
      </c>
      <c r="AO75" s="95">
        <f t="shared" si="34"/>
        <v>0</v>
      </c>
      <c r="AP75" s="95">
        <f t="shared" si="34"/>
        <v>0</v>
      </c>
      <c r="AQ75" s="95">
        <f t="shared" si="34"/>
        <v>0</v>
      </c>
      <c r="AR75" s="95">
        <f t="shared" si="34"/>
        <v>0</v>
      </c>
      <c r="AS75" s="95">
        <f t="shared" si="34"/>
        <v>0</v>
      </c>
      <c r="AT75" s="95">
        <f t="shared" si="34"/>
        <v>0</v>
      </c>
      <c r="AU75" s="95">
        <f t="shared" si="34"/>
        <v>0</v>
      </c>
      <c r="AV75" s="95">
        <f t="shared" ref="AV75:AZ90" si="38">AV74</f>
        <v>0</v>
      </c>
      <c r="AW75" s="95">
        <f t="shared" si="38"/>
        <v>0</v>
      </c>
      <c r="AX75" s="95">
        <f t="shared" si="38"/>
        <v>0</v>
      </c>
      <c r="AY75" s="95">
        <f t="shared" si="38"/>
        <v>0</v>
      </c>
      <c r="AZ75" s="95">
        <f t="shared" si="38"/>
        <v>0</v>
      </c>
      <c r="BA75" s="8"/>
      <c r="BB75" s="8"/>
      <c r="BC75" s="8"/>
      <c r="BD75" s="8"/>
      <c r="BE75" s="8"/>
      <c r="BF75" s="8"/>
      <c r="BG75" s="8"/>
    </row>
    <row r="76" spans="1:59" x14ac:dyDescent="0.3">
      <c r="A76" s="95">
        <f t="shared" si="37"/>
        <v>2</v>
      </c>
      <c r="B76" s="95">
        <f t="shared" si="37"/>
        <v>2</v>
      </c>
      <c r="C76" s="95">
        <f t="shared" si="37"/>
        <v>1.5</v>
      </c>
      <c r="D76" s="95">
        <f t="shared" si="37"/>
        <v>1</v>
      </c>
      <c r="E76" s="95">
        <f t="shared" si="37"/>
        <v>1.5</v>
      </c>
      <c r="F76" s="95">
        <f t="shared" si="37"/>
        <v>2</v>
      </c>
      <c r="G76" s="95">
        <f t="shared" si="37"/>
        <v>1.5</v>
      </c>
      <c r="H76" s="95">
        <f t="shared" si="37"/>
        <v>1.5</v>
      </c>
      <c r="I76" s="95">
        <f t="shared" si="37"/>
        <v>1.5</v>
      </c>
      <c r="J76" s="95">
        <f t="shared" si="37"/>
        <v>1.5</v>
      </c>
      <c r="K76" s="95">
        <f t="shared" si="37"/>
        <v>11</v>
      </c>
      <c r="L76" s="95">
        <f t="shared" si="37"/>
        <v>12</v>
      </c>
      <c r="M76" s="95">
        <f t="shared" si="37"/>
        <v>10</v>
      </c>
      <c r="N76" s="95">
        <f t="shared" si="37"/>
        <v>10</v>
      </c>
      <c r="O76" s="95">
        <f t="shared" si="37"/>
        <v>12</v>
      </c>
      <c r="P76" s="95">
        <f t="shared" si="37"/>
        <v>10</v>
      </c>
      <c r="Q76" s="95">
        <f t="shared" si="36"/>
        <v>10</v>
      </c>
      <c r="R76" s="95">
        <f t="shared" si="36"/>
        <v>10</v>
      </c>
      <c r="S76" s="95">
        <f t="shared" si="36"/>
        <v>9</v>
      </c>
      <c r="T76" s="95">
        <f t="shared" si="36"/>
        <v>9</v>
      </c>
      <c r="U76" s="95">
        <f t="shared" si="36"/>
        <v>10</v>
      </c>
      <c r="V76" s="95">
        <f t="shared" si="36"/>
        <v>10.5</v>
      </c>
      <c r="W76" s="95">
        <f t="shared" si="36"/>
        <v>0</v>
      </c>
      <c r="X76" s="95">
        <f t="shared" si="36"/>
        <v>0</v>
      </c>
      <c r="Y76" s="95">
        <f t="shared" si="36"/>
        <v>0</v>
      </c>
      <c r="Z76" s="95">
        <f t="shared" si="36"/>
        <v>0</v>
      </c>
      <c r="AA76" s="95">
        <f t="shared" si="36"/>
        <v>0</v>
      </c>
      <c r="AB76" s="95">
        <f t="shared" si="36"/>
        <v>0</v>
      </c>
      <c r="AC76" s="95">
        <f t="shared" si="36"/>
        <v>0</v>
      </c>
      <c r="AD76" s="95">
        <f t="shared" si="36"/>
        <v>0</v>
      </c>
      <c r="AE76" s="95">
        <f t="shared" si="36"/>
        <v>0</v>
      </c>
      <c r="AF76" s="95">
        <f t="shared" si="35"/>
        <v>0</v>
      </c>
      <c r="AG76" s="95">
        <f t="shared" si="35"/>
        <v>0</v>
      </c>
      <c r="AH76" s="95">
        <f t="shared" si="35"/>
        <v>0</v>
      </c>
      <c r="AI76" s="95">
        <f t="shared" si="35"/>
        <v>0</v>
      </c>
      <c r="AJ76" s="95">
        <f t="shared" si="35"/>
        <v>0</v>
      </c>
      <c r="AK76" s="95">
        <f t="shared" si="35"/>
        <v>0</v>
      </c>
      <c r="AL76" s="95">
        <f t="shared" si="35"/>
        <v>0</v>
      </c>
      <c r="AM76" s="95">
        <f t="shared" si="35"/>
        <v>0</v>
      </c>
      <c r="AN76" s="95">
        <f t="shared" si="35"/>
        <v>0</v>
      </c>
      <c r="AO76" s="95">
        <f t="shared" si="35"/>
        <v>0</v>
      </c>
      <c r="AP76" s="95">
        <f t="shared" si="35"/>
        <v>0</v>
      </c>
      <c r="AQ76" s="95">
        <f t="shared" si="35"/>
        <v>0</v>
      </c>
      <c r="AR76" s="95">
        <f t="shared" si="35"/>
        <v>0</v>
      </c>
      <c r="AS76" s="95">
        <f t="shared" si="35"/>
        <v>0</v>
      </c>
      <c r="AT76" s="95">
        <f t="shared" si="35"/>
        <v>0</v>
      </c>
      <c r="AU76" s="95">
        <f t="shared" si="35"/>
        <v>0</v>
      </c>
      <c r="AV76" s="95">
        <f t="shared" si="38"/>
        <v>0</v>
      </c>
      <c r="AW76" s="95">
        <f t="shared" si="38"/>
        <v>0</v>
      </c>
      <c r="AX76" s="95">
        <f t="shared" si="38"/>
        <v>0</v>
      </c>
      <c r="AY76" s="95">
        <f t="shared" si="38"/>
        <v>0</v>
      </c>
      <c r="AZ76" s="95">
        <f t="shared" si="38"/>
        <v>0</v>
      </c>
      <c r="BA76" s="8"/>
      <c r="BB76" s="8"/>
      <c r="BC76" s="8"/>
      <c r="BD76" s="8"/>
      <c r="BE76" s="8"/>
      <c r="BF76" s="8"/>
      <c r="BG76" s="8"/>
    </row>
    <row r="77" spans="1:59" x14ac:dyDescent="0.3">
      <c r="A77" s="95">
        <f t="shared" si="37"/>
        <v>2</v>
      </c>
      <c r="B77" s="95">
        <f t="shared" si="37"/>
        <v>2</v>
      </c>
      <c r="C77" s="95">
        <f t="shared" si="37"/>
        <v>1.5</v>
      </c>
      <c r="D77" s="95">
        <f t="shared" si="37"/>
        <v>1</v>
      </c>
      <c r="E77" s="95">
        <f t="shared" si="37"/>
        <v>1.5</v>
      </c>
      <c r="F77" s="95">
        <f t="shared" si="37"/>
        <v>2</v>
      </c>
      <c r="G77" s="95">
        <f t="shared" si="37"/>
        <v>1.5</v>
      </c>
      <c r="H77" s="95">
        <f t="shared" si="37"/>
        <v>1.5</v>
      </c>
      <c r="I77" s="95">
        <f t="shared" si="37"/>
        <v>1.5</v>
      </c>
      <c r="J77" s="95">
        <f t="shared" si="37"/>
        <v>1.5</v>
      </c>
      <c r="K77" s="95">
        <f t="shared" si="37"/>
        <v>11</v>
      </c>
      <c r="L77" s="95">
        <f t="shared" si="37"/>
        <v>12</v>
      </c>
      <c r="M77" s="95">
        <f t="shared" si="37"/>
        <v>10</v>
      </c>
      <c r="N77" s="95">
        <f t="shared" si="37"/>
        <v>10</v>
      </c>
      <c r="O77" s="95">
        <f t="shared" si="37"/>
        <v>12</v>
      </c>
      <c r="P77" s="95">
        <f t="shared" si="37"/>
        <v>10</v>
      </c>
      <c r="Q77" s="95">
        <f t="shared" si="36"/>
        <v>10</v>
      </c>
      <c r="R77" s="95">
        <f t="shared" si="36"/>
        <v>10</v>
      </c>
      <c r="S77" s="95">
        <f t="shared" si="36"/>
        <v>9</v>
      </c>
      <c r="T77" s="95">
        <f t="shared" si="36"/>
        <v>9</v>
      </c>
      <c r="U77" s="95">
        <f t="shared" si="36"/>
        <v>10</v>
      </c>
      <c r="V77" s="95">
        <f t="shared" si="36"/>
        <v>10.5</v>
      </c>
      <c r="W77" s="95">
        <f t="shared" si="36"/>
        <v>0</v>
      </c>
      <c r="X77" s="95">
        <f t="shared" si="36"/>
        <v>0</v>
      </c>
      <c r="Y77" s="95">
        <f t="shared" si="36"/>
        <v>0</v>
      </c>
      <c r="Z77" s="95">
        <f t="shared" si="36"/>
        <v>0</v>
      </c>
      <c r="AA77" s="95">
        <f t="shared" si="36"/>
        <v>0</v>
      </c>
      <c r="AB77" s="95">
        <f t="shared" si="36"/>
        <v>0</v>
      </c>
      <c r="AC77" s="95">
        <f t="shared" si="36"/>
        <v>0</v>
      </c>
      <c r="AD77" s="95">
        <f t="shared" si="36"/>
        <v>0</v>
      </c>
      <c r="AE77" s="95">
        <f t="shared" si="36"/>
        <v>0</v>
      </c>
      <c r="AF77" s="95">
        <f t="shared" si="35"/>
        <v>0</v>
      </c>
      <c r="AG77" s="95">
        <f t="shared" si="35"/>
        <v>0</v>
      </c>
      <c r="AH77" s="95">
        <f t="shared" si="35"/>
        <v>0</v>
      </c>
      <c r="AI77" s="95">
        <f t="shared" si="35"/>
        <v>0</v>
      </c>
      <c r="AJ77" s="95">
        <f t="shared" si="35"/>
        <v>0</v>
      </c>
      <c r="AK77" s="95">
        <f t="shared" si="35"/>
        <v>0</v>
      </c>
      <c r="AL77" s="95">
        <f t="shared" si="35"/>
        <v>0</v>
      </c>
      <c r="AM77" s="95">
        <f t="shared" si="35"/>
        <v>0</v>
      </c>
      <c r="AN77" s="95">
        <f t="shared" si="35"/>
        <v>0</v>
      </c>
      <c r="AO77" s="95">
        <f t="shared" si="35"/>
        <v>0</v>
      </c>
      <c r="AP77" s="95">
        <f t="shared" si="35"/>
        <v>0</v>
      </c>
      <c r="AQ77" s="95">
        <f t="shared" si="35"/>
        <v>0</v>
      </c>
      <c r="AR77" s="95">
        <f t="shared" si="35"/>
        <v>0</v>
      </c>
      <c r="AS77" s="95">
        <f t="shared" si="35"/>
        <v>0</v>
      </c>
      <c r="AT77" s="95">
        <f t="shared" si="35"/>
        <v>0</v>
      </c>
      <c r="AU77" s="95">
        <f t="shared" si="35"/>
        <v>0</v>
      </c>
      <c r="AV77" s="95">
        <f t="shared" si="38"/>
        <v>0</v>
      </c>
      <c r="AW77" s="95">
        <f t="shared" si="38"/>
        <v>0</v>
      </c>
      <c r="AX77" s="95">
        <f t="shared" si="38"/>
        <v>0</v>
      </c>
      <c r="AY77" s="95">
        <f t="shared" si="38"/>
        <v>0</v>
      </c>
      <c r="AZ77" s="95">
        <f t="shared" si="38"/>
        <v>0</v>
      </c>
      <c r="BA77" s="8"/>
      <c r="BB77" s="8"/>
      <c r="BC77" s="8"/>
      <c r="BD77" s="8"/>
      <c r="BE77" s="8"/>
      <c r="BF77" s="8"/>
      <c r="BG77" s="8"/>
    </row>
    <row r="78" spans="1:59" x14ac:dyDescent="0.3">
      <c r="A78" s="95">
        <f t="shared" si="37"/>
        <v>2</v>
      </c>
      <c r="B78" s="95">
        <f t="shared" si="37"/>
        <v>2</v>
      </c>
      <c r="C78" s="95">
        <f t="shared" si="37"/>
        <v>1.5</v>
      </c>
      <c r="D78" s="95">
        <f t="shared" si="37"/>
        <v>1</v>
      </c>
      <c r="E78" s="95">
        <f t="shared" si="37"/>
        <v>1.5</v>
      </c>
      <c r="F78" s="95">
        <f t="shared" si="37"/>
        <v>2</v>
      </c>
      <c r="G78" s="95">
        <f t="shared" si="37"/>
        <v>1.5</v>
      </c>
      <c r="H78" s="95">
        <f t="shared" si="37"/>
        <v>1.5</v>
      </c>
      <c r="I78" s="95">
        <f t="shared" si="37"/>
        <v>1.5</v>
      </c>
      <c r="J78" s="95">
        <f t="shared" si="37"/>
        <v>1.5</v>
      </c>
      <c r="K78" s="95">
        <f t="shared" si="37"/>
        <v>11</v>
      </c>
      <c r="L78" s="95">
        <f t="shared" si="37"/>
        <v>12</v>
      </c>
      <c r="M78" s="95">
        <f t="shared" si="37"/>
        <v>10</v>
      </c>
      <c r="N78" s="95">
        <f t="shared" si="37"/>
        <v>10</v>
      </c>
      <c r="O78" s="95">
        <f t="shared" si="37"/>
        <v>12</v>
      </c>
      <c r="P78" s="95">
        <f t="shared" si="37"/>
        <v>10</v>
      </c>
      <c r="Q78" s="95">
        <f t="shared" si="36"/>
        <v>10</v>
      </c>
      <c r="R78" s="95">
        <f t="shared" si="36"/>
        <v>10</v>
      </c>
      <c r="S78" s="95">
        <f t="shared" si="36"/>
        <v>9</v>
      </c>
      <c r="T78" s="95">
        <f t="shared" si="36"/>
        <v>9</v>
      </c>
      <c r="U78" s="95">
        <f t="shared" si="36"/>
        <v>10</v>
      </c>
      <c r="V78" s="95">
        <f t="shared" si="36"/>
        <v>10.5</v>
      </c>
      <c r="W78" s="95">
        <f t="shared" si="36"/>
        <v>0</v>
      </c>
      <c r="X78" s="95">
        <f t="shared" si="36"/>
        <v>0</v>
      </c>
      <c r="Y78" s="95">
        <f t="shared" si="36"/>
        <v>0</v>
      </c>
      <c r="Z78" s="95">
        <f t="shared" si="36"/>
        <v>0</v>
      </c>
      <c r="AA78" s="95">
        <f t="shared" si="36"/>
        <v>0</v>
      </c>
      <c r="AB78" s="95">
        <f t="shared" si="36"/>
        <v>0</v>
      </c>
      <c r="AC78" s="95">
        <f t="shared" si="36"/>
        <v>0</v>
      </c>
      <c r="AD78" s="95">
        <f t="shared" si="36"/>
        <v>0</v>
      </c>
      <c r="AE78" s="95">
        <f t="shared" si="36"/>
        <v>0</v>
      </c>
      <c r="AF78" s="95">
        <f t="shared" si="35"/>
        <v>0</v>
      </c>
      <c r="AG78" s="95">
        <f t="shared" si="35"/>
        <v>0</v>
      </c>
      <c r="AH78" s="95">
        <f t="shared" si="35"/>
        <v>0</v>
      </c>
      <c r="AI78" s="95">
        <f t="shared" si="35"/>
        <v>0</v>
      </c>
      <c r="AJ78" s="95">
        <f t="shared" si="35"/>
        <v>0</v>
      </c>
      <c r="AK78" s="95">
        <f t="shared" si="35"/>
        <v>0</v>
      </c>
      <c r="AL78" s="95">
        <f t="shared" si="35"/>
        <v>0</v>
      </c>
      <c r="AM78" s="95">
        <f t="shared" si="35"/>
        <v>0</v>
      </c>
      <c r="AN78" s="95">
        <f t="shared" si="35"/>
        <v>0</v>
      </c>
      <c r="AO78" s="95">
        <f t="shared" si="35"/>
        <v>0</v>
      </c>
      <c r="AP78" s="95">
        <f t="shared" si="35"/>
        <v>0</v>
      </c>
      <c r="AQ78" s="95">
        <f t="shared" si="35"/>
        <v>0</v>
      </c>
      <c r="AR78" s="95">
        <f t="shared" si="35"/>
        <v>0</v>
      </c>
      <c r="AS78" s="95">
        <f t="shared" si="35"/>
        <v>0</v>
      </c>
      <c r="AT78" s="95">
        <f t="shared" si="35"/>
        <v>0</v>
      </c>
      <c r="AU78" s="95">
        <f t="shared" si="35"/>
        <v>0</v>
      </c>
      <c r="AV78" s="95">
        <f t="shared" si="38"/>
        <v>0</v>
      </c>
      <c r="AW78" s="95">
        <f t="shared" si="38"/>
        <v>0</v>
      </c>
      <c r="AX78" s="95">
        <f t="shared" si="38"/>
        <v>0</v>
      </c>
      <c r="AY78" s="95">
        <f t="shared" si="38"/>
        <v>0</v>
      </c>
      <c r="AZ78" s="95">
        <f t="shared" si="38"/>
        <v>0</v>
      </c>
      <c r="BA78" s="8"/>
      <c r="BB78" s="8"/>
      <c r="BC78" s="8"/>
      <c r="BD78" s="8"/>
      <c r="BE78" s="8"/>
      <c r="BF78" s="8"/>
      <c r="BG78" s="8"/>
    </row>
    <row r="79" spans="1:59" x14ac:dyDescent="0.3">
      <c r="A79" s="95">
        <f t="shared" si="37"/>
        <v>2</v>
      </c>
      <c r="B79" s="95">
        <f t="shared" si="37"/>
        <v>2</v>
      </c>
      <c r="C79" s="95">
        <f t="shared" si="37"/>
        <v>1.5</v>
      </c>
      <c r="D79" s="95">
        <f t="shared" si="37"/>
        <v>1</v>
      </c>
      <c r="E79" s="95">
        <f t="shared" si="37"/>
        <v>1.5</v>
      </c>
      <c r="F79" s="95">
        <f t="shared" si="37"/>
        <v>2</v>
      </c>
      <c r="G79" s="95">
        <f t="shared" si="37"/>
        <v>1.5</v>
      </c>
      <c r="H79" s="95">
        <f t="shared" si="37"/>
        <v>1.5</v>
      </c>
      <c r="I79" s="95">
        <f t="shared" si="37"/>
        <v>1.5</v>
      </c>
      <c r="J79" s="95">
        <f t="shared" si="37"/>
        <v>1.5</v>
      </c>
      <c r="K79" s="95">
        <f t="shared" si="37"/>
        <v>11</v>
      </c>
      <c r="L79" s="95">
        <f t="shared" si="37"/>
        <v>12</v>
      </c>
      <c r="M79" s="95">
        <f t="shared" si="37"/>
        <v>10</v>
      </c>
      <c r="N79" s="95">
        <f t="shared" si="37"/>
        <v>10</v>
      </c>
      <c r="O79" s="95">
        <f t="shared" si="37"/>
        <v>12</v>
      </c>
      <c r="P79" s="95">
        <f t="shared" si="37"/>
        <v>10</v>
      </c>
      <c r="Q79" s="95">
        <f t="shared" si="36"/>
        <v>10</v>
      </c>
      <c r="R79" s="95">
        <f t="shared" si="36"/>
        <v>10</v>
      </c>
      <c r="S79" s="95">
        <f t="shared" si="36"/>
        <v>9</v>
      </c>
      <c r="T79" s="95">
        <f t="shared" si="36"/>
        <v>9</v>
      </c>
      <c r="U79" s="95">
        <f t="shared" si="36"/>
        <v>10</v>
      </c>
      <c r="V79" s="95">
        <f t="shared" si="36"/>
        <v>10.5</v>
      </c>
      <c r="W79" s="95">
        <f t="shared" si="36"/>
        <v>0</v>
      </c>
      <c r="X79" s="95">
        <f t="shared" si="36"/>
        <v>0</v>
      </c>
      <c r="Y79" s="95">
        <f t="shared" si="36"/>
        <v>0</v>
      </c>
      <c r="Z79" s="95">
        <f t="shared" si="36"/>
        <v>0</v>
      </c>
      <c r="AA79" s="95">
        <f t="shared" si="36"/>
        <v>0</v>
      </c>
      <c r="AB79" s="95">
        <f t="shared" si="36"/>
        <v>0</v>
      </c>
      <c r="AC79" s="95">
        <f t="shared" si="36"/>
        <v>0</v>
      </c>
      <c r="AD79" s="95">
        <f t="shared" si="36"/>
        <v>0</v>
      </c>
      <c r="AE79" s="95">
        <f t="shared" si="36"/>
        <v>0</v>
      </c>
      <c r="AF79" s="95">
        <f t="shared" si="35"/>
        <v>0</v>
      </c>
      <c r="AG79" s="95">
        <f t="shared" si="35"/>
        <v>0</v>
      </c>
      <c r="AH79" s="95">
        <f t="shared" si="35"/>
        <v>0</v>
      </c>
      <c r="AI79" s="95">
        <f t="shared" si="35"/>
        <v>0</v>
      </c>
      <c r="AJ79" s="95">
        <f t="shared" si="35"/>
        <v>0</v>
      </c>
      <c r="AK79" s="95">
        <f t="shared" si="35"/>
        <v>0</v>
      </c>
      <c r="AL79" s="95">
        <f t="shared" si="35"/>
        <v>0</v>
      </c>
      <c r="AM79" s="95">
        <f t="shared" si="35"/>
        <v>0</v>
      </c>
      <c r="AN79" s="95">
        <f t="shared" si="35"/>
        <v>0</v>
      </c>
      <c r="AO79" s="95">
        <f t="shared" si="35"/>
        <v>0</v>
      </c>
      <c r="AP79" s="95">
        <f t="shared" si="35"/>
        <v>0</v>
      </c>
      <c r="AQ79" s="95">
        <f t="shared" si="35"/>
        <v>0</v>
      </c>
      <c r="AR79" s="95">
        <f t="shared" si="35"/>
        <v>0</v>
      </c>
      <c r="AS79" s="95">
        <f t="shared" si="35"/>
        <v>0</v>
      </c>
      <c r="AT79" s="95">
        <f t="shared" si="35"/>
        <v>0</v>
      </c>
      <c r="AU79" s="95">
        <f t="shared" si="35"/>
        <v>0</v>
      </c>
      <c r="AV79" s="95">
        <f t="shared" si="38"/>
        <v>0</v>
      </c>
      <c r="AW79" s="95">
        <f t="shared" si="38"/>
        <v>0</v>
      </c>
      <c r="AX79" s="95">
        <f t="shared" si="38"/>
        <v>0</v>
      </c>
      <c r="AY79" s="95">
        <f t="shared" si="38"/>
        <v>0</v>
      </c>
      <c r="AZ79" s="95">
        <f t="shared" si="38"/>
        <v>0</v>
      </c>
      <c r="BA79" s="8"/>
      <c r="BB79" s="8"/>
      <c r="BC79" s="8"/>
      <c r="BD79" s="8"/>
      <c r="BE79" s="8"/>
      <c r="BF79" s="8"/>
      <c r="BG79" s="8"/>
    </row>
    <row r="80" spans="1:59" x14ac:dyDescent="0.3">
      <c r="A80" s="95">
        <f t="shared" si="37"/>
        <v>2</v>
      </c>
      <c r="B80" s="95">
        <f t="shared" si="37"/>
        <v>2</v>
      </c>
      <c r="C80" s="95">
        <f t="shared" si="37"/>
        <v>1.5</v>
      </c>
      <c r="D80" s="95">
        <f t="shared" si="37"/>
        <v>1</v>
      </c>
      <c r="E80" s="95">
        <f t="shared" si="37"/>
        <v>1.5</v>
      </c>
      <c r="F80" s="95">
        <f t="shared" si="37"/>
        <v>2</v>
      </c>
      <c r="G80" s="95">
        <f t="shared" si="37"/>
        <v>1.5</v>
      </c>
      <c r="H80" s="95">
        <f t="shared" si="37"/>
        <v>1.5</v>
      </c>
      <c r="I80" s="95">
        <f t="shared" si="37"/>
        <v>1.5</v>
      </c>
      <c r="J80" s="95">
        <f t="shared" si="37"/>
        <v>1.5</v>
      </c>
      <c r="K80" s="95">
        <f t="shared" si="37"/>
        <v>11</v>
      </c>
      <c r="L80" s="95">
        <f t="shared" si="37"/>
        <v>12</v>
      </c>
      <c r="M80" s="95">
        <f t="shared" si="37"/>
        <v>10</v>
      </c>
      <c r="N80" s="95">
        <f t="shared" si="37"/>
        <v>10</v>
      </c>
      <c r="O80" s="95">
        <f t="shared" si="37"/>
        <v>12</v>
      </c>
      <c r="P80" s="95">
        <f t="shared" si="37"/>
        <v>10</v>
      </c>
      <c r="Q80" s="95">
        <f t="shared" si="36"/>
        <v>10</v>
      </c>
      <c r="R80" s="95">
        <f t="shared" si="36"/>
        <v>10</v>
      </c>
      <c r="S80" s="95">
        <f t="shared" si="36"/>
        <v>9</v>
      </c>
      <c r="T80" s="95">
        <f t="shared" si="36"/>
        <v>9</v>
      </c>
      <c r="U80" s="95">
        <f t="shared" si="36"/>
        <v>10</v>
      </c>
      <c r="V80" s="95">
        <f t="shared" si="36"/>
        <v>10.5</v>
      </c>
      <c r="W80" s="95">
        <f t="shared" si="36"/>
        <v>0</v>
      </c>
      <c r="X80" s="95">
        <f t="shared" si="36"/>
        <v>0</v>
      </c>
      <c r="Y80" s="95">
        <f t="shared" si="36"/>
        <v>0</v>
      </c>
      <c r="Z80" s="95">
        <f t="shared" si="36"/>
        <v>0</v>
      </c>
      <c r="AA80" s="95">
        <f t="shared" si="36"/>
        <v>0</v>
      </c>
      <c r="AB80" s="95">
        <f t="shared" si="36"/>
        <v>0</v>
      </c>
      <c r="AC80" s="95">
        <f t="shared" si="36"/>
        <v>0</v>
      </c>
      <c r="AD80" s="95">
        <f t="shared" si="36"/>
        <v>0</v>
      </c>
      <c r="AE80" s="95">
        <f t="shared" si="36"/>
        <v>0</v>
      </c>
      <c r="AF80" s="95">
        <f t="shared" si="35"/>
        <v>0</v>
      </c>
      <c r="AG80" s="95">
        <f t="shared" si="35"/>
        <v>0</v>
      </c>
      <c r="AH80" s="95">
        <f t="shared" si="35"/>
        <v>0</v>
      </c>
      <c r="AI80" s="95">
        <f t="shared" si="35"/>
        <v>0</v>
      </c>
      <c r="AJ80" s="95">
        <f t="shared" si="35"/>
        <v>0</v>
      </c>
      <c r="AK80" s="95">
        <f t="shared" si="35"/>
        <v>0</v>
      </c>
      <c r="AL80" s="95">
        <f t="shared" si="35"/>
        <v>0</v>
      </c>
      <c r="AM80" s="95">
        <f t="shared" si="35"/>
        <v>0</v>
      </c>
      <c r="AN80" s="95">
        <f t="shared" si="35"/>
        <v>0</v>
      </c>
      <c r="AO80" s="95">
        <f t="shared" si="35"/>
        <v>0</v>
      </c>
      <c r="AP80" s="95">
        <f t="shared" si="35"/>
        <v>0</v>
      </c>
      <c r="AQ80" s="95">
        <f t="shared" si="35"/>
        <v>0</v>
      </c>
      <c r="AR80" s="95">
        <f t="shared" si="35"/>
        <v>0</v>
      </c>
      <c r="AS80" s="95">
        <f t="shared" si="35"/>
        <v>0</v>
      </c>
      <c r="AT80" s="95">
        <f t="shared" si="35"/>
        <v>0</v>
      </c>
      <c r="AU80" s="95">
        <f t="shared" si="35"/>
        <v>0</v>
      </c>
      <c r="AV80" s="95">
        <f t="shared" si="38"/>
        <v>0</v>
      </c>
      <c r="AW80" s="95">
        <f t="shared" si="38"/>
        <v>0</v>
      </c>
      <c r="AX80" s="95">
        <f t="shared" si="38"/>
        <v>0</v>
      </c>
      <c r="AY80" s="95">
        <f t="shared" si="38"/>
        <v>0</v>
      </c>
      <c r="AZ80" s="95">
        <f t="shared" si="38"/>
        <v>0</v>
      </c>
      <c r="BA80" s="8"/>
      <c r="BB80" s="8"/>
      <c r="BC80" s="8"/>
      <c r="BD80" s="8"/>
      <c r="BE80" s="8"/>
      <c r="BF80" s="8"/>
      <c r="BG80" s="8"/>
    </row>
    <row r="81" spans="1:59" x14ac:dyDescent="0.3">
      <c r="A81" s="95">
        <f t="shared" si="37"/>
        <v>2</v>
      </c>
      <c r="B81" s="95">
        <f t="shared" si="37"/>
        <v>2</v>
      </c>
      <c r="C81" s="95">
        <f t="shared" si="37"/>
        <v>1.5</v>
      </c>
      <c r="D81" s="95">
        <f t="shared" si="37"/>
        <v>1</v>
      </c>
      <c r="E81" s="95">
        <f t="shared" si="37"/>
        <v>1.5</v>
      </c>
      <c r="F81" s="95">
        <f t="shared" si="37"/>
        <v>2</v>
      </c>
      <c r="G81" s="95">
        <f t="shared" si="37"/>
        <v>1.5</v>
      </c>
      <c r="H81" s="95">
        <f t="shared" si="37"/>
        <v>1.5</v>
      </c>
      <c r="I81" s="95">
        <f t="shared" si="37"/>
        <v>1.5</v>
      </c>
      <c r="J81" s="95">
        <f t="shared" si="37"/>
        <v>1.5</v>
      </c>
      <c r="K81" s="95">
        <f t="shared" si="37"/>
        <v>11</v>
      </c>
      <c r="L81" s="95">
        <f t="shared" si="37"/>
        <v>12</v>
      </c>
      <c r="M81" s="95">
        <f t="shared" si="37"/>
        <v>10</v>
      </c>
      <c r="N81" s="95">
        <f t="shared" si="37"/>
        <v>10</v>
      </c>
      <c r="O81" s="95">
        <f t="shared" si="37"/>
        <v>12</v>
      </c>
      <c r="P81" s="95">
        <f t="shared" si="37"/>
        <v>10</v>
      </c>
      <c r="Q81" s="95">
        <f t="shared" si="36"/>
        <v>10</v>
      </c>
      <c r="R81" s="95">
        <f t="shared" si="36"/>
        <v>10</v>
      </c>
      <c r="S81" s="95">
        <f t="shared" si="36"/>
        <v>9</v>
      </c>
      <c r="T81" s="95">
        <f t="shared" si="36"/>
        <v>9</v>
      </c>
      <c r="U81" s="95">
        <f t="shared" si="36"/>
        <v>10</v>
      </c>
      <c r="V81" s="95">
        <f t="shared" si="36"/>
        <v>10.5</v>
      </c>
      <c r="W81" s="95">
        <f t="shared" si="36"/>
        <v>0</v>
      </c>
      <c r="X81" s="95">
        <f t="shared" si="36"/>
        <v>0</v>
      </c>
      <c r="Y81" s="95">
        <f t="shared" si="36"/>
        <v>0</v>
      </c>
      <c r="Z81" s="95">
        <f t="shared" si="36"/>
        <v>0</v>
      </c>
      <c r="AA81" s="95">
        <f t="shared" si="36"/>
        <v>0</v>
      </c>
      <c r="AB81" s="95">
        <f t="shared" si="36"/>
        <v>0</v>
      </c>
      <c r="AC81" s="95">
        <f t="shared" si="36"/>
        <v>0</v>
      </c>
      <c r="AD81" s="95">
        <f t="shared" si="36"/>
        <v>0</v>
      </c>
      <c r="AE81" s="95">
        <f t="shared" si="36"/>
        <v>0</v>
      </c>
      <c r="AF81" s="95">
        <f t="shared" si="35"/>
        <v>0</v>
      </c>
      <c r="AG81" s="95">
        <f t="shared" si="35"/>
        <v>0</v>
      </c>
      <c r="AH81" s="95">
        <f t="shared" si="35"/>
        <v>0</v>
      </c>
      <c r="AI81" s="95">
        <f t="shared" si="35"/>
        <v>0</v>
      </c>
      <c r="AJ81" s="95">
        <f t="shared" si="35"/>
        <v>0</v>
      </c>
      <c r="AK81" s="95">
        <f t="shared" si="35"/>
        <v>0</v>
      </c>
      <c r="AL81" s="95">
        <f t="shared" si="35"/>
        <v>0</v>
      </c>
      <c r="AM81" s="95">
        <f t="shared" si="35"/>
        <v>0</v>
      </c>
      <c r="AN81" s="95">
        <f t="shared" si="35"/>
        <v>0</v>
      </c>
      <c r="AO81" s="95">
        <f t="shared" si="35"/>
        <v>0</v>
      </c>
      <c r="AP81" s="95">
        <f t="shared" si="35"/>
        <v>0</v>
      </c>
      <c r="AQ81" s="95">
        <f t="shared" si="35"/>
        <v>0</v>
      </c>
      <c r="AR81" s="95">
        <f t="shared" si="35"/>
        <v>0</v>
      </c>
      <c r="AS81" s="95">
        <f t="shared" si="35"/>
        <v>0</v>
      </c>
      <c r="AT81" s="95">
        <f t="shared" si="35"/>
        <v>0</v>
      </c>
      <c r="AU81" s="95">
        <f t="shared" si="35"/>
        <v>0</v>
      </c>
      <c r="AV81" s="95">
        <f t="shared" si="38"/>
        <v>0</v>
      </c>
      <c r="AW81" s="95">
        <f t="shared" si="38"/>
        <v>0</v>
      </c>
      <c r="AX81" s="95">
        <f t="shared" si="38"/>
        <v>0</v>
      </c>
      <c r="AY81" s="95">
        <f t="shared" si="38"/>
        <v>0</v>
      </c>
      <c r="AZ81" s="95">
        <f t="shared" si="38"/>
        <v>0</v>
      </c>
      <c r="BA81" s="8"/>
      <c r="BB81" s="8"/>
      <c r="BC81" s="8"/>
      <c r="BD81" s="8"/>
      <c r="BE81" s="8"/>
      <c r="BF81" s="8"/>
      <c r="BG81" s="8"/>
    </row>
    <row r="82" spans="1:59" x14ac:dyDescent="0.3">
      <c r="A82" s="95">
        <f t="shared" si="37"/>
        <v>2</v>
      </c>
      <c r="B82" s="95">
        <f t="shared" si="37"/>
        <v>2</v>
      </c>
      <c r="C82" s="95">
        <f t="shared" si="37"/>
        <v>1.5</v>
      </c>
      <c r="D82" s="95">
        <f t="shared" si="37"/>
        <v>1</v>
      </c>
      <c r="E82" s="95">
        <f t="shared" si="37"/>
        <v>1.5</v>
      </c>
      <c r="F82" s="95">
        <f t="shared" si="37"/>
        <v>2</v>
      </c>
      <c r="G82" s="95">
        <f t="shared" si="37"/>
        <v>1.5</v>
      </c>
      <c r="H82" s="95">
        <f t="shared" si="37"/>
        <v>1.5</v>
      </c>
      <c r="I82" s="95">
        <f t="shared" si="37"/>
        <v>1.5</v>
      </c>
      <c r="J82" s="95">
        <f t="shared" si="37"/>
        <v>1.5</v>
      </c>
      <c r="K82" s="95">
        <f t="shared" si="37"/>
        <v>11</v>
      </c>
      <c r="L82" s="95">
        <f t="shared" si="37"/>
        <v>12</v>
      </c>
      <c r="M82" s="95">
        <f t="shared" si="37"/>
        <v>10</v>
      </c>
      <c r="N82" s="95">
        <f t="shared" si="37"/>
        <v>10</v>
      </c>
      <c r="O82" s="95">
        <f t="shared" si="37"/>
        <v>12</v>
      </c>
      <c r="P82" s="95">
        <f t="shared" si="37"/>
        <v>10</v>
      </c>
      <c r="Q82" s="95">
        <f t="shared" si="36"/>
        <v>10</v>
      </c>
      <c r="R82" s="95">
        <f t="shared" si="36"/>
        <v>10</v>
      </c>
      <c r="S82" s="95">
        <f t="shared" si="36"/>
        <v>9</v>
      </c>
      <c r="T82" s="95">
        <f t="shared" si="36"/>
        <v>9</v>
      </c>
      <c r="U82" s="95">
        <f t="shared" si="36"/>
        <v>10</v>
      </c>
      <c r="V82" s="95">
        <f t="shared" si="36"/>
        <v>10.5</v>
      </c>
      <c r="W82" s="95">
        <f t="shared" si="36"/>
        <v>0</v>
      </c>
      <c r="X82" s="95">
        <f t="shared" si="36"/>
        <v>0</v>
      </c>
      <c r="Y82" s="95">
        <f t="shared" si="36"/>
        <v>0</v>
      </c>
      <c r="Z82" s="95">
        <f t="shared" si="36"/>
        <v>0</v>
      </c>
      <c r="AA82" s="95">
        <f t="shared" si="36"/>
        <v>0</v>
      </c>
      <c r="AB82" s="95">
        <f t="shared" si="36"/>
        <v>0</v>
      </c>
      <c r="AC82" s="95">
        <f t="shared" si="36"/>
        <v>0</v>
      </c>
      <c r="AD82" s="95">
        <f t="shared" si="36"/>
        <v>0</v>
      </c>
      <c r="AE82" s="95">
        <f t="shared" si="36"/>
        <v>0</v>
      </c>
      <c r="AF82" s="95">
        <f t="shared" si="35"/>
        <v>0</v>
      </c>
      <c r="AG82" s="95">
        <f t="shared" si="35"/>
        <v>0</v>
      </c>
      <c r="AH82" s="95">
        <f t="shared" si="35"/>
        <v>0</v>
      </c>
      <c r="AI82" s="95">
        <f t="shared" si="35"/>
        <v>0</v>
      </c>
      <c r="AJ82" s="95">
        <f t="shared" si="35"/>
        <v>0</v>
      </c>
      <c r="AK82" s="95">
        <f t="shared" si="35"/>
        <v>0</v>
      </c>
      <c r="AL82" s="95">
        <f t="shared" si="35"/>
        <v>0</v>
      </c>
      <c r="AM82" s="95">
        <f t="shared" si="35"/>
        <v>0</v>
      </c>
      <c r="AN82" s="95">
        <f t="shared" si="35"/>
        <v>0</v>
      </c>
      <c r="AO82" s="95">
        <f t="shared" si="35"/>
        <v>0</v>
      </c>
      <c r="AP82" s="95">
        <f t="shared" si="35"/>
        <v>0</v>
      </c>
      <c r="AQ82" s="95">
        <f t="shared" si="35"/>
        <v>0</v>
      </c>
      <c r="AR82" s="95">
        <f t="shared" si="35"/>
        <v>0</v>
      </c>
      <c r="AS82" s="95">
        <f t="shared" si="35"/>
        <v>0</v>
      </c>
      <c r="AT82" s="95">
        <f t="shared" si="35"/>
        <v>0</v>
      </c>
      <c r="AU82" s="95">
        <f t="shared" si="35"/>
        <v>0</v>
      </c>
      <c r="AV82" s="95">
        <f t="shared" si="38"/>
        <v>0</v>
      </c>
      <c r="AW82" s="95">
        <f t="shared" si="38"/>
        <v>0</v>
      </c>
      <c r="AX82" s="95">
        <f t="shared" si="38"/>
        <v>0</v>
      </c>
      <c r="AY82" s="95">
        <f t="shared" si="38"/>
        <v>0</v>
      </c>
      <c r="AZ82" s="95">
        <f t="shared" si="38"/>
        <v>0</v>
      </c>
      <c r="BA82" s="8"/>
      <c r="BB82" s="8"/>
      <c r="BC82" s="8"/>
      <c r="BD82" s="8"/>
      <c r="BE82" s="8"/>
      <c r="BF82" s="8"/>
      <c r="BG82" s="8"/>
    </row>
    <row r="83" spans="1:59" x14ac:dyDescent="0.3">
      <c r="A83" s="95">
        <f t="shared" si="37"/>
        <v>2</v>
      </c>
      <c r="B83" s="95">
        <f t="shared" si="37"/>
        <v>2</v>
      </c>
      <c r="C83" s="95">
        <f t="shared" si="37"/>
        <v>1.5</v>
      </c>
      <c r="D83" s="95">
        <f t="shared" si="37"/>
        <v>1</v>
      </c>
      <c r="E83" s="95">
        <f t="shared" si="37"/>
        <v>1.5</v>
      </c>
      <c r="F83" s="95">
        <f t="shared" si="37"/>
        <v>2</v>
      </c>
      <c r="G83" s="95">
        <f t="shared" si="37"/>
        <v>1.5</v>
      </c>
      <c r="H83" s="95">
        <f t="shared" si="37"/>
        <v>1.5</v>
      </c>
      <c r="I83" s="95">
        <f t="shared" si="37"/>
        <v>1.5</v>
      </c>
      <c r="J83" s="95">
        <f t="shared" si="37"/>
        <v>1.5</v>
      </c>
      <c r="K83" s="95">
        <f t="shared" si="37"/>
        <v>11</v>
      </c>
      <c r="L83" s="95">
        <f t="shared" si="37"/>
        <v>12</v>
      </c>
      <c r="M83" s="95">
        <f t="shared" si="37"/>
        <v>10</v>
      </c>
      <c r="N83" s="95">
        <f t="shared" si="37"/>
        <v>10</v>
      </c>
      <c r="O83" s="95">
        <f t="shared" si="37"/>
        <v>12</v>
      </c>
      <c r="P83" s="95">
        <f t="shared" si="37"/>
        <v>10</v>
      </c>
      <c r="Q83" s="95">
        <f t="shared" si="36"/>
        <v>10</v>
      </c>
      <c r="R83" s="95">
        <f t="shared" si="36"/>
        <v>10</v>
      </c>
      <c r="S83" s="95">
        <f t="shared" si="36"/>
        <v>9</v>
      </c>
      <c r="T83" s="95">
        <f t="shared" si="36"/>
        <v>9</v>
      </c>
      <c r="U83" s="95">
        <f t="shared" si="36"/>
        <v>10</v>
      </c>
      <c r="V83" s="95">
        <f t="shared" si="36"/>
        <v>10.5</v>
      </c>
      <c r="W83" s="95">
        <f t="shared" si="36"/>
        <v>0</v>
      </c>
      <c r="X83" s="95">
        <f t="shared" si="36"/>
        <v>0</v>
      </c>
      <c r="Y83" s="95">
        <f t="shared" si="36"/>
        <v>0</v>
      </c>
      <c r="Z83" s="95">
        <f t="shared" si="36"/>
        <v>0</v>
      </c>
      <c r="AA83" s="95">
        <f t="shared" si="36"/>
        <v>0</v>
      </c>
      <c r="AB83" s="95">
        <f t="shared" si="36"/>
        <v>0</v>
      </c>
      <c r="AC83" s="95">
        <f t="shared" si="36"/>
        <v>0</v>
      </c>
      <c r="AD83" s="95">
        <f t="shared" si="36"/>
        <v>0</v>
      </c>
      <c r="AE83" s="95">
        <f t="shared" si="36"/>
        <v>0</v>
      </c>
      <c r="AF83" s="95">
        <f t="shared" si="35"/>
        <v>0</v>
      </c>
      <c r="AG83" s="95">
        <f t="shared" si="35"/>
        <v>0</v>
      </c>
      <c r="AH83" s="95">
        <f t="shared" si="35"/>
        <v>0</v>
      </c>
      <c r="AI83" s="95">
        <f t="shared" si="35"/>
        <v>0</v>
      </c>
      <c r="AJ83" s="95">
        <f t="shared" si="35"/>
        <v>0</v>
      </c>
      <c r="AK83" s="95">
        <f t="shared" si="35"/>
        <v>0</v>
      </c>
      <c r="AL83" s="95">
        <f t="shared" si="35"/>
        <v>0</v>
      </c>
      <c r="AM83" s="95">
        <f t="shared" si="35"/>
        <v>0</v>
      </c>
      <c r="AN83" s="95">
        <f t="shared" si="35"/>
        <v>0</v>
      </c>
      <c r="AO83" s="95">
        <f t="shared" si="35"/>
        <v>0</v>
      </c>
      <c r="AP83" s="95">
        <f t="shared" si="35"/>
        <v>0</v>
      </c>
      <c r="AQ83" s="95">
        <f t="shared" si="35"/>
        <v>0</v>
      </c>
      <c r="AR83" s="95">
        <f t="shared" si="35"/>
        <v>0</v>
      </c>
      <c r="AS83" s="95">
        <f t="shared" si="35"/>
        <v>0</v>
      </c>
      <c r="AT83" s="95">
        <f t="shared" si="35"/>
        <v>0</v>
      </c>
      <c r="AU83" s="95">
        <f t="shared" si="35"/>
        <v>0</v>
      </c>
      <c r="AV83" s="95">
        <f t="shared" si="38"/>
        <v>0</v>
      </c>
      <c r="AW83" s="95">
        <f t="shared" si="38"/>
        <v>0</v>
      </c>
      <c r="AX83" s="95">
        <f t="shared" si="38"/>
        <v>0</v>
      </c>
      <c r="AY83" s="95">
        <f t="shared" si="38"/>
        <v>0</v>
      </c>
      <c r="AZ83" s="95">
        <f t="shared" si="38"/>
        <v>0</v>
      </c>
      <c r="BA83" s="8"/>
      <c r="BB83" s="8"/>
      <c r="BC83" s="8"/>
      <c r="BD83" s="8"/>
      <c r="BE83" s="8"/>
      <c r="BF83" s="8"/>
      <c r="BG83" s="8"/>
    </row>
    <row r="84" spans="1:59" x14ac:dyDescent="0.3">
      <c r="A84" s="95">
        <f t="shared" si="37"/>
        <v>2</v>
      </c>
      <c r="B84" s="95">
        <f t="shared" si="37"/>
        <v>2</v>
      </c>
      <c r="C84" s="95">
        <f t="shared" si="37"/>
        <v>1.5</v>
      </c>
      <c r="D84" s="95">
        <f t="shared" si="37"/>
        <v>1</v>
      </c>
      <c r="E84" s="95">
        <f t="shared" si="37"/>
        <v>1.5</v>
      </c>
      <c r="F84" s="95">
        <f t="shared" si="37"/>
        <v>2</v>
      </c>
      <c r="G84" s="95">
        <f t="shared" si="37"/>
        <v>1.5</v>
      </c>
      <c r="H84" s="95">
        <f t="shared" si="37"/>
        <v>1.5</v>
      </c>
      <c r="I84" s="95">
        <f t="shared" si="37"/>
        <v>1.5</v>
      </c>
      <c r="J84" s="95">
        <f t="shared" si="37"/>
        <v>1.5</v>
      </c>
      <c r="K84" s="95">
        <f t="shared" si="37"/>
        <v>11</v>
      </c>
      <c r="L84" s="95">
        <f t="shared" si="37"/>
        <v>12</v>
      </c>
      <c r="M84" s="95">
        <f t="shared" si="37"/>
        <v>10</v>
      </c>
      <c r="N84" s="95">
        <f t="shared" si="37"/>
        <v>10</v>
      </c>
      <c r="O84" s="95">
        <f t="shared" si="37"/>
        <v>12</v>
      </c>
      <c r="P84" s="95">
        <f t="shared" si="37"/>
        <v>10</v>
      </c>
      <c r="Q84" s="95">
        <f t="shared" si="36"/>
        <v>10</v>
      </c>
      <c r="R84" s="95">
        <f t="shared" si="36"/>
        <v>10</v>
      </c>
      <c r="S84" s="95">
        <f t="shared" si="36"/>
        <v>9</v>
      </c>
      <c r="T84" s="95">
        <f t="shared" si="36"/>
        <v>9</v>
      </c>
      <c r="U84" s="95">
        <f t="shared" si="36"/>
        <v>10</v>
      </c>
      <c r="V84" s="95">
        <f t="shared" si="36"/>
        <v>10.5</v>
      </c>
      <c r="W84" s="95">
        <f t="shared" si="36"/>
        <v>0</v>
      </c>
      <c r="X84" s="95">
        <f t="shared" si="36"/>
        <v>0</v>
      </c>
      <c r="Y84" s="95">
        <f t="shared" si="36"/>
        <v>0</v>
      </c>
      <c r="Z84" s="95">
        <f t="shared" si="36"/>
        <v>0</v>
      </c>
      <c r="AA84" s="95">
        <f t="shared" si="36"/>
        <v>0</v>
      </c>
      <c r="AB84" s="95">
        <f t="shared" si="36"/>
        <v>0</v>
      </c>
      <c r="AC84" s="95">
        <f t="shared" si="36"/>
        <v>0</v>
      </c>
      <c r="AD84" s="95">
        <f t="shared" si="36"/>
        <v>0</v>
      </c>
      <c r="AE84" s="95">
        <f t="shared" si="36"/>
        <v>0</v>
      </c>
      <c r="AF84" s="95">
        <f t="shared" si="36"/>
        <v>0</v>
      </c>
      <c r="AG84" s="95">
        <f t="shared" ref="AG84:AV99" si="39">AG83</f>
        <v>0</v>
      </c>
      <c r="AH84" s="95">
        <f t="shared" si="39"/>
        <v>0</v>
      </c>
      <c r="AI84" s="95">
        <f t="shared" si="39"/>
        <v>0</v>
      </c>
      <c r="AJ84" s="95">
        <f t="shared" si="39"/>
        <v>0</v>
      </c>
      <c r="AK84" s="95">
        <f t="shared" si="39"/>
        <v>0</v>
      </c>
      <c r="AL84" s="95">
        <f t="shared" si="39"/>
        <v>0</v>
      </c>
      <c r="AM84" s="95">
        <f t="shared" si="39"/>
        <v>0</v>
      </c>
      <c r="AN84" s="95">
        <f t="shared" si="39"/>
        <v>0</v>
      </c>
      <c r="AO84" s="95">
        <f t="shared" si="39"/>
        <v>0</v>
      </c>
      <c r="AP84" s="95">
        <f t="shared" si="39"/>
        <v>0</v>
      </c>
      <c r="AQ84" s="95">
        <f t="shared" si="39"/>
        <v>0</v>
      </c>
      <c r="AR84" s="95">
        <f t="shared" si="39"/>
        <v>0</v>
      </c>
      <c r="AS84" s="95">
        <f t="shared" si="39"/>
        <v>0</v>
      </c>
      <c r="AT84" s="95">
        <f t="shared" si="39"/>
        <v>0</v>
      </c>
      <c r="AU84" s="95">
        <f t="shared" si="39"/>
        <v>0</v>
      </c>
      <c r="AV84" s="95">
        <f t="shared" si="38"/>
        <v>0</v>
      </c>
      <c r="AW84" s="95">
        <f t="shared" si="38"/>
        <v>0</v>
      </c>
      <c r="AX84" s="95">
        <f t="shared" si="38"/>
        <v>0</v>
      </c>
      <c r="AY84" s="95">
        <f t="shared" si="38"/>
        <v>0</v>
      </c>
      <c r="AZ84" s="95">
        <f t="shared" si="38"/>
        <v>0</v>
      </c>
      <c r="BA84" s="8"/>
      <c r="BB84" s="8"/>
      <c r="BC84" s="8"/>
      <c r="BD84" s="8"/>
      <c r="BE84" s="8"/>
      <c r="BF84" s="8"/>
      <c r="BG84" s="8"/>
    </row>
    <row r="85" spans="1:59" x14ac:dyDescent="0.3">
      <c r="A85" s="95">
        <f t="shared" si="37"/>
        <v>2</v>
      </c>
      <c r="B85" s="95">
        <f t="shared" si="37"/>
        <v>2</v>
      </c>
      <c r="C85" s="95">
        <f t="shared" si="37"/>
        <v>1.5</v>
      </c>
      <c r="D85" s="95">
        <f t="shared" si="37"/>
        <v>1</v>
      </c>
      <c r="E85" s="95">
        <f t="shared" si="37"/>
        <v>1.5</v>
      </c>
      <c r="F85" s="95">
        <f t="shared" si="37"/>
        <v>2</v>
      </c>
      <c r="G85" s="95">
        <f t="shared" si="37"/>
        <v>1.5</v>
      </c>
      <c r="H85" s="95">
        <f t="shared" si="37"/>
        <v>1.5</v>
      </c>
      <c r="I85" s="95">
        <f t="shared" si="37"/>
        <v>1.5</v>
      </c>
      <c r="J85" s="95">
        <f t="shared" si="37"/>
        <v>1.5</v>
      </c>
      <c r="K85" s="95">
        <f t="shared" si="37"/>
        <v>11</v>
      </c>
      <c r="L85" s="95">
        <f t="shared" si="37"/>
        <v>12</v>
      </c>
      <c r="M85" s="95">
        <f t="shared" si="37"/>
        <v>10</v>
      </c>
      <c r="N85" s="95">
        <f t="shared" si="37"/>
        <v>10</v>
      </c>
      <c r="O85" s="95">
        <f t="shared" si="37"/>
        <v>12</v>
      </c>
      <c r="P85" s="95">
        <f t="shared" si="37"/>
        <v>10</v>
      </c>
      <c r="Q85" s="95">
        <f t="shared" si="36"/>
        <v>10</v>
      </c>
      <c r="R85" s="95">
        <f t="shared" si="36"/>
        <v>10</v>
      </c>
      <c r="S85" s="95">
        <f t="shared" si="36"/>
        <v>9</v>
      </c>
      <c r="T85" s="95">
        <f t="shared" si="36"/>
        <v>9</v>
      </c>
      <c r="U85" s="95">
        <f t="shared" si="36"/>
        <v>10</v>
      </c>
      <c r="V85" s="95">
        <f t="shared" si="36"/>
        <v>10.5</v>
      </c>
      <c r="W85" s="95">
        <f t="shared" si="36"/>
        <v>0</v>
      </c>
      <c r="X85" s="95">
        <f t="shared" si="36"/>
        <v>0</v>
      </c>
      <c r="Y85" s="95">
        <f t="shared" si="36"/>
        <v>0</v>
      </c>
      <c r="Z85" s="95">
        <f t="shared" si="36"/>
        <v>0</v>
      </c>
      <c r="AA85" s="95">
        <f t="shared" si="36"/>
        <v>0</v>
      </c>
      <c r="AB85" s="95">
        <f t="shared" si="36"/>
        <v>0</v>
      </c>
      <c r="AC85" s="95">
        <f t="shared" si="36"/>
        <v>0</v>
      </c>
      <c r="AD85" s="95">
        <f t="shared" si="36"/>
        <v>0</v>
      </c>
      <c r="AE85" s="95">
        <f t="shared" si="36"/>
        <v>0</v>
      </c>
      <c r="AF85" s="95">
        <f t="shared" si="36"/>
        <v>0</v>
      </c>
      <c r="AG85" s="95">
        <f t="shared" si="39"/>
        <v>0</v>
      </c>
      <c r="AH85" s="95">
        <f t="shared" si="39"/>
        <v>0</v>
      </c>
      <c r="AI85" s="95">
        <f t="shared" si="39"/>
        <v>0</v>
      </c>
      <c r="AJ85" s="95">
        <f t="shared" si="39"/>
        <v>0</v>
      </c>
      <c r="AK85" s="95">
        <f t="shared" si="39"/>
        <v>0</v>
      </c>
      <c r="AL85" s="95">
        <f t="shared" si="39"/>
        <v>0</v>
      </c>
      <c r="AM85" s="95">
        <f t="shared" si="39"/>
        <v>0</v>
      </c>
      <c r="AN85" s="95">
        <f t="shared" si="39"/>
        <v>0</v>
      </c>
      <c r="AO85" s="95">
        <f t="shared" si="39"/>
        <v>0</v>
      </c>
      <c r="AP85" s="95">
        <f t="shared" si="39"/>
        <v>0</v>
      </c>
      <c r="AQ85" s="95">
        <f t="shared" si="39"/>
        <v>0</v>
      </c>
      <c r="AR85" s="95">
        <f t="shared" si="39"/>
        <v>0</v>
      </c>
      <c r="AS85" s="95">
        <f t="shared" si="39"/>
        <v>0</v>
      </c>
      <c r="AT85" s="95">
        <f t="shared" si="39"/>
        <v>0</v>
      </c>
      <c r="AU85" s="95">
        <f t="shared" si="39"/>
        <v>0</v>
      </c>
      <c r="AV85" s="95">
        <f t="shared" si="38"/>
        <v>0</v>
      </c>
      <c r="AW85" s="95">
        <f t="shared" si="38"/>
        <v>0</v>
      </c>
      <c r="AX85" s="95">
        <f t="shared" si="38"/>
        <v>0</v>
      </c>
      <c r="AY85" s="95">
        <f t="shared" si="38"/>
        <v>0</v>
      </c>
      <c r="AZ85" s="95">
        <f t="shared" si="38"/>
        <v>0</v>
      </c>
      <c r="BA85" s="8"/>
      <c r="BB85" s="8"/>
      <c r="BC85" s="8"/>
      <c r="BD85" s="8"/>
      <c r="BE85" s="8"/>
      <c r="BF85" s="8"/>
      <c r="BG85" s="8"/>
    </row>
    <row r="86" spans="1:59" x14ac:dyDescent="0.3">
      <c r="A86" s="95">
        <f t="shared" si="37"/>
        <v>2</v>
      </c>
      <c r="B86" s="95">
        <f t="shared" si="37"/>
        <v>2</v>
      </c>
      <c r="C86" s="95">
        <f t="shared" si="37"/>
        <v>1.5</v>
      </c>
      <c r="D86" s="95">
        <f t="shared" si="37"/>
        <v>1</v>
      </c>
      <c r="E86" s="95">
        <f t="shared" si="37"/>
        <v>1.5</v>
      </c>
      <c r="F86" s="95">
        <f t="shared" si="37"/>
        <v>2</v>
      </c>
      <c r="G86" s="95">
        <f t="shared" si="37"/>
        <v>1.5</v>
      </c>
      <c r="H86" s="95">
        <f t="shared" si="37"/>
        <v>1.5</v>
      </c>
      <c r="I86" s="95">
        <f t="shared" si="37"/>
        <v>1.5</v>
      </c>
      <c r="J86" s="95">
        <f t="shared" si="37"/>
        <v>1.5</v>
      </c>
      <c r="K86" s="95">
        <f t="shared" si="37"/>
        <v>11</v>
      </c>
      <c r="L86" s="95">
        <f t="shared" si="37"/>
        <v>12</v>
      </c>
      <c r="M86" s="95">
        <f t="shared" si="37"/>
        <v>10</v>
      </c>
      <c r="N86" s="95">
        <f t="shared" si="37"/>
        <v>10</v>
      </c>
      <c r="O86" s="95">
        <f t="shared" si="37"/>
        <v>12</v>
      </c>
      <c r="P86" s="95">
        <f t="shared" si="37"/>
        <v>10</v>
      </c>
      <c r="Q86" s="95">
        <f t="shared" si="36"/>
        <v>10</v>
      </c>
      <c r="R86" s="95">
        <f t="shared" si="36"/>
        <v>10</v>
      </c>
      <c r="S86" s="95">
        <f t="shared" si="36"/>
        <v>9</v>
      </c>
      <c r="T86" s="95">
        <f t="shared" si="36"/>
        <v>9</v>
      </c>
      <c r="U86" s="95">
        <f t="shared" si="36"/>
        <v>10</v>
      </c>
      <c r="V86" s="95">
        <f t="shared" si="36"/>
        <v>10.5</v>
      </c>
      <c r="W86" s="95">
        <f t="shared" si="36"/>
        <v>0</v>
      </c>
      <c r="X86" s="95">
        <f t="shared" si="36"/>
        <v>0</v>
      </c>
      <c r="Y86" s="95">
        <f t="shared" si="36"/>
        <v>0</v>
      </c>
      <c r="Z86" s="95">
        <f t="shared" si="36"/>
        <v>0</v>
      </c>
      <c r="AA86" s="95">
        <f t="shared" si="36"/>
        <v>0</v>
      </c>
      <c r="AB86" s="95">
        <f t="shared" si="36"/>
        <v>0</v>
      </c>
      <c r="AC86" s="95">
        <f t="shared" si="36"/>
        <v>0</v>
      </c>
      <c r="AD86" s="95">
        <f t="shared" si="36"/>
        <v>0</v>
      </c>
      <c r="AE86" s="95">
        <f t="shared" si="36"/>
        <v>0</v>
      </c>
      <c r="AF86" s="95">
        <f t="shared" si="36"/>
        <v>0</v>
      </c>
      <c r="AG86" s="95">
        <f t="shared" si="39"/>
        <v>0</v>
      </c>
      <c r="AH86" s="95">
        <f t="shared" si="39"/>
        <v>0</v>
      </c>
      <c r="AI86" s="95">
        <f t="shared" si="39"/>
        <v>0</v>
      </c>
      <c r="AJ86" s="95">
        <f t="shared" si="39"/>
        <v>0</v>
      </c>
      <c r="AK86" s="95">
        <f t="shared" si="39"/>
        <v>0</v>
      </c>
      <c r="AL86" s="95">
        <f t="shared" si="39"/>
        <v>0</v>
      </c>
      <c r="AM86" s="95">
        <f t="shared" si="39"/>
        <v>0</v>
      </c>
      <c r="AN86" s="95">
        <f t="shared" si="39"/>
        <v>0</v>
      </c>
      <c r="AO86" s="95">
        <f t="shared" si="39"/>
        <v>0</v>
      </c>
      <c r="AP86" s="95">
        <f t="shared" si="39"/>
        <v>0</v>
      </c>
      <c r="AQ86" s="95">
        <f t="shared" si="39"/>
        <v>0</v>
      </c>
      <c r="AR86" s="95">
        <f t="shared" si="39"/>
        <v>0</v>
      </c>
      <c r="AS86" s="95">
        <f t="shared" si="39"/>
        <v>0</v>
      </c>
      <c r="AT86" s="95">
        <f t="shared" si="39"/>
        <v>0</v>
      </c>
      <c r="AU86" s="95">
        <f t="shared" si="39"/>
        <v>0</v>
      </c>
      <c r="AV86" s="95">
        <f t="shared" si="38"/>
        <v>0</v>
      </c>
      <c r="AW86" s="95">
        <f t="shared" si="38"/>
        <v>0</v>
      </c>
      <c r="AX86" s="95">
        <f t="shared" si="38"/>
        <v>0</v>
      </c>
      <c r="AY86" s="95">
        <f t="shared" si="38"/>
        <v>0</v>
      </c>
      <c r="AZ86" s="95">
        <f t="shared" si="38"/>
        <v>0</v>
      </c>
      <c r="BA86" s="8"/>
      <c r="BB86" s="8"/>
      <c r="BC86" s="8"/>
      <c r="BD86" s="8"/>
      <c r="BE86" s="8"/>
      <c r="BF86" s="8"/>
      <c r="BG86" s="8"/>
    </row>
    <row r="87" spans="1:59" x14ac:dyDescent="0.3">
      <c r="A87" s="95">
        <f t="shared" si="37"/>
        <v>2</v>
      </c>
      <c r="B87" s="95">
        <f t="shared" si="37"/>
        <v>2</v>
      </c>
      <c r="C87" s="95">
        <f t="shared" si="37"/>
        <v>1.5</v>
      </c>
      <c r="D87" s="95">
        <f t="shared" si="37"/>
        <v>1</v>
      </c>
      <c r="E87" s="95">
        <f t="shared" si="37"/>
        <v>1.5</v>
      </c>
      <c r="F87" s="95">
        <f t="shared" si="37"/>
        <v>2</v>
      </c>
      <c r="G87" s="95">
        <f t="shared" si="37"/>
        <v>1.5</v>
      </c>
      <c r="H87" s="95">
        <f t="shared" si="37"/>
        <v>1.5</v>
      </c>
      <c r="I87" s="95">
        <f t="shared" si="37"/>
        <v>1.5</v>
      </c>
      <c r="J87" s="95">
        <f t="shared" si="37"/>
        <v>1.5</v>
      </c>
      <c r="K87" s="95">
        <f t="shared" si="37"/>
        <v>11</v>
      </c>
      <c r="L87" s="95">
        <f t="shared" si="37"/>
        <v>12</v>
      </c>
      <c r="M87" s="95">
        <f t="shared" si="37"/>
        <v>10</v>
      </c>
      <c r="N87" s="95">
        <f t="shared" si="37"/>
        <v>10</v>
      </c>
      <c r="O87" s="95">
        <f t="shared" si="37"/>
        <v>12</v>
      </c>
      <c r="P87" s="95">
        <f t="shared" si="37"/>
        <v>10</v>
      </c>
      <c r="Q87" s="95">
        <f t="shared" si="36"/>
        <v>10</v>
      </c>
      <c r="R87" s="95">
        <f t="shared" si="36"/>
        <v>10</v>
      </c>
      <c r="S87" s="95">
        <f t="shared" si="36"/>
        <v>9</v>
      </c>
      <c r="T87" s="95">
        <f t="shared" si="36"/>
        <v>9</v>
      </c>
      <c r="U87" s="95">
        <f t="shared" si="36"/>
        <v>10</v>
      </c>
      <c r="V87" s="95">
        <f t="shared" si="36"/>
        <v>10.5</v>
      </c>
      <c r="W87" s="95">
        <f t="shared" si="36"/>
        <v>0</v>
      </c>
      <c r="X87" s="95">
        <f t="shared" si="36"/>
        <v>0</v>
      </c>
      <c r="Y87" s="95">
        <f t="shared" si="36"/>
        <v>0</v>
      </c>
      <c r="Z87" s="95">
        <f t="shared" si="36"/>
        <v>0</v>
      </c>
      <c r="AA87" s="95">
        <f t="shared" si="36"/>
        <v>0</v>
      </c>
      <c r="AB87" s="95">
        <f t="shared" si="36"/>
        <v>0</v>
      </c>
      <c r="AC87" s="95">
        <f t="shared" si="36"/>
        <v>0</v>
      </c>
      <c r="AD87" s="95">
        <f t="shared" si="36"/>
        <v>0</v>
      </c>
      <c r="AE87" s="95">
        <f t="shared" si="36"/>
        <v>0</v>
      </c>
      <c r="AF87" s="95">
        <f t="shared" si="36"/>
        <v>0</v>
      </c>
      <c r="AG87" s="95">
        <f t="shared" si="39"/>
        <v>0</v>
      </c>
      <c r="AH87" s="95">
        <f t="shared" si="39"/>
        <v>0</v>
      </c>
      <c r="AI87" s="95">
        <f t="shared" si="39"/>
        <v>0</v>
      </c>
      <c r="AJ87" s="95">
        <f t="shared" si="39"/>
        <v>0</v>
      </c>
      <c r="AK87" s="95">
        <f t="shared" si="39"/>
        <v>0</v>
      </c>
      <c r="AL87" s="95">
        <f t="shared" si="39"/>
        <v>0</v>
      </c>
      <c r="AM87" s="95">
        <f t="shared" si="39"/>
        <v>0</v>
      </c>
      <c r="AN87" s="95">
        <f t="shared" si="39"/>
        <v>0</v>
      </c>
      <c r="AO87" s="95">
        <f t="shared" si="39"/>
        <v>0</v>
      </c>
      <c r="AP87" s="95">
        <f t="shared" si="39"/>
        <v>0</v>
      </c>
      <c r="AQ87" s="95">
        <f t="shared" si="39"/>
        <v>0</v>
      </c>
      <c r="AR87" s="95">
        <f t="shared" si="39"/>
        <v>0</v>
      </c>
      <c r="AS87" s="95">
        <f t="shared" si="39"/>
        <v>0</v>
      </c>
      <c r="AT87" s="95">
        <f t="shared" si="39"/>
        <v>0</v>
      </c>
      <c r="AU87" s="95">
        <f t="shared" si="39"/>
        <v>0</v>
      </c>
      <c r="AV87" s="95">
        <f t="shared" si="38"/>
        <v>0</v>
      </c>
      <c r="AW87" s="95">
        <f t="shared" si="38"/>
        <v>0</v>
      </c>
      <c r="AX87" s="95">
        <f t="shared" si="38"/>
        <v>0</v>
      </c>
      <c r="AY87" s="95">
        <f t="shared" si="38"/>
        <v>0</v>
      </c>
      <c r="AZ87" s="95">
        <f t="shared" si="38"/>
        <v>0</v>
      </c>
      <c r="BA87" s="8"/>
      <c r="BB87" s="8"/>
      <c r="BC87" s="8"/>
      <c r="BD87" s="8"/>
      <c r="BE87" s="8"/>
      <c r="BF87" s="8"/>
      <c r="BG87" s="8"/>
    </row>
    <row r="88" spans="1:59" x14ac:dyDescent="0.3">
      <c r="A88" s="95">
        <f t="shared" si="37"/>
        <v>2</v>
      </c>
      <c r="B88" s="95">
        <f t="shared" si="37"/>
        <v>2</v>
      </c>
      <c r="C88" s="95">
        <f t="shared" si="37"/>
        <v>1.5</v>
      </c>
      <c r="D88" s="95">
        <f t="shared" si="37"/>
        <v>1</v>
      </c>
      <c r="E88" s="95">
        <f t="shared" si="37"/>
        <v>1.5</v>
      </c>
      <c r="F88" s="95">
        <f t="shared" si="37"/>
        <v>2</v>
      </c>
      <c r="G88" s="95">
        <f t="shared" si="37"/>
        <v>1.5</v>
      </c>
      <c r="H88" s="95">
        <f t="shared" si="37"/>
        <v>1.5</v>
      </c>
      <c r="I88" s="95">
        <f t="shared" si="37"/>
        <v>1.5</v>
      </c>
      <c r="J88" s="95">
        <f t="shared" si="37"/>
        <v>1.5</v>
      </c>
      <c r="K88" s="95">
        <f t="shared" si="37"/>
        <v>11</v>
      </c>
      <c r="L88" s="95">
        <f t="shared" si="37"/>
        <v>12</v>
      </c>
      <c r="M88" s="95">
        <f t="shared" si="37"/>
        <v>10</v>
      </c>
      <c r="N88" s="95">
        <f t="shared" si="37"/>
        <v>10</v>
      </c>
      <c r="O88" s="95">
        <f t="shared" si="37"/>
        <v>12</v>
      </c>
      <c r="P88" s="95">
        <f t="shared" ref="P88:AF102" si="40">P87</f>
        <v>10</v>
      </c>
      <c r="Q88" s="95">
        <f t="shared" si="40"/>
        <v>10</v>
      </c>
      <c r="R88" s="95">
        <f t="shared" si="40"/>
        <v>10</v>
      </c>
      <c r="S88" s="95">
        <f t="shared" si="40"/>
        <v>9</v>
      </c>
      <c r="T88" s="95">
        <f t="shared" si="40"/>
        <v>9</v>
      </c>
      <c r="U88" s="95">
        <f t="shared" si="40"/>
        <v>10</v>
      </c>
      <c r="V88" s="95">
        <f t="shared" si="40"/>
        <v>10.5</v>
      </c>
      <c r="W88" s="95">
        <f t="shared" si="40"/>
        <v>0</v>
      </c>
      <c r="X88" s="95">
        <f t="shared" si="40"/>
        <v>0</v>
      </c>
      <c r="Y88" s="95">
        <f t="shared" si="40"/>
        <v>0</v>
      </c>
      <c r="Z88" s="95">
        <f t="shared" si="40"/>
        <v>0</v>
      </c>
      <c r="AA88" s="95">
        <f t="shared" si="40"/>
        <v>0</v>
      </c>
      <c r="AB88" s="95">
        <f t="shared" si="40"/>
        <v>0</v>
      </c>
      <c r="AC88" s="95">
        <f t="shared" si="40"/>
        <v>0</v>
      </c>
      <c r="AD88" s="95">
        <f t="shared" si="40"/>
        <v>0</v>
      </c>
      <c r="AE88" s="95">
        <f t="shared" si="40"/>
        <v>0</v>
      </c>
      <c r="AF88" s="95">
        <f t="shared" si="40"/>
        <v>0</v>
      </c>
      <c r="AG88" s="95">
        <f t="shared" si="39"/>
        <v>0</v>
      </c>
      <c r="AH88" s="95">
        <f t="shared" si="39"/>
        <v>0</v>
      </c>
      <c r="AI88" s="95">
        <f t="shared" si="39"/>
        <v>0</v>
      </c>
      <c r="AJ88" s="95">
        <f t="shared" si="39"/>
        <v>0</v>
      </c>
      <c r="AK88" s="95">
        <f t="shared" si="39"/>
        <v>0</v>
      </c>
      <c r="AL88" s="95">
        <f t="shared" si="39"/>
        <v>0</v>
      </c>
      <c r="AM88" s="95">
        <f t="shared" si="39"/>
        <v>0</v>
      </c>
      <c r="AN88" s="95">
        <f t="shared" si="39"/>
        <v>0</v>
      </c>
      <c r="AO88" s="95">
        <f t="shared" si="39"/>
        <v>0</v>
      </c>
      <c r="AP88" s="95">
        <f t="shared" si="39"/>
        <v>0</v>
      </c>
      <c r="AQ88" s="95">
        <f t="shared" si="39"/>
        <v>0</v>
      </c>
      <c r="AR88" s="95">
        <f t="shared" si="39"/>
        <v>0</v>
      </c>
      <c r="AS88" s="95">
        <f t="shared" si="39"/>
        <v>0</v>
      </c>
      <c r="AT88" s="95">
        <f t="shared" si="39"/>
        <v>0</v>
      </c>
      <c r="AU88" s="95">
        <f t="shared" si="39"/>
        <v>0</v>
      </c>
      <c r="AV88" s="95">
        <f t="shared" si="38"/>
        <v>0</v>
      </c>
      <c r="AW88" s="95">
        <f t="shared" si="38"/>
        <v>0</v>
      </c>
      <c r="AX88" s="95">
        <f t="shared" si="38"/>
        <v>0</v>
      </c>
      <c r="AY88" s="95">
        <f t="shared" si="38"/>
        <v>0</v>
      </c>
      <c r="AZ88" s="95">
        <f t="shared" si="38"/>
        <v>0</v>
      </c>
      <c r="BA88" s="8"/>
      <c r="BB88" s="8"/>
      <c r="BC88" s="8"/>
      <c r="BD88" s="8"/>
      <c r="BE88" s="8"/>
      <c r="BF88" s="8"/>
      <c r="BG88" s="8"/>
    </row>
    <row r="89" spans="1:59" x14ac:dyDescent="0.3">
      <c r="A89" s="95">
        <f t="shared" ref="A89:P104" si="41">A88</f>
        <v>2</v>
      </c>
      <c r="B89" s="95">
        <f t="shared" si="41"/>
        <v>2</v>
      </c>
      <c r="C89" s="95">
        <f t="shared" si="41"/>
        <v>1.5</v>
      </c>
      <c r="D89" s="95">
        <f t="shared" si="41"/>
        <v>1</v>
      </c>
      <c r="E89" s="95">
        <f t="shared" si="41"/>
        <v>1.5</v>
      </c>
      <c r="F89" s="95">
        <f t="shared" si="41"/>
        <v>2</v>
      </c>
      <c r="G89" s="95">
        <f t="shared" si="41"/>
        <v>1.5</v>
      </c>
      <c r="H89" s="95">
        <f t="shared" si="41"/>
        <v>1.5</v>
      </c>
      <c r="I89" s="95">
        <f t="shared" si="41"/>
        <v>1.5</v>
      </c>
      <c r="J89" s="95">
        <f t="shared" si="41"/>
        <v>1.5</v>
      </c>
      <c r="K89" s="95">
        <f t="shared" si="41"/>
        <v>11</v>
      </c>
      <c r="L89" s="95">
        <f t="shared" si="41"/>
        <v>12</v>
      </c>
      <c r="M89" s="95">
        <f t="shared" si="41"/>
        <v>10</v>
      </c>
      <c r="N89" s="95">
        <f t="shared" si="41"/>
        <v>10</v>
      </c>
      <c r="O89" s="95">
        <f t="shared" si="41"/>
        <v>12</v>
      </c>
      <c r="P89" s="95">
        <f t="shared" si="40"/>
        <v>10</v>
      </c>
      <c r="Q89" s="95">
        <f t="shared" si="40"/>
        <v>10</v>
      </c>
      <c r="R89" s="95">
        <f t="shared" si="40"/>
        <v>10</v>
      </c>
      <c r="S89" s="95">
        <f t="shared" si="40"/>
        <v>9</v>
      </c>
      <c r="T89" s="95">
        <f t="shared" si="40"/>
        <v>9</v>
      </c>
      <c r="U89" s="95">
        <f t="shared" si="40"/>
        <v>10</v>
      </c>
      <c r="V89" s="95">
        <f t="shared" si="40"/>
        <v>10.5</v>
      </c>
      <c r="W89" s="95">
        <f t="shared" si="40"/>
        <v>0</v>
      </c>
      <c r="X89" s="95">
        <f t="shared" si="40"/>
        <v>0</v>
      </c>
      <c r="Y89" s="95">
        <f t="shared" si="40"/>
        <v>0</v>
      </c>
      <c r="Z89" s="95">
        <f t="shared" si="40"/>
        <v>0</v>
      </c>
      <c r="AA89" s="95">
        <f t="shared" si="40"/>
        <v>0</v>
      </c>
      <c r="AB89" s="95">
        <f t="shared" si="40"/>
        <v>0</v>
      </c>
      <c r="AC89" s="95">
        <f t="shared" si="40"/>
        <v>0</v>
      </c>
      <c r="AD89" s="95">
        <f t="shared" si="40"/>
        <v>0</v>
      </c>
      <c r="AE89" s="95">
        <f t="shared" si="40"/>
        <v>0</v>
      </c>
      <c r="AF89" s="95">
        <f t="shared" si="40"/>
        <v>0</v>
      </c>
      <c r="AG89" s="95">
        <f t="shared" si="39"/>
        <v>0</v>
      </c>
      <c r="AH89" s="95">
        <f t="shared" si="39"/>
        <v>0</v>
      </c>
      <c r="AI89" s="95">
        <f t="shared" si="39"/>
        <v>0</v>
      </c>
      <c r="AJ89" s="95">
        <f t="shared" si="39"/>
        <v>0</v>
      </c>
      <c r="AK89" s="95">
        <f t="shared" si="39"/>
        <v>0</v>
      </c>
      <c r="AL89" s="95">
        <f t="shared" si="39"/>
        <v>0</v>
      </c>
      <c r="AM89" s="95">
        <f t="shared" si="39"/>
        <v>0</v>
      </c>
      <c r="AN89" s="95">
        <f t="shared" si="39"/>
        <v>0</v>
      </c>
      <c r="AO89" s="95">
        <f t="shared" si="39"/>
        <v>0</v>
      </c>
      <c r="AP89" s="95">
        <f t="shared" si="39"/>
        <v>0</v>
      </c>
      <c r="AQ89" s="95">
        <f t="shared" si="39"/>
        <v>0</v>
      </c>
      <c r="AR89" s="95">
        <f t="shared" si="39"/>
        <v>0</v>
      </c>
      <c r="AS89" s="95">
        <f t="shared" si="39"/>
        <v>0</v>
      </c>
      <c r="AT89" s="95">
        <f t="shared" si="39"/>
        <v>0</v>
      </c>
      <c r="AU89" s="95">
        <f t="shared" si="39"/>
        <v>0</v>
      </c>
      <c r="AV89" s="95">
        <f t="shared" si="38"/>
        <v>0</v>
      </c>
      <c r="AW89" s="95">
        <f t="shared" si="38"/>
        <v>0</v>
      </c>
      <c r="AX89" s="95">
        <f t="shared" si="38"/>
        <v>0</v>
      </c>
      <c r="AY89" s="95">
        <f t="shared" si="38"/>
        <v>0</v>
      </c>
      <c r="AZ89" s="95">
        <f t="shared" si="38"/>
        <v>0</v>
      </c>
      <c r="BA89" s="8"/>
      <c r="BB89" s="8"/>
      <c r="BC89" s="8"/>
      <c r="BD89" s="8"/>
      <c r="BE89" s="8"/>
      <c r="BF89" s="8"/>
      <c r="BG89" s="8"/>
    </row>
    <row r="90" spans="1:59" x14ac:dyDescent="0.3">
      <c r="A90" s="95">
        <f t="shared" si="41"/>
        <v>2</v>
      </c>
      <c r="B90" s="95">
        <f t="shared" si="41"/>
        <v>2</v>
      </c>
      <c r="C90" s="95">
        <f t="shared" si="41"/>
        <v>1.5</v>
      </c>
      <c r="D90" s="95">
        <f t="shared" si="41"/>
        <v>1</v>
      </c>
      <c r="E90" s="95">
        <f t="shared" si="41"/>
        <v>1.5</v>
      </c>
      <c r="F90" s="95">
        <f t="shared" si="41"/>
        <v>2</v>
      </c>
      <c r="G90" s="95">
        <f t="shared" si="41"/>
        <v>1.5</v>
      </c>
      <c r="H90" s="95">
        <f t="shared" si="41"/>
        <v>1.5</v>
      </c>
      <c r="I90" s="95">
        <f t="shared" si="41"/>
        <v>1.5</v>
      </c>
      <c r="J90" s="95">
        <f t="shared" si="41"/>
        <v>1.5</v>
      </c>
      <c r="K90" s="95">
        <f t="shared" si="41"/>
        <v>11</v>
      </c>
      <c r="L90" s="95">
        <f t="shared" si="41"/>
        <v>12</v>
      </c>
      <c r="M90" s="95">
        <f t="shared" si="41"/>
        <v>10</v>
      </c>
      <c r="N90" s="95">
        <f t="shared" si="41"/>
        <v>10</v>
      </c>
      <c r="O90" s="95">
        <f t="shared" si="41"/>
        <v>12</v>
      </c>
      <c r="P90" s="95">
        <f t="shared" si="40"/>
        <v>10</v>
      </c>
      <c r="Q90" s="95">
        <f t="shared" si="40"/>
        <v>10</v>
      </c>
      <c r="R90" s="95">
        <f t="shared" si="40"/>
        <v>10</v>
      </c>
      <c r="S90" s="95">
        <f t="shared" si="40"/>
        <v>9</v>
      </c>
      <c r="T90" s="95">
        <f t="shared" si="40"/>
        <v>9</v>
      </c>
      <c r="U90" s="95">
        <f t="shared" si="40"/>
        <v>10</v>
      </c>
      <c r="V90" s="95">
        <f t="shared" si="40"/>
        <v>10.5</v>
      </c>
      <c r="W90" s="95">
        <f t="shared" si="40"/>
        <v>0</v>
      </c>
      <c r="X90" s="95">
        <f t="shared" si="40"/>
        <v>0</v>
      </c>
      <c r="Y90" s="95">
        <f t="shared" si="40"/>
        <v>0</v>
      </c>
      <c r="Z90" s="95">
        <f t="shared" si="40"/>
        <v>0</v>
      </c>
      <c r="AA90" s="95">
        <f t="shared" si="40"/>
        <v>0</v>
      </c>
      <c r="AB90" s="95">
        <f t="shared" si="40"/>
        <v>0</v>
      </c>
      <c r="AC90" s="95">
        <f t="shared" si="40"/>
        <v>0</v>
      </c>
      <c r="AD90" s="95">
        <f t="shared" si="40"/>
        <v>0</v>
      </c>
      <c r="AE90" s="95">
        <f t="shared" si="40"/>
        <v>0</v>
      </c>
      <c r="AF90" s="95">
        <f t="shared" si="40"/>
        <v>0</v>
      </c>
      <c r="AG90" s="95">
        <f t="shared" si="39"/>
        <v>0</v>
      </c>
      <c r="AH90" s="95">
        <f t="shared" si="39"/>
        <v>0</v>
      </c>
      <c r="AI90" s="95">
        <f t="shared" si="39"/>
        <v>0</v>
      </c>
      <c r="AJ90" s="95">
        <f t="shared" si="39"/>
        <v>0</v>
      </c>
      <c r="AK90" s="95">
        <f t="shared" si="39"/>
        <v>0</v>
      </c>
      <c r="AL90" s="95">
        <f t="shared" si="39"/>
        <v>0</v>
      </c>
      <c r="AM90" s="95">
        <f t="shared" si="39"/>
        <v>0</v>
      </c>
      <c r="AN90" s="95">
        <f t="shared" si="39"/>
        <v>0</v>
      </c>
      <c r="AO90" s="95">
        <f t="shared" si="39"/>
        <v>0</v>
      </c>
      <c r="AP90" s="95">
        <f t="shared" si="39"/>
        <v>0</v>
      </c>
      <c r="AQ90" s="95">
        <f t="shared" si="39"/>
        <v>0</v>
      </c>
      <c r="AR90" s="95">
        <f t="shared" si="39"/>
        <v>0</v>
      </c>
      <c r="AS90" s="95">
        <f t="shared" si="39"/>
        <v>0</v>
      </c>
      <c r="AT90" s="95">
        <f t="shared" si="39"/>
        <v>0</v>
      </c>
      <c r="AU90" s="95">
        <f t="shared" si="39"/>
        <v>0</v>
      </c>
      <c r="AV90" s="95">
        <f t="shared" si="38"/>
        <v>0</v>
      </c>
      <c r="AW90" s="95">
        <f t="shared" si="38"/>
        <v>0</v>
      </c>
      <c r="AX90" s="95">
        <f t="shared" si="38"/>
        <v>0</v>
      </c>
      <c r="AY90" s="95">
        <f t="shared" si="38"/>
        <v>0</v>
      </c>
      <c r="AZ90" s="95">
        <f t="shared" si="38"/>
        <v>0</v>
      </c>
      <c r="BA90" s="8"/>
      <c r="BB90" s="8"/>
      <c r="BC90" s="8"/>
      <c r="BD90" s="8"/>
      <c r="BE90" s="8"/>
      <c r="BF90" s="8"/>
      <c r="BG90" s="8"/>
    </row>
    <row r="91" spans="1:59" x14ac:dyDescent="0.3">
      <c r="A91" s="95">
        <f t="shared" si="41"/>
        <v>2</v>
      </c>
      <c r="B91" s="95">
        <f t="shared" si="41"/>
        <v>2</v>
      </c>
      <c r="C91" s="95">
        <f t="shared" si="41"/>
        <v>1.5</v>
      </c>
      <c r="D91" s="95">
        <f t="shared" si="41"/>
        <v>1</v>
      </c>
      <c r="E91" s="95">
        <f t="shared" si="41"/>
        <v>1.5</v>
      </c>
      <c r="F91" s="95">
        <f t="shared" si="41"/>
        <v>2</v>
      </c>
      <c r="G91" s="95">
        <f t="shared" si="41"/>
        <v>1.5</v>
      </c>
      <c r="H91" s="95">
        <f t="shared" si="41"/>
        <v>1.5</v>
      </c>
      <c r="I91" s="95">
        <f t="shared" si="41"/>
        <v>1.5</v>
      </c>
      <c r="J91" s="95">
        <f t="shared" si="41"/>
        <v>1.5</v>
      </c>
      <c r="K91" s="95">
        <f t="shared" si="41"/>
        <v>11</v>
      </c>
      <c r="L91" s="95">
        <f t="shared" si="41"/>
        <v>12</v>
      </c>
      <c r="M91" s="95">
        <f t="shared" si="41"/>
        <v>10</v>
      </c>
      <c r="N91" s="95">
        <f t="shared" si="41"/>
        <v>10</v>
      </c>
      <c r="O91" s="95">
        <f t="shared" si="41"/>
        <v>12</v>
      </c>
      <c r="P91" s="95">
        <f t="shared" si="40"/>
        <v>10</v>
      </c>
      <c r="Q91" s="95">
        <f t="shared" si="40"/>
        <v>10</v>
      </c>
      <c r="R91" s="95">
        <f t="shared" si="40"/>
        <v>10</v>
      </c>
      <c r="S91" s="95">
        <f t="shared" si="40"/>
        <v>9</v>
      </c>
      <c r="T91" s="95">
        <f t="shared" si="40"/>
        <v>9</v>
      </c>
      <c r="U91" s="95">
        <f t="shared" si="40"/>
        <v>10</v>
      </c>
      <c r="V91" s="95">
        <f t="shared" si="40"/>
        <v>10.5</v>
      </c>
      <c r="W91" s="95">
        <f t="shared" si="40"/>
        <v>0</v>
      </c>
      <c r="X91" s="95">
        <f t="shared" si="40"/>
        <v>0</v>
      </c>
      <c r="Y91" s="95">
        <f t="shared" si="40"/>
        <v>0</v>
      </c>
      <c r="Z91" s="95">
        <f t="shared" si="40"/>
        <v>0</v>
      </c>
      <c r="AA91" s="95">
        <f t="shared" si="40"/>
        <v>0</v>
      </c>
      <c r="AB91" s="95">
        <f t="shared" si="40"/>
        <v>0</v>
      </c>
      <c r="AC91" s="95">
        <f t="shared" si="40"/>
        <v>0</v>
      </c>
      <c r="AD91" s="95">
        <f t="shared" si="40"/>
        <v>0</v>
      </c>
      <c r="AE91" s="95">
        <f t="shared" si="40"/>
        <v>0</v>
      </c>
      <c r="AF91" s="95">
        <f t="shared" si="40"/>
        <v>0</v>
      </c>
      <c r="AG91" s="95">
        <f t="shared" si="39"/>
        <v>0</v>
      </c>
      <c r="AH91" s="95">
        <f t="shared" si="39"/>
        <v>0</v>
      </c>
      <c r="AI91" s="95">
        <f t="shared" si="39"/>
        <v>0</v>
      </c>
      <c r="AJ91" s="95">
        <f t="shared" si="39"/>
        <v>0</v>
      </c>
      <c r="AK91" s="95">
        <f t="shared" si="39"/>
        <v>0</v>
      </c>
      <c r="AL91" s="95">
        <f t="shared" si="39"/>
        <v>0</v>
      </c>
      <c r="AM91" s="95">
        <f t="shared" si="39"/>
        <v>0</v>
      </c>
      <c r="AN91" s="95">
        <f t="shared" si="39"/>
        <v>0</v>
      </c>
      <c r="AO91" s="95">
        <f t="shared" si="39"/>
        <v>0</v>
      </c>
      <c r="AP91" s="95">
        <f t="shared" si="39"/>
        <v>0</v>
      </c>
      <c r="AQ91" s="95">
        <f t="shared" si="39"/>
        <v>0</v>
      </c>
      <c r="AR91" s="95">
        <f t="shared" si="39"/>
        <v>0</v>
      </c>
      <c r="AS91" s="95">
        <f t="shared" si="39"/>
        <v>0</v>
      </c>
      <c r="AT91" s="95">
        <f t="shared" si="39"/>
        <v>0</v>
      </c>
      <c r="AU91" s="95">
        <f t="shared" si="39"/>
        <v>0</v>
      </c>
      <c r="AV91" s="95">
        <f t="shared" si="39"/>
        <v>0</v>
      </c>
      <c r="AW91" s="95">
        <f t="shared" ref="AW91:AZ106" si="42">AW90</f>
        <v>0</v>
      </c>
      <c r="AX91" s="95">
        <f t="shared" si="42"/>
        <v>0</v>
      </c>
      <c r="AY91" s="95">
        <f t="shared" si="42"/>
        <v>0</v>
      </c>
      <c r="AZ91" s="95">
        <f t="shared" si="42"/>
        <v>0</v>
      </c>
      <c r="BA91" s="8"/>
      <c r="BB91" s="8"/>
      <c r="BC91" s="8"/>
      <c r="BD91" s="8"/>
      <c r="BE91" s="8"/>
      <c r="BF91" s="8"/>
      <c r="BG91" s="8"/>
    </row>
    <row r="92" spans="1:59" x14ac:dyDescent="0.3">
      <c r="A92" s="95">
        <f t="shared" si="41"/>
        <v>2</v>
      </c>
      <c r="B92" s="95">
        <f t="shared" si="41"/>
        <v>2</v>
      </c>
      <c r="C92" s="95">
        <f t="shared" si="41"/>
        <v>1.5</v>
      </c>
      <c r="D92" s="95">
        <f t="shared" si="41"/>
        <v>1</v>
      </c>
      <c r="E92" s="95">
        <f t="shared" si="41"/>
        <v>1.5</v>
      </c>
      <c r="F92" s="95">
        <f t="shared" si="41"/>
        <v>2</v>
      </c>
      <c r="G92" s="95">
        <f t="shared" si="41"/>
        <v>1.5</v>
      </c>
      <c r="H92" s="95">
        <f t="shared" si="41"/>
        <v>1.5</v>
      </c>
      <c r="I92" s="95">
        <f t="shared" si="41"/>
        <v>1.5</v>
      </c>
      <c r="J92" s="95">
        <f t="shared" si="41"/>
        <v>1.5</v>
      </c>
      <c r="K92" s="95">
        <f t="shared" si="41"/>
        <v>11</v>
      </c>
      <c r="L92" s="95">
        <f t="shared" si="41"/>
        <v>12</v>
      </c>
      <c r="M92" s="95">
        <f t="shared" si="41"/>
        <v>10</v>
      </c>
      <c r="N92" s="95">
        <f t="shared" si="41"/>
        <v>10</v>
      </c>
      <c r="O92" s="95">
        <f t="shared" si="41"/>
        <v>12</v>
      </c>
      <c r="P92" s="95">
        <f t="shared" si="40"/>
        <v>10</v>
      </c>
      <c r="Q92" s="95">
        <f t="shared" si="40"/>
        <v>10</v>
      </c>
      <c r="R92" s="95">
        <f t="shared" si="40"/>
        <v>10</v>
      </c>
      <c r="S92" s="95">
        <f t="shared" si="40"/>
        <v>9</v>
      </c>
      <c r="T92" s="95">
        <f t="shared" si="40"/>
        <v>9</v>
      </c>
      <c r="U92" s="95">
        <f t="shared" si="40"/>
        <v>10</v>
      </c>
      <c r="V92" s="95">
        <f t="shared" si="40"/>
        <v>10.5</v>
      </c>
      <c r="W92" s="95">
        <f t="shared" si="40"/>
        <v>0</v>
      </c>
      <c r="X92" s="95">
        <f t="shared" si="40"/>
        <v>0</v>
      </c>
      <c r="Y92" s="95">
        <f t="shared" si="40"/>
        <v>0</v>
      </c>
      <c r="Z92" s="95">
        <f t="shared" si="40"/>
        <v>0</v>
      </c>
      <c r="AA92" s="95">
        <f t="shared" si="40"/>
        <v>0</v>
      </c>
      <c r="AB92" s="95">
        <f t="shared" si="40"/>
        <v>0</v>
      </c>
      <c r="AC92" s="95">
        <f t="shared" si="40"/>
        <v>0</v>
      </c>
      <c r="AD92" s="95">
        <f t="shared" si="40"/>
        <v>0</v>
      </c>
      <c r="AE92" s="95">
        <f t="shared" si="40"/>
        <v>0</v>
      </c>
      <c r="AF92" s="95">
        <f t="shared" si="40"/>
        <v>0</v>
      </c>
      <c r="AG92" s="95">
        <f t="shared" si="39"/>
        <v>0</v>
      </c>
      <c r="AH92" s="95">
        <f t="shared" si="39"/>
        <v>0</v>
      </c>
      <c r="AI92" s="95">
        <f t="shared" si="39"/>
        <v>0</v>
      </c>
      <c r="AJ92" s="95">
        <f t="shared" si="39"/>
        <v>0</v>
      </c>
      <c r="AK92" s="95">
        <f t="shared" si="39"/>
        <v>0</v>
      </c>
      <c r="AL92" s="95">
        <f t="shared" si="39"/>
        <v>0</v>
      </c>
      <c r="AM92" s="95">
        <f t="shared" si="39"/>
        <v>0</v>
      </c>
      <c r="AN92" s="95">
        <f t="shared" si="39"/>
        <v>0</v>
      </c>
      <c r="AO92" s="95">
        <f t="shared" si="39"/>
        <v>0</v>
      </c>
      <c r="AP92" s="95">
        <f t="shared" si="39"/>
        <v>0</v>
      </c>
      <c r="AQ92" s="95">
        <f t="shared" si="39"/>
        <v>0</v>
      </c>
      <c r="AR92" s="95">
        <f t="shared" si="39"/>
        <v>0</v>
      </c>
      <c r="AS92" s="95">
        <f t="shared" si="39"/>
        <v>0</v>
      </c>
      <c r="AT92" s="95">
        <f t="shared" si="39"/>
        <v>0</v>
      </c>
      <c r="AU92" s="95">
        <f t="shared" si="39"/>
        <v>0</v>
      </c>
      <c r="AV92" s="95">
        <f t="shared" si="39"/>
        <v>0</v>
      </c>
      <c r="AW92" s="95">
        <f t="shared" si="42"/>
        <v>0</v>
      </c>
      <c r="AX92" s="95">
        <f t="shared" si="42"/>
        <v>0</v>
      </c>
      <c r="AY92" s="95">
        <f t="shared" si="42"/>
        <v>0</v>
      </c>
      <c r="AZ92" s="95">
        <f t="shared" si="42"/>
        <v>0</v>
      </c>
      <c r="BA92" s="8"/>
      <c r="BB92" s="8"/>
      <c r="BC92" s="8"/>
      <c r="BD92" s="8"/>
      <c r="BE92" s="8"/>
      <c r="BF92" s="8"/>
      <c r="BG92" s="8"/>
    </row>
    <row r="93" spans="1:59" x14ac:dyDescent="0.3">
      <c r="A93" s="95">
        <f t="shared" si="41"/>
        <v>2</v>
      </c>
      <c r="B93" s="95">
        <f t="shared" si="41"/>
        <v>2</v>
      </c>
      <c r="C93" s="95">
        <f t="shared" si="41"/>
        <v>1.5</v>
      </c>
      <c r="D93" s="95">
        <f t="shared" si="41"/>
        <v>1</v>
      </c>
      <c r="E93" s="95">
        <f t="shared" si="41"/>
        <v>1.5</v>
      </c>
      <c r="F93" s="95">
        <f t="shared" si="41"/>
        <v>2</v>
      </c>
      <c r="G93" s="95">
        <f t="shared" si="41"/>
        <v>1.5</v>
      </c>
      <c r="H93" s="95">
        <f t="shared" si="41"/>
        <v>1.5</v>
      </c>
      <c r="I93" s="95">
        <f t="shared" si="41"/>
        <v>1.5</v>
      </c>
      <c r="J93" s="95">
        <f t="shared" si="41"/>
        <v>1.5</v>
      </c>
      <c r="K93" s="95">
        <f t="shared" si="41"/>
        <v>11</v>
      </c>
      <c r="L93" s="95">
        <f t="shared" si="41"/>
        <v>12</v>
      </c>
      <c r="M93" s="95">
        <f t="shared" si="41"/>
        <v>10</v>
      </c>
      <c r="N93" s="95">
        <f t="shared" si="41"/>
        <v>10</v>
      </c>
      <c r="O93" s="95">
        <f t="shared" si="41"/>
        <v>12</v>
      </c>
      <c r="P93" s="95">
        <f t="shared" si="40"/>
        <v>10</v>
      </c>
      <c r="Q93" s="95">
        <f t="shared" si="40"/>
        <v>10</v>
      </c>
      <c r="R93" s="95">
        <f t="shared" si="40"/>
        <v>10</v>
      </c>
      <c r="S93" s="95">
        <f t="shared" si="40"/>
        <v>9</v>
      </c>
      <c r="T93" s="95">
        <f t="shared" si="40"/>
        <v>9</v>
      </c>
      <c r="U93" s="95">
        <f t="shared" si="40"/>
        <v>10</v>
      </c>
      <c r="V93" s="95">
        <f t="shared" si="40"/>
        <v>10.5</v>
      </c>
      <c r="W93" s="95">
        <f t="shared" si="40"/>
        <v>0</v>
      </c>
      <c r="X93" s="95">
        <f t="shared" si="40"/>
        <v>0</v>
      </c>
      <c r="Y93" s="95">
        <f t="shared" si="40"/>
        <v>0</v>
      </c>
      <c r="Z93" s="95">
        <f t="shared" si="40"/>
        <v>0</v>
      </c>
      <c r="AA93" s="95">
        <f t="shared" si="40"/>
        <v>0</v>
      </c>
      <c r="AB93" s="95">
        <f t="shared" si="40"/>
        <v>0</v>
      </c>
      <c r="AC93" s="95">
        <f t="shared" si="40"/>
        <v>0</v>
      </c>
      <c r="AD93" s="95">
        <f t="shared" si="40"/>
        <v>0</v>
      </c>
      <c r="AE93" s="95">
        <f t="shared" si="40"/>
        <v>0</v>
      </c>
      <c r="AF93" s="95">
        <f t="shared" si="40"/>
        <v>0</v>
      </c>
      <c r="AG93" s="95">
        <f t="shared" si="39"/>
        <v>0</v>
      </c>
      <c r="AH93" s="95">
        <f t="shared" si="39"/>
        <v>0</v>
      </c>
      <c r="AI93" s="95">
        <f t="shared" si="39"/>
        <v>0</v>
      </c>
      <c r="AJ93" s="95">
        <f t="shared" si="39"/>
        <v>0</v>
      </c>
      <c r="AK93" s="95">
        <f t="shared" si="39"/>
        <v>0</v>
      </c>
      <c r="AL93" s="95">
        <f t="shared" si="39"/>
        <v>0</v>
      </c>
      <c r="AM93" s="95">
        <f t="shared" si="39"/>
        <v>0</v>
      </c>
      <c r="AN93" s="95">
        <f t="shared" si="39"/>
        <v>0</v>
      </c>
      <c r="AO93" s="95">
        <f t="shared" si="39"/>
        <v>0</v>
      </c>
      <c r="AP93" s="95">
        <f t="shared" si="39"/>
        <v>0</v>
      </c>
      <c r="AQ93" s="95">
        <f t="shared" si="39"/>
        <v>0</v>
      </c>
      <c r="AR93" s="95">
        <f t="shared" si="39"/>
        <v>0</v>
      </c>
      <c r="AS93" s="95">
        <f t="shared" si="39"/>
        <v>0</v>
      </c>
      <c r="AT93" s="95">
        <f t="shared" si="39"/>
        <v>0</v>
      </c>
      <c r="AU93" s="95">
        <f t="shared" si="39"/>
        <v>0</v>
      </c>
      <c r="AV93" s="95">
        <f t="shared" si="39"/>
        <v>0</v>
      </c>
      <c r="AW93" s="95">
        <f t="shared" si="42"/>
        <v>0</v>
      </c>
      <c r="AX93" s="95">
        <f t="shared" si="42"/>
        <v>0</v>
      </c>
      <c r="AY93" s="95">
        <f t="shared" si="42"/>
        <v>0</v>
      </c>
      <c r="AZ93" s="95">
        <f t="shared" si="42"/>
        <v>0</v>
      </c>
      <c r="BA93" s="8"/>
      <c r="BB93" s="8"/>
      <c r="BC93" s="8"/>
      <c r="BD93" s="8"/>
      <c r="BE93" s="8"/>
      <c r="BF93" s="8"/>
      <c r="BG93" s="8"/>
    </row>
    <row r="94" spans="1:59" x14ac:dyDescent="0.3">
      <c r="A94" s="95">
        <f t="shared" si="41"/>
        <v>2</v>
      </c>
      <c r="B94" s="95">
        <f t="shared" si="41"/>
        <v>2</v>
      </c>
      <c r="C94" s="95">
        <f t="shared" si="41"/>
        <v>1.5</v>
      </c>
      <c r="D94" s="95">
        <f t="shared" si="41"/>
        <v>1</v>
      </c>
      <c r="E94" s="95">
        <f t="shared" si="41"/>
        <v>1.5</v>
      </c>
      <c r="F94" s="95">
        <f t="shared" si="41"/>
        <v>2</v>
      </c>
      <c r="G94" s="95">
        <f t="shared" si="41"/>
        <v>1.5</v>
      </c>
      <c r="H94" s="95">
        <f t="shared" si="41"/>
        <v>1.5</v>
      </c>
      <c r="I94" s="95">
        <f t="shared" si="41"/>
        <v>1.5</v>
      </c>
      <c r="J94" s="95">
        <f t="shared" si="41"/>
        <v>1.5</v>
      </c>
      <c r="K94" s="95">
        <f t="shared" si="41"/>
        <v>11</v>
      </c>
      <c r="L94" s="95">
        <f t="shared" si="41"/>
        <v>12</v>
      </c>
      <c r="M94" s="95">
        <f t="shared" si="41"/>
        <v>10</v>
      </c>
      <c r="N94" s="95">
        <f t="shared" si="41"/>
        <v>10</v>
      </c>
      <c r="O94" s="95">
        <f t="shared" si="41"/>
        <v>12</v>
      </c>
      <c r="P94" s="95">
        <f t="shared" si="40"/>
        <v>10</v>
      </c>
      <c r="Q94" s="95">
        <f t="shared" si="40"/>
        <v>10</v>
      </c>
      <c r="R94" s="95">
        <f t="shared" si="40"/>
        <v>10</v>
      </c>
      <c r="S94" s="95">
        <f t="shared" si="40"/>
        <v>9</v>
      </c>
      <c r="T94" s="95">
        <f t="shared" si="40"/>
        <v>9</v>
      </c>
      <c r="U94" s="95">
        <f t="shared" si="40"/>
        <v>10</v>
      </c>
      <c r="V94" s="95">
        <f t="shared" si="40"/>
        <v>10.5</v>
      </c>
      <c r="W94" s="95">
        <f t="shared" si="40"/>
        <v>0</v>
      </c>
      <c r="X94" s="95">
        <f t="shared" si="40"/>
        <v>0</v>
      </c>
      <c r="Y94" s="95">
        <f t="shared" si="40"/>
        <v>0</v>
      </c>
      <c r="Z94" s="95">
        <f t="shared" si="40"/>
        <v>0</v>
      </c>
      <c r="AA94" s="95">
        <f t="shared" si="40"/>
        <v>0</v>
      </c>
      <c r="AB94" s="95">
        <f t="shared" si="40"/>
        <v>0</v>
      </c>
      <c r="AC94" s="95">
        <f t="shared" si="40"/>
        <v>0</v>
      </c>
      <c r="AD94" s="95">
        <f t="shared" si="40"/>
        <v>0</v>
      </c>
      <c r="AE94" s="95">
        <f t="shared" si="40"/>
        <v>0</v>
      </c>
      <c r="AF94" s="95">
        <f t="shared" si="40"/>
        <v>0</v>
      </c>
      <c r="AG94" s="95">
        <f t="shared" si="39"/>
        <v>0</v>
      </c>
      <c r="AH94" s="95">
        <f t="shared" si="39"/>
        <v>0</v>
      </c>
      <c r="AI94" s="95">
        <f t="shared" si="39"/>
        <v>0</v>
      </c>
      <c r="AJ94" s="95">
        <f t="shared" si="39"/>
        <v>0</v>
      </c>
      <c r="AK94" s="95">
        <f t="shared" si="39"/>
        <v>0</v>
      </c>
      <c r="AL94" s="95">
        <f t="shared" si="39"/>
        <v>0</v>
      </c>
      <c r="AM94" s="95">
        <f t="shared" si="39"/>
        <v>0</v>
      </c>
      <c r="AN94" s="95">
        <f t="shared" si="39"/>
        <v>0</v>
      </c>
      <c r="AO94" s="95">
        <f t="shared" si="39"/>
        <v>0</v>
      </c>
      <c r="AP94" s="95">
        <f t="shared" si="39"/>
        <v>0</v>
      </c>
      <c r="AQ94" s="95">
        <f t="shared" si="39"/>
        <v>0</v>
      </c>
      <c r="AR94" s="95">
        <f t="shared" si="39"/>
        <v>0</v>
      </c>
      <c r="AS94" s="95">
        <f t="shared" si="39"/>
        <v>0</v>
      </c>
      <c r="AT94" s="95">
        <f t="shared" si="39"/>
        <v>0</v>
      </c>
      <c r="AU94" s="95">
        <f t="shared" si="39"/>
        <v>0</v>
      </c>
      <c r="AV94" s="95">
        <f t="shared" si="39"/>
        <v>0</v>
      </c>
      <c r="AW94" s="95">
        <f t="shared" si="42"/>
        <v>0</v>
      </c>
      <c r="AX94" s="95">
        <f t="shared" si="42"/>
        <v>0</v>
      </c>
      <c r="AY94" s="95">
        <f t="shared" si="42"/>
        <v>0</v>
      </c>
      <c r="AZ94" s="95">
        <f t="shared" si="42"/>
        <v>0</v>
      </c>
      <c r="BA94" s="8"/>
      <c r="BB94" s="8"/>
      <c r="BC94" s="8"/>
      <c r="BD94" s="8"/>
      <c r="BE94" s="8"/>
      <c r="BF94" s="8"/>
      <c r="BG94" s="8"/>
    </row>
    <row r="95" spans="1:59" x14ac:dyDescent="0.3">
      <c r="A95" s="95">
        <f t="shared" si="41"/>
        <v>2</v>
      </c>
      <c r="B95" s="95">
        <f t="shared" si="41"/>
        <v>2</v>
      </c>
      <c r="C95" s="95">
        <f t="shared" si="41"/>
        <v>1.5</v>
      </c>
      <c r="D95" s="95">
        <f t="shared" si="41"/>
        <v>1</v>
      </c>
      <c r="E95" s="95">
        <f t="shared" si="41"/>
        <v>1.5</v>
      </c>
      <c r="F95" s="95">
        <f t="shared" si="41"/>
        <v>2</v>
      </c>
      <c r="G95" s="95">
        <f t="shared" si="41"/>
        <v>1.5</v>
      </c>
      <c r="H95" s="95">
        <f t="shared" si="41"/>
        <v>1.5</v>
      </c>
      <c r="I95" s="95">
        <f t="shared" si="41"/>
        <v>1.5</v>
      </c>
      <c r="J95" s="95">
        <f t="shared" si="41"/>
        <v>1.5</v>
      </c>
      <c r="K95" s="95">
        <f t="shared" si="41"/>
        <v>11</v>
      </c>
      <c r="L95" s="95">
        <f t="shared" si="41"/>
        <v>12</v>
      </c>
      <c r="M95" s="95">
        <f t="shared" si="41"/>
        <v>10</v>
      </c>
      <c r="N95" s="95">
        <f t="shared" si="41"/>
        <v>10</v>
      </c>
      <c r="O95" s="95">
        <f t="shared" si="41"/>
        <v>12</v>
      </c>
      <c r="P95" s="95">
        <f t="shared" si="40"/>
        <v>10</v>
      </c>
      <c r="Q95" s="95">
        <f t="shared" si="40"/>
        <v>10</v>
      </c>
      <c r="R95" s="95">
        <f t="shared" si="40"/>
        <v>10</v>
      </c>
      <c r="S95" s="95">
        <f t="shared" si="40"/>
        <v>9</v>
      </c>
      <c r="T95" s="95">
        <f t="shared" si="40"/>
        <v>9</v>
      </c>
      <c r="U95" s="95">
        <f t="shared" si="40"/>
        <v>10</v>
      </c>
      <c r="V95" s="95">
        <f t="shared" si="40"/>
        <v>10.5</v>
      </c>
      <c r="W95" s="95">
        <f t="shared" si="40"/>
        <v>0</v>
      </c>
      <c r="X95" s="95">
        <f t="shared" si="40"/>
        <v>0</v>
      </c>
      <c r="Y95" s="95">
        <f t="shared" si="40"/>
        <v>0</v>
      </c>
      <c r="Z95" s="95">
        <f t="shared" si="40"/>
        <v>0</v>
      </c>
      <c r="AA95" s="95">
        <f t="shared" si="40"/>
        <v>0</v>
      </c>
      <c r="AB95" s="95">
        <f t="shared" si="40"/>
        <v>0</v>
      </c>
      <c r="AC95" s="95">
        <f t="shared" si="40"/>
        <v>0</v>
      </c>
      <c r="AD95" s="95">
        <f t="shared" si="40"/>
        <v>0</v>
      </c>
      <c r="AE95" s="95">
        <f t="shared" si="40"/>
        <v>0</v>
      </c>
      <c r="AF95" s="95">
        <f t="shared" si="40"/>
        <v>0</v>
      </c>
      <c r="AG95" s="95">
        <f t="shared" si="39"/>
        <v>0</v>
      </c>
      <c r="AH95" s="95">
        <f t="shared" si="39"/>
        <v>0</v>
      </c>
      <c r="AI95" s="95">
        <f t="shared" si="39"/>
        <v>0</v>
      </c>
      <c r="AJ95" s="95">
        <f t="shared" si="39"/>
        <v>0</v>
      </c>
      <c r="AK95" s="95">
        <f t="shared" si="39"/>
        <v>0</v>
      </c>
      <c r="AL95" s="95">
        <f t="shared" si="39"/>
        <v>0</v>
      </c>
      <c r="AM95" s="95">
        <f t="shared" si="39"/>
        <v>0</v>
      </c>
      <c r="AN95" s="95">
        <f t="shared" si="39"/>
        <v>0</v>
      </c>
      <c r="AO95" s="95">
        <f t="shared" si="39"/>
        <v>0</v>
      </c>
      <c r="AP95" s="95">
        <f t="shared" si="39"/>
        <v>0</v>
      </c>
      <c r="AQ95" s="95">
        <f t="shared" si="39"/>
        <v>0</v>
      </c>
      <c r="AR95" s="95">
        <f t="shared" si="39"/>
        <v>0</v>
      </c>
      <c r="AS95" s="95">
        <f t="shared" si="39"/>
        <v>0</v>
      </c>
      <c r="AT95" s="95">
        <f t="shared" si="39"/>
        <v>0</v>
      </c>
      <c r="AU95" s="95">
        <f t="shared" si="39"/>
        <v>0</v>
      </c>
      <c r="AV95" s="95">
        <f t="shared" si="39"/>
        <v>0</v>
      </c>
      <c r="AW95" s="95">
        <f t="shared" si="42"/>
        <v>0</v>
      </c>
      <c r="AX95" s="95">
        <f t="shared" si="42"/>
        <v>0</v>
      </c>
      <c r="AY95" s="95">
        <f t="shared" si="42"/>
        <v>0</v>
      </c>
      <c r="AZ95" s="95">
        <f t="shared" si="42"/>
        <v>0</v>
      </c>
      <c r="BA95" s="8"/>
      <c r="BB95" s="8"/>
      <c r="BC95" s="8"/>
      <c r="BD95" s="8"/>
      <c r="BE95" s="8"/>
      <c r="BF95" s="8"/>
      <c r="BG95" s="8"/>
    </row>
    <row r="96" spans="1:59" x14ac:dyDescent="0.3">
      <c r="A96" s="95">
        <f t="shared" si="41"/>
        <v>2</v>
      </c>
      <c r="B96" s="95">
        <f t="shared" si="41"/>
        <v>2</v>
      </c>
      <c r="C96" s="95">
        <f t="shared" si="41"/>
        <v>1.5</v>
      </c>
      <c r="D96" s="95">
        <f t="shared" si="41"/>
        <v>1</v>
      </c>
      <c r="E96" s="95">
        <f t="shared" si="41"/>
        <v>1.5</v>
      </c>
      <c r="F96" s="95">
        <f t="shared" si="41"/>
        <v>2</v>
      </c>
      <c r="G96" s="95">
        <f t="shared" si="41"/>
        <v>1.5</v>
      </c>
      <c r="H96" s="95">
        <f t="shared" si="41"/>
        <v>1.5</v>
      </c>
      <c r="I96" s="95">
        <f t="shared" si="41"/>
        <v>1.5</v>
      </c>
      <c r="J96" s="95">
        <f t="shared" si="41"/>
        <v>1.5</v>
      </c>
      <c r="K96" s="95">
        <f t="shared" si="41"/>
        <v>11</v>
      </c>
      <c r="L96" s="95">
        <f t="shared" si="41"/>
        <v>12</v>
      </c>
      <c r="M96" s="95">
        <f t="shared" si="41"/>
        <v>10</v>
      </c>
      <c r="N96" s="95">
        <f t="shared" si="41"/>
        <v>10</v>
      </c>
      <c r="O96" s="95">
        <f t="shared" si="41"/>
        <v>12</v>
      </c>
      <c r="P96" s="95">
        <f t="shared" si="40"/>
        <v>10</v>
      </c>
      <c r="Q96" s="95">
        <f t="shared" si="40"/>
        <v>10</v>
      </c>
      <c r="R96" s="95">
        <f t="shared" si="40"/>
        <v>10</v>
      </c>
      <c r="S96" s="95">
        <f t="shared" si="40"/>
        <v>9</v>
      </c>
      <c r="T96" s="95">
        <f t="shared" si="40"/>
        <v>9</v>
      </c>
      <c r="U96" s="95">
        <f t="shared" si="40"/>
        <v>10</v>
      </c>
      <c r="V96" s="95">
        <f t="shared" si="40"/>
        <v>10.5</v>
      </c>
      <c r="W96" s="95">
        <f t="shared" si="40"/>
        <v>0</v>
      </c>
      <c r="X96" s="95">
        <f t="shared" si="40"/>
        <v>0</v>
      </c>
      <c r="Y96" s="95">
        <f t="shared" si="40"/>
        <v>0</v>
      </c>
      <c r="Z96" s="95">
        <f t="shared" si="40"/>
        <v>0</v>
      </c>
      <c r="AA96" s="95">
        <f t="shared" si="40"/>
        <v>0</v>
      </c>
      <c r="AB96" s="95">
        <f t="shared" si="40"/>
        <v>0</v>
      </c>
      <c r="AC96" s="95">
        <f t="shared" si="40"/>
        <v>0</v>
      </c>
      <c r="AD96" s="95">
        <f t="shared" si="40"/>
        <v>0</v>
      </c>
      <c r="AE96" s="95">
        <f t="shared" si="40"/>
        <v>0</v>
      </c>
      <c r="AF96" s="95">
        <f t="shared" si="40"/>
        <v>0</v>
      </c>
      <c r="AG96" s="95">
        <f t="shared" si="39"/>
        <v>0</v>
      </c>
      <c r="AH96" s="95">
        <f t="shared" si="39"/>
        <v>0</v>
      </c>
      <c r="AI96" s="95">
        <f t="shared" si="39"/>
        <v>0</v>
      </c>
      <c r="AJ96" s="95">
        <f t="shared" si="39"/>
        <v>0</v>
      </c>
      <c r="AK96" s="95">
        <f t="shared" si="39"/>
        <v>0</v>
      </c>
      <c r="AL96" s="95">
        <f t="shared" si="39"/>
        <v>0</v>
      </c>
      <c r="AM96" s="95">
        <f t="shared" si="39"/>
        <v>0</v>
      </c>
      <c r="AN96" s="95">
        <f t="shared" si="39"/>
        <v>0</v>
      </c>
      <c r="AO96" s="95">
        <f t="shared" si="39"/>
        <v>0</v>
      </c>
      <c r="AP96" s="95">
        <f t="shared" si="39"/>
        <v>0</v>
      </c>
      <c r="AQ96" s="95">
        <f t="shared" si="39"/>
        <v>0</v>
      </c>
      <c r="AR96" s="95">
        <f t="shared" si="39"/>
        <v>0</v>
      </c>
      <c r="AS96" s="95">
        <f t="shared" si="39"/>
        <v>0</v>
      </c>
      <c r="AT96" s="95">
        <f t="shared" si="39"/>
        <v>0</v>
      </c>
      <c r="AU96" s="95">
        <f t="shared" si="39"/>
        <v>0</v>
      </c>
      <c r="AV96" s="95">
        <f t="shared" si="39"/>
        <v>0</v>
      </c>
      <c r="AW96" s="95">
        <f t="shared" si="42"/>
        <v>0</v>
      </c>
      <c r="AX96" s="95">
        <f t="shared" si="42"/>
        <v>0</v>
      </c>
      <c r="AY96" s="95">
        <f t="shared" si="42"/>
        <v>0</v>
      </c>
      <c r="AZ96" s="95">
        <f t="shared" si="42"/>
        <v>0</v>
      </c>
      <c r="BA96" s="8"/>
      <c r="BB96" s="8"/>
      <c r="BC96" s="8"/>
      <c r="BD96" s="8"/>
      <c r="BE96" s="8"/>
      <c r="BF96" s="8"/>
      <c r="BG96" s="8"/>
    </row>
    <row r="97" spans="1:59" x14ac:dyDescent="0.3">
      <c r="A97" s="95">
        <f t="shared" si="41"/>
        <v>2</v>
      </c>
      <c r="B97" s="95">
        <f t="shared" si="41"/>
        <v>2</v>
      </c>
      <c r="C97" s="95">
        <f t="shared" si="41"/>
        <v>1.5</v>
      </c>
      <c r="D97" s="95">
        <f t="shared" si="41"/>
        <v>1</v>
      </c>
      <c r="E97" s="95">
        <f t="shared" si="41"/>
        <v>1.5</v>
      </c>
      <c r="F97" s="95">
        <f t="shared" si="41"/>
        <v>2</v>
      </c>
      <c r="G97" s="95">
        <f t="shared" si="41"/>
        <v>1.5</v>
      </c>
      <c r="H97" s="95">
        <f t="shared" si="41"/>
        <v>1.5</v>
      </c>
      <c r="I97" s="95">
        <f t="shared" si="41"/>
        <v>1.5</v>
      </c>
      <c r="J97" s="95">
        <f t="shared" si="41"/>
        <v>1.5</v>
      </c>
      <c r="K97" s="95">
        <f t="shared" si="41"/>
        <v>11</v>
      </c>
      <c r="L97" s="95">
        <f t="shared" si="41"/>
        <v>12</v>
      </c>
      <c r="M97" s="95">
        <f t="shared" si="41"/>
        <v>10</v>
      </c>
      <c r="N97" s="95">
        <f t="shared" si="41"/>
        <v>10</v>
      </c>
      <c r="O97" s="95">
        <f t="shared" si="41"/>
        <v>12</v>
      </c>
      <c r="P97" s="95">
        <f t="shared" si="40"/>
        <v>10</v>
      </c>
      <c r="Q97" s="95">
        <f t="shared" si="40"/>
        <v>10</v>
      </c>
      <c r="R97" s="95">
        <f t="shared" si="40"/>
        <v>10</v>
      </c>
      <c r="S97" s="95">
        <f t="shared" si="40"/>
        <v>9</v>
      </c>
      <c r="T97" s="95">
        <f t="shared" si="40"/>
        <v>9</v>
      </c>
      <c r="U97" s="95">
        <f t="shared" si="40"/>
        <v>10</v>
      </c>
      <c r="V97" s="95">
        <f t="shared" si="40"/>
        <v>10.5</v>
      </c>
      <c r="W97" s="95">
        <f t="shared" si="40"/>
        <v>0</v>
      </c>
      <c r="X97" s="95">
        <f t="shared" si="40"/>
        <v>0</v>
      </c>
      <c r="Y97" s="95">
        <f t="shared" si="40"/>
        <v>0</v>
      </c>
      <c r="Z97" s="95">
        <f t="shared" si="40"/>
        <v>0</v>
      </c>
      <c r="AA97" s="95">
        <f t="shared" si="40"/>
        <v>0</v>
      </c>
      <c r="AB97" s="95">
        <f t="shared" si="40"/>
        <v>0</v>
      </c>
      <c r="AC97" s="95">
        <f t="shared" si="40"/>
        <v>0</v>
      </c>
      <c r="AD97" s="95">
        <f t="shared" si="40"/>
        <v>0</v>
      </c>
      <c r="AE97" s="95">
        <f t="shared" si="40"/>
        <v>0</v>
      </c>
      <c r="AF97" s="95">
        <f t="shared" si="40"/>
        <v>0</v>
      </c>
      <c r="AG97" s="95">
        <f t="shared" si="39"/>
        <v>0</v>
      </c>
      <c r="AH97" s="95">
        <f t="shared" si="39"/>
        <v>0</v>
      </c>
      <c r="AI97" s="95">
        <f t="shared" si="39"/>
        <v>0</v>
      </c>
      <c r="AJ97" s="95">
        <f t="shared" si="39"/>
        <v>0</v>
      </c>
      <c r="AK97" s="95">
        <f t="shared" si="39"/>
        <v>0</v>
      </c>
      <c r="AL97" s="95">
        <f t="shared" si="39"/>
        <v>0</v>
      </c>
      <c r="AM97" s="95">
        <f t="shared" si="39"/>
        <v>0</v>
      </c>
      <c r="AN97" s="95">
        <f t="shared" si="39"/>
        <v>0</v>
      </c>
      <c r="AO97" s="95">
        <f t="shared" si="39"/>
        <v>0</v>
      </c>
      <c r="AP97" s="95">
        <f t="shared" si="39"/>
        <v>0</v>
      </c>
      <c r="AQ97" s="95">
        <f t="shared" si="39"/>
        <v>0</v>
      </c>
      <c r="AR97" s="95">
        <f t="shared" si="39"/>
        <v>0</v>
      </c>
      <c r="AS97" s="95">
        <f t="shared" si="39"/>
        <v>0</v>
      </c>
      <c r="AT97" s="95">
        <f t="shared" si="39"/>
        <v>0</v>
      </c>
      <c r="AU97" s="95">
        <f t="shared" si="39"/>
        <v>0</v>
      </c>
      <c r="AV97" s="95">
        <f t="shared" si="39"/>
        <v>0</v>
      </c>
      <c r="AW97" s="95">
        <f t="shared" si="42"/>
        <v>0</v>
      </c>
      <c r="AX97" s="95">
        <f t="shared" si="42"/>
        <v>0</v>
      </c>
      <c r="AY97" s="95">
        <f t="shared" si="42"/>
        <v>0</v>
      </c>
      <c r="AZ97" s="95">
        <f t="shared" si="42"/>
        <v>0</v>
      </c>
      <c r="BA97" s="8"/>
      <c r="BB97" s="8"/>
      <c r="BC97" s="8"/>
      <c r="BD97" s="8"/>
      <c r="BE97" s="8"/>
      <c r="BF97" s="8"/>
      <c r="BG97" s="8"/>
    </row>
    <row r="98" spans="1:59" x14ac:dyDescent="0.3">
      <c r="A98" s="95">
        <f t="shared" si="41"/>
        <v>2</v>
      </c>
      <c r="B98" s="95">
        <f t="shared" si="41"/>
        <v>2</v>
      </c>
      <c r="C98" s="95">
        <f t="shared" si="41"/>
        <v>1.5</v>
      </c>
      <c r="D98" s="95">
        <f t="shared" si="41"/>
        <v>1</v>
      </c>
      <c r="E98" s="95">
        <f t="shared" si="41"/>
        <v>1.5</v>
      </c>
      <c r="F98" s="95">
        <f t="shared" si="41"/>
        <v>2</v>
      </c>
      <c r="G98" s="95">
        <f t="shared" si="41"/>
        <v>1.5</v>
      </c>
      <c r="H98" s="95">
        <f t="shared" si="41"/>
        <v>1.5</v>
      </c>
      <c r="I98" s="95">
        <f t="shared" si="41"/>
        <v>1.5</v>
      </c>
      <c r="J98" s="95">
        <f t="shared" si="41"/>
        <v>1.5</v>
      </c>
      <c r="K98" s="95">
        <f t="shared" si="41"/>
        <v>11</v>
      </c>
      <c r="L98" s="95">
        <f t="shared" si="41"/>
        <v>12</v>
      </c>
      <c r="M98" s="95">
        <f t="shared" si="41"/>
        <v>10</v>
      </c>
      <c r="N98" s="95">
        <f t="shared" si="41"/>
        <v>10</v>
      </c>
      <c r="O98" s="95">
        <f t="shared" si="41"/>
        <v>12</v>
      </c>
      <c r="P98" s="95">
        <f t="shared" si="40"/>
        <v>10</v>
      </c>
      <c r="Q98" s="95">
        <f t="shared" si="40"/>
        <v>10</v>
      </c>
      <c r="R98" s="95">
        <f t="shared" si="40"/>
        <v>10</v>
      </c>
      <c r="S98" s="95">
        <f t="shared" si="40"/>
        <v>9</v>
      </c>
      <c r="T98" s="95">
        <f t="shared" si="40"/>
        <v>9</v>
      </c>
      <c r="U98" s="95">
        <f t="shared" si="40"/>
        <v>10</v>
      </c>
      <c r="V98" s="95">
        <f t="shared" si="40"/>
        <v>10.5</v>
      </c>
      <c r="W98" s="95">
        <f t="shared" si="40"/>
        <v>0</v>
      </c>
      <c r="X98" s="95">
        <f t="shared" si="40"/>
        <v>0</v>
      </c>
      <c r="Y98" s="95">
        <f t="shared" si="40"/>
        <v>0</v>
      </c>
      <c r="Z98" s="95">
        <f t="shared" si="40"/>
        <v>0</v>
      </c>
      <c r="AA98" s="95">
        <f t="shared" si="40"/>
        <v>0</v>
      </c>
      <c r="AB98" s="95">
        <f t="shared" si="40"/>
        <v>0</v>
      </c>
      <c r="AC98" s="95">
        <f t="shared" si="40"/>
        <v>0</v>
      </c>
      <c r="AD98" s="95">
        <f t="shared" si="40"/>
        <v>0</v>
      </c>
      <c r="AE98" s="95">
        <f t="shared" si="40"/>
        <v>0</v>
      </c>
      <c r="AF98" s="95">
        <f t="shared" si="40"/>
        <v>0</v>
      </c>
      <c r="AG98" s="95">
        <f t="shared" si="39"/>
        <v>0</v>
      </c>
      <c r="AH98" s="95">
        <f t="shared" si="39"/>
        <v>0</v>
      </c>
      <c r="AI98" s="95">
        <f t="shared" si="39"/>
        <v>0</v>
      </c>
      <c r="AJ98" s="95">
        <f t="shared" si="39"/>
        <v>0</v>
      </c>
      <c r="AK98" s="95">
        <f t="shared" si="39"/>
        <v>0</v>
      </c>
      <c r="AL98" s="95">
        <f t="shared" si="39"/>
        <v>0</v>
      </c>
      <c r="AM98" s="95">
        <f t="shared" si="39"/>
        <v>0</v>
      </c>
      <c r="AN98" s="95">
        <f t="shared" si="39"/>
        <v>0</v>
      </c>
      <c r="AO98" s="95">
        <f t="shared" si="39"/>
        <v>0</v>
      </c>
      <c r="AP98" s="95">
        <f t="shared" si="39"/>
        <v>0</v>
      </c>
      <c r="AQ98" s="95">
        <f t="shared" si="39"/>
        <v>0</v>
      </c>
      <c r="AR98" s="95">
        <f t="shared" si="39"/>
        <v>0</v>
      </c>
      <c r="AS98" s="95">
        <f t="shared" si="39"/>
        <v>0</v>
      </c>
      <c r="AT98" s="95">
        <f t="shared" si="39"/>
        <v>0</v>
      </c>
      <c r="AU98" s="95">
        <f t="shared" si="39"/>
        <v>0</v>
      </c>
      <c r="AV98" s="95">
        <f t="shared" si="39"/>
        <v>0</v>
      </c>
      <c r="AW98" s="95">
        <f t="shared" si="42"/>
        <v>0</v>
      </c>
      <c r="AX98" s="95">
        <f t="shared" si="42"/>
        <v>0</v>
      </c>
      <c r="AY98" s="95">
        <f t="shared" si="42"/>
        <v>0</v>
      </c>
      <c r="AZ98" s="95">
        <f t="shared" si="42"/>
        <v>0</v>
      </c>
      <c r="BA98" s="8"/>
      <c r="BB98" s="8"/>
      <c r="BC98" s="8"/>
      <c r="BD98" s="8"/>
      <c r="BE98" s="8"/>
      <c r="BF98" s="8"/>
      <c r="BG98" s="8"/>
    </row>
    <row r="99" spans="1:59" x14ac:dyDescent="0.3">
      <c r="A99" s="95">
        <f t="shared" si="41"/>
        <v>2</v>
      </c>
      <c r="B99" s="95">
        <f t="shared" si="41"/>
        <v>2</v>
      </c>
      <c r="C99" s="95">
        <f t="shared" si="41"/>
        <v>1.5</v>
      </c>
      <c r="D99" s="95">
        <f t="shared" si="41"/>
        <v>1</v>
      </c>
      <c r="E99" s="95">
        <f t="shared" si="41"/>
        <v>1.5</v>
      </c>
      <c r="F99" s="95">
        <f t="shared" si="41"/>
        <v>2</v>
      </c>
      <c r="G99" s="95">
        <f t="shared" si="41"/>
        <v>1.5</v>
      </c>
      <c r="H99" s="95">
        <f t="shared" si="41"/>
        <v>1.5</v>
      </c>
      <c r="I99" s="95">
        <f t="shared" si="41"/>
        <v>1.5</v>
      </c>
      <c r="J99" s="95">
        <f t="shared" si="41"/>
        <v>1.5</v>
      </c>
      <c r="K99" s="95">
        <f t="shared" si="41"/>
        <v>11</v>
      </c>
      <c r="L99" s="95">
        <f t="shared" si="41"/>
        <v>12</v>
      </c>
      <c r="M99" s="95">
        <f t="shared" si="41"/>
        <v>10</v>
      </c>
      <c r="N99" s="95">
        <f t="shared" si="41"/>
        <v>10</v>
      </c>
      <c r="O99" s="95">
        <f t="shared" si="41"/>
        <v>12</v>
      </c>
      <c r="P99" s="95">
        <f t="shared" si="40"/>
        <v>10</v>
      </c>
      <c r="Q99" s="95">
        <f t="shared" si="40"/>
        <v>10</v>
      </c>
      <c r="R99" s="95">
        <f t="shared" si="40"/>
        <v>10</v>
      </c>
      <c r="S99" s="95">
        <f t="shared" si="40"/>
        <v>9</v>
      </c>
      <c r="T99" s="95">
        <f t="shared" si="40"/>
        <v>9</v>
      </c>
      <c r="U99" s="95">
        <f t="shared" si="40"/>
        <v>10</v>
      </c>
      <c r="V99" s="95">
        <f t="shared" si="40"/>
        <v>10.5</v>
      </c>
      <c r="W99" s="95">
        <f t="shared" si="40"/>
        <v>0</v>
      </c>
      <c r="X99" s="95">
        <f t="shared" si="40"/>
        <v>0</v>
      </c>
      <c r="Y99" s="95">
        <f t="shared" si="40"/>
        <v>0</v>
      </c>
      <c r="Z99" s="95">
        <f t="shared" si="40"/>
        <v>0</v>
      </c>
      <c r="AA99" s="95">
        <f t="shared" si="40"/>
        <v>0</v>
      </c>
      <c r="AB99" s="95">
        <f t="shared" si="40"/>
        <v>0</v>
      </c>
      <c r="AC99" s="95">
        <f t="shared" si="40"/>
        <v>0</v>
      </c>
      <c r="AD99" s="95">
        <f t="shared" si="40"/>
        <v>0</v>
      </c>
      <c r="AE99" s="95">
        <f t="shared" si="40"/>
        <v>0</v>
      </c>
      <c r="AF99" s="95">
        <f t="shared" si="40"/>
        <v>0</v>
      </c>
      <c r="AG99" s="95">
        <f t="shared" si="39"/>
        <v>0</v>
      </c>
      <c r="AH99" s="95">
        <f t="shared" si="39"/>
        <v>0</v>
      </c>
      <c r="AI99" s="95">
        <f t="shared" si="39"/>
        <v>0</v>
      </c>
      <c r="AJ99" s="95">
        <f t="shared" si="39"/>
        <v>0</v>
      </c>
      <c r="AK99" s="95">
        <f t="shared" si="39"/>
        <v>0</v>
      </c>
      <c r="AL99" s="95">
        <f t="shared" si="39"/>
        <v>0</v>
      </c>
      <c r="AM99" s="95">
        <f t="shared" si="39"/>
        <v>0</v>
      </c>
      <c r="AN99" s="95">
        <f t="shared" si="39"/>
        <v>0</v>
      </c>
      <c r="AO99" s="95">
        <f t="shared" si="39"/>
        <v>0</v>
      </c>
      <c r="AP99" s="95">
        <f t="shared" si="39"/>
        <v>0</v>
      </c>
      <c r="AQ99" s="95">
        <f t="shared" si="39"/>
        <v>0</v>
      </c>
      <c r="AR99" s="95">
        <f t="shared" si="39"/>
        <v>0</v>
      </c>
      <c r="AS99" s="95">
        <f t="shared" si="39"/>
        <v>0</v>
      </c>
      <c r="AT99" s="95">
        <f t="shared" si="39"/>
        <v>0</v>
      </c>
      <c r="AU99" s="95">
        <f t="shared" si="39"/>
        <v>0</v>
      </c>
      <c r="AV99" s="95">
        <f t="shared" si="39"/>
        <v>0</v>
      </c>
      <c r="AW99" s="95">
        <f t="shared" si="42"/>
        <v>0</v>
      </c>
      <c r="AX99" s="95">
        <f t="shared" si="42"/>
        <v>0</v>
      </c>
      <c r="AY99" s="95">
        <f t="shared" si="42"/>
        <v>0</v>
      </c>
      <c r="AZ99" s="95">
        <f t="shared" si="42"/>
        <v>0</v>
      </c>
      <c r="BA99" s="8"/>
      <c r="BB99" s="8"/>
      <c r="BC99" s="8"/>
      <c r="BD99" s="8"/>
      <c r="BE99" s="8"/>
      <c r="BF99" s="8"/>
      <c r="BG99" s="8"/>
    </row>
    <row r="100" spans="1:59" x14ac:dyDescent="0.3">
      <c r="A100" s="95">
        <f t="shared" si="41"/>
        <v>2</v>
      </c>
      <c r="B100" s="95">
        <f t="shared" si="41"/>
        <v>2</v>
      </c>
      <c r="C100" s="95">
        <f t="shared" si="41"/>
        <v>1.5</v>
      </c>
      <c r="D100" s="95">
        <f t="shared" si="41"/>
        <v>1</v>
      </c>
      <c r="E100" s="95">
        <f t="shared" si="41"/>
        <v>1.5</v>
      </c>
      <c r="F100" s="95">
        <f t="shared" si="41"/>
        <v>2</v>
      </c>
      <c r="G100" s="95">
        <f t="shared" si="41"/>
        <v>1.5</v>
      </c>
      <c r="H100" s="95">
        <f t="shared" si="41"/>
        <v>1.5</v>
      </c>
      <c r="I100" s="95">
        <f t="shared" si="41"/>
        <v>1.5</v>
      </c>
      <c r="J100" s="95">
        <f t="shared" si="41"/>
        <v>1.5</v>
      </c>
      <c r="K100" s="95">
        <f t="shared" si="41"/>
        <v>11</v>
      </c>
      <c r="L100" s="95">
        <f t="shared" si="41"/>
        <v>12</v>
      </c>
      <c r="M100" s="95">
        <f t="shared" si="41"/>
        <v>10</v>
      </c>
      <c r="N100" s="95">
        <f t="shared" si="41"/>
        <v>10</v>
      </c>
      <c r="O100" s="95">
        <f t="shared" si="41"/>
        <v>12</v>
      </c>
      <c r="P100" s="95">
        <f t="shared" si="40"/>
        <v>10</v>
      </c>
      <c r="Q100" s="95">
        <f t="shared" si="40"/>
        <v>10</v>
      </c>
      <c r="R100" s="95">
        <f t="shared" si="40"/>
        <v>10</v>
      </c>
      <c r="S100" s="95">
        <f t="shared" si="40"/>
        <v>9</v>
      </c>
      <c r="T100" s="95">
        <f t="shared" si="40"/>
        <v>9</v>
      </c>
      <c r="U100" s="95">
        <f t="shared" si="40"/>
        <v>10</v>
      </c>
      <c r="V100" s="95">
        <f t="shared" si="40"/>
        <v>10.5</v>
      </c>
      <c r="W100" s="95">
        <f t="shared" si="40"/>
        <v>0</v>
      </c>
      <c r="X100" s="95">
        <f t="shared" si="40"/>
        <v>0</v>
      </c>
      <c r="Y100" s="95">
        <f t="shared" si="40"/>
        <v>0</v>
      </c>
      <c r="Z100" s="95">
        <f t="shared" si="40"/>
        <v>0</v>
      </c>
      <c r="AA100" s="95">
        <f t="shared" si="40"/>
        <v>0</v>
      </c>
      <c r="AB100" s="95">
        <f t="shared" si="40"/>
        <v>0</v>
      </c>
      <c r="AC100" s="95">
        <f t="shared" si="40"/>
        <v>0</v>
      </c>
      <c r="AD100" s="95">
        <f t="shared" si="40"/>
        <v>0</v>
      </c>
      <c r="AE100" s="95">
        <f t="shared" si="40"/>
        <v>0</v>
      </c>
      <c r="AF100" s="95">
        <f t="shared" si="40"/>
        <v>0</v>
      </c>
      <c r="AG100" s="95">
        <f t="shared" ref="AG100:AV115" si="43">AG99</f>
        <v>0</v>
      </c>
      <c r="AH100" s="95">
        <f t="shared" si="43"/>
        <v>0</v>
      </c>
      <c r="AI100" s="95">
        <f t="shared" si="43"/>
        <v>0</v>
      </c>
      <c r="AJ100" s="95">
        <f t="shared" si="43"/>
        <v>0</v>
      </c>
      <c r="AK100" s="95">
        <f t="shared" si="43"/>
        <v>0</v>
      </c>
      <c r="AL100" s="95">
        <f t="shared" si="43"/>
        <v>0</v>
      </c>
      <c r="AM100" s="95">
        <f t="shared" si="43"/>
        <v>0</v>
      </c>
      <c r="AN100" s="95">
        <f t="shared" si="43"/>
        <v>0</v>
      </c>
      <c r="AO100" s="95">
        <f t="shared" si="43"/>
        <v>0</v>
      </c>
      <c r="AP100" s="95">
        <f t="shared" si="43"/>
        <v>0</v>
      </c>
      <c r="AQ100" s="95">
        <f t="shared" si="43"/>
        <v>0</v>
      </c>
      <c r="AR100" s="95">
        <f t="shared" si="43"/>
        <v>0</v>
      </c>
      <c r="AS100" s="95">
        <f t="shared" si="43"/>
        <v>0</v>
      </c>
      <c r="AT100" s="95">
        <f t="shared" si="43"/>
        <v>0</v>
      </c>
      <c r="AU100" s="95">
        <f t="shared" si="43"/>
        <v>0</v>
      </c>
      <c r="AV100" s="95">
        <f t="shared" si="43"/>
        <v>0</v>
      </c>
      <c r="AW100" s="95">
        <f t="shared" si="42"/>
        <v>0</v>
      </c>
      <c r="AX100" s="95">
        <f t="shared" si="42"/>
        <v>0</v>
      </c>
      <c r="AY100" s="95">
        <f t="shared" si="42"/>
        <v>0</v>
      </c>
      <c r="AZ100" s="95">
        <f t="shared" si="42"/>
        <v>0</v>
      </c>
      <c r="BA100" s="8"/>
      <c r="BB100" s="8"/>
      <c r="BC100" s="8"/>
      <c r="BD100" s="8"/>
      <c r="BE100" s="8"/>
      <c r="BF100" s="8"/>
      <c r="BG100" s="8"/>
    </row>
    <row r="101" spans="1:59" x14ac:dyDescent="0.3">
      <c r="A101" s="95">
        <f t="shared" si="41"/>
        <v>2</v>
      </c>
      <c r="B101" s="95">
        <f t="shared" si="41"/>
        <v>2</v>
      </c>
      <c r="C101" s="95">
        <f t="shared" si="41"/>
        <v>1.5</v>
      </c>
      <c r="D101" s="95">
        <f t="shared" si="41"/>
        <v>1</v>
      </c>
      <c r="E101" s="95">
        <f t="shared" si="41"/>
        <v>1.5</v>
      </c>
      <c r="F101" s="95">
        <f t="shared" si="41"/>
        <v>2</v>
      </c>
      <c r="G101" s="95">
        <f t="shared" si="41"/>
        <v>1.5</v>
      </c>
      <c r="H101" s="95">
        <f t="shared" si="41"/>
        <v>1.5</v>
      </c>
      <c r="I101" s="95">
        <f t="shared" si="41"/>
        <v>1.5</v>
      </c>
      <c r="J101" s="95">
        <f t="shared" si="41"/>
        <v>1.5</v>
      </c>
      <c r="K101" s="95">
        <f t="shared" si="41"/>
        <v>11</v>
      </c>
      <c r="L101" s="95">
        <f t="shared" si="41"/>
        <v>12</v>
      </c>
      <c r="M101" s="95">
        <f t="shared" si="41"/>
        <v>10</v>
      </c>
      <c r="N101" s="95">
        <f t="shared" si="41"/>
        <v>10</v>
      </c>
      <c r="O101" s="95">
        <f t="shared" si="41"/>
        <v>12</v>
      </c>
      <c r="P101" s="95">
        <f t="shared" si="40"/>
        <v>10</v>
      </c>
      <c r="Q101" s="95">
        <f t="shared" si="40"/>
        <v>10</v>
      </c>
      <c r="R101" s="95">
        <f t="shared" si="40"/>
        <v>10</v>
      </c>
      <c r="S101" s="95">
        <f t="shared" si="40"/>
        <v>9</v>
      </c>
      <c r="T101" s="95">
        <f t="shared" si="40"/>
        <v>9</v>
      </c>
      <c r="U101" s="95">
        <f t="shared" si="40"/>
        <v>10</v>
      </c>
      <c r="V101" s="95">
        <f t="shared" si="40"/>
        <v>10.5</v>
      </c>
      <c r="W101" s="95">
        <f t="shared" si="40"/>
        <v>0</v>
      </c>
      <c r="X101" s="95">
        <f t="shared" si="40"/>
        <v>0</v>
      </c>
      <c r="Y101" s="95">
        <f t="shared" si="40"/>
        <v>0</v>
      </c>
      <c r="Z101" s="95">
        <f t="shared" si="40"/>
        <v>0</v>
      </c>
      <c r="AA101" s="95">
        <f t="shared" si="40"/>
        <v>0</v>
      </c>
      <c r="AB101" s="95">
        <f t="shared" si="40"/>
        <v>0</v>
      </c>
      <c r="AC101" s="95">
        <f t="shared" si="40"/>
        <v>0</v>
      </c>
      <c r="AD101" s="95">
        <f t="shared" si="40"/>
        <v>0</v>
      </c>
      <c r="AE101" s="95">
        <f t="shared" si="40"/>
        <v>0</v>
      </c>
      <c r="AF101" s="95">
        <f t="shared" si="40"/>
        <v>0</v>
      </c>
      <c r="AG101" s="95">
        <f t="shared" si="43"/>
        <v>0</v>
      </c>
      <c r="AH101" s="95">
        <f t="shared" si="43"/>
        <v>0</v>
      </c>
      <c r="AI101" s="95">
        <f t="shared" si="43"/>
        <v>0</v>
      </c>
      <c r="AJ101" s="95">
        <f t="shared" si="43"/>
        <v>0</v>
      </c>
      <c r="AK101" s="95">
        <f t="shared" si="43"/>
        <v>0</v>
      </c>
      <c r="AL101" s="95">
        <f t="shared" si="43"/>
        <v>0</v>
      </c>
      <c r="AM101" s="95">
        <f t="shared" si="43"/>
        <v>0</v>
      </c>
      <c r="AN101" s="95">
        <f t="shared" si="43"/>
        <v>0</v>
      </c>
      <c r="AO101" s="95">
        <f t="shared" si="43"/>
        <v>0</v>
      </c>
      <c r="AP101" s="95">
        <f t="shared" si="43"/>
        <v>0</v>
      </c>
      <c r="AQ101" s="95">
        <f t="shared" si="43"/>
        <v>0</v>
      </c>
      <c r="AR101" s="95">
        <f t="shared" si="43"/>
        <v>0</v>
      </c>
      <c r="AS101" s="95">
        <f t="shared" si="43"/>
        <v>0</v>
      </c>
      <c r="AT101" s="95">
        <f t="shared" si="43"/>
        <v>0</v>
      </c>
      <c r="AU101" s="95">
        <f t="shared" si="43"/>
        <v>0</v>
      </c>
      <c r="AV101" s="95">
        <f t="shared" si="43"/>
        <v>0</v>
      </c>
      <c r="AW101" s="95">
        <f t="shared" si="42"/>
        <v>0</v>
      </c>
      <c r="AX101" s="95">
        <f t="shared" si="42"/>
        <v>0</v>
      </c>
      <c r="AY101" s="95">
        <f t="shared" si="42"/>
        <v>0</v>
      </c>
      <c r="AZ101" s="95">
        <f t="shared" si="42"/>
        <v>0</v>
      </c>
      <c r="BA101" s="8"/>
      <c r="BB101" s="8"/>
      <c r="BC101" s="8"/>
      <c r="BD101" s="8"/>
      <c r="BE101" s="8"/>
      <c r="BF101" s="8"/>
      <c r="BG101" s="8"/>
    </row>
    <row r="102" spans="1:59" x14ac:dyDescent="0.3">
      <c r="A102" s="95">
        <f t="shared" si="41"/>
        <v>2</v>
      </c>
      <c r="B102" s="95">
        <f t="shared" si="41"/>
        <v>2</v>
      </c>
      <c r="C102" s="95">
        <f t="shared" si="41"/>
        <v>1.5</v>
      </c>
      <c r="D102" s="95">
        <f t="shared" si="41"/>
        <v>1</v>
      </c>
      <c r="E102" s="95">
        <f t="shared" si="41"/>
        <v>1.5</v>
      </c>
      <c r="F102" s="95">
        <f t="shared" si="41"/>
        <v>2</v>
      </c>
      <c r="G102" s="95">
        <f t="shared" si="41"/>
        <v>1.5</v>
      </c>
      <c r="H102" s="95">
        <f t="shared" si="41"/>
        <v>1.5</v>
      </c>
      <c r="I102" s="95">
        <f t="shared" si="41"/>
        <v>1.5</v>
      </c>
      <c r="J102" s="95">
        <f t="shared" si="41"/>
        <v>1.5</v>
      </c>
      <c r="K102" s="95">
        <f t="shared" si="41"/>
        <v>11</v>
      </c>
      <c r="L102" s="95">
        <f t="shared" si="41"/>
        <v>12</v>
      </c>
      <c r="M102" s="95">
        <f t="shared" si="41"/>
        <v>10</v>
      </c>
      <c r="N102" s="95">
        <f t="shared" si="41"/>
        <v>10</v>
      </c>
      <c r="O102" s="95">
        <f t="shared" si="41"/>
        <v>12</v>
      </c>
      <c r="P102" s="95">
        <f t="shared" si="40"/>
        <v>10</v>
      </c>
      <c r="Q102" s="95">
        <f t="shared" si="40"/>
        <v>10</v>
      </c>
      <c r="R102" s="95">
        <f t="shared" si="40"/>
        <v>10</v>
      </c>
      <c r="S102" s="95">
        <f t="shared" si="40"/>
        <v>9</v>
      </c>
      <c r="T102" s="95">
        <f t="shared" si="40"/>
        <v>9</v>
      </c>
      <c r="U102" s="95">
        <f t="shared" si="40"/>
        <v>10</v>
      </c>
      <c r="V102" s="95">
        <f t="shared" si="40"/>
        <v>10.5</v>
      </c>
      <c r="W102" s="95">
        <f t="shared" si="40"/>
        <v>0</v>
      </c>
      <c r="X102" s="95">
        <f t="shared" si="40"/>
        <v>0</v>
      </c>
      <c r="Y102" s="95">
        <f t="shared" si="40"/>
        <v>0</v>
      </c>
      <c r="Z102" s="95">
        <f t="shared" si="40"/>
        <v>0</v>
      </c>
      <c r="AA102" s="95">
        <f t="shared" si="40"/>
        <v>0</v>
      </c>
      <c r="AB102" s="95">
        <f t="shared" si="40"/>
        <v>0</v>
      </c>
      <c r="AC102" s="95">
        <f t="shared" si="40"/>
        <v>0</v>
      </c>
      <c r="AD102" s="95">
        <f t="shared" si="40"/>
        <v>0</v>
      </c>
      <c r="AE102" s="95">
        <f t="shared" si="40"/>
        <v>0</v>
      </c>
      <c r="AF102" s="95">
        <f t="shared" si="40"/>
        <v>0</v>
      </c>
      <c r="AG102" s="95">
        <f t="shared" si="43"/>
        <v>0</v>
      </c>
      <c r="AH102" s="95">
        <f t="shared" si="43"/>
        <v>0</v>
      </c>
      <c r="AI102" s="95">
        <f t="shared" si="43"/>
        <v>0</v>
      </c>
      <c r="AJ102" s="95">
        <f t="shared" si="43"/>
        <v>0</v>
      </c>
      <c r="AK102" s="95">
        <f t="shared" si="43"/>
        <v>0</v>
      </c>
      <c r="AL102" s="95">
        <f t="shared" si="43"/>
        <v>0</v>
      </c>
      <c r="AM102" s="95">
        <f t="shared" si="43"/>
        <v>0</v>
      </c>
      <c r="AN102" s="95">
        <f t="shared" si="43"/>
        <v>0</v>
      </c>
      <c r="AO102" s="95">
        <f t="shared" si="43"/>
        <v>0</v>
      </c>
      <c r="AP102" s="95">
        <f t="shared" si="43"/>
        <v>0</v>
      </c>
      <c r="AQ102" s="95">
        <f t="shared" si="43"/>
        <v>0</v>
      </c>
      <c r="AR102" s="95">
        <f t="shared" si="43"/>
        <v>0</v>
      </c>
      <c r="AS102" s="95">
        <f t="shared" si="43"/>
        <v>0</v>
      </c>
      <c r="AT102" s="95">
        <f t="shared" si="43"/>
        <v>0</v>
      </c>
      <c r="AU102" s="95">
        <f t="shared" si="43"/>
        <v>0</v>
      </c>
      <c r="AV102" s="95">
        <f t="shared" si="43"/>
        <v>0</v>
      </c>
      <c r="AW102" s="95">
        <f t="shared" si="42"/>
        <v>0</v>
      </c>
      <c r="AX102" s="95">
        <f t="shared" si="42"/>
        <v>0</v>
      </c>
      <c r="AY102" s="95">
        <f t="shared" si="42"/>
        <v>0</v>
      </c>
      <c r="AZ102" s="95">
        <f t="shared" si="42"/>
        <v>0</v>
      </c>
      <c r="BA102" s="8"/>
      <c r="BB102" s="8"/>
      <c r="BC102" s="8"/>
      <c r="BD102" s="8"/>
      <c r="BE102" s="8"/>
      <c r="BF102" s="8"/>
      <c r="BG102" s="8"/>
    </row>
    <row r="103" spans="1:59" x14ac:dyDescent="0.3">
      <c r="A103" s="95">
        <f t="shared" si="41"/>
        <v>2</v>
      </c>
      <c r="B103" s="95">
        <f t="shared" si="41"/>
        <v>2</v>
      </c>
      <c r="C103" s="95">
        <f t="shared" si="41"/>
        <v>1.5</v>
      </c>
      <c r="D103" s="95">
        <f t="shared" si="41"/>
        <v>1</v>
      </c>
      <c r="E103" s="95">
        <f t="shared" si="41"/>
        <v>1.5</v>
      </c>
      <c r="F103" s="95">
        <f t="shared" si="41"/>
        <v>2</v>
      </c>
      <c r="G103" s="95">
        <f t="shared" si="41"/>
        <v>1.5</v>
      </c>
      <c r="H103" s="95">
        <f t="shared" si="41"/>
        <v>1.5</v>
      </c>
      <c r="I103" s="95">
        <f t="shared" si="41"/>
        <v>1.5</v>
      </c>
      <c r="J103" s="95">
        <f t="shared" si="41"/>
        <v>1.5</v>
      </c>
      <c r="K103" s="95">
        <f t="shared" si="41"/>
        <v>11</v>
      </c>
      <c r="L103" s="95">
        <f t="shared" si="41"/>
        <v>12</v>
      </c>
      <c r="M103" s="95">
        <f t="shared" si="41"/>
        <v>10</v>
      </c>
      <c r="N103" s="95">
        <f t="shared" si="41"/>
        <v>10</v>
      </c>
      <c r="O103" s="95">
        <f t="shared" si="41"/>
        <v>12</v>
      </c>
      <c r="P103" s="95">
        <f t="shared" si="41"/>
        <v>10</v>
      </c>
      <c r="Q103" s="95">
        <f t="shared" ref="Q103:AF118" si="44">Q102</f>
        <v>10</v>
      </c>
      <c r="R103" s="95">
        <f t="shared" si="44"/>
        <v>10</v>
      </c>
      <c r="S103" s="95">
        <f t="shared" si="44"/>
        <v>9</v>
      </c>
      <c r="T103" s="95">
        <f t="shared" si="44"/>
        <v>9</v>
      </c>
      <c r="U103" s="95">
        <f t="shared" si="44"/>
        <v>10</v>
      </c>
      <c r="V103" s="95">
        <f t="shared" si="44"/>
        <v>10.5</v>
      </c>
      <c r="W103" s="95">
        <f t="shared" si="44"/>
        <v>0</v>
      </c>
      <c r="X103" s="95">
        <f t="shared" si="44"/>
        <v>0</v>
      </c>
      <c r="Y103" s="95">
        <f t="shared" si="44"/>
        <v>0</v>
      </c>
      <c r="Z103" s="95">
        <f t="shared" si="44"/>
        <v>0</v>
      </c>
      <c r="AA103" s="95">
        <f t="shared" si="44"/>
        <v>0</v>
      </c>
      <c r="AB103" s="95">
        <f t="shared" si="44"/>
        <v>0</v>
      </c>
      <c r="AC103" s="95">
        <f t="shared" si="44"/>
        <v>0</v>
      </c>
      <c r="AD103" s="95">
        <f t="shared" si="44"/>
        <v>0</v>
      </c>
      <c r="AE103" s="95">
        <f t="shared" si="44"/>
        <v>0</v>
      </c>
      <c r="AF103" s="95">
        <f t="shared" si="44"/>
        <v>0</v>
      </c>
      <c r="AG103" s="95">
        <f t="shared" si="43"/>
        <v>0</v>
      </c>
      <c r="AH103" s="95">
        <f t="shared" si="43"/>
        <v>0</v>
      </c>
      <c r="AI103" s="95">
        <f t="shared" si="43"/>
        <v>0</v>
      </c>
      <c r="AJ103" s="95">
        <f t="shared" si="43"/>
        <v>0</v>
      </c>
      <c r="AK103" s="95">
        <f t="shared" si="43"/>
        <v>0</v>
      </c>
      <c r="AL103" s="95">
        <f t="shared" si="43"/>
        <v>0</v>
      </c>
      <c r="AM103" s="95">
        <f t="shared" si="43"/>
        <v>0</v>
      </c>
      <c r="AN103" s="95">
        <f t="shared" si="43"/>
        <v>0</v>
      </c>
      <c r="AO103" s="95">
        <f t="shared" si="43"/>
        <v>0</v>
      </c>
      <c r="AP103" s="95">
        <f t="shared" si="43"/>
        <v>0</v>
      </c>
      <c r="AQ103" s="95">
        <f t="shared" si="43"/>
        <v>0</v>
      </c>
      <c r="AR103" s="95">
        <f t="shared" si="43"/>
        <v>0</v>
      </c>
      <c r="AS103" s="95">
        <f t="shared" si="43"/>
        <v>0</v>
      </c>
      <c r="AT103" s="95">
        <f t="shared" si="43"/>
        <v>0</v>
      </c>
      <c r="AU103" s="95">
        <f t="shared" si="43"/>
        <v>0</v>
      </c>
      <c r="AV103" s="95">
        <f t="shared" si="43"/>
        <v>0</v>
      </c>
      <c r="AW103" s="95">
        <f t="shared" si="42"/>
        <v>0</v>
      </c>
      <c r="AX103" s="95">
        <f t="shared" si="42"/>
        <v>0</v>
      </c>
      <c r="AY103" s="95">
        <f t="shared" si="42"/>
        <v>0</v>
      </c>
      <c r="AZ103" s="95">
        <f t="shared" si="42"/>
        <v>0</v>
      </c>
      <c r="BA103" s="8"/>
      <c r="BB103" s="8"/>
      <c r="BC103" s="8"/>
      <c r="BD103" s="8"/>
      <c r="BE103" s="8"/>
      <c r="BF103" s="8"/>
      <c r="BG103" s="8"/>
    </row>
    <row r="104" spans="1:59" x14ac:dyDescent="0.3">
      <c r="A104" s="95">
        <f t="shared" si="41"/>
        <v>2</v>
      </c>
      <c r="B104" s="95">
        <f t="shared" si="41"/>
        <v>2</v>
      </c>
      <c r="C104" s="95">
        <f t="shared" si="41"/>
        <v>1.5</v>
      </c>
      <c r="D104" s="95">
        <f t="shared" si="41"/>
        <v>1</v>
      </c>
      <c r="E104" s="95">
        <f t="shared" si="41"/>
        <v>1.5</v>
      </c>
      <c r="F104" s="95">
        <f t="shared" si="41"/>
        <v>2</v>
      </c>
      <c r="G104" s="95">
        <f t="shared" si="41"/>
        <v>1.5</v>
      </c>
      <c r="H104" s="95">
        <f t="shared" si="41"/>
        <v>1.5</v>
      </c>
      <c r="I104" s="95">
        <f t="shared" si="41"/>
        <v>1.5</v>
      </c>
      <c r="J104" s="95">
        <f t="shared" si="41"/>
        <v>1.5</v>
      </c>
      <c r="K104" s="95">
        <f t="shared" si="41"/>
        <v>11</v>
      </c>
      <c r="L104" s="95">
        <f t="shared" si="41"/>
        <v>12</v>
      </c>
      <c r="M104" s="95">
        <f t="shared" si="41"/>
        <v>10</v>
      </c>
      <c r="N104" s="95">
        <f t="shared" si="41"/>
        <v>10</v>
      </c>
      <c r="O104" s="95">
        <f t="shared" si="41"/>
        <v>12</v>
      </c>
      <c r="P104" s="95">
        <f t="shared" si="41"/>
        <v>10</v>
      </c>
      <c r="Q104" s="95">
        <f t="shared" si="44"/>
        <v>10</v>
      </c>
      <c r="R104" s="95">
        <f t="shared" si="44"/>
        <v>10</v>
      </c>
      <c r="S104" s="95">
        <f t="shared" si="44"/>
        <v>9</v>
      </c>
      <c r="T104" s="95">
        <f t="shared" si="44"/>
        <v>9</v>
      </c>
      <c r="U104" s="95">
        <f t="shared" si="44"/>
        <v>10</v>
      </c>
      <c r="V104" s="95">
        <f t="shared" si="44"/>
        <v>10.5</v>
      </c>
      <c r="W104" s="95">
        <f t="shared" si="44"/>
        <v>0</v>
      </c>
      <c r="X104" s="95">
        <f t="shared" si="44"/>
        <v>0</v>
      </c>
      <c r="Y104" s="95">
        <f t="shared" si="44"/>
        <v>0</v>
      </c>
      <c r="Z104" s="95">
        <f t="shared" si="44"/>
        <v>0</v>
      </c>
      <c r="AA104" s="95">
        <f t="shared" si="44"/>
        <v>0</v>
      </c>
      <c r="AB104" s="95">
        <f t="shared" si="44"/>
        <v>0</v>
      </c>
      <c r="AC104" s="95">
        <f t="shared" si="44"/>
        <v>0</v>
      </c>
      <c r="AD104" s="95">
        <f t="shared" si="44"/>
        <v>0</v>
      </c>
      <c r="AE104" s="95">
        <f t="shared" si="44"/>
        <v>0</v>
      </c>
      <c r="AF104" s="95">
        <f t="shared" si="44"/>
        <v>0</v>
      </c>
      <c r="AG104" s="95">
        <f t="shared" si="43"/>
        <v>0</v>
      </c>
      <c r="AH104" s="95">
        <f t="shared" si="43"/>
        <v>0</v>
      </c>
      <c r="AI104" s="95">
        <f t="shared" si="43"/>
        <v>0</v>
      </c>
      <c r="AJ104" s="95">
        <f t="shared" si="43"/>
        <v>0</v>
      </c>
      <c r="AK104" s="95">
        <f t="shared" si="43"/>
        <v>0</v>
      </c>
      <c r="AL104" s="95">
        <f t="shared" si="43"/>
        <v>0</v>
      </c>
      <c r="AM104" s="95">
        <f t="shared" si="43"/>
        <v>0</v>
      </c>
      <c r="AN104" s="95">
        <f t="shared" si="43"/>
        <v>0</v>
      </c>
      <c r="AO104" s="95">
        <f t="shared" si="43"/>
        <v>0</v>
      </c>
      <c r="AP104" s="95">
        <f t="shared" si="43"/>
        <v>0</v>
      </c>
      <c r="AQ104" s="95">
        <f t="shared" si="43"/>
        <v>0</v>
      </c>
      <c r="AR104" s="95">
        <f t="shared" si="43"/>
        <v>0</v>
      </c>
      <c r="AS104" s="95">
        <f t="shared" si="43"/>
        <v>0</v>
      </c>
      <c r="AT104" s="95">
        <f t="shared" si="43"/>
        <v>0</v>
      </c>
      <c r="AU104" s="95">
        <f t="shared" si="43"/>
        <v>0</v>
      </c>
      <c r="AV104" s="95">
        <f t="shared" si="43"/>
        <v>0</v>
      </c>
      <c r="AW104" s="95">
        <f t="shared" si="42"/>
        <v>0</v>
      </c>
      <c r="AX104" s="95">
        <f t="shared" si="42"/>
        <v>0</v>
      </c>
      <c r="AY104" s="95">
        <f t="shared" si="42"/>
        <v>0</v>
      </c>
      <c r="AZ104" s="95">
        <f t="shared" si="42"/>
        <v>0</v>
      </c>
      <c r="BA104" s="8"/>
      <c r="BB104" s="8"/>
      <c r="BC104" s="8"/>
      <c r="BD104" s="8"/>
      <c r="BE104" s="8"/>
      <c r="BF104" s="8"/>
      <c r="BG104" s="8"/>
    </row>
    <row r="105" spans="1:59" x14ac:dyDescent="0.3">
      <c r="A105" s="95">
        <f t="shared" ref="A105:P120" si="45">A104</f>
        <v>2</v>
      </c>
      <c r="B105" s="95">
        <f t="shared" si="45"/>
        <v>2</v>
      </c>
      <c r="C105" s="95">
        <f t="shared" si="45"/>
        <v>1.5</v>
      </c>
      <c r="D105" s="95">
        <f t="shared" si="45"/>
        <v>1</v>
      </c>
      <c r="E105" s="95">
        <f t="shared" si="45"/>
        <v>1.5</v>
      </c>
      <c r="F105" s="95">
        <f t="shared" si="45"/>
        <v>2</v>
      </c>
      <c r="G105" s="95">
        <f t="shared" si="45"/>
        <v>1.5</v>
      </c>
      <c r="H105" s="95">
        <f t="shared" si="45"/>
        <v>1.5</v>
      </c>
      <c r="I105" s="95">
        <f t="shared" si="45"/>
        <v>1.5</v>
      </c>
      <c r="J105" s="95">
        <f t="shared" si="45"/>
        <v>1.5</v>
      </c>
      <c r="K105" s="95">
        <f t="shared" si="45"/>
        <v>11</v>
      </c>
      <c r="L105" s="95">
        <f t="shared" si="45"/>
        <v>12</v>
      </c>
      <c r="M105" s="95">
        <f t="shared" si="45"/>
        <v>10</v>
      </c>
      <c r="N105" s="95">
        <f t="shared" si="45"/>
        <v>10</v>
      </c>
      <c r="O105" s="95">
        <f t="shared" si="45"/>
        <v>12</v>
      </c>
      <c r="P105" s="95">
        <f t="shared" si="45"/>
        <v>10</v>
      </c>
      <c r="Q105" s="95">
        <f t="shared" si="44"/>
        <v>10</v>
      </c>
      <c r="R105" s="95">
        <f t="shared" si="44"/>
        <v>10</v>
      </c>
      <c r="S105" s="95">
        <f t="shared" si="44"/>
        <v>9</v>
      </c>
      <c r="T105" s="95">
        <f t="shared" si="44"/>
        <v>9</v>
      </c>
      <c r="U105" s="95">
        <f t="shared" si="44"/>
        <v>10</v>
      </c>
      <c r="V105" s="95">
        <f t="shared" si="44"/>
        <v>10.5</v>
      </c>
      <c r="W105" s="95">
        <f t="shared" si="44"/>
        <v>0</v>
      </c>
      <c r="X105" s="95">
        <f t="shared" si="44"/>
        <v>0</v>
      </c>
      <c r="Y105" s="95">
        <f t="shared" si="44"/>
        <v>0</v>
      </c>
      <c r="Z105" s="95">
        <f t="shared" si="44"/>
        <v>0</v>
      </c>
      <c r="AA105" s="95">
        <f t="shared" si="44"/>
        <v>0</v>
      </c>
      <c r="AB105" s="95">
        <f t="shared" si="44"/>
        <v>0</v>
      </c>
      <c r="AC105" s="95">
        <f t="shared" si="44"/>
        <v>0</v>
      </c>
      <c r="AD105" s="95">
        <f t="shared" si="44"/>
        <v>0</v>
      </c>
      <c r="AE105" s="95">
        <f t="shared" si="44"/>
        <v>0</v>
      </c>
      <c r="AF105" s="95">
        <f t="shared" si="44"/>
        <v>0</v>
      </c>
      <c r="AG105" s="95">
        <f t="shared" si="43"/>
        <v>0</v>
      </c>
      <c r="AH105" s="95">
        <f t="shared" si="43"/>
        <v>0</v>
      </c>
      <c r="AI105" s="95">
        <f t="shared" si="43"/>
        <v>0</v>
      </c>
      <c r="AJ105" s="95">
        <f t="shared" si="43"/>
        <v>0</v>
      </c>
      <c r="AK105" s="95">
        <f t="shared" si="43"/>
        <v>0</v>
      </c>
      <c r="AL105" s="95">
        <f t="shared" si="43"/>
        <v>0</v>
      </c>
      <c r="AM105" s="95">
        <f t="shared" si="43"/>
        <v>0</v>
      </c>
      <c r="AN105" s="95">
        <f t="shared" si="43"/>
        <v>0</v>
      </c>
      <c r="AO105" s="95">
        <f t="shared" si="43"/>
        <v>0</v>
      </c>
      <c r="AP105" s="95">
        <f t="shared" si="43"/>
        <v>0</v>
      </c>
      <c r="AQ105" s="95">
        <f t="shared" si="43"/>
        <v>0</v>
      </c>
      <c r="AR105" s="95">
        <f t="shared" si="43"/>
        <v>0</v>
      </c>
      <c r="AS105" s="95">
        <f t="shared" si="43"/>
        <v>0</v>
      </c>
      <c r="AT105" s="95">
        <f t="shared" si="43"/>
        <v>0</v>
      </c>
      <c r="AU105" s="95">
        <f t="shared" si="43"/>
        <v>0</v>
      </c>
      <c r="AV105" s="95">
        <f t="shared" si="43"/>
        <v>0</v>
      </c>
      <c r="AW105" s="95">
        <f t="shared" si="42"/>
        <v>0</v>
      </c>
      <c r="AX105" s="95">
        <f t="shared" si="42"/>
        <v>0</v>
      </c>
      <c r="AY105" s="95">
        <f t="shared" si="42"/>
        <v>0</v>
      </c>
      <c r="AZ105" s="95">
        <f t="shared" si="42"/>
        <v>0</v>
      </c>
      <c r="BA105" s="8"/>
      <c r="BB105" s="8"/>
      <c r="BC105" s="8"/>
      <c r="BD105" s="8"/>
      <c r="BE105" s="8"/>
      <c r="BF105" s="8"/>
      <c r="BG105" s="8"/>
    </row>
    <row r="106" spans="1:59" x14ac:dyDescent="0.3">
      <c r="A106" s="95">
        <f t="shared" si="45"/>
        <v>2</v>
      </c>
      <c r="B106" s="95">
        <f t="shared" si="45"/>
        <v>2</v>
      </c>
      <c r="C106" s="95">
        <f t="shared" si="45"/>
        <v>1.5</v>
      </c>
      <c r="D106" s="95">
        <f t="shared" si="45"/>
        <v>1</v>
      </c>
      <c r="E106" s="95">
        <f t="shared" si="45"/>
        <v>1.5</v>
      </c>
      <c r="F106" s="95">
        <f t="shared" si="45"/>
        <v>2</v>
      </c>
      <c r="G106" s="95">
        <f t="shared" si="45"/>
        <v>1.5</v>
      </c>
      <c r="H106" s="95">
        <f t="shared" si="45"/>
        <v>1.5</v>
      </c>
      <c r="I106" s="95">
        <f t="shared" si="45"/>
        <v>1.5</v>
      </c>
      <c r="J106" s="95">
        <f t="shared" si="45"/>
        <v>1.5</v>
      </c>
      <c r="K106" s="95">
        <f t="shared" si="45"/>
        <v>11</v>
      </c>
      <c r="L106" s="95">
        <f t="shared" si="45"/>
        <v>12</v>
      </c>
      <c r="M106" s="95">
        <f t="shared" si="45"/>
        <v>10</v>
      </c>
      <c r="N106" s="95">
        <f t="shared" si="45"/>
        <v>10</v>
      </c>
      <c r="O106" s="95">
        <f t="shared" si="45"/>
        <v>12</v>
      </c>
      <c r="P106" s="95">
        <f t="shared" si="45"/>
        <v>10</v>
      </c>
      <c r="Q106" s="95">
        <f t="shared" si="44"/>
        <v>10</v>
      </c>
      <c r="R106" s="95">
        <f t="shared" si="44"/>
        <v>10</v>
      </c>
      <c r="S106" s="95">
        <f t="shared" si="44"/>
        <v>9</v>
      </c>
      <c r="T106" s="95">
        <f t="shared" si="44"/>
        <v>9</v>
      </c>
      <c r="U106" s="95">
        <f t="shared" si="44"/>
        <v>10</v>
      </c>
      <c r="V106" s="95">
        <f t="shared" si="44"/>
        <v>10.5</v>
      </c>
      <c r="W106" s="95">
        <f t="shared" si="44"/>
        <v>0</v>
      </c>
      <c r="X106" s="95">
        <f t="shared" si="44"/>
        <v>0</v>
      </c>
      <c r="Y106" s="95">
        <f t="shared" si="44"/>
        <v>0</v>
      </c>
      <c r="Z106" s="95">
        <f t="shared" si="44"/>
        <v>0</v>
      </c>
      <c r="AA106" s="95">
        <f t="shared" si="44"/>
        <v>0</v>
      </c>
      <c r="AB106" s="95">
        <f t="shared" si="44"/>
        <v>0</v>
      </c>
      <c r="AC106" s="95">
        <f t="shared" si="44"/>
        <v>0</v>
      </c>
      <c r="AD106" s="95">
        <f t="shared" si="44"/>
        <v>0</v>
      </c>
      <c r="AE106" s="95">
        <f t="shared" si="44"/>
        <v>0</v>
      </c>
      <c r="AF106" s="95">
        <f t="shared" si="44"/>
        <v>0</v>
      </c>
      <c r="AG106" s="95">
        <f t="shared" si="43"/>
        <v>0</v>
      </c>
      <c r="AH106" s="95">
        <f t="shared" si="43"/>
        <v>0</v>
      </c>
      <c r="AI106" s="95">
        <f t="shared" si="43"/>
        <v>0</v>
      </c>
      <c r="AJ106" s="95">
        <f t="shared" si="43"/>
        <v>0</v>
      </c>
      <c r="AK106" s="95">
        <f t="shared" si="43"/>
        <v>0</v>
      </c>
      <c r="AL106" s="95">
        <f t="shared" si="43"/>
        <v>0</v>
      </c>
      <c r="AM106" s="95">
        <f t="shared" si="43"/>
        <v>0</v>
      </c>
      <c r="AN106" s="95">
        <f t="shared" si="43"/>
        <v>0</v>
      </c>
      <c r="AO106" s="95">
        <f t="shared" si="43"/>
        <v>0</v>
      </c>
      <c r="AP106" s="95">
        <f t="shared" si="43"/>
        <v>0</v>
      </c>
      <c r="AQ106" s="95">
        <f t="shared" si="43"/>
        <v>0</v>
      </c>
      <c r="AR106" s="95">
        <f t="shared" si="43"/>
        <v>0</v>
      </c>
      <c r="AS106" s="95">
        <f t="shared" si="43"/>
        <v>0</v>
      </c>
      <c r="AT106" s="95">
        <f t="shared" si="43"/>
        <v>0</v>
      </c>
      <c r="AU106" s="95">
        <f t="shared" si="43"/>
        <v>0</v>
      </c>
      <c r="AV106" s="95">
        <f t="shared" si="43"/>
        <v>0</v>
      </c>
      <c r="AW106" s="95">
        <f t="shared" si="42"/>
        <v>0</v>
      </c>
      <c r="AX106" s="95">
        <f t="shared" si="42"/>
        <v>0</v>
      </c>
      <c r="AY106" s="95">
        <f t="shared" si="42"/>
        <v>0</v>
      </c>
      <c r="AZ106" s="95">
        <f t="shared" si="42"/>
        <v>0</v>
      </c>
      <c r="BA106" s="8"/>
      <c r="BB106" s="8"/>
      <c r="BC106" s="8"/>
      <c r="BD106" s="8"/>
      <c r="BE106" s="8"/>
      <c r="BF106" s="8"/>
      <c r="BG106" s="8"/>
    </row>
    <row r="107" spans="1:59" x14ac:dyDescent="0.3">
      <c r="A107" s="95">
        <f t="shared" si="45"/>
        <v>2</v>
      </c>
      <c r="B107" s="95">
        <f t="shared" si="45"/>
        <v>2</v>
      </c>
      <c r="C107" s="95">
        <f t="shared" si="45"/>
        <v>1.5</v>
      </c>
      <c r="D107" s="95">
        <f t="shared" si="45"/>
        <v>1</v>
      </c>
      <c r="E107" s="95">
        <f t="shared" si="45"/>
        <v>1.5</v>
      </c>
      <c r="F107" s="95">
        <f t="shared" si="45"/>
        <v>2</v>
      </c>
      <c r="G107" s="95">
        <f t="shared" si="45"/>
        <v>1.5</v>
      </c>
      <c r="H107" s="95">
        <f t="shared" si="45"/>
        <v>1.5</v>
      </c>
      <c r="I107" s="95">
        <f t="shared" si="45"/>
        <v>1.5</v>
      </c>
      <c r="J107" s="95">
        <f t="shared" si="45"/>
        <v>1.5</v>
      </c>
      <c r="K107" s="95">
        <f t="shared" si="45"/>
        <v>11</v>
      </c>
      <c r="L107" s="95">
        <f t="shared" si="45"/>
        <v>12</v>
      </c>
      <c r="M107" s="95">
        <f t="shared" si="45"/>
        <v>10</v>
      </c>
      <c r="N107" s="95">
        <f t="shared" si="45"/>
        <v>10</v>
      </c>
      <c r="O107" s="95">
        <f t="shared" si="45"/>
        <v>12</v>
      </c>
      <c r="P107" s="95">
        <f t="shared" si="45"/>
        <v>10</v>
      </c>
      <c r="Q107" s="95">
        <f t="shared" si="44"/>
        <v>10</v>
      </c>
      <c r="R107" s="95">
        <f t="shared" si="44"/>
        <v>10</v>
      </c>
      <c r="S107" s="95">
        <f t="shared" si="44"/>
        <v>9</v>
      </c>
      <c r="T107" s="95">
        <f t="shared" si="44"/>
        <v>9</v>
      </c>
      <c r="U107" s="95">
        <f t="shared" si="44"/>
        <v>10</v>
      </c>
      <c r="V107" s="95">
        <f t="shared" si="44"/>
        <v>10.5</v>
      </c>
      <c r="W107" s="95">
        <f t="shared" si="44"/>
        <v>0</v>
      </c>
      <c r="X107" s="95">
        <f t="shared" si="44"/>
        <v>0</v>
      </c>
      <c r="Y107" s="95">
        <f t="shared" si="44"/>
        <v>0</v>
      </c>
      <c r="Z107" s="95">
        <f t="shared" si="44"/>
        <v>0</v>
      </c>
      <c r="AA107" s="95">
        <f t="shared" si="44"/>
        <v>0</v>
      </c>
      <c r="AB107" s="95">
        <f t="shared" si="44"/>
        <v>0</v>
      </c>
      <c r="AC107" s="95">
        <f t="shared" si="44"/>
        <v>0</v>
      </c>
      <c r="AD107" s="95">
        <f t="shared" si="44"/>
        <v>0</v>
      </c>
      <c r="AE107" s="95">
        <f t="shared" si="44"/>
        <v>0</v>
      </c>
      <c r="AF107" s="95">
        <f t="shared" si="44"/>
        <v>0</v>
      </c>
      <c r="AG107" s="95">
        <f t="shared" si="43"/>
        <v>0</v>
      </c>
      <c r="AH107" s="95">
        <f t="shared" si="43"/>
        <v>0</v>
      </c>
      <c r="AI107" s="95">
        <f t="shared" si="43"/>
        <v>0</v>
      </c>
      <c r="AJ107" s="95">
        <f t="shared" si="43"/>
        <v>0</v>
      </c>
      <c r="AK107" s="95">
        <f t="shared" si="43"/>
        <v>0</v>
      </c>
      <c r="AL107" s="95">
        <f t="shared" si="43"/>
        <v>0</v>
      </c>
      <c r="AM107" s="95">
        <f t="shared" si="43"/>
        <v>0</v>
      </c>
      <c r="AN107" s="95">
        <f t="shared" si="43"/>
        <v>0</v>
      </c>
      <c r="AO107" s="95">
        <f t="shared" si="43"/>
        <v>0</v>
      </c>
      <c r="AP107" s="95">
        <f t="shared" si="43"/>
        <v>0</v>
      </c>
      <c r="AQ107" s="95">
        <f t="shared" si="43"/>
        <v>0</v>
      </c>
      <c r="AR107" s="95">
        <f t="shared" si="43"/>
        <v>0</v>
      </c>
      <c r="AS107" s="95">
        <f t="shared" si="43"/>
        <v>0</v>
      </c>
      <c r="AT107" s="95">
        <f t="shared" si="43"/>
        <v>0</v>
      </c>
      <c r="AU107" s="95">
        <f t="shared" si="43"/>
        <v>0</v>
      </c>
      <c r="AV107" s="95">
        <f t="shared" si="43"/>
        <v>0</v>
      </c>
      <c r="AW107" s="95">
        <f t="shared" ref="AW107:AZ122" si="46">AW106</f>
        <v>0</v>
      </c>
      <c r="AX107" s="95">
        <f t="shared" si="46"/>
        <v>0</v>
      </c>
      <c r="AY107" s="95">
        <f t="shared" si="46"/>
        <v>0</v>
      </c>
      <c r="AZ107" s="95">
        <f t="shared" si="46"/>
        <v>0</v>
      </c>
      <c r="BA107" s="8"/>
      <c r="BB107" s="8"/>
      <c r="BC107" s="8"/>
      <c r="BD107" s="8"/>
      <c r="BE107" s="8"/>
      <c r="BF107" s="8"/>
      <c r="BG107" s="8"/>
    </row>
    <row r="108" spans="1:59" x14ac:dyDescent="0.3">
      <c r="A108" s="95">
        <f t="shared" si="45"/>
        <v>2</v>
      </c>
      <c r="B108" s="95">
        <f t="shared" si="45"/>
        <v>2</v>
      </c>
      <c r="C108" s="95">
        <f t="shared" si="45"/>
        <v>1.5</v>
      </c>
      <c r="D108" s="95">
        <f t="shared" si="45"/>
        <v>1</v>
      </c>
      <c r="E108" s="95">
        <f t="shared" si="45"/>
        <v>1.5</v>
      </c>
      <c r="F108" s="95">
        <f t="shared" si="45"/>
        <v>2</v>
      </c>
      <c r="G108" s="95">
        <f t="shared" si="45"/>
        <v>1.5</v>
      </c>
      <c r="H108" s="95">
        <f t="shared" si="45"/>
        <v>1.5</v>
      </c>
      <c r="I108" s="95">
        <f t="shared" si="45"/>
        <v>1.5</v>
      </c>
      <c r="J108" s="95">
        <f t="shared" si="45"/>
        <v>1.5</v>
      </c>
      <c r="K108" s="95">
        <f t="shared" si="45"/>
        <v>11</v>
      </c>
      <c r="L108" s="95">
        <f t="shared" si="45"/>
        <v>12</v>
      </c>
      <c r="M108" s="95">
        <f t="shared" si="45"/>
        <v>10</v>
      </c>
      <c r="N108" s="95">
        <f t="shared" si="45"/>
        <v>10</v>
      </c>
      <c r="O108" s="95">
        <f t="shared" si="45"/>
        <v>12</v>
      </c>
      <c r="P108" s="95">
        <f t="shared" si="45"/>
        <v>10</v>
      </c>
      <c r="Q108" s="95">
        <f t="shared" si="44"/>
        <v>10</v>
      </c>
      <c r="R108" s="95">
        <f t="shared" si="44"/>
        <v>10</v>
      </c>
      <c r="S108" s="95">
        <f t="shared" si="44"/>
        <v>9</v>
      </c>
      <c r="T108" s="95">
        <f t="shared" si="44"/>
        <v>9</v>
      </c>
      <c r="U108" s="95">
        <f t="shared" si="44"/>
        <v>10</v>
      </c>
      <c r="V108" s="95">
        <f t="shared" si="44"/>
        <v>10.5</v>
      </c>
      <c r="W108" s="95">
        <f t="shared" si="44"/>
        <v>0</v>
      </c>
      <c r="X108" s="95">
        <f t="shared" si="44"/>
        <v>0</v>
      </c>
      <c r="Y108" s="95">
        <f t="shared" si="44"/>
        <v>0</v>
      </c>
      <c r="Z108" s="95">
        <f t="shared" si="44"/>
        <v>0</v>
      </c>
      <c r="AA108" s="95">
        <f t="shared" si="44"/>
        <v>0</v>
      </c>
      <c r="AB108" s="95">
        <f t="shared" si="44"/>
        <v>0</v>
      </c>
      <c r="AC108" s="95">
        <f t="shared" si="44"/>
        <v>0</v>
      </c>
      <c r="AD108" s="95">
        <f t="shared" si="44"/>
        <v>0</v>
      </c>
      <c r="AE108" s="95">
        <f t="shared" si="44"/>
        <v>0</v>
      </c>
      <c r="AF108" s="95">
        <f t="shared" si="44"/>
        <v>0</v>
      </c>
      <c r="AG108" s="95">
        <f t="shared" si="43"/>
        <v>0</v>
      </c>
      <c r="AH108" s="95">
        <f t="shared" si="43"/>
        <v>0</v>
      </c>
      <c r="AI108" s="95">
        <f t="shared" si="43"/>
        <v>0</v>
      </c>
      <c r="AJ108" s="95">
        <f t="shared" si="43"/>
        <v>0</v>
      </c>
      <c r="AK108" s="95">
        <f t="shared" si="43"/>
        <v>0</v>
      </c>
      <c r="AL108" s="95">
        <f t="shared" si="43"/>
        <v>0</v>
      </c>
      <c r="AM108" s="95">
        <f t="shared" si="43"/>
        <v>0</v>
      </c>
      <c r="AN108" s="95">
        <f t="shared" si="43"/>
        <v>0</v>
      </c>
      <c r="AO108" s="95">
        <f t="shared" si="43"/>
        <v>0</v>
      </c>
      <c r="AP108" s="95">
        <f t="shared" si="43"/>
        <v>0</v>
      </c>
      <c r="AQ108" s="95">
        <f t="shared" si="43"/>
        <v>0</v>
      </c>
      <c r="AR108" s="95">
        <f t="shared" si="43"/>
        <v>0</v>
      </c>
      <c r="AS108" s="95">
        <f t="shared" si="43"/>
        <v>0</v>
      </c>
      <c r="AT108" s="95">
        <f t="shared" si="43"/>
        <v>0</v>
      </c>
      <c r="AU108" s="95">
        <f t="shared" si="43"/>
        <v>0</v>
      </c>
      <c r="AV108" s="95">
        <f t="shared" si="43"/>
        <v>0</v>
      </c>
      <c r="AW108" s="95">
        <f t="shared" si="46"/>
        <v>0</v>
      </c>
      <c r="AX108" s="95">
        <f t="shared" si="46"/>
        <v>0</v>
      </c>
      <c r="AY108" s="95">
        <f t="shared" si="46"/>
        <v>0</v>
      </c>
      <c r="AZ108" s="95">
        <f t="shared" si="46"/>
        <v>0</v>
      </c>
      <c r="BA108" s="8"/>
      <c r="BB108" s="8"/>
      <c r="BC108" s="8"/>
      <c r="BD108" s="8"/>
      <c r="BE108" s="8"/>
      <c r="BF108" s="8"/>
      <c r="BG108" s="8"/>
    </row>
    <row r="109" spans="1:59" x14ac:dyDescent="0.3">
      <c r="A109" s="95">
        <f t="shared" si="45"/>
        <v>2</v>
      </c>
      <c r="B109" s="95">
        <f t="shared" si="45"/>
        <v>2</v>
      </c>
      <c r="C109" s="95">
        <f t="shared" si="45"/>
        <v>1.5</v>
      </c>
      <c r="D109" s="95">
        <f t="shared" si="45"/>
        <v>1</v>
      </c>
      <c r="E109" s="95">
        <f t="shared" si="45"/>
        <v>1.5</v>
      </c>
      <c r="F109" s="95">
        <f t="shared" si="45"/>
        <v>2</v>
      </c>
      <c r="G109" s="95">
        <f t="shared" si="45"/>
        <v>1.5</v>
      </c>
      <c r="H109" s="95">
        <f t="shared" si="45"/>
        <v>1.5</v>
      </c>
      <c r="I109" s="95">
        <f t="shared" si="45"/>
        <v>1.5</v>
      </c>
      <c r="J109" s="95">
        <f t="shared" si="45"/>
        <v>1.5</v>
      </c>
      <c r="K109" s="95">
        <f t="shared" si="45"/>
        <v>11</v>
      </c>
      <c r="L109" s="95">
        <f t="shared" si="45"/>
        <v>12</v>
      </c>
      <c r="M109" s="95">
        <f t="shared" si="45"/>
        <v>10</v>
      </c>
      <c r="N109" s="95">
        <f t="shared" si="45"/>
        <v>10</v>
      </c>
      <c r="O109" s="95">
        <f t="shared" si="45"/>
        <v>12</v>
      </c>
      <c r="P109" s="95">
        <f t="shared" si="45"/>
        <v>10</v>
      </c>
      <c r="Q109" s="95">
        <f t="shared" si="44"/>
        <v>10</v>
      </c>
      <c r="R109" s="95">
        <f t="shared" si="44"/>
        <v>10</v>
      </c>
      <c r="S109" s="95">
        <f t="shared" si="44"/>
        <v>9</v>
      </c>
      <c r="T109" s="95">
        <f t="shared" si="44"/>
        <v>9</v>
      </c>
      <c r="U109" s="95">
        <f t="shared" si="44"/>
        <v>10</v>
      </c>
      <c r="V109" s="95">
        <f t="shared" si="44"/>
        <v>10.5</v>
      </c>
      <c r="W109" s="95">
        <f t="shared" si="44"/>
        <v>0</v>
      </c>
      <c r="X109" s="95">
        <f t="shared" si="44"/>
        <v>0</v>
      </c>
      <c r="Y109" s="95">
        <f t="shared" si="44"/>
        <v>0</v>
      </c>
      <c r="Z109" s="95">
        <f t="shared" si="44"/>
        <v>0</v>
      </c>
      <c r="AA109" s="95">
        <f t="shared" si="44"/>
        <v>0</v>
      </c>
      <c r="AB109" s="95">
        <f t="shared" si="44"/>
        <v>0</v>
      </c>
      <c r="AC109" s="95">
        <f t="shared" si="44"/>
        <v>0</v>
      </c>
      <c r="AD109" s="95">
        <f t="shared" si="44"/>
        <v>0</v>
      </c>
      <c r="AE109" s="95">
        <f t="shared" si="44"/>
        <v>0</v>
      </c>
      <c r="AF109" s="95">
        <f t="shared" si="44"/>
        <v>0</v>
      </c>
      <c r="AG109" s="95">
        <f t="shared" si="43"/>
        <v>0</v>
      </c>
      <c r="AH109" s="95">
        <f t="shared" si="43"/>
        <v>0</v>
      </c>
      <c r="AI109" s="95">
        <f t="shared" si="43"/>
        <v>0</v>
      </c>
      <c r="AJ109" s="95">
        <f t="shared" si="43"/>
        <v>0</v>
      </c>
      <c r="AK109" s="95">
        <f t="shared" si="43"/>
        <v>0</v>
      </c>
      <c r="AL109" s="95">
        <f t="shared" si="43"/>
        <v>0</v>
      </c>
      <c r="AM109" s="95">
        <f t="shared" si="43"/>
        <v>0</v>
      </c>
      <c r="AN109" s="95">
        <f t="shared" si="43"/>
        <v>0</v>
      </c>
      <c r="AO109" s="95">
        <f t="shared" si="43"/>
        <v>0</v>
      </c>
      <c r="AP109" s="95">
        <f t="shared" si="43"/>
        <v>0</v>
      </c>
      <c r="AQ109" s="95">
        <f t="shared" si="43"/>
        <v>0</v>
      </c>
      <c r="AR109" s="95">
        <f t="shared" si="43"/>
        <v>0</v>
      </c>
      <c r="AS109" s="95">
        <f t="shared" si="43"/>
        <v>0</v>
      </c>
      <c r="AT109" s="95">
        <f t="shared" si="43"/>
        <v>0</v>
      </c>
      <c r="AU109" s="95">
        <f t="shared" si="43"/>
        <v>0</v>
      </c>
      <c r="AV109" s="95">
        <f t="shared" si="43"/>
        <v>0</v>
      </c>
      <c r="AW109" s="95">
        <f t="shared" si="46"/>
        <v>0</v>
      </c>
      <c r="AX109" s="95">
        <f t="shared" si="46"/>
        <v>0</v>
      </c>
      <c r="AY109" s="95">
        <f t="shared" si="46"/>
        <v>0</v>
      </c>
      <c r="AZ109" s="95">
        <f t="shared" si="46"/>
        <v>0</v>
      </c>
      <c r="BA109" s="8"/>
      <c r="BB109" s="8"/>
      <c r="BC109" s="8"/>
      <c r="BD109" s="8"/>
      <c r="BE109" s="8"/>
      <c r="BF109" s="8"/>
      <c r="BG109" s="8"/>
    </row>
    <row r="110" spans="1:59" x14ac:dyDescent="0.3">
      <c r="A110" s="95">
        <f t="shared" si="45"/>
        <v>2</v>
      </c>
      <c r="B110" s="95">
        <f t="shared" si="45"/>
        <v>2</v>
      </c>
      <c r="C110" s="95">
        <f t="shared" si="45"/>
        <v>1.5</v>
      </c>
      <c r="D110" s="95">
        <f t="shared" si="45"/>
        <v>1</v>
      </c>
      <c r="E110" s="95">
        <f t="shared" si="45"/>
        <v>1.5</v>
      </c>
      <c r="F110" s="95">
        <f t="shared" si="45"/>
        <v>2</v>
      </c>
      <c r="G110" s="95">
        <f t="shared" si="45"/>
        <v>1.5</v>
      </c>
      <c r="H110" s="95">
        <f t="shared" si="45"/>
        <v>1.5</v>
      </c>
      <c r="I110" s="95">
        <f t="shared" si="45"/>
        <v>1.5</v>
      </c>
      <c r="J110" s="95">
        <f t="shared" si="45"/>
        <v>1.5</v>
      </c>
      <c r="K110" s="95">
        <f t="shared" si="45"/>
        <v>11</v>
      </c>
      <c r="L110" s="95">
        <f t="shared" si="45"/>
        <v>12</v>
      </c>
      <c r="M110" s="95">
        <f t="shared" si="45"/>
        <v>10</v>
      </c>
      <c r="N110" s="95">
        <f t="shared" si="45"/>
        <v>10</v>
      </c>
      <c r="O110" s="95">
        <f t="shared" si="45"/>
        <v>12</v>
      </c>
      <c r="P110" s="95">
        <f t="shared" si="45"/>
        <v>10</v>
      </c>
      <c r="Q110" s="95">
        <f t="shared" si="44"/>
        <v>10</v>
      </c>
      <c r="R110" s="95">
        <f t="shared" si="44"/>
        <v>10</v>
      </c>
      <c r="S110" s="95">
        <f t="shared" si="44"/>
        <v>9</v>
      </c>
      <c r="T110" s="95">
        <f t="shared" si="44"/>
        <v>9</v>
      </c>
      <c r="U110" s="95">
        <f t="shared" si="44"/>
        <v>10</v>
      </c>
      <c r="V110" s="95">
        <f t="shared" si="44"/>
        <v>10.5</v>
      </c>
      <c r="W110" s="95">
        <f t="shared" si="44"/>
        <v>0</v>
      </c>
      <c r="X110" s="95">
        <f t="shared" si="44"/>
        <v>0</v>
      </c>
      <c r="Y110" s="95">
        <f t="shared" si="44"/>
        <v>0</v>
      </c>
      <c r="Z110" s="95">
        <f t="shared" si="44"/>
        <v>0</v>
      </c>
      <c r="AA110" s="95">
        <f t="shared" si="44"/>
        <v>0</v>
      </c>
      <c r="AB110" s="95">
        <f t="shared" si="44"/>
        <v>0</v>
      </c>
      <c r="AC110" s="95">
        <f t="shared" si="44"/>
        <v>0</v>
      </c>
      <c r="AD110" s="95">
        <f t="shared" si="44"/>
        <v>0</v>
      </c>
      <c r="AE110" s="95">
        <f t="shared" si="44"/>
        <v>0</v>
      </c>
      <c r="AF110" s="95">
        <f t="shared" si="44"/>
        <v>0</v>
      </c>
      <c r="AG110" s="95">
        <f t="shared" si="43"/>
        <v>0</v>
      </c>
      <c r="AH110" s="95">
        <f t="shared" si="43"/>
        <v>0</v>
      </c>
      <c r="AI110" s="95">
        <f t="shared" si="43"/>
        <v>0</v>
      </c>
      <c r="AJ110" s="95">
        <f t="shared" si="43"/>
        <v>0</v>
      </c>
      <c r="AK110" s="95">
        <f t="shared" si="43"/>
        <v>0</v>
      </c>
      <c r="AL110" s="95">
        <f t="shared" si="43"/>
        <v>0</v>
      </c>
      <c r="AM110" s="95">
        <f t="shared" si="43"/>
        <v>0</v>
      </c>
      <c r="AN110" s="95">
        <f t="shared" si="43"/>
        <v>0</v>
      </c>
      <c r="AO110" s="95">
        <f t="shared" si="43"/>
        <v>0</v>
      </c>
      <c r="AP110" s="95">
        <f t="shared" si="43"/>
        <v>0</v>
      </c>
      <c r="AQ110" s="95">
        <f t="shared" si="43"/>
        <v>0</v>
      </c>
      <c r="AR110" s="95">
        <f t="shared" si="43"/>
        <v>0</v>
      </c>
      <c r="AS110" s="95">
        <f t="shared" si="43"/>
        <v>0</v>
      </c>
      <c r="AT110" s="95">
        <f t="shared" si="43"/>
        <v>0</v>
      </c>
      <c r="AU110" s="95">
        <f t="shared" si="43"/>
        <v>0</v>
      </c>
      <c r="AV110" s="95">
        <f t="shared" si="43"/>
        <v>0</v>
      </c>
      <c r="AW110" s="95">
        <f t="shared" si="46"/>
        <v>0</v>
      </c>
      <c r="AX110" s="95">
        <f t="shared" si="46"/>
        <v>0</v>
      </c>
      <c r="AY110" s="95">
        <f t="shared" si="46"/>
        <v>0</v>
      </c>
      <c r="AZ110" s="95">
        <f t="shared" si="46"/>
        <v>0</v>
      </c>
      <c r="BA110" s="8"/>
      <c r="BB110" s="8"/>
      <c r="BC110" s="8"/>
      <c r="BD110" s="8"/>
      <c r="BE110" s="8"/>
      <c r="BF110" s="8"/>
      <c r="BG110" s="8"/>
    </row>
    <row r="111" spans="1:59" x14ac:dyDescent="0.3">
      <c r="A111" s="95">
        <f t="shared" si="45"/>
        <v>2</v>
      </c>
      <c r="B111" s="95">
        <f t="shared" si="45"/>
        <v>2</v>
      </c>
      <c r="C111" s="95">
        <f t="shared" si="45"/>
        <v>1.5</v>
      </c>
      <c r="D111" s="95">
        <f t="shared" si="45"/>
        <v>1</v>
      </c>
      <c r="E111" s="95">
        <f t="shared" si="45"/>
        <v>1.5</v>
      </c>
      <c r="F111" s="95">
        <f t="shared" si="45"/>
        <v>2</v>
      </c>
      <c r="G111" s="95">
        <f t="shared" si="45"/>
        <v>1.5</v>
      </c>
      <c r="H111" s="95">
        <f t="shared" si="45"/>
        <v>1.5</v>
      </c>
      <c r="I111" s="95">
        <f t="shared" si="45"/>
        <v>1.5</v>
      </c>
      <c r="J111" s="95">
        <f t="shared" si="45"/>
        <v>1.5</v>
      </c>
      <c r="K111" s="95">
        <f t="shared" si="45"/>
        <v>11</v>
      </c>
      <c r="L111" s="95">
        <f t="shared" si="45"/>
        <v>12</v>
      </c>
      <c r="M111" s="95">
        <f t="shared" si="45"/>
        <v>10</v>
      </c>
      <c r="N111" s="95">
        <f t="shared" si="45"/>
        <v>10</v>
      </c>
      <c r="O111" s="95">
        <f t="shared" si="45"/>
        <v>12</v>
      </c>
      <c r="P111" s="95">
        <f t="shared" si="45"/>
        <v>10</v>
      </c>
      <c r="Q111" s="95">
        <f t="shared" si="44"/>
        <v>10</v>
      </c>
      <c r="R111" s="95">
        <f t="shared" si="44"/>
        <v>10</v>
      </c>
      <c r="S111" s="95">
        <f t="shared" si="44"/>
        <v>9</v>
      </c>
      <c r="T111" s="95">
        <f t="shared" si="44"/>
        <v>9</v>
      </c>
      <c r="U111" s="95">
        <f t="shared" si="44"/>
        <v>10</v>
      </c>
      <c r="V111" s="95">
        <f t="shared" si="44"/>
        <v>10.5</v>
      </c>
      <c r="W111" s="95">
        <f t="shared" si="44"/>
        <v>0</v>
      </c>
      <c r="X111" s="95">
        <f t="shared" si="44"/>
        <v>0</v>
      </c>
      <c r="Y111" s="95">
        <f t="shared" si="44"/>
        <v>0</v>
      </c>
      <c r="Z111" s="95">
        <f t="shared" si="44"/>
        <v>0</v>
      </c>
      <c r="AA111" s="95">
        <f t="shared" si="44"/>
        <v>0</v>
      </c>
      <c r="AB111" s="95">
        <f t="shared" si="44"/>
        <v>0</v>
      </c>
      <c r="AC111" s="95">
        <f t="shared" si="44"/>
        <v>0</v>
      </c>
      <c r="AD111" s="95">
        <f t="shared" si="44"/>
        <v>0</v>
      </c>
      <c r="AE111" s="95">
        <f t="shared" si="44"/>
        <v>0</v>
      </c>
      <c r="AF111" s="95">
        <f t="shared" si="44"/>
        <v>0</v>
      </c>
      <c r="AG111" s="95">
        <f t="shared" si="43"/>
        <v>0</v>
      </c>
      <c r="AH111" s="95">
        <f t="shared" si="43"/>
        <v>0</v>
      </c>
      <c r="AI111" s="95">
        <f t="shared" si="43"/>
        <v>0</v>
      </c>
      <c r="AJ111" s="95">
        <f t="shared" si="43"/>
        <v>0</v>
      </c>
      <c r="AK111" s="95">
        <f t="shared" si="43"/>
        <v>0</v>
      </c>
      <c r="AL111" s="95">
        <f t="shared" si="43"/>
        <v>0</v>
      </c>
      <c r="AM111" s="95">
        <f t="shared" si="43"/>
        <v>0</v>
      </c>
      <c r="AN111" s="95">
        <f t="shared" si="43"/>
        <v>0</v>
      </c>
      <c r="AO111" s="95">
        <f t="shared" si="43"/>
        <v>0</v>
      </c>
      <c r="AP111" s="95">
        <f t="shared" si="43"/>
        <v>0</v>
      </c>
      <c r="AQ111" s="95">
        <f t="shared" si="43"/>
        <v>0</v>
      </c>
      <c r="AR111" s="95">
        <f t="shared" si="43"/>
        <v>0</v>
      </c>
      <c r="AS111" s="95">
        <f t="shared" si="43"/>
        <v>0</v>
      </c>
      <c r="AT111" s="95">
        <f t="shared" si="43"/>
        <v>0</v>
      </c>
      <c r="AU111" s="95">
        <f t="shared" si="43"/>
        <v>0</v>
      </c>
      <c r="AV111" s="95">
        <f t="shared" si="43"/>
        <v>0</v>
      </c>
      <c r="AW111" s="95">
        <f t="shared" si="46"/>
        <v>0</v>
      </c>
      <c r="AX111" s="95">
        <f t="shared" si="46"/>
        <v>0</v>
      </c>
      <c r="AY111" s="95">
        <f t="shared" si="46"/>
        <v>0</v>
      </c>
      <c r="AZ111" s="95">
        <f t="shared" si="46"/>
        <v>0</v>
      </c>
      <c r="BA111" s="8"/>
      <c r="BB111" s="8"/>
      <c r="BC111" s="8"/>
      <c r="BD111" s="8"/>
      <c r="BE111" s="8"/>
      <c r="BF111" s="8"/>
      <c r="BG111" s="8"/>
    </row>
    <row r="112" spans="1:59" x14ac:dyDescent="0.3">
      <c r="A112" s="95">
        <f t="shared" si="45"/>
        <v>2</v>
      </c>
      <c r="B112" s="95">
        <f t="shared" si="45"/>
        <v>2</v>
      </c>
      <c r="C112" s="95">
        <f t="shared" si="45"/>
        <v>1.5</v>
      </c>
      <c r="D112" s="95">
        <f t="shared" si="45"/>
        <v>1</v>
      </c>
      <c r="E112" s="95">
        <f t="shared" si="45"/>
        <v>1.5</v>
      </c>
      <c r="F112" s="95">
        <f t="shared" si="45"/>
        <v>2</v>
      </c>
      <c r="G112" s="95">
        <f t="shared" si="45"/>
        <v>1.5</v>
      </c>
      <c r="H112" s="95">
        <f t="shared" si="45"/>
        <v>1.5</v>
      </c>
      <c r="I112" s="95">
        <f t="shared" si="45"/>
        <v>1.5</v>
      </c>
      <c r="J112" s="95">
        <f t="shared" si="45"/>
        <v>1.5</v>
      </c>
      <c r="K112" s="95">
        <f t="shared" si="45"/>
        <v>11</v>
      </c>
      <c r="L112" s="95">
        <f t="shared" si="45"/>
        <v>12</v>
      </c>
      <c r="M112" s="95">
        <f t="shared" si="45"/>
        <v>10</v>
      </c>
      <c r="N112" s="95">
        <f t="shared" si="45"/>
        <v>10</v>
      </c>
      <c r="O112" s="95">
        <f t="shared" si="45"/>
        <v>12</v>
      </c>
      <c r="P112" s="95">
        <f t="shared" si="45"/>
        <v>10</v>
      </c>
      <c r="Q112" s="95">
        <f t="shared" si="44"/>
        <v>10</v>
      </c>
      <c r="R112" s="95">
        <f t="shared" si="44"/>
        <v>10</v>
      </c>
      <c r="S112" s="95">
        <f t="shared" si="44"/>
        <v>9</v>
      </c>
      <c r="T112" s="95">
        <f t="shared" si="44"/>
        <v>9</v>
      </c>
      <c r="U112" s="95">
        <f t="shared" si="44"/>
        <v>10</v>
      </c>
      <c r="V112" s="95">
        <f t="shared" si="44"/>
        <v>10.5</v>
      </c>
      <c r="W112" s="95">
        <f t="shared" si="44"/>
        <v>0</v>
      </c>
      <c r="X112" s="95">
        <f t="shared" si="44"/>
        <v>0</v>
      </c>
      <c r="Y112" s="95">
        <f t="shared" si="44"/>
        <v>0</v>
      </c>
      <c r="Z112" s="95">
        <f t="shared" si="44"/>
        <v>0</v>
      </c>
      <c r="AA112" s="95">
        <f t="shared" si="44"/>
        <v>0</v>
      </c>
      <c r="AB112" s="95">
        <f t="shared" si="44"/>
        <v>0</v>
      </c>
      <c r="AC112" s="95">
        <f t="shared" si="44"/>
        <v>0</v>
      </c>
      <c r="AD112" s="95">
        <f t="shared" si="44"/>
        <v>0</v>
      </c>
      <c r="AE112" s="95">
        <f t="shared" si="44"/>
        <v>0</v>
      </c>
      <c r="AF112" s="95">
        <f t="shared" si="44"/>
        <v>0</v>
      </c>
      <c r="AG112" s="95">
        <f t="shared" si="43"/>
        <v>0</v>
      </c>
      <c r="AH112" s="95">
        <f t="shared" si="43"/>
        <v>0</v>
      </c>
      <c r="AI112" s="95">
        <f t="shared" si="43"/>
        <v>0</v>
      </c>
      <c r="AJ112" s="95">
        <f t="shared" si="43"/>
        <v>0</v>
      </c>
      <c r="AK112" s="95">
        <f t="shared" si="43"/>
        <v>0</v>
      </c>
      <c r="AL112" s="95">
        <f t="shared" si="43"/>
        <v>0</v>
      </c>
      <c r="AM112" s="95">
        <f t="shared" si="43"/>
        <v>0</v>
      </c>
      <c r="AN112" s="95">
        <f t="shared" si="43"/>
        <v>0</v>
      </c>
      <c r="AO112" s="95">
        <f t="shared" si="43"/>
        <v>0</v>
      </c>
      <c r="AP112" s="95">
        <f t="shared" si="43"/>
        <v>0</v>
      </c>
      <c r="AQ112" s="95">
        <f t="shared" si="43"/>
        <v>0</v>
      </c>
      <c r="AR112" s="95">
        <f t="shared" si="43"/>
        <v>0</v>
      </c>
      <c r="AS112" s="95">
        <f t="shared" si="43"/>
        <v>0</v>
      </c>
      <c r="AT112" s="95">
        <f t="shared" si="43"/>
        <v>0</v>
      </c>
      <c r="AU112" s="95">
        <f t="shared" si="43"/>
        <v>0</v>
      </c>
      <c r="AV112" s="95">
        <f t="shared" si="43"/>
        <v>0</v>
      </c>
      <c r="AW112" s="95">
        <f t="shared" si="46"/>
        <v>0</v>
      </c>
      <c r="AX112" s="95">
        <f t="shared" si="46"/>
        <v>0</v>
      </c>
      <c r="AY112" s="95">
        <f t="shared" si="46"/>
        <v>0</v>
      </c>
      <c r="AZ112" s="95">
        <f t="shared" si="46"/>
        <v>0</v>
      </c>
      <c r="BA112" s="8"/>
      <c r="BB112" s="8"/>
      <c r="BC112" s="8"/>
      <c r="BD112" s="8"/>
      <c r="BE112" s="8"/>
      <c r="BF112" s="8"/>
      <c r="BG112" s="8"/>
    </row>
    <row r="113" spans="1:59" x14ac:dyDescent="0.3">
      <c r="A113" s="95">
        <f t="shared" si="45"/>
        <v>2</v>
      </c>
      <c r="B113" s="95">
        <f t="shared" si="45"/>
        <v>2</v>
      </c>
      <c r="C113" s="95">
        <f t="shared" si="45"/>
        <v>1.5</v>
      </c>
      <c r="D113" s="95">
        <f t="shared" si="45"/>
        <v>1</v>
      </c>
      <c r="E113" s="95">
        <f t="shared" si="45"/>
        <v>1.5</v>
      </c>
      <c r="F113" s="95">
        <f t="shared" si="45"/>
        <v>2</v>
      </c>
      <c r="G113" s="95">
        <f t="shared" si="45"/>
        <v>1.5</v>
      </c>
      <c r="H113" s="95">
        <f t="shared" si="45"/>
        <v>1.5</v>
      </c>
      <c r="I113" s="95">
        <f t="shared" si="45"/>
        <v>1.5</v>
      </c>
      <c r="J113" s="95">
        <f t="shared" si="45"/>
        <v>1.5</v>
      </c>
      <c r="K113" s="95">
        <f t="shared" si="45"/>
        <v>11</v>
      </c>
      <c r="L113" s="95">
        <f t="shared" si="45"/>
        <v>12</v>
      </c>
      <c r="M113" s="95">
        <f t="shared" si="45"/>
        <v>10</v>
      </c>
      <c r="N113" s="95">
        <f t="shared" si="45"/>
        <v>10</v>
      </c>
      <c r="O113" s="95">
        <f t="shared" si="45"/>
        <v>12</v>
      </c>
      <c r="P113" s="95">
        <f t="shared" si="45"/>
        <v>10</v>
      </c>
      <c r="Q113" s="95">
        <f t="shared" si="44"/>
        <v>10</v>
      </c>
      <c r="R113" s="95">
        <f t="shared" si="44"/>
        <v>10</v>
      </c>
      <c r="S113" s="95">
        <f t="shared" si="44"/>
        <v>9</v>
      </c>
      <c r="T113" s="95">
        <f t="shared" si="44"/>
        <v>9</v>
      </c>
      <c r="U113" s="95">
        <f t="shared" si="44"/>
        <v>10</v>
      </c>
      <c r="V113" s="95">
        <f t="shared" si="44"/>
        <v>10.5</v>
      </c>
      <c r="W113" s="95">
        <f t="shared" si="44"/>
        <v>0</v>
      </c>
      <c r="X113" s="95">
        <f t="shared" si="44"/>
        <v>0</v>
      </c>
      <c r="Y113" s="95">
        <f t="shared" si="44"/>
        <v>0</v>
      </c>
      <c r="Z113" s="95">
        <f t="shared" si="44"/>
        <v>0</v>
      </c>
      <c r="AA113" s="95">
        <f t="shared" si="44"/>
        <v>0</v>
      </c>
      <c r="AB113" s="95">
        <f t="shared" si="44"/>
        <v>0</v>
      </c>
      <c r="AC113" s="95">
        <f t="shared" si="44"/>
        <v>0</v>
      </c>
      <c r="AD113" s="95">
        <f t="shared" si="44"/>
        <v>0</v>
      </c>
      <c r="AE113" s="95">
        <f t="shared" si="44"/>
        <v>0</v>
      </c>
      <c r="AF113" s="95">
        <f t="shared" si="44"/>
        <v>0</v>
      </c>
      <c r="AG113" s="95">
        <f t="shared" si="43"/>
        <v>0</v>
      </c>
      <c r="AH113" s="95">
        <f t="shared" si="43"/>
        <v>0</v>
      </c>
      <c r="AI113" s="95">
        <f t="shared" si="43"/>
        <v>0</v>
      </c>
      <c r="AJ113" s="95">
        <f t="shared" si="43"/>
        <v>0</v>
      </c>
      <c r="AK113" s="95">
        <f t="shared" si="43"/>
        <v>0</v>
      </c>
      <c r="AL113" s="95">
        <f t="shared" si="43"/>
        <v>0</v>
      </c>
      <c r="AM113" s="95">
        <f t="shared" si="43"/>
        <v>0</v>
      </c>
      <c r="AN113" s="95">
        <f t="shared" si="43"/>
        <v>0</v>
      </c>
      <c r="AO113" s="95">
        <f t="shared" si="43"/>
        <v>0</v>
      </c>
      <c r="AP113" s="95">
        <f t="shared" si="43"/>
        <v>0</v>
      </c>
      <c r="AQ113" s="95">
        <f t="shared" si="43"/>
        <v>0</v>
      </c>
      <c r="AR113" s="95">
        <f t="shared" si="43"/>
        <v>0</v>
      </c>
      <c r="AS113" s="95">
        <f t="shared" si="43"/>
        <v>0</v>
      </c>
      <c r="AT113" s="95">
        <f t="shared" si="43"/>
        <v>0</v>
      </c>
      <c r="AU113" s="95">
        <f t="shared" si="43"/>
        <v>0</v>
      </c>
      <c r="AV113" s="95">
        <f t="shared" si="43"/>
        <v>0</v>
      </c>
      <c r="AW113" s="95">
        <f t="shared" si="46"/>
        <v>0</v>
      </c>
      <c r="AX113" s="95">
        <f t="shared" si="46"/>
        <v>0</v>
      </c>
      <c r="AY113" s="95">
        <f t="shared" si="46"/>
        <v>0</v>
      </c>
      <c r="AZ113" s="95">
        <f t="shared" si="46"/>
        <v>0</v>
      </c>
      <c r="BA113" s="8"/>
      <c r="BB113" s="8"/>
      <c r="BC113" s="8"/>
      <c r="BD113" s="8"/>
      <c r="BE113" s="8"/>
      <c r="BF113" s="8"/>
      <c r="BG113" s="8"/>
    </row>
    <row r="114" spans="1:59" x14ac:dyDescent="0.3">
      <c r="A114" s="95">
        <f t="shared" si="45"/>
        <v>2</v>
      </c>
      <c r="B114" s="95">
        <f t="shared" si="45"/>
        <v>2</v>
      </c>
      <c r="C114" s="95">
        <f t="shared" si="45"/>
        <v>1.5</v>
      </c>
      <c r="D114" s="95">
        <f t="shared" si="45"/>
        <v>1</v>
      </c>
      <c r="E114" s="95">
        <f t="shared" si="45"/>
        <v>1.5</v>
      </c>
      <c r="F114" s="95">
        <f t="shared" si="45"/>
        <v>2</v>
      </c>
      <c r="G114" s="95">
        <f t="shared" si="45"/>
        <v>1.5</v>
      </c>
      <c r="H114" s="95">
        <f t="shared" si="45"/>
        <v>1.5</v>
      </c>
      <c r="I114" s="95">
        <f t="shared" si="45"/>
        <v>1.5</v>
      </c>
      <c r="J114" s="95">
        <f t="shared" si="45"/>
        <v>1.5</v>
      </c>
      <c r="K114" s="95">
        <f t="shared" si="45"/>
        <v>11</v>
      </c>
      <c r="L114" s="95">
        <f t="shared" si="45"/>
        <v>12</v>
      </c>
      <c r="M114" s="95">
        <f t="shared" si="45"/>
        <v>10</v>
      </c>
      <c r="N114" s="95">
        <f t="shared" si="45"/>
        <v>10</v>
      </c>
      <c r="O114" s="95">
        <f t="shared" si="45"/>
        <v>12</v>
      </c>
      <c r="P114" s="95">
        <f t="shared" si="45"/>
        <v>10</v>
      </c>
      <c r="Q114" s="95">
        <f t="shared" si="44"/>
        <v>10</v>
      </c>
      <c r="R114" s="95">
        <f t="shared" si="44"/>
        <v>10</v>
      </c>
      <c r="S114" s="95">
        <f t="shared" si="44"/>
        <v>9</v>
      </c>
      <c r="T114" s="95">
        <f t="shared" si="44"/>
        <v>9</v>
      </c>
      <c r="U114" s="95">
        <f t="shared" si="44"/>
        <v>10</v>
      </c>
      <c r="V114" s="95">
        <f t="shared" si="44"/>
        <v>10.5</v>
      </c>
      <c r="W114" s="95">
        <f t="shared" si="44"/>
        <v>0</v>
      </c>
      <c r="X114" s="95">
        <f t="shared" si="44"/>
        <v>0</v>
      </c>
      <c r="Y114" s="95">
        <f t="shared" si="44"/>
        <v>0</v>
      </c>
      <c r="Z114" s="95">
        <f t="shared" si="44"/>
        <v>0</v>
      </c>
      <c r="AA114" s="95">
        <f t="shared" si="44"/>
        <v>0</v>
      </c>
      <c r="AB114" s="95">
        <f t="shared" si="44"/>
        <v>0</v>
      </c>
      <c r="AC114" s="95">
        <f t="shared" si="44"/>
        <v>0</v>
      </c>
      <c r="AD114" s="95">
        <f t="shared" si="44"/>
        <v>0</v>
      </c>
      <c r="AE114" s="95">
        <f t="shared" si="44"/>
        <v>0</v>
      </c>
      <c r="AF114" s="95">
        <f t="shared" si="44"/>
        <v>0</v>
      </c>
      <c r="AG114" s="95">
        <f t="shared" si="43"/>
        <v>0</v>
      </c>
      <c r="AH114" s="95">
        <f t="shared" si="43"/>
        <v>0</v>
      </c>
      <c r="AI114" s="95">
        <f t="shared" si="43"/>
        <v>0</v>
      </c>
      <c r="AJ114" s="95">
        <f t="shared" si="43"/>
        <v>0</v>
      </c>
      <c r="AK114" s="95">
        <f t="shared" si="43"/>
        <v>0</v>
      </c>
      <c r="AL114" s="95">
        <f t="shared" si="43"/>
        <v>0</v>
      </c>
      <c r="AM114" s="95">
        <f t="shared" si="43"/>
        <v>0</v>
      </c>
      <c r="AN114" s="95">
        <f t="shared" si="43"/>
        <v>0</v>
      </c>
      <c r="AO114" s="95">
        <f t="shared" si="43"/>
        <v>0</v>
      </c>
      <c r="AP114" s="95">
        <f t="shared" si="43"/>
        <v>0</v>
      </c>
      <c r="AQ114" s="95">
        <f t="shared" si="43"/>
        <v>0</v>
      </c>
      <c r="AR114" s="95">
        <f t="shared" si="43"/>
        <v>0</v>
      </c>
      <c r="AS114" s="95">
        <f t="shared" si="43"/>
        <v>0</v>
      </c>
      <c r="AT114" s="95">
        <f t="shared" si="43"/>
        <v>0</v>
      </c>
      <c r="AU114" s="95">
        <f t="shared" si="43"/>
        <v>0</v>
      </c>
      <c r="AV114" s="95">
        <f t="shared" si="43"/>
        <v>0</v>
      </c>
      <c r="AW114" s="95">
        <f t="shared" si="46"/>
        <v>0</v>
      </c>
      <c r="AX114" s="95">
        <f t="shared" si="46"/>
        <v>0</v>
      </c>
      <c r="AY114" s="95">
        <f t="shared" si="46"/>
        <v>0</v>
      </c>
      <c r="AZ114" s="95">
        <f t="shared" si="46"/>
        <v>0</v>
      </c>
      <c r="BA114" s="8"/>
      <c r="BB114" s="8"/>
      <c r="BC114" s="8"/>
      <c r="BD114" s="8"/>
      <c r="BE114" s="8"/>
      <c r="BF114" s="8"/>
      <c r="BG114" s="8"/>
    </row>
    <row r="115" spans="1:59" x14ac:dyDescent="0.3">
      <c r="A115" s="95">
        <f t="shared" si="45"/>
        <v>2</v>
      </c>
      <c r="B115" s="95">
        <f t="shared" si="45"/>
        <v>2</v>
      </c>
      <c r="C115" s="95">
        <f t="shared" si="45"/>
        <v>1.5</v>
      </c>
      <c r="D115" s="95">
        <f t="shared" si="45"/>
        <v>1</v>
      </c>
      <c r="E115" s="95">
        <f t="shared" si="45"/>
        <v>1.5</v>
      </c>
      <c r="F115" s="95">
        <f t="shared" si="45"/>
        <v>2</v>
      </c>
      <c r="G115" s="95">
        <f t="shared" si="45"/>
        <v>1.5</v>
      </c>
      <c r="H115" s="95">
        <f t="shared" si="45"/>
        <v>1.5</v>
      </c>
      <c r="I115" s="95">
        <f t="shared" si="45"/>
        <v>1.5</v>
      </c>
      <c r="J115" s="95">
        <f t="shared" si="45"/>
        <v>1.5</v>
      </c>
      <c r="K115" s="95">
        <f t="shared" si="45"/>
        <v>11</v>
      </c>
      <c r="L115" s="95">
        <f t="shared" si="45"/>
        <v>12</v>
      </c>
      <c r="M115" s="95">
        <f t="shared" si="45"/>
        <v>10</v>
      </c>
      <c r="N115" s="95">
        <f t="shared" si="45"/>
        <v>10</v>
      </c>
      <c r="O115" s="95">
        <f t="shared" si="45"/>
        <v>12</v>
      </c>
      <c r="P115" s="95">
        <f t="shared" si="45"/>
        <v>10</v>
      </c>
      <c r="Q115" s="95">
        <f t="shared" si="44"/>
        <v>10</v>
      </c>
      <c r="R115" s="95">
        <f t="shared" si="44"/>
        <v>10</v>
      </c>
      <c r="S115" s="95">
        <f t="shared" si="44"/>
        <v>9</v>
      </c>
      <c r="T115" s="95">
        <f t="shared" si="44"/>
        <v>9</v>
      </c>
      <c r="U115" s="95">
        <f t="shared" si="44"/>
        <v>10</v>
      </c>
      <c r="V115" s="95">
        <f t="shared" si="44"/>
        <v>10.5</v>
      </c>
      <c r="W115" s="95">
        <f t="shared" si="44"/>
        <v>0</v>
      </c>
      <c r="X115" s="95">
        <f t="shared" si="44"/>
        <v>0</v>
      </c>
      <c r="Y115" s="95">
        <f t="shared" si="44"/>
        <v>0</v>
      </c>
      <c r="Z115" s="95">
        <f t="shared" si="44"/>
        <v>0</v>
      </c>
      <c r="AA115" s="95">
        <f t="shared" si="44"/>
        <v>0</v>
      </c>
      <c r="AB115" s="95">
        <f t="shared" si="44"/>
        <v>0</v>
      </c>
      <c r="AC115" s="95">
        <f t="shared" si="44"/>
        <v>0</v>
      </c>
      <c r="AD115" s="95">
        <f t="shared" si="44"/>
        <v>0</v>
      </c>
      <c r="AE115" s="95">
        <f t="shared" si="44"/>
        <v>0</v>
      </c>
      <c r="AF115" s="95">
        <f t="shared" si="44"/>
        <v>0</v>
      </c>
      <c r="AG115" s="95">
        <f t="shared" si="43"/>
        <v>0</v>
      </c>
      <c r="AH115" s="95">
        <f t="shared" si="43"/>
        <v>0</v>
      </c>
      <c r="AI115" s="95">
        <f t="shared" si="43"/>
        <v>0</v>
      </c>
      <c r="AJ115" s="95">
        <f t="shared" si="43"/>
        <v>0</v>
      </c>
      <c r="AK115" s="95">
        <f t="shared" si="43"/>
        <v>0</v>
      </c>
      <c r="AL115" s="95">
        <f t="shared" si="43"/>
        <v>0</v>
      </c>
      <c r="AM115" s="95">
        <f t="shared" si="43"/>
        <v>0</v>
      </c>
      <c r="AN115" s="95">
        <f t="shared" si="43"/>
        <v>0</v>
      </c>
      <c r="AO115" s="95">
        <f t="shared" si="43"/>
        <v>0</v>
      </c>
      <c r="AP115" s="95">
        <f t="shared" si="43"/>
        <v>0</v>
      </c>
      <c r="AQ115" s="95">
        <f t="shared" si="43"/>
        <v>0</v>
      </c>
      <c r="AR115" s="95">
        <f t="shared" si="43"/>
        <v>0</v>
      </c>
      <c r="AS115" s="95">
        <f t="shared" si="43"/>
        <v>0</v>
      </c>
      <c r="AT115" s="95">
        <f t="shared" si="43"/>
        <v>0</v>
      </c>
      <c r="AU115" s="95">
        <f t="shared" si="43"/>
        <v>0</v>
      </c>
      <c r="AV115" s="95">
        <f t="shared" ref="AV115:AV122" si="47">AV114</f>
        <v>0</v>
      </c>
      <c r="AW115" s="95">
        <f t="shared" si="46"/>
        <v>0</v>
      </c>
      <c r="AX115" s="95">
        <f t="shared" si="46"/>
        <v>0</v>
      </c>
      <c r="AY115" s="95">
        <f t="shared" si="46"/>
        <v>0</v>
      </c>
      <c r="AZ115" s="95">
        <f t="shared" si="46"/>
        <v>0</v>
      </c>
      <c r="BA115" s="8"/>
      <c r="BB115" s="8"/>
      <c r="BC115" s="8"/>
      <c r="BD115" s="8"/>
      <c r="BE115" s="8"/>
      <c r="BF115" s="8"/>
      <c r="BG115" s="8"/>
    </row>
    <row r="116" spans="1:59" x14ac:dyDescent="0.3">
      <c r="A116" s="95">
        <f t="shared" si="45"/>
        <v>2</v>
      </c>
      <c r="B116" s="95">
        <f t="shared" si="45"/>
        <v>2</v>
      </c>
      <c r="C116" s="95">
        <f t="shared" si="45"/>
        <v>1.5</v>
      </c>
      <c r="D116" s="95">
        <f t="shared" si="45"/>
        <v>1</v>
      </c>
      <c r="E116" s="95">
        <f t="shared" si="45"/>
        <v>1.5</v>
      </c>
      <c r="F116" s="95">
        <f t="shared" si="45"/>
        <v>2</v>
      </c>
      <c r="G116" s="95">
        <f t="shared" si="45"/>
        <v>1.5</v>
      </c>
      <c r="H116" s="95">
        <f t="shared" si="45"/>
        <v>1.5</v>
      </c>
      <c r="I116" s="95">
        <f t="shared" si="45"/>
        <v>1.5</v>
      </c>
      <c r="J116" s="95">
        <f t="shared" si="45"/>
        <v>1.5</v>
      </c>
      <c r="K116" s="95">
        <f t="shared" si="45"/>
        <v>11</v>
      </c>
      <c r="L116" s="95">
        <f t="shared" si="45"/>
        <v>12</v>
      </c>
      <c r="M116" s="95">
        <f t="shared" si="45"/>
        <v>10</v>
      </c>
      <c r="N116" s="95">
        <f t="shared" si="45"/>
        <v>10</v>
      </c>
      <c r="O116" s="95">
        <f t="shared" si="45"/>
        <v>12</v>
      </c>
      <c r="P116" s="95">
        <f t="shared" si="45"/>
        <v>10</v>
      </c>
      <c r="Q116" s="95">
        <f t="shared" si="44"/>
        <v>10</v>
      </c>
      <c r="R116" s="95">
        <f t="shared" si="44"/>
        <v>10</v>
      </c>
      <c r="S116" s="95">
        <f t="shared" si="44"/>
        <v>9</v>
      </c>
      <c r="T116" s="95">
        <f t="shared" si="44"/>
        <v>9</v>
      </c>
      <c r="U116" s="95">
        <f t="shared" si="44"/>
        <v>10</v>
      </c>
      <c r="V116" s="95">
        <f t="shared" si="44"/>
        <v>10.5</v>
      </c>
      <c r="W116" s="95">
        <f t="shared" si="44"/>
        <v>0</v>
      </c>
      <c r="X116" s="95">
        <f t="shared" si="44"/>
        <v>0</v>
      </c>
      <c r="Y116" s="95">
        <f t="shared" si="44"/>
        <v>0</v>
      </c>
      <c r="Z116" s="95">
        <f t="shared" si="44"/>
        <v>0</v>
      </c>
      <c r="AA116" s="95">
        <f t="shared" si="44"/>
        <v>0</v>
      </c>
      <c r="AB116" s="95">
        <f t="shared" si="44"/>
        <v>0</v>
      </c>
      <c r="AC116" s="95">
        <f t="shared" si="44"/>
        <v>0</v>
      </c>
      <c r="AD116" s="95">
        <f t="shared" si="44"/>
        <v>0</v>
      </c>
      <c r="AE116" s="95">
        <f t="shared" si="44"/>
        <v>0</v>
      </c>
      <c r="AF116" s="95">
        <f t="shared" si="44"/>
        <v>0</v>
      </c>
      <c r="AG116" s="95">
        <f t="shared" ref="AG116:AU122" si="48">AG115</f>
        <v>0</v>
      </c>
      <c r="AH116" s="95">
        <f t="shared" si="48"/>
        <v>0</v>
      </c>
      <c r="AI116" s="95">
        <f t="shared" si="48"/>
        <v>0</v>
      </c>
      <c r="AJ116" s="95">
        <f t="shared" si="48"/>
        <v>0</v>
      </c>
      <c r="AK116" s="95">
        <f t="shared" si="48"/>
        <v>0</v>
      </c>
      <c r="AL116" s="95">
        <f t="shared" si="48"/>
        <v>0</v>
      </c>
      <c r="AM116" s="95">
        <f t="shared" si="48"/>
        <v>0</v>
      </c>
      <c r="AN116" s="95">
        <f t="shared" si="48"/>
        <v>0</v>
      </c>
      <c r="AO116" s="95">
        <f t="shared" si="48"/>
        <v>0</v>
      </c>
      <c r="AP116" s="95">
        <f t="shared" si="48"/>
        <v>0</v>
      </c>
      <c r="AQ116" s="95">
        <f t="shared" si="48"/>
        <v>0</v>
      </c>
      <c r="AR116" s="95">
        <f t="shared" si="48"/>
        <v>0</v>
      </c>
      <c r="AS116" s="95">
        <f t="shared" si="48"/>
        <v>0</v>
      </c>
      <c r="AT116" s="95">
        <f t="shared" si="48"/>
        <v>0</v>
      </c>
      <c r="AU116" s="95">
        <f t="shared" si="48"/>
        <v>0</v>
      </c>
      <c r="AV116" s="95">
        <f t="shared" si="47"/>
        <v>0</v>
      </c>
      <c r="AW116" s="95">
        <f t="shared" si="46"/>
        <v>0</v>
      </c>
      <c r="AX116" s="95">
        <f t="shared" si="46"/>
        <v>0</v>
      </c>
      <c r="AY116" s="95">
        <f t="shared" si="46"/>
        <v>0</v>
      </c>
      <c r="AZ116" s="95">
        <f t="shared" si="46"/>
        <v>0</v>
      </c>
      <c r="BA116" s="8"/>
      <c r="BB116" s="8"/>
      <c r="BC116" s="8"/>
      <c r="BD116" s="8"/>
      <c r="BE116" s="8"/>
      <c r="BF116" s="8"/>
      <c r="BG116" s="8"/>
    </row>
    <row r="117" spans="1:59" x14ac:dyDescent="0.3">
      <c r="A117" s="95">
        <f t="shared" si="45"/>
        <v>2</v>
      </c>
      <c r="B117" s="95">
        <f t="shared" si="45"/>
        <v>2</v>
      </c>
      <c r="C117" s="95">
        <f t="shared" si="45"/>
        <v>1.5</v>
      </c>
      <c r="D117" s="95">
        <f t="shared" si="45"/>
        <v>1</v>
      </c>
      <c r="E117" s="95">
        <f t="shared" si="45"/>
        <v>1.5</v>
      </c>
      <c r="F117" s="95">
        <f t="shared" si="45"/>
        <v>2</v>
      </c>
      <c r="G117" s="95">
        <f t="shared" si="45"/>
        <v>1.5</v>
      </c>
      <c r="H117" s="95">
        <f t="shared" si="45"/>
        <v>1.5</v>
      </c>
      <c r="I117" s="95">
        <f t="shared" si="45"/>
        <v>1.5</v>
      </c>
      <c r="J117" s="95">
        <f t="shared" si="45"/>
        <v>1.5</v>
      </c>
      <c r="K117" s="95">
        <f t="shared" si="45"/>
        <v>11</v>
      </c>
      <c r="L117" s="95">
        <f t="shared" si="45"/>
        <v>12</v>
      </c>
      <c r="M117" s="95">
        <f t="shared" si="45"/>
        <v>10</v>
      </c>
      <c r="N117" s="95">
        <f t="shared" si="45"/>
        <v>10</v>
      </c>
      <c r="O117" s="95">
        <f t="shared" si="45"/>
        <v>12</v>
      </c>
      <c r="P117" s="95">
        <f t="shared" si="45"/>
        <v>10</v>
      </c>
      <c r="Q117" s="95">
        <f t="shared" si="44"/>
        <v>10</v>
      </c>
      <c r="R117" s="95">
        <f t="shared" si="44"/>
        <v>10</v>
      </c>
      <c r="S117" s="95">
        <f t="shared" si="44"/>
        <v>9</v>
      </c>
      <c r="T117" s="95">
        <f t="shared" si="44"/>
        <v>9</v>
      </c>
      <c r="U117" s="95">
        <f t="shared" si="44"/>
        <v>10</v>
      </c>
      <c r="V117" s="95">
        <f t="shared" si="44"/>
        <v>10.5</v>
      </c>
      <c r="W117" s="95">
        <f t="shared" si="44"/>
        <v>0</v>
      </c>
      <c r="X117" s="95">
        <f t="shared" si="44"/>
        <v>0</v>
      </c>
      <c r="Y117" s="95">
        <f t="shared" si="44"/>
        <v>0</v>
      </c>
      <c r="Z117" s="95">
        <f t="shared" si="44"/>
        <v>0</v>
      </c>
      <c r="AA117" s="95">
        <f t="shared" si="44"/>
        <v>0</v>
      </c>
      <c r="AB117" s="95">
        <f t="shared" si="44"/>
        <v>0</v>
      </c>
      <c r="AC117" s="95">
        <f t="shared" si="44"/>
        <v>0</v>
      </c>
      <c r="AD117" s="95">
        <f t="shared" si="44"/>
        <v>0</v>
      </c>
      <c r="AE117" s="95">
        <f t="shared" si="44"/>
        <v>0</v>
      </c>
      <c r="AF117" s="95">
        <f t="shared" si="44"/>
        <v>0</v>
      </c>
      <c r="AG117" s="95">
        <f t="shared" si="48"/>
        <v>0</v>
      </c>
      <c r="AH117" s="95">
        <f t="shared" si="48"/>
        <v>0</v>
      </c>
      <c r="AI117" s="95">
        <f t="shared" si="48"/>
        <v>0</v>
      </c>
      <c r="AJ117" s="95">
        <f t="shared" si="48"/>
        <v>0</v>
      </c>
      <c r="AK117" s="95">
        <f t="shared" si="48"/>
        <v>0</v>
      </c>
      <c r="AL117" s="95">
        <f t="shared" si="48"/>
        <v>0</v>
      </c>
      <c r="AM117" s="95">
        <f t="shared" si="48"/>
        <v>0</v>
      </c>
      <c r="AN117" s="95">
        <f t="shared" si="48"/>
        <v>0</v>
      </c>
      <c r="AO117" s="95">
        <f t="shared" si="48"/>
        <v>0</v>
      </c>
      <c r="AP117" s="95">
        <f t="shared" si="48"/>
        <v>0</v>
      </c>
      <c r="AQ117" s="95">
        <f t="shared" si="48"/>
        <v>0</v>
      </c>
      <c r="AR117" s="95">
        <f t="shared" si="48"/>
        <v>0</v>
      </c>
      <c r="AS117" s="95">
        <f t="shared" si="48"/>
        <v>0</v>
      </c>
      <c r="AT117" s="95">
        <f t="shared" si="48"/>
        <v>0</v>
      </c>
      <c r="AU117" s="95">
        <f t="shared" si="48"/>
        <v>0</v>
      </c>
      <c r="AV117" s="95">
        <f t="shared" si="47"/>
        <v>0</v>
      </c>
      <c r="AW117" s="95">
        <f t="shared" si="46"/>
        <v>0</v>
      </c>
      <c r="AX117" s="95">
        <f t="shared" si="46"/>
        <v>0</v>
      </c>
      <c r="AY117" s="95">
        <f t="shared" si="46"/>
        <v>0</v>
      </c>
      <c r="AZ117" s="95">
        <f t="shared" si="46"/>
        <v>0</v>
      </c>
      <c r="BA117" s="8"/>
      <c r="BB117" s="8"/>
      <c r="BC117" s="8"/>
      <c r="BD117" s="8"/>
      <c r="BE117" s="8"/>
      <c r="BF117" s="8"/>
      <c r="BG117" s="8"/>
    </row>
    <row r="118" spans="1:59" x14ac:dyDescent="0.3">
      <c r="A118" s="95">
        <f t="shared" si="45"/>
        <v>2</v>
      </c>
      <c r="B118" s="95">
        <f t="shared" si="45"/>
        <v>2</v>
      </c>
      <c r="C118" s="95">
        <f t="shared" si="45"/>
        <v>1.5</v>
      </c>
      <c r="D118" s="95">
        <f t="shared" si="45"/>
        <v>1</v>
      </c>
      <c r="E118" s="95">
        <f t="shared" si="45"/>
        <v>1.5</v>
      </c>
      <c r="F118" s="95">
        <f t="shared" si="45"/>
        <v>2</v>
      </c>
      <c r="G118" s="95">
        <f t="shared" si="45"/>
        <v>1.5</v>
      </c>
      <c r="H118" s="95">
        <f t="shared" si="45"/>
        <v>1.5</v>
      </c>
      <c r="I118" s="95">
        <f t="shared" si="45"/>
        <v>1.5</v>
      </c>
      <c r="J118" s="95">
        <f t="shared" si="45"/>
        <v>1.5</v>
      </c>
      <c r="K118" s="95">
        <f t="shared" si="45"/>
        <v>11</v>
      </c>
      <c r="L118" s="95">
        <f t="shared" si="45"/>
        <v>12</v>
      </c>
      <c r="M118" s="95">
        <f t="shared" si="45"/>
        <v>10</v>
      </c>
      <c r="N118" s="95">
        <f t="shared" si="45"/>
        <v>10</v>
      </c>
      <c r="O118" s="95">
        <f t="shared" si="45"/>
        <v>12</v>
      </c>
      <c r="P118" s="95">
        <f t="shared" si="45"/>
        <v>10</v>
      </c>
      <c r="Q118" s="95">
        <f t="shared" si="44"/>
        <v>10</v>
      </c>
      <c r="R118" s="95">
        <f t="shared" si="44"/>
        <v>10</v>
      </c>
      <c r="S118" s="95">
        <f t="shared" si="44"/>
        <v>9</v>
      </c>
      <c r="T118" s="95">
        <f t="shared" si="44"/>
        <v>9</v>
      </c>
      <c r="U118" s="95">
        <f t="shared" si="44"/>
        <v>10</v>
      </c>
      <c r="V118" s="95">
        <f t="shared" si="44"/>
        <v>10.5</v>
      </c>
      <c r="W118" s="95">
        <f t="shared" si="44"/>
        <v>0</v>
      </c>
      <c r="X118" s="95">
        <f t="shared" si="44"/>
        <v>0</v>
      </c>
      <c r="Y118" s="95">
        <f t="shared" si="44"/>
        <v>0</v>
      </c>
      <c r="Z118" s="95">
        <f t="shared" si="44"/>
        <v>0</v>
      </c>
      <c r="AA118" s="95">
        <f t="shared" si="44"/>
        <v>0</v>
      </c>
      <c r="AB118" s="95">
        <f t="shared" si="44"/>
        <v>0</v>
      </c>
      <c r="AC118" s="95">
        <f t="shared" si="44"/>
        <v>0</v>
      </c>
      <c r="AD118" s="95">
        <f t="shared" si="44"/>
        <v>0</v>
      </c>
      <c r="AE118" s="95">
        <f t="shared" si="44"/>
        <v>0</v>
      </c>
      <c r="AF118" s="95">
        <f t="shared" ref="AF118:AF122" si="49">AF117</f>
        <v>0</v>
      </c>
      <c r="AG118" s="95">
        <f t="shared" si="48"/>
        <v>0</v>
      </c>
      <c r="AH118" s="95">
        <f t="shared" si="48"/>
        <v>0</v>
      </c>
      <c r="AI118" s="95">
        <f t="shared" si="48"/>
        <v>0</v>
      </c>
      <c r="AJ118" s="95">
        <f t="shared" si="48"/>
        <v>0</v>
      </c>
      <c r="AK118" s="95">
        <f t="shared" si="48"/>
        <v>0</v>
      </c>
      <c r="AL118" s="95">
        <f t="shared" si="48"/>
        <v>0</v>
      </c>
      <c r="AM118" s="95">
        <f t="shared" si="48"/>
        <v>0</v>
      </c>
      <c r="AN118" s="95">
        <f t="shared" si="48"/>
        <v>0</v>
      </c>
      <c r="AO118" s="95">
        <f t="shared" si="48"/>
        <v>0</v>
      </c>
      <c r="AP118" s="95">
        <f t="shared" si="48"/>
        <v>0</v>
      </c>
      <c r="AQ118" s="95">
        <f t="shared" si="48"/>
        <v>0</v>
      </c>
      <c r="AR118" s="95">
        <f t="shared" si="48"/>
        <v>0</v>
      </c>
      <c r="AS118" s="95">
        <f t="shared" si="48"/>
        <v>0</v>
      </c>
      <c r="AT118" s="95">
        <f t="shared" si="48"/>
        <v>0</v>
      </c>
      <c r="AU118" s="95">
        <f t="shared" si="48"/>
        <v>0</v>
      </c>
      <c r="AV118" s="95">
        <f t="shared" si="47"/>
        <v>0</v>
      </c>
      <c r="AW118" s="95">
        <f t="shared" si="46"/>
        <v>0</v>
      </c>
      <c r="AX118" s="95">
        <f t="shared" si="46"/>
        <v>0</v>
      </c>
      <c r="AY118" s="95">
        <f t="shared" si="46"/>
        <v>0</v>
      </c>
      <c r="AZ118" s="95">
        <f t="shared" si="46"/>
        <v>0</v>
      </c>
      <c r="BA118" s="8"/>
      <c r="BB118" s="8"/>
      <c r="BC118" s="8"/>
      <c r="BD118" s="8"/>
      <c r="BE118" s="8"/>
      <c r="BF118" s="8"/>
      <c r="BG118" s="8"/>
    </row>
    <row r="119" spans="1:59" x14ac:dyDescent="0.3">
      <c r="A119" s="95">
        <f t="shared" si="45"/>
        <v>2</v>
      </c>
      <c r="B119" s="95">
        <f t="shared" si="45"/>
        <v>2</v>
      </c>
      <c r="C119" s="95">
        <f t="shared" si="45"/>
        <v>1.5</v>
      </c>
      <c r="D119" s="95">
        <f t="shared" si="45"/>
        <v>1</v>
      </c>
      <c r="E119" s="95">
        <f t="shared" si="45"/>
        <v>1.5</v>
      </c>
      <c r="F119" s="95">
        <f t="shared" si="45"/>
        <v>2</v>
      </c>
      <c r="G119" s="95">
        <f t="shared" si="45"/>
        <v>1.5</v>
      </c>
      <c r="H119" s="95">
        <f t="shared" si="45"/>
        <v>1.5</v>
      </c>
      <c r="I119" s="95">
        <f t="shared" si="45"/>
        <v>1.5</v>
      </c>
      <c r="J119" s="95">
        <f t="shared" si="45"/>
        <v>1.5</v>
      </c>
      <c r="K119" s="95">
        <f t="shared" si="45"/>
        <v>11</v>
      </c>
      <c r="L119" s="95">
        <f t="shared" si="45"/>
        <v>12</v>
      </c>
      <c r="M119" s="95">
        <f t="shared" si="45"/>
        <v>10</v>
      </c>
      <c r="N119" s="95">
        <f t="shared" si="45"/>
        <v>10</v>
      </c>
      <c r="O119" s="95">
        <f t="shared" si="45"/>
        <v>12</v>
      </c>
      <c r="P119" s="95">
        <f t="shared" si="45"/>
        <v>10</v>
      </c>
      <c r="Q119" s="95">
        <f t="shared" ref="Q119:AE122" si="50">Q118</f>
        <v>10</v>
      </c>
      <c r="R119" s="95">
        <f t="shared" si="50"/>
        <v>10</v>
      </c>
      <c r="S119" s="95">
        <f t="shared" si="50"/>
        <v>9</v>
      </c>
      <c r="T119" s="95">
        <f t="shared" si="50"/>
        <v>9</v>
      </c>
      <c r="U119" s="95">
        <f t="shared" si="50"/>
        <v>10</v>
      </c>
      <c r="V119" s="95">
        <f t="shared" si="50"/>
        <v>10.5</v>
      </c>
      <c r="W119" s="95">
        <f t="shared" si="50"/>
        <v>0</v>
      </c>
      <c r="X119" s="95">
        <f t="shared" si="50"/>
        <v>0</v>
      </c>
      <c r="Y119" s="95">
        <f t="shared" si="50"/>
        <v>0</v>
      </c>
      <c r="Z119" s="95">
        <f t="shared" si="50"/>
        <v>0</v>
      </c>
      <c r="AA119" s="95">
        <f t="shared" si="50"/>
        <v>0</v>
      </c>
      <c r="AB119" s="95">
        <f t="shared" si="50"/>
        <v>0</v>
      </c>
      <c r="AC119" s="95">
        <f t="shared" si="50"/>
        <v>0</v>
      </c>
      <c r="AD119" s="95">
        <f t="shared" si="50"/>
        <v>0</v>
      </c>
      <c r="AE119" s="95">
        <f t="shared" si="50"/>
        <v>0</v>
      </c>
      <c r="AF119" s="95">
        <f t="shared" si="49"/>
        <v>0</v>
      </c>
      <c r="AG119" s="95">
        <f t="shared" si="48"/>
        <v>0</v>
      </c>
      <c r="AH119" s="95">
        <f t="shared" si="48"/>
        <v>0</v>
      </c>
      <c r="AI119" s="95">
        <f t="shared" si="48"/>
        <v>0</v>
      </c>
      <c r="AJ119" s="95">
        <f t="shared" si="48"/>
        <v>0</v>
      </c>
      <c r="AK119" s="95">
        <f t="shared" si="48"/>
        <v>0</v>
      </c>
      <c r="AL119" s="95">
        <f t="shared" si="48"/>
        <v>0</v>
      </c>
      <c r="AM119" s="95">
        <f t="shared" si="48"/>
        <v>0</v>
      </c>
      <c r="AN119" s="95">
        <f t="shared" si="48"/>
        <v>0</v>
      </c>
      <c r="AO119" s="95">
        <f t="shared" si="48"/>
        <v>0</v>
      </c>
      <c r="AP119" s="95">
        <f t="shared" si="48"/>
        <v>0</v>
      </c>
      <c r="AQ119" s="95">
        <f t="shared" si="48"/>
        <v>0</v>
      </c>
      <c r="AR119" s="95">
        <f t="shared" si="48"/>
        <v>0</v>
      </c>
      <c r="AS119" s="95">
        <f t="shared" si="48"/>
        <v>0</v>
      </c>
      <c r="AT119" s="95">
        <f t="shared" si="48"/>
        <v>0</v>
      </c>
      <c r="AU119" s="95">
        <f t="shared" si="48"/>
        <v>0</v>
      </c>
      <c r="AV119" s="95">
        <f t="shared" si="47"/>
        <v>0</v>
      </c>
      <c r="AW119" s="95">
        <f t="shared" si="46"/>
        <v>0</v>
      </c>
      <c r="AX119" s="95">
        <f t="shared" si="46"/>
        <v>0</v>
      </c>
      <c r="AY119" s="95">
        <f t="shared" si="46"/>
        <v>0</v>
      </c>
      <c r="AZ119" s="95">
        <f t="shared" si="46"/>
        <v>0</v>
      </c>
      <c r="BA119" s="8"/>
      <c r="BB119" s="8"/>
      <c r="BC119" s="8"/>
      <c r="BD119" s="8"/>
      <c r="BE119" s="8"/>
      <c r="BF119" s="8"/>
      <c r="BG119" s="8"/>
    </row>
    <row r="120" spans="1:59" x14ac:dyDescent="0.3">
      <c r="A120" s="95">
        <f t="shared" si="45"/>
        <v>2</v>
      </c>
      <c r="B120" s="95">
        <f t="shared" si="45"/>
        <v>2</v>
      </c>
      <c r="C120" s="95">
        <f t="shared" si="45"/>
        <v>1.5</v>
      </c>
      <c r="D120" s="95">
        <f t="shared" si="45"/>
        <v>1</v>
      </c>
      <c r="E120" s="95">
        <f t="shared" si="45"/>
        <v>1.5</v>
      </c>
      <c r="F120" s="95">
        <f t="shared" si="45"/>
        <v>2</v>
      </c>
      <c r="G120" s="95">
        <f t="shared" si="45"/>
        <v>1.5</v>
      </c>
      <c r="H120" s="95">
        <f t="shared" si="45"/>
        <v>1.5</v>
      </c>
      <c r="I120" s="95">
        <f t="shared" si="45"/>
        <v>1.5</v>
      </c>
      <c r="J120" s="95">
        <f t="shared" si="45"/>
        <v>1.5</v>
      </c>
      <c r="K120" s="95">
        <f t="shared" si="45"/>
        <v>11</v>
      </c>
      <c r="L120" s="95">
        <f t="shared" si="45"/>
        <v>12</v>
      </c>
      <c r="M120" s="95">
        <f t="shared" si="45"/>
        <v>10</v>
      </c>
      <c r="N120" s="95">
        <f t="shared" si="45"/>
        <v>10</v>
      </c>
      <c r="O120" s="95">
        <f t="shared" si="45"/>
        <v>12</v>
      </c>
      <c r="P120" s="95">
        <f t="shared" ref="P120:P122" si="51">P119</f>
        <v>10</v>
      </c>
      <c r="Q120" s="95">
        <f t="shared" si="50"/>
        <v>10</v>
      </c>
      <c r="R120" s="95">
        <f t="shared" si="50"/>
        <v>10</v>
      </c>
      <c r="S120" s="95">
        <f t="shared" si="50"/>
        <v>9</v>
      </c>
      <c r="T120" s="95">
        <f t="shared" si="50"/>
        <v>9</v>
      </c>
      <c r="U120" s="95">
        <f t="shared" si="50"/>
        <v>10</v>
      </c>
      <c r="V120" s="95">
        <f t="shared" si="50"/>
        <v>10.5</v>
      </c>
      <c r="W120" s="95">
        <f t="shared" si="50"/>
        <v>0</v>
      </c>
      <c r="X120" s="95">
        <f t="shared" si="50"/>
        <v>0</v>
      </c>
      <c r="Y120" s="95">
        <f t="shared" si="50"/>
        <v>0</v>
      </c>
      <c r="Z120" s="95">
        <f t="shared" si="50"/>
        <v>0</v>
      </c>
      <c r="AA120" s="95">
        <f t="shared" si="50"/>
        <v>0</v>
      </c>
      <c r="AB120" s="95">
        <f t="shared" si="50"/>
        <v>0</v>
      </c>
      <c r="AC120" s="95">
        <f t="shared" si="50"/>
        <v>0</v>
      </c>
      <c r="AD120" s="95">
        <f t="shared" si="50"/>
        <v>0</v>
      </c>
      <c r="AE120" s="95">
        <f t="shared" si="50"/>
        <v>0</v>
      </c>
      <c r="AF120" s="95">
        <f t="shared" si="49"/>
        <v>0</v>
      </c>
      <c r="AG120" s="95">
        <f t="shared" si="48"/>
        <v>0</v>
      </c>
      <c r="AH120" s="95">
        <f t="shared" si="48"/>
        <v>0</v>
      </c>
      <c r="AI120" s="95">
        <f t="shared" si="48"/>
        <v>0</v>
      </c>
      <c r="AJ120" s="95">
        <f t="shared" si="48"/>
        <v>0</v>
      </c>
      <c r="AK120" s="95">
        <f t="shared" si="48"/>
        <v>0</v>
      </c>
      <c r="AL120" s="95">
        <f t="shared" si="48"/>
        <v>0</v>
      </c>
      <c r="AM120" s="95">
        <f t="shared" si="48"/>
        <v>0</v>
      </c>
      <c r="AN120" s="95">
        <f t="shared" si="48"/>
        <v>0</v>
      </c>
      <c r="AO120" s="95">
        <f t="shared" si="48"/>
        <v>0</v>
      </c>
      <c r="AP120" s="95">
        <f t="shared" si="48"/>
        <v>0</v>
      </c>
      <c r="AQ120" s="95">
        <f t="shared" si="48"/>
        <v>0</v>
      </c>
      <c r="AR120" s="95">
        <f t="shared" si="48"/>
        <v>0</v>
      </c>
      <c r="AS120" s="95">
        <f t="shared" si="48"/>
        <v>0</v>
      </c>
      <c r="AT120" s="95">
        <f t="shared" si="48"/>
        <v>0</v>
      </c>
      <c r="AU120" s="95">
        <f t="shared" si="48"/>
        <v>0</v>
      </c>
      <c r="AV120" s="95">
        <f t="shared" si="47"/>
        <v>0</v>
      </c>
      <c r="AW120" s="95">
        <f t="shared" si="46"/>
        <v>0</v>
      </c>
      <c r="AX120" s="95">
        <f t="shared" si="46"/>
        <v>0</v>
      </c>
      <c r="AY120" s="95">
        <f t="shared" si="46"/>
        <v>0</v>
      </c>
      <c r="AZ120" s="95">
        <f t="shared" si="46"/>
        <v>0</v>
      </c>
      <c r="BA120" s="8"/>
      <c r="BB120" s="8"/>
      <c r="BC120" s="8"/>
      <c r="BD120" s="8"/>
      <c r="BE120" s="8"/>
      <c r="BF120" s="8"/>
      <c r="BG120" s="8"/>
    </row>
    <row r="121" spans="1:59" x14ac:dyDescent="0.3">
      <c r="A121" s="95">
        <f t="shared" ref="A121:O122" si="52">A120</f>
        <v>2</v>
      </c>
      <c r="B121" s="95">
        <f t="shared" si="52"/>
        <v>2</v>
      </c>
      <c r="C121" s="95">
        <f t="shared" si="52"/>
        <v>1.5</v>
      </c>
      <c r="D121" s="95">
        <f t="shared" si="52"/>
        <v>1</v>
      </c>
      <c r="E121" s="95">
        <f t="shared" si="52"/>
        <v>1.5</v>
      </c>
      <c r="F121" s="95">
        <f t="shared" si="52"/>
        <v>2</v>
      </c>
      <c r="G121" s="95">
        <f t="shared" si="52"/>
        <v>1.5</v>
      </c>
      <c r="H121" s="95">
        <f t="shared" si="52"/>
        <v>1.5</v>
      </c>
      <c r="I121" s="95">
        <f t="shared" si="52"/>
        <v>1.5</v>
      </c>
      <c r="J121" s="95">
        <f t="shared" si="52"/>
        <v>1.5</v>
      </c>
      <c r="K121" s="95">
        <f t="shared" si="52"/>
        <v>11</v>
      </c>
      <c r="L121" s="95">
        <f t="shared" si="52"/>
        <v>12</v>
      </c>
      <c r="M121" s="95">
        <f t="shared" si="52"/>
        <v>10</v>
      </c>
      <c r="N121" s="95">
        <f t="shared" si="52"/>
        <v>10</v>
      </c>
      <c r="O121" s="95">
        <f t="shared" si="52"/>
        <v>12</v>
      </c>
      <c r="P121" s="95">
        <f t="shared" si="51"/>
        <v>10</v>
      </c>
      <c r="Q121" s="95">
        <f t="shared" si="50"/>
        <v>10</v>
      </c>
      <c r="R121" s="95">
        <f t="shared" si="50"/>
        <v>10</v>
      </c>
      <c r="S121" s="95">
        <f t="shared" si="50"/>
        <v>9</v>
      </c>
      <c r="T121" s="95">
        <f t="shared" si="50"/>
        <v>9</v>
      </c>
      <c r="U121" s="95">
        <f t="shared" si="50"/>
        <v>10</v>
      </c>
      <c r="V121" s="95">
        <f t="shared" si="50"/>
        <v>10.5</v>
      </c>
      <c r="W121" s="95">
        <f t="shared" si="50"/>
        <v>0</v>
      </c>
      <c r="X121" s="95">
        <f t="shared" si="50"/>
        <v>0</v>
      </c>
      <c r="Y121" s="95">
        <f t="shared" si="50"/>
        <v>0</v>
      </c>
      <c r="Z121" s="95">
        <f t="shared" si="50"/>
        <v>0</v>
      </c>
      <c r="AA121" s="95">
        <f t="shared" si="50"/>
        <v>0</v>
      </c>
      <c r="AB121" s="95">
        <f t="shared" si="50"/>
        <v>0</v>
      </c>
      <c r="AC121" s="95">
        <f t="shared" si="50"/>
        <v>0</v>
      </c>
      <c r="AD121" s="95">
        <f t="shared" si="50"/>
        <v>0</v>
      </c>
      <c r="AE121" s="95">
        <f t="shared" si="50"/>
        <v>0</v>
      </c>
      <c r="AF121" s="95">
        <f t="shared" si="49"/>
        <v>0</v>
      </c>
      <c r="AG121" s="95">
        <f t="shared" si="48"/>
        <v>0</v>
      </c>
      <c r="AH121" s="95">
        <f t="shared" si="48"/>
        <v>0</v>
      </c>
      <c r="AI121" s="95">
        <f t="shared" si="48"/>
        <v>0</v>
      </c>
      <c r="AJ121" s="95">
        <f t="shared" si="48"/>
        <v>0</v>
      </c>
      <c r="AK121" s="95">
        <f t="shared" si="48"/>
        <v>0</v>
      </c>
      <c r="AL121" s="95">
        <f t="shared" si="48"/>
        <v>0</v>
      </c>
      <c r="AM121" s="95">
        <f t="shared" si="48"/>
        <v>0</v>
      </c>
      <c r="AN121" s="95">
        <f t="shared" si="48"/>
        <v>0</v>
      </c>
      <c r="AO121" s="95">
        <f t="shared" si="48"/>
        <v>0</v>
      </c>
      <c r="AP121" s="95">
        <f t="shared" si="48"/>
        <v>0</v>
      </c>
      <c r="AQ121" s="95">
        <f t="shared" si="48"/>
        <v>0</v>
      </c>
      <c r="AR121" s="95">
        <f t="shared" si="48"/>
        <v>0</v>
      </c>
      <c r="AS121" s="95">
        <f t="shared" si="48"/>
        <v>0</v>
      </c>
      <c r="AT121" s="95">
        <f t="shared" si="48"/>
        <v>0</v>
      </c>
      <c r="AU121" s="95">
        <f t="shared" si="48"/>
        <v>0</v>
      </c>
      <c r="AV121" s="95">
        <f t="shared" si="47"/>
        <v>0</v>
      </c>
      <c r="AW121" s="95">
        <f t="shared" si="46"/>
        <v>0</v>
      </c>
      <c r="AX121" s="95">
        <f t="shared" si="46"/>
        <v>0</v>
      </c>
      <c r="AY121" s="95">
        <f t="shared" si="46"/>
        <v>0</v>
      </c>
      <c r="AZ121" s="95">
        <f t="shared" si="46"/>
        <v>0</v>
      </c>
      <c r="BA121" s="8"/>
      <c r="BB121" s="8"/>
      <c r="BC121" s="8"/>
      <c r="BD121" s="8"/>
      <c r="BE121" s="8"/>
      <c r="BF121" s="8"/>
      <c r="BG121" s="8"/>
    </row>
    <row r="122" spans="1:59" x14ac:dyDescent="0.3">
      <c r="A122" s="95">
        <f t="shared" si="52"/>
        <v>2</v>
      </c>
      <c r="B122" s="95">
        <f t="shared" si="52"/>
        <v>2</v>
      </c>
      <c r="C122" s="95">
        <f t="shared" si="52"/>
        <v>1.5</v>
      </c>
      <c r="D122" s="95">
        <f t="shared" si="52"/>
        <v>1</v>
      </c>
      <c r="E122" s="95">
        <f t="shared" si="52"/>
        <v>1.5</v>
      </c>
      <c r="F122" s="95">
        <f t="shared" si="52"/>
        <v>2</v>
      </c>
      <c r="G122" s="95">
        <f t="shared" si="52"/>
        <v>1.5</v>
      </c>
      <c r="H122" s="95">
        <f t="shared" si="52"/>
        <v>1.5</v>
      </c>
      <c r="I122" s="95">
        <f t="shared" si="52"/>
        <v>1.5</v>
      </c>
      <c r="J122" s="95">
        <f t="shared" si="52"/>
        <v>1.5</v>
      </c>
      <c r="K122" s="95">
        <f t="shared" si="52"/>
        <v>11</v>
      </c>
      <c r="L122" s="95">
        <f t="shared" si="52"/>
        <v>12</v>
      </c>
      <c r="M122" s="95">
        <f t="shared" si="52"/>
        <v>10</v>
      </c>
      <c r="N122" s="95">
        <f t="shared" si="52"/>
        <v>10</v>
      </c>
      <c r="O122" s="95">
        <f t="shared" si="52"/>
        <v>12</v>
      </c>
      <c r="P122" s="95">
        <f t="shared" si="51"/>
        <v>10</v>
      </c>
      <c r="Q122" s="95">
        <f t="shared" si="50"/>
        <v>10</v>
      </c>
      <c r="R122" s="95">
        <f t="shared" si="50"/>
        <v>10</v>
      </c>
      <c r="S122" s="95">
        <f t="shared" si="50"/>
        <v>9</v>
      </c>
      <c r="T122" s="95">
        <f t="shared" si="50"/>
        <v>9</v>
      </c>
      <c r="U122" s="95">
        <f t="shared" si="50"/>
        <v>10</v>
      </c>
      <c r="V122" s="95">
        <f t="shared" si="50"/>
        <v>10.5</v>
      </c>
      <c r="W122" s="95">
        <f t="shared" si="50"/>
        <v>0</v>
      </c>
      <c r="X122" s="95">
        <f t="shared" si="50"/>
        <v>0</v>
      </c>
      <c r="Y122" s="95">
        <f t="shared" si="50"/>
        <v>0</v>
      </c>
      <c r="Z122" s="95">
        <f t="shared" si="50"/>
        <v>0</v>
      </c>
      <c r="AA122" s="95">
        <f t="shared" si="50"/>
        <v>0</v>
      </c>
      <c r="AB122" s="95">
        <f t="shared" si="50"/>
        <v>0</v>
      </c>
      <c r="AC122" s="95">
        <f t="shared" si="50"/>
        <v>0</v>
      </c>
      <c r="AD122" s="95">
        <f t="shared" si="50"/>
        <v>0</v>
      </c>
      <c r="AE122" s="95">
        <f t="shared" si="50"/>
        <v>0</v>
      </c>
      <c r="AF122" s="95">
        <f t="shared" si="49"/>
        <v>0</v>
      </c>
      <c r="AG122" s="95">
        <f t="shared" si="48"/>
        <v>0</v>
      </c>
      <c r="AH122" s="95">
        <f t="shared" si="48"/>
        <v>0</v>
      </c>
      <c r="AI122" s="95">
        <f t="shared" si="48"/>
        <v>0</v>
      </c>
      <c r="AJ122" s="95">
        <f t="shared" si="48"/>
        <v>0</v>
      </c>
      <c r="AK122" s="95">
        <f t="shared" si="48"/>
        <v>0</v>
      </c>
      <c r="AL122" s="95">
        <f t="shared" si="48"/>
        <v>0</v>
      </c>
      <c r="AM122" s="95">
        <f t="shared" si="48"/>
        <v>0</v>
      </c>
      <c r="AN122" s="95">
        <f t="shared" si="48"/>
        <v>0</v>
      </c>
      <c r="AO122" s="95">
        <f t="shared" si="48"/>
        <v>0</v>
      </c>
      <c r="AP122" s="95">
        <f t="shared" si="48"/>
        <v>0</v>
      </c>
      <c r="AQ122" s="95">
        <f t="shared" si="48"/>
        <v>0</v>
      </c>
      <c r="AR122" s="95">
        <f t="shared" si="48"/>
        <v>0</v>
      </c>
      <c r="AS122" s="95">
        <f t="shared" si="48"/>
        <v>0</v>
      </c>
      <c r="AT122" s="95">
        <f t="shared" si="48"/>
        <v>0</v>
      </c>
      <c r="AU122" s="95">
        <f t="shared" si="48"/>
        <v>0</v>
      </c>
      <c r="AV122" s="95">
        <f t="shared" si="47"/>
        <v>0</v>
      </c>
      <c r="AW122" s="95">
        <f t="shared" si="46"/>
        <v>0</v>
      </c>
      <c r="AX122" s="95">
        <f t="shared" si="46"/>
        <v>0</v>
      </c>
      <c r="AY122" s="95">
        <f t="shared" si="46"/>
        <v>0</v>
      </c>
      <c r="AZ122" s="95">
        <f t="shared" si="46"/>
        <v>0</v>
      </c>
      <c r="BA122" s="8"/>
      <c r="BB122" s="8"/>
      <c r="BC122" s="8"/>
      <c r="BD122" s="8"/>
      <c r="BE122" s="8"/>
      <c r="BF122" s="8"/>
      <c r="BG122" s="8"/>
    </row>
    <row r="123" spans="1:59" x14ac:dyDescent="0.3">
      <c r="A123" s="97">
        <f>IF(COUNT('IA2'!B14)=0,1000,(IFERROR(IF('IA2'!B14/A23&lt;0.5,0,IF('IA2'!B14/A23*100&gt;90,5,IF('IA2'!B14/A23*100&gt;80,4,IF('IA2'!B14/A23*100&gt;70,3,IF('IA2'!B14/A23*100&gt;60,2,IF('IA2'!B14/A23*100&lt;=60,1)))))),0))*A223)</f>
        <v>2</v>
      </c>
      <c r="B123" s="97">
        <f>IF(COUNT('IA2'!C14)=0,1000,(IFERROR(IF('IA2'!C14/B23&lt;0.5,0,IF('IA2'!C14/B23*100&gt;90,5,IF('IA2'!C14/B23*100&gt;80,4,IF('IA2'!C14/B23*100&gt;70,3,IF('IA2'!C14/B23*100&gt;60,2,IF('IA2'!C14/B23*100&lt;=60,1)))))),0))*B223)</f>
        <v>2</v>
      </c>
      <c r="C123" s="97">
        <f>IF(COUNT('IA2'!D14)=0,1000,(IFERROR(IF('IA2'!D14/C23&lt;0.5,0,IF('IA2'!D14/C23*100&gt;90,5,IF('IA2'!D14/C23*100&gt;80,4,IF('IA2'!D14/C23*100&gt;70,3,IF('IA2'!D14/C23*100&gt;60,2,IF('IA2'!D14/C23*100&lt;=60,1)))))),0))*C223)</f>
        <v>4</v>
      </c>
      <c r="D123" s="97">
        <f>IF(COUNT('IA2'!E14)=0,1000,(IFERROR(IF('IA2'!E14/D23&lt;0.5,0,IF('IA2'!E14/D23*100&gt;90,5,IF('IA2'!E14/D23*100&gt;80,4,IF('IA2'!E14/D23*100&gt;70,3,IF('IA2'!E14/D23*100&gt;60,2,IF('IA2'!E14/D23*100&lt;=60,1)))))),0))*D223)</f>
        <v>10</v>
      </c>
      <c r="E123" s="97">
        <f>IF(COUNT('IA2'!F14)=0,1000,(IFERROR(IF('IA2'!F14/E23&lt;0.5,0,IF('IA2'!F14/E23*100&gt;90,5,IF('IA2'!F14/E23*100&gt;80,4,IF('IA2'!F14/E23*100&gt;70,3,IF('IA2'!F14/E23*100&gt;60,2,IF('IA2'!F14/E23*100&lt;=60,1)))))),0))*E223)</f>
        <v>4</v>
      </c>
      <c r="F123" s="97">
        <f>IF(COUNT('IA2'!G14)=0,1000,(IFERROR(IF('IA2'!G14/F23&lt;0.5,0,IF('IA2'!G14/F23*100&gt;90,5,IF('IA2'!G14/F23*100&gt;80,4,IF('IA2'!G14/F23*100&gt;70,3,IF('IA2'!G14/F23*100&gt;60,2,IF('IA2'!G14/F23*100&lt;=60,1)))))),0))*F223)</f>
        <v>10</v>
      </c>
      <c r="G123" s="97">
        <f>IF(COUNT('IA2'!H14)=0,1000,(IFERROR(IF('IA2'!H14/G23&lt;0.5,0,IF('IA2'!H14/G23*100&gt;90,5,IF('IA2'!H14/G23*100&gt;80,4,IF('IA2'!H14/G23*100&gt;70,3,IF('IA2'!H14/G23*100&gt;60,2,IF('IA2'!H14/G23*100&lt;=60,1)))))),0))*G223)</f>
        <v>4</v>
      </c>
      <c r="H123" s="97">
        <f>IF(COUNT('IA2'!I14)=0,1000,(IFERROR(IF('IA2'!I14/H23&lt;0.5,0,IF('IA2'!I14/H23*100&gt;90,5,IF('IA2'!I14/H23*100&gt;80,4,IF('IA2'!I14/H23*100&gt;70,3,IF('IA2'!I14/H23*100&gt;60,2,IF('IA2'!I14/H23*100&lt;=60,1)))))),0))*H223)</f>
        <v>10</v>
      </c>
      <c r="I123" s="97">
        <f>IF(COUNT('IA2'!J14)=0,1000,(IFERROR(IF('IA2'!J14/I23&lt;0.5,0,IF('IA2'!J14/I23*100&gt;90,5,IF('IA2'!J14/I23*100&gt;80,4,IF('IA2'!J14/I23*100&gt;70,3,IF('IA2'!J14/I23*100&gt;60,2,IF('IA2'!J14/I23*100&lt;=60,1)))))),0))*I223)</f>
        <v>4</v>
      </c>
      <c r="J123" s="97">
        <f>IF(COUNT('IA2'!K14)=0,1000,(IFERROR(IF('IA2'!K14/J23&lt;0.5,0,IF('IA2'!K14/J23*100&gt;90,5,IF('IA2'!K14/J23*100&gt;80,4,IF('IA2'!K14/J23*100&gt;70,3,IF('IA2'!K14/J23*100&gt;60,2,IF('IA2'!K14/J23*100&lt;=60,1)))))),0))*J223)</f>
        <v>10</v>
      </c>
      <c r="K123" s="97">
        <f>IF(COUNT('IA2'!#REF!)=0,1000,(IFERROR(IF('IA2'!#REF!/K23&lt;0.5,0,IF('IA2'!#REF!/K23*100&gt;90,5,IF('IA2'!#REF!/K23*100&gt;80,4,IF('IA2'!#REF!/K23*100&gt;70,3,IF('IA2'!#REF!/K23*100&gt;60,2,IF('IA2'!#REF!/K23*100&lt;=60,1)))))),0))*K223)</f>
        <v>1000</v>
      </c>
      <c r="L123" s="97">
        <f>IF(COUNT('IA2'!L14)=0,1000,(IFERROR(IF('IA2'!L14/L23&lt;0.5,0,IF('IA2'!L14/L23*100&gt;90,5,IF('IA2'!L14/L23*100&gt;80,4,IF('IA2'!L14/L23*100&gt;70,3,IF('IA2'!L14/L23*100&gt;60,2,IF('IA2'!L14/L23*100&lt;=60,1)))))),0))*L223)</f>
        <v>13</v>
      </c>
      <c r="M123" s="97">
        <f>IF(COUNT('IA2'!O14)=0,1000,(IFERROR(IF('IA2'!O14/M23&lt;0.5,0,IF('IA2'!O14/M23*100&gt;90,5,IF('IA2'!O14/M23*100&gt;80,4,IF('IA2'!O14/M23*100&gt;70,3,IF('IA2'!O14/M23*100&gt;60,2,IF('IA2'!O14/M23*100&lt;=60,1)))))),0))*M223)</f>
        <v>26</v>
      </c>
      <c r="N123" s="97">
        <f>IF(COUNT('IA2'!#REF!)=0,1000,(IFERROR(IF('IA2'!#REF!/N23&lt;0.5,0,IF('IA2'!#REF!/N23*100&gt;90,5,IF('IA2'!#REF!/N23*100&gt;80,4,IF('IA2'!#REF!/N23*100&gt;70,3,IF('IA2'!#REF!/N23*100&gt;60,2,IF('IA2'!#REF!/N23*100&lt;=60,1)))))),0))*N223)</f>
        <v>1000</v>
      </c>
      <c r="O123" s="97">
        <f>IF(COUNT('IA2'!#REF!)=0,1000,(IFERROR(IF('IA2'!#REF!/O23&lt;0.5,0,IF('IA2'!#REF!/O23*100&gt;90,5,IF('IA2'!#REF!/O23*100&gt;80,4,IF('IA2'!#REF!/O23*100&gt;70,3,IF('IA2'!#REF!/O23*100&gt;60,2,IF('IA2'!#REF!/O23*100&lt;=60,1)))))),0))*O223)</f>
        <v>1000</v>
      </c>
      <c r="P123" s="97">
        <f>IF(COUNT('IA2'!P14)=0,1000,(IFERROR(IF('IA2'!P14/P23&lt;0.5,0,IF('IA2'!P14/P23*100&gt;90,5,IF('IA2'!P14/P23*100&gt;80,4,IF('IA2'!P14/P23*100&gt;70,3,IF('IA2'!P14/P23*100&gt;60,2,IF('IA2'!P14/P23*100&lt;=60,1)))))),0))*P223)</f>
        <v>13</v>
      </c>
      <c r="Q123" s="97">
        <f>IF(COUNT('IA2'!#REF!)=0,1000,(IFERROR(IF('IA2'!#REF!/Q23&lt;0.5,0,IF('IA2'!#REF!/Q23*100&gt;90,5,IF('IA2'!#REF!/Q23*100&gt;80,4,IF('IA2'!#REF!/Q23*100&gt;70,3,IF('IA2'!#REF!/Q23*100&gt;60,2,IF('IA2'!#REF!/Q23*100&lt;=60,1)))))),0))*Q223)</f>
        <v>1000</v>
      </c>
      <c r="R123" s="97">
        <f>IF(COUNT('IA2'!R14)=0,1000,(IFERROR(IF('IA2'!R14/R23&lt;0.5,0,IF('IA2'!R14/R23*100&gt;90,5,IF('IA2'!R14/R23*100&gt;80,4,IF('IA2'!R14/R23*100&gt;70,3,IF('IA2'!R14/R23*100&gt;60,2,IF('IA2'!R14/R23*100&lt;=60,1)))))),0))*R223)</f>
        <v>26</v>
      </c>
      <c r="S123" s="97">
        <f>IF(COUNT('IA2'!#REF!)=0,1000,(IFERROR(IF('IA2'!#REF!/S23&lt;0.5,0,IF('IA2'!#REF!/S23*100&gt;90,5,IF('IA2'!#REF!/S23*100&gt;80,4,IF('IA2'!#REF!/S23*100&gt;70,3,IF('IA2'!#REF!/S23*100&gt;60,2,IF('IA2'!#REF!/S23*100&lt;=60,1)))))),0))*S223)</f>
        <v>1000</v>
      </c>
      <c r="T123" s="97">
        <f>IF(COUNT('IA2'!T14)=0,1000,(IFERROR(IF('IA2'!T14/T23&lt;0.5,0,IF('IA2'!T14/T23*100&gt;90,5,IF('IA2'!T14/T23*100&gt;80,4,IF('IA2'!T14/T23*100&gt;70,3,IF('IA2'!T14/T23*100&gt;60,2,IF('IA2'!T14/T23*100&lt;=60,1)))))),0))*T223)</f>
        <v>13</v>
      </c>
      <c r="U123" s="97">
        <f>IF(COUNT('IA2'!#REF!)=0,1000,(IFERROR(IF('IA2'!#REF!/U23&lt;0.5,0,IF('IA2'!#REF!/U23*100&gt;90,5,IF('IA2'!#REF!/U23*100&gt;80,4,IF('IA2'!#REF!/U23*100&gt;70,3,IF('IA2'!#REF!/U23*100&gt;60,2,IF('IA2'!#REF!/U23*100&lt;=60,1)))))),0))*U223)</f>
        <v>1000</v>
      </c>
      <c r="V123" s="97">
        <f>IF(COUNT('IA2'!W14)=0,1000,(IFERROR(IF('IA2'!W14/V23&lt;0.5,0,IF('IA2'!W14/V23*100&gt;90,5,IF('IA2'!W14/V23*100&gt;80,4,IF('IA2'!W14/V23*100&gt;70,3,IF('IA2'!W14/V23*100&gt;60,2,IF('IA2'!W14/V23*100&lt;=60,1)))))),0))*V223)</f>
        <v>15</v>
      </c>
      <c r="W123" s="97">
        <f>IF(COUNT('IA2'!#REF!)=0,1000,(IFERROR(IF('IA2'!#REF!/W23&lt;0.5,0,IF('IA2'!#REF!/W23*100&gt;90,5,IF('IA2'!#REF!/W23*100&gt;80,4,IF('IA2'!#REF!/W23*100&gt;70,3,IF('IA2'!#REF!/W23*100&gt;60,2,IF('IA2'!#REF!/W23*100&lt;=60,1)))))),0))*W223)</f>
        <v>1000</v>
      </c>
      <c r="X123" s="97">
        <f>IF(COUNT('IA2'!X14)=0,1000,(IFERROR(IF('IA2'!X14/X23&lt;0.5,0,IF('IA2'!X14/X23*100&gt;90,5,IF('IA2'!X14/X23*100&gt;80,4,IF('IA2'!X14/X23*100&gt;70,3,IF('IA2'!X14/X23*100&gt;60,2,IF('IA2'!X14/X23*100&lt;=60,1)))))),0))*X223)</f>
        <v>0</v>
      </c>
      <c r="Y123" s="97">
        <f>IF(COUNT('IA2'!Y14)=0,1000,(IFERROR(IF('IA2'!Y14/Y23&lt;0.5,0,IF('IA2'!Y14/Y23*100&gt;90,5,IF('IA2'!Y14/Y23*100&gt;80,4,IF('IA2'!Y14/Y23*100&gt;70,3,IF('IA2'!Y14/Y23*100&gt;60,2,IF('IA2'!Y14/Y23*100&lt;=60,1)))))),0))*Y223)</f>
        <v>0</v>
      </c>
      <c r="Z123" s="97">
        <f>IF(COUNT('IA2'!Z14)=0,1000,(IFERROR(IF('IA2'!Z14/Z23&lt;0.5,0,IF('IA2'!Z14/Z23*100&gt;90,5,IF('IA2'!Z14/Z23*100&gt;80,4,IF('IA2'!Z14/Z23*100&gt;70,3,IF('IA2'!Z14/Z23*100&gt;60,2,IF('IA2'!Z14/Z23*100&lt;=60,1)))))),0))*Z223)</f>
        <v>1000</v>
      </c>
      <c r="AA123" s="97">
        <f>IF(COUNT('IA2'!AA14)=0,1000,(IFERROR(IF('IA2'!AA14/AA23&lt;0.5,0,IF('IA2'!AA14/AA23*100&gt;90,5,IF('IA2'!AA14/AA23*100&gt;80,4,IF('IA2'!AA14/AA23*100&gt;70,3,IF('IA2'!AA14/AA23*100&gt;60,2,IF('IA2'!AA14/AA23*100&lt;=60,1)))))),0))*AA223)</f>
        <v>1000</v>
      </c>
      <c r="AB123" s="97">
        <f>IF(COUNT('IA2'!AB14)=0,1000,(IFERROR(IF('IA2'!AB14/AB23&lt;0.5,0,IF('IA2'!AB14/AB23*100&gt;90,5,IF('IA2'!AB14/AB23*100&gt;80,4,IF('IA2'!AB14/AB23*100&gt;70,3,IF('IA2'!AB14/AB23*100&gt;60,2,IF('IA2'!AB14/AB23*100&lt;=60,1)))))),0))*AB223)</f>
        <v>1000</v>
      </c>
      <c r="AC123" s="97">
        <f>IF(COUNT('IA2'!AC14)=0,1000,(IFERROR(IF('IA2'!AC14/AC23&lt;0.5,0,IF('IA2'!AC14/AC23*100&gt;90,5,IF('IA2'!AC14/AC23*100&gt;80,4,IF('IA2'!AC14/AC23*100&gt;70,3,IF('IA2'!AC14/AC23*100&gt;60,2,IF('IA2'!AC14/AC23*100&lt;=60,1)))))),0))*AC223)</f>
        <v>1000</v>
      </c>
      <c r="AD123" s="97">
        <f>IF(COUNT('IA2'!AD14)=0,1000,(IFERROR(IF('IA2'!AD14/AD23&lt;0.5,0,IF('IA2'!AD14/AD23*100&gt;90,5,IF('IA2'!AD14/AD23*100&gt;80,4,IF('IA2'!AD14/AD23*100&gt;70,3,IF('IA2'!AD14/AD23*100&gt;60,2,IF('IA2'!AD14/AD23*100&lt;=60,1)))))),0))*AD223)</f>
        <v>1000</v>
      </c>
      <c r="AE123" s="97">
        <f>IF(COUNT('IA2'!AE14)=0,1000,(IFERROR(IF('IA2'!AE14/AE23&lt;0.5,0,IF('IA2'!AE14/AE23*100&gt;90,5,IF('IA2'!AE14/AE23*100&gt;80,4,IF('IA2'!AE14/AE23*100&gt;70,3,IF('IA2'!AE14/AE23*100&gt;60,2,IF('IA2'!AE14/AE23*100&lt;=60,1)))))),0))*AE223)</f>
        <v>1000</v>
      </c>
      <c r="AF123" s="97">
        <f>IF(COUNT('IA2'!AF14)=0,1000,(IFERROR(IF('IA2'!AF14/AF23&lt;0.5,0,IF('IA2'!AF14/AF23*100&gt;90,5,IF('IA2'!AF14/AF23*100&gt;80,4,IF('IA2'!AF14/AF23*100&gt;70,3,IF('IA2'!AF14/AF23*100&gt;60,2,IF('IA2'!AF14/AF23*100&lt;=60,1)))))),0))*AF223)</f>
        <v>1000</v>
      </c>
      <c r="AG123" s="97">
        <f>IF(COUNT('IA2'!AG14)=0,1000,(IFERROR(IF('IA2'!AG14/AG23&lt;0.5,0,IF('IA2'!AG14/AG23*100&gt;90,5,IF('IA2'!AG14/AG23*100&gt;80,4,IF('IA2'!AG14/AG23*100&gt;70,3,IF('IA2'!AG14/AG23*100&gt;60,2,IF('IA2'!AG14/AG23*100&lt;=60,1)))))),0))*AG223)</f>
        <v>1000</v>
      </c>
      <c r="AH123" s="97">
        <f>IF(COUNT('IA2'!AH14)=0,1000,(IFERROR(IF('IA2'!AH14/AH23&lt;0.5,0,IF('IA2'!AH14/AH23*100&gt;90,5,IF('IA2'!AH14/AH23*100&gt;80,4,IF('IA2'!AH14/AH23*100&gt;70,3,IF('IA2'!AH14/AH23*100&gt;60,2,IF('IA2'!AH14/AH23*100&lt;=60,1)))))),0))*AH223)</f>
        <v>1000</v>
      </c>
      <c r="AI123" s="97">
        <f>IF(COUNT('IA2'!AI14)=0,1000,(IFERROR(IF('IA2'!AI14/AI23&lt;0.5,0,IF('IA2'!AI14/AI23*100&gt;90,5,IF('IA2'!AI14/AI23*100&gt;80,4,IF('IA2'!AI14/AI23*100&gt;70,3,IF('IA2'!AI14/AI23*100&gt;60,2,IF('IA2'!AI14/AI23*100&lt;=60,1)))))),0))*AI223)</f>
        <v>1000</v>
      </c>
      <c r="AJ123" s="97">
        <f>IF(COUNT('IA2'!AJ14)=0,1000,(IFERROR(IF('IA2'!AJ14/AJ23&lt;0.5,0,IF('IA2'!AJ14/AJ23*100&gt;90,5,IF('IA2'!AJ14/AJ23*100&gt;80,4,IF('IA2'!AJ14/AJ23*100&gt;70,3,IF('IA2'!AJ14/AJ23*100&gt;60,2,IF('IA2'!AJ14/AJ23*100&lt;=60,1)))))),0))*AJ223)</f>
        <v>1000</v>
      </c>
      <c r="AK123" s="97">
        <f>IF(COUNT('IA2'!AK14)=0,1000,(IFERROR(IF('IA2'!AK14/AK23&lt;0.5,0,IF('IA2'!AK14/AK23*100&gt;90,5,IF('IA2'!AK14/AK23*100&gt;80,4,IF('IA2'!AK14/AK23*100&gt;70,3,IF('IA2'!AK14/AK23*100&gt;60,2,IF('IA2'!AK14/AK23*100&lt;=60,1)))))),0))*AK223)</f>
        <v>1000</v>
      </c>
      <c r="AL123" s="97">
        <f>IF(COUNT('IA2'!AL14)=0,1000,(IFERROR(IF('IA2'!AL14/AL23&lt;0.5,0,IF('IA2'!AL14/AL23*100&gt;90,5,IF('IA2'!AL14/AL23*100&gt;80,4,IF('IA2'!AL14/AL23*100&gt;70,3,IF('IA2'!AL14/AL23*100&gt;60,2,IF('IA2'!AL14/AL23*100&lt;=60,1)))))),0))*AL223)</f>
        <v>1000</v>
      </c>
      <c r="AM123" s="97">
        <f>IF(COUNT('IA2'!AM14)=0,1000,(IFERROR(IF('IA2'!AM14/AM23&lt;0.5,0,IF('IA2'!AM14/AM23*100&gt;90,5,IF('IA2'!AM14/AM23*100&gt;80,4,IF('IA2'!AM14/AM23*100&gt;70,3,IF('IA2'!AM14/AM23*100&gt;60,2,IF('IA2'!AM14/AM23*100&lt;=60,1)))))),0))*AM223)</f>
        <v>1000</v>
      </c>
      <c r="AN123" s="97">
        <f>IF(COUNT('IA2'!AN14)=0,1000,(IFERROR(IF('IA2'!AN14/AN23&lt;0.5,0,IF('IA2'!AN14/AN23*100&gt;90,5,IF('IA2'!AN14/AN23*100&gt;80,4,IF('IA2'!AN14/AN23*100&gt;70,3,IF('IA2'!AN14/AN23*100&gt;60,2,IF('IA2'!AN14/AN23*100&lt;=60,1)))))),0))*AN223)</f>
        <v>1000</v>
      </c>
      <c r="AO123" s="97">
        <f>IF(COUNT('IA2'!AO14)=0,1000,(IFERROR(IF('IA2'!AO14/AO23&lt;0.5,0,IF('IA2'!AO14/AO23*100&gt;90,5,IF('IA2'!AO14/AO23*100&gt;80,4,IF('IA2'!AO14/AO23*100&gt;70,3,IF('IA2'!AO14/AO23*100&gt;60,2,IF('IA2'!AO14/AO23*100&lt;=60,1)))))),0))*AO223)</f>
        <v>1000</v>
      </c>
      <c r="AP123" s="97">
        <f>IF(COUNT('IA2'!AP14)=0,1000,(IFERROR(IF('IA2'!AP14/AP23&lt;0.5,0,IF('IA2'!AP14/AP23*100&gt;90,5,IF('IA2'!AP14/AP23*100&gt;80,4,IF('IA2'!AP14/AP23*100&gt;70,3,IF('IA2'!AP14/AP23*100&gt;60,2,IF('IA2'!AP14/AP23*100&lt;=60,1)))))),0))*AP223)</f>
        <v>1000</v>
      </c>
      <c r="AQ123" s="97">
        <f>IF(COUNT('IA2'!AQ14)=0,1000,(IFERROR(IF('IA2'!AQ14/AQ23&lt;0.5,0,IF('IA2'!AQ14/AQ23*100&gt;90,5,IF('IA2'!AQ14/AQ23*100&gt;80,4,IF('IA2'!AQ14/AQ23*100&gt;70,3,IF('IA2'!AQ14/AQ23*100&gt;60,2,IF('IA2'!AQ14/AQ23*100&lt;=60,1)))))),0))*AQ223)</f>
        <v>1000</v>
      </c>
      <c r="AR123" s="97">
        <f>IF(COUNT('IA2'!AR14)=0,1000,(IFERROR(IF('IA2'!AR14/AR23&lt;0.5,0,IF('IA2'!AR14/AR23*100&gt;90,5,IF('IA2'!AR14/AR23*100&gt;80,4,IF('IA2'!AR14/AR23*100&gt;70,3,IF('IA2'!AR14/AR23*100&gt;60,2,IF('IA2'!AR14/AR23*100&lt;=60,1)))))),0))*AR223)</f>
        <v>1000</v>
      </c>
      <c r="AS123" s="97">
        <f>IF(COUNT('IA2'!AS14)=0,1000,(IFERROR(IF('IA2'!AS14/AS23&lt;0.5,0,IF('IA2'!AS14/AS23*100&gt;90,5,IF('IA2'!AS14/AS23*100&gt;80,4,IF('IA2'!AS14/AS23*100&gt;70,3,IF('IA2'!AS14/AS23*100&gt;60,2,IF('IA2'!AS14/AS23*100&lt;=60,1)))))),0))*AS223)</f>
        <v>1000</v>
      </c>
      <c r="AT123" s="97">
        <f>IF(COUNT('IA2'!AT14)=0,1000,(IFERROR(IF('IA2'!AT14/AT23&lt;0.5,0,IF('IA2'!AT14/AT23*100&gt;90,5,IF('IA2'!AT14/AT23*100&gt;80,4,IF('IA2'!AT14/AT23*100&gt;70,3,IF('IA2'!AT14/AT23*100&gt;60,2,IF('IA2'!AT14/AT23*100&lt;=60,1)))))),0))*AT223)</f>
        <v>1000</v>
      </c>
      <c r="AU123" s="97">
        <f>IF(COUNT('IA2'!AU14)=0,1000,(IFERROR(IF('IA2'!AU14/AU23&lt;0.5,0,IF('IA2'!AU14/AU23*100&gt;90,5,IF('IA2'!AU14/AU23*100&gt;80,4,IF('IA2'!AU14/AU23*100&gt;70,3,IF('IA2'!AU14/AU23*100&gt;60,2,IF('IA2'!AU14/AU23*100&lt;=60,1)))))),0))*AU223)</f>
        <v>1000</v>
      </c>
      <c r="AV123" s="97">
        <f>IF(COUNT('IA2'!AV14)=0,1000,(IFERROR(IF('IA2'!AV14/AV23&lt;0.5,0,IF('IA2'!AV14/AV23*100&gt;90,5,IF('IA2'!AV14/AV23*100&gt;80,4,IF('IA2'!AV14/AV23*100&gt;70,3,IF('IA2'!AV14/AV23*100&gt;60,2,IF('IA2'!AV14/AV23*100&lt;=60,1)))))),0))*AV223)</f>
        <v>1000</v>
      </c>
      <c r="AW123" s="97">
        <f>IF(COUNT('IA2'!AW14)=0,1000,(IFERROR(IF('IA2'!AW14/AW23&lt;0.5,0,IF('IA2'!AW14/AW23*100&gt;90,5,IF('IA2'!AW14/AW23*100&gt;80,4,IF('IA2'!AW14/AW23*100&gt;70,3,IF('IA2'!AW14/AW23*100&gt;60,2,IF('IA2'!AW14/AW23*100&lt;=60,1)))))),0))*AW223)</f>
        <v>1000</v>
      </c>
      <c r="AX123" s="97">
        <f>IF(COUNT('IA2'!AX14)=0,1000,(IFERROR(IF('IA2'!AX14/AX23&lt;0.5,0,IF('IA2'!AX14/AX23*100&gt;90,5,IF('IA2'!AX14/AX23*100&gt;80,4,IF('IA2'!AX14/AX23*100&gt;70,3,IF('IA2'!AX14/AX23*100&gt;60,2,IF('IA2'!AX14/AX23*100&lt;=60,1)))))),0))*AX223)</f>
        <v>1000</v>
      </c>
      <c r="AY123" s="97">
        <f>IF(COUNT('IA2'!AY14)=0,1000,(IFERROR(IF('IA2'!AY14/AY23&lt;0.5,0,IF('IA2'!AY14/AY23*100&gt;90,5,IF('IA2'!AY14/AY23*100&gt;80,4,IF('IA2'!AY14/AY23*100&gt;70,3,IF('IA2'!AY14/AY23*100&gt;60,2,IF('IA2'!AY14/AY23*100&lt;=60,1)))))),0))*AY223)</f>
        <v>1000</v>
      </c>
      <c r="AZ123" s="97">
        <f>IF(COUNT('IA2'!AZ14)=0,1000,(IFERROR(IF('IA2'!AZ14/AZ23&lt;0.5,0,IF('IA2'!AZ14/AZ23*100&gt;90,5,IF('IA2'!AZ14/AZ23*100&gt;80,4,IF('IA2'!AZ14/AZ23*100&gt;70,3,IF('IA2'!AZ14/AZ23*100&gt;60,2,IF('IA2'!AZ14/AZ23*100&lt;=60,1)))))),0))*AZ223)</f>
        <v>1000</v>
      </c>
      <c r="BA123" s="96">
        <f>IFERROR(SUMIFS(A123:AZ123,A323:AZ323,"="&amp;1,A123:AZ123,"&lt;"&amp;1000)/SUMIFS(A223:AZ223,A323:AZ323,"="&amp;1,A123:AZ123,"&lt;"&amp;1000),0)</f>
        <v>0</v>
      </c>
      <c r="BB123" s="96">
        <f>IFERROR(SUMIFS(A123:AZ123,A323:AZ323,"="&amp;2,A123:AZ123,"&lt;"&amp;1000)/SUMIFS(A223:AZ223,A323:AZ323,"="&amp;2,A123:AZ123,"&lt;"&amp;1000),0)</f>
        <v>0</v>
      </c>
      <c r="BC123" s="96">
        <f>IFERROR(SUMIFS(A123:AZ123,A323:AZ323,"="&amp;3,A123:AZ123,"&lt;"&amp;1000)/SUMIFS(A223:AZ223,A323:AZ323,"="&amp;3,A123:AZ123,"&lt;"&amp;1000),0)</f>
        <v>1.3333333333333333</v>
      </c>
      <c r="BD123" s="96">
        <f>IFERROR(SUMIFS(A123:AZ123,A323:AZ323,"="&amp;4,A123:AZ123,"&lt;"&amp;1000)/SUMIFS(A223:AZ223,A323:AZ323,"="&amp;4,A123:AZ123,"&lt;"&amp;1000),0)</f>
        <v>1.84375</v>
      </c>
      <c r="BE123" s="96">
        <f>IFERROR(SUMIFS(A123:AZ123,A323:AZ323,"="&amp;5,A123:AZ123,"&lt;"&amp;1000)/SUMIFS(A223:AZ223,A323:AZ323,"="&amp;5,A123:AZ123,"&lt;"&amp;1000),0)</f>
        <v>0</v>
      </c>
      <c r="BF123" s="96">
        <f>IFERROR(SUMIFS(A123:AZ123,A323:AZ323,"="&amp;6,A123:AZ123,"&lt;"&amp;1000)/SUMIFS(A223:AZ223,A323:AZ323,"="&amp;6,A123:AZ123,"&lt;"&amp;1000),0)</f>
        <v>0</v>
      </c>
      <c r="BG123" s="96">
        <f>IFERROR(SUMIFS(A123:AZ123,A323:AZ323,"="&amp;7,A123:AZ123,"&lt;"&amp;1000)/SUMIFS(A223:AZ223,A323:AZ323,"="&amp;7,A123:AZ123,"&lt;"&amp;1000),0)</f>
        <v>0</v>
      </c>
    </row>
    <row r="124" spans="1:59" x14ac:dyDescent="0.3">
      <c r="A124" s="97">
        <f>IF(COUNT('IA2'!B15)=0,1000,(IFERROR(IF('IA2'!B15/A24&lt;0.5,0,IF('IA2'!B15/A24*100&gt;90,5,IF('IA2'!B15/A24*100&gt;80,4,IF('IA2'!B15/A24*100&gt;70,3,IF('IA2'!B15/A24*100&gt;60,2,IF('IA2'!B15/A24*100&lt;=60,1)))))),0))*A224)</f>
        <v>10</v>
      </c>
      <c r="B124" s="97">
        <f>IF(COUNT('IA2'!C15)=0,1000,(IFERROR(IF('IA2'!C15/B24&lt;0.5,0,IF('IA2'!C15/B24*100&gt;90,5,IF('IA2'!C15/B24*100&gt;80,4,IF('IA2'!C15/B24*100&gt;70,3,IF('IA2'!C15/B24*100&gt;60,2,IF('IA2'!C15/B24*100&lt;=60,1)))))),0))*B224)</f>
        <v>10</v>
      </c>
      <c r="C124" s="97">
        <f>IF(COUNT('IA2'!D15)=0,1000,(IFERROR(IF('IA2'!D15/C24&lt;0.5,0,IF('IA2'!D15/C24*100&gt;90,5,IF('IA2'!D15/C24*100&gt;80,4,IF('IA2'!D15/C24*100&gt;70,3,IF('IA2'!D15/C24*100&gt;60,2,IF('IA2'!D15/C24*100&lt;=60,1)))))),0))*C224)</f>
        <v>10</v>
      </c>
      <c r="D124" s="97">
        <f>IF(COUNT('IA2'!E15)=0,1000,(IFERROR(IF('IA2'!E15/D24&lt;0.5,0,IF('IA2'!E15/D24*100&gt;90,5,IF('IA2'!E15/D24*100&gt;80,4,IF('IA2'!E15/D24*100&gt;70,3,IF('IA2'!E15/D24*100&gt;60,2,IF('IA2'!E15/D24*100&lt;=60,1)))))),0))*D224)</f>
        <v>10</v>
      </c>
      <c r="E124" s="97">
        <f>IF(COUNT('IA2'!F15)=0,1000,(IFERROR(IF('IA2'!F15/E24&lt;0.5,0,IF('IA2'!F15/E24*100&gt;90,5,IF('IA2'!F15/E24*100&gt;80,4,IF('IA2'!F15/E24*100&gt;70,3,IF('IA2'!F15/E24*100&gt;60,2,IF('IA2'!F15/E24*100&lt;=60,1)))))),0))*E224)</f>
        <v>10</v>
      </c>
      <c r="F124" s="97">
        <f>IF(COUNT('IA2'!G15)=0,1000,(IFERROR(IF('IA2'!G15/F24&lt;0.5,0,IF('IA2'!G15/F24*100&gt;90,5,IF('IA2'!G15/F24*100&gt;80,4,IF('IA2'!G15/F24*100&gt;70,3,IF('IA2'!G15/F24*100&gt;60,2,IF('IA2'!G15/F24*100&lt;=60,1)))))),0))*F224)</f>
        <v>2</v>
      </c>
      <c r="G124" s="97">
        <f>IF(COUNT('IA2'!H15)=0,1000,(IFERROR(IF('IA2'!H15/G24&lt;0.5,0,IF('IA2'!H15/G24*100&gt;90,5,IF('IA2'!H15/G24*100&gt;80,4,IF('IA2'!H15/G24*100&gt;70,3,IF('IA2'!H15/G24*100&gt;60,2,IF('IA2'!H15/G24*100&lt;=60,1)))))),0))*G224)</f>
        <v>4</v>
      </c>
      <c r="H124" s="97">
        <f>IF(COUNT('IA2'!I15)=0,1000,(IFERROR(IF('IA2'!I15/H24&lt;0.5,0,IF('IA2'!I15/H24*100&gt;90,5,IF('IA2'!I15/H24*100&gt;80,4,IF('IA2'!I15/H24*100&gt;70,3,IF('IA2'!I15/H24*100&gt;60,2,IF('IA2'!I15/H24*100&lt;=60,1)))))),0))*H224)</f>
        <v>4</v>
      </c>
      <c r="I124" s="97">
        <f>IF(COUNT('IA2'!J15)=0,1000,(IFERROR(IF('IA2'!J15/I24&lt;0.5,0,IF('IA2'!J15/I24*100&gt;90,5,IF('IA2'!J15/I24*100&gt;80,4,IF('IA2'!J15/I24*100&gt;70,3,IF('IA2'!J15/I24*100&gt;60,2,IF('IA2'!J15/I24*100&lt;=60,1)))))),0))*I224)</f>
        <v>4</v>
      </c>
      <c r="J124" s="97">
        <f>IF(COUNT('IA2'!K15)=0,1000,(IFERROR(IF('IA2'!K15/J24&lt;0.5,0,IF('IA2'!K15/J24*100&gt;90,5,IF('IA2'!K15/J24*100&gt;80,4,IF('IA2'!K15/J24*100&gt;70,3,IF('IA2'!K15/J24*100&gt;60,2,IF('IA2'!K15/J24*100&lt;=60,1)))))),0))*J224)</f>
        <v>4</v>
      </c>
      <c r="K124" s="97">
        <f>IF(COUNT('IA2'!#REF!)=0,1000,(IFERROR(IF('IA2'!#REF!/K24&lt;0.5,0,IF('IA2'!#REF!/K24*100&gt;90,5,IF('IA2'!#REF!/K24*100&gt;80,4,IF('IA2'!#REF!/K24*100&gt;70,3,IF('IA2'!#REF!/K24*100&gt;60,2,IF('IA2'!#REF!/K24*100&lt;=60,1)))))),0))*K224)</f>
        <v>1000</v>
      </c>
      <c r="L124" s="97">
        <f>IF(COUNT('IA2'!M15)=0,1000,(IFERROR(IF('IA2'!M15/L24&lt;0.5,0,IF('IA2'!M15/L24*100&gt;90,5,IF('IA2'!M15/L24*100&gt;80,4,IF('IA2'!M15/L24*100&gt;70,3,IF('IA2'!M15/L24*100&gt;60,2,IF('IA2'!M15/L24*100&lt;=60,1)))))),0))*L224)</f>
        <v>26</v>
      </c>
      <c r="M124" s="97">
        <f>IF(COUNT('IA2'!N15)=0,1000,(IFERROR(IF('IA2'!N15/M24&lt;0.5,0,IF('IA2'!N15/M24*100&gt;90,5,IF('IA2'!N15/M24*100&gt;80,4,IF('IA2'!N15/M24*100&gt;70,3,IF('IA2'!N15/M24*100&gt;60,2,IF('IA2'!N15/M24*100&lt;=60,1)))))),0))*M224)</f>
        <v>13</v>
      </c>
      <c r="N124" s="97">
        <f>IF(COUNT('IA2'!#REF!)=0,1000,(IFERROR(IF('IA2'!#REF!/N24&lt;0.5,0,IF('IA2'!#REF!/N24*100&gt;90,5,IF('IA2'!#REF!/N24*100&gt;80,4,IF('IA2'!#REF!/N24*100&gt;70,3,IF('IA2'!#REF!/N24*100&gt;60,2,IF('IA2'!#REF!/N24*100&lt;=60,1)))))),0))*N224)</f>
        <v>1000</v>
      </c>
      <c r="O124" s="97">
        <f>IF(COUNT('IA2'!#REF!)=0,1000,(IFERROR(IF('IA2'!#REF!/O24&lt;0.5,0,IF('IA2'!#REF!/O24*100&gt;90,5,IF('IA2'!#REF!/O24*100&gt;80,4,IF('IA2'!#REF!/O24*100&gt;70,3,IF('IA2'!#REF!/O24*100&gt;60,2,IF('IA2'!#REF!/O24*100&lt;=60,1)))))),0))*O224)</f>
        <v>1000</v>
      </c>
      <c r="P124" s="97">
        <f>IF(COUNT('IA2'!Q15)=0,1000,(IFERROR(IF('IA2'!Q15/P24&lt;0.5,0,IF('IA2'!Q15/P24*100&gt;90,5,IF('IA2'!Q15/P24*100&gt;80,4,IF('IA2'!Q15/P24*100&gt;70,3,IF('IA2'!Q15/P24*100&gt;60,2,IF('IA2'!Q15/P24*100&lt;=60,1)))))),0))*P224)</f>
        <v>13</v>
      </c>
      <c r="Q124" s="97">
        <f>IF(COUNT('IA2'!#REF!)=0,1000,(IFERROR(IF('IA2'!#REF!/Q24&lt;0.5,0,IF('IA2'!#REF!/Q24*100&gt;90,5,IF('IA2'!#REF!/Q24*100&gt;80,4,IF('IA2'!#REF!/Q24*100&gt;70,3,IF('IA2'!#REF!/Q24*100&gt;60,2,IF('IA2'!#REF!/Q24*100&lt;=60,1)))))),0))*Q224)</f>
        <v>1000</v>
      </c>
      <c r="R124" s="97">
        <f>IF(COUNT('IA2'!S15)=0,1000,(IFERROR(IF('IA2'!S15/R24&lt;0.5,0,IF('IA2'!S15/R24*100&gt;90,5,IF('IA2'!S15/R24*100&gt;80,4,IF('IA2'!S15/R24*100&gt;70,3,IF('IA2'!S15/R24*100&gt;60,2,IF('IA2'!S15/R24*100&lt;=60,1)))))),0))*R224)</f>
        <v>65</v>
      </c>
      <c r="S124" s="97">
        <f>IF(COUNT('IA2'!#REF!)=0,1000,(IFERROR(IF('IA2'!#REF!/S24&lt;0.5,0,IF('IA2'!#REF!/S24*100&gt;90,5,IF('IA2'!#REF!/S24*100&gt;80,4,IF('IA2'!#REF!/S24*100&gt;70,3,IF('IA2'!#REF!/S24*100&gt;60,2,IF('IA2'!#REF!/S24*100&lt;=60,1)))))),0))*S224)</f>
        <v>1000</v>
      </c>
      <c r="T124" s="97">
        <f>IF(COUNT('IA2'!T15)=0,1000,(IFERROR(IF('IA2'!T15/T24&lt;0.5,0,IF('IA2'!T15/T24*100&gt;90,5,IF('IA2'!T15/T24*100&gt;80,4,IF('IA2'!T15/T24*100&gt;70,3,IF('IA2'!T15/T24*100&gt;60,2,IF('IA2'!T15/T24*100&lt;=60,1)))))),0))*T224)</f>
        <v>65</v>
      </c>
      <c r="U124" s="97">
        <f>IF(COUNT('IA2'!#REF!)=0,1000,(IFERROR(IF('IA2'!#REF!/U24&lt;0.5,0,IF('IA2'!#REF!/U24*100&gt;90,5,IF('IA2'!#REF!/U24*100&gt;80,4,IF('IA2'!#REF!/U24*100&gt;70,3,IF('IA2'!#REF!/U24*100&gt;60,2,IF('IA2'!#REF!/U24*100&lt;=60,1)))))),0))*U224)</f>
        <v>1000</v>
      </c>
      <c r="V124" s="97">
        <f>IF(COUNT('IA2'!W15)=0,1000,(IFERROR(IF('IA2'!W15/V24&lt;0.5,0,IF('IA2'!W15/V24*100&gt;90,5,IF('IA2'!W15/V24*100&gt;80,4,IF('IA2'!W15/V24*100&gt;70,3,IF('IA2'!W15/V24*100&gt;60,2,IF('IA2'!W15/V24*100&lt;=60,1)))))),0))*V224)</f>
        <v>45</v>
      </c>
      <c r="W124" s="97">
        <f>IF(COUNT('IA2'!#REF!)=0,1000,(IFERROR(IF('IA2'!#REF!/W24&lt;0.5,0,IF('IA2'!#REF!/W24*100&gt;90,5,IF('IA2'!#REF!/W24*100&gt;80,4,IF('IA2'!#REF!/W24*100&gt;70,3,IF('IA2'!#REF!/W24*100&gt;60,2,IF('IA2'!#REF!/W24*100&lt;=60,1)))))),0))*W224)</f>
        <v>1000</v>
      </c>
      <c r="X124" s="97">
        <f>IF(COUNT('IA2'!X15)=0,1000,(IFERROR(IF('IA2'!X15/X24&lt;0.5,0,IF('IA2'!X15/X24*100&gt;90,5,IF('IA2'!X15/X24*100&gt;80,4,IF('IA2'!X15/X24*100&gt;70,3,IF('IA2'!X15/X24*100&gt;60,2,IF('IA2'!X15/X24*100&lt;=60,1)))))),0))*X224)</f>
        <v>0</v>
      </c>
      <c r="Y124" s="97">
        <f>IF(COUNT('IA2'!Y15)=0,1000,(IFERROR(IF('IA2'!Y15/Y24&lt;0.5,0,IF('IA2'!Y15/Y24*100&gt;90,5,IF('IA2'!Y15/Y24*100&gt;80,4,IF('IA2'!Y15/Y24*100&gt;70,3,IF('IA2'!Y15/Y24*100&gt;60,2,IF('IA2'!Y15/Y24*100&lt;=60,1)))))),0))*Y224)</f>
        <v>0</v>
      </c>
      <c r="Z124" s="97">
        <f>IF(COUNT('IA2'!Z15)=0,1000,(IFERROR(IF('IA2'!Z15/Z24&lt;0.5,0,IF('IA2'!Z15/Z24*100&gt;90,5,IF('IA2'!Z15/Z24*100&gt;80,4,IF('IA2'!Z15/Z24*100&gt;70,3,IF('IA2'!Z15/Z24*100&gt;60,2,IF('IA2'!Z15/Z24*100&lt;=60,1)))))),0))*Z224)</f>
        <v>1000</v>
      </c>
      <c r="AA124" s="97">
        <f>IF(COUNT('IA2'!AA15)=0,1000,(IFERROR(IF('IA2'!AA15/AA24&lt;0.5,0,IF('IA2'!AA15/AA24*100&gt;90,5,IF('IA2'!AA15/AA24*100&gt;80,4,IF('IA2'!AA15/AA24*100&gt;70,3,IF('IA2'!AA15/AA24*100&gt;60,2,IF('IA2'!AA15/AA24*100&lt;=60,1)))))),0))*AA224)</f>
        <v>1000</v>
      </c>
      <c r="AB124" s="97">
        <f>IF(COUNT('IA2'!AB15)=0,1000,(IFERROR(IF('IA2'!AB15/AB24&lt;0.5,0,IF('IA2'!AB15/AB24*100&gt;90,5,IF('IA2'!AB15/AB24*100&gt;80,4,IF('IA2'!AB15/AB24*100&gt;70,3,IF('IA2'!AB15/AB24*100&gt;60,2,IF('IA2'!AB15/AB24*100&lt;=60,1)))))),0))*AB224)</f>
        <v>1000</v>
      </c>
      <c r="AC124" s="97">
        <f>IF(COUNT('IA2'!AC15)=0,1000,(IFERROR(IF('IA2'!AC15/AC24&lt;0.5,0,IF('IA2'!AC15/AC24*100&gt;90,5,IF('IA2'!AC15/AC24*100&gt;80,4,IF('IA2'!AC15/AC24*100&gt;70,3,IF('IA2'!AC15/AC24*100&gt;60,2,IF('IA2'!AC15/AC24*100&lt;=60,1)))))),0))*AC224)</f>
        <v>1000</v>
      </c>
      <c r="AD124" s="97">
        <f>IF(COUNT('IA2'!AD15)=0,1000,(IFERROR(IF('IA2'!AD15/AD24&lt;0.5,0,IF('IA2'!AD15/AD24*100&gt;90,5,IF('IA2'!AD15/AD24*100&gt;80,4,IF('IA2'!AD15/AD24*100&gt;70,3,IF('IA2'!AD15/AD24*100&gt;60,2,IF('IA2'!AD15/AD24*100&lt;=60,1)))))),0))*AD224)</f>
        <v>1000</v>
      </c>
      <c r="AE124" s="97">
        <f>IF(COUNT('IA2'!AE15)=0,1000,(IFERROR(IF('IA2'!AE15/AE24&lt;0.5,0,IF('IA2'!AE15/AE24*100&gt;90,5,IF('IA2'!AE15/AE24*100&gt;80,4,IF('IA2'!AE15/AE24*100&gt;70,3,IF('IA2'!AE15/AE24*100&gt;60,2,IF('IA2'!AE15/AE24*100&lt;=60,1)))))),0))*AE224)</f>
        <v>1000</v>
      </c>
      <c r="AF124" s="97">
        <f>IF(COUNT('IA2'!AF15)=0,1000,(IFERROR(IF('IA2'!AF15/AF24&lt;0.5,0,IF('IA2'!AF15/AF24*100&gt;90,5,IF('IA2'!AF15/AF24*100&gt;80,4,IF('IA2'!AF15/AF24*100&gt;70,3,IF('IA2'!AF15/AF24*100&gt;60,2,IF('IA2'!AF15/AF24*100&lt;=60,1)))))),0))*AF224)</f>
        <v>1000</v>
      </c>
      <c r="AG124" s="97">
        <f>IF(COUNT('IA2'!AG15)=0,1000,(IFERROR(IF('IA2'!AG15/AG24&lt;0.5,0,IF('IA2'!AG15/AG24*100&gt;90,5,IF('IA2'!AG15/AG24*100&gt;80,4,IF('IA2'!AG15/AG24*100&gt;70,3,IF('IA2'!AG15/AG24*100&gt;60,2,IF('IA2'!AG15/AG24*100&lt;=60,1)))))),0))*AG224)</f>
        <v>1000</v>
      </c>
      <c r="AH124" s="97">
        <f>IF(COUNT('IA2'!AH15)=0,1000,(IFERROR(IF('IA2'!AH15/AH24&lt;0.5,0,IF('IA2'!AH15/AH24*100&gt;90,5,IF('IA2'!AH15/AH24*100&gt;80,4,IF('IA2'!AH15/AH24*100&gt;70,3,IF('IA2'!AH15/AH24*100&gt;60,2,IF('IA2'!AH15/AH24*100&lt;=60,1)))))),0))*AH224)</f>
        <v>1000</v>
      </c>
      <c r="AI124" s="97">
        <f>IF(COUNT('IA2'!AI15)=0,1000,(IFERROR(IF('IA2'!AI15/AI24&lt;0.5,0,IF('IA2'!AI15/AI24*100&gt;90,5,IF('IA2'!AI15/AI24*100&gt;80,4,IF('IA2'!AI15/AI24*100&gt;70,3,IF('IA2'!AI15/AI24*100&gt;60,2,IF('IA2'!AI15/AI24*100&lt;=60,1)))))),0))*AI224)</f>
        <v>1000</v>
      </c>
      <c r="AJ124" s="97">
        <f>IF(COUNT('IA2'!AJ15)=0,1000,(IFERROR(IF('IA2'!AJ15/AJ24&lt;0.5,0,IF('IA2'!AJ15/AJ24*100&gt;90,5,IF('IA2'!AJ15/AJ24*100&gt;80,4,IF('IA2'!AJ15/AJ24*100&gt;70,3,IF('IA2'!AJ15/AJ24*100&gt;60,2,IF('IA2'!AJ15/AJ24*100&lt;=60,1)))))),0))*AJ224)</f>
        <v>1000</v>
      </c>
      <c r="AK124" s="97">
        <f>IF(COUNT('IA2'!AK15)=0,1000,(IFERROR(IF('IA2'!AK15/AK24&lt;0.5,0,IF('IA2'!AK15/AK24*100&gt;90,5,IF('IA2'!AK15/AK24*100&gt;80,4,IF('IA2'!AK15/AK24*100&gt;70,3,IF('IA2'!AK15/AK24*100&gt;60,2,IF('IA2'!AK15/AK24*100&lt;=60,1)))))),0))*AK224)</f>
        <v>1000</v>
      </c>
      <c r="AL124" s="97">
        <f>IF(COUNT('IA2'!AL15)=0,1000,(IFERROR(IF('IA2'!AL15/AL24&lt;0.5,0,IF('IA2'!AL15/AL24*100&gt;90,5,IF('IA2'!AL15/AL24*100&gt;80,4,IF('IA2'!AL15/AL24*100&gt;70,3,IF('IA2'!AL15/AL24*100&gt;60,2,IF('IA2'!AL15/AL24*100&lt;=60,1)))))),0))*AL224)</f>
        <v>1000</v>
      </c>
      <c r="AM124" s="97">
        <f>IF(COUNT('IA2'!AM15)=0,1000,(IFERROR(IF('IA2'!AM15/AM24&lt;0.5,0,IF('IA2'!AM15/AM24*100&gt;90,5,IF('IA2'!AM15/AM24*100&gt;80,4,IF('IA2'!AM15/AM24*100&gt;70,3,IF('IA2'!AM15/AM24*100&gt;60,2,IF('IA2'!AM15/AM24*100&lt;=60,1)))))),0))*AM224)</f>
        <v>1000</v>
      </c>
      <c r="AN124" s="97">
        <f>IF(COUNT('IA2'!AN15)=0,1000,(IFERROR(IF('IA2'!AN15/AN24&lt;0.5,0,IF('IA2'!AN15/AN24*100&gt;90,5,IF('IA2'!AN15/AN24*100&gt;80,4,IF('IA2'!AN15/AN24*100&gt;70,3,IF('IA2'!AN15/AN24*100&gt;60,2,IF('IA2'!AN15/AN24*100&lt;=60,1)))))),0))*AN224)</f>
        <v>1000</v>
      </c>
      <c r="AO124" s="97">
        <f>IF(COUNT('IA2'!AO15)=0,1000,(IFERROR(IF('IA2'!AO15/AO24&lt;0.5,0,IF('IA2'!AO15/AO24*100&gt;90,5,IF('IA2'!AO15/AO24*100&gt;80,4,IF('IA2'!AO15/AO24*100&gt;70,3,IF('IA2'!AO15/AO24*100&gt;60,2,IF('IA2'!AO15/AO24*100&lt;=60,1)))))),0))*AO224)</f>
        <v>1000</v>
      </c>
      <c r="AP124" s="97">
        <f>IF(COUNT('IA2'!AP15)=0,1000,(IFERROR(IF('IA2'!AP15/AP24&lt;0.5,0,IF('IA2'!AP15/AP24*100&gt;90,5,IF('IA2'!AP15/AP24*100&gt;80,4,IF('IA2'!AP15/AP24*100&gt;70,3,IF('IA2'!AP15/AP24*100&gt;60,2,IF('IA2'!AP15/AP24*100&lt;=60,1)))))),0))*AP224)</f>
        <v>1000</v>
      </c>
      <c r="AQ124" s="97">
        <f>IF(COUNT('IA2'!AQ15)=0,1000,(IFERROR(IF('IA2'!AQ15/AQ24&lt;0.5,0,IF('IA2'!AQ15/AQ24*100&gt;90,5,IF('IA2'!AQ15/AQ24*100&gt;80,4,IF('IA2'!AQ15/AQ24*100&gt;70,3,IF('IA2'!AQ15/AQ24*100&gt;60,2,IF('IA2'!AQ15/AQ24*100&lt;=60,1)))))),0))*AQ224)</f>
        <v>1000</v>
      </c>
      <c r="AR124" s="97">
        <f>IF(COUNT('IA2'!AR15)=0,1000,(IFERROR(IF('IA2'!AR15/AR24&lt;0.5,0,IF('IA2'!AR15/AR24*100&gt;90,5,IF('IA2'!AR15/AR24*100&gt;80,4,IF('IA2'!AR15/AR24*100&gt;70,3,IF('IA2'!AR15/AR24*100&gt;60,2,IF('IA2'!AR15/AR24*100&lt;=60,1)))))),0))*AR224)</f>
        <v>1000</v>
      </c>
      <c r="AS124" s="97">
        <f>IF(COUNT('IA2'!AS15)=0,1000,(IFERROR(IF('IA2'!AS15/AS24&lt;0.5,0,IF('IA2'!AS15/AS24*100&gt;90,5,IF('IA2'!AS15/AS24*100&gt;80,4,IF('IA2'!AS15/AS24*100&gt;70,3,IF('IA2'!AS15/AS24*100&gt;60,2,IF('IA2'!AS15/AS24*100&lt;=60,1)))))),0))*AS224)</f>
        <v>1000</v>
      </c>
      <c r="AT124" s="97">
        <f>IF(COUNT('IA2'!AT15)=0,1000,(IFERROR(IF('IA2'!AT15/AT24&lt;0.5,0,IF('IA2'!AT15/AT24*100&gt;90,5,IF('IA2'!AT15/AT24*100&gt;80,4,IF('IA2'!AT15/AT24*100&gt;70,3,IF('IA2'!AT15/AT24*100&gt;60,2,IF('IA2'!AT15/AT24*100&lt;=60,1)))))),0))*AT224)</f>
        <v>1000</v>
      </c>
      <c r="AU124" s="97">
        <f>IF(COUNT('IA2'!AU15)=0,1000,(IFERROR(IF('IA2'!AU15/AU24&lt;0.5,0,IF('IA2'!AU15/AU24*100&gt;90,5,IF('IA2'!AU15/AU24*100&gt;80,4,IF('IA2'!AU15/AU24*100&gt;70,3,IF('IA2'!AU15/AU24*100&gt;60,2,IF('IA2'!AU15/AU24*100&lt;=60,1)))))),0))*AU224)</f>
        <v>1000</v>
      </c>
      <c r="AV124" s="97">
        <f>IF(COUNT('IA2'!AV15)=0,1000,(IFERROR(IF('IA2'!AV15/AV24&lt;0.5,0,IF('IA2'!AV15/AV24*100&gt;90,5,IF('IA2'!AV15/AV24*100&gt;80,4,IF('IA2'!AV15/AV24*100&gt;70,3,IF('IA2'!AV15/AV24*100&gt;60,2,IF('IA2'!AV15/AV24*100&lt;=60,1)))))),0))*AV224)</f>
        <v>1000</v>
      </c>
      <c r="AW124" s="97">
        <f>IF(COUNT('IA2'!AW15)=0,1000,(IFERROR(IF('IA2'!AW15/AW24&lt;0.5,0,IF('IA2'!AW15/AW24*100&gt;90,5,IF('IA2'!AW15/AW24*100&gt;80,4,IF('IA2'!AW15/AW24*100&gt;70,3,IF('IA2'!AW15/AW24*100&gt;60,2,IF('IA2'!AW15/AW24*100&lt;=60,1)))))),0))*AW224)</f>
        <v>1000</v>
      </c>
      <c r="AX124" s="97">
        <f>IF(COUNT('IA2'!AX15)=0,1000,(IFERROR(IF('IA2'!AX15/AX24&lt;0.5,0,IF('IA2'!AX15/AX24*100&gt;90,5,IF('IA2'!AX15/AX24*100&gt;80,4,IF('IA2'!AX15/AX24*100&gt;70,3,IF('IA2'!AX15/AX24*100&gt;60,2,IF('IA2'!AX15/AX24*100&lt;=60,1)))))),0))*AX224)</f>
        <v>1000</v>
      </c>
      <c r="AY124" s="97">
        <f>IF(COUNT('IA2'!AY15)=0,1000,(IFERROR(IF('IA2'!AY15/AY24&lt;0.5,0,IF('IA2'!AY15/AY24*100&gt;90,5,IF('IA2'!AY15/AY24*100&gt;80,4,IF('IA2'!AY15/AY24*100&gt;70,3,IF('IA2'!AY15/AY24*100&gt;60,2,IF('IA2'!AY15/AY24*100&lt;=60,1)))))),0))*AY224)</f>
        <v>1000</v>
      </c>
      <c r="AZ124" s="97">
        <f>IF(COUNT('IA2'!AZ15)=0,1000,(IFERROR(IF('IA2'!AZ15/AZ24&lt;0.5,0,IF('IA2'!AZ15/AZ24*100&gt;90,5,IF('IA2'!AZ15/AZ24*100&gt;80,4,IF('IA2'!AZ15/AZ24*100&gt;70,3,IF('IA2'!AZ15/AZ24*100&gt;60,2,IF('IA2'!AZ15/AZ24*100&lt;=60,1)))))),0))*AZ224)</f>
        <v>1000</v>
      </c>
      <c r="BA124" s="96">
        <f t="shared" ref="BA124:BA187" si="53">IFERROR(SUMIFS(A124:AZ124,A324:AZ324,"="&amp;1,A124:AZ124,"&lt;"&amp;1000)/SUMIFS(A224:AZ224,A324:AZ324,"="&amp;1,A124:AZ124,"&lt;"&amp;1000),0)</f>
        <v>0</v>
      </c>
      <c r="BB124" s="96">
        <f t="shared" ref="BB124:BB187" si="54">IFERROR(SUMIFS(A124:AZ124,A324:AZ324,"="&amp;2,A124:AZ124,"&lt;"&amp;1000)/SUMIFS(A224:AZ224,A324:AZ324,"="&amp;2,A124:AZ124,"&lt;"&amp;1000),0)</f>
        <v>0</v>
      </c>
      <c r="BC124" s="96">
        <f t="shared" ref="BC124:BC187" si="55">IFERROR(SUMIFS(A124:AZ124,A324:AZ324,"="&amp;3,A124:AZ124,"&lt;"&amp;1000)/SUMIFS(A224:AZ224,A324:AZ324,"="&amp;3,A124:AZ124,"&lt;"&amp;1000),0)</f>
        <v>3.8333333333333335</v>
      </c>
      <c r="BD124" s="96">
        <f t="shared" ref="BD124:BD187" si="56">IFERROR(SUMIFS(A124:AZ124,A324:AZ324,"="&amp;4,A124:AZ124,"&lt;"&amp;1000)/SUMIFS(A224:AZ224,A324:AZ324,"="&amp;4,A124:AZ124,"&lt;"&amp;1000),0)</f>
        <v>2.453125</v>
      </c>
      <c r="BE124" s="96">
        <f t="shared" ref="BE124:BE187" si="57">IFERROR(SUMIFS(A124:AZ124,A324:AZ324,"="&amp;5,A124:AZ124,"&lt;"&amp;1000)/SUMIFS(A224:AZ224,A324:AZ324,"="&amp;5,A124:AZ124,"&lt;"&amp;1000),0)</f>
        <v>0</v>
      </c>
      <c r="BF124" s="96">
        <f t="shared" ref="BF124:BF187" si="58">IFERROR(SUMIFS(A124:AZ124,A324:AZ324,"="&amp;6,A124:AZ124,"&lt;"&amp;1000)/SUMIFS(A224:AZ224,A324:AZ324,"="&amp;6,A124:AZ124,"&lt;"&amp;1000),0)</f>
        <v>0</v>
      </c>
      <c r="BG124" s="96">
        <f t="shared" ref="BG124:BG187" si="59">IFERROR(SUMIFS(A124:AZ124,A324:AZ324,"="&amp;7,A124:AZ124,"&lt;"&amp;1000)/SUMIFS(A224:AZ224,A324:AZ324,"="&amp;7,A124:AZ124,"&lt;"&amp;1000),0)</f>
        <v>0</v>
      </c>
    </row>
    <row r="125" spans="1:59" x14ac:dyDescent="0.3">
      <c r="A125" s="97">
        <f>IF(COUNT('IA2'!B16)=0,1000,(IFERROR(IF('IA2'!B16/A25&lt;0.5,0,IF('IA2'!B16/A25*100&gt;90,5,IF('IA2'!B16/A25*100&gt;80,4,IF('IA2'!B16/A25*100&gt;70,3,IF('IA2'!B16/A25*100&gt;60,2,IF('IA2'!B16/A25*100&lt;=60,1)))))),0))*A225)</f>
        <v>0</v>
      </c>
      <c r="B125" s="97">
        <f>IF(COUNT('IA2'!C16)=0,1000,(IFERROR(IF('IA2'!C16/B25&lt;0.5,0,IF('IA2'!C16/B25*100&gt;90,5,IF('IA2'!C16/B25*100&gt;80,4,IF('IA2'!C16/B25*100&gt;70,3,IF('IA2'!C16/B25*100&gt;60,2,IF('IA2'!C16/B25*100&lt;=60,1)))))),0))*B225)</f>
        <v>0</v>
      </c>
      <c r="C125" s="97">
        <f>IF(COUNT('IA2'!D16)=0,1000,(IFERROR(IF('IA2'!D16/C25&lt;0.5,0,IF('IA2'!D16/C25*100&gt;90,5,IF('IA2'!D16/C25*100&gt;80,4,IF('IA2'!D16/C25*100&gt;70,3,IF('IA2'!D16/C25*100&gt;60,2,IF('IA2'!D16/C25*100&lt;=60,1)))))),0))*C225)</f>
        <v>0</v>
      </c>
      <c r="D125" s="97">
        <f>IF(COUNT('IA2'!E16)=0,1000,(IFERROR(IF('IA2'!E16/D25&lt;0.5,0,IF('IA2'!E16/D25*100&gt;90,5,IF('IA2'!E16/D25*100&gt;80,4,IF('IA2'!E16/D25*100&gt;70,3,IF('IA2'!E16/D25*100&gt;60,2,IF('IA2'!E16/D25*100&lt;=60,1)))))),0))*D225)</f>
        <v>10</v>
      </c>
      <c r="E125" s="97">
        <f>IF(COUNT('IA2'!F16)=0,1000,(IFERROR(IF('IA2'!F16/E25&lt;0.5,0,IF('IA2'!F16/E25*100&gt;90,5,IF('IA2'!F16/E25*100&gt;80,4,IF('IA2'!F16/E25*100&gt;70,3,IF('IA2'!F16/E25*100&gt;60,2,IF('IA2'!F16/E25*100&lt;=60,1)))))),0))*E225)</f>
        <v>0</v>
      </c>
      <c r="F125" s="97">
        <f>IF(COUNT('IA2'!G16)=0,1000,(IFERROR(IF('IA2'!G16/F25&lt;0.5,0,IF('IA2'!G16/F25*100&gt;90,5,IF('IA2'!G16/F25*100&gt;80,4,IF('IA2'!G16/F25*100&gt;70,3,IF('IA2'!G16/F25*100&gt;60,2,IF('IA2'!G16/F25*100&lt;=60,1)))))),0))*F225)</f>
        <v>0</v>
      </c>
      <c r="G125" s="97">
        <f>IF(COUNT('IA2'!H16)=0,1000,(IFERROR(IF('IA2'!H16/G25&lt;0.5,0,IF('IA2'!H16/G25*100&gt;90,5,IF('IA2'!H16/G25*100&gt;80,4,IF('IA2'!H16/G25*100&gt;70,3,IF('IA2'!H16/G25*100&gt;60,2,IF('IA2'!H16/G25*100&lt;=60,1)))))),0))*G225)</f>
        <v>0</v>
      </c>
      <c r="H125" s="97">
        <f>IF(COUNT('IA2'!I16)=0,1000,(IFERROR(IF('IA2'!I16/H25&lt;0.5,0,IF('IA2'!I16/H25*100&gt;90,5,IF('IA2'!I16/H25*100&gt;80,4,IF('IA2'!I16/H25*100&gt;70,3,IF('IA2'!I16/H25*100&gt;60,2,IF('IA2'!I16/H25*100&lt;=60,1)))))),0))*H225)</f>
        <v>0</v>
      </c>
      <c r="I125" s="97">
        <f>IF(COUNT('IA2'!J16)=0,1000,(IFERROR(IF('IA2'!J16/I25&lt;0.5,0,IF('IA2'!J16/I25*100&gt;90,5,IF('IA2'!J16/I25*100&gt;80,4,IF('IA2'!J16/I25*100&gt;70,3,IF('IA2'!J16/I25*100&gt;60,2,IF('IA2'!J16/I25*100&lt;=60,1)))))),0))*I225)</f>
        <v>4</v>
      </c>
      <c r="J125" s="97">
        <f>IF(COUNT('IA2'!K16)=0,1000,(IFERROR(IF('IA2'!K16/J25&lt;0.5,0,IF('IA2'!K16/J25*100&gt;90,5,IF('IA2'!K16/J25*100&gt;80,4,IF('IA2'!K16/J25*100&gt;70,3,IF('IA2'!K16/J25*100&gt;60,2,IF('IA2'!K16/J25*100&lt;=60,1)))))),0))*J225)</f>
        <v>4</v>
      </c>
      <c r="K125" s="97">
        <f>IF(COUNT('IA2'!#REF!)=0,1000,(IFERROR(IF('IA2'!#REF!/K25&lt;0.5,0,IF('IA2'!#REF!/K25*100&gt;90,5,IF('IA2'!#REF!/K25*100&gt;80,4,IF('IA2'!#REF!/K25*100&gt;70,3,IF('IA2'!#REF!/K25*100&gt;60,2,IF('IA2'!#REF!/K25*100&lt;=60,1)))))),0))*K225)</f>
        <v>1000</v>
      </c>
      <c r="L125" s="97">
        <f>IF(COUNT('IA2'!M16)=0,1000,(IFERROR(IF('IA2'!M16/L25&lt;0.5,0,IF('IA2'!M16/L25*100&gt;90,5,IF('IA2'!M16/L25*100&gt;80,4,IF('IA2'!M16/L25*100&gt;70,3,IF('IA2'!M16/L25*100&gt;60,2,IF('IA2'!M16/L25*100&lt;=60,1)))))),0))*L225)</f>
        <v>0</v>
      </c>
      <c r="M125" s="97">
        <f>IF(COUNT('IA2'!N16)=0,1000,(IFERROR(IF('IA2'!N16/M25&lt;0.5,0,IF('IA2'!N16/M25*100&gt;90,5,IF('IA2'!N16/M25*100&gt;80,4,IF('IA2'!N16/M25*100&gt;70,3,IF('IA2'!N16/M25*100&gt;60,2,IF('IA2'!N16/M25*100&lt;=60,1)))))),0))*M225)</f>
        <v>13</v>
      </c>
      <c r="N125" s="97">
        <f>IF(COUNT('IA2'!#REF!)=0,1000,(IFERROR(IF('IA2'!#REF!/N25&lt;0.5,0,IF('IA2'!#REF!/N25*100&gt;90,5,IF('IA2'!#REF!/N25*100&gt;80,4,IF('IA2'!#REF!/N25*100&gt;70,3,IF('IA2'!#REF!/N25*100&gt;60,2,IF('IA2'!#REF!/N25*100&lt;=60,1)))))),0))*N225)</f>
        <v>1000</v>
      </c>
      <c r="O125" s="97">
        <f>IF(COUNT('IA2'!#REF!)=0,1000,(IFERROR(IF('IA2'!#REF!/O25&lt;0.5,0,IF('IA2'!#REF!/O25*100&gt;90,5,IF('IA2'!#REF!/O25*100&gt;80,4,IF('IA2'!#REF!/O25*100&gt;70,3,IF('IA2'!#REF!/O25*100&gt;60,2,IF('IA2'!#REF!/O25*100&lt;=60,1)))))),0))*O225)</f>
        <v>1000</v>
      </c>
      <c r="P125" s="97">
        <f>IF(COUNT('IA2'!Q16)=0,1000,(IFERROR(IF('IA2'!Q16/P25&lt;0.5,0,IF('IA2'!Q16/P25*100&gt;90,5,IF('IA2'!Q16/P25*100&gt;80,4,IF('IA2'!Q16/P25*100&gt;70,3,IF('IA2'!Q16/P25*100&gt;60,2,IF('IA2'!Q16/P25*100&lt;=60,1)))))),0))*P225)</f>
        <v>26</v>
      </c>
      <c r="Q125" s="97">
        <f>IF(COUNT('IA2'!#REF!)=0,1000,(IFERROR(IF('IA2'!#REF!/Q25&lt;0.5,0,IF('IA2'!#REF!/Q25*100&gt;90,5,IF('IA2'!#REF!/Q25*100&gt;80,4,IF('IA2'!#REF!/Q25*100&gt;70,3,IF('IA2'!#REF!/Q25*100&gt;60,2,IF('IA2'!#REF!/Q25*100&lt;=60,1)))))),0))*Q225)</f>
        <v>1000</v>
      </c>
      <c r="R125" s="97">
        <f>IF(COUNT('IA2'!S16)=0,1000,(IFERROR(IF('IA2'!S16/R25&lt;0.5,0,IF('IA2'!S16/R25*100&gt;90,5,IF('IA2'!S16/R25*100&gt;80,4,IF('IA2'!S16/R25*100&gt;70,3,IF('IA2'!S16/R25*100&gt;60,2,IF('IA2'!S16/R25*100&lt;=60,1)))))),0))*R225)</f>
        <v>26</v>
      </c>
      <c r="S125" s="97">
        <f>IF(COUNT('IA2'!#REF!)=0,1000,(IFERROR(IF('IA2'!#REF!/S25&lt;0.5,0,IF('IA2'!#REF!/S25*100&gt;90,5,IF('IA2'!#REF!/S25*100&gt;80,4,IF('IA2'!#REF!/S25*100&gt;70,3,IF('IA2'!#REF!/S25*100&gt;60,2,IF('IA2'!#REF!/S25*100&lt;=60,1)))))),0))*S225)</f>
        <v>1000</v>
      </c>
      <c r="T125" s="97">
        <f>IF(COUNT('IA2'!U16)=0,1000,(IFERROR(IF('IA2'!U16/T25&lt;0.5,0,IF('IA2'!U16/T25*100&gt;90,5,IF('IA2'!U16/T25*100&gt;80,4,IF('IA2'!U16/T25*100&gt;70,3,IF('IA2'!U16/T25*100&gt;60,2,IF('IA2'!U16/T25*100&lt;=60,1)))))),0))*T225)</f>
        <v>13</v>
      </c>
      <c r="U125" s="97">
        <f>IF(COUNT('IA2'!#REF!)=0,1000,(IFERROR(IF('IA2'!#REF!/U25&lt;0.5,0,IF('IA2'!#REF!/U25*100&gt;90,5,IF('IA2'!#REF!/U25*100&gt;80,4,IF('IA2'!#REF!/U25*100&gt;70,3,IF('IA2'!#REF!/U25*100&gt;60,2,IF('IA2'!#REF!/U25*100&lt;=60,1)))))),0))*U225)</f>
        <v>1000</v>
      </c>
      <c r="V125" s="97">
        <f>IF(COUNT('IA2'!V16)=0,1000,(IFERROR(IF('IA2'!V16/V25&lt;0.5,0,IF('IA2'!V16/V25*100&gt;90,5,IF('IA2'!V16/V25*100&gt;80,4,IF('IA2'!V16/V25*100&gt;70,3,IF('IA2'!V16/V25*100&gt;60,2,IF('IA2'!V16/V25*100&lt;=60,1)))))),0))*V225)</f>
        <v>0</v>
      </c>
      <c r="W125" s="97">
        <f>IF(COUNT('IA2'!W16)=0,1000,(IFERROR(IF('IA2'!W16/W25&lt;0.5,0,IF('IA2'!W16/W25*100&gt;90,5,IF('IA2'!W16/W25*100&gt;80,4,IF('IA2'!W16/W25*100&gt;70,3,IF('IA2'!W16/W25*100&gt;60,2,IF('IA2'!W16/W25*100&lt;=60,1)))))),0))*W225)</f>
        <v>1000</v>
      </c>
      <c r="X125" s="97">
        <f>IF(COUNT('IA2'!X16)=0,1000,(IFERROR(IF('IA2'!X16/X25&lt;0.5,0,IF('IA2'!X16/X25*100&gt;90,5,IF('IA2'!X16/X25*100&gt;80,4,IF('IA2'!X16/X25*100&gt;70,3,IF('IA2'!X16/X25*100&gt;60,2,IF('IA2'!X16/X25*100&lt;=60,1)))))),0))*X225)</f>
        <v>0</v>
      </c>
      <c r="Y125" s="97">
        <f>IF(COUNT('IA2'!Y16)=0,1000,(IFERROR(IF('IA2'!Y16/Y25&lt;0.5,0,IF('IA2'!Y16/Y25*100&gt;90,5,IF('IA2'!Y16/Y25*100&gt;80,4,IF('IA2'!Y16/Y25*100&gt;70,3,IF('IA2'!Y16/Y25*100&gt;60,2,IF('IA2'!Y16/Y25*100&lt;=60,1)))))),0))*Y225)</f>
        <v>0</v>
      </c>
      <c r="Z125" s="97">
        <f>IF(COUNT('IA2'!Z16)=0,1000,(IFERROR(IF('IA2'!Z16/Z25&lt;0.5,0,IF('IA2'!Z16/Z25*100&gt;90,5,IF('IA2'!Z16/Z25*100&gt;80,4,IF('IA2'!Z16/Z25*100&gt;70,3,IF('IA2'!Z16/Z25*100&gt;60,2,IF('IA2'!Z16/Z25*100&lt;=60,1)))))),0))*Z225)</f>
        <v>1000</v>
      </c>
      <c r="AA125" s="97">
        <f>IF(COUNT('IA2'!AA16)=0,1000,(IFERROR(IF('IA2'!AA16/AA25&lt;0.5,0,IF('IA2'!AA16/AA25*100&gt;90,5,IF('IA2'!AA16/AA25*100&gt;80,4,IF('IA2'!AA16/AA25*100&gt;70,3,IF('IA2'!AA16/AA25*100&gt;60,2,IF('IA2'!AA16/AA25*100&lt;=60,1)))))),0))*AA225)</f>
        <v>1000</v>
      </c>
      <c r="AB125" s="97">
        <f>IF(COUNT('IA2'!AB16)=0,1000,(IFERROR(IF('IA2'!AB16/AB25&lt;0.5,0,IF('IA2'!AB16/AB25*100&gt;90,5,IF('IA2'!AB16/AB25*100&gt;80,4,IF('IA2'!AB16/AB25*100&gt;70,3,IF('IA2'!AB16/AB25*100&gt;60,2,IF('IA2'!AB16/AB25*100&lt;=60,1)))))),0))*AB225)</f>
        <v>1000</v>
      </c>
      <c r="AC125" s="97">
        <f>IF(COUNT('IA2'!AC16)=0,1000,(IFERROR(IF('IA2'!AC16/AC25&lt;0.5,0,IF('IA2'!AC16/AC25*100&gt;90,5,IF('IA2'!AC16/AC25*100&gt;80,4,IF('IA2'!AC16/AC25*100&gt;70,3,IF('IA2'!AC16/AC25*100&gt;60,2,IF('IA2'!AC16/AC25*100&lt;=60,1)))))),0))*AC225)</f>
        <v>1000</v>
      </c>
      <c r="AD125" s="97">
        <f>IF(COUNT('IA2'!AD16)=0,1000,(IFERROR(IF('IA2'!AD16/AD25&lt;0.5,0,IF('IA2'!AD16/AD25*100&gt;90,5,IF('IA2'!AD16/AD25*100&gt;80,4,IF('IA2'!AD16/AD25*100&gt;70,3,IF('IA2'!AD16/AD25*100&gt;60,2,IF('IA2'!AD16/AD25*100&lt;=60,1)))))),0))*AD225)</f>
        <v>1000</v>
      </c>
      <c r="AE125" s="97">
        <f>IF(COUNT('IA2'!AE16)=0,1000,(IFERROR(IF('IA2'!AE16/AE25&lt;0.5,0,IF('IA2'!AE16/AE25*100&gt;90,5,IF('IA2'!AE16/AE25*100&gt;80,4,IF('IA2'!AE16/AE25*100&gt;70,3,IF('IA2'!AE16/AE25*100&gt;60,2,IF('IA2'!AE16/AE25*100&lt;=60,1)))))),0))*AE225)</f>
        <v>1000</v>
      </c>
      <c r="AF125" s="97">
        <f>IF(COUNT('IA2'!AF16)=0,1000,(IFERROR(IF('IA2'!AF16/AF25&lt;0.5,0,IF('IA2'!AF16/AF25*100&gt;90,5,IF('IA2'!AF16/AF25*100&gt;80,4,IF('IA2'!AF16/AF25*100&gt;70,3,IF('IA2'!AF16/AF25*100&gt;60,2,IF('IA2'!AF16/AF25*100&lt;=60,1)))))),0))*AF225)</f>
        <v>1000</v>
      </c>
      <c r="AG125" s="97">
        <f>IF(COUNT('IA2'!AG16)=0,1000,(IFERROR(IF('IA2'!AG16/AG25&lt;0.5,0,IF('IA2'!AG16/AG25*100&gt;90,5,IF('IA2'!AG16/AG25*100&gt;80,4,IF('IA2'!AG16/AG25*100&gt;70,3,IF('IA2'!AG16/AG25*100&gt;60,2,IF('IA2'!AG16/AG25*100&lt;=60,1)))))),0))*AG225)</f>
        <v>1000</v>
      </c>
      <c r="AH125" s="97">
        <f>IF(COUNT('IA2'!AH16)=0,1000,(IFERROR(IF('IA2'!AH16/AH25&lt;0.5,0,IF('IA2'!AH16/AH25*100&gt;90,5,IF('IA2'!AH16/AH25*100&gt;80,4,IF('IA2'!AH16/AH25*100&gt;70,3,IF('IA2'!AH16/AH25*100&gt;60,2,IF('IA2'!AH16/AH25*100&lt;=60,1)))))),0))*AH225)</f>
        <v>1000</v>
      </c>
      <c r="AI125" s="97">
        <f>IF(COUNT('IA2'!AI16)=0,1000,(IFERROR(IF('IA2'!AI16/AI25&lt;0.5,0,IF('IA2'!AI16/AI25*100&gt;90,5,IF('IA2'!AI16/AI25*100&gt;80,4,IF('IA2'!AI16/AI25*100&gt;70,3,IF('IA2'!AI16/AI25*100&gt;60,2,IF('IA2'!AI16/AI25*100&lt;=60,1)))))),0))*AI225)</f>
        <v>1000</v>
      </c>
      <c r="AJ125" s="97">
        <f>IF(COUNT('IA2'!AJ16)=0,1000,(IFERROR(IF('IA2'!AJ16/AJ25&lt;0.5,0,IF('IA2'!AJ16/AJ25*100&gt;90,5,IF('IA2'!AJ16/AJ25*100&gt;80,4,IF('IA2'!AJ16/AJ25*100&gt;70,3,IF('IA2'!AJ16/AJ25*100&gt;60,2,IF('IA2'!AJ16/AJ25*100&lt;=60,1)))))),0))*AJ225)</f>
        <v>1000</v>
      </c>
      <c r="AK125" s="97">
        <f>IF(COUNT('IA2'!AK16)=0,1000,(IFERROR(IF('IA2'!AK16/AK25&lt;0.5,0,IF('IA2'!AK16/AK25*100&gt;90,5,IF('IA2'!AK16/AK25*100&gt;80,4,IF('IA2'!AK16/AK25*100&gt;70,3,IF('IA2'!AK16/AK25*100&gt;60,2,IF('IA2'!AK16/AK25*100&lt;=60,1)))))),0))*AK225)</f>
        <v>1000</v>
      </c>
      <c r="AL125" s="97">
        <f>IF(COUNT('IA2'!AL16)=0,1000,(IFERROR(IF('IA2'!AL16/AL25&lt;0.5,0,IF('IA2'!AL16/AL25*100&gt;90,5,IF('IA2'!AL16/AL25*100&gt;80,4,IF('IA2'!AL16/AL25*100&gt;70,3,IF('IA2'!AL16/AL25*100&gt;60,2,IF('IA2'!AL16/AL25*100&lt;=60,1)))))),0))*AL225)</f>
        <v>1000</v>
      </c>
      <c r="AM125" s="97">
        <f>IF(COUNT('IA2'!AM16)=0,1000,(IFERROR(IF('IA2'!AM16/AM25&lt;0.5,0,IF('IA2'!AM16/AM25*100&gt;90,5,IF('IA2'!AM16/AM25*100&gt;80,4,IF('IA2'!AM16/AM25*100&gt;70,3,IF('IA2'!AM16/AM25*100&gt;60,2,IF('IA2'!AM16/AM25*100&lt;=60,1)))))),0))*AM225)</f>
        <v>1000</v>
      </c>
      <c r="AN125" s="97">
        <f>IF(COUNT('IA2'!AN16)=0,1000,(IFERROR(IF('IA2'!AN16/AN25&lt;0.5,0,IF('IA2'!AN16/AN25*100&gt;90,5,IF('IA2'!AN16/AN25*100&gt;80,4,IF('IA2'!AN16/AN25*100&gt;70,3,IF('IA2'!AN16/AN25*100&gt;60,2,IF('IA2'!AN16/AN25*100&lt;=60,1)))))),0))*AN225)</f>
        <v>1000</v>
      </c>
      <c r="AO125" s="97">
        <f>IF(COUNT('IA2'!AO16)=0,1000,(IFERROR(IF('IA2'!AO16/AO25&lt;0.5,0,IF('IA2'!AO16/AO25*100&gt;90,5,IF('IA2'!AO16/AO25*100&gt;80,4,IF('IA2'!AO16/AO25*100&gt;70,3,IF('IA2'!AO16/AO25*100&gt;60,2,IF('IA2'!AO16/AO25*100&lt;=60,1)))))),0))*AO225)</f>
        <v>1000</v>
      </c>
      <c r="AP125" s="97">
        <f>IF(COUNT('IA2'!AP16)=0,1000,(IFERROR(IF('IA2'!AP16/AP25&lt;0.5,0,IF('IA2'!AP16/AP25*100&gt;90,5,IF('IA2'!AP16/AP25*100&gt;80,4,IF('IA2'!AP16/AP25*100&gt;70,3,IF('IA2'!AP16/AP25*100&gt;60,2,IF('IA2'!AP16/AP25*100&lt;=60,1)))))),0))*AP225)</f>
        <v>1000</v>
      </c>
      <c r="AQ125" s="97">
        <f>IF(COUNT('IA2'!AQ16)=0,1000,(IFERROR(IF('IA2'!AQ16/AQ25&lt;0.5,0,IF('IA2'!AQ16/AQ25*100&gt;90,5,IF('IA2'!AQ16/AQ25*100&gt;80,4,IF('IA2'!AQ16/AQ25*100&gt;70,3,IF('IA2'!AQ16/AQ25*100&gt;60,2,IF('IA2'!AQ16/AQ25*100&lt;=60,1)))))),0))*AQ225)</f>
        <v>1000</v>
      </c>
      <c r="AR125" s="97">
        <f>IF(COUNT('IA2'!AR16)=0,1000,(IFERROR(IF('IA2'!AR16/AR25&lt;0.5,0,IF('IA2'!AR16/AR25*100&gt;90,5,IF('IA2'!AR16/AR25*100&gt;80,4,IF('IA2'!AR16/AR25*100&gt;70,3,IF('IA2'!AR16/AR25*100&gt;60,2,IF('IA2'!AR16/AR25*100&lt;=60,1)))))),0))*AR225)</f>
        <v>1000</v>
      </c>
      <c r="AS125" s="97">
        <f>IF(COUNT('IA2'!AS16)=0,1000,(IFERROR(IF('IA2'!AS16/AS25&lt;0.5,0,IF('IA2'!AS16/AS25*100&gt;90,5,IF('IA2'!AS16/AS25*100&gt;80,4,IF('IA2'!AS16/AS25*100&gt;70,3,IF('IA2'!AS16/AS25*100&gt;60,2,IF('IA2'!AS16/AS25*100&lt;=60,1)))))),0))*AS225)</f>
        <v>1000</v>
      </c>
      <c r="AT125" s="97">
        <f>IF(COUNT('IA2'!AT16)=0,1000,(IFERROR(IF('IA2'!AT16/AT25&lt;0.5,0,IF('IA2'!AT16/AT25*100&gt;90,5,IF('IA2'!AT16/AT25*100&gt;80,4,IF('IA2'!AT16/AT25*100&gt;70,3,IF('IA2'!AT16/AT25*100&gt;60,2,IF('IA2'!AT16/AT25*100&lt;=60,1)))))),0))*AT225)</f>
        <v>1000</v>
      </c>
      <c r="AU125" s="97">
        <f>IF(COUNT('IA2'!AU16)=0,1000,(IFERROR(IF('IA2'!AU16/AU25&lt;0.5,0,IF('IA2'!AU16/AU25*100&gt;90,5,IF('IA2'!AU16/AU25*100&gt;80,4,IF('IA2'!AU16/AU25*100&gt;70,3,IF('IA2'!AU16/AU25*100&gt;60,2,IF('IA2'!AU16/AU25*100&lt;=60,1)))))),0))*AU225)</f>
        <v>1000</v>
      </c>
      <c r="AV125" s="97">
        <f>IF(COUNT('IA2'!AV16)=0,1000,(IFERROR(IF('IA2'!AV16/AV25&lt;0.5,0,IF('IA2'!AV16/AV25*100&gt;90,5,IF('IA2'!AV16/AV25*100&gt;80,4,IF('IA2'!AV16/AV25*100&gt;70,3,IF('IA2'!AV16/AV25*100&gt;60,2,IF('IA2'!AV16/AV25*100&lt;=60,1)))))),0))*AV225)</f>
        <v>1000</v>
      </c>
      <c r="AW125" s="97">
        <f>IF(COUNT('IA2'!AW16)=0,1000,(IFERROR(IF('IA2'!AW16/AW25&lt;0.5,0,IF('IA2'!AW16/AW25*100&gt;90,5,IF('IA2'!AW16/AW25*100&gt;80,4,IF('IA2'!AW16/AW25*100&gt;70,3,IF('IA2'!AW16/AW25*100&gt;60,2,IF('IA2'!AW16/AW25*100&lt;=60,1)))))),0))*AW225)</f>
        <v>1000</v>
      </c>
      <c r="AX125" s="97">
        <f>IF(COUNT('IA2'!AX16)=0,1000,(IFERROR(IF('IA2'!AX16/AX25&lt;0.5,0,IF('IA2'!AX16/AX25*100&gt;90,5,IF('IA2'!AX16/AX25*100&gt;80,4,IF('IA2'!AX16/AX25*100&gt;70,3,IF('IA2'!AX16/AX25*100&gt;60,2,IF('IA2'!AX16/AX25*100&lt;=60,1)))))),0))*AX225)</f>
        <v>1000</v>
      </c>
      <c r="AY125" s="97">
        <f>IF(COUNT('IA2'!AY16)=0,1000,(IFERROR(IF('IA2'!AY16/AY25&lt;0.5,0,IF('IA2'!AY16/AY25*100&gt;90,5,IF('IA2'!AY16/AY25*100&gt;80,4,IF('IA2'!AY16/AY25*100&gt;70,3,IF('IA2'!AY16/AY25*100&gt;60,2,IF('IA2'!AY16/AY25*100&lt;=60,1)))))),0))*AY225)</f>
        <v>1000</v>
      </c>
      <c r="AZ125" s="97">
        <f>IF(COUNT('IA2'!AZ16)=0,1000,(IFERROR(IF('IA2'!AZ16/AZ25&lt;0.5,0,IF('IA2'!AZ16/AZ25*100&gt;90,5,IF('IA2'!AZ16/AZ25*100&gt;80,4,IF('IA2'!AZ16/AZ25*100&gt;70,3,IF('IA2'!AZ16/AZ25*100&gt;60,2,IF('IA2'!AZ16/AZ25*100&lt;=60,1)))))),0))*AZ225)</f>
        <v>1000</v>
      </c>
      <c r="BA125" s="96">
        <f t="shared" si="53"/>
        <v>0</v>
      </c>
      <c r="BB125" s="96">
        <f t="shared" si="54"/>
        <v>0</v>
      </c>
      <c r="BC125" s="96">
        <f t="shared" si="55"/>
        <v>0.47222222222222221</v>
      </c>
      <c r="BD125" s="96">
        <f t="shared" si="56"/>
        <v>1.234375</v>
      </c>
      <c r="BE125" s="96">
        <f t="shared" si="57"/>
        <v>0</v>
      </c>
      <c r="BF125" s="96">
        <f t="shared" si="58"/>
        <v>0</v>
      </c>
      <c r="BG125" s="96">
        <f t="shared" si="59"/>
        <v>0</v>
      </c>
    </row>
    <row r="126" spans="1:59" x14ac:dyDescent="0.3">
      <c r="A126" s="97">
        <f>IF(COUNT('IA2'!B17)=0,1000,(IFERROR(IF('IA2'!B17/A26&lt;0.5,0,IF('IA2'!B17/A26*100&gt;90,5,IF('IA2'!B17/A26*100&gt;80,4,IF('IA2'!B17/A26*100&gt;70,3,IF('IA2'!B17/A26*100&gt;60,2,IF('IA2'!B17/A26*100&lt;=60,1)))))),0))*A226)</f>
        <v>2</v>
      </c>
      <c r="B126" s="97">
        <f>IF(COUNT('IA2'!C17)=0,1000,(IFERROR(IF('IA2'!C17/B26&lt;0.5,0,IF('IA2'!C17/B26*100&gt;90,5,IF('IA2'!C17/B26*100&gt;80,4,IF('IA2'!C17/B26*100&gt;70,3,IF('IA2'!C17/B26*100&gt;60,2,IF('IA2'!C17/B26*100&lt;=60,1)))))),0))*B226)</f>
        <v>2</v>
      </c>
      <c r="C126" s="97">
        <f>IF(COUNT('IA2'!D17)=0,1000,(IFERROR(IF('IA2'!D17/C26&lt;0.5,0,IF('IA2'!D17/C26*100&gt;90,5,IF('IA2'!D17/C26*100&gt;80,4,IF('IA2'!D17/C26*100&gt;70,3,IF('IA2'!D17/C26*100&gt;60,2,IF('IA2'!D17/C26*100&lt;=60,1)))))),0))*C226)</f>
        <v>4</v>
      </c>
      <c r="D126" s="97">
        <f>IF(COUNT('IA2'!E17)=0,1000,(IFERROR(IF('IA2'!E17/D26&lt;0.5,0,IF('IA2'!E17/D26*100&gt;90,5,IF('IA2'!E17/D26*100&gt;80,4,IF('IA2'!E17/D26*100&gt;70,3,IF('IA2'!E17/D26*100&gt;60,2,IF('IA2'!E17/D26*100&lt;=60,1)))))),0))*D226)</f>
        <v>10</v>
      </c>
      <c r="E126" s="97">
        <f>IF(COUNT('IA2'!F17)=0,1000,(IFERROR(IF('IA2'!F17/E26&lt;0.5,0,IF('IA2'!F17/E26*100&gt;90,5,IF('IA2'!F17/E26*100&gt;80,4,IF('IA2'!F17/E26*100&gt;70,3,IF('IA2'!F17/E26*100&gt;60,2,IF('IA2'!F17/E26*100&lt;=60,1)))))),0))*E226)</f>
        <v>4</v>
      </c>
      <c r="F126" s="97">
        <f>IF(COUNT('IA2'!G17)=0,1000,(IFERROR(IF('IA2'!G17/F26&lt;0.5,0,IF('IA2'!G17/F26*100&gt;90,5,IF('IA2'!G17/F26*100&gt;80,4,IF('IA2'!G17/F26*100&gt;70,3,IF('IA2'!G17/F26*100&gt;60,2,IF('IA2'!G17/F26*100&lt;=60,1)))))),0))*F226)</f>
        <v>2</v>
      </c>
      <c r="G126" s="97">
        <f>IF(COUNT('IA2'!H17)=0,1000,(IFERROR(IF('IA2'!H17/G26&lt;0.5,0,IF('IA2'!H17/G26*100&gt;90,5,IF('IA2'!H17/G26*100&gt;80,4,IF('IA2'!H17/G26*100&gt;70,3,IF('IA2'!H17/G26*100&gt;60,2,IF('IA2'!H17/G26*100&lt;=60,1)))))),0))*G226)</f>
        <v>4</v>
      </c>
      <c r="H126" s="97">
        <f>IF(COUNT('IA2'!I17)=0,1000,(IFERROR(IF('IA2'!I17/H26&lt;0.5,0,IF('IA2'!I17/H26*100&gt;90,5,IF('IA2'!I17/H26*100&gt;80,4,IF('IA2'!I17/H26*100&gt;70,3,IF('IA2'!I17/H26*100&gt;60,2,IF('IA2'!I17/H26*100&lt;=60,1)))))),0))*H226)</f>
        <v>4</v>
      </c>
      <c r="I126" s="97">
        <f>IF(COUNT('IA2'!J17)=0,1000,(IFERROR(IF('IA2'!J17/I26&lt;0.5,0,IF('IA2'!J17/I26*100&gt;90,5,IF('IA2'!J17/I26*100&gt;80,4,IF('IA2'!J17/I26*100&gt;70,3,IF('IA2'!J17/I26*100&gt;60,2,IF('IA2'!J17/I26*100&lt;=60,1)))))),0))*I226)</f>
        <v>4</v>
      </c>
      <c r="J126" s="97">
        <f>IF(COUNT('IA2'!K17)=0,1000,(IFERROR(IF('IA2'!K17/J26&lt;0.5,0,IF('IA2'!K17/J26*100&gt;90,5,IF('IA2'!K17/J26*100&gt;80,4,IF('IA2'!K17/J26*100&gt;70,3,IF('IA2'!K17/J26*100&gt;60,2,IF('IA2'!K17/J26*100&lt;=60,1)))))),0))*J226)</f>
        <v>4</v>
      </c>
      <c r="K126" s="97">
        <f>IF(COUNT('IA2'!#REF!)=0,1000,(IFERROR(IF('IA2'!#REF!/K26&lt;0.5,0,IF('IA2'!#REF!/K26*100&gt;90,5,IF('IA2'!#REF!/K26*100&gt;80,4,IF('IA2'!#REF!/K26*100&gt;70,3,IF('IA2'!#REF!/K26*100&gt;60,2,IF('IA2'!#REF!/K26*100&lt;=60,1)))))),0))*K226)</f>
        <v>1000</v>
      </c>
      <c r="L126" s="97">
        <f>IF(COUNT('IA2'!M17)=0,1000,(IFERROR(IF('IA2'!M17/L26&lt;0.5,0,IF('IA2'!M17/L26*100&gt;90,5,IF('IA2'!M17/L26*100&gt;80,4,IF('IA2'!M17/L26*100&gt;70,3,IF('IA2'!M17/L26*100&gt;60,2,IF('IA2'!M17/L26*100&lt;=60,1)))))),0))*L226)</f>
        <v>0</v>
      </c>
      <c r="M126" s="97">
        <f>IF(COUNT('IA2'!N17)=0,1000,(IFERROR(IF('IA2'!N17/M26&lt;0.5,0,IF('IA2'!N17/M26*100&gt;90,5,IF('IA2'!N17/M26*100&gt;80,4,IF('IA2'!N17/M26*100&gt;70,3,IF('IA2'!N17/M26*100&gt;60,2,IF('IA2'!N17/M26*100&lt;=60,1)))))),0))*M226)</f>
        <v>0</v>
      </c>
      <c r="N126" s="97">
        <f>IF(COUNT('IA2'!#REF!)=0,1000,(IFERROR(IF('IA2'!#REF!/N26&lt;0.5,0,IF('IA2'!#REF!/N26*100&gt;90,5,IF('IA2'!#REF!/N26*100&gt;80,4,IF('IA2'!#REF!/N26*100&gt;70,3,IF('IA2'!#REF!/N26*100&gt;60,2,IF('IA2'!#REF!/N26*100&lt;=60,1)))))),0))*N226)</f>
        <v>1000</v>
      </c>
      <c r="O126" s="97">
        <f>IF(COUNT('IA2'!#REF!)=0,1000,(IFERROR(IF('IA2'!#REF!/O26&lt;0.5,0,IF('IA2'!#REF!/O26*100&gt;90,5,IF('IA2'!#REF!/O26*100&gt;80,4,IF('IA2'!#REF!/O26*100&gt;70,3,IF('IA2'!#REF!/O26*100&gt;60,2,IF('IA2'!#REF!/O26*100&lt;=60,1)))))),0))*O226)</f>
        <v>1000</v>
      </c>
      <c r="P126" s="97">
        <f>IF(COUNT('IA2'!Q17)=0,1000,(IFERROR(IF('IA2'!Q17/P26&lt;0.5,0,IF('IA2'!Q17/P26*100&gt;90,5,IF('IA2'!Q17/P26*100&gt;80,4,IF('IA2'!Q17/P26*100&gt;70,3,IF('IA2'!Q17/P26*100&gt;60,2,IF('IA2'!Q17/P26*100&lt;=60,1)))))),0))*P226)</f>
        <v>0</v>
      </c>
      <c r="Q126" s="97">
        <f>IF(COUNT('IA2'!#REF!)=0,1000,(IFERROR(IF('IA2'!#REF!/Q26&lt;0.5,0,IF('IA2'!#REF!/Q26*100&gt;90,5,IF('IA2'!#REF!/Q26*100&gt;80,4,IF('IA2'!#REF!/Q26*100&gt;70,3,IF('IA2'!#REF!/Q26*100&gt;60,2,IF('IA2'!#REF!/Q26*100&lt;=60,1)))))),0))*Q226)</f>
        <v>1000</v>
      </c>
      <c r="R126" s="97">
        <f>IF(COUNT('IA2'!S17)=0,1000,(IFERROR(IF('IA2'!S17/R26&lt;0.5,0,IF('IA2'!S17/R26*100&gt;90,5,IF('IA2'!S17/R26*100&gt;80,4,IF('IA2'!S17/R26*100&gt;70,3,IF('IA2'!S17/R26*100&gt;60,2,IF('IA2'!S17/R26*100&lt;=60,1)))))),0))*R226)</f>
        <v>13</v>
      </c>
      <c r="S126" s="97">
        <f>IF(COUNT('IA2'!#REF!)=0,1000,(IFERROR(IF('IA2'!#REF!/S26&lt;0.5,0,IF('IA2'!#REF!/S26*100&gt;90,5,IF('IA2'!#REF!/S26*100&gt;80,4,IF('IA2'!#REF!/S26*100&gt;70,3,IF('IA2'!#REF!/S26*100&gt;60,2,IF('IA2'!#REF!/S26*100&lt;=60,1)))))),0))*S226)</f>
        <v>1000</v>
      </c>
      <c r="T126" s="97">
        <f>IF(COUNT('IA2'!U17)=0,1000,(IFERROR(IF('IA2'!U17/T26&lt;0.5,0,IF('IA2'!U17/T26*100&gt;90,5,IF('IA2'!U17/T26*100&gt;80,4,IF('IA2'!U17/T26*100&gt;70,3,IF('IA2'!U17/T26*100&gt;60,2,IF('IA2'!U17/T26*100&lt;=60,1)))))),0))*T226)</f>
        <v>13</v>
      </c>
      <c r="U126" s="97">
        <f>IF(COUNT('IA2'!#REF!)=0,1000,(IFERROR(IF('IA2'!#REF!/U26&lt;0.5,0,IF('IA2'!#REF!/U26*100&gt;90,5,IF('IA2'!#REF!/U26*100&gt;80,4,IF('IA2'!#REF!/U26*100&gt;70,3,IF('IA2'!#REF!/U26*100&gt;60,2,IF('IA2'!#REF!/U26*100&lt;=60,1)))))),0))*U226)</f>
        <v>1000</v>
      </c>
      <c r="V126" s="97">
        <f>IF(COUNT('IA2'!W17)=0,1000,(IFERROR(IF('IA2'!W17/V26&lt;0.5,0,IF('IA2'!W17/V26*100&gt;90,5,IF('IA2'!W17/V26*100&gt;80,4,IF('IA2'!W17/V26*100&gt;70,3,IF('IA2'!W17/V26*100&gt;60,2,IF('IA2'!W17/V26*100&lt;=60,1)))))),0))*V226)</f>
        <v>15</v>
      </c>
      <c r="W126" s="97">
        <f>IF(COUNT('IA2'!#REF!)=0,1000,(IFERROR(IF('IA2'!#REF!/W26&lt;0.5,0,IF('IA2'!#REF!/W26*100&gt;90,5,IF('IA2'!#REF!/W26*100&gt;80,4,IF('IA2'!#REF!/W26*100&gt;70,3,IF('IA2'!#REF!/W26*100&gt;60,2,IF('IA2'!#REF!/W26*100&lt;=60,1)))))),0))*W226)</f>
        <v>1000</v>
      </c>
      <c r="X126" s="97">
        <f>IF(COUNT('IA2'!X17)=0,1000,(IFERROR(IF('IA2'!X17/X26&lt;0.5,0,IF('IA2'!X17/X26*100&gt;90,5,IF('IA2'!X17/X26*100&gt;80,4,IF('IA2'!X17/X26*100&gt;70,3,IF('IA2'!X17/X26*100&gt;60,2,IF('IA2'!X17/X26*100&lt;=60,1)))))),0))*X226)</f>
        <v>0</v>
      </c>
      <c r="Y126" s="97">
        <f>IF(COUNT('IA2'!Y17)=0,1000,(IFERROR(IF('IA2'!Y17/Y26&lt;0.5,0,IF('IA2'!Y17/Y26*100&gt;90,5,IF('IA2'!Y17/Y26*100&gt;80,4,IF('IA2'!Y17/Y26*100&gt;70,3,IF('IA2'!Y17/Y26*100&gt;60,2,IF('IA2'!Y17/Y26*100&lt;=60,1)))))),0))*Y226)</f>
        <v>0</v>
      </c>
      <c r="Z126" s="97">
        <f>IF(COUNT('IA2'!Z17)=0,1000,(IFERROR(IF('IA2'!Z17/Z26&lt;0.5,0,IF('IA2'!Z17/Z26*100&gt;90,5,IF('IA2'!Z17/Z26*100&gt;80,4,IF('IA2'!Z17/Z26*100&gt;70,3,IF('IA2'!Z17/Z26*100&gt;60,2,IF('IA2'!Z17/Z26*100&lt;=60,1)))))),0))*Z226)</f>
        <v>1000</v>
      </c>
      <c r="AA126" s="97">
        <f>IF(COUNT('IA2'!AA17)=0,1000,(IFERROR(IF('IA2'!AA17/AA26&lt;0.5,0,IF('IA2'!AA17/AA26*100&gt;90,5,IF('IA2'!AA17/AA26*100&gt;80,4,IF('IA2'!AA17/AA26*100&gt;70,3,IF('IA2'!AA17/AA26*100&gt;60,2,IF('IA2'!AA17/AA26*100&lt;=60,1)))))),0))*AA226)</f>
        <v>1000</v>
      </c>
      <c r="AB126" s="97">
        <f>IF(COUNT('IA2'!AB17)=0,1000,(IFERROR(IF('IA2'!AB17/AB26&lt;0.5,0,IF('IA2'!AB17/AB26*100&gt;90,5,IF('IA2'!AB17/AB26*100&gt;80,4,IF('IA2'!AB17/AB26*100&gt;70,3,IF('IA2'!AB17/AB26*100&gt;60,2,IF('IA2'!AB17/AB26*100&lt;=60,1)))))),0))*AB226)</f>
        <v>1000</v>
      </c>
      <c r="AC126" s="97">
        <f>IF(COUNT('IA2'!AC17)=0,1000,(IFERROR(IF('IA2'!AC17/AC26&lt;0.5,0,IF('IA2'!AC17/AC26*100&gt;90,5,IF('IA2'!AC17/AC26*100&gt;80,4,IF('IA2'!AC17/AC26*100&gt;70,3,IF('IA2'!AC17/AC26*100&gt;60,2,IF('IA2'!AC17/AC26*100&lt;=60,1)))))),0))*AC226)</f>
        <v>1000</v>
      </c>
      <c r="AD126" s="97">
        <f>IF(COUNT('IA2'!AD17)=0,1000,(IFERROR(IF('IA2'!AD17/AD26&lt;0.5,0,IF('IA2'!AD17/AD26*100&gt;90,5,IF('IA2'!AD17/AD26*100&gt;80,4,IF('IA2'!AD17/AD26*100&gt;70,3,IF('IA2'!AD17/AD26*100&gt;60,2,IF('IA2'!AD17/AD26*100&lt;=60,1)))))),0))*AD226)</f>
        <v>1000</v>
      </c>
      <c r="AE126" s="97">
        <f>IF(COUNT('IA2'!AE17)=0,1000,(IFERROR(IF('IA2'!AE17/AE26&lt;0.5,0,IF('IA2'!AE17/AE26*100&gt;90,5,IF('IA2'!AE17/AE26*100&gt;80,4,IF('IA2'!AE17/AE26*100&gt;70,3,IF('IA2'!AE17/AE26*100&gt;60,2,IF('IA2'!AE17/AE26*100&lt;=60,1)))))),0))*AE226)</f>
        <v>1000</v>
      </c>
      <c r="AF126" s="97">
        <f>IF(COUNT('IA2'!AF17)=0,1000,(IFERROR(IF('IA2'!AF17/AF26&lt;0.5,0,IF('IA2'!AF17/AF26*100&gt;90,5,IF('IA2'!AF17/AF26*100&gt;80,4,IF('IA2'!AF17/AF26*100&gt;70,3,IF('IA2'!AF17/AF26*100&gt;60,2,IF('IA2'!AF17/AF26*100&lt;=60,1)))))),0))*AF226)</f>
        <v>1000</v>
      </c>
      <c r="AG126" s="97">
        <f>IF(COUNT('IA2'!AG17)=0,1000,(IFERROR(IF('IA2'!AG17/AG26&lt;0.5,0,IF('IA2'!AG17/AG26*100&gt;90,5,IF('IA2'!AG17/AG26*100&gt;80,4,IF('IA2'!AG17/AG26*100&gt;70,3,IF('IA2'!AG17/AG26*100&gt;60,2,IF('IA2'!AG17/AG26*100&lt;=60,1)))))),0))*AG226)</f>
        <v>1000</v>
      </c>
      <c r="AH126" s="97">
        <f>IF(COUNT('IA2'!AH17)=0,1000,(IFERROR(IF('IA2'!AH17/AH26&lt;0.5,0,IF('IA2'!AH17/AH26*100&gt;90,5,IF('IA2'!AH17/AH26*100&gt;80,4,IF('IA2'!AH17/AH26*100&gt;70,3,IF('IA2'!AH17/AH26*100&gt;60,2,IF('IA2'!AH17/AH26*100&lt;=60,1)))))),0))*AH226)</f>
        <v>1000</v>
      </c>
      <c r="AI126" s="97">
        <f>IF(COUNT('IA2'!AI17)=0,1000,(IFERROR(IF('IA2'!AI17/AI26&lt;0.5,0,IF('IA2'!AI17/AI26*100&gt;90,5,IF('IA2'!AI17/AI26*100&gt;80,4,IF('IA2'!AI17/AI26*100&gt;70,3,IF('IA2'!AI17/AI26*100&gt;60,2,IF('IA2'!AI17/AI26*100&lt;=60,1)))))),0))*AI226)</f>
        <v>1000</v>
      </c>
      <c r="AJ126" s="97">
        <f>IF(COUNT('IA2'!AJ17)=0,1000,(IFERROR(IF('IA2'!AJ17/AJ26&lt;0.5,0,IF('IA2'!AJ17/AJ26*100&gt;90,5,IF('IA2'!AJ17/AJ26*100&gt;80,4,IF('IA2'!AJ17/AJ26*100&gt;70,3,IF('IA2'!AJ17/AJ26*100&gt;60,2,IF('IA2'!AJ17/AJ26*100&lt;=60,1)))))),0))*AJ226)</f>
        <v>1000</v>
      </c>
      <c r="AK126" s="97">
        <f>IF(COUNT('IA2'!AK17)=0,1000,(IFERROR(IF('IA2'!AK17/AK26&lt;0.5,0,IF('IA2'!AK17/AK26*100&gt;90,5,IF('IA2'!AK17/AK26*100&gt;80,4,IF('IA2'!AK17/AK26*100&gt;70,3,IF('IA2'!AK17/AK26*100&gt;60,2,IF('IA2'!AK17/AK26*100&lt;=60,1)))))),0))*AK226)</f>
        <v>1000</v>
      </c>
      <c r="AL126" s="97">
        <f>IF(COUNT('IA2'!AL17)=0,1000,(IFERROR(IF('IA2'!AL17/AL26&lt;0.5,0,IF('IA2'!AL17/AL26*100&gt;90,5,IF('IA2'!AL17/AL26*100&gt;80,4,IF('IA2'!AL17/AL26*100&gt;70,3,IF('IA2'!AL17/AL26*100&gt;60,2,IF('IA2'!AL17/AL26*100&lt;=60,1)))))),0))*AL226)</f>
        <v>1000</v>
      </c>
      <c r="AM126" s="97">
        <f>IF(COUNT('IA2'!AM17)=0,1000,(IFERROR(IF('IA2'!AM17/AM26&lt;0.5,0,IF('IA2'!AM17/AM26*100&gt;90,5,IF('IA2'!AM17/AM26*100&gt;80,4,IF('IA2'!AM17/AM26*100&gt;70,3,IF('IA2'!AM17/AM26*100&gt;60,2,IF('IA2'!AM17/AM26*100&lt;=60,1)))))),0))*AM226)</f>
        <v>1000</v>
      </c>
      <c r="AN126" s="97">
        <f>IF(COUNT('IA2'!AN17)=0,1000,(IFERROR(IF('IA2'!AN17/AN26&lt;0.5,0,IF('IA2'!AN17/AN26*100&gt;90,5,IF('IA2'!AN17/AN26*100&gt;80,4,IF('IA2'!AN17/AN26*100&gt;70,3,IF('IA2'!AN17/AN26*100&gt;60,2,IF('IA2'!AN17/AN26*100&lt;=60,1)))))),0))*AN226)</f>
        <v>1000</v>
      </c>
      <c r="AO126" s="97">
        <f>IF(COUNT('IA2'!AO17)=0,1000,(IFERROR(IF('IA2'!AO17/AO26&lt;0.5,0,IF('IA2'!AO17/AO26*100&gt;90,5,IF('IA2'!AO17/AO26*100&gt;80,4,IF('IA2'!AO17/AO26*100&gt;70,3,IF('IA2'!AO17/AO26*100&gt;60,2,IF('IA2'!AO17/AO26*100&lt;=60,1)))))),0))*AO226)</f>
        <v>1000</v>
      </c>
      <c r="AP126" s="97">
        <f>IF(COUNT('IA2'!AP17)=0,1000,(IFERROR(IF('IA2'!AP17/AP26&lt;0.5,0,IF('IA2'!AP17/AP26*100&gt;90,5,IF('IA2'!AP17/AP26*100&gt;80,4,IF('IA2'!AP17/AP26*100&gt;70,3,IF('IA2'!AP17/AP26*100&gt;60,2,IF('IA2'!AP17/AP26*100&lt;=60,1)))))),0))*AP226)</f>
        <v>1000</v>
      </c>
      <c r="AQ126" s="97">
        <f>IF(COUNT('IA2'!AQ17)=0,1000,(IFERROR(IF('IA2'!AQ17/AQ26&lt;0.5,0,IF('IA2'!AQ17/AQ26*100&gt;90,5,IF('IA2'!AQ17/AQ26*100&gt;80,4,IF('IA2'!AQ17/AQ26*100&gt;70,3,IF('IA2'!AQ17/AQ26*100&gt;60,2,IF('IA2'!AQ17/AQ26*100&lt;=60,1)))))),0))*AQ226)</f>
        <v>1000</v>
      </c>
      <c r="AR126" s="97">
        <f>IF(COUNT('IA2'!AR17)=0,1000,(IFERROR(IF('IA2'!AR17/AR26&lt;0.5,0,IF('IA2'!AR17/AR26*100&gt;90,5,IF('IA2'!AR17/AR26*100&gt;80,4,IF('IA2'!AR17/AR26*100&gt;70,3,IF('IA2'!AR17/AR26*100&gt;60,2,IF('IA2'!AR17/AR26*100&lt;=60,1)))))),0))*AR226)</f>
        <v>1000</v>
      </c>
      <c r="AS126" s="97">
        <f>IF(COUNT('IA2'!AS17)=0,1000,(IFERROR(IF('IA2'!AS17/AS26&lt;0.5,0,IF('IA2'!AS17/AS26*100&gt;90,5,IF('IA2'!AS17/AS26*100&gt;80,4,IF('IA2'!AS17/AS26*100&gt;70,3,IF('IA2'!AS17/AS26*100&gt;60,2,IF('IA2'!AS17/AS26*100&lt;=60,1)))))),0))*AS226)</f>
        <v>1000</v>
      </c>
      <c r="AT126" s="97">
        <f>IF(COUNT('IA2'!AT17)=0,1000,(IFERROR(IF('IA2'!AT17/AT26&lt;0.5,0,IF('IA2'!AT17/AT26*100&gt;90,5,IF('IA2'!AT17/AT26*100&gt;80,4,IF('IA2'!AT17/AT26*100&gt;70,3,IF('IA2'!AT17/AT26*100&gt;60,2,IF('IA2'!AT17/AT26*100&lt;=60,1)))))),0))*AT226)</f>
        <v>1000</v>
      </c>
      <c r="AU126" s="97">
        <f>IF(COUNT('IA2'!AU17)=0,1000,(IFERROR(IF('IA2'!AU17/AU26&lt;0.5,0,IF('IA2'!AU17/AU26*100&gt;90,5,IF('IA2'!AU17/AU26*100&gt;80,4,IF('IA2'!AU17/AU26*100&gt;70,3,IF('IA2'!AU17/AU26*100&gt;60,2,IF('IA2'!AU17/AU26*100&lt;=60,1)))))),0))*AU226)</f>
        <v>1000</v>
      </c>
      <c r="AV126" s="97">
        <f>IF(COUNT('IA2'!AV17)=0,1000,(IFERROR(IF('IA2'!AV17/AV26&lt;0.5,0,IF('IA2'!AV17/AV26*100&gt;90,5,IF('IA2'!AV17/AV26*100&gt;80,4,IF('IA2'!AV17/AV26*100&gt;70,3,IF('IA2'!AV17/AV26*100&gt;60,2,IF('IA2'!AV17/AV26*100&lt;=60,1)))))),0))*AV226)</f>
        <v>1000</v>
      </c>
      <c r="AW126" s="97">
        <f>IF(COUNT('IA2'!AW17)=0,1000,(IFERROR(IF('IA2'!AW17/AW26&lt;0.5,0,IF('IA2'!AW17/AW26*100&gt;90,5,IF('IA2'!AW17/AW26*100&gt;80,4,IF('IA2'!AW17/AW26*100&gt;70,3,IF('IA2'!AW17/AW26*100&gt;60,2,IF('IA2'!AW17/AW26*100&lt;=60,1)))))),0))*AW226)</f>
        <v>1000</v>
      </c>
      <c r="AX126" s="97">
        <f>IF(COUNT('IA2'!AX17)=0,1000,(IFERROR(IF('IA2'!AX17/AX26&lt;0.5,0,IF('IA2'!AX17/AX26*100&gt;90,5,IF('IA2'!AX17/AX26*100&gt;80,4,IF('IA2'!AX17/AX26*100&gt;70,3,IF('IA2'!AX17/AX26*100&gt;60,2,IF('IA2'!AX17/AX26*100&lt;=60,1)))))),0))*AX226)</f>
        <v>1000</v>
      </c>
      <c r="AY126" s="97">
        <f>IF(COUNT('IA2'!AY17)=0,1000,(IFERROR(IF('IA2'!AY17/AY26&lt;0.5,0,IF('IA2'!AY17/AY26*100&gt;90,5,IF('IA2'!AY17/AY26*100&gt;80,4,IF('IA2'!AY17/AY26*100&gt;70,3,IF('IA2'!AY17/AY26*100&gt;60,2,IF('IA2'!AY17/AY26*100&lt;=60,1)))))),0))*AY226)</f>
        <v>1000</v>
      </c>
      <c r="AZ126" s="97">
        <f>IF(COUNT('IA2'!AZ17)=0,1000,(IFERROR(IF('IA2'!AZ17/AZ26&lt;0.5,0,IF('IA2'!AZ17/AZ26*100&gt;90,5,IF('IA2'!AZ17/AZ26*100&gt;80,4,IF('IA2'!AZ17/AZ26*100&gt;70,3,IF('IA2'!AZ17/AZ26*100&gt;60,2,IF('IA2'!AZ17/AZ26*100&lt;=60,1)))))),0))*AZ226)</f>
        <v>1000</v>
      </c>
      <c r="BA126" s="96">
        <f t="shared" si="53"/>
        <v>0</v>
      </c>
      <c r="BB126" s="96">
        <f t="shared" si="54"/>
        <v>0</v>
      </c>
      <c r="BC126" s="96">
        <f t="shared" si="55"/>
        <v>1.1666666666666667</v>
      </c>
      <c r="BD126" s="96">
        <f t="shared" si="56"/>
        <v>0.609375</v>
      </c>
      <c r="BE126" s="96">
        <f t="shared" si="57"/>
        <v>0</v>
      </c>
      <c r="BF126" s="96">
        <f t="shared" si="58"/>
        <v>0</v>
      </c>
      <c r="BG126" s="96">
        <f t="shared" si="59"/>
        <v>0</v>
      </c>
    </row>
    <row r="127" spans="1:59" x14ac:dyDescent="0.3">
      <c r="A127" s="97">
        <f>IF(COUNT('IA2'!B18)=0,1000,(IFERROR(IF('IA2'!B18/A27&lt;0.5,0,IF('IA2'!B18/A27*100&gt;90,5,IF('IA2'!B18/A27*100&gt;80,4,IF('IA2'!B18/A27*100&gt;70,3,IF('IA2'!B18/A27*100&gt;60,2,IF('IA2'!B18/A27*100&lt;=60,1)))))),0))*A227)</f>
        <v>2</v>
      </c>
      <c r="B127" s="97">
        <f>IF(COUNT('IA2'!C18)=0,1000,(IFERROR(IF('IA2'!C18/B27&lt;0.5,0,IF('IA2'!C18/B27*100&gt;90,5,IF('IA2'!C18/B27*100&gt;80,4,IF('IA2'!C18/B27*100&gt;70,3,IF('IA2'!C18/B27*100&gt;60,2,IF('IA2'!C18/B27*100&lt;=60,1)))))),0))*B227)</f>
        <v>10</v>
      </c>
      <c r="C127" s="97">
        <f>IF(COUNT('IA2'!D18)=0,1000,(IFERROR(IF('IA2'!D18/C27&lt;0.5,0,IF('IA2'!D18/C27*100&gt;90,5,IF('IA2'!D18/C27*100&gt;80,4,IF('IA2'!D18/C27*100&gt;70,3,IF('IA2'!D18/C27*100&gt;60,2,IF('IA2'!D18/C27*100&lt;=60,1)))))),0))*C227)</f>
        <v>10</v>
      </c>
      <c r="D127" s="97">
        <f>IF(COUNT('IA2'!E18)=0,1000,(IFERROR(IF('IA2'!E18/D27&lt;0.5,0,IF('IA2'!E18/D27*100&gt;90,5,IF('IA2'!E18/D27*100&gt;80,4,IF('IA2'!E18/D27*100&gt;70,3,IF('IA2'!E18/D27*100&gt;60,2,IF('IA2'!E18/D27*100&lt;=60,1)))))),0))*D227)</f>
        <v>10</v>
      </c>
      <c r="E127" s="97">
        <f>IF(COUNT('IA2'!F18)=0,1000,(IFERROR(IF('IA2'!F18/E27&lt;0.5,0,IF('IA2'!F18/E27*100&gt;90,5,IF('IA2'!F18/E27*100&gt;80,4,IF('IA2'!F18/E27*100&gt;70,3,IF('IA2'!F18/E27*100&gt;60,2,IF('IA2'!F18/E27*100&lt;=60,1)))))),0))*E227)</f>
        <v>10</v>
      </c>
      <c r="F127" s="97">
        <f>IF(COUNT('IA2'!G18)=0,1000,(IFERROR(IF('IA2'!G18/F27&lt;0.5,0,IF('IA2'!G18/F27*100&gt;90,5,IF('IA2'!G18/F27*100&gt;80,4,IF('IA2'!G18/F27*100&gt;70,3,IF('IA2'!G18/F27*100&gt;60,2,IF('IA2'!G18/F27*100&lt;=60,1)))))),0))*F227)</f>
        <v>10</v>
      </c>
      <c r="G127" s="97">
        <f>IF(COUNT('IA2'!H18)=0,1000,(IFERROR(IF('IA2'!H18/G27&lt;0.5,0,IF('IA2'!H18/G27*100&gt;90,5,IF('IA2'!H18/G27*100&gt;80,4,IF('IA2'!H18/G27*100&gt;70,3,IF('IA2'!H18/G27*100&gt;60,2,IF('IA2'!H18/G27*100&lt;=60,1)))))),0))*G227)</f>
        <v>10</v>
      </c>
      <c r="H127" s="97">
        <f>IF(COUNT('IA2'!I18)=0,1000,(IFERROR(IF('IA2'!I18/H27&lt;0.5,0,IF('IA2'!I18/H27*100&gt;90,5,IF('IA2'!I18/H27*100&gt;80,4,IF('IA2'!I18/H27*100&gt;70,3,IF('IA2'!I18/H27*100&gt;60,2,IF('IA2'!I18/H27*100&lt;=60,1)))))),0))*H227)</f>
        <v>10</v>
      </c>
      <c r="I127" s="97">
        <f>IF(COUNT('IA2'!J18)=0,1000,(IFERROR(IF('IA2'!J18/I27&lt;0.5,0,IF('IA2'!J18/I27*100&gt;90,5,IF('IA2'!J18/I27*100&gt;80,4,IF('IA2'!J18/I27*100&gt;70,3,IF('IA2'!J18/I27*100&gt;60,2,IF('IA2'!J18/I27*100&lt;=60,1)))))),0))*I227)</f>
        <v>10</v>
      </c>
      <c r="J127" s="97">
        <f>IF(COUNT('IA2'!K18)=0,1000,(IFERROR(IF('IA2'!K18/J27&lt;0.5,0,IF('IA2'!K18/J27*100&gt;90,5,IF('IA2'!K18/J27*100&gt;80,4,IF('IA2'!K18/J27*100&gt;70,3,IF('IA2'!K18/J27*100&gt;60,2,IF('IA2'!K18/J27*100&lt;=60,1)))))),0))*J227)</f>
        <v>10</v>
      </c>
      <c r="K127" s="97">
        <f>IF(COUNT('IA2'!#REF!)=0,1000,(IFERROR(IF('IA2'!#REF!/K27&lt;0.5,0,IF('IA2'!#REF!/K27*100&gt;90,5,IF('IA2'!#REF!/K27*100&gt;80,4,IF('IA2'!#REF!/K27*100&gt;70,3,IF('IA2'!#REF!/K27*100&gt;60,2,IF('IA2'!#REF!/K27*100&lt;=60,1)))))),0))*K227)</f>
        <v>1000</v>
      </c>
      <c r="L127" s="97">
        <f>IF(COUNT('IA2'!M18)=0,1000,(IFERROR(IF('IA2'!M18/L27&lt;0.5,0,IF('IA2'!M18/L27*100&gt;90,5,IF('IA2'!M18/L27*100&gt;80,4,IF('IA2'!M18/L27*100&gt;70,3,IF('IA2'!M18/L27*100&gt;60,2,IF('IA2'!M18/L27*100&lt;=60,1)))))),0))*L227)</f>
        <v>65</v>
      </c>
      <c r="M127" s="97">
        <f>IF(COUNT('IA2'!O18)=0,1000,(IFERROR(IF('IA2'!O18/M27&lt;0.5,0,IF('IA2'!O18/M27*100&gt;90,5,IF('IA2'!O18/M27*100&gt;80,4,IF('IA2'!O18/M27*100&gt;70,3,IF('IA2'!O18/M27*100&gt;60,2,IF('IA2'!O18/M27*100&lt;=60,1)))))),0))*M227)</f>
        <v>65</v>
      </c>
      <c r="N127" s="97">
        <f>IF(COUNT('IA2'!#REF!)=0,1000,(IFERROR(IF('IA2'!#REF!/N27&lt;0.5,0,IF('IA2'!#REF!/N27*100&gt;90,5,IF('IA2'!#REF!/N27*100&gt;80,4,IF('IA2'!#REF!/N27*100&gt;70,3,IF('IA2'!#REF!/N27*100&gt;60,2,IF('IA2'!#REF!/N27*100&lt;=60,1)))))),0))*N227)</f>
        <v>1000</v>
      </c>
      <c r="O127" s="97">
        <f>IF(COUNT('IA2'!#REF!)=0,1000,(IFERROR(IF('IA2'!#REF!/O27&lt;0.5,0,IF('IA2'!#REF!/O27*100&gt;90,5,IF('IA2'!#REF!/O27*100&gt;80,4,IF('IA2'!#REF!/O27*100&gt;70,3,IF('IA2'!#REF!/O27*100&gt;60,2,IF('IA2'!#REF!/O27*100&lt;=60,1)))))),0))*O227)</f>
        <v>1000</v>
      </c>
      <c r="P127" s="97">
        <f>IF(COUNT('IA2'!Q18)=0,1000,(IFERROR(IF('IA2'!Q18/P27&lt;0.5,0,IF('IA2'!Q18/P27*100&gt;90,5,IF('IA2'!Q18/P27*100&gt;80,4,IF('IA2'!Q18/P27*100&gt;70,3,IF('IA2'!Q18/P27*100&gt;60,2,IF('IA2'!Q18/P27*100&lt;=60,1)))))),0))*P227)</f>
        <v>65</v>
      </c>
      <c r="Q127" s="97">
        <f>IF(COUNT('IA2'!#REF!)=0,1000,(IFERROR(IF('IA2'!#REF!/Q27&lt;0.5,0,IF('IA2'!#REF!/Q27*100&gt;90,5,IF('IA2'!#REF!/Q27*100&gt;80,4,IF('IA2'!#REF!/Q27*100&gt;70,3,IF('IA2'!#REF!/Q27*100&gt;60,2,IF('IA2'!#REF!/Q27*100&lt;=60,1)))))),0))*Q227)</f>
        <v>1000</v>
      </c>
      <c r="R127" s="97">
        <f>IF(COUNT('IA2'!S18)=0,1000,(IFERROR(IF('IA2'!S18/R27&lt;0.5,0,IF('IA2'!S18/R27*100&gt;90,5,IF('IA2'!S18/R27*100&gt;80,4,IF('IA2'!S18/R27*100&gt;70,3,IF('IA2'!S18/R27*100&gt;60,2,IF('IA2'!S18/R27*100&lt;=60,1)))))),0))*R227)</f>
        <v>65</v>
      </c>
      <c r="S127" s="97">
        <f>IF(COUNT('IA2'!#REF!)=0,1000,(IFERROR(IF('IA2'!#REF!/S27&lt;0.5,0,IF('IA2'!#REF!/S27*100&gt;90,5,IF('IA2'!#REF!/S27*100&gt;80,4,IF('IA2'!#REF!/S27*100&gt;70,3,IF('IA2'!#REF!/S27*100&gt;60,2,IF('IA2'!#REF!/S27*100&lt;=60,1)))))),0))*S227)</f>
        <v>1000</v>
      </c>
      <c r="T127" s="97">
        <f>IF(COUNT('IA2'!U18)=0,1000,(IFERROR(IF('IA2'!U18/T27&lt;0.5,0,IF('IA2'!U18/T27*100&gt;90,5,IF('IA2'!U18/T27*100&gt;80,4,IF('IA2'!U18/T27*100&gt;70,3,IF('IA2'!U18/T27*100&gt;60,2,IF('IA2'!U18/T27*100&lt;=60,1)))))),0))*T227)</f>
        <v>65</v>
      </c>
      <c r="U127" s="97">
        <f>IF(COUNT('IA2'!#REF!)=0,1000,(IFERROR(IF('IA2'!#REF!/U27&lt;0.5,0,IF('IA2'!#REF!/U27*100&gt;90,5,IF('IA2'!#REF!/U27*100&gt;80,4,IF('IA2'!#REF!/U27*100&gt;70,3,IF('IA2'!#REF!/U27*100&gt;60,2,IF('IA2'!#REF!/U27*100&lt;=60,1)))))),0))*U227)</f>
        <v>1000</v>
      </c>
      <c r="V127" s="97">
        <f>IF(COUNT('IA2'!W18)=0,1000,(IFERROR(IF('IA2'!W18/V27&lt;0.5,0,IF('IA2'!W18/V27*100&gt;90,5,IF('IA2'!W18/V27*100&gt;80,4,IF('IA2'!W18/V27*100&gt;70,3,IF('IA2'!W18/V27*100&gt;60,2,IF('IA2'!W18/V27*100&lt;=60,1)))))),0))*V227)</f>
        <v>75</v>
      </c>
      <c r="W127" s="97">
        <f>IF(COUNT('IA2'!#REF!)=0,1000,(IFERROR(IF('IA2'!#REF!/W27&lt;0.5,0,IF('IA2'!#REF!/W27*100&gt;90,5,IF('IA2'!#REF!/W27*100&gt;80,4,IF('IA2'!#REF!/W27*100&gt;70,3,IF('IA2'!#REF!/W27*100&gt;60,2,IF('IA2'!#REF!/W27*100&lt;=60,1)))))),0))*W227)</f>
        <v>1000</v>
      </c>
      <c r="X127" s="97">
        <f>IF(COUNT('IA2'!X18)=0,1000,(IFERROR(IF('IA2'!X18/X27&lt;0.5,0,IF('IA2'!X18/X27*100&gt;90,5,IF('IA2'!X18/X27*100&gt;80,4,IF('IA2'!X18/X27*100&gt;70,3,IF('IA2'!X18/X27*100&gt;60,2,IF('IA2'!X18/X27*100&lt;=60,1)))))),0))*X227)</f>
        <v>0</v>
      </c>
      <c r="Y127" s="97">
        <f>IF(COUNT('IA2'!Y18)=0,1000,(IFERROR(IF('IA2'!Y18/Y27&lt;0.5,0,IF('IA2'!Y18/Y27*100&gt;90,5,IF('IA2'!Y18/Y27*100&gt;80,4,IF('IA2'!Y18/Y27*100&gt;70,3,IF('IA2'!Y18/Y27*100&gt;60,2,IF('IA2'!Y18/Y27*100&lt;=60,1)))))),0))*Y227)</f>
        <v>0</v>
      </c>
      <c r="Z127" s="97">
        <f>IF(COUNT('IA2'!Z18)=0,1000,(IFERROR(IF('IA2'!Z18/Z27&lt;0.5,0,IF('IA2'!Z18/Z27*100&gt;90,5,IF('IA2'!Z18/Z27*100&gt;80,4,IF('IA2'!Z18/Z27*100&gt;70,3,IF('IA2'!Z18/Z27*100&gt;60,2,IF('IA2'!Z18/Z27*100&lt;=60,1)))))),0))*Z227)</f>
        <v>1000</v>
      </c>
      <c r="AA127" s="97">
        <f>IF(COUNT('IA2'!AA18)=0,1000,(IFERROR(IF('IA2'!AA18/AA27&lt;0.5,0,IF('IA2'!AA18/AA27*100&gt;90,5,IF('IA2'!AA18/AA27*100&gt;80,4,IF('IA2'!AA18/AA27*100&gt;70,3,IF('IA2'!AA18/AA27*100&gt;60,2,IF('IA2'!AA18/AA27*100&lt;=60,1)))))),0))*AA227)</f>
        <v>1000</v>
      </c>
      <c r="AB127" s="97">
        <f>IF(COUNT('IA2'!AB18)=0,1000,(IFERROR(IF('IA2'!AB18/AB27&lt;0.5,0,IF('IA2'!AB18/AB27*100&gt;90,5,IF('IA2'!AB18/AB27*100&gt;80,4,IF('IA2'!AB18/AB27*100&gt;70,3,IF('IA2'!AB18/AB27*100&gt;60,2,IF('IA2'!AB18/AB27*100&lt;=60,1)))))),0))*AB227)</f>
        <v>1000</v>
      </c>
      <c r="AC127" s="97">
        <f>IF(COUNT('IA2'!AC18)=0,1000,(IFERROR(IF('IA2'!AC18/AC27&lt;0.5,0,IF('IA2'!AC18/AC27*100&gt;90,5,IF('IA2'!AC18/AC27*100&gt;80,4,IF('IA2'!AC18/AC27*100&gt;70,3,IF('IA2'!AC18/AC27*100&gt;60,2,IF('IA2'!AC18/AC27*100&lt;=60,1)))))),0))*AC227)</f>
        <v>1000</v>
      </c>
      <c r="AD127" s="97">
        <f>IF(COUNT('IA2'!AD18)=0,1000,(IFERROR(IF('IA2'!AD18/AD27&lt;0.5,0,IF('IA2'!AD18/AD27*100&gt;90,5,IF('IA2'!AD18/AD27*100&gt;80,4,IF('IA2'!AD18/AD27*100&gt;70,3,IF('IA2'!AD18/AD27*100&gt;60,2,IF('IA2'!AD18/AD27*100&lt;=60,1)))))),0))*AD227)</f>
        <v>1000</v>
      </c>
      <c r="AE127" s="97">
        <f>IF(COUNT('IA2'!AE18)=0,1000,(IFERROR(IF('IA2'!AE18/AE27&lt;0.5,0,IF('IA2'!AE18/AE27*100&gt;90,5,IF('IA2'!AE18/AE27*100&gt;80,4,IF('IA2'!AE18/AE27*100&gt;70,3,IF('IA2'!AE18/AE27*100&gt;60,2,IF('IA2'!AE18/AE27*100&lt;=60,1)))))),0))*AE227)</f>
        <v>1000</v>
      </c>
      <c r="AF127" s="97">
        <f>IF(COUNT('IA2'!AF18)=0,1000,(IFERROR(IF('IA2'!AF18/AF27&lt;0.5,0,IF('IA2'!AF18/AF27*100&gt;90,5,IF('IA2'!AF18/AF27*100&gt;80,4,IF('IA2'!AF18/AF27*100&gt;70,3,IF('IA2'!AF18/AF27*100&gt;60,2,IF('IA2'!AF18/AF27*100&lt;=60,1)))))),0))*AF227)</f>
        <v>1000</v>
      </c>
      <c r="AG127" s="97">
        <f>IF(COUNT('IA2'!AG18)=0,1000,(IFERROR(IF('IA2'!AG18/AG27&lt;0.5,0,IF('IA2'!AG18/AG27*100&gt;90,5,IF('IA2'!AG18/AG27*100&gt;80,4,IF('IA2'!AG18/AG27*100&gt;70,3,IF('IA2'!AG18/AG27*100&gt;60,2,IF('IA2'!AG18/AG27*100&lt;=60,1)))))),0))*AG227)</f>
        <v>1000</v>
      </c>
      <c r="AH127" s="97">
        <f>IF(COUNT('IA2'!AH18)=0,1000,(IFERROR(IF('IA2'!AH18/AH27&lt;0.5,0,IF('IA2'!AH18/AH27*100&gt;90,5,IF('IA2'!AH18/AH27*100&gt;80,4,IF('IA2'!AH18/AH27*100&gt;70,3,IF('IA2'!AH18/AH27*100&gt;60,2,IF('IA2'!AH18/AH27*100&lt;=60,1)))))),0))*AH227)</f>
        <v>1000</v>
      </c>
      <c r="AI127" s="97">
        <f>IF(COUNT('IA2'!AI18)=0,1000,(IFERROR(IF('IA2'!AI18/AI27&lt;0.5,0,IF('IA2'!AI18/AI27*100&gt;90,5,IF('IA2'!AI18/AI27*100&gt;80,4,IF('IA2'!AI18/AI27*100&gt;70,3,IF('IA2'!AI18/AI27*100&gt;60,2,IF('IA2'!AI18/AI27*100&lt;=60,1)))))),0))*AI227)</f>
        <v>1000</v>
      </c>
      <c r="AJ127" s="97">
        <f>IF(COUNT('IA2'!AJ18)=0,1000,(IFERROR(IF('IA2'!AJ18/AJ27&lt;0.5,0,IF('IA2'!AJ18/AJ27*100&gt;90,5,IF('IA2'!AJ18/AJ27*100&gt;80,4,IF('IA2'!AJ18/AJ27*100&gt;70,3,IF('IA2'!AJ18/AJ27*100&gt;60,2,IF('IA2'!AJ18/AJ27*100&lt;=60,1)))))),0))*AJ227)</f>
        <v>1000</v>
      </c>
      <c r="AK127" s="97">
        <f>IF(COUNT('IA2'!AK18)=0,1000,(IFERROR(IF('IA2'!AK18/AK27&lt;0.5,0,IF('IA2'!AK18/AK27*100&gt;90,5,IF('IA2'!AK18/AK27*100&gt;80,4,IF('IA2'!AK18/AK27*100&gt;70,3,IF('IA2'!AK18/AK27*100&gt;60,2,IF('IA2'!AK18/AK27*100&lt;=60,1)))))),0))*AK227)</f>
        <v>1000</v>
      </c>
      <c r="AL127" s="97">
        <f>IF(COUNT('IA2'!AL18)=0,1000,(IFERROR(IF('IA2'!AL18/AL27&lt;0.5,0,IF('IA2'!AL18/AL27*100&gt;90,5,IF('IA2'!AL18/AL27*100&gt;80,4,IF('IA2'!AL18/AL27*100&gt;70,3,IF('IA2'!AL18/AL27*100&gt;60,2,IF('IA2'!AL18/AL27*100&lt;=60,1)))))),0))*AL227)</f>
        <v>1000</v>
      </c>
      <c r="AM127" s="97">
        <f>IF(COUNT('IA2'!AM18)=0,1000,(IFERROR(IF('IA2'!AM18/AM27&lt;0.5,0,IF('IA2'!AM18/AM27*100&gt;90,5,IF('IA2'!AM18/AM27*100&gt;80,4,IF('IA2'!AM18/AM27*100&gt;70,3,IF('IA2'!AM18/AM27*100&gt;60,2,IF('IA2'!AM18/AM27*100&lt;=60,1)))))),0))*AM227)</f>
        <v>1000</v>
      </c>
      <c r="AN127" s="97">
        <f>IF(COUNT('IA2'!AN18)=0,1000,(IFERROR(IF('IA2'!AN18/AN27&lt;0.5,0,IF('IA2'!AN18/AN27*100&gt;90,5,IF('IA2'!AN18/AN27*100&gt;80,4,IF('IA2'!AN18/AN27*100&gt;70,3,IF('IA2'!AN18/AN27*100&gt;60,2,IF('IA2'!AN18/AN27*100&lt;=60,1)))))),0))*AN227)</f>
        <v>1000</v>
      </c>
      <c r="AO127" s="97">
        <f>IF(COUNT('IA2'!AO18)=0,1000,(IFERROR(IF('IA2'!AO18/AO27&lt;0.5,0,IF('IA2'!AO18/AO27*100&gt;90,5,IF('IA2'!AO18/AO27*100&gt;80,4,IF('IA2'!AO18/AO27*100&gt;70,3,IF('IA2'!AO18/AO27*100&gt;60,2,IF('IA2'!AO18/AO27*100&lt;=60,1)))))),0))*AO227)</f>
        <v>1000</v>
      </c>
      <c r="AP127" s="97">
        <f>IF(COUNT('IA2'!AP18)=0,1000,(IFERROR(IF('IA2'!AP18/AP27&lt;0.5,0,IF('IA2'!AP18/AP27*100&gt;90,5,IF('IA2'!AP18/AP27*100&gt;80,4,IF('IA2'!AP18/AP27*100&gt;70,3,IF('IA2'!AP18/AP27*100&gt;60,2,IF('IA2'!AP18/AP27*100&lt;=60,1)))))),0))*AP227)</f>
        <v>1000</v>
      </c>
      <c r="AQ127" s="97">
        <f>IF(COUNT('IA2'!AQ18)=0,1000,(IFERROR(IF('IA2'!AQ18/AQ27&lt;0.5,0,IF('IA2'!AQ18/AQ27*100&gt;90,5,IF('IA2'!AQ18/AQ27*100&gt;80,4,IF('IA2'!AQ18/AQ27*100&gt;70,3,IF('IA2'!AQ18/AQ27*100&gt;60,2,IF('IA2'!AQ18/AQ27*100&lt;=60,1)))))),0))*AQ227)</f>
        <v>1000</v>
      </c>
      <c r="AR127" s="97">
        <f>IF(COUNT('IA2'!AR18)=0,1000,(IFERROR(IF('IA2'!AR18/AR27&lt;0.5,0,IF('IA2'!AR18/AR27*100&gt;90,5,IF('IA2'!AR18/AR27*100&gt;80,4,IF('IA2'!AR18/AR27*100&gt;70,3,IF('IA2'!AR18/AR27*100&gt;60,2,IF('IA2'!AR18/AR27*100&lt;=60,1)))))),0))*AR227)</f>
        <v>1000</v>
      </c>
      <c r="AS127" s="97">
        <f>IF(COUNT('IA2'!AS18)=0,1000,(IFERROR(IF('IA2'!AS18/AS27&lt;0.5,0,IF('IA2'!AS18/AS27*100&gt;90,5,IF('IA2'!AS18/AS27*100&gt;80,4,IF('IA2'!AS18/AS27*100&gt;70,3,IF('IA2'!AS18/AS27*100&gt;60,2,IF('IA2'!AS18/AS27*100&lt;=60,1)))))),0))*AS227)</f>
        <v>1000</v>
      </c>
      <c r="AT127" s="97">
        <f>IF(COUNT('IA2'!AT18)=0,1000,(IFERROR(IF('IA2'!AT18/AT27&lt;0.5,0,IF('IA2'!AT18/AT27*100&gt;90,5,IF('IA2'!AT18/AT27*100&gt;80,4,IF('IA2'!AT18/AT27*100&gt;70,3,IF('IA2'!AT18/AT27*100&gt;60,2,IF('IA2'!AT18/AT27*100&lt;=60,1)))))),0))*AT227)</f>
        <v>1000</v>
      </c>
      <c r="AU127" s="97">
        <f>IF(COUNT('IA2'!AU18)=0,1000,(IFERROR(IF('IA2'!AU18/AU27&lt;0.5,0,IF('IA2'!AU18/AU27*100&gt;90,5,IF('IA2'!AU18/AU27*100&gt;80,4,IF('IA2'!AU18/AU27*100&gt;70,3,IF('IA2'!AU18/AU27*100&gt;60,2,IF('IA2'!AU18/AU27*100&lt;=60,1)))))),0))*AU227)</f>
        <v>1000</v>
      </c>
      <c r="AV127" s="97">
        <f>IF(COUNT('IA2'!AV18)=0,1000,(IFERROR(IF('IA2'!AV18/AV27&lt;0.5,0,IF('IA2'!AV18/AV27*100&gt;90,5,IF('IA2'!AV18/AV27*100&gt;80,4,IF('IA2'!AV18/AV27*100&gt;70,3,IF('IA2'!AV18/AV27*100&gt;60,2,IF('IA2'!AV18/AV27*100&lt;=60,1)))))),0))*AV227)</f>
        <v>1000</v>
      </c>
      <c r="AW127" s="97">
        <f>IF(COUNT('IA2'!AW18)=0,1000,(IFERROR(IF('IA2'!AW18/AW27&lt;0.5,0,IF('IA2'!AW18/AW27*100&gt;90,5,IF('IA2'!AW18/AW27*100&gt;80,4,IF('IA2'!AW18/AW27*100&gt;70,3,IF('IA2'!AW18/AW27*100&gt;60,2,IF('IA2'!AW18/AW27*100&lt;=60,1)))))),0))*AW227)</f>
        <v>1000</v>
      </c>
      <c r="AX127" s="97">
        <f>IF(COUNT('IA2'!AX18)=0,1000,(IFERROR(IF('IA2'!AX18/AX27&lt;0.5,0,IF('IA2'!AX18/AX27*100&gt;90,5,IF('IA2'!AX18/AX27*100&gt;80,4,IF('IA2'!AX18/AX27*100&gt;70,3,IF('IA2'!AX18/AX27*100&gt;60,2,IF('IA2'!AX18/AX27*100&lt;=60,1)))))),0))*AX227)</f>
        <v>1000</v>
      </c>
      <c r="AY127" s="97">
        <f>IF(COUNT('IA2'!AY18)=0,1000,(IFERROR(IF('IA2'!AY18/AY27&lt;0.5,0,IF('IA2'!AY18/AY27*100&gt;90,5,IF('IA2'!AY18/AY27*100&gt;80,4,IF('IA2'!AY18/AY27*100&gt;70,3,IF('IA2'!AY18/AY27*100&gt;60,2,IF('IA2'!AY18/AY27*100&lt;=60,1)))))),0))*AY227)</f>
        <v>1000</v>
      </c>
      <c r="AZ127" s="97">
        <f>IF(COUNT('IA2'!AZ18)=0,1000,(IFERROR(IF('IA2'!AZ18/AZ27&lt;0.5,0,IF('IA2'!AZ18/AZ27*100&gt;90,5,IF('IA2'!AZ18/AZ27*100&gt;80,4,IF('IA2'!AZ18/AZ27*100&gt;70,3,IF('IA2'!AZ18/AZ27*100&gt;60,2,IF('IA2'!AZ18/AZ27*100&lt;=60,1)))))),0))*AZ227)</f>
        <v>1000</v>
      </c>
      <c r="BA127" s="96">
        <f t="shared" si="53"/>
        <v>0</v>
      </c>
      <c r="BB127" s="96">
        <f t="shared" si="54"/>
        <v>0</v>
      </c>
      <c r="BC127" s="96">
        <f t="shared" si="55"/>
        <v>5</v>
      </c>
      <c r="BD127" s="96">
        <f t="shared" si="56"/>
        <v>4.875</v>
      </c>
      <c r="BE127" s="96">
        <f t="shared" si="57"/>
        <v>0</v>
      </c>
      <c r="BF127" s="96">
        <f t="shared" si="58"/>
        <v>0</v>
      </c>
      <c r="BG127" s="96">
        <f t="shared" si="59"/>
        <v>0</v>
      </c>
    </row>
    <row r="128" spans="1:59" x14ac:dyDescent="0.3">
      <c r="A128" s="97">
        <f>IF(COUNT('IA2'!B19)=0,1000,(IFERROR(IF('IA2'!B19/A28&lt;0.5,0,IF('IA2'!B19/A28*100&gt;90,5,IF('IA2'!B19/A28*100&gt;80,4,IF('IA2'!B19/A28*100&gt;70,3,IF('IA2'!B19/A28*100&gt;60,2,IF('IA2'!B19/A28*100&lt;=60,1)))))),0))*A228)</f>
        <v>10</v>
      </c>
      <c r="B128" s="97">
        <f>IF(COUNT('IA2'!C19)=0,1000,(IFERROR(IF('IA2'!C19/B28&lt;0.5,0,IF('IA2'!C19/B28*100&gt;90,5,IF('IA2'!C19/B28*100&gt;80,4,IF('IA2'!C19/B28*100&gt;70,3,IF('IA2'!C19/B28*100&gt;60,2,IF('IA2'!C19/B28*100&lt;=60,1)))))),0))*B228)</f>
        <v>10</v>
      </c>
      <c r="C128" s="97">
        <f>IF(COUNT('IA2'!D19)=0,1000,(IFERROR(IF('IA2'!D19/C28&lt;0.5,0,IF('IA2'!D19/C28*100&gt;90,5,IF('IA2'!D19/C28*100&gt;80,4,IF('IA2'!D19/C28*100&gt;70,3,IF('IA2'!D19/C28*100&gt;60,2,IF('IA2'!D19/C28*100&lt;=60,1)))))),0))*C228)</f>
        <v>10</v>
      </c>
      <c r="D128" s="97">
        <f>IF(COUNT('IA2'!E19)=0,1000,(IFERROR(IF('IA2'!E19/D28&lt;0.5,0,IF('IA2'!E19/D28*100&gt;90,5,IF('IA2'!E19/D28*100&gt;80,4,IF('IA2'!E19/D28*100&gt;70,3,IF('IA2'!E19/D28*100&gt;60,2,IF('IA2'!E19/D28*100&lt;=60,1)))))),0))*D228)</f>
        <v>10</v>
      </c>
      <c r="E128" s="97">
        <f>IF(COUNT('IA2'!F19)=0,1000,(IFERROR(IF('IA2'!F19/E28&lt;0.5,0,IF('IA2'!F19/E28*100&gt;90,5,IF('IA2'!F19/E28*100&gt;80,4,IF('IA2'!F19/E28*100&gt;70,3,IF('IA2'!F19/E28*100&gt;60,2,IF('IA2'!F19/E28*100&lt;=60,1)))))),0))*E228)</f>
        <v>10</v>
      </c>
      <c r="F128" s="97">
        <f>IF(COUNT('IA2'!G19)=0,1000,(IFERROR(IF('IA2'!G19/F28&lt;0.5,0,IF('IA2'!G19/F28*100&gt;90,5,IF('IA2'!G19/F28*100&gt;80,4,IF('IA2'!G19/F28*100&gt;70,3,IF('IA2'!G19/F28*100&gt;60,2,IF('IA2'!G19/F28*100&lt;=60,1)))))),0))*F228)</f>
        <v>10</v>
      </c>
      <c r="G128" s="97">
        <f>IF(COUNT('IA2'!H19)=0,1000,(IFERROR(IF('IA2'!H19/G28&lt;0.5,0,IF('IA2'!H19/G28*100&gt;90,5,IF('IA2'!H19/G28*100&gt;80,4,IF('IA2'!H19/G28*100&gt;70,3,IF('IA2'!H19/G28*100&gt;60,2,IF('IA2'!H19/G28*100&lt;=60,1)))))),0))*G228)</f>
        <v>10</v>
      </c>
      <c r="H128" s="97">
        <f>IF(COUNT('IA2'!I19)=0,1000,(IFERROR(IF('IA2'!I19/H28&lt;0.5,0,IF('IA2'!I19/H28*100&gt;90,5,IF('IA2'!I19/H28*100&gt;80,4,IF('IA2'!I19/H28*100&gt;70,3,IF('IA2'!I19/H28*100&gt;60,2,IF('IA2'!I19/H28*100&lt;=60,1)))))),0))*H228)</f>
        <v>10</v>
      </c>
      <c r="I128" s="97">
        <f>IF(COUNT('IA2'!J19)=0,1000,(IFERROR(IF('IA2'!J19/I28&lt;0.5,0,IF('IA2'!J19/I28*100&gt;90,5,IF('IA2'!J19/I28*100&gt;80,4,IF('IA2'!J19/I28*100&gt;70,3,IF('IA2'!J19/I28*100&gt;60,2,IF('IA2'!J19/I28*100&lt;=60,1)))))),0))*I228)</f>
        <v>10</v>
      </c>
      <c r="J128" s="97">
        <f>IF(COUNT('IA2'!K19)=0,1000,(IFERROR(IF('IA2'!K19/J28&lt;0.5,0,IF('IA2'!K19/J28*100&gt;90,5,IF('IA2'!K19/J28*100&gt;80,4,IF('IA2'!K19/J28*100&gt;70,3,IF('IA2'!K19/J28*100&gt;60,2,IF('IA2'!K19/J28*100&lt;=60,1)))))),0))*J228)</f>
        <v>10</v>
      </c>
      <c r="K128" s="97">
        <f>IF(COUNT('IA2'!#REF!)=0,1000,(IFERROR(IF('IA2'!#REF!/K28&lt;0.5,0,IF('IA2'!#REF!/K28*100&gt;90,5,IF('IA2'!#REF!/K28*100&gt;80,4,IF('IA2'!#REF!/K28*100&gt;70,3,IF('IA2'!#REF!/K28*100&gt;60,2,IF('IA2'!#REF!/K28*100&lt;=60,1)))))),0))*K228)</f>
        <v>1000</v>
      </c>
      <c r="L128" s="97">
        <f>IF(COUNT('IA2'!M19)=0,1000,(IFERROR(IF('IA2'!M19/L28&lt;0.5,0,IF('IA2'!M19/L28*100&gt;90,5,IF('IA2'!M19/L28*100&gt;80,4,IF('IA2'!M19/L28*100&gt;70,3,IF('IA2'!M19/L28*100&gt;60,2,IF('IA2'!M19/L28*100&lt;=60,1)))))),0))*L228)</f>
        <v>65</v>
      </c>
      <c r="M128" s="97">
        <f>IF(COUNT('IA2'!O19)=0,1000,(IFERROR(IF('IA2'!O19/M28&lt;0.5,0,IF('IA2'!O19/M28*100&gt;90,5,IF('IA2'!O19/M28*100&gt;80,4,IF('IA2'!O19/M28*100&gt;70,3,IF('IA2'!O19/M28*100&gt;60,2,IF('IA2'!O19/M28*100&lt;=60,1)))))),0))*M228)</f>
        <v>65</v>
      </c>
      <c r="N128" s="97">
        <f>IF(COUNT('IA2'!#REF!)=0,1000,(IFERROR(IF('IA2'!#REF!/N28&lt;0.5,0,IF('IA2'!#REF!/N28*100&gt;90,5,IF('IA2'!#REF!/N28*100&gt;80,4,IF('IA2'!#REF!/N28*100&gt;70,3,IF('IA2'!#REF!/N28*100&gt;60,2,IF('IA2'!#REF!/N28*100&lt;=60,1)))))),0))*N228)</f>
        <v>1000</v>
      </c>
      <c r="O128" s="97">
        <f>IF(COUNT('IA2'!#REF!)=0,1000,(IFERROR(IF('IA2'!#REF!/O28&lt;0.5,0,IF('IA2'!#REF!/O28*100&gt;90,5,IF('IA2'!#REF!/O28*100&gt;80,4,IF('IA2'!#REF!/O28*100&gt;70,3,IF('IA2'!#REF!/O28*100&gt;60,2,IF('IA2'!#REF!/O28*100&lt;=60,1)))))),0))*O228)</f>
        <v>1000</v>
      </c>
      <c r="P128" s="97">
        <f>IF(COUNT('IA2'!P19)=0,1000,(IFERROR(IF('IA2'!P19/P28&lt;0.5,0,IF('IA2'!P19/P28*100&gt;90,5,IF('IA2'!P19/P28*100&gt;80,4,IF('IA2'!P19/P28*100&gt;70,3,IF('IA2'!P19/P28*100&gt;60,2,IF('IA2'!P19/P28*100&lt;=60,1)))))),0))*P228)</f>
        <v>65</v>
      </c>
      <c r="Q128" s="97">
        <f>IF(COUNT('IA2'!#REF!)=0,1000,(IFERROR(IF('IA2'!#REF!/Q28&lt;0.5,0,IF('IA2'!#REF!/Q28*100&gt;90,5,IF('IA2'!#REF!/Q28*100&gt;80,4,IF('IA2'!#REF!/Q28*100&gt;70,3,IF('IA2'!#REF!/Q28*100&gt;60,2,IF('IA2'!#REF!/Q28*100&lt;=60,1)))))),0))*Q228)</f>
        <v>1000</v>
      </c>
      <c r="R128" s="97">
        <f>IF(COUNT('IA2'!R19)=0,1000,(IFERROR(IF('IA2'!R19/R28&lt;0.5,0,IF('IA2'!R19/R28*100&gt;90,5,IF('IA2'!R19/R28*100&gt;80,4,IF('IA2'!R19/R28*100&gt;70,3,IF('IA2'!R19/R28*100&gt;60,2,IF('IA2'!R19/R28*100&lt;=60,1)))))),0))*R228)</f>
        <v>65</v>
      </c>
      <c r="S128" s="97">
        <f>IF(COUNT('IA2'!#REF!)=0,1000,(IFERROR(IF('IA2'!#REF!/S28&lt;0.5,0,IF('IA2'!#REF!/S28*100&gt;90,5,IF('IA2'!#REF!/S28*100&gt;80,4,IF('IA2'!#REF!/S28*100&gt;70,3,IF('IA2'!#REF!/S28*100&gt;60,2,IF('IA2'!#REF!/S28*100&lt;=60,1)))))),0))*S228)</f>
        <v>1000</v>
      </c>
      <c r="T128" s="97">
        <f>IF(COUNT('IA2'!U19)=0,1000,(IFERROR(IF('IA2'!U19/T28&lt;0.5,0,IF('IA2'!U19/T28*100&gt;90,5,IF('IA2'!U19/T28*100&gt;80,4,IF('IA2'!U19/T28*100&gt;70,3,IF('IA2'!U19/T28*100&gt;60,2,IF('IA2'!U19/T28*100&lt;=60,1)))))),0))*T228)</f>
        <v>65</v>
      </c>
      <c r="U128" s="97">
        <f>IF(COUNT('IA2'!#REF!)=0,1000,(IFERROR(IF('IA2'!#REF!/U28&lt;0.5,0,IF('IA2'!#REF!/U28*100&gt;90,5,IF('IA2'!#REF!/U28*100&gt;80,4,IF('IA2'!#REF!/U28*100&gt;70,3,IF('IA2'!#REF!/U28*100&gt;60,2,IF('IA2'!#REF!/U28*100&lt;=60,1)))))),0))*U228)</f>
        <v>1000</v>
      </c>
      <c r="V128" s="97">
        <f>IF(COUNT('IA2'!W19)=0,1000,(IFERROR(IF('IA2'!W19/V28&lt;0.5,0,IF('IA2'!W19/V28*100&gt;90,5,IF('IA2'!W19/V28*100&gt;80,4,IF('IA2'!W19/V28*100&gt;70,3,IF('IA2'!W19/V28*100&gt;60,2,IF('IA2'!W19/V28*100&lt;=60,1)))))),0))*V228)</f>
        <v>75</v>
      </c>
      <c r="W128" s="97">
        <f>IF(COUNT('IA2'!#REF!)=0,1000,(IFERROR(IF('IA2'!#REF!/W28&lt;0.5,0,IF('IA2'!#REF!/W28*100&gt;90,5,IF('IA2'!#REF!/W28*100&gt;80,4,IF('IA2'!#REF!/W28*100&gt;70,3,IF('IA2'!#REF!/W28*100&gt;60,2,IF('IA2'!#REF!/W28*100&lt;=60,1)))))),0))*W228)</f>
        <v>1000</v>
      </c>
      <c r="X128" s="97">
        <f>IF(COUNT('IA2'!X19)=0,1000,(IFERROR(IF('IA2'!X19/X28&lt;0.5,0,IF('IA2'!X19/X28*100&gt;90,5,IF('IA2'!X19/X28*100&gt;80,4,IF('IA2'!X19/X28*100&gt;70,3,IF('IA2'!X19/X28*100&gt;60,2,IF('IA2'!X19/X28*100&lt;=60,1)))))),0))*X228)</f>
        <v>0</v>
      </c>
      <c r="Y128" s="97">
        <f>IF(COUNT('IA2'!Y19)=0,1000,(IFERROR(IF('IA2'!Y19/Y28&lt;0.5,0,IF('IA2'!Y19/Y28*100&gt;90,5,IF('IA2'!Y19/Y28*100&gt;80,4,IF('IA2'!Y19/Y28*100&gt;70,3,IF('IA2'!Y19/Y28*100&gt;60,2,IF('IA2'!Y19/Y28*100&lt;=60,1)))))),0))*Y228)</f>
        <v>0</v>
      </c>
      <c r="Z128" s="97">
        <f>IF(COUNT('IA2'!Z19)=0,1000,(IFERROR(IF('IA2'!Z19/Z28&lt;0.5,0,IF('IA2'!Z19/Z28*100&gt;90,5,IF('IA2'!Z19/Z28*100&gt;80,4,IF('IA2'!Z19/Z28*100&gt;70,3,IF('IA2'!Z19/Z28*100&gt;60,2,IF('IA2'!Z19/Z28*100&lt;=60,1)))))),0))*Z228)</f>
        <v>1000</v>
      </c>
      <c r="AA128" s="97">
        <f>IF(COUNT('IA2'!AA19)=0,1000,(IFERROR(IF('IA2'!AA19/AA28&lt;0.5,0,IF('IA2'!AA19/AA28*100&gt;90,5,IF('IA2'!AA19/AA28*100&gt;80,4,IF('IA2'!AA19/AA28*100&gt;70,3,IF('IA2'!AA19/AA28*100&gt;60,2,IF('IA2'!AA19/AA28*100&lt;=60,1)))))),0))*AA228)</f>
        <v>1000</v>
      </c>
      <c r="AB128" s="97">
        <f>IF(COUNT('IA2'!AB19)=0,1000,(IFERROR(IF('IA2'!AB19/AB28&lt;0.5,0,IF('IA2'!AB19/AB28*100&gt;90,5,IF('IA2'!AB19/AB28*100&gt;80,4,IF('IA2'!AB19/AB28*100&gt;70,3,IF('IA2'!AB19/AB28*100&gt;60,2,IF('IA2'!AB19/AB28*100&lt;=60,1)))))),0))*AB228)</f>
        <v>1000</v>
      </c>
      <c r="AC128" s="97">
        <f>IF(COUNT('IA2'!AC19)=0,1000,(IFERROR(IF('IA2'!AC19/AC28&lt;0.5,0,IF('IA2'!AC19/AC28*100&gt;90,5,IF('IA2'!AC19/AC28*100&gt;80,4,IF('IA2'!AC19/AC28*100&gt;70,3,IF('IA2'!AC19/AC28*100&gt;60,2,IF('IA2'!AC19/AC28*100&lt;=60,1)))))),0))*AC228)</f>
        <v>1000</v>
      </c>
      <c r="AD128" s="97">
        <f>IF(COUNT('IA2'!AD19)=0,1000,(IFERROR(IF('IA2'!AD19/AD28&lt;0.5,0,IF('IA2'!AD19/AD28*100&gt;90,5,IF('IA2'!AD19/AD28*100&gt;80,4,IF('IA2'!AD19/AD28*100&gt;70,3,IF('IA2'!AD19/AD28*100&gt;60,2,IF('IA2'!AD19/AD28*100&lt;=60,1)))))),0))*AD228)</f>
        <v>1000</v>
      </c>
      <c r="AE128" s="97">
        <f>IF(COUNT('IA2'!AE19)=0,1000,(IFERROR(IF('IA2'!AE19/AE28&lt;0.5,0,IF('IA2'!AE19/AE28*100&gt;90,5,IF('IA2'!AE19/AE28*100&gt;80,4,IF('IA2'!AE19/AE28*100&gt;70,3,IF('IA2'!AE19/AE28*100&gt;60,2,IF('IA2'!AE19/AE28*100&lt;=60,1)))))),0))*AE228)</f>
        <v>1000</v>
      </c>
      <c r="AF128" s="97">
        <f>IF(COUNT('IA2'!AF19)=0,1000,(IFERROR(IF('IA2'!AF19/AF28&lt;0.5,0,IF('IA2'!AF19/AF28*100&gt;90,5,IF('IA2'!AF19/AF28*100&gt;80,4,IF('IA2'!AF19/AF28*100&gt;70,3,IF('IA2'!AF19/AF28*100&gt;60,2,IF('IA2'!AF19/AF28*100&lt;=60,1)))))),0))*AF228)</f>
        <v>1000</v>
      </c>
      <c r="AG128" s="97">
        <f>IF(COUNT('IA2'!AG19)=0,1000,(IFERROR(IF('IA2'!AG19/AG28&lt;0.5,0,IF('IA2'!AG19/AG28*100&gt;90,5,IF('IA2'!AG19/AG28*100&gt;80,4,IF('IA2'!AG19/AG28*100&gt;70,3,IF('IA2'!AG19/AG28*100&gt;60,2,IF('IA2'!AG19/AG28*100&lt;=60,1)))))),0))*AG228)</f>
        <v>1000</v>
      </c>
      <c r="AH128" s="97">
        <f>IF(COUNT('IA2'!AH19)=0,1000,(IFERROR(IF('IA2'!AH19/AH28&lt;0.5,0,IF('IA2'!AH19/AH28*100&gt;90,5,IF('IA2'!AH19/AH28*100&gt;80,4,IF('IA2'!AH19/AH28*100&gt;70,3,IF('IA2'!AH19/AH28*100&gt;60,2,IF('IA2'!AH19/AH28*100&lt;=60,1)))))),0))*AH228)</f>
        <v>1000</v>
      </c>
      <c r="AI128" s="97">
        <f>IF(COUNT('IA2'!AI19)=0,1000,(IFERROR(IF('IA2'!AI19/AI28&lt;0.5,0,IF('IA2'!AI19/AI28*100&gt;90,5,IF('IA2'!AI19/AI28*100&gt;80,4,IF('IA2'!AI19/AI28*100&gt;70,3,IF('IA2'!AI19/AI28*100&gt;60,2,IF('IA2'!AI19/AI28*100&lt;=60,1)))))),0))*AI228)</f>
        <v>1000</v>
      </c>
      <c r="AJ128" s="97">
        <f>IF(COUNT('IA2'!AJ19)=0,1000,(IFERROR(IF('IA2'!AJ19/AJ28&lt;0.5,0,IF('IA2'!AJ19/AJ28*100&gt;90,5,IF('IA2'!AJ19/AJ28*100&gt;80,4,IF('IA2'!AJ19/AJ28*100&gt;70,3,IF('IA2'!AJ19/AJ28*100&gt;60,2,IF('IA2'!AJ19/AJ28*100&lt;=60,1)))))),0))*AJ228)</f>
        <v>1000</v>
      </c>
      <c r="AK128" s="97">
        <f>IF(COUNT('IA2'!AK19)=0,1000,(IFERROR(IF('IA2'!AK19/AK28&lt;0.5,0,IF('IA2'!AK19/AK28*100&gt;90,5,IF('IA2'!AK19/AK28*100&gt;80,4,IF('IA2'!AK19/AK28*100&gt;70,3,IF('IA2'!AK19/AK28*100&gt;60,2,IF('IA2'!AK19/AK28*100&lt;=60,1)))))),0))*AK228)</f>
        <v>1000</v>
      </c>
      <c r="AL128" s="97">
        <f>IF(COUNT('IA2'!AL19)=0,1000,(IFERROR(IF('IA2'!AL19/AL28&lt;0.5,0,IF('IA2'!AL19/AL28*100&gt;90,5,IF('IA2'!AL19/AL28*100&gt;80,4,IF('IA2'!AL19/AL28*100&gt;70,3,IF('IA2'!AL19/AL28*100&gt;60,2,IF('IA2'!AL19/AL28*100&lt;=60,1)))))),0))*AL228)</f>
        <v>1000</v>
      </c>
      <c r="AM128" s="97">
        <f>IF(COUNT('IA2'!AM19)=0,1000,(IFERROR(IF('IA2'!AM19/AM28&lt;0.5,0,IF('IA2'!AM19/AM28*100&gt;90,5,IF('IA2'!AM19/AM28*100&gt;80,4,IF('IA2'!AM19/AM28*100&gt;70,3,IF('IA2'!AM19/AM28*100&gt;60,2,IF('IA2'!AM19/AM28*100&lt;=60,1)))))),0))*AM228)</f>
        <v>1000</v>
      </c>
      <c r="AN128" s="97">
        <f>IF(COUNT('IA2'!AN19)=0,1000,(IFERROR(IF('IA2'!AN19/AN28&lt;0.5,0,IF('IA2'!AN19/AN28*100&gt;90,5,IF('IA2'!AN19/AN28*100&gt;80,4,IF('IA2'!AN19/AN28*100&gt;70,3,IF('IA2'!AN19/AN28*100&gt;60,2,IF('IA2'!AN19/AN28*100&lt;=60,1)))))),0))*AN228)</f>
        <v>1000</v>
      </c>
      <c r="AO128" s="97">
        <f>IF(COUNT('IA2'!AO19)=0,1000,(IFERROR(IF('IA2'!AO19/AO28&lt;0.5,0,IF('IA2'!AO19/AO28*100&gt;90,5,IF('IA2'!AO19/AO28*100&gt;80,4,IF('IA2'!AO19/AO28*100&gt;70,3,IF('IA2'!AO19/AO28*100&gt;60,2,IF('IA2'!AO19/AO28*100&lt;=60,1)))))),0))*AO228)</f>
        <v>1000</v>
      </c>
      <c r="AP128" s="97">
        <f>IF(COUNT('IA2'!AP19)=0,1000,(IFERROR(IF('IA2'!AP19/AP28&lt;0.5,0,IF('IA2'!AP19/AP28*100&gt;90,5,IF('IA2'!AP19/AP28*100&gt;80,4,IF('IA2'!AP19/AP28*100&gt;70,3,IF('IA2'!AP19/AP28*100&gt;60,2,IF('IA2'!AP19/AP28*100&lt;=60,1)))))),0))*AP228)</f>
        <v>1000</v>
      </c>
      <c r="AQ128" s="97">
        <f>IF(COUNT('IA2'!AQ19)=0,1000,(IFERROR(IF('IA2'!AQ19/AQ28&lt;0.5,0,IF('IA2'!AQ19/AQ28*100&gt;90,5,IF('IA2'!AQ19/AQ28*100&gt;80,4,IF('IA2'!AQ19/AQ28*100&gt;70,3,IF('IA2'!AQ19/AQ28*100&gt;60,2,IF('IA2'!AQ19/AQ28*100&lt;=60,1)))))),0))*AQ228)</f>
        <v>1000</v>
      </c>
      <c r="AR128" s="97">
        <f>IF(COUNT('IA2'!AR19)=0,1000,(IFERROR(IF('IA2'!AR19/AR28&lt;0.5,0,IF('IA2'!AR19/AR28*100&gt;90,5,IF('IA2'!AR19/AR28*100&gt;80,4,IF('IA2'!AR19/AR28*100&gt;70,3,IF('IA2'!AR19/AR28*100&gt;60,2,IF('IA2'!AR19/AR28*100&lt;=60,1)))))),0))*AR228)</f>
        <v>1000</v>
      </c>
      <c r="AS128" s="97">
        <f>IF(COUNT('IA2'!AS19)=0,1000,(IFERROR(IF('IA2'!AS19/AS28&lt;0.5,0,IF('IA2'!AS19/AS28*100&gt;90,5,IF('IA2'!AS19/AS28*100&gt;80,4,IF('IA2'!AS19/AS28*100&gt;70,3,IF('IA2'!AS19/AS28*100&gt;60,2,IF('IA2'!AS19/AS28*100&lt;=60,1)))))),0))*AS228)</f>
        <v>1000</v>
      </c>
      <c r="AT128" s="97">
        <f>IF(COUNT('IA2'!AT19)=0,1000,(IFERROR(IF('IA2'!AT19/AT28&lt;0.5,0,IF('IA2'!AT19/AT28*100&gt;90,5,IF('IA2'!AT19/AT28*100&gt;80,4,IF('IA2'!AT19/AT28*100&gt;70,3,IF('IA2'!AT19/AT28*100&gt;60,2,IF('IA2'!AT19/AT28*100&lt;=60,1)))))),0))*AT228)</f>
        <v>1000</v>
      </c>
      <c r="AU128" s="97">
        <f>IF(COUNT('IA2'!AU19)=0,1000,(IFERROR(IF('IA2'!AU19/AU28&lt;0.5,0,IF('IA2'!AU19/AU28*100&gt;90,5,IF('IA2'!AU19/AU28*100&gt;80,4,IF('IA2'!AU19/AU28*100&gt;70,3,IF('IA2'!AU19/AU28*100&gt;60,2,IF('IA2'!AU19/AU28*100&lt;=60,1)))))),0))*AU228)</f>
        <v>1000</v>
      </c>
      <c r="AV128" s="97">
        <f>IF(COUNT('IA2'!AV19)=0,1000,(IFERROR(IF('IA2'!AV19/AV28&lt;0.5,0,IF('IA2'!AV19/AV28*100&gt;90,5,IF('IA2'!AV19/AV28*100&gt;80,4,IF('IA2'!AV19/AV28*100&gt;70,3,IF('IA2'!AV19/AV28*100&gt;60,2,IF('IA2'!AV19/AV28*100&lt;=60,1)))))),0))*AV228)</f>
        <v>1000</v>
      </c>
      <c r="AW128" s="97">
        <f>IF(COUNT('IA2'!AW19)=0,1000,(IFERROR(IF('IA2'!AW19/AW28&lt;0.5,0,IF('IA2'!AW19/AW28*100&gt;90,5,IF('IA2'!AW19/AW28*100&gt;80,4,IF('IA2'!AW19/AW28*100&gt;70,3,IF('IA2'!AW19/AW28*100&gt;60,2,IF('IA2'!AW19/AW28*100&lt;=60,1)))))),0))*AW228)</f>
        <v>1000</v>
      </c>
      <c r="AX128" s="97">
        <f>IF(COUNT('IA2'!AX19)=0,1000,(IFERROR(IF('IA2'!AX19/AX28&lt;0.5,0,IF('IA2'!AX19/AX28*100&gt;90,5,IF('IA2'!AX19/AX28*100&gt;80,4,IF('IA2'!AX19/AX28*100&gt;70,3,IF('IA2'!AX19/AX28*100&gt;60,2,IF('IA2'!AX19/AX28*100&lt;=60,1)))))),0))*AX228)</f>
        <v>1000</v>
      </c>
      <c r="AY128" s="97">
        <f>IF(COUNT('IA2'!AY19)=0,1000,(IFERROR(IF('IA2'!AY19/AY28&lt;0.5,0,IF('IA2'!AY19/AY28*100&gt;90,5,IF('IA2'!AY19/AY28*100&gt;80,4,IF('IA2'!AY19/AY28*100&gt;70,3,IF('IA2'!AY19/AY28*100&gt;60,2,IF('IA2'!AY19/AY28*100&lt;=60,1)))))),0))*AY228)</f>
        <v>1000</v>
      </c>
      <c r="AZ128" s="97">
        <f>IF(COUNT('IA2'!AZ19)=0,1000,(IFERROR(IF('IA2'!AZ19/AZ28&lt;0.5,0,IF('IA2'!AZ19/AZ28*100&gt;90,5,IF('IA2'!AZ19/AZ28*100&gt;80,4,IF('IA2'!AZ19/AZ28*100&gt;70,3,IF('IA2'!AZ19/AZ28*100&gt;60,2,IF('IA2'!AZ19/AZ28*100&lt;=60,1)))))),0))*AZ228)</f>
        <v>1000</v>
      </c>
      <c r="BA128" s="96">
        <f t="shared" si="53"/>
        <v>0</v>
      </c>
      <c r="BB128" s="96">
        <f t="shared" si="54"/>
        <v>0</v>
      </c>
      <c r="BC128" s="96">
        <f t="shared" si="55"/>
        <v>5</v>
      </c>
      <c r="BD128" s="96">
        <f t="shared" si="56"/>
        <v>5</v>
      </c>
      <c r="BE128" s="96">
        <f t="shared" si="57"/>
        <v>0</v>
      </c>
      <c r="BF128" s="96">
        <f t="shared" si="58"/>
        <v>0</v>
      </c>
      <c r="BG128" s="96">
        <f t="shared" si="59"/>
        <v>0</v>
      </c>
    </row>
    <row r="129" spans="1:59" x14ac:dyDescent="0.3">
      <c r="A129" s="97">
        <f>IF(COUNT('IA2'!B20)=0,1000,(IFERROR(IF('IA2'!B20/A29&lt;0.5,0,IF('IA2'!B20/A29*100&gt;90,5,IF('IA2'!B20/A29*100&gt;80,4,IF('IA2'!B20/A29*100&gt;70,3,IF('IA2'!B20/A29*100&gt;60,2,IF('IA2'!B20/A29*100&lt;=60,1)))))),0))*A229)</f>
        <v>2</v>
      </c>
      <c r="B129" s="97">
        <f>IF(COUNT('IA2'!C20)=0,1000,(IFERROR(IF('IA2'!C20/B29&lt;0.5,0,IF('IA2'!C20/B29*100&gt;90,5,IF('IA2'!C20/B29*100&gt;80,4,IF('IA2'!C20/B29*100&gt;70,3,IF('IA2'!C20/B29*100&gt;60,2,IF('IA2'!C20/B29*100&lt;=60,1)))))),0))*B229)</f>
        <v>2</v>
      </c>
      <c r="C129" s="97">
        <f>IF(COUNT('IA2'!D20)=0,1000,(IFERROR(IF('IA2'!D20/C29&lt;0.5,0,IF('IA2'!D20/C29*100&gt;90,5,IF('IA2'!D20/C29*100&gt;80,4,IF('IA2'!D20/C29*100&gt;70,3,IF('IA2'!D20/C29*100&gt;60,2,IF('IA2'!D20/C29*100&lt;=60,1)))))),0))*C229)</f>
        <v>4</v>
      </c>
      <c r="D129" s="97">
        <f>IF(COUNT('IA2'!E20)=0,1000,(IFERROR(IF('IA2'!E20/D29&lt;0.5,0,IF('IA2'!E20/D29*100&gt;90,5,IF('IA2'!E20/D29*100&gt;80,4,IF('IA2'!E20/D29*100&gt;70,3,IF('IA2'!E20/D29*100&gt;60,2,IF('IA2'!E20/D29*100&lt;=60,1)))))),0))*D229)</f>
        <v>10</v>
      </c>
      <c r="E129" s="97">
        <f>IF(COUNT('IA2'!F20)=0,1000,(IFERROR(IF('IA2'!F20/E29&lt;0.5,0,IF('IA2'!F20/E29*100&gt;90,5,IF('IA2'!F20/E29*100&gt;80,4,IF('IA2'!F20/E29*100&gt;70,3,IF('IA2'!F20/E29*100&gt;60,2,IF('IA2'!F20/E29*100&lt;=60,1)))))),0))*E229)</f>
        <v>10</v>
      </c>
      <c r="F129" s="97">
        <f>IF(COUNT('IA2'!G20)=0,1000,(IFERROR(IF('IA2'!G20/F29&lt;0.5,0,IF('IA2'!G20/F29*100&gt;90,5,IF('IA2'!G20/F29*100&gt;80,4,IF('IA2'!G20/F29*100&gt;70,3,IF('IA2'!G20/F29*100&gt;60,2,IF('IA2'!G20/F29*100&lt;=60,1)))))),0))*F229)</f>
        <v>2</v>
      </c>
      <c r="G129" s="97">
        <f>IF(COUNT('IA2'!H20)=0,1000,(IFERROR(IF('IA2'!H20/G29&lt;0.5,0,IF('IA2'!H20/G29*100&gt;90,5,IF('IA2'!H20/G29*100&gt;80,4,IF('IA2'!H20/G29*100&gt;70,3,IF('IA2'!H20/G29*100&gt;60,2,IF('IA2'!H20/G29*100&lt;=60,1)))))),0))*G229)</f>
        <v>10</v>
      </c>
      <c r="H129" s="97">
        <f>IF(COUNT('IA2'!I20)=0,1000,(IFERROR(IF('IA2'!I20/H29&lt;0.5,0,IF('IA2'!I20/H29*100&gt;90,5,IF('IA2'!I20/H29*100&gt;80,4,IF('IA2'!I20/H29*100&gt;70,3,IF('IA2'!I20/H29*100&gt;60,2,IF('IA2'!I20/H29*100&lt;=60,1)))))),0))*H229)</f>
        <v>4</v>
      </c>
      <c r="I129" s="97">
        <f>IF(COUNT('IA2'!J20)=0,1000,(IFERROR(IF('IA2'!J20/I29&lt;0.5,0,IF('IA2'!J20/I29*100&gt;90,5,IF('IA2'!J20/I29*100&gt;80,4,IF('IA2'!J20/I29*100&gt;70,3,IF('IA2'!J20/I29*100&gt;60,2,IF('IA2'!J20/I29*100&lt;=60,1)))))),0))*I229)</f>
        <v>4</v>
      </c>
      <c r="J129" s="97">
        <f>IF(COUNT('IA2'!K20)=0,1000,(IFERROR(IF('IA2'!K20/J29&lt;0.5,0,IF('IA2'!K20/J29*100&gt;90,5,IF('IA2'!K20/J29*100&gt;80,4,IF('IA2'!K20/J29*100&gt;70,3,IF('IA2'!K20/J29*100&gt;60,2,IF('IA2'!K20/J29*100&lt;=60,1)))))),0))*J229)</f>
        <v>4</v>
      </c>
      <c r="K129" s="97">
        <f>IF(COUNT('IA2'!#REF!)=0,1000,(IFERROR(IF('IA2'!#REF!/K29&lt;0.5,0,IF('IA2'!#REF!/K29*100&gt;90,5,IF('IA2'!#REF!/K29*100&gt;80,4,IF('IA2'!#REF!/K29*100&gt;70,3,IF('IA2'!#REF!/K29*100&gt;60,2,IF('IA2'!#REF!/K29*100&lt;=60,1)))))),0))*K229)</f>
        <v>1000</v>
      </c>
      <c r="L129" s="97">
        <f>IF(COUNT('IA2'!L20)=0,1000,(IFERROR(IF('IA2'!L20/L29&lt;0.5,0,IF('IA2'!L20/L29*100&gt;90,5,IF('IA2'!L20/L29*100&gt;80,4,IF('IA2'!L20/L29*100&gt;70,3,IF('IA2'!L20/L29*100&gt;60,2,IF('IA2'!L20/L29*100&lt;=60,1)))))),0))*L229)</f>
        <v>65</v>
      </c>
      <c r="M129" s="97">
        <f>IF(COUNT('IA2'!N20)=0,1000,(IFERROR(IF('IA2'!N20/M29&lt;0.5,0,IF('IA2'!N20/M29*100&gt;90,5,IF('IA2'!N20/M29*100&gt;80,4,IF('IA2'!N20/M29*100&gt;70,3,IF('IA2'!N20/M29*100&gt;60,2,IF('IA2'!N20/M29*100&lt;=60,1)))))),0))*M229)</f>
        <v>39</v>
      </c>
      <c r="N129" s="97">
        <f>IF(COUNT('IA2'!#REF!)=0,1000,(IFERROR(IF('IA2'!#REF!/N29&lt;0.5,0,IF('IA2'!#REF!/N29*100&gt;90,5,IF('IA2'!#REF!/N29*100&gt;80,4,IF('IA2'!#REF!/N29*100&gt;70,3,IF('IA2'!#REF!/N29*100&gt;60,2,IF('IA2'!#REF!/N29*100&lt;=60,1)))))),0))*N229)</f>
        <v>1000</v>
      </c>
      <c r="O129" s="97">
        <f>IF(COUNT('IA2'!#REF!)=0,1000,(IFERROR(IF('IA2'!#REF!/O29&lt;0.5,0,IF('IA2'!#REF!/O29*100&gt;90,5,IF('IA2'!#REF!/O29*100&gt;80,4,IF('IA2'!#REF!/O29*100&gt;70,3,IF('IA2'!#REF!/O29*100&gt;60,2,IF('IA2'!#REF!/O29*100&lt;=60,1)))))),0))*O229)</f>
        <v>1000</v>
      </c>
      <c r="P129" s="97">
        <f>IF(COUNT('IA2'!Q20)=0,1000,(IFERROR(IF('IA2'!Q20/P29&lt;0.5,0,IF('IA2'!Q20/P29*100&gt;90,5,IF('IA2'!Q20/P29*100&gt;80,4,IF('IA2'!Q20/P29*100&gt;70,3,IF('IA2'!Q20/P29*100&gt;60,2,IF('IA2'!Q20/P29*100&lt;=60,1)))))),0))*P229)</f>
        <v>65</v>
      </c>
      <c r="Q129" s="97">
        <f>IF(COUNT('IA2'!#REF!)=0,1000,(IFERROR(IF('IA2'!#REF!/Q29&lt;0.5,0,IF('IA2'!#REF!/Q29*100&gt;90,5,IF('IA2'!#REF!/Q29*100&gt;80,4,IF('IA2'!#REF!/Q29*100&gt;70,3,IF('IA2'!#REF!/Q29*100&gt;60,2,IF('IA2'!#REF!/Q29*100&lt;=60,1)))))),0))*Q229)</f>
        <v>1000</v>
      </c>
      <c r="R129" s="97">
        <f>IF(COUNT('IA2'!R20)=0,1000,(IFERROR(IF('IA2'!R20/R29&lt;0.5,0,IF('IA2'!R20/R29*100&gt;90,5,IF('IA2'!R20/R29*100&gt;80,4,IF('IA2'!R20/R29*100&gt;70,3,IF('IA2'!R20/R29*100&gt;60,2,IF('IA2'!R20/R29*100&lt;=60,1)))))),0))*R229)</f>
        <v>65</v>
      </c>
      <c r="S129" s="97">
        <f>IF(COUNT('IA2'!#REF!)=0,1000,(IFERROR(IF('IA2'!#REF!/S29&lt;0.5,0,IF('IA2'!#REF!/S29*100&gt;90,5,IF('IA2'!#REF!/S29*100&gt;80,4,IF('IA2'!#REF!/S29*100&gt;70,3,IF('IA2'!#REF!/S29*100&gt;60,2,IF('IA2'!#REF!/S29*100&lt;=60,1)))))),0))*S229)</f>
        <v>1000</v>
      </c>
      <c r="T129" s="97">
        <f>IF(COUNT('IA2'!T20)=0,1000,(IFERROR(IF('IA2'!T20/T29&lt;0.5,0,IF('IA2'!T20/T29*100&gt;90,5,IF('IA2'!T20/T29*100&gt;80,4,IF('IA2'!T20/T29*100&gt;70,3,IF('IA2'!T20/T29*100&gt;60,2,IF('IA2'!T20/T29*100&lt;=60,1)))))),0))*T229)</f>
        <v>65</v>
      </c>
      <c r="U129" s="97">
        <f>IF(COUNT('IA2'!#REF!)=0,1000,(IFERROR(IF('IA2'!#REF!/U29&lt;0.5,0,IF('IA2'!#REF!/U29*100&gt;90,5,IF('IA2'!#REF!/U29*100&gt;80,4,IF('IA2'!#REF!/U29*100&gt;70,3,IF('IA2'!#REF!/U29*100&gt;60,2,IF('IA2'!#REF!/U29*100&lt;=60,1)))))),0))*U229)</f>
        <v>1000</v>
      </c>
      <c r="V129" s="97">
        <f>IF(COUNT('IA2'!V20)=0,1000,(IFERROR(IF('IA2'!V20/V29&lt;0.5,0,IF('IA2'!V20/V29*100&gt;90,5,IF('IA2'!V20/V29*100&gt;80,4,IF('IA2'!V20/V29*100&gt;70,3,IF('IA2'!V20/V29*100&gt;60,2,IF('IA2'!V20/V29*100&lt;=60,1)))))),0))*V229)</f>
        <v>75</v>
      </c>
      <c r="W129" s="97">
        <f>IF(COUNT('IA2'!W20)=0,1000,(IFERROR(IF('IA2'!W20/W29&lt;0.5,0,IF('IA2'!W20/W29*100&gt;90,5,IF('IA2'!W20/W29*100&gt;80,4,IF('IA2'!W20/W29*100&gt;70,3,IF('IA2'!W20/W29*100&gt;60,2,IF('IA2'!W20/W29*100&lt;=60,1)))))),0))*W229)</f>
        <v>1000</v>
      </c>
      <c r="X129" s="97">
        <f>IF(COUNT('IA2'!X20)=0,1000,(IFERROR(IF('IA2'!X20/X29&lt;0.5,0,IF('IA2'!X20/X29*100&gt;90,5,IF('IA2'!X20/X29*100&gt;80,4,IF('IA2'!X20/X29*100&gt;70,3,IF('IA2'!X20/X29*100&gt;60,2,IF('IA2'!X20/X29*100&lt;=60,1)))))),0))*X229)</f>
        <v>0</v>
      </c>
      <c r="Y129" s="97">
        <f>IF(COUNT('IA2'!Y20)=0,1000,(IFERROR(IF('IA2'!Y20/Y29&lt;0.5,0,IF('IA2'!Y20/Y29*100&gt;90,5,IF('IA2'!Y20/Y29*100&gt;80,4,IF('IA2'!Y20/Y29*100&gt;70,3,IF('IA2'!Y20/Y29*100&gt;60,2,IF('IA2'!Y20/Y29*100&lt;=60,1)))))),0))*Y229)</f>
        <v>0</v>
      </c>
      <c r="Z129" s="97">
        <f>IF(COUNT('IA2'!Z20)=0,1000,(IFERROR(IF('IA2'!Z20/Z29&lt;0.5,0,IF('IA2'!Z20/Z29*100&gt;90,5,IF('IA2'!Z20/Z29*100&gt;80,4,IF('IA2'!Z20/Z29*100&gt;70,3,IF('IA2'!Z20/Z29*100&gt;60,2,IF('IA2'!Z20/Z29*100&lt;=60,1)))))),0))*Z229)</f>
        <v>1000</v>
      </c>
      <c r="AA129" s="97">
        <f>IF(COUNT('IA2'!AA20)=0,1000,(IFERROR(IF('IA2'!AA20/AA29&lt;0.5,0,IF('IA2'!AA20/AA29*100&gt;90,5,IF('IA2'!AA20/AA29*100&gt;80,4,IF('IA2'!AA20/AA29*100&gt;70,3,IF('IA2'!AA20/AA29*100&gt;60,2,IF('IA2'!AA20/AA29*100&lt;=60,1)))))),0))*AA229)</f>
        <v>1000</v>
      </c>
      <c r="AB129" s="97">
        <f>IF(COUNT('IA2'!AB20)=0,1000,(IFERROR(IF('IA2'!AB20/AB29&lt;0.5,0,IF('IA2'!AB20/AB29*100&gt;90,5,IF('IA2'!AB20/AB29*100&gt;80,4,IF('IA2'!AB20/AB29*100&gt;70,3,IF('IA2'!AB20/AB29*100&gt;60,2,IF('IA2'!AB20/AB29*100&lt;=60,1)))))),0))*AB229)</f>
        <v>1000</v>
      </c>
      <c r="AC129" s="97">
        <f>IF(COUNT('IA2'!AC20)=0,1000,(IFERROR(IF('IA2'!AC20/AC29&lt;0.5,0,IF('IA2'!AC20/AC29*100&gt;90,5,IF('IA2'!AC20/AC29*100&gt;80,4,IF('IA2'!AC20/AC29*100&gt;70,3,IF('IA2'!AC20/AC29*100&gt;60,2,IF('IA2'!AC20/AC29*100&lt;=60,1)))))),0))*AC229)</f>
        <v>1000</v>
      </c>
      <c r="AD129" s="97">
        <f>IF(COUNT('IA2'!AD20)=0,1000,(IFERROR(IF('IA2'!AD20/AD29&lt;0.5,0,IF('IA2'!AD20/AD29*100&gt;90,5,IF('IA2'!AD20/AD29*100&gt;80,4,IF('IA2'!AD20/AD29*100&gt;70,3,IF('IA2'!AD20/AD29*100&gt;60,2,IF('IA2'!AD20/AD29*100&lt;=60,1)))))),0))*AD229)</f>
        <v>1000</v>
      </c>
      <c r="AE129" s="97">
        <f>IF(COUNT('IA2'!AE20)=0,1000,(IFERROR(IF('IA2'!AE20/AE29&lt;0.5,0,IF('IA2'!AE20/AE29*100&gt;90,5,IF('IA2'!AE20/AE29*100&gt;80,4,IF('IA2'!AE20/AE29*100&gt;70,3,IF('IA2'!AE20/AE29*100&gt;60,2,IF('IA2'!AE20/AE29*100&lt;=60,1)))))),0))*AE229)</f>
        <v>1000</v>
      </c>
      <c r="AF129" s="97">
        <f>IF(COUNT('IA2'!AF20)=0,1000,(IFERROR(IF('IA2'!AF20/AF29&lt;0.5,0,IF('IA2'!AF20/AF29*100&gt;90,5,IF('IA2'!AF20/AF29*100&gt;80,4,IF('IA2'!AF20/AF29*100&gt;70,3,IF('IA2'!AF20/AF29*100&gt;60,2,IF('IA2'!AF20/AF29*100&lt;=60,1)))))),0))*AF229)</f>
        <v>1000</v>
      </c>
      <c r="AG129" s="97">
        <f>IF(COUNT('IA2'!AG20)=0,1000,(IFERROR(IF('IA2'!AG20/AG29&lt;0.5,0,IF('IA2'!AG20/AG29*100&gt;90,5,IF('IA2'!AG20/AG29*100&gt;80,4,IF('IA2'!AG20/AG29*100&gt;70,3,IF('IA2'!AG20/AG29*100&gt;60,2,IF('IA2'!AG20/AG29*100&lt;=60,1)))))),0))*AG229)</f>
        <v>1000</v>
      </c>
      <c r="AH129" s="97">
        <f>IF(COUNT('IA2'!AH20)=0,1000,(IFERROR(IF('IA2'!AH20/AH29&lt;0.5,0,IF('IA2'!AH20/AH29*100&gt;90,5,IF('IA2'!AH20/AH29*100&gt;80,4,IF('IA2'!AH20/AH29*100&gt;70,3,IF('IA2'!AH20/AH29*100&gt;60,2,IF('IA2'!AH20/AH29*100&lt;=60,1)))))),0))*AH229)</f>
        <v>1000</v>
      </c>
      <c r="AI129" s="97">
        <f>IF(COUNT('IA2'!AI20)=0,1000,(IFERROR(IF('IA2'!AI20/AI29&lt;0.5,0,IF('IA2'!AI20/AI29*100&gt;90,5,IF('IA2'!AI20/AI29*100&gt;80,4,IF('IA2'!AI20/AI29*100&gt;70,3,IF('IA2'!AI20/AI29*100&gt;60,2,IF('IA2'!AI20/AI29*100&lt;=60,1)))))),0))*AI229)</f>
        <v>1000</v>
      </c>
      <c r="AJ129" s="97">
        <f>IF(COUNT('IA2'!AJ20)=0,1000,(IFERROR(IF('IA2'!AJ20/AJ29&lt;0.5,0,IF('IA2'!AJ20/AJ29*100&gt;90,5,IF('IA2'!AJ20/AJ29*100&gt;80,4,IF('IA2'!AJ20/AJ29*100&gt;70,3,IF('IA2'!AJ20/AJ29*100&gt;60,2,IF('IA2'!AJ20/AJ29*100&lt;=60,1)))))),0))*AJ229)</f>
        <v>1000</v>
      </c>
      <c r="AK129" s="97">
        <f>IF(COUNT('IA2'!AK20)=0,1000,(IFERROR(IF('IA2'!AK20/AK29&lt;0.5,0,IF('IA2'!AK20/AK29*100&gt;90,5,IF('IA2'!AK20/AK29*100&gt;80,4,IF('IA2'!AK20/AK29*100&gt;70,3,IF('IA2'!AK20/AK29*100&gt;60,2,IF('IA2'!AK20/AK29*100&lt;=60,1)))))),0))*AK229)</f>
        <v>1000</v>
      </c>
      <c r="AL129" s="97">
        <f>IF(COUNT('IA2'!AL20)=0,1000,(IFERROR(IF('IA2'!AL20/AL29&lt;0.5,0,IF('IA2'!AL20/AL29*100&gt;90,5,IF('IA2'!AL20/AL29*100&gt;80,4,IF('IA2'!AL20/AL29*100&gt;70,3,IF('IA2'!AL20/AL29*100&gt;60,2,IF('IA2'!AL20/AL29*100&lt;=60,1)))))),0))*AL229)</f>
        <v>1000</v>
      </c>
      <c r="AM129" s="97">
        <f>IF(COUNT('IA2'!AM20)=0,1000,(IFERROR(IF('IA2'!AM20/AM29&lt;0.5,0,IF('IA2'!AM20/AM29*100&gt;90,5,IF('IA2'!AM20/AM29*100&gt;80,4,IF('IA2'!AM20/AM29*100&gt;70,3,IF('IA2'!AM20/AM29*100&gt;60,2,IF('IA2'!AM20/AM29*100&lt;=60,1)))))),0))*AM229)</f>
        <v>1000</v>
      </c>
      <c r="AN129" s="97">
        <f>IF(COUNT('IA2'!AN20)=0,1000,(IFERROR(IF('IA2'!AN20/AN29&lt;0.5,0,IF('IA2'!AN20/AN29*100&gt;90,5,IF('IA2'!AN20/AN29*100&gt;80,4,IF('IA2'!AN20/AN29*100&gt;70,3,IF('IA2'!AN20/AN29*100&gt;60,2,IF('IA2'!AN20/AN29*100&lt;=60,1)))))),0))*AN229)</f>
        <v>1000</v>
      </c>
      <c r="AO129" s="97">
        <f>IF(COUNT('IA2'!AO20)=0,1000,(IFERROR(IF('IA2'!AO20/AO29&lt;0.5,0,IF('IA2'!AO20/AO29*100&gt;90,5,IF('IA2'!AO20/AO29*100&gt;80,4,IF('IA2'!AO20/AO29*100&gt;70,3,IF('IA2'!AO20/AO29*100&gt;60,2,IF('IA2'!AO20/AO29*100&lt;=60,1)))))),0))*AO229)</f>
        <v>1000</v>
      </c>
      <c r="AP129" s="97">
        <f>IF(COUNT('IA2'!AP20)=0,1000,(IFERROR(IF('IA2'!AP20/AP29&lt;0.5,0,IF('IA2'!AP20/AP29*100&gt;90,5,IF('IA2'!AP20/AP29*100&gt;80,4,IF('IA2'!AP20/AP29*100&gt;70,3,IF('IA2'!AP20/AP29*100&gt;60,2,IF('IA2'!AP20/AP29*100&lt;=60,1)))))),0))*AP229)</f>
        <v>1000</v>
      </c>
      <c r="AQ129" s="97">
        <f>IF(COUNT('IA2'!AQ20)=0,1000,(IFERROR(IF('IA2'!AQ20/AQ29&lt;0.5,0,IF('IA2'!AQ20/AQ29*100&gt;90,5,IF('IA2'!AQ20/AQ29*100&gt;80,4,IF('IA2'!AQ20/AQ29*100&gt;70,3,IF('IA2'!AQ20/AQ29*100&gt;60,2,IF('IA2'!AQ20/AQ29*100&lt;=60,1)))))),0))*AQ229)</f>
        <v>1000</v>
      </c>
      <c r="AR129" s="97">
        <f>IF(COUNT('IA2'!AR20)=0,1000,(IFERROR(IF('IA2'!AR20/AR29&lt;0.5,0,IF('IA2'!AR20/AR29*100&gt;90,5,IF('IA2'!AR20/AR29*100&gt;80,4,IF('IA2'!AR20/AR29*100&gt;70,3,IF('IA2'!AR20/AR29*100&gt;60,2,IF('IA2'!AR20/AR29*100&lt;=60,1)))))),0))*AR229)</f>
        <v>1000</v>
      </c>
      <c r="AS129" s="97">
        <f>IF(COUNT('IA2'!AS20)=0,1000,(IFERROR(IF('IA2'!AS20/AS29&lt;0.5,0,IF('IA2'!AS20/AS29*100&gt;90,5,IF('IA2'!AS20/AS29*100&gt;80,4,IF('IA2'!AS20/AS29*100&gt;70,3,IF('IA2'!AS20/AS29*100&gt;60,2,IF('IA2'!AS20/AS29*100&lt;=60,1)))))),0))*AS229)</f>
        <v>1000</v>
      </c>
      <c r="AT129" s="97">
        <f>IF(COUNT('IA2'!AT20)=0,1000,(IFERROR(IF('IA2'!AT20/AT29&lt;0.5,0,IF('IA2'!AT20/AT29*100&gt;90,5,IF('IA2'!AT20/AT29*100&gt;80,4,IF('IA2'!AT20/AT29*100&gt;70,3,IF('IA2'!AT20/AT29*100&gt;60,2,IF('IA2'!AT20/AT29*100&lt;=60,1)))))),0))*AT229)</f>
        <v>1000</v>
      </c>
      <c r="AU129" s="97">
        <f>IF(COUNT('IA2'!AU20)=0,1000,(IFERROR(IF('IA2'!AU20/AU29&lt;0.5,0,IF('IA2'!AU20/AU29*100&gt;90,5,IF('IA2'!AU20/AU29*100&gt;80,4,IF('IA2'!AU20/AU29*100&gt;70,3,IF('IA2'!AU20/AU29*100&gt;60,2,IF('IA2'!AU20/AU29*100&lt;=60,1)))))),0))*AU229)</f>
        <v>1000</v>
      </c>
      <c r="AV129" s="97">
        <f>IF(COUNT('IA2'!AV20)=0,1000,(IFERROR(IF('IA2'!AV20/AV29&lt;0.5,0,IF('IA2'!AV20/AV29*100&gt;90,5,IF('IA2'!AV20/AV29*100&gt;80,4,IF('IA2'!AV20/AV29*100&gt;70,3,IF('IA2'!AV20/AV29*100&gt;60,2,IF('IA2'!AV20/AV29*100&lt;=60,1)))))),0))*AV229)</f>
        <v>1000</v>
      </c>
      <c r="AW129" s="97">
        <f>IF(COUNT('IA2'!AW20)=0,1000,(IFERROR(IF('IA2'!AW20/AW29&lt;0.5,0,IF('IA2'!AW20/AW29*100&gt;90,5,IF('IA2'!AW20/AW29*100&gt;80,4,IF('IA2'!AW20/AW29*100&gt;70,3,IF('IA2'!AW20/AW29*100&gt;60,2,IF('IA2'!AW20/AW29*100&lt;=60,1)))))),0))*AW229)</f>
        <v>1000</v>
      </c>
      <c r="AX129" s="97">
        <f>IF(COUNT('IA2'!AX20)=0,1000,(IFERROR(IF('IA2'!AX20/AX29&lt;0.5,0,IF('IA2'!AX20/AX29*100&gt;90,5,IF('IA2'!AX20/AX29*100&gt;80,4,IF('IA2'!AX20/AX29*100&gt;70,3,IF('IA2'!AX20/AX29*100&gt;60,2,IF('IA2'!AX20/AX29*100&lt;=60,1)))))),0))*AX229)</f>
        <v>1000</v>
      </c>
      <c r="AY129" s="97">
        <f>IF(COUNT('IA2'!AY20)=0,1000,(IFERROR(IF('IA2'!AY20/AY29&lt;0.5,0,IF('IA2'!AY20/AY29*100&gt;90,5,IF('IA2'!AY20/AY29*100&gt;80,4,IF('IA2'!AY20/AY29*100&gt;70,3,IF('IA2'!AY20/AY29*100&gt;60,2,IF('IA2'!AY20/AY29*100&lt;=60,1)))))),0))*AY229)</f>
        <v>1000</v>
      </c>
      <c r="AZ129" s="97">
        <f>IF(COUNT('IA2'!AZ20)=0,1000,(IFERROR(IF('IA2'!AZ20/AZ29&lt;0.5,0,IF('IA2'!AZ20/AZ29*100&gt;90,5,IF('IA2'!AZ20/AZ29*100&gt;80,4,IF('IA2'!AZ20/AZ29*100&gt;70,3,IF('IA2'!AZ20/AZ29*100&gt;60,2,IF('IA2'!AZ20/AZ29*100&lt;=60,1)))))),0))*AZ229)</f>
        <v>1000</v>
      </c>
      <c r="BA129" s="96">
        <f t="shared" si="53"/>
        <v>0</v>
      </c>
      <c r="BB129" s="96">
        <f t="shared" si="54"/>
        <v>0</v>
      </c>
      <c r="BC129" s="96">
        <f t="shared" si="55"/>
        <v>4.4444444444444446</v>
      </c>
      <c r="BD129" s="96">
        <f t="shared" si="56"/>
        <v>4.15625</v>
      </c>
      <c r="BE129" s="96">
        <f t="shared" si="57"/>
        <v>0</v>
      </c>
      <c r="BF129" s="96">
        <f t="shared" si="58"/>
        <v>0</v>
      </c>
      <c r="BG129" s="96">
        <f t="shared" si="59"/>
        <v>0</v>
      </c>
    </row>
    <row r="130" spans="1:59" x14ac:dyDescent="0.3">
      <c r="A130" s="97">
        <f>IF(COUNT('IA2'!B21)=0,1000,(IFERROR(IF('IA2'!B21/A30&lt;0.5,0,IF('IA2'!B21/A30*100&gt;90,5,IF('IA2'!B21/A30*100&gt;80,4,IF('IA2'!B21/A30*100&gt;70,3,IF('IA2'!B21/A30*100&gt;60,2,IF('IA2'!B21/A30*100&lt;=60,1)))))),0))*A230)</f>
        <v>10</v>
      </c>
      <c r="B130" s="97">
        <f>IF(COUNT('IA2'!C21)=0,1000,(IFERROR(IF('IA2'!C21/B30&lt;0.5,0,IF('IA2'!C21/B30*100&gt;90,5,IF('IA2'!C21/B30*100&gt;80,4,IF('IA2'!C21/B30*100&gt;70,3,IF('IA2'!C21/B30*100&gt;60,2,IF('IA2'!C21/B30*100&lt;=60,1)))))),0))*B230)</f>
        <v>10</v>
      </c>
      <c r="C130" s="97">
        <f>IF(COUNT('IA2'!D21)=0,1000,(IFERROR(IF('IA2'!D21/C30&lt;0.5,0,IF('IA2'!D21/C30*100&gt;90,5,IF('IA2'!D21/C30*100&gt;80,4,IF('IA2'!D21/C30*100&gt;70,3,IF('IA2'!D21/C30*100&gt;60,2,IF('IA2'!D21/C30*100&lt;=60,1)))))),0))*C230)</f>
        <v>10</v>
      </c>
      <c r="D130" s="97">
        <f>IF(COUNT('IA2'!E21)=0,1000,(IFERROR(IF('IA2'!E21/D30&lt;0.5,0,IF('IA2'!E21/D30*100&gt;90,5,IF('IA2'!E21/D30*100&gt;80,4,IF('IA2'!E21/D30*100&gt;70,3,IF('IA2'!E21/D30*100&gt;60,2,IF('IA2'!E21/D30*100&lt;=60,1)))))),0))*D230)</f>
        <v>10</v>
      </c>
      <c r="E130" s="97">
        <f>IF(COUNT('IA2'!F21)=0,1000,(IFERROR(IF('IA2'!F21/E30&lt;0.5,0,IF('IA2'!F21/E30*100&gt;90,5,IF('IA2'!F21/E30*100&gt;80,4,IF('IA2'!F21/E30*100&gt;70,3,IF('IA2'!F21/E30*100&gt;60,2,IF('IA2'!F21/E30*100&lt;=60,1)))))),0))*E230)</f>
        <v>4</v>
      </c>
      <c r="F130" s="97">
        <f>IF(COUNT('IA2'!G21)=0,1000,(IFERROR(IF('IA2'!G21/F30&lt;0.5,0,IF('IA2'!G21/F30*100&gt;90,5,IF('IA2'!G21/F30*100&gt;80,4,IF('IA2'!G21/F30*100&gt;70,3,IF('IA2'!G21/F30*100&gt;60,2,IF('IA2'!G21/F30*100&lt;=60,1)))))),0))*F230)</f>
        <v>2</v>
      </c>
      <c r="G130" s="97">
        <f>IF(COUNT('IA2'!H21)=0,1000,(IFERROR(IF('IA2'!H21/G30&lt;0.5,0,IF('IA2'!H21/G30*100&gt;90,5,IF('IA2'!H21/G30*100&gt;80,4,IF('IA2'!H21/G30*100&gt;70,3,IF('IA2'!H21/G30*100&gt;60,2,IF('IA2'!H21/G30*100&lt;=60,1)))))),0))*G230)</f>
        <v>10</v>
      </c>
      <c r="H130" s="97">
        <f>IF(COUNT('IA2'!I21)=0,1000,(IFERROR(IF('IA2'!I21/H30&lt;0.5,0,IF('IA2'!I21/H30*100&gt;90,5,IF('IA2'!I21/H30*100&gt;80,4,IF('IA2'!I21/H30*100&gt;70,3,IF('IA2'!I21/H30*100&gt;60,2,IF('IA2'!I21/H30*100&lt;=60,1)))))),0))*H230)</f>
        <v>4</v>
      </c>
      <c r="I130" s="97">
        <f>IF(COUNT('IA2'!J21)=0,1000,(IFERROR(IF('IA2'!J21/I30&lt;0.5,0,IF('IA2'!J21/I30*100&gt;90,5,IF('IA2'!J21/I30*100&gt;80,4,IF('IA2'!J21/I30*100&gt;70,3,IF('IA2'!J21/I30*100&gt;60,2,IF('IA2'!J21/I30*100&lt;=60,1)))))),0))*I230)</f>
        <v>4</v>
      </c>
      <c r="J130" s="97">
        <f>IF(COUNT('IA2'!K21)=0,1000,(IFERROR(IF('IA2'!K21/J30&lt;0.5,0,IF('IA2'!K21/J30*100&gt;90,5,IF('IA2'!K21/J30*100&gt;80,4,IF('IA2'!K21/J30*100&gt;70,3,IF('IA2'!K21/J30*100&gt;60,2,IF('IA2'!K21/J30*100&lt;=60,1)))))),0))*J230)</f>
        <v>4</v>
      </c>
      <c r="K130" s="97">
        <f>IF(COUNT('IA2'!#REF!)=0,1000,(IFERROR(IF('IA2'!#REF!/K30&lt;0.5,0,IF('IA2'!#REF!/K30*100&gt;90,5,IF('IA2'!#REF!/K30*100&gt;80,4,IF('IA2'!#REF!/K30*100&gt;70,3,IF('IA2'!#REF!/K30*100&gt;60,2,IF('IA2'!#REF!/K30*100&lt;=60,1)))))),0))*K230)</f>
        <v>1000</v>
      </c>
      <c r="L130" s="97">
        <f>IF(COUNT('IA2'!M21)=0,1000,(IFERROR(IF('IA2'!M21/L30&lt;0.5,0,IF('IA2'!M21/L30*100&gt;90,5,IF('IA2'!M21/L30*100&gt;80,4,IF('IA2'!M21/L30*100&gt;70,3,IF('IA2'!M21/L30*100&gt;60,2,IF('IA2'!M21/L30*100&lt;=60,1)))))),0))*L230)</f>
        <v>26</v>
      </c>
      <c r="M130" s="97">
        <f>IF(COUNT('IA2'!N21)=0,1000,(IFERROR(IF('IA2'!N21/M30&lt;0.5,0,IF('IA2'!N21/M30*100&gt;90,5,IF('IA2'!N21/M30*100&gt;80,4,IF('IA2'!N21/M30*100&gt;70,3,IF('IA2'!N21/M30*100&gt;60,2,IF('IA2'!N21/M30*100&lt;=60,1)))))),0))*M230)</f>
        <v>39</v>
      </c>
      <c r="N130" s="97">
        <f>IF(COUNT('IA2'!#REF!)=0,1000,(IFERROR(IF('IA2'!#REF!/N30&lt;0.5,0,IF('IA2'!#REF!/N30*100&gt;90,5,IF('IA2'!#REF!/N30*100&gt;80,4,IF('IA2'!#REF!/N30*100&gt;70,3,IF('IA2'!#REF!/N30*100&gt;60,2,IF('IA2'!#REF!/N30*100&lt;=60,1)))))),0))*N230)</f>
        <v>1000</v>
      </c>
      <c r="O130" s="97">
        <f>IF(COUNT('IA2'!#REF!)=0,1000,(IFERROR(IF('IA2'!#REF!/O30&lt;0.5,0,IF('IA2'!#REF!/O30*100&gt;90,5,IF('IA2'!#REF!/O30*100&gt;80,4,IF('IA2'!#REF!/O30*100&gt;70,3,IF('IA2'!#REF!/O30*100&gt;60,2,IF('IA2'!#REF!/O30*100&lt;=60,1)))))),0))*O230)</f>
        <v>1000</v>
      </c>
      <c r="P130" s="97">
        <f>IF(COUNT('IA2'!Q21)=0,1000,(IFERROR(IF('IA2'!Q21/P30&lt;0.5,0,IF('IA2'!Q21/P30*100&gt;90,5,IF('IA2'!Q21/P30*100&gt;80,4,IF('IA2'!Q21/P30*100&gt;70,3,IF('IA2'!Q21/P30*100&gt;60,2,IF('IA2'!Q21/P30*100&lt;=60,1)))))),0))*P230)</f>
        <v>39</v>
      </c>
      <c r="Q130" s="97">
        <f>IF(COUNT('IA2'!#REF!)=0,1000,(IFERROR(IF('IA2'!#REF!/Q30&lt;0.5,0,IF('IA2'!#REF!/Q30*100&gt;90,5,IF('IA2'!#REF!/Q30*100&gt;80,4,IF('IA2'!#REF!/Q30*100&gt;70,3,IF('IA2'!#REF!/Q30*100&gt;60,2,IF('IA2'!#REF!/Q30*100&lt;=60,1)))))),0))*Q230)</f>
        <v>1000</v>
      </c>
      <c r="R130" s="97">
        <f>IF(COUNT('IA2'!S21)=0,1000,(IFERROR(IF('IA2'!S21/R30&lt;0.5,0,IF('IA2'!S21/R30*100&gt;90,5,IF('IA2'!S21/R30*100&gt;80,4,IF('IA2'!S21/R30*100&gt;70,3,IF('IA2'!S21/R30*100&gt;60,2,IF('IA2'!S21/R30*100&lt;=60,1)))))),0))*R230)</f>
        <v>39</v>
      </c>
      <c r="S130" s="97">
        <f>IF(COUNT('IA2'!#REF!)=0,1000,(IFERROR(IF('IA2'!#REF!/S30&lt;0.5,0,IF('IA2'!#REF!/S30*100&gt;90,5,IF('IA2'!#REF!/S30*100&gt;80,4,IF('IA2'!#REF!/S30*100&gt;70,3,IF('IA2'!#REF!/S30*100&gt;60,2,IF('IA2'!#REF!/S30*100&lt;=60,1)))))),0))*S230)</f>
        <v>1000</v>
      </c>
      <c r="T130" s="97">
        <f>IF(COUNT('IA2'!T21)=0,1000,(IFERROR(IF('IA2'!T21/T30&lt;0.5,0,IF('IA2'!T21/T30*100&gt;90,5,IF('IA2'!T21/T30*100&gt;80,4,IF('IA2'!T21/T30*100&gt;70,3,IF('IA2'!T21/T30*100&gt;60,2,IF('IA2'!T21/T30*100&lt;=60,1)))))),0))*T230)</f>
        <v>52</v>
      </c>
      <c r="U130" s="97">
        <f>IF(COUNT('IA2'!#REF!)=0,1000,(IFERROR(IF('IA2'!#REF!/U30&lt;0.5,0,IF('IA2'!#REF!/U30*100&gt;90,5,IF('IA2'!#REF!/U30*100&gt;80,4,IF('IA2'!#REF!/U30*100&gt;70,3,IF('IA2'!#REF!/U30*100&gt;60,2,IF('IA2'!#REF!/U30*100&lt;=60,1)))))),0))*U230)</f>
        <v>1000</v>
      </c>
      <c r="V130" s="97">
        <f>IF(COUNT('IA2'!W21)=0,1000,(IFERROR(IF('IA2'!W21/V30&lt;0.5,0,IF('IA2'!W21/V30*100&gt;90,5,IF('IA2'!W21/V30*100&gt;80,4,IF('IA2'!W21/V30*100&gt;70,3,IF('IA2'!W21/V30*100&gt;60,2,IF('IA2'!W21/V30*100&lt;=60,1)))))),0))*V230)</f>
        <v>75</v>
      </c>
      <c r="W130" s="97">
        <f>IF(COUNT('IA2'!#REF!)=0,1000,(IFERROR(IF('IA2'!#REF!/W30&lt;0.5,0,IF('IA2'!#REF!/W30*100&gt;90,5,IF('IA2'!#REF!/W30*100&gt;80,4,IF('IA2'!#REF!/W30*100&gt;70,3,IF('IA2'!#REF!/W30*100&gt;60,2,IF('IA2'!#REF!/W30*100&lt;=60,1)))))),0))*W230)</f>
        <v>1000</v>
      </c>
      <c r="X130" s="97">
        <f>IF(COUNT('IA2'!X21)=0,1000,(IFERROR(IF('IA2'!X21/X30&lt;0.5,0,IF('IA2'!X21/X30*100&gt;90,5,IF('IA2'!X21/X30*100&gt;80,4,IF('IA2'!X21/X30*100&gt;70,3,IF('IA2'!X21/X30*100&gt;60,2,IF('IA2'!X21/X30*100&lt;=60,1)))))),0))*X230)</f>
        <v>0</v>
      </c>
      <c r="Y130" s="97">
        <f>IF(COUNT('IA2'!Y21)=0,1000,(IFERROR(IF('IA2'!Y21/Y30&lt;0.5,0,IF('IA2'!Y21/Y30*100&gt;90,5,IF('IA2'!Y21/Y30*100&gt;80,4,IF('IA2'!Y21/Y30*100&gt;70,3,IF('IA2'!Y21/Y30*100&gt;60,2,IF('IA2'!Y21/Y30*100&lt;=60,1)))))),0))*Y230)</f>
        <v>0</v>
      </c>
      <c r="Z130" s="97">
        <f>IF(COUNT('IA2'!Z21)=0,1000,(IFERROR(IF('IA2'!Z21/Z30&lt;0.5,0,IF('IA2'!Z21/Z30*100&gt;90,5,IF('IA2'!Z21/Z30*100&gt;80,4,IF('IA2'!Z21/Z30*100&gt;70,3,IF('IA2'!Z21/Z30*100&gt;60,2,IF('IA2'!Z21/Z30*100&lt;=60,1)))))),0))*Z230)</f>
        <v>1000</v>
      </c>
      <c r="AA130" s="97">
        <f>IF(COUNT('IA2'!AA21)=0,1000,(IFERROR(IF('IA2'!AA21/AA30&lt;0.5,0,IF('IA2'!AA21/AA30*100&gt;90,5,IF('IA2'!AA21/AA30*100&gt;80,4,IF('IA2'!AA21/AA30*100&gt;70,3,IF('IA2'!AA21/AA30*100&gt;60,2,IF('IA2'!AA21/AA30*100&lt;=60,1)))))),0))*AA230)</f>
        <v>1000</v>
      </c>
      <c r="AB130" s="97">
        <f>IF(COUNT('IA2'!AB21)=0,1000,(IFERROR(IF('IA2'!AB21/AB30&lt;0.5,0,IF('IA2'!AB21/AB30*100&gt;90,5,IF('IA2'!AB21/AB30*100&gt;80,4,IF('IA2'!AB21/AB30*100&gt;70,3,IF('IA2'!AB21/AB30*100&gt;60,2,IF('IA2'!AB21/AB30*100&lt;=60,1)))))),0))*AB230)</f>
        <v>1000</v>
      </c>
      <c r="AC130" s="97">
        <f>IF(COUNT('IA2'!AC21)=0,1000,(IFERROR(IF('IA2'!AC21/AC30&lt;0.5,0,IF('IA2'!AC21/AC30*100&gt;90,5,IF('IA2'!AC21/AC30*100&gt;80,4,IF('IA2'!AC21/AC30*100&gt;70,3,IF('IA2'!AC21/AC30*100&gt;60,2,IF('IA2'!AC21/AC30*100&lt;=60,1)))))),0))*AC230)</f>
        <v>1000</v>
      </c>
      <c r="AD130" s="97">
        <f>IF(COUNT('IA2'!AD21)=0,1000,(IFERROR(IF('IA2'!AD21/AD30&lt;0.5,0,IF('IA2'!AD21/AD30*100&gt;90,5,IF('IA2'!AD21/AD30*100&gt;80,4,IF('IA2'!AD21/AD30*100&gt;70,3,IF('IA2'!AD21/AD30*100&gt;60,2,IF('IA2'!AD21/AD30*100&lt;=60,1)))))),0))*AD230)</f>
        <v>1000</v>
      </c>
      <c r="AE130" s="97">
        <f>IF(COUNT('IA2'!AE21)=0,1000,(IFERROR(IF('IA2'!AE21/AE30&lt;0.5,0,IF('IA2'!AE21/AE30*100&gt;90,5,IF('IA2'!AE21/AE30*100&gt;80,4,IF('IA2'!AE21/AE30*100&gt;70,3,IF('IA2'!AE21/AE30*100&gt;60,2,IF('IA2'!AE21/AE30*100&lt;=60,1)))))),0))*AE230)</f>
        <v>1000</v>
      </c>
      <c r="AF130" s="97">
        <f>IF(COUNT('IA2'!AF21)=0,1000,(IFERROR(IF('IA2'!AF21/AF30&lt;0.5,0,IF('IA2'!AF21/AF30*100&gt;90,5,IF('IA2'!AF21/AF30*100&gt;80,4,IF('IA2'!AF21/AF30*100&gt;70,3,IF('IA2'!AF21/AF30*100&gt;60,2,IF('IA2'!AF21/AF30*100&lt;=60,1)))))),0))*AF230)</f>
        <v>1000</v>
      </c>
      <c r="AG130" s="97">
        <f>IF(COUNT('IA2'!AG21)=0,1000,(IFERROR(IF('IA2'!AG21/AG30&lt;0.5,0,IF('IA2'!AG21/AG30*100&gt;90,5,IF('IA2'!AG21/AG30*100&gt;80,4,IF('IA2'!AG21/AG30*100&gt;70,3,IF('IA2'!AG21/AG30*100&gt;60,2,IF('IA2'!AG21/AG30*100&lt;=60,1)))))),0))*AG230)</f>
        <v>1000</v>
      </c>
      <c r="AH130" s="97">
        <f>IF(COUNT('IA2'!AH21)=0,1000,(IFERROR(IF('IA2'!AH21/AH30&lt;0.5,0,IF('IA2'!AH21/AH30*100&gt;90,5,IF('IA2'!AH21/AH30*100&gt;80,4,IF('IA2'!AH21/AH30*100&gt;70,3,IF('IA2'!AH21/AH30*100&gt;60,2,IF('IA2'!AH21/AH30*100&lt;=60,1)))))),0))*AH230)</f>
        <v>1000</v>
      </c>
      <c r="AI130" s="97">
        <f>IF(COUNT('IA2'!AI21)=0,1000,(IFERROR(IF('IA2'!AI21/AI30&lt;0.5,0,IF('IA2'!AI21/AI30*100&gt;90,5,IF('IA2'!AI21/AI30*100&gt;80,4,IF('IA2'!AI21/AI30*100&gt;70,3,IF('IA2'!AI21/AI30*100&gt;60,2,IF('IA2'!AI21/AI30*100&lt;=60,1)))))),0))*AI230)</f>
        <v>1000</v>
      </c>
      <c r="AJ130" s="97">
        <f>IF(COUNT('IA2'!AJ21)=0,1000,(IFERROR(IF('IA2'!AJ21/AJ30&lt;0.5,0,IF('IA2'!AJ21/AJ30*100&gt;90,5,IF('IA2'!AJ21/AJ30*100&gt;80,4,IF('IA2'!AJ21/AJ30*100&gt;70,3,IF('IA2'!AJ21/AJ30*100&gt;60,2,IF('IA2'!AJ21/AJ30*100&lt;=60,1)))))),0))*AJ230)</f>
        <v>1000</v>
      </c>
      <c r="AK130" s="97">
        <f>IF(COUNT('IA2'!AK21)=0,1000,(IFERROR(IF('IA2'!AK21/AK30&lt;0.5,0,IF('IA2'!AK21/AK30*100&gt;90,5,IF('IA2'!AK21/AK30*100&gt;80,4,IF('IA2'!AK21/AK30*100&gt;70,3,IF('IA2'!AK21/AK30*100&gt;60,2,IF('IA2'!AK21/AK30*100&lt;=60,1)))))),0))*AK230)</f>
        <v>1000</v>
      </c>
      <c r="AL130" s="97">
        <f>IF(COUNT('IA2'!AL21)=0,1000,(IFERROR(IF('IA2'!AL21/AL30&lt;0.5,0,IF('IA2'!AL21/AL30*100&gt;90,5,IF('IA2'!AL21/AL30*100&gt;80,4,IF('IA2'!AL21/AL30*100&gt;70,3,IF('IA2'!AL21/AL30*100&gt;60,2,IF('IA2'!AL21/AL30*100&lt;=60,1)))))),0))*AL230)</f>
        <v>1000</v>
      </c>
      <c r="AM130" s="97">
        <f>IF(COUNT('IA2'!AM21)=0,1000,(IFERROR(IF('IA2'!AM21/AM30&lt;0.5,0,IF('IA2'!AM21/AM30*100&gt;90,5,IF('IA2'!AM21/AM30*100&gt;80,4,IF('IA2'!AM21/AM30*100&gt;70,3,IF('IA2'!AM21/AM30*100&gt;60,2,IF('IA2'!AM21/AM30*100&lt;=60,1)))))),0))*AM230)</f>
        <v>1000</v>
      </c>
      <c r="AN130" s="97">
        <f>IF(COUNT('IA2'!AN21)=0,1000,(IFERROR(IF('IA2'!AN21/AN30&lt;0.5,0,IF('IA2'!AN21/AN30*100&gt;90,5,IF('IA2'!AN21/AN30*100&gt;80,4,IF('IA2'!AN21/AN30*100&gt;70,3,IF('IA2'!AN21/AN30*100&gt;60,2,IF('IA2'!AN21/AN30*100&lt;=60,1)))))),0))*AN230)</f>
        <v>1000</v>
      </c>
      <c r="AO130" s="97">
        <f>IF(COUNT('IA2'!AO21)=0,1000,(IFERROR(IF('IA2'!AO21/AO30&lt;0.5,0,IF('IA2'!AO21/AO30*100&gt;90,5,IF('IA2'!AO21/AO30*100&gt;80,4,IF('IA2'!AO21/AO30*100&gt;70,3,IF('IA2'!AO21/AO30*100&gt;60,2,IF('IA2'!AO21/AO30*100&lt;=60,1)))))),0))*AO230)</f>
        <v>1000</v>
      </c>
      <c r="AP130" s="97">
        <f>IF(COUNT('IA2'!AP21)=0,1000,(IFERROR(IF('IA2'!AP21/AP30&lt;0.5,0,IF('IA2'!AP21/AP30*100&gt;90,5,IF('IA2'!AP21/AP30*100&gt;80,4,IF('IA2'!AP21/AP30*100&gt;70,3,IF('IA2'!AP21/AP30*100&gt;60,2,IF('IA2'!AP21/AP30*100&lt;=60,1)))))),0))*AP230)</f>
        <v>1000</v>
      </c>
      <c r="AQ130" s="97">
        <f>IF(COUNT('IA2'!AQ21)=0,1000,(IFERROR(IF('IA2'!AQ21/AQ30&lt;0.5,0,IF('IA2'!AQ21/AQ30*100&gt;90,5,IF('IA2'!AQ21/AQ30*100&gt;80,4,IF('IA2'!AQ21/AQ30*100&gt;70,3,IF('IA2'!AQ21/AQ30*100&gt;60,2,IF('IA2'!AQ21/AQ30*100&lt;=60,1)))))),0))*AQ230)</f>
        <v>1000</v>
      </c>
      <c r="AR130" s="97">
        <f>IF(COUNT('IA2'!AR21)=0,1000,(IFERROR(IF('IA2'!AR21/AR30&lt;0.5,0,IF('IA2'!AR21/AR30*100&gt;90,5,IF('IA2'!AR21/AR30*100&gt;80,4,IF('IA2'!AR21/AR30*100&gt;70,3,IF('IA2'!AR21/AR30*100&gt;60,2,IF('IA2'!AR21/AR30*100&lt;=60,1)))))),0))*AR230)</f>
        <v>1000</v>
      </c>
      <c r="AS130" s="97">
        <f>IF(COUNT('IA2'!AS21)=0,1000,(IFERROR(IF('IA2'!AS21/AS30&lt;0.5,0,IF('IA2'!AS21/AS30*100&gt;90,5,IF('IA2'!AS21/AS30*100&gt;80,4,IF('IA2'!AS21/AS30*100&gt;70,3,IF('IA2'!AS21/AS30*100&gt;60,2,IF('IA2'!AS21/AS30*100&lt;=60,1)))))),0))*AS230)</f>
        <v>1000</v>
      </c>
      <c r="AT130" s="97">
        <f>IF(COUNT('IA2'!AT21)=0,1000,(IFERROR(IF('IA2'!AT21/AT30&lt;0.5,0,IF('IA2'!AT21/AT30*100&gt;90,5,IF('IA2'!AT21/AT30*100&gt;80,4,IF('IA2'!AT21/AT30*100&gt;70,3,IF('IA2'!AT21/AT30*100&gt;60,2,IF('IA2'!AT21/AT30*100&lt;=60,1)))))),0))*AT230)</f>
        <v>1000</v>
      </c>
      <c r="AU130" s="97">
        <f>IF(COUNT('IA2'!AU21)=0,1000,(IFERROR(IF('IA2'!AU21/AU30&lt;0.5,0,IF('IA2'!AU21/AU30*100&gt;90,5,IF('IA2'!AU21/AU30*100&gt;80,4,IF('IA2'!AU21/AU30*100&gt;70,3,IF('IA2'!AU21/AU30*100&gt;60,2,IF('IA2'!AU21/AU30*100&lt;=60,1)))))),0))*AU230)</f>
        <v>1000</v>
      </c>
      <c r="AV130" s="97">
        <f>IF(COUNT('IA2'!AV21)=0,1000,(IFERROR(IF('IA2'!AV21/AV30&lt;0.5,0,IF('IA2'!AV21/AV30*100&gt;90,5,IF('IA2'!AV21/AV30*100&gt;80,4,IF('IA2'!AV21/AV30*100&gt;70,3,IF('IA2'!AV21/AV30*100&gt;60,2,IF('IA2'!AV21/AV30*100&lt;=60,1)))))),0))*AV230)</f>
        <v>1000</v>
      </c>
      <c r="AW130" s="97">
        <f>IF(COUNT('IA2'!AW21)=0,1000,(IFERROR(IF('IA2'!AW21/AW30&lt;0.5,0,IF('IA2'!AW21/AW30*100&gt;90,5,IF('IA2'!AW21/AW30*100&gt;80,4,IF('IA2'!AW21/AW30*100&gt;70,3,IF('IA2'!AW21/AW30*100&gt;60,2,IF('IA2'!AW21/AW30*100&lt;=60,1)))))),0))*AW230)</f>
        <v>1000</v>
      </c>
      <c r="AX130" s="97">
        <f>IF(COUNT('IA2'!AX21)=0,1000,(IFERROR(IF('IA2'!AX21/AX30&lt;0.5,0,IF('IA2'!AX21/AX30*100&gt;90,5,IF('IA2'!AX21/AX30*100&gt;80,4,IF('IA2'!AX21/AX30*100&gt;70,3,IF('IA2'!AX21/AX30*100&gt;60,2,IF('IA2'!AX21/AX30*100&lt;=60,1)))))),0))*AX230)</f>
        <v>1000</v>
      </c>
      <c r="AY130" s="97">
        <f>IF(COUNT('IA2'!AY21)=0,1000,(IFERROR(IF('IA2'!AY21/AY30&lt;0.5,0,IF('IA2'!AY21/AY30*100&gt;90,5,IF('IA2'!AY21/AY30*100&gt;80,4,IF('IA2'!AY21/AY30*100&gt;70,3,IF('IA2'!AY21/AY30*100&gt;60,2,IF('IA2'!AY21/AY30*100&lt;=60,1)))))),0))*AY230)</f>
        <v>1000</v>
      </c>
      <c r="AZ130" s="97">
        <f>IF(COUNT('IA2'!AZ21)=0,1000,(IFERROR(IF('IA2'!AZ21/AZ30&lt;0.5,0,IF('IA2'!AZ21/AZ30*100&gt;90,5,IF('IA2'!AZ21/AZ30*100&gt;80,4,IF('IA2'!AZ21/AZ30*100&gt;70,3,IF('IA2'!AZ21/AZ30*100&gt;60,2,IF('IA2'!AZ21/AZ30*100&lt;=60,1)))))),0))*AZ230)</f>
        <v>1000</v>
      </c>
      <c r="BA130" s="96">
        <f t="shared" si="53"/>
        <v>0</v>
      </c>
      <c r="BB130" s="96">
        <f t="shared" si="54"/>
        <v>0</v>
      </c>
      <c r="BC130" s="96">
        <f t="shared" si="55"/>
        <v>4.1388888888888893</v>
      </c>
      <c r="BD130" s="96">
        <f t="shared" si="56"/>
        <v>2.953125</v>
      </c>
      <c r="BE130" s="96">
        <f t="shared" si="57"/>
        <v>0</v>
      </c>
      <c r="BF130" s="96">
        <f t="shared" si="58"/>
        <v>0</v>
      </c>
      <c r="BG130" s="96">
        <f t="shared" si="59"/>
        <v>0</v>
      </c>
    </row>
    <row r="131" spans="1:59" x14ac:dyDescent="0.3">
      <c r="A131" s="97">
        <f>IF(COUNT('IA2'!B22)=0,1000,(IFERROR(IF('IA2'!B22/A31&lt;0.5,0,IF('IA2'!B22/A31*100&gt;90,5,IF('IA2'!B22/A31*100&gt;80,4,IF('IA2'!B22/A31*100&gt;70,3,IF('IA2'!B22/A31*100&gt;60,2,IF('IA2'!B22/A31*100&lt;=60,1)))))),0))*A231)</f>
        <v>2</v>
      </c>
      <c r="B131" s="97">
        <f>IF(COUNT('IA2'!C22)=0,1000,(IFERROR(IF('IA2'!C22/B31&lt;0.5,0,IF('IA2'!C22/B31*100&gt;90,5,IF('IA2'!C22/B31*100&gt;80,4,IF('IA2'!C22/B31*100&gt;70,3,IF('IA2'!C22/B31*100&gt;60,2,IF('IA2'!C22/B31*100&lt;=60,1)))))),0))*B231)</f>
        <v>2</v>
      </c>
      <c r="C131" s="97">
        <f>IF(COUNT('IA2'!D22)=0,1000,(IFERROR(IF('IA2'!D22/C31&lt;0.5,0,IF('IA2'!D22/C31*100&gt;90,5,IF('IA2'!D22/C31*100&gt;80,4,IF('IA2'!D22/C31*100&gt;70,3,IF('IA2'!D22/C31*100&gt;60,2,IF('IA2'!D22/C31*100&lt;=60,1)))))),0))*C231)</f>
        <v>10</v>
      </c>
      <c r="D131" s="97">
        <f>IF(COUNT('IA2'!E22)=0,1000,(IFERROR(IF('IA2'!E22/D31&lt;0.5,0,IF('IA2'!E22/D31*100&gt;90,5,IF('IA2'!E22/D31*100&gt;80,4,IF('IA2'!E22/D31*100&gt;70,3,IF('IA2'!E22/D31*100&gt;60,2,IF('IA2'!E22/D31*100&lt;=60,1)))))),0))*D231)</f>
        <v>10</v>
      </c>
      <c r="E131" s="97">
        <f>IF(COUNT('IA2'!F22)=0,1000,(IFERROR(IF('IA2'!F22/E31&lt;0.5,0,IF('IA2'!F22/E31*100&gt;90,5,IF('IA2'!F22/E31*100&gt;80,4,IF('IA2'!F22/E31*100&gt;70,3,IF('IA2'!F22/E31*100&gt;60,2,IF('IA2'!F22/E31*100&lt;=60,1)))))),0))*E231)</f>
        <v>10</v>
      </c>
      <c r="F131" s="97">
        <f>IF(COUNT('IA2'!G22)=0,1000,(IFERROR(IF('IA2'!G22/F31&lt;0.5,0,IF('IA2'!G22/F31*100&gt;90,5,IF('IA2'!G22/F31*100&gt;80,4,IF('IA2'!G22/F31*100&gt;70,3,IF('IA2'!G22/F31*100&gt;60,2,IF('IA2'!G22/F31*100&lt;=60,1)))))),0))*F231)</f>
        <v>10</v>
      </c>
      <c r="G131" s="97">
        <f>IF(COUNT('IA2'!H22)=0,1000,(IFERROR(IF('IA2'!H22/G31&lt;0.5,0,IF('IA2'!H22/G31*100&gt;90,5,IF('IA2'!H22/G31*100&gt;80,4,IF('IA2'!H22/G31*100&gt;70,3,IF('IA2'!H22/G31*100&gt;60,2,IF('IA2'!H22/G31*100&lt;=60,1)))))),0))*G231)</f>
        <v>4</v>
      </c>
      <c r="H131" s="97">
        <f>IF(COUNT('IA2'!I22)=0,1000,(IFERROR(IF('IA2'!I22/H31&lt;0.5,0,IF('IA2'!I22/H31*100&gt;90,5,IF('IA2'!I22/H31*100&gt;80,4,IF('IA2'!I22/H31*100&gt;70,3,IF('IA2'!I22/H31*100&gt;60,2,IF('IA2'!I22/H31*100&lt;=60,1)))))),0))*H231)</f>
        <v>10</v>
      </c>
      <c r="I131" s="97">
        <f>IF(COUNT('IA2'!J22)=0,1000,(IFERROR(IF('IA2'!J22/I31&lt;0.5,0,IF('IA2'!J22/I31*100&gt;90,5,IF('IA2'!J22/I31*100&gt;80,4,IF('IA2'!J22/I31*100&gt;70,3,IF('IA2'!J22/I31*100&gt;60,2,IF('IA2'!J22/I31*100&lt;=60,1)))))),0))*I231)</f>
        <v>10</v>
      </c>
      <c r="J131" s="97">
        <f>IF(COUNT('IA2'!K22)=0,1000,(IFERROR(IF('IA2'!K22/J31&lt;0.5,0,IF('IA2'!K22/J31*100&gt;90,5,IF('IA2'!K22/J31*100&gt;80,4,IF('IA2'!K22/J31*100&gt;70,3,IF('IA2'!K22/J31*100&gt;60,2,IF('IA2'!K22/J31*100&lt;=60,1)))))),0))*J231)</f>
        <v>4</v>
      </c>
      <c r="K131" s="97">
        <f>IF(COUNT('IA2'!#REF!)=0,1000,(IFERROR(IF('IA2'!#REF!/K31&lt;0.5,0,IF('IA2'!#REF!/K31*100&gt;90,5,IF('IA2'!#REF!/K31*100&gt;80,4,IF('IA2'!#REF!/K31*100&gt;70,3,IF('IA2'!#REF!/K31*100&gt;60,2,IF('IA2'!#REF!/K31*100&lt;=60,1)))))),0))*K231)</f>
        <v>1000</v>
      </c>
      <c r="L131" s="97">
        <f>IF(COUNT('IA2'!M22)=0,1000,(IFERROR(IF('IA2'!M22/L31&lt;0.5,0,IF('IA2'!M22/L31*100&gt;90,5,IF('IA2'!M22/L31*100&gt;80,4,IF('IA2'!M22/L31*100&gt;70,3,IF('IA2'!M22/L31*100&gt;60,2,IF('IA2'!M22/L31*100&lt;=60,1)))))),0))*L231)</f>
        <v>26</v>
      </c>
      <c r="M131" s="97">
        <f>IF(COUNT('IA2'!N22)=0,1000,(IFERROR(IF('IA2'!N22/M31&lt;0.5,0,IF('IA2'!N22/M31*100&gt;90,5,IF('IA2'!N22/M31*100&gt;80,4,IF('IA2'!N22/M31*100&gt;70,3,IF('IA2'!N22/M31*100&gt;60,2,IF('IA2'!N22/M31*100&lt;=60,1)))))),0))*M231)</f>
        <v>39</v>
      </c>
      <c r="N131" s="97">
        <f>IF(COUNT('IA2'!#REF!)=0,1000,(IFERROR(IF('IA2'!#REF!/N31&lt;0.5,0,IF('IA2'!#REF!/N31*100&gt;90,5,IF('IA2'!#REF!/N31*100&gt;80,4,IF('IA2'!#REF!/N31*100&gt;70,3,IF('IA2'!#REF!/N31*100&gt;60,2,IF('IA2'!#REF!/N31*100&lt;=60,1)))))),0))*N231)</f>
        <v>1000</v>
      </c>
      <c r="O131" s="97">
        <f>IF(COUNT('IA2'!#REF!)=0,1000,(IFERROR(IF('IA2'!#REF!/O31&lt;0.5,0,IF('IA2'!#REF!/O31*100&gt;90,5,IF('IA2'!#REF!/O31*100&gt;80,4,IF('IA2'!#REF!/O31*100&gt;70,3,IF('IA2'!#REF!/O31*100&gt;60,2,IF('IA2'!#REF!/O31*100&lt;=60,1)))))),0))*O231)</f>
        <v>1000</v>
      </c>
      <c r="P131" s="97">
        <f>IF(COUNT('IA2'!Q22)=0,1000,(IFERROR(IF('IA2'!Q22/P31&lt;0.5,0,IF('IA2'!Q22/P31*100&gt;90,5,IF('IA2'!Q22/P31*100&gt;80,4,IF('IA2'!Q22/P31*100&gt;70,3,IF('IA2'!Q22/P31*100&gt;60,2,IF('IA2'!Q22/P31*100&lt;=60,1)))))),0))*P231)</f>
        <v>65</v>
      </c>
      <c r="Q131" s="97">
        <f>IF(COUNT('IA2'!#REF!)=0,1000,(IFERROR(IF('IA2'!#REF!/Q31&lt;0.5,0,IF('IA2'!#REF!/Q31*100&gt;90,5,IF('IA2'!#REF!/Q31*100&gt;80,4,IF('IA2'!#REF!/Q31*100&gt;70,3,IF('IA2'!#REF!/Q31*100&gt;60,2,IF('IA2'!#REF!/Q31*100&lt;=60,1)))))),0))*Q231)</f>
        <v>1000</v>
      </c>
      <c r="R131" s="97">
        <f>IF(COUNT('IA2'!S22)=0,1000,(IFERROR(IF('IA2'!S22/R31&lt;0.5,0,IF('IA2'!S22/R31*100&gt;90,5,IF('IA2'!S22/R31*100&gt;80,4,IF('IA2'!S22/R31*100&gt;70,3,IF('IA2'!S22/R31*100&gt;60,2,IF('IA2'!S22/R31*100&lt;=60,1)))))),0))*R231)</f>
        <v>65</v>
      </c>
      <c r="S131" s="97">
        <f>IF(COUNT('IA2'!#REF!)=0,1000,(IFERROR(IF('IA2'!#REF!/S31&lt;0.5,0,IF('IA2'!#REF!/S31*100&gt;90,5,IF('IA2'!#REF!/S31*100&gt;80,4,IF('IA2'!#REF!/S31*100&gt;70,3,IF('IA2'!#REF!/S31*100&gt;60,2,IF('IA2'!#REF!/S31*100&lt;=60,1)))))),0))*S231)</f>
        <v>1000</v>
      </c>
      <c r="T131" s="97">
        <f>IF(COUNT('IA2'!T22)=0,1000,(IFERROR(IF('IA2'!T22/T31&lt;0.5,0,IF('IA2'!T22/T31*100&gt;90,5,IF('IA2'!T22/T31*100&gt;80,4,IF('IA2'!T22/T31*100&gt;70,3,IF('IA2'!T22/T31*100&gt;60,2,IF('IA2'!T22/T31*100&lt;=60,1)))))),0))*T231)</f>
        <v>65</v>
      </c>
      <c r="U131" s="97">
        <f>IF(COUNT('IA2'!#REF!)=0,1000,(IFERROR(IF('IA2'!#REF!/U31&lt;0.5,0,IF('IA2'!#REF!/U31*100&gt;90,5,IF('IA2'!#REF!/U31*100&gt;80,4,IF('IA2'!#REF!/U31*100&gt;70,3,IF('IA2'!#REF!/U31*100&gt;60,2,IF('IA2'!#REF!/U31*100&lt;=60,1)))))),0))*U231)</f>
        <v>1000</v>
      </c>
      <c r="V131" s="97">
        <f>IF(COUNT('IA2'!#REF!)=0,1000,(IFERROR(IF('IA2'!#REF!/V31&lt;0.5,0,IF('IA2'!#REF!/V31*100&gt;90,5,IF('IA2'!#REF!/V31*100&gt;80,4,IF('IA2'!#REF!/V31*100&gt;70,3,IF('IA2'!#REF!/V31*100&gt;60,2,IF('IA2'!#REF!/V31*100&lt;=60,1)))))),0))*V231)</f>
        <v>1000</v>
      </c>
      <c r="W131" s="97">
        <f>IF(COUNT('IA2'!W22)=0,1000,(IFERROR(IF('IA2'!W22/W31&lt;0.5,0,IF('IA2'!W22/W31*100&gt;90,5,IF('IA2'!W22/W31*100&gt;80,4,IF('IA2'!W22/W31*100&gt;70,3,IF('IA2'!W22/W31*100&gt;60,2,IF('IA2'!W22/W31*100&lt;=60,1)))))),0))*W231)</f>
        <v>0</v>
      </c>
      <c r="X131" s="97">
        <f>IF(COUNT('IA2'!X22)=0,1000,(IFERROR(IF('IA2'!X22/X31&lt;0.5,0,IF('IA2'!X22/X31*100&gt;90,5,IF('IA2'!X22/X31*100&gt;80,4,IF('IA2'!X22/X31*100&gt;70,3,IF('IA2'!X22/X31*100&gt;60,2,IF('IA2'!X22/X31*100&lt;=60,1)))))),0))*X231)</f>
        <v>0</v>
      </c>
      <c r="Y131" s="97">
        <f>IF(COUNT('IA2'!Y22)=0,1000,(IFERROR(IF('IA2'!Y22/Y31&lt;0.5,0,IF('IA2'!Y22/Y31*100&gt;90,5,IF('IA2'!Y22/Y31*100&gt;80,4,IF('IA2'!Y22/Y31*100&gt;70,3,IF('IA2'!Y22/Y31*100&gt;60,2,IF('IA2'!Y22/Y31*100&lt;=60,1)))))),0))*Y231)</f>
        <v>0</v>
      </c>
      <c r="Z131" s="97">
        <f>IF(COUNT('IA2'!Z22)=0,1000,(IFERROR(IF('IA2'!Z22/Z31&lt;0.5,0,IF('IA2'!Z22/Z31*100&gt;90,5,IF('IA2'!Z22/Z31*100&gt;80,4,IF('IA2'!Z22/Z31*100&gt;70,3,IF('IA2'!Z22/Z31*100&gt;60,2,IF('IA2'!Z22/Z31*100&lt;=60,1)))))),0))*Z231)</f>
        <v>1000</v>
      </c>
      <c r="AA131" s="97">
        <f>IF(COUNT('IA2'!AA22)=0,1000,(IFERROR(IF('IA2'!AA22/AA31&lt;0.5,0,IF('IA2'!AA22/AA31*100&gt;90,5,IF('IA2'!AA22/AA31*100&gt;80,4,IF('IA2'!AA22/AA31*100&gt;70,3,IF('IA2'!AA22/AA31*100&gt;60,2,IF('IA2'!AA22/AA31*100&lt;=60,1)))))),0))*AA231)</f>
        <v>1000</v>
      </c>
      <c r="AB131" s="97">
        <f>IF(COUNT('IA2'!AB22)=0,1000,(IFERROR(IF('IA2'!AB22/AB31&lt;0.5,0,IF('IA2'!AB22/AB31*100&gt;90,5,IF('IA2'!AB22/AB31*100&gt;80,4,IF('IA2'!AB22/AB31*100&gt;70,3,IF('IA2'!AB22/AB31*100&gt;60,2,IF('IA2'!AB22/AB31*100&lt;=60,1)))))),0))*AB231)</f>
        <v>1000</v>
      </c>
      <c r="AC131" s="97">
        <f>IF(COUNT('IA2'!AC22)=0,1000,(IFERROR(IF('IA2'!AC22/AC31&lt;0.5,0,IF('IA2'!AC22/AC31*100&gt;90,5,IF('IA2'!AC22/AC31*100&gt;80,4,IF('IA2'!AC22/AC31*100&gt;70,3,IF('IA2'!AC22/AC31*100&gt;60,2,IF('IA2'!AC22/AC31*100&lt;=60,1)))))),0))*AC231)</f>
        <v>1000</v>
      </c>
      <c r="AD131" s="97">
        <f>IF(COUNT('IA2'!AD22)=0,1000,(IFERROR(IF('IA2'!AD22/AD31&lt;0.5,0,IF('IA2'!AD22/AD31*100&gt;90,5,IF('IA2'!AD22/AD31*100&gt;80,4,IF('IA2'!AD22/AD31*100&gt;70,3,IF('IA2'!AD22/AD31*100&gt;60,2,IF('IA2'!AD22/AD31*100&lt;=60,1)))))),0))*AD231)</f>
        <v>1000</v>
      </c>
      <c r="AE131" s="97">
        <f>IF(COUNT('IA2'!AE22)=0,1000,(IFERROR(IF('IA2'!AE22/AE31&lt;0.5,0,IF('IA2'!AE22/AE31*100&gt;90,5,IF('IA2'!AE22/AE31*100&gt;80,4,IF('IA2'!AE22/AE31*100&gt;70,3,IF('IA2'!AE22/AE31*100&gt;60,2,IF('IA2'!AE22/AE31*100&lt;=60,1)))))),0))*AE231)</f>
        <v>1000</v>
      </c>
      <c r="AF131" s="97">
        <f>IF(COUNT('IA2'!AF22)=0,1000,(IFERROR(IF('IA2'!AF22/AF31&lt;0.5,0,IF('IA2'!AF22/AF31*100&gt;90,5,IF('IA2'!AF22/AF31*100&gt;80,4,IF('IA2'!AF22/AF31*100&gt;70,3,IF('IA2'!AF22/AF31*100&gt;60,2,IF('IA2'!AF22/AF31*100&lt;=60,1)))))),0))*AF231)</f>
        <v>1000</v>
      </c>
      <c r="AG131" s="97">
        <f>IF(COUNT('IA2'!AG22)=0,1000,(IFERROR(IF('IA2'!AG22/AG31&lt;0.5,0,IF('IA2'!AG22/AG31*100&gt;90,5,IF('IA2'!AG22/AG31*100&gt;80,4,IF('IA2'!AG22/AG31*100&gt;70,3,IF('IA2'!AG22/AG31*100&gt;60,2,IF('IA2'!AG22/AG31*100&lt;=60,1)))))),0))*AG231)</f>
        <v>1000</v>
      </c>
      <c r="AH131" s="97">
        <f>IF(COUNT('IA2'!AH22)=0,1000,(IFERROR(IF('IA2'!AH22/AH31&lt;0.5,0,IF('IA2'!AH22/AH31*100&gt;90,5,IF('IA2'!AH22/AH31*100&gt;80,4,IF('IA2'!AH22/AH31*100&gt;70,3,IF('IA2'!AH22/AH31*100&gt;60,2,IF('IA2'!AH22/AH31*100&lt;=60,1)))))),0))*AH231)</f>
        <v>1000</v>
      </c>
      <c r="AI131" s="97">
        <f>IF(COUNT('IA2'!AI22)=0,1000,(IFERROR(IF('IA2'!AI22/AI31&lt;0.5,0,IF('IA2'!AI22/AI31*100&gt;90,5,IF('IA2'!AI22/AI31*100&gt;80,4,IF('IA2'!AI22/AI31*100&gt;70,3,IF('IA2'!AI22/AI31*100&gt;60,2,IF('IA2'!AI22/AI31*100&lt;=60,1)))))),0))*AI231)</f>
        <v>1000</v>
      </c>
      <c r="AJ131" s="97">
        <f>IF(COUNT('IA2'!AJ22)=0,1000,(IFERROR(IF('IA2'!AJ22/AJ31&lt;0.5,0,IF('IA2'!AJ22/AJ31*100&gt;90,5,IF('IA2'!AJ22/AJ31*100&gt;80,4,IF('IA2'!AJ22/AJ31*100&gt;70,3,IF('IA2'!AJ22/AJ31*100&gt;60,2,IF('IA2'!AJ22/AJ31*100&lt;=60,1)))))),0))*AJ231)</f>
        <v>1000</v>
      </c>
      <c r="AK131" s="97">
        <f>IF(COUNT('IA2'!AK22)=0,1000,(IFERROR(IF('IA2'!AK22/AK31&lt;0.5,0,IF('IA2'!AK22/AK31*100&gt;90,5,IF('IA2'!AK22/AK31*100&gt;80,4,IF('IA2'!AK22/AK31*100&gt;70,3,IF('IA2'!AK22/AK31*100&gt;60,2,IF('IA2'!AK22/AK31*100&lt;=60,1)))))),0))*AK231)</f>
        <v>1000</v>
      </c>
      <c r="AL131" s="97">
        <f>IF(COUNT('IA2'!AL22)=0,1000,(IFERROR(IF('IA2'!AL22/AL31&lt;0.5,0,IF('IA2'!AL22/AL31*100&gt;90,5,IF('IA2'!AL22/AL31*100&gt;80,4,IF('IA2'!AL22/AL31*100&gt;70,3,IF('IA2'!AL22/AL31*100&gt;60,2,IF('IA2'!AL22/AL31*100&lt;=60,1)))))),0))*AL231)</f>
        <v>1000</v>
      </c>
      <c r="AM131" s="97">
        <f>IF(COUNT('IA2'!AM22)=0,1000,(IFERROR(IF('IA2'!AM22/AM31&lt;0.5,0,IF('IA2'!AM22/AM31*100&gt;90,5,IF('IA2'!AM22/AM31*100&gt;80,4,IF('IA2'!AM22/AM31*100&gt;70,3,IF('IA2'!AM22/AM31*100&gt;60,2,IF('IA2'!AM22/AM31*100&lt;=60,1)))))),0))*AM231)</f>
        <v>1000</v>
      </c>
      <c r="AN131" s="97">
        <f>IF(COUNT('IA2'!AN22)=0,1000,(IFERROR(IF('IA2'!AN22/AN31&lt;0.5,0,IF('IA2'!AN22/AN31*100&gt;90,5,IF('IA2'!AN22/AN31*100&gt;80,4,IF('IA2'!AN22/AN31*100&gt;70,3,IF('IA2'!AN22/AN31*100&gt;60,2,IF('IA2'!AN22/AN31*100&lt;=60,1)))))),0))*AN231)</f>
        <v>1000</v>
      </c>
      <c r="AO131" s="97">
        <f>IF(COUNT('IA2'!AO22)=0,1000,(IFERROR(IF('IA2'!AO22/AO31&lt;0.5,0,IF('IA2'!AO22/AO31*100&gt;90,5,IF('IA2'!AO22/AO31*100&gt;80,4,IF('IA2'!AO22/AO31*100&gt;70,3,IF('IA2'!AO22/AO31*100&gt;60,2,IF('IA2'!AO22/AO31*100&lt;=60,1)))))),0))*AO231)</f>
        <v>1000</v>
      </c>
      <c r="AP131" s="97">
        <f>IF(COUNT('IA2'!AP22)=0,1000,(IFERROR(IF('IA2'!AP22/AP31&lt;0.5,0,IF('IA2'!AP22/AP31*100&gt;90,5,IF('IA2'!AP22/AP31*100&gt;80,4,IF('IA2'!AP22/AP31*100&gt;70,3,IF('IA2'!AP22/AP31*100&gt;60,2,IF('IA2'!AP22/AP31*100&lt;=60,1)))))),0))*AP231)</f>
        <v>1000</v>
      </c>
      <c r="AQ131" s="97">
        <f>IF(COUNT('IA2'!AQ22)=0,1000,(IFERROR(IF('IA2'!AQ22/AQ31&lt;0.5,0,IF('IA2'!AQ22/AQ31*100&gt;90,5,IF('IA2'!AQ22/AQ31*100&gt;80,4,IF('IA2'!AQ22/AQ31*100&gt;70,3,IF('IA2'!AQ22/AQ31*100&gt;60,2,IF('IA2'!AQ22/AQ31*100&lt;=60,1)))))),0))*AQ231)</f>
        <v>1000</v>
      </c>
      <c r="AR131" s="97">
        <f>IF(COUNT('IA2'!AR22)=0,1000,(IFERROR(IF('IA2'!AR22/AR31&lt;0.5,0,IF('IA2'!AR22/AR31*100&gt;90,5,IF('IA2'!AR22/AR31*100&gt;80,4,IF('IA2'!AR22/AR31*100&gt;70,3,IF('IA2'!AR22/AR31*100&gt;60,2,IF('IA2'!AR22/AR31*100&lt;=60,1)))))),0))*AR231)</f>
        <v>1000</v>
      </c>
      <c r="AS131" s="97">
        <f>IF(COUNT('IA2'!AS22)=0,1000,(IFERROR(IF('IA2'!AS22/AS31&lt;0.5,0,IF('IA2'!AS22/AS31*100&gt;90,5,IF('IA2'!AS22/AS31*100&gt;80,4,IF('IA2'!AS22/AS31*100&gt;70,3,IF('IA2'!AS22/AS31*100&gt;60,2,IF('IA2'!AS22/AS31*100&lt;=60,1)))))),0))*AS231)</f>
        <v>1000</v>
      </c>
      <c r="AT131" s="97">
        <f>IF(COUNT('IA2'!AT22)=0,1000,(IFERROR(IF('IA2'!AT22/AT31&lt;0.5,0,IF('IA2'!AT22/AT31*100&gt;90,5,IF('IA2'!AT22/AT31*100&gt;80,4,IF('IA2'!AT22/AT31*100&gt;70,3,IF('IA2'!AT22/AT31*100&gt;60,2,IF('IA2'!AT22/AT31*100&lt;=60,1)))))),0))*AT231)</f>
        <v>1000</v>
      </c>
      <c r="AU131" s="97">
        <f>IF(COUNT('IA2'!AU22)=0,1000,(IFERROR(IF('IA2'!AU22/AU31&lt;0.5,0,IF('IA2'!AU22/AU31*100&gt;90,5,IF('IA2'!AU22/AU31*100&gt;80,4,IF('IA2'!AU22/AU31*100&gt;70,3,IF('IA2'!AU22/AU31*100&gt;60,2,IF('IA2'!AU22/AU31*100&lt;=60,1)))))),0))*AU231)</f>
        <v>1000</v>
      </c>
      <c r="AV131" s="97">
        <f>IF(COUNT('IA2'!AV22)=0,1000,(IFERROR(IF('IA2'!AV22/AV31&lt;0.5,0,IF('IA2'!AV22/AV31*100&gt;90,5,IF('IA2'!AV22/AV31*100&gt;80,4,IF('IA2'!AV22/AV31*100&gt;70,3,IF('IA2'!AV22/AV31*100&gt;60,2,IF('IA2'!AV22/AV31*100&lt;=60,1)))))),0))*AV231)</f>
        <v>1000</v>
      </c>
      <c r="AW131" s="97">
        <f>IF(COUNT('IA2'!AW22)=0,1000,(IFERROR(IF('IA2'!AW22/AW31&lt;0.5,0,IF('IA2'!AW22/AW31*100&gt;90,5,IF('IA2'!AW22/AW31*100&gt;80,4,IF('IA2'!AW22/AW31*100&gt;70,3,IF('IA2'!AW22/AW31*100&gt;60,2,IF('IA2'!AW22/AW31*100&lt;=60,1)))))),0))*AW231)</f>
        <v>1000</v>
      </c>
      <c r="AX131" s="97">
        <f>IF(COUNT('IA2'!AX22)=0,1000,(IFERROR(IF('IA2'!AX22/AX31&lt;0.5,0,IF('IA2'!AX22/AX31*100&gt;90,5,IF('IA2'!AX22/AX31*100&gt;80,4,IF('IA2'!AX22/AX31*100&gt;70,3,IF('IA2'!AX22/AX31*100&gt;60,2,IF('IA2'!AX22/AX31*100&lt;=60,1)))))),0))*AX231)</f>
        <v>1000</v>
      </c>
      <c r="AY131" s="97">
        <f>IF(COUNT('IA2'!AY22)=0,1000,(IFERROR(IF('IA2'!AY22/AY31&lt;0.5,0,IF('IA2'!AY22/AY31*100&gt;90,5,IF('IA2'!AY22/AY31*100&gt;80,4,IF('IA2'!AY22/AY31*100&gt;70,3,IF('IA2'!AY22/AY31*100&gt;60,2,IF('IA2'!AY22/AY31*100&lt;=60,1)))))),0))*AY231)</f>
        <v>1000</v>
      </c>
      <c r="AZ131" s="97">
        <f>IF(COUNT('IA2'!AZ22)=0,1000,(IFERROR(IF('IA2'!AZ22/AZ31&lt;0.5,0,IF('IA2'!AZ22/AZ31*100&gt;90,5,IF('IA2'!AZ22/AZ31*100&gt;80,4,IF('IA2'!AZ22/AZ31*100&gt;70,3,IF('IA2'!AZ22/AZ31*100&gt;60,2,IF('IA2'!AZ22/AZ31*100&lt;=60,1)))))),0))*AZ231)</f>
        <v>1000</v>
      </c>
      <c r="BA131" s="96">
        <f t="shared" si="53"/>
        <v>0</v>
      </c>
      <c r="BB131" s="96">
        <f t="shared" si="54"/>
        <v>0</v>
      </c>
      <c r="BC131" s="96">
        <f t="shared" si="55"/>
        <v>4.6190476190476186</v>
      </c>
      <c r="BD131" s="96">
        <f t="shared" si="56"/>
        <v>3.671875</v>
      </c>
      <c r="BE131" s="96">
        <f t="shared" si="57"/>
        <v>0</v>
      </c>
      <c r="BF131" s="96">
        <f t="shared" si="58"/>
        <v>0</v>
      </c>
      <c r="BG131" s="96">
        <f t="shared" si="59"/>
        <v>0</v>
      </c>
    </row>
    <row r="132" spans="1:59" x14ac:dyDescent="0.3">
      <c r="A132" s="97">
        <f>IF(COUNT('IA2'!B23)=0,1000,(IFERROR(IF('IA2'!B23/A32&lt;0.5,0,IF('IA2'!B23/A32*100&gt;90,5,IF('IA2'!B23/A32*100&gt;80,4,IF('IA2'!B23/A32*100&gt;70,3,IF('IA2'!B23/A32*100&gt;60,2,IF('IA2'!B23/A32*100&lt;=60,1)))))),0))*A232)</f>
        <v>10</v>
      </c>
      <c r="B132" s="97">
        <f>IF(COUNT('IA2'!C23)=0,1000,(IFERROR(IF('IA2'!C23/B32&lt;0.5,0,IF('IA2'!C23/B32*100&gt;90,5,IF('IA2'!C23/B32*100&gt;80,4,IF('IA2'!C23/B32*100&gt;70,3,IF('IA2'!C23/B32*100&gt;60,2,IF('IA2'!C23/B32*100&lt;=60,1)))))),0))*B232)</f>
        <v>10</v>
      </c>
      <c r="C132" s="97">
        <f>IF(COUNT('IA2'!D23)=0,1000,(IFERROR(IF('IA2'!D23/C32&lt;0.5,0,IF('IA2'!D23/C32*100&gt;90,5,IF('IA2'!D23/C32*100&gt;80,4,IF('IA2'!D23/C32*100&gt;70,3,IF('IA2'!D23/C32*100&gt;60,2,IF('IA2'!D23/C32*100&lt;=60,1)))))),0))*C232)</f>
        <v>10</v>
      </c>
      <c r="D132" s="97">
        <f>IF(COUNT('IA2'!E23)=0,1000,(IFERROR(IF('IA2'!E23/D32&lt;0.5,0,IF('IA2'!E23/D32*100&gt;90,5,IF('IA2'!E23/D32*100&gt;80,4,IF('IA2'!E23/D32*100&gt;70,3,IF('IA2'!E23/D32*100&gt;60,2,IF('IA2'!E23/D32*100&lt;=60,1)))))),0))*D232)</f>
        <v>10</v>
      </c>
      <c r="E132" s="97">
        <f>IF(COUNT('IA2'!F23)=0,1000,(IFERROR(IF('IA2'!F23/E32&lt;0.5,0,IF('IA2'!F23/E32*100&gt;90,5,IF('IA2'!F23/E32*100&gt;80,4,IF('IA2'!F23/E32*100&gt;70,3,IF('IA2'!F23/E32*100&gt;60,2,IF('IA2'!F23/E32*100&lt;=60,1)))))),0))*E232)</f>
        <v>10</v>
      </c>
      <c r="F132" s="97">
        <f>IF(COUNT('IA2'!G23)=0,1000,(IFERROR(IF('IA2'!G23/F32&lt;0.5,0,IF('IA2'!G23/F32*100&gt;90,5,IF('IA2'!G23/F32*100&gt;80,4,IF('IA2'!G23/F32*100&gt;70,3,IF('IA2'!G23/F32*100&gt;60,2,IF('IA2'!G23/F32*100&lt;=60,1)))))),0))*F232)</f>
        <v>10</v>
      </c>
      <c r="G132" s="97">
        <f>IF(COUNT('IA2'!H23)=0,1000,(IFERROR(IF('IA2'!H23/G32&lt;0.5,0,IF('IA2'!H23/G32*100&gt;90,5,IF('IA2'!H23/G32*100&gt;80,4,IF('IA2'!H23/G32*100&gt;70,3,IF('IA2'!H23/G32*100&gt;60,2,IF('IA2'!H23/G32*100&lt;=60,1)))))),0))*G232)</f>
        <v>10</v>
      </c>
      <c r="H132" s="97">
        <f>IF(COUNT('IA2'!I23)=0,1000,(IFERROR(IF('IA2'!I23/H32&lt;0.5,0,IF('IA2'!I23/H32*100&gt;90,5,IF('IA2'!I23/H32*100&gt;80,4,IF('IA2'!I23/H32*100&gt;70,3,IF('IA2'!I23/H32*100&gt;60,2,IF('IA2'!I23/H32*100&lt;=60,1)))))),0))*H232)</f>
        <v>10</v>
      </c>
      <c r="I132" s="97">
        <f>IF(COUNT('IA2'!J23)=0,1000,(IFERROR(IF('IA2'!J23/I32&lt;0.5,0,IF('IA2'!J23/I32*100&gt;90,5,IF('IA2'!J23/I32*100&gt;80,4,IF('IA2'!J23/I32*100&gt;70,3,IF('IA2'!J23/I32*100&gt;60,2,IF('IA2'!J23/I32*100&lt;=60,1)))))),0))*I232)</f>
        <v>10</v>
      </c>
      <c r="J132" s="97">
        <f>IF(COUNT('IA2'!K23)=0,1000,(IFERROR(IF('IA2'!K23/J32&lt;0.5,0,IF('IA2'!K23/J32*100&gt;90,5,IF('IA2'!K23/J32*100&gt;80,4,IF('IA2'!K23/J32*100&gt;70,3,IF('IA2'!K23/J32*100&gt;60,2,IF('IA2'!K23/J32*100&lt;=60,1)))))),0))*J232)</f>
        <v>10</v>
      </c>
      <c r="K132" s="97">
        <f>IF(COUNT('IA2'!#REF!)=0,1000,(IFERROR(IF('IA2'!#REF!/K32&lt;0.5,0,IF('IA2'!#REF!/K32*100&gt;90,5,IF('IA2'!#REF!/K32*100&gt;80,4,IF('IA2'!#REF!/K32*100&gt;70,3,IF('IA2'!#REF!/K32*100&gt;60,2,IF('IA2'!#REF!/K32*100&lt;=60,1)))))),0))*K232)</f>
        <v>1000</v>
      </c>
      <c r="L132" s="97">
        <f>IF(COUNT('IA2'!M23)=0,1000,(IFERROR(IF('IA2'!M23/L32&lt;0.5,0,IF('IA2'!M23/L32*100&gt;90,5,IF('IA2'!M23/L32*100&gt;80,4,IF('IA2'!M23/L32*100&gt;70,3,IF('IA2'!M23/L32*100&gt;60,2,IF('IA2'!M23/L32*100&lt;=60,1)))))),0))*L232)</f>
        <v>65</v>
      </c>
      <c r="M132" s="97">
        <f>IF(COUNT('IA2'!O23)=0,1000,(IFERROR(IF('IA2'!O23/M32&lt;0.5,0,IF('IA2'!O23/M32*100&gt;90,5,IF('IA2'!O23/M32*100&gt;80,4,IF('IA2'!O23/M32*100&gt;70,3,IF('IA2'!O23/M32*100&gt;60,2,IF('IA2'!O23/M32*100&lt;=60,1)))))),0))*M232)</f>
        <v>65</v>
      </c>
      <c r="N132" s="97">
        <f>IF(COUNT('IA2'!#REF!)=0,1000,(IFERROR(IF('IA2'!#REF!/N32&lt;0.5,0,IF('IA2'!#REF!/N32*100&gt;90,5,IF('IA2'!#REF!/N32*100&gt;80,4,IF('IA2'!#REF!/N32*100&gt;70,3,IF('IA2'!#REF!/N32*100&gt;60,2,IF('IA2'!#REF!/N32*100&lt;=60,1)))))),0))*N232)</f>
        <v>1000</v>
      </c>
      <c r="O132" s="97">
        <f>IF(COUNT('IA2'!#REF!)=0,1000,(IFERROR(IF('IA2'!#REF!/O32&lt;0.5,0,IF('IA2'!#REF!/O32*100&gt;90,5,IF('IA2'!#REF!/O32*100&gt;80,4,IF('IA2'!#REF!/O32*100&gt;70,3,IF('IA2'!#REF!/O32*100&gt;60,2,IF('IA2'!#REF!/O32*100&lt;=60,1)))))),0))*O232)</f>
        <v>1000</v>
      </c>
      <c r="P132" s="97">
        <f>IF(COUNT('IA2'!P23)=0,1000,(IFERROR(IF('IA2'!P23/P32&lt;0.5,0,IF('IA2'!P23/P32*100&gt;90,5,IF('IA2'!P23/P32*100&gt;80,4,IF('IA2'!P23/P32*100&gt;70,3,IF('IA2'!P23/P32*100&gt;60,2,IF('IA2'!P23/P32*100&lt;=60,1)))))),0))*P232)</f>
        <v>65</v>
      </c>
      <c r="Q132" s="97">
        <f>IF(COUNT('IA2'!#REF!)=0,1000,(IFERROR(IF('IA2'!#REF!/Q32&lt;0.5,0,IF('IA2'!#REF!/Q32*100&gt;90,5,IF('IA2'!#REF!/Q32*100&gt;80,4,IF('IA2'!#REF!/Q32*100&gt;70,3,IF('IA2'!#REF!/Q32*100&gt;60,2,IF('IA2'!#REF!/Q32*100&lt;=60,1)))))),0))*Q232)</f>
        <v>1000</v>
      </c>
      <c r="R132" s="97">
        <f>IF(COUNT('IA2'!R23)=0,1000,(IFERROR(IF('IA2'!R23/R32&lt;0.5,0,IF('IA2'!R23/R32*100&gt;90,5,IF('IA2'!R23/R32*100&gt;80,4,IF('IA2'!R23/R32*100&gt;70,3,IF('IA2'!R23/R32*100&gt;60,2,IF('IA2'!R23/R32*100&lt;=60,1)))))),0))*R232)</f>
        <v>65</v>
      </c>
      <c r="S132" s="97">
        <f>IF(COUNT('IA2'!#REF!)=0,1000,(IFERROR(IF('IA2'!#REF!/S32&lt;0.5,0,IF('IA2'!#REF!/S32*100&gt;90,5,IF('IA2'!#REF!/S32*100&gt;80,4,IF('IA2'!#REF!/S32*100&gt;70,3,IF('IA2'!#REF!/S32*100&gt;60,2,IF('IA2'!#REF!/S32*100&lt;=60,1)))))),0))*S232)</f>
        <v>1000</v>
      </c>
      <c r="T132" s="97">
        <f>IF(COUNT('IA2'!U23)=0,1000,(IFERROR(IF('IA2'!U23/T32&lt;0.5,0,IF('IA2'!U23/T32*100&gt;90,5,IF('IA2'!U23/T32*100&gt;80,4,IF('IA2'!U23/T32*100&gt;70,3,IF('IA2'!U23/T32*100&gt;60,2,IF('IA2'!U23/T32*100&lt;=60,1)))))),0))*T232)</f>
        <v>65</v>
      </c>
      <c r="U132" s="97">
        <f>IF(COUNT('IA2'!#REF!)=0,1000,(IFERROR(IF('IA2'!#REF!/U32&lt;0.5,0,IF('IA2'!#REF!/U32*100&gt;90,5,IF('IA2'!#REF!/U32*100&gt;80,4,IF('IA2'!#REF!/U32*100&gt;70,3,IF('IA2'!#REF!/U32*100&gt;60,2,IF('IA2'!#REF!/U32*100&lt;=60,1)))))),0))*U232)</f>
        <v>1000</v>
      </c>
      <c r="V132" s="97">
        <f>IF(COUNT('IA2'!V23)=0,1000,(IFERROR(IF('IA2'!V23/V32&lt;0.5,0,IF('IA2'!V23/V32*100&gt;90,5,IF('IA2'!V23/V32*100&gt;80,4,IF('IA2'!V23/V32*100&gt;70,3,IF('IA2'!V23/V32*100&gt;60,2,IF('IA2'!V23/V32*100&lt;=60,1)))))),0))*V232)</f>
        <v>75</v>
      </c>
      <c r="W132" s="97">
        <f>IF(COUNT('IA2'!W23)=0,1000,(IFERROR(IF('IA2'!W23/W32&lt;0.5,0,IF('IA2'!W23/W32*100&gt;90,5,IF('IA2'!W23/W32*100&gt;80,4,IF('IA2'!W23/W32*100&gt;70,3,IF('IA2'!W23/W32*100&gt;60,2,IF('IA2'!W23/W32*100&lt;=60,1)))))),0))*W232)</f>
        <v>1000</v>
      </c>
      <c r="X132" s="97">
        <f>IF(COUNT('IA2'!X23)=0,1000,(IFERROR(IF('IA2'!X23/X32&lt;0.5,0,IF('IA2'!X23/X32*100&gt;90,5,IF('IA2'!X23/X32*100&gt;80,4,IF('IA2'!X23/X32*100&gt;70,3,IF('IA2'!X23/X32*100&gt;60,2,IF('IA2'!X23/X32*100&lt;=60,1)))))),0))*X232)</f>
        <v>0</v>
      </c>
      <c r="Y132" s="97">
        <f>IF(COUNT('IA2'!Y23)=0,1000,(IFERROR(IF('IA2'!Y23/Y32&lt;0.5,0,IF('IA2'!Y23/Y32*100&gt;90,5,IF('IA2'!Y23/Y32*100&gt;80,4,IF('IA2'!Y23/Y32*100&gt;70,3,IF('IA2'!Y23/Y32*100&gt;60,2,IF('IA2'!Y23/Y32*100&lt;=60,1)))))),0))*Y232)</f>
        <v>0</v>
      </c>
      <c r="Z132" s="97">
        <f>IF(COUNT('IA2'!Z23)=0,1000,(IFERROR(IF('IA2'!Z23/Z32&lt;0.5,0,IF('IA2'!Z23/Z32*100&gt;90,5,IF('IA2'!Z23/Z32*100&gt;80,4,IF('IA2'!Z23/Z32*100&gt;70,3,IF('IA2'!Z23/Z32*100&gt;60,2,IF('IA2'!Z23/Z32*100&lt;=60,1)))))),0))*Z232)</f>
        <v>1000</v>
      </c>
      <c r="AA132" s="97">
        <f>IF(COUNT('IA2'!AA23)=0,1000,(IFERROR(IF('IA2'!AA23/AA32&lt;0.5,0,IF('IA2'!AA23/AA32*100&gt;90,5,IF('IA2'!AA23/AA32*100&gt;80,4,IF('IA2'!AA23/AA32*100&gt;70,3,IF('IA2'!AA23/AA32*100&gt;60,2,IF('IA2'!AA23/AA32*100&lt;=60,1)))))),0))*AA232)</f>
        <v>1000</v>
      </c>
      <c r="AB132" s="97">
        <f>IF(COUNT('IA2'!AB23)=0,1000,(IFERROR(IF('IA2'!AB23/AB32&lt;0.5,0,IF('IA2'!AB23/AB32*100&gt;90,5,IF('IA2'!AB23/AB32*100&gt;80,4,IF('IA2'!AB23/AB32*100&gt;70,3,IF('IA2'!AB23/AB32*100&gt;60,2,IF('IA2'!AB23/AB32*100&lt;=60,1)))))),0))*AB232)</f>
        <v>1000</v>
      </c>
      <c r="AC132" s="97">
        <f>IF(COUNT('IA2'!AC23)=0,1000,(IFERROR(IF('IA2'!AC23/AC32&lt;0.5,0,IF('IA2'!AC23/AC32*100&gt;90,5,IF('IA2'!AC23/AC32*100&gt;80,4,IF('IA2'!AC23/AC32*100&gt;70,3,IF('IA2'!AC23/AC32*100&gt;60,2,IF('IA2'!AC23/AC32*100&lt;=60,1)))))),0))*AC232)</f>
        <v>1000</v>
      </c>
      <c r="AD132" s="97">
        <f>IF(COUNT('IA2'!AD23)=0,1000,(IFERROR(IF('IA2'!AD23/AD32&lt;0.5,0,IF('IA2'!AD23/AD32*100&gt;90,5,IF('IA2'!AD23/AD32*100&gt;80,4,IF('IA2'!AD23/AD32*100&gt;70,3,IF('IA2'!AD23/AD32*100&gt;60,2,IF('IA2'!AD23/AD32*100&lt;=60,1)))))),0))*AD232)</f>
        <v>1000</v>
      </c>
      <c r="AE132" s="97">
        <f>IF(COUNT('IA2'!AE23)=0,1000,(IFERROR(IF('IA2'!AE23/AE32&lt;0.5,0,IF('IA2'!AE23/AE32*100&gt;90,5,IF('IA2'!AE23/AE32*100&gt;80,4,IF('IA2'!AE23/AE32*100&gt;70,3,IF('IA2'!AE23/AE32*100&gt;60,2,IF('IA2'!AE23/AE32*100&lt;=60,1)))))),0))*AE232)</f>
        <v>1000</v>
      </c>
      <c r="AF132" s="97">
        <f>IF(COUNT('IA2'!AF23)=0,1000,(IFERROR(IF('IA2'!AF23/AF32&lt;0.5,0,IF('IA2'!AF23/AF32*100&gt;90,5,IF('IA2'!AF23/AF32*100&gt;80,4,IF('IA2'!AF23/AF32*100&gt;70,3,IF('IA2'!AF23/AF32*100&gt;60,2,IF('IA2'!AF23/AF32*100&lt;=60,1)))))),0))*AF232)</f>
        <v>1000</v>
      </c>
      <c r="AG132" s="97">
        <f>IF(COUNT('IA2'!AG23)=0,1000,(IFERROR(IF('IA2'!AG23/AG32&lt;0.5,0,IF('IA2'!AG23/AG32*100&gt;90,5,IF('IA2'!AG23/AG32*100&gt;80,4,IF('IA2'!AG23/AG32*100&gt;70,3,IF('IA2'!AG23/AG32*100&gt;60,2,IF('IA2'!AG23/AG32*100&lt;=60,1)))))),0))*AG232)</f>
        <v>1000</v>
      </c>
      <c r="AH132" s="97">
        <f>IF(COUNT('IA2'!AH23)=0,1000,(IFERROR(IF('IA2'!AH23/AH32&lt;0.5,0,IF('IA2'!AH23/AH32*100&gt;90,5,IF('IA2'!AH23/AH32*100&gt;80,4,IF('IA2'!AH23/AH32*100&gt;70,3,IF('IA2'!AH23/AH32*100&gt;60,2,IF('IA2'!AH23/AH32*100&lt;=60,1)))))),0))*AH232)</f>
        <v>1000</v>
      </c>
      <c r="AI132" s="97">
        <f>IF(COUNT('IA2'!AI23)=0,1000,(IFERROR(IF('IA2'!AI23/AI32&lt;0.5,0,IF('IA2'!AI23/AI32*100&gt;90,5,IF('IA2'!AI23/AI32*100&gt;80,4,IF('IA2'!AI23/AI32*100&gt;70,3,IF('IA2'!AI23/AI32*100&gt;60,2,IF('IA2'!AI23/AI32*100&lt;=60,1)))))),0))*AI232)</f>
        <v>1000</v>
      </c>
      <c r="AJ132" s="97">
        <f>IF(COUNT('IA2'!AJ23)=0,1000,(IFERROR(IF('IA2'!AJ23/AJ32&lt;0.5,0,IF('IA2'!AJ23/AJ32*100&gt;90,5,IF('IA2'!AJ23/AJ32*100&gt;80,4,IF('IA2'!AJ23/AJ32*100&gt;70,3,IF('IA2'!AJ23/AJ32*100&gt;60,2,IF('IA2'!AJ23/AJ32*100&lt;=60,1)))))),0))*AJ232)</f>
        <v>1000</v>
      </c>
      <c r="AK132" s="97">
        <f>IF(COUNT('IA2'!AK23)=0,1000,(IFERROR(IF('IA2'!AK23/AK32&lt;0.5,0,IF('IA2'!AK23/AK32*100&gt;90,5,IF('IA2'!AK23/AK32*100&gt;80,4,IF('IA2'!AK23/AK32*100&gt;70,3,IF('IA2'!AK23/AK32*100&gt;60,2,IF('IA2'!AK23/AK32*100&lt;=60,1)))))),0))*AK232)</f>
        <v>1000</v>
      </c>
      <c r="AL132" s="97">
        <f>IF(COUNT('IA2'!AL23)=0,1000,(IFERROR(IF('IA2'!AL23/AL32&lt;0.5,0,IF('IA2'!AL23/AL32*100&gt;90,5,IF('IA2'!AL23/AL32*100&gt;80,4,IF('IA2'!AL23/AL32*100&gt;70,3,IF('IA2'!AL23/AL32*100&gt;60,2,IF('IA2'!AL23/AL32*100&lt;=60,1)))))),0))*AL232)</f>
        <v>1000</v>
      </c>
      <c r="AM132" s="97">
        <f>IF(COUNT('IA2'!AM23)=0,1000,(IFERROR(IF('IA2'!AM23/AM32&lt;0.5,0,IF('IA2'!AM23/AM32*100&gt;90,5,IF('IA2'!AM23/AM32*100&gt;80,4,IF('IA2'!AM23/AM32*100&gt;70,3,IF('IA2'!AM23/AM32*100&gt;60,2,IF('IA2'!AM23/AM32*100&lt;=60,1)))))),0))*AM232)</f>
        <v>1000</v>
      </c>
      <c r="AN132" s="97">
        <f>IF(COUNT('IA2'!AN23)=0,1000,(IFERROR(IF('IA2'!AN23/AN32&lt;0.5,0,IF('IA2'!AN23/AN32*100&gt;90,5,IF('IA2'!AN23/AN32*100&gt;80,4,IF('IA2'!AN23/AN32*100&gt;70,3,IF('IA2'!AN23/AN32*100&gt;60,2,IF('IA2'!AN23/AN32*100&lt;=60,1)))))),0))*AN232)</f>
        <v>1000</v>
      </c>
      <c r="AO132" s="97">
        <f>IF(COUNT('IA2'!AO23)=0,1000,(IFERROR(IF('IA2'!AO23/AO32&lt;0.5,0,IF('IA2'!AO23/AO32*100&gt;90,5,IF('IA2'!AO23/AO32*100&gt;80,4,IF('IA2'!AO23/AO32*100&gt;70,3,IF('IA2'!AO23/AO32*100&gt;60,2,IF('IA2'!AO23/AO32*100&lt;=60,1)))))),0))*AO232)</f>
        <v>1000</v>
      </c>
      <c r="AP132" s="97">
        <f>IF(COUNT('IA2'!AP23)=0,1000,(IFERROR(IF('IA2'!AP23/AP32&lt;0.5,0,IF('IA2'!AP23/AP32*100&gt;90,5,IF('IA2'!AP23/AP32*100&gt;80,4,IF('IA2'!AP23/AP32*100&gt;70,3,IF('IA2'!AP23/AP32*100&gt;60,2,IF('IA2'!AP23/AP32*100&lt;=60,1)))))),0))*AP232)</f>
        <v>1000</v>
      </c>
      <c r="AQ132" s="97">
        <f>IF(COUNT('IA2'!AQ23)=0,1000,(IFERROR(IF('IA2'!AQ23/AQ32&lt;0.5,0,IF('IA2'!AQ23/AQ32*100&gt;90,5,IF('IA2'!AQ23/AQ32*100&gt;80,4,IF('IA2'!AQ23/AQ32*100&gt;70,3,IF('IA2'!AQ23/AQ32*100&gt;60,2,IF('IA2'!AQ23/AQ32*100&lt;=60,1)))))),0))*AQ232)</f>
        <v>1000</v>
      </c>
      <c r="AR132" s="97">
        <f>IF(COUNT('IA2'!AR23)=0,1000,(IFERROR(IF('IA2'!AR23/AR32&lt;0.5,0,IF('IA2'!AR23/AR32*100&gt;90,5,IF('IA2'!AR23/AR32*100&gt;80,4,IF('IA2'!AR23/AR32*100&gt;70,3,IF('IA2'!AR23/AR32*100&gt;60,2,IF('IA2'!AR23/AR32*100&lt;=60,1)))))),0))*AR232)</f>
        <v>1000</v>
      </c>
      <c r="AS132" s="97">
        <f>IF(COUNT('IA2'!AS23)=0,1000,(IFERROR(IF('IA2'!AS23/AS32&lt;0.5,0,IF('IA2'!AS23/AS32*100&gt;90,5,IF('IA2'!AS23/AS32*100&gt;80,4,IF('IA2'!AS23/AS32*100&gt;70,3,IF('IA2'!AS23/AS32*100&gt;60,2,IF('IA2'!AS23/AS32*100&lt;=60,1)))))),0))*AS232)</f>
        <v>1000</v>
      </c>
      <c r="AT132" s="97">
        <f>IF(COUNT('IA2'!AT23)=0,1000,(IFERROR(IF('IA2'!AT23/AT32&lt;0.5,0,IF('IA2'!AT23/AT32*100&gt;90,5,IF('IA2'!AT23/AT32*100&gt;80,4,IF('IA2'!AT23/AT32*100&gt;70,3,IF('IA2'!AT23/AT32*100&gt;60,2,IF('IA2'!AT23/AT32*100&lt;=60,1)))))),0))*AT232)</f>
        <v>1000</v>
      </c>
      <c r="AU132" s="97">
        <f>IF(COUNT('IA2'!AU23)=0,1000,(IFERROR(IF('IA2'!AU23/AU32&lt;0.5,0,IF('IA2'!AU23/AU32*100&gt;90,5,IF('IA2'!AU23/AU32*100&gt;80,4,IF('IA2'!AU23/AU32*100&gt;70,3,IF('IA2'!AU23/AU32*100&gt;60,2,IF('IA2'!AU23/AU32*100&lt;=60,1)))))),0))*AU232)</f>
        <v>1000</v>
      </c>
      <c r="AV132" s="97">
        <f>IF(COUNT('IA2'!AV23)=0,1000,(IFERROR(IF('IA2'!AV23/AV32&lt;0.5,0,IF('IA2'!AV23/AV32*100&gt;90,5,IF('IA2'!AV23/AV32*100&gt;80,4,IF('IA2'!AV23/AV32*100&gt;70,3,IF('IA2'!AV23/AV32*100&gt;60,2,IF('IA2'!AV23/AV32*100&lt;=60,1)))))),0))*AV232)</f>
        <v>1000</v>
      </c>
      <c r="AW132" s="97">
        <f>IF(COUNT('IA2'!AW23)=0,1000,(IFERROR(IF('IA2'!AW23/AW32&lt;0.5,0,IF('IA2'!AW23/AW32*100&gt;90,5,IF('IA2'!AW23/AW32*100&gt;80,4,IF('IA2'!AW23/AW32*100&gt;70,3,IF('IA2'!AW23/AW32*100&gt;60,2,IF('IA2'!AW23/AW32*100&lt;=60,1)))))),0))*AW232)</f>
        <v>1000</v>
      </c>
      <c r="AX132" s="97">
        <f>IF(COUNT('IA2'!AX23)=0,1000,(IFERROR(IF('IA2'!AX23/AX32&lt;0.5,0,IF('IA2'!AX23/AX32*100&gt;90,5,IF('IA2'!AX23/AX32*100&gt;80,4,IF('IA2'!AX23/AX32*100&gt;70,3,IF('IA2'!AX23/AX32*100&gt;60,2,IF('IA2'!AX23/AX32*100&lt;=60,1)))))),0))*AX232)</f>
        <v>1000</v>
      </c>
      <c r="AY132" s="97">
        <f>IF(COUNT('IA2'!AY23)=0,1000,(IFERROR(IF('IA2'!AY23/AY32&lt;0.5,0,IF('IA2'!AY23/AY32*100&gt;90,5,IF('IA2'!AY23/AY32*100&gt;80,4,IF('IA2'!AY23/AY32*100&gt;70,3,IF('IA2'!AY23/AY32*100&gt;60,2,IF('IA2'!AY23/AY32*100&lt;=60,1)))))),0))*AY232)</f>
        <v>1000</v>
      </c>
      <c r="AZ132" s="97">
        <f>IF(COUNT('IA2'!AZ23)=0,1000,(IFERROR(IF('IA2'!AZ23/AZ32&lt;0.5,0,IF('IA2'!AZ23/AZ32*100&gt;90,5,IF('IA2'!AZ23/AZ32*100&gt;80,4,IF('IA2'!AZ23/AZ32*100&gt;70,3,IF('IA2'!AZ23/AZ32*100&gt;60,2,IF('IA2'!AZ23/AZ32*100&lt;=60,1)))))),0))*AZ232)</f>
        <v>1000</v>
      </c>
      <c r="BA132" s="96">
        <f t="shared" si="53"/>
        <v>0</v>
      </c>
      <c r="BB132" s="96">
        <f t="shared" si="54"/>
        <v>0</v>
      </c>
      <c r="BC132" s="96">
        <f t="shared" si="55"/>
        <v>5</v>
      </c>
      <c r="BD132" s="96">
        <f t="shared" si="56"/>
        <v>5</v>
      </c>
      <c r="BE132" s="96">
        <f t="shared" si="57"/>
        <v>0</v>
      </c>
      <c r="BF132" s="96">
        <f t="shared" si="58"/>
        <v>0</v>
      </c>
      <c r="BG132" s="96">
        <f t="shared" si="59"/>
        <v>0</v>
      </c>
    </row>
    <row r="133" spans="1:59" x14ac:dyDescent="0.3">
      <c r="A133" s="97">
        <f>IF(COUNT('IA2'!B24)=0,1000,(IFERROR(IF('IA2'!B24/A33&lt;0.5,0,IF('IA2'!B24/A33*100&gt;90,5,IF('IA2'!B24/A33*100&gt;80,4,IF('IA2'!B24/A33*100&gt;70,3,IF('IA2'!B24/A33*100&gt;60,2,IF('IA2'!B24/A33*100&lt;=60,1)))))),0))*A233)</f>
        <v>0</v>
      </c>
      <c r="B133" s="97">
        <f>IF(COUNT('IA2'!C24)=0,1000,(IFERROR(IF('IA2'!C24/B33&lt;0.5,0,IF('IA2'!C24/B33*100&gt;90,5,IF('IA2'!C24/B33*100&gt;80,4,IF('IA2'!C24/B33*100&gt;70,3,IF('IA2'!C24/B33*100&gt;60,2,IF('IA2'!C24/B33*100&lt;=60,1)))))),0))*B233)</f>
        <v>0</v>
      </c>
      <c r="C133" s="97">
        <f>IF(COUNT('IA2'!D24)=0,1000,(IFERROR(IF('IA2'!D24/C33&lt;0.5,0,IF('IA2'!D24/C33*100&gt;90,5,IF('IA2'!D24/C33*100&gt;80,4,IF('IA2'!D24/C33*100&gt;70,3,IF('IA2'!D24/C33*100&gt;60,2,IF('IA2'!D24/C33*100&lt;=60,1)))))),0))*C233)</f>
        <v>4</v>
      </c>
      <c r="D133" s="97">
        <f>IF(COUNT('IA2'!E24)=0,1000,(IFERROR(IF('IA2'!E24/D33&lt;0.5,0,IF('IA2'!E24/D33*100&gt;90,5,IF('IA2'!E24/D33*100&gt;80,4,IF('IA2'!E24/D33*100&gt;70,3,IF('IA2'!E24/D33*100&gt;60,2,IF('IA2'!E24/D33*100&lt;=60,1)))))),0))*D233)</f>
        <v>0</v>
      </c>
      <c r="E133" s="97">
        <f>IF(COUNT('IA2'!F24)=0,1000,(IFERROR(IF('IA2'!F24/E33&lt;0.5,0,IF('IA2'!F24/E33*100&gt;90,5,IF('IA2'!F24/E33*100&gt;80,4,IF('IA2'!F24/E33*100&gt;70,3,IF('IA2'!F24/E33*100&gt;60,2,IF('IA2'!F24/E33*100&lt;=60,1)))))),0))*E233)</f>
        <v>4</v>
      </c>
      <c r="F133" s="97">
        <f>IF(COUNT('IA2'!G24)=0,1000,(IFERROR(IF('IA2'!G24/F33&lt;0.5,0,IF('IA2'!G24/F33*100&gt;90,5,IF('IA2'!G24/F33*100&gt;80,4,IF('IA2'!G24/F33*100&gt;70,3,IF('IA2'!G24/F33*100&gt;60,2,IF('IA2'!G24/F33*100&lt;=60,1)))))),0))*F233)</f>
        <v>0</v>
      </c>
      <c r="G133" s="97">
        <f>IF(COUNT('IA2'!H24)=0,1000,(IFERROR(IF('IA2'!H24/G33&lt;0.5,0,IF('IA2'!H24/G33*100&gt;90,5,IF('IA2'!H24/G33*100&gt;80,4,IF('IA2'!H24/G33*100&gt;70,3,IF('IA2'!H24/G33*100&gt;60,2,IF('IA2'!H24/G33*100&lt;=60,1)))))),0))*G233)</f>
        <v>4</v>
      </c>
      <c r="H133" s="97">
        <f>IF(COUNT('IA2'!I24)=0,1000,(IFERROR(IF('IA2'!I24/H33&lt;0.5,0,IF('IA2'!I24/H33*100&gt;90,5,IF('IA2'!I24/H33*100&gt;80,4,IF('IA2'!I24/H33*100&gt;70,3,IF('IA2'!I24/H33*100&gt;60,2,IF('IA2'!I24/H33*100&lt;=60,1)))))),0))*H233)</f>
        <v>0</v>
      </c>
      <c r="I133" s="97">
        <f>IF(COUNT('IA2'!J24)=0,1000,(IFERROR(IF('IA2'!J24/I33&lt;0.5,0,IF('IA2'!J24/I33*100&gt;90,5,IF('IA2'!J24/I33*100&gt;80,4,IF('IA2'!J24/I33*100&gt;70,3,IF('IA2'!J24/I33*100&gt;60,2,IF('IA2'!J24/I33*100&lt;=60,1)))))),0))*I233)</f>
        <v>0</v>
      </c>
      <c r="J133" s="97">
        <f>IF(COUNT('IA2'!K24)=0,1000,(IFERROR(IF('IA2'!K24/J33&lt;0.5,0,IF('IA2'!K24/J33*100&gt;90,5,IF('IA2'!K24/J33*100&gt;80,4,IF('IA2'!K24/J33*100&gt;70,3,IF('IA2'!K24/J33*100&gt;60,2,IF('IA2'!K24/J33*100&lt;=60,1)))))),0))*J233)</f>
        <v>0</v>
      </c>
      <c r="K133" s="97">
        <f>IF(COUNT('IA2'!#REF!)=0,1000,(IFERROR(IF('IA2'!#REF!/K33&lt;0.5,0,IF('IA2'!#REF!/K33*100&gt;90,5,IF('IA2'!#REF!/K33*100&gt;80,4,IF('IA2'!#REF!/K33*100&gt;70,3,IF('IA2'!#REF!/K33*100&gt;60,2,IF('IA2'!#REF!/K33*100&lt;=60,1)))))),0))*K233)</f>
        <v>1000</v>
      </c>
      <c r="L133" s="97">
        <f>IF(COUNT('IA2'!L24)=0,1000,(IFERROR(IF('IA2'!L24/L33&lt;0.5,0,IF('IA2'!L24/L33*100&gt;90,5,IF('IA2'!L24/L33*100&gt;80,4,IF('IA2'!L24/L33*100&gt;70,3,IF('IA2'!L24/L33*100&gt;60,2,IF('IA2'!L24/L33*100&lt;=60,1)))))),0))*L233)</f>
        <v>0</v>
      </c>
      <c r="M133" s="97">
        <f>IF(COUNT('IA2'!O24)=0,1000,(IFERROR(IF('IA2'!O24/M33&lt;0.5,0,IF('IA2'!O24/M33*100&gt;90,5,IF('IA2'!O24/M33*100&gt;80,4,IF('IA2'!O24/M33*100&gt;70,3,IF('IA2'!O24/M33*100&gt;60,2,IF('IA2'!O24/M33*100&lt;=60,1)))))),0))*M233)</f>
        <v>0</v>
      </c>
      <c r="N133" s="97">
        <f>IF(COUNT('IA2'!#REF!)=0,1000,(IFERROR(IF('IA2'!#REF!/N33&lt;0.5,0,IF('IA2'!#REF!/N33*100&gt;90,5,IF('IA2'!#REF!/N33*100&gt;80,4,IF('IA2'!#REF!/N33*100&gt;70,3,IF('IA2'!#REF!/N33*100&gt;60,2,IF('IA2'!#REF!/N33*100&lt;=60,1)))))),0))*N233)</f>
        <v>1000</v>
      </c>
      <c r="O133" s="97">
        <f>IF(COUNT('IA2'!P24)=0,1000,(IFERROR(IF('IA2'!P24/O33&lt;0.5,0,IF('IA2'!P24/O33*100&gt;90,5,IF('IA2'!P24/O33*100&gt;80,4,IF('IA2'!P24/O33*100&gt;70,3,IF('IA2'!P24/O33*100&gt;60,2,IF('IA2'!P24/O33*100&lt;=60,1)))))),0))*O233)</f>
        <v>1000</v>
      </c>
      <c r="P133" s="97">
        <f>IF(COUNT('IA2'!Q24)=0,1000,(IFERROR(IF('IA2'!Q24/P33&lt;0.5,0,IF('IA2'!Q24/P33*100&gt;90,5,IF('IA2'!Q24/P33*100&gt;80,4,IF('IA2'!Q24/P33*100&gt;70,3,IF('IA2'!Q24/P33*100&gt;60,2,IF('IA2'!Q24/P33*100&lt;=60,1)))))),0))*P233)</f>
        <v>13</v>
      </c>
      <c r="Q133" s="97">
        <f>IF(COUNT('IA2'!#REF!)=0,1000,(IFERROR(IF('IA2'!#REF!/Q33&lt;0.5,0,IF('IA2'!#REF!/Q33*100&gt;90,5,IF('IA2'!#REF!/Q33*100&gt;80,4,IF('IA2'!#REF!/Q33*100&gt;70,3,IF('IA2'!#REF!/Q33*100&gt;60,2,IF('IA2'!#REF!/Q33*100&lt;=60,1)))))),0))*Q233)</f>
        <v>1000</v>
      </c>
      <c r="R133" s="97">
        <f>IF(COUNT('IA2'!R24)=0,1000,(IFERROR(IF('IA2'!R24/R33&lt;0.5,0,IF('IA2'!R24/R33*100&gt;90,5,IF('IA2'!R24/R33*100&gt;80,4,IF('IA2'!R24/R33*100&gt;70,3,IF('IA2'!R24/R33*100&gt;60,2,IF('IA2'!R24/R33*100&lt;=60,1)))))),0))*R233)</f>
        <v>0</v>
      </c>
      <c r="S133" s="97">
        <f>IF(COUNT('IA2'!#REF!)=0,1000,(IFERROR(IF('IA2'!#REF!/S33&lt;0.5,0,IF('IA2'!#REF!/S33*100&gt;90,5,IF('IA2'!#REF!/S33*100&gt;80,4,IF('IA2'!#REF!/S33*100&gt;70,3,IF('IA2'!#REF!/S33*100&gt;60,2,IF('IA2'!#REF!/S33*100&lt;=60,1)))))),0))*S233)</f>
        <v>1000</v>
      </c>
      <c r="T133" s="97">
        <f>IF(COUNT('IA2'!T24)=0,1000,(IFERROR(IF('IA2'!T24/T33&lt;0.5,0,IF('IA2'!T24/T33*100&gt;90,5,IF('IA2'!T24/T33*100&gt;80,4,IF('IA2'!T24/T33*100&gt;70,3,IF('IA2'!T24/T33*100&gt;60,2,IF('IA2'!T24/T33*100&lt;=60,1)))))),0))*T233)</f>
        <v>0</v>
      </c>
      <c r="U133" s="97">
        <f>IF(COUNT('IA2'!#REF!)=0,1000,(IFERROR(IF('IA2'!#REF!/U33&lt;0.5,0,IF('IA2'!#REF!/U33*100&gt;90,5,IF('IA2'!#REF!/U33*100&gt;80,4,IF('IA2'!#REF!/U33*100&gt;70,3,IF('IA2'!#REF!/U33*100&gt;60,2,IF('IA2'!#REF!/U33*100&lt;=60,1)))))),0))*U233)</f>
        <v>1000</v>
      </c>
      <c r="V133" s="97">
        <f>IF(COUNT('IA2'!V24)=0,1000,(IFERROR(IF('IA2'!V24/V33&lt;0.5,0,IF('IA2'!V24/V33*100&gt;90,5,IF('IA2'!V24/V33*100&gt;80,4,IF('IA2'!V24/V33*100&gt;70,3,IF('IA2'!V24/V33*100&gt;60,2,IF('IA2'!V24/V33*100&lt;=60,1)))))),0))*V233)</f>
        <v>0</v>
      </c>
      <c r="W133" s="97">
        <f>IF(COUNT('IA2'!W24)=0,1000,(IFERROR(IF('IA2'!W24/W33&lt;0.5,0,IF('IA2'!W24/W33*100&gt;90,5,IF('IA2'!W24/W33*100&gt;80,4,IF('IA2'!W24/W33*100&gt;70,3,IF('IA2'!W24/W33*100&gt;60,2,IF('IA2'!W24/W33*100&lt;=60,1)))))),0))*W233)</f>
        <v>1000</v>
      </c>
      <c r="X133" s="97">
        <f>IF(COUNT('IA2'!X24)=0,1000,(IFERROR(IF('IA2'!X24/X33&lt;0.5,0,IF('IA2'!X24/X33*100&gt;90,5,IF('IA2'!X24/X33*100&gt;80,4,IF('IA2'!X24/X33*100&gt;70,3,IF('IA2'!X24/X33*100&gt;60,2,IF('IA2'!X24/X33*100&lt;=60,1)))))),0))*X233)</f>
        <v>0</v>
      </c>
      <c r="Y133" s="97">
        <f>IF(COUNT('IA2'!Y24)=0,1000,(IFERROR(IF('IA2'!Y24/Y33&lt;0.5,0,IF('IA2'!Y24/Y33*100&gt;90,5,IF('IA2'!Y24/Y33*100&gt;80,4,IF('IA2'!Y24/Y33*100&gt;70,3,IF('IA2'!Y24/Y33*100&gt;60,2,IF('IA2'!Y24/Y33*100&lt;=60,1)))))),0))*Y233)</f>
        <v>0</v>
      </c>
      <c r="Z133" s="97">
        <f>IF(COUNT('IA2'!Z24)=0,1000,(IFERROR(IF('IA2'!Z24/Z33&lt;0.5,0,IF('IA2'!Z24/Z33*100&gt;90,5,IF('IA2'!Z24/Z33*100&gt;80,4,IF('IA2'!Z24/Z33*100&gt;70,3,IF('IA2'!Z24/Z33*100&gt;60,2,IF('IA2'!Z24/Z33*100&lt;=60,1)))))),0))*Z233)</f>
        <v>1000</v>
      </c>
      <c r="AA133" s="97">
        <f>IF(COUNT('IA2'!AA24)=0,1000,(IFERROR(IF('IA2'!AA24/AA33&lt;0.5,0,IF('IA2'!AA24/AA33*100&gt;90,5,IF('IA2'!AA24/AA33*100&gt;80,4,IF('IA2'!AA24/AA33*100&gt;70,3,IF('IA2'!AA24/AA33*100&gt;60,2,IF('IA2'!AA24/AA33*100&lt;=60,1)))))),0))*AA233)</f>
        <v>1000</v>
      </c>
      <c r="AB133" s="97">
        <f>IF(COUNT('IA2'!AB24)=0,1000,(IFERROR(IF('IA2'!AB24/AB33&lt;0.5,0,IF('IA2'!AB24/AB33*100&gt;90,5,IF('IA2'!AB24/AB33*100&gt;80,4,IF('IA2'!AB24/AB33*100&gt;70,3,IF('IA2'!AB24/AB33*100&gt;60,2,IF('IA2'!AB24/AB33*100&lt;=60,1)))))),0))*AB233)</f>
        <v>1000</v>
      </c>
      <c r="AC133" s="97">
        <f>IF(COUNT('IA2'!AC24)=0,1000,(IFERROR(IF('IA2'!AC24/AC33&lt;0.5,0,IF('IA2'!AC24/AC33*100&gt;90,5,IF('IA2'!AC24/AC33*100&gt;80,4,IF('IA2'!AC24/AC33*100&gt;70,3,IF('IA2'!AC24/AC33*100&gt;60,2,IF('IA2'!AC24/AC33*100&lt;=60,1)))))),0))*AC233)</f>
        <v>1000</v>
      </c>
      <c r="AD133" s="97">
        <f>IF(COUNT('IA2'!AD24)=0,1000,(IFERROR(IF('IA2'!AD24/AD33&lt;0.5,0,IF('IA2'!AD24/AD33*100&gt;90,5,IF('IA2'!AD24/AD33*100&gt;80,4,IF('IA2'!AD24/AD33*100&gt;70,3,IF('IA2'!AD24/AD33*100&gt;60,2,IF('IA2'!AD24/AD33*100&lt;=60,1)))))),0))*AD233)</f>
        <v>1000</v>
      </c>
      <c r="AE133" s="97">
        <f>IF(COUNT('IA2'!AE24)=0,1000,(IFERROR(IF('IA2'!AE24/AE33&lt;0.5,0,IF('IA2'!AE24/AE33*100&gt;90,5,IF('IA2'!AE24/AE33*100&gt;80,4,IF('IA2'!AE24/AE33*100&gt;70,3,IF('IA2'!AE24/AE33*100&gt;60,2,IF('IA2'!AE24/AE33*100&lt;=60,1)))))),0))*AE233)</f>
        <v>1000</v>
      </c>
      <c r="AF133" s="97">
        <f>IF(COUNT('IA2'!AF24)=0,1000,(IFERROR(IF('IA2'!AF24/AF33&lt;0.5,0,IF('IA2'!AF24/AF33*100&gt;90,5,IF('IA2'!AF24/AF33*100&gt;80,4,IF('IA2'!AF24/AF33*100&gt;70,3,IF('IA2'!AF24/AF33*100&gt;60,2,IF('IA2'!AF24/AF33*100&lt;=60,1)))))),0))*AF233)</f>
        <v>1000</v>
      </c>
      <c r="AG133" s="97">
        <f>IF(COUNT('IA2'!AG24)=0,1000,(IFERROR(IF('IA2'!AG24/AG33&lt;0.5,0,IF('IA2'!AG24/AG33*100&gt;90,5,IF('IA2'!AG24/AG33*100&gt;80,4,IF('IA2'!AG24/AG33*100&gt;70,3,IF('IA2'!AG24/AG33*100&gt;60,2,IF('IA2'!AG24/AG33*100&lt;=60,1)))))),0))*AG233)</f>
        <v>1000</v>
      </c>
      <c r="AH133" s="97">
        <f>IF(COUNT('IA2'!AH24)=0,1000,(IFERROR(IF('IA2'!AH24/AH33&lt;0.5,0,IF('IA2'!AH24/AH33*100&gt;90,5,IF('IA2'!AH24/AH33*100&gt;80,4,IF('IA2'!AH24/AH33*100&gt;70,3,IF('IA2'!AH24/AH33*100&gt;60,2,IF('IA2'!AH24/AH33*100&lt;=60,1)))))),0))*AH233)</f>
        <v>1000</v>
      </c>
      <c r="AI133" s="97">
        <f>IF(COUNT('IA2'!AI24)=0,1000,(IFERROR(IF('IA2'!AI24/AI33&lt;0.5,0,IF('IA2'!AI24/AI33*100&gt;90,5,IF('IA2'!AI24/AI33*100&gt;80,4,IF('IA2'!AI24/AI33*100&gt;70,3,IF('IA2'!AI24/AI33*100&gt;60,2,IF('IA2'!AI24/AI33*100&lt;=60,1)))))),0))*AI233)</f>
        <v>1000</v>
      </c>
      <c r="AJ133" s="97">
        <f>IF(COUNT('IA2'!AJ24)=0,1000,(IFERROR(IF('IA2'!AJ24/AJ33&lt;0.5,0,IF('IA2'!AJ24/AJ33*100&gt;90,5,IF('IA2'!AJ24/AJ33*100&gt;80,4,IF('IA2'!AJ24/AJ33*100&gt;70,3,IF('IA2'!AJ24/AJ33*100&gt;60,2,IF('IA2'!AJ24/AJ33*100&lt;=60,1)))))),0))*AJ233)</f>
        <v>1000</v>
      </c>
      <c r="AK133" s="97">
        <f>IF(COUNT('IA2'!AK24)=0,1000,(IFERROR(IF('IA2'!AK24/AK33&lt;0.5,0,IF('IA2'!AK24/AK33*100&gt;90,5,IF('IA2'!AK24/AK33*100&gt;80,4,IF('IA2'!AK24/AK33*100&gt;70,3,IF('IA2'!AK24/AK33*100&gt;60,2,IF('IA2'!AK24/AK33*100&lt;=60,1)))))),0))*AK233)</f>
        <v>1000</v>
      </c>
      <c r="AL133" s="97">
        <f>IF(COUNT('IA2'!AL24)=0,1000,(IFERROR(IF('IA2'!AL24/AL33&lt;0.5,0,IF('IA2'!AL24/AL33*100&gt;90,5,IF('IA2'!AL24/AL33*100&gt;80,4,IF('IA2'!AL24/AL33*100&gt;70,3,IF('IA2'!AL24/AL33*100&gt;60,2,IF('IA2'!AL24/AL33*100&lt;=60,1)))))),0))*AL233)</f>
        <v>1000</v>
      </c>
      <c r="AM133" s="97">
        <f>IF(COUNT('IA2'!AM24)=0,1000,(IFERROR(IF('IA2'!AM24/AM33&lt;0.5,0,IF('IA2'!AM24/AM33*100&gt;90,5,IF('IA2'!AM24/AM33*100&gt;80,4,IF('IA2'!AM24/AM33*100&gt;70,3,IF('IA2'!AM24/AM33*100&gt;60,2,IF('IA2'!AM24/AM33*100&lt;=60,1)))))),0))*AM233)</f>
        <v>1000</v>
      </c>
      <c r="AN133" s="97">
        <f>IF(COUNT('IA2'!AN24)=0,1000,(IFERROR(IF('IA2'!AN24/AN33&lt;0.5,0,IF('IA2'!AN24/AN33*100&gt;90,5,IF('IA2'!AN24/AN33*100&gt;80,4,IF('IA2'!AN24/AN33*100&gt;70,3,IF('IA2'!AN24/AN33*100&gt;60,2,IF('IA2'!AN24/AN33*100&lt;=60,1)))))),0))*AN233)</f>
        <v>1000</v>
      </c>
      <c r="AO133" s="97">
        <f>IF(COUNT('IA2'!AO24)=0,1000,(IFERROR(IF('IA2'!AO24/AO33&lt;0.5,0,IF('IA2'!AO24/AO33*100&gt;90,5,IF('IA2'!AO24/AO33*100&gt;80,4,IF('IA2'!AO24/AO33*100&gt;70,3,IF('IA2'!AO24/AO33*100&gt;60,2,IF('IA2'!AO24/AO33*100&lt;=60,1)))))),0))*AO233)</f>
        <v>1000</v>
      </c>
      <c r="AP133" s="97">
        <f>IF(COUNT('IA2'!AP24)=0,1000,(IFERROR(IF('IA2'!AP24/AP33&lt;0.5,0,IF('IA2'!AP24/AP33*100&gt;90,5,IF('IA2'!AP24/AP33*100&gt;80,4,IF('IA2'!AP24/AP33*100&gt;70,3,IF('IA2'!AP24/AP33*100&gt;60,2,IF('IA2'!AP24/AP33*100&lt;=60,1)))))),0))*AP233)</f>
        <v>1000</v>
      </c>
      <c r="AQ133" s="97">
        <f>IF(COUNT('IA2'!AQ24)=0,1000,(IFERROR(IF('IA2'!AQ24/AQ33&lt;0.5,0,IF('IA2'!AQ24/AQ33*100&gt;90,5,IF('IA2'!AQ24/AQ33*100&gt;80,4,IF('IA2'!AQ24/AQ33*100&gt;70,3,IF('IA2'!AQ24/AQ33*100&gt;60,2,IF('IA2'!AQ24/AQ33*100&lt;=60,1)))))),0))*AQ233)</f>
        <v>1000</v>
      </c>
      <c r="AR133" s="97">
        <f>IF(COUNT('IA2'!AR24)=0,1000,(IFERROR(IF('IA2'!AR24/AR33&lt;0.5,0,IF('IA2'!AR24/AR33*100&gt;90,5,IF('IA2'!AR24/AR33*100&gt;80,4,IF('IA2'!AR24/AR33*100&gt;70,3,IF('IA2'!AR24/AR33*100&gt;60,2,IF('IA2'!AR24/AR33*100&lt;=60,1)))))),0))*AR233)</f>
        <v>1000</v>
      </c>
      <c r="AS133" s="97">
        <f>IF(COUNT('IA2'!AS24)=0,1000,(IFERROR(IF('IA2'!AS24/AS33&lt;0.5,0,IF('IA2'!AS24/AS33*100&gt;90,5,IF('IA2'!AS24/AS33*100&gt;80,4,IF('IA2'!AS24/AS33*100&gt;70,3,IF('IA2'!AS24/AS33*100&gt;60,2,IF('IA2'!AS24/AS33*100&lt;=60,1)))))),0))*AS233)</f>
        <v>1000</v>
      </c>
      <c r="AT133" s="97">
        <f>IF(COUNT('IA2'!AT24)=0,1000,(IFERROR(IF('IA2'!AT24/AT33&lt;0.5,0,IF('IA2'!AT24/AT33*100&gt;90,5,IF('IA2'!AT24/AT33*100&gt;80,4,IF('IA2'!AT24/AT33*100&gt;70,3,IF('IA2'!AT24/AT33*100&gt;60,2,IF('IA2'!AT24/AT33*100&lt;=60,1)))))),0))*AT233)</f>
        <v>1000</v>
      </c>
      <c r="AU133" s="97">
        <f>IF(COUNT('IA2'!AU24)=0,1000,(IFERROR(IF('IA2'!AU24/AU33&lt;0.5,0,IF('IA2'!AU24/AU33*100&gt;90,5,IF('IA2'!AU24/AU33*100&gt;80,4,IF('IA2'!AU24/AU33*100&gt;70,3,IF('IA2'!AU24/AU33*100&gt;60,2,IF('IA2'!AU24/AU33*100&lt;=60,1)))))),0))*AU233)</f>
        <v>1000</v>
      </c>
      <c r="AV133" s="97">
        <f>IF(COUNT('IA2'!AV24)=0,1000,(IFERROR(IF('IA2'!AV24/AV33&lt;0.5,0,IF('IA2'!AV24/AV33*100&gt;90,5,IF('IA2'!AV24/AV33*100&gt;80,4,IF('IA2'!AV24/AV33*100&gt;70,3,IF('IA2'!AV24/AV33*100&gt;60,2,IF('IA2'!AV24/AV33*100&lt;=60,1)))))),0))*AV233)</f>
        <v>1000</v>
      </c>
      <c r="AW133" s="97">
        <f>IF(COUNT('IA2'!AW24)=0,1000,(IFERROR(IF('IA2'!AW24/AW33&lt;0.5,0,IF('IA2'!AW24/AW33*100&gt;90,5,IF('IA2'!AW24/AW33*100&gt;80,4,IF('IA2'!AW24/AW33*100&gt;70,3,IF('IA2'!AW24/AW33*100&gt;60,2,IF('IA2'!AW24/AW33*100&lt;=60,1)))))),0))*AW233)</f>
        <v>1000</v>
      </c>
      <c r="AX133" s="97">
        <f>IF(COUNT('IA2'!AX24)=0,1000,(IFERROR(IF('IA2'!AX24/AX33&lt;0.5,0,IF('IA2'!AX24/AX33*100&gt;90,5,IF('IA2'!AX24/AX33*100&gt;80,4,IF('IA2'!AX24/AX33*100&gt;70,3,IF('IA2'!AX24/AX33*100&gt;60,2,IF('IA2'!AX24/AX33*100&lt;=60,1)))))),0))*AX233)</f>
        <v>1000</v>
      </c>
      <c r="AY133" s="97">
        <f>IF(COUNT('IA2'!AY24)=0,1000,(IFERROR(IF('IA2'!AY24/AY33&lt;0.5,0,IF('IA2'!AY24/AY33*100&gt;90,5,IF('IA2'!AY24/AY33*100&gt;80,4,IF('IA2'!AY24/AY33*100&gt;70,3,IF('IA2'!AY24/AY33*100&gt;60,2,IF('IA2'!AY24/AY33*100&lt;=60,1)))))),0))*AY233)</f>
        <v>1000</v>
      </c>
      <c r="AZ133" s="97">
        <f>IF(COUNT('IA2'!AZ24)=0,1000,(IFERROR(IF('IA2'!AZ24/AZ33&lt;0.5,0,IF('IA2'!AZ24/AZ33*100&gt;90,5,IF('IA2'!AZ24/AZ33*100&gt;80,4,IF('IA2'!AZ24/AZ33*100&gt;70,3,IF('IA2'!AZ24/AZ33*100&gt;60,2,IF('IA2'!AZ24/AZ33*100&lt;=60,1)))))),0))*AZ233)</f>
        <v>1000</v>
      </c>
      <c r="BA133" s="96">
        <f t="shared" si="53"/>
        <v>0</v>
      </c>
      <c r="BB133" s="96">
        <f t="shared" si="54"/>
        <v>0</v>
      </c>
      <c r="BC133" s="96">
        <f t="shared" si="55"/>
        <v>0.1111111111111111</v>
      </c>
      <c r="BD133" s="96">
        <f t="shared" si="56"/>
        <v>0.328125</v>
      </c>
      <c r="BE133" s="96">
        <f t="shared" si="57"/>
        <v>0</v>
      </c>
      <c r="BF133" s="96">
        <f t="shared" si="58"/>
        <v>0</v>
      </c>
      <c r="BG133" s="96">
        <f t="shared" si="59"/>
        <v>0</v>
      </c>
    </row>
    <row r="134" spans="1:59" x14ac:dyDescent="0.3">
      <c r="A134" s="97">
        <f>IF(COUNT('IA2'!B25)=0,1000,(IFERROR(IF('IA2'!B25/A34&lt;0.5,0,IF('IA2'!B25/A34*100&gt;90,5,IF('IA2'!B25/A34*100&gt;80,4,IF('IA2'!B25/A34*100&gt;70,3,IF('IA2'!B25/A34*100&gt;60,2,IF('IA2'!B25/A34*100&lt;=60,1)))))),0))*A234)</f>
        <v>10</v>
      </c>
      <c r="B134" s="97">
        <f>IF(COUNT('IA2'!C25)=0,1000,(IFERROR(IF('IA2'!C25/B34&lt;0.5,0,IF('IA2'!C25/B34*100&gt;90,5,IF('IA2'!C25/B34*100&gt;80,4,IF('IA2'!C25/B34*100&gt;70,3,IF('IA2'!C25/B34*100&gt;60,2,IF('IA2'!C25/B34*100&lt;=60,1)))))),0))*B234)</f>
        <v>10</v>
      </c>
      <c r="C134" s="97">
        <f>IF(COUNT('IA2'!D25)=0,1000,(IFERROR(IF('IA2'!D25/C34&lt;0.5,0,IF('IA2'!D25/C34*100&gt;90,5,IF('IA2'!D25/C34*100&gt;80,4,IF('IA2'!D25/C34*100&gt;70,3,IF('IA2'!D25/C34*100&gt;60,2,IF('IA2'!D25/C34*100&lt;=60,1)))))),0))*C234)</f>
        <v>10</v>
      </c>
      <c r="D134" s="97">
        <f>IF(COUNT('IA2'!E25)=0,1000,(IFERROR(IF('IA2'!E25/D34&lt;0.5,0,IF('IA2'!E25/D34*100&gt;90,5,IF('IA2'!E25/D34*100&gt;80,4,IF('IA2'!E25/D34*100&gt;70,3,IF('IA2'!E25/D34*100&gt;60,2,IF('IA2'!E25/D34*100&lt;=60,1)))))),0))*D234)</f>
        <v>10</v>
      </c>
      <c r="E134" s="97">
        <f>IF(COUNT('IA2'!F25)=0,1000,(IFERROR(IF('IA2'!F25/E34&lt;0.5,0,IF('IA2'!F25/E34*100&gt;90,5,IF('IA2'!F25/E34*100&gt;80,4,IF('IA2'!F25/E34*100&gt;70,3,IF('IA2'!F25/E34*100&gt;60,2,IF('IA2'!F25/E34*100&lt;=60,1)))))),0))*E234)</f>
        <v>4</v>
      </c>
      <c r="F134" s="97">
        <f>IF(COUNT('IA2'!G25)=0,1000,(IFERROR(IF('IA2'!G25/F34&lt;0.5,0,IF('IA2'!G25/F34*100&gt;90,5,IF('IA2'!G25/F34*100&gt;80,4,IF('IA2'!G25/F34*100&gt;70,3,IF('IA2'!G25/F34*100&gt;60,2,IF('IA2'!G25/F34*100&lt;=60,1)))))),0))*F234)</f>
        <v>2</v>
      </c>
      <c r="G134" s="97">
        <f>IF(COUNT('IA2'!H25)=0,1000,(IFERROR(IF('IA2'!H25/G34&lt;0.5,0,IF('IA2'!H25/G34*100&gt;90,5,IF('IA2'!H25/G34*100&gt;80,4,IF('IA2'!H25/G34*100&gt;70,3,IF('IA2'!H25/G34*100&gt;60,2,IF('IA2'!H25/G34*100&lt;=60,1)))))),0))*G234)</f>
        <v>4</v>
      </c>
      <c r="H134" s="97">
        <f>IF(COUNT('IA2'!I25)=0,1000,(IFERROR(IF('IA2'!I25/H34&lt;0.5,0,IF('IA2'!I25/H34*100&gt;90,5,IF('IA2'!I25/H34*100&gt;80,4,IF('IA2'!I25/H34*100&gt;70,3,IF('IA2'!I25/H34*100&gt;60,2,IF('IA2'!I25/H34*100&lt;=60,1)))))),0))*H234)</f>
        <v>10</v>
      </c>
      <c r="I134" s="97">
        <f>IF(COUNT('IA2'!J25)=0,1000,(IFERROR(IF('IA2'!J25/I34&lt;0.5,0,IF('IA2'!J25/I34*100&gt;90,5,IF('IA2'!J25/I34*100&gt;80,4,IF('IA2'!J25/I34*100&gt;70,3,IF('IA2'!J25/I34*100&gt;60,2,IF('IA2'!J25/I34*100&lt;=60,1)))))),0))*I234)</f>
        <v>4</v>
      </c>
      <c r="J134" s="97">
        <f>IF(COUNT('IA2'!K25)=0,1000,(IFERROR(IF('IA2'!K25/J34&lt;0.5,0,IF('IA2'!K25/J34*100&gt;90,5,IF('IA2'!K25/J34*100&gt;80,4,IF('IA2'!K25/J34*100&gt;70,3,IF('IA2'!K25/J34*100&gt;60,2,IF('IA2'!K25/J34*100&lt;=60,1)))))),0))*J234)</f>
        <v>10</v>
      </c>
      <c r="K134" s="97">
        <f>IF(COUNT('IA2'!#REF!)=0,1000,(IFERROR(IF('IA2'!#REF!/K34&lt;0.5,0,IF('IA2'!#REF!/K34*100&gt;90,5,IF('IA2'!#REF!/K34*100&gt;80,4,IF('IA2'!#REF!/K34*100&gt;70,3,IF('IA2'!#REF!/K34*100&gt;60,2,IF('IA2'!#REF!/K34*100&lt;=60,1)))))),0))*K234)</f>
        <v>1000</v>
      </c>
      <c r="L134" s="97">
        <f>IF(COUNT('IA2'!L25)=0,1000,(IFERROR(IF('IA2'!L25/L34&lt;0.5,0,IF('IA2'!L25/L34*100&gt;90,5,IF('IA2'!L25/L34*100&gt;80,4,IF('IA2'!L25/L34*100&gt;70,3,IF('IA2'!L25/L34*100&gt;60,2,IF('IA2'!L25/L34*100&lt;=60,1)))))),0))*L234)</f>
        <v>26</v>
      </c>
      <c r="M134" s="97">
        <f>IF(COUNT('IA2'!N25)=0,1000,(IFERROR(IF('IA2'!N25/M34&lt;0.5,0,IF('IA2'!N25/M34*100&gt;90,5,IF('IA2'!N25/M34*100&gt;80,4,IF('IA2'!N25/M34*100&gt;70,3,IF('IA2'!N25/M34*100&gt;60,2,IF('IA2'!N25/M34*100&lt;=60,1)))))),0))*M234)</f>
        <v>65</v>
      </c>
      <c r="N134" s="97">
        <f>IF(COUNT('IA2'!O25)=0,1000,(IFERROR(IF('IA2'!O25/N34&lt;0.5,0,IF('IA2'!O25/N34*100&gt;90,5,IF('IA2'!O25/N34*100&gt;80,4,IF('IA2'!O25/N34*100&gt;70,3,IF('IA2'!O25/N34*100&gt;60,2,IF('IA2'!O25/N34*100&lt;=60,1)))))),0))*N234)</f>
        <v>1000</v>
      </c>
      <c r="O134" s="97">
        <f>IF(COUNT('IA2'!P25)=0,1000,(IFERROR(IF('IA2'!P25/O34&lt;0.5,0,IF('IA2'!P25/O34*100&gt;90,5,IF('IA2'!P25/O34*100&gt;80,4,IF('IA2'!P25/O34*100&gt;70,3,IF('IA2'!P25/O34*100&gt;60,2,IF('IA2'!P25/O34*100&lt;=60,1)))))),0))*O234)</f>
        <v>1000</v>
      </c>
      <c r="P134" s="97">
        <f>IF(COUNT('IA2'!Q25)=0,1000,(IFERROR(IF('IA2'!Q25/P34&lt;0.5,0,IF('IA2'!Q25/P34*100&gt;90,5,IF('IA2'!Q25/P34*100&gt;80,4,IF('IA2'!Q25/P34*100&gt;70,3,IF('IA2'!Q25/P34*100&gt;60,2,IF('IA2'!Q25/P34*100&lt;=60,1)))))),0))*P234)</f>
        <v>39</v>
      </c>
      <c r="Q134" s="97">
        <f>IF(COUNT('IA2'!#REF!)=0,1000,(IFERROR(IF('IA2'!#REF!/Q34&lt;0.5,0,IF('IA2'!#REF!/Q34*100&gt;90,5,IF('IA2'!#REF!/Q34*100&gt;80,4,IF('IA2'!#REF!/Q34*100&gt;70,3,IF('IA2'!#REF!/Q34*100&gt;60,2,IF('IA2'!#REF!/Q34*100&lt;=60,1)))))),0))*Q234)</f>
        <v>1000</v>
      </c>
      <c r="R134" s="97">
        <f>IF(COUNT('IA2'!R25)=0,1000,(IFERROR(IF('IA2'!R25/R34&lt;0.5,0,IF('IA2'!R25/R34*100&gt;90,5,IF('IA2'!R25/R34*100&gt;80,4,IF('IA2'!R25/R34*100&gt;70,3,IF('IA2'!R25/R34*100&gt;60,2,IF('IA2'!R25/R34*100&lt;=60,1)))))),0))*R234)</f>
        <v>39</v>
      </c>
      <c r="S134" s="97">
        <f>IF(COUNT('IA2'!#REF!)=0,1000,(IFERROR(IF('IA2'!#REF!/S34&lt;0.5,0,IF('IA2'!#REF!/S34*100&gt;90,5,IF('IA2'!#REF!/S34*100&gt;80,4,IF('IA2'!#REF!/S34*100&gt;70,3,IF('IA2'!#REF!/S34*100&gt;60,2,IF('IA2'!#REF!/S34*100&lt;=60,1)))))),0))*S234)</f>
        <v>1000</v>
      </c>
      <c r="T134" s="97">
        <f>IF(COUNT('IA2'!U25)=0,1000,(IFERROR(IF('IA2'!U25/T34&lt;0.5,0,IF('IA2'!U25/T34*100&gt;90,5,IF('IA2'!U25/T34*100&gt;80,4,IF('IA2'!U25/T34*100&gt;70,3,IF('IA2'!U25/T34*100&gt;60,2,IF('IA2'!U25/T34*100&lt;=60,1)))))),0))*T234)</f>
        <v>39</v>
      </c>
      <c r="U134" s="97">
        <f>IF(COUNT('IA2'!#REF!)=0,1000,(IFERROR(IF('IA2'!#REF!/U34&lt;0.5,0,IF('IA2'!#REF!/U34*100&gt;90,5,IF('IA2'!#REF!/U34*100&gt;80,4,IF('IA2'!#REF!/U34*100&gt;70,3,IF('IA2'!#REF!/U34*100&gt;60,2,IF('IA2'!#REF!/U34*100&lt;=60,1)))))),0))*U234)</f>
        <v>1000</v>
      </c>
      <c r="V134" s="97">
        <f>IF(COUNT('IA2'!W25)=0,1000,(IFERROR(IF('IA2'!W25/V34&lt;0.5,0,IF('IA2'!W25/V34*100&gt;90,5,IF('IA2'!W25/V34*100&gt;80,4,IF('IA2'!W25/V34*100&gt;70,3,IF('IA2'!W25/V34*100&gt;60,2,IF('IA2'!W25/V34*100&lt;=60,1)))))),0))*V234)</f>
        <v>75</v>
      </c>
      <c r="W134" s="97">
        <f>IF(COUNT('IA2'!#REF!)=0,1000,(IFERROR(IF('IA2'!#REF!/W34&lt;0.5,0,IF('IA2'!#REF!/W34*100&gt;90,5,IF('IA2'!#REF!/W34*100&gt;80,4,IF('IA2'!#REF!/W34*100&gt;70,3,IF('IA2'!#REF!/W34*100&gt;60,2,IF('IA2'!#REF!/W34*100&lt;=60,1)))))),0))*W234)</f>
        <v>1000</v>
      </c>
      <c r="X134" s="97">
        <f>IF(COUNT('IA2'!X25)=0,1000,(IFERROR(IF('IA2'!X25/X34&lt;0.5,0,IF('IA2'!X25/X34*100&gt;90,5,IF('IA2'!X25/X34*100&gt;80,4,IF('IA2'!X25/X34*100&gt;70,3,IF('IA2'!X25/X34*100&gt;60,2,IF('IA2'!X25/X34*100&lt;=60,1)))))),0))*X234)</f>
        <v>0</v>
      </c>
      <c r="Y134" s="97">
        <f>IF(COUNT('IA2'!Y25)=0,1000,(IFERROR(IF('IA2'!Y25/Y34&lt;0.5,0,IF('IA2'!Y25/Y34*100&gt;90,5,IF('IA2'!Y25/Y34*100&gt;80,4,IF('IA2'!Y25/Y34*100&gt;70,3,IF('IA2'!Y25/Y34*100&gt;60,2,IF('IA2'!Y25/Y34*100&lt;=60,1)))))),0))*Y234)</f>
        <v>0</v>
      </c>
      <c r="Z134" s="97">
        <f>IF(COUNT('IA2'!Z25)=0,1000,(IFERROR(IF('IA2'!Z25/Z34&lt;0.5,0,IF('IA2'!Z25/Z34*100&gt;90,5,IF('IA2'!Z25/Z34*100&gt;80,4,IF('IA2'!Z25/Z34*100&gt;70,3,IF('IA2'!Z25/Z34*100&gt;60,2,IF('IA2'!Z25/Z34*100&lt;=60,1)))))),0))*Z234)</f>
        <v>1000</v>
      </c>
      <c r="AA134" s="97">
        <f>IF(COUNT('IA2'!AA25)=0,1000,(IFERROR(IF('IA2'!AA25/AA34&lt;0.5,0,IF('IA2'!AA25/AA34*100&gt;90,5,IF('IA2'!AA25/AA34*100&gt;80,4,IF('IA2'!AA25/AA34*100&gt;70,3,IF('IA2'!AA25/AA34*100&gt;60,2,IF('IA2'!AA25/AA34*100&lt;=60,1)))))),0))*AA234)</f>
        <v>1000</v>
      </c>
      <c r="AB134" s="97">
        <f>IF(COUNT('IA2'!AB25)=0,1000,(IFERROR(IF('IA2'!AB25/AB34&lt;0.5,0,IF('IA2'!AB25/AB34*100&gt;90,5,IF('IA2'!AB25/AB34*100&gt;80,4,IF('IA2'!AB25/AB34*100&gt;70,3,IF('IA2'!AB25/AB34*100&gt;60,2,IF('IA2'!AB25/AB34*100&lt;=60,1)))))),0))*AB234)</f>
        <v>1000</v>
      </c>
      <c r="AC134" s="97">
        <f>IF(COUNT('IA2'!AC25)=0,1000,(IFERROR(IF('IA2'!AC25/AC34&lt;0.5,0,IF('IA2'!AC25/AC34*100&gt;90,5,IF('IA2'!AC25/AC34*100&gt;80,4,IF('IA2'!AC25/AC34*100&gt;70,3,IF('IA2'!AC25/AC34*100&gt;60,2,IF('IA2'!AC25/AC34*100&lt;=60,1)))))),0))*AC234)</f>
        <v>1000</v>
      </c>
      <c r="AD134" s="97">
        <f>IF(COUNT('IA2'!AD25)=0,1000,(IFERROR(IF('IA2'!AD25/AD34&lt;0.5,0,IF('IA2'!AD25/AD34*100&gt;90,5,IF('IA2'!AD25/AD34*100&gt;80,4,IF('IA2'!AD25/AD34*100&gt;70,3,IF('IA2'!AD25/AD34*100&gt;60,2,IF('IA2'!AD25/AD34*100&lt;=60,1)))))),0))*AD234)</f>
        <v>1000</v>
      </c>
      <c r="AE134" s="97">
        <f>IF(COUNT('IA2'!AE25)=0,1000,(IFERROR(IF('IA2'!AE25/AE34&lt;0.5,0,IF('IA2'!AE25/AE34*100&gt;90,5,IF('IA2'!AE25/AE34*100&gt;80,4,IF('IA2'!AE25/AE34*100&gt;70,3,IF('IA2'!AE25/AE34*100&gt;60,2,IF('IA2'!AE25/AE34*100&lt;=60,1)))))),0))*AE234)</f>
        <v>1000</v>
      </c>
      <c r="AF134" s="97">
        <f>IF(COUNT('IA2'!AF25)=0,1000,(IFERROR(IF('IA2'!AF25/AF34&lt;0.5,0,IF('IA2'!AF25/AF34*100&gt;90,5,IF('IA2'!AF25/AF34*100&gt;80,4,IF('IA2'!AF25/AF34*100&gt;70,3,IF('IA2'!AF25/AF34*100&gt;60,2,IF('IA2'!AF25/AF34*100&lt;=60,1)))))),0))*AF234)</f>
        <v>1000</v>
      </c>
      <c r="AG134" s="97">
        <f>IF(COUNT('IA2'!AG25)=0,1000,(IFERROR(IF('IA2'!AG25/AG34&lt;0.5,0,IF('IA2'!AG25/AG34*100&gt;90,5,IF('IA2'!AG25/AG34*100&gt;80,4,IF('IA2'!AG25/AG34*100&gt;70,3,IF('IA2'!AG25/AG34*100&gt;60,2,IF('IA2'!AG25/AG34*100&lt;=60,1)))))),0))*AG234)</f>
        <v>1000</v>
      </c>
      <c r="AH134" s="97">
        <f>IF(COUNT('IA2'!AH25)=0,1000,(IFERROR(IF('IA2'!AH25/AH34&lt;0.5,0,IF('IA2'!AH25/AH34*100&gt;90,5,IF('IA2'!AH25/AH34*100&gt;80,4,IF('IA2'!AH25/AH34*100&gt;70,3,IF('IA2'!AH25/AH34*100&gt;60,2,IF('IA2'!AH25/AH34*100&lt;=60,1)))))),0))*AH234)</f>
        <v>1000</v>
      </c>
      <c r="AI134" s="97">
        <f>IF(COUNT('IA2'!AI25)=0,1000,(IFERROR(IF('IA2'!AI25/AI34&lt;0.5,0,IF('IA2'!AI25/AI34*100&gt;90,5,IF('IA2'!AI25/AI34*100&gt;80,4,IF('IA2'!AI25/AI34*100&gt;70,3,IF('IA2'!AI25/AI34*100&gt;60,2,IF('IA2'!AI25/AI34*100&lt;=60,1)))))),0))*AI234)</f>
        <v>1000</v>
      </c>
      <c r="AJ134" s="97">
        <f>IF(COUNT('IA2'!AJ25)=0,1000,(IFERROR(IF('IA2'!AJ25/AJ34&lt;0.5,0,IF('IA2'!AJ25/AJ34*100&gt;90,5,IF('IA2'!AJ25/AJ34*100&gt;80,4,IF('IA2'!AJ25/AJ34*100&gt;70,3,IF('IA2'!AJ25/AJ34*100&gt;60,2,IF('IA2'!AJ25/AJ34*100&lt;=60,1)))))),0))*AJ234)</f>
        <v>1000</v>
      </c>
      <c r="AK134" s="97">
        <f>IF(COUNT('IA2'!AK25)=0,1000,(IFERROR(IF('IA2'!AK25/AK34&lt;0.5,0,IF('IA2'!AK25/AK34*100&gt;90,5,IF('IA2'!AK25/AK34*100&gt;80,4,IF('IA2'!AK25/AK34*100&gt;70,3,IF('IA2'!AK25/AK34*100&gt;60,2,IF('IA2'!AK25/AK34*100&lt;=60,1)))))),0))*AK234)</f>
        <v>1000</v>
      </c>
      <c r="AL134" s="97">
        <f>IF(COUNT('IA2'!AL25)=0,1000,(IFERROR(IF('IA2'!AL25/AL34&lt;0.5,0,IF('IA2'!AL25/AL34*100&gt;90,5,IF('IA2'!AL25/AL34*100&gt;80,4,IF('IA2'!AL25/AL34*100&gt;70,3,IF('IA2'!AL25/AL34*100&gt;60,2,IF('IA2'!AL25/AL34*100&lt;=60,1)))))),0))*AL234)</f>
        <v>1000</v>
      </c>
      <c r="AM134" s="97">
        <f>IF(COUNT('IA2'!AM25)=0,1000,(IFERROR(IF('IA2'!AM25/AM34&lt;0.5,0,IF('IA2'!AM25/AM34*100&gt;90,5,IF('IA2'!AM25/AM34*100&gt;80,4,IF('IA2'!AM25/AM34*100&gt;70,3,IF('IA2'!AM25/AM34*100&gt;60,2,IF('IA2'!AM25/AM34*100&lt;=60,1)))))),0))*AM234)</f>
        <v>1000</v>
      </c>
      <c r="AN134" s="97">
        <f>IF(COUNT('IA2'!AN25)=0,1000,(IFERROR(IF('IA2'!AN25/AN34&lt;0.5,0,IF('IA2'!AN25/AN34*100&gt;90,5,IF('IA2'!AN25/AN34*100&gt;80,4,IF('IA2'!AN25/AN34*100&gt;70,3,IF('IA2'!AN25/AN34*100&gt;60,2,IF('IA2'!AN25/AN34*100&lt;=60,1)))))),0))*AN234)</f>
        <v>1000</v>
      </c>
      <c r="AO134" s="97">
        <f>IF(COUNT('IA2'!AO25)=0,1000,(IFERROR(IF('IA2'!AO25/AO34&lt;0.5,0,IF('IA2'!AO25/AO34*100&gt;90,5,IF('IA2'!AO25/AO34*100&gt;80,4,IF('IA2'!AO25/AO34*100&gt;70,3,IF('IA2'!AO25/AO34*100&gt;60,2,IF('IA2'!AO25/AO34*100&lt;=60,1)))))),0))*AO234)</f>
        <v>1000</v>
      </c>
      <c r="AP134" s="97">
        <f>IF(COUNT('IA2'!AP25)=0,1000,(IFERROR(IF('IA2'!AP25/AP34&lt;0.5,0,IF('IA2'!AP25/AP34*100&gt;90,5,IF('IA2'!AP25/AP34*100&gt;80,4,IF('IA2'!AP25/AP34*100&gt;70,3,IF('IA2'!AP25/AP34*100&gt;60,2,IF('IA2'!AP25/AP34*100&lt;=60,1)))))),0))*AP234)</f>
        <v>1000</v>
      </c>
      <c r="AQ134" s="97">
        <f>IF(COUNT('IA2'!AQ25)=0,1000,(IFERROR(IF('IA2'!AQ25/AQ34&lt;0.5,0,IF('IA2'!AQ25/AQ34*100&gt;90,5,IF('IA2'!AQ25/AQ34*100&gt;80,4,IF('IA2'!AQ25/AQ34*100&gt;70,3,IF('IA2'!AQ25/AQ34*100&gt;60,2,IF('IA2'!AQ25/AQ34*100&lt;=60,1)))))),0))*AQ234)</f>
        <v>1000</v>
      </c>
      <c r="AR134" s="97">
        <f>IF(COUNT('IA2'!AR25)=0,1000,(IFERROR(IF('IA2'!AR25/AR34&lt;0.5,0,IF('IA2'!AR25/AR34*100&gt;90,5,IF('IA2'!AR25/AR34*100&gt;80,4,IF('IA2'!AR25/AR34*100&gt;70,3,IF('IA2'!AR25/AR34*100&gt;60,2,IF('IA2'!AR25/AR34*100&lt;=60,1)))))),0))*AR234)</f>
        <v>1000</v>
      </c>
      <c r="AS134" s="97">
        <f>IF(COUNT('IA2'!AS25)=0,1000,(IFERROR(IF('IA2'!AS25/AS34&lt;0.5,0,IF('IA2'!AS25/AS34*100&gt;90,5,IF('IA2'!AS25/AS34*100&gt;80,4,IF('IA2'!AS25/AS34*100&gt;70,3,IF('IA2'!AS25/AS34*100&gt;60,2,IF('IA2'!AS25/AS34*100&lt;=60,1)))))),0))*AS234)</f>
        <v>1000</v>
      </c>
      <c r="AT134" s="97">
        <f>IF(COUNT('IA2'!AT25)=0,1000,(IFERROR(IF('IA2'!AT25/AT34&lt;0.5,0,IF('IA2'!AT25/AT34*100&gt;90,5,IF('IA2'!AT25/AT34*100&gt;80,4,IF('IA2'!AT25/AT34*100&gt;70,3,IF('IA2'!AT25/AT34*100&gt;60,2,IF('IA2'!AT25/AT34*100&lt;=60,1)))))),0))*AT234)</f>
        <v>1000</v>
      </c>
      <c r="AU134" s="97">
        <f>IF(COUNT('IA2'!AU25)=0,1000,(IFERROR(IF('IA2'!AU25/AU34&lt;0.5,0,IF('IA2'!AU25/AU34*100&gt;90,5,IF('IA2'!AU25/AU34*100&gt;80,4,IF('IA2'!AU25/AU34*100&gt;70,3,IF('IA2'!AU25/AU34*100&gt;60,2,IF('IA2'!AU25/AU34*100&lt;=60,1)))))),0))*AU234)</f>
        <v>1000</v>
      </c>
      <c r="AV134" s="97">
        <f>IF(COUNT('IA2'!AV25)=0,1000,(IFERROR(IF('IA2'!AV25/AV34&lt;0.5,0,IF('IA2'!AV25/AV34*100&gt;90,5,IF('IA2'!AV25/AV34*100&gt;80,4,IF('IA2'!AV25/AV34*100&gt;70,3,IF('IA2'!AV25/AV34*100&gt;60,2,IF('IA2'!AV25/AV34*100&lt;=60,1)))))),0))*AV234)</f>
        <v>1000</v>
      </c>
      <c r="AW134" s="97">
        <f>IF(COUNT('IA2'!AW25)=0,1000,(IFERROR(IF('IA2'!AW25/AW34&lt;0.5,0,IF('IA2'!AW25/AW34*100&gt;90,5,IF('IA2'!AW25/AW34*100&gt;80,4,IF('IA2'!AW25/AW34*100&gt;70,3,IF('IA2'!AW25/AW34*100&gt;60,2,IF('IA2'!AW25/AW34*100&lt;=60,1)))))),0))*AW234)</f>
        <v>1000</v>
      </c>
      <c r="AX134" s="97">
        <f>IF(COUNT('IA2'!AX25)=0,1000,(IFERROR(IF('IA2'!AX25/AX34&lt;0.5,0,IF('IA2'!AX25/AX34*100&gt;90,5,IF('IA2'!AX25/AX34*100&gt;80,4,IF('IA2'!AX25/AX34*100&gt;70,3,IF('IA2'!AX25/AX34*100&gt;60,2,IF('IA2'!AX25/AX34*100&lt;=60,1)))))),0))*AX234)</f>
        <v>1000</v>
      </c>
      <c r="AY134" s="97">
        <f>IF(COUNT('IA2'!AY25)=0,1000,(IFERROR(IF('IA2'!AY25/AY34&lt;0.5,0,IF('IA2'!AY25/AY34*100&gt;90,5,IF('IA2'!AY25/AY34*100&gt;80,4,IF('IA2'!AY25/AY34*100&gt;70,3,IF('IA2'!AY25/AY34*100&gt;60,2,IF('IA2'!AY25/AY34*100&lt;=60,1)))))),0))*AY234)</f>
        <v>1000</v>
      </c>
      <c r="AZ134" s="97">
        <f>IF(COUNT('IA2'!AZ25)=0,1000,(IFERROR(IF('IA2'!AZ25/AZ34&lt;0.5,0,IF('IA2'!AZ25/AZ34*100&gt;90,5,IF('IA2'!AZ25/AZ34*100&gt;80,4,IF('IA2'!AZ25/AZ34*100&gt;70,3,IF('IA2'!AZ25/AZ34*100&gt;60,2,IF('IA2'!AZ25/AZ34*100&lt;=60,1)))))),0))*AZ234)</f>
        <v>1000</v>
      </c>
      <c r="BA134" s="96">
        <f t="shared" si="53"/>
        <v>0</v>
      </c>
      <c r="BB134" s="96">
        <f t="shared" si="54"/>
        <v>0</v>
      </c>
      <c r="BC134" s="96">
        <f t="shared" si="55"/>
        <v>3.9444444444444446</v>
      </c>
      <c r="BD134" s="96">
        <f t="shared" si="56"/>
        <v>3.359375</v>
      </c>
      <c r="BE134" s="96">
        <f t="shared" si="57"/>
        <v>0</v>
      </c>
      <c r="BF134" s="96">
        <f t="shared" si="58"/>
        <v>0</v>
      </c>
      <c r="BG134" s="96">
        <f t="shared" si="59"/>
        <v>0</v>
      </c>
    </row>
    <row r="135" spans="1:59" x14ac:dyDescent="0.3">
      <c r="A135" s="97">
        <f>IF(COUNT('IA2'!B26)=0,1000,(IFERROR(IF('IA2'!B26/A35&lt;0.5,0,IF('IA2'!B26/A35*100&gt;90,5,IF('IA2'!B26/A35*100&gt;80,4,IF('IA2'!B26/A35*100&gt;70,3,IF('IA2'!B26/A35*100&gt;60,2,IF('IA2'!B26/A35*100&lt;=60,1)))))),0))*A235)</f>
        <v>10</v>
      </c>
      <c r="B135" s="97">
        <f>IF(COUNT('IA2'!C26)=0,1000,(IFERROR(IF('IA2'!C26/B35&lt;0.5,0,IF('IA2'!C26/B35*100&gt;90,5,IF('IA2'!C26/B35*100&gt;80,4,IF('IA2'!C26/B35*100&gt;70,3,IF('IA2'!C26/B35*100&gt;60,2,IF('IA2'!C26/B35*100&lt;=60,1)))))),0))*B235)</f>
        <v>10</v>
      </c>
      <c r="C135" s="97">
        <f>IF(COUNT('IA2'!D26)=0,1000,(IFERROR(IF('IA2'!D26/C35&lt;0.5,0,IF('IA2'!D26/C35*100&gt;90,5,IF('IA2'!D26/C35*100&gt;80,4,IF('IA2'!D26/C35*100&gt;70,3,IF('IA2'!D26/C35*100&gt;60,2,IF('IA2'!D26/C35*100&lt;=60,1)))))),0))*C235)</f>
        <v>10</v>
      </c>
      <c r="D135" s="97">
        <f>IF(COUNT('IA2'!E26)=0,1000,(IFERROR(IF('IA2'!E26/D35&lt;0.5,0,IF('IA2'!E26/D35*100&gt;90,5,IF('IA2'!E26/D35*100&gt;80,4,IF('IA2'!E26/D35*100&gt;70,3,IF('IA2'!E26/D35*100&gt;60,2,IF('IA2'!E26/D35*100&lt;=60,1)))))),0))*D235)</f>
        <v>10</v>
      </c>
      <c r="E135" s="97">
        <f>IF(COUNT('IA2'!F26)=0,1000,(IFERROR(IF('IA2'!F26/E35&lt;0.5,0,IF('IA2'!F26/E35*100&gt;90,5,IF('IA2'!F26/E35*100&gt;80,4,IF('IA2'!F26/E35*100&gt;70,3,IF('IA2'!F26/E35*100&gt;60,2,IF('IA2'!F26/E35*100&lt;=60,1)))))),0))*E235)</f>
        <v>10</v>
      </c>
      <c r="F135" s="97">
        <f>IF(COUNT('IA2'!G26)=0,1000,(IFERROR(IF('IA2'!G26/F35&lt;0.5,0,IF('IA2'!G26/F35*100&gt;90,5,IF('IA2'!G26/F35*100&gt;80,4,IF('IA2'!G26/F35*100&gt;70,3,IF('IA2'!G26/F35*100&gt;60,2,IF('IA2'!G26/F35*100&lt;=60,1)))))),0))*F235)</f>
        <v>10</v>
      </c>
      <c r="G135" s="97">
        <f>IF(COUNT('IA2'!H26)=0,1000,(IFERROR(IF('IA2'!H26/G35&lt;0.5,0,IF('IA2'!H26/G35*100&gt;90,5,IF('IA2'!H26/G35*100&gt;80,4,IF('IA2'!H26/G35*100&gt;70,3,IF('IA2'!H26/G35*100&gt;60,2,IF('IA2'!H26/G35*100&lt;=60,1)))))),0))*G235)</f>
        <v>10</v>
      </c>
      <c r="H135" s="97">
        <f>IF(COUNT('IA2'!I26)=0,1000,(IFERROR(IF('IA2'!I26/H35&lt;0.5,0,IF('IA2'!I26/H35*100&gt;90,5,IF('IA2'!I26/H35*100&gt;80,4,IF('IA2'!I26/H35*100&gt;70,3,IF('IA2'!I26/H35*100&gt;60,2,IF('IA2'!I26/H35*100&lt;=60,1)))))),0))*H235)</f>
        <v>10</v>
      </c>
      <c r="I135" s="97">
        <f>IF(COUNT('IA2'!J26)=0,1000,(IFERROR(IF('IA2'!J26/I35&lt;0.5,0,IF('IA2'!J26/I35*100&gt;90,5,IF('IA2'!J26/I35*100&gt;80,4,IF('IA2'!J26/I35*100&gt;70,3,IF('IA2'!J26/I35*100&gt;60,2,IF('IA2'!J26/I35*100&lt;=60,1)))))),0))*I235)</f>
        <v>10</v>
      </c>
      <c r="J135" s="97">
        <f>IF(COUNT('IA2'!K26)=0,1000,(IFERROR(IF('IA2'!K26/J35&lt;0.5,0,IF('IA2'!K26/J35*100&gt;90,5,IF('IA2'!K26/J35*100&gt;80,4,IF('IA2'!K26/J35*100&gt;70,3,IF('IA2'!K26/J35*100&gt;60,2,IF('IA2'!K26/J35*100&lt;=60,1)))))),0))*J235)</f>
        <v>10</v>
      </c>
      <c r="K135" s="97">
        <f>IF(COUNT('IA2'!#REF!)=0,1000,(IFERROR(IF('IA2'!#REF!/K35&lt;0.5,0,IF('IA2'!#REF!/K35*100&gt;90,5,IF('IA2'!#REF!/K35*100&gt;80,4,IF('IA2'!#REF!/K35*100&gt;70,3,IF('IA2'!#REF!/K35*100&gt;60,2,IF('IA2'!#REF!/K35*100&lt;=60,1)))))),0))*K235)</f>
        <v>1000</v>
      </c>
      <c r="L135" s="97">
        <f>IF(COUNT('IA2'!L26)=0,1000,(IFERROR(IF('IA2'!L26/L35&lt;0.5,0,IF('IA2'!L26/L35*100&gt;90,5,IF('IA2'!L26/L35*100&gt;80,4,IF('IA2'!L26/L35*100&gt;70,3,IF('IA2'!L26/L35*100&gt;60,2,IF('IA2'!L26/L35*100&lt;=60,1)))))),0))*L235)</f>
        <v>65</v>
      </c>
      <c r="M135" s="97">
        <f>IF(COUNT('IA2'!O26)=0,1000,(IFERROR(IF('IA2'!O26/M35&lt;0.5,0,IF('IA2'!O26/M35*100&gt;90,5,IF('IA2'!O26/M35*100&gt;80,4,IF('IA2'!O26/M35*100&gt;70,3,IF('IA2'!O26/M35*100&gt;60,2,IF('IA2'!O26/M35*100&lt;=60,1)))))),0))*M235)</f>
        <v>65</v>
      </c>
      <c r="N135" s="97">
        <f>IF(COUNT('IA2'!#REF!)=0,1000,(IFERROR(IF('IA2'!#REF!/N35&lt;0.5,0,IF('IA2'!#REF!/N35*100&gt;90,5,IF('IA2'!#REF!/N35*100&gt;80,4,IF('IA2'!#REF!/N35*100&gt;70,3,IF('IA2'!#REF!/N35*100&gt;60,2,IF('IA2'!#REF!/N35*100&lt;=60,1)))))),0))*N235)</f>
        <v>1000</v>
      </c>
      <c r="O135" s="97">
        <f>IF(COUNT('IA2'!#REF!)=0,1000,(IFERROR(IF('IA2'!#REF!/O35&lt;0.5,0,IF('IA2'!#REF!/O35*100&gt;90,5,IF('IA2'!#REF!/O35*100&gt;80,4,IF('IA2'!#REF!/O35*100&gt;70,3,IF('IA2'!#REF!/O35*100&gt;60,2,IF('IA2'!#REF!/O35*100&lt;=60,1)))))),0))*O235)</f>
        <v>1000</v>
      </c>
      <c r="P135" s="97">
        <f>IF(COUNT('IA2'!P26)=0,1000,(IFERROR(IF('IA2'!P26/P35&lt;0.5,0,IF('IA2'!P26/P35*100&gt;90,5,IF('IA2'!P26/P35*100&gt;80,4,IF('IA2'!P26/P35*100&gt;70,3,IF('IA2'!P26/P35*100&gt;60,2,IF('IA2'!P26/P35*100&lt;=60,1)))))),0))*P235)</f>
        <v>65</v>
      </c>
      <c r="Q135" s="97">
        <f>IF(COUNT('IA2'!#REF!)=0,1000,(IFERROR(IF('IA2'!#REF!/Q35&lt;0.5,0,IF('IA2'!#REF!/Q35*100&gt;90,5,IF('IA2'!#REF!/Q35*100&gt;80,4,IF('IA2'!#REF!/Q35*100&gt;70,3,IF('IA2'!#REF!/Q35*100&gt;60,2,IF('IA2'!#REF!/Q35*100&lt;=60,1)))))),0))*Q235)</f>
        <v>1000</v>
      </c>
      <c r="R135" s="97">
        <f>IF(COUNT('IA2'!S26)=0,1000,(IFERROR(IF('IA2'!S26/R35&lt;0.5,0,IF('IA2'!S26/R35*100&gt;90,5,IF('IA2'!S26/R35*100&gt;80,4,IF('IA2'!S26/R35*100&gt;70,3,IF('IA2'!S26/R35*100&gt;60,2,IF('IA2'!S26/R35*100&lt;=60,1)))))),0))*R235)</f>
        <v>65</v>
      </c>
      <c r="S135" s="97">
        <f>IF(COUNT('IA2'!#REF!)=0,1000,(IFERROR(IF('IA2'!#REF!/S35&lt;0.5,0,IF('IA2'!#REF!/S35*100&gt;90,5,IF('IA2'!#REF!/S35*100&gt;80,4,IF('IA2'!#REF!/S35*100&gt;70,3,IF('IA2'!#REF!/S35*100&gt;60,2,IF('IA2'!#REF!/S35*100&lt;=60,1)))))),0))*S235)</f>
        <v>1000</v>
      </c>
      <c r="T135" s="97">
        <f>IF(COUNT('IA2'!T26)=0,1000,(IFERROR(IF('IA2'!T26/T35&lt;0.5,0,IF('IA2'!T26/T35*100&gt;90,5,IF('IA2'!T26/T35*100&gt;80,4,IF('IA2'!T26/T35*100&gt;70,3,IF('IA2'!T26/T35*100&gt;60,2,IF('IA2'!T26/T35*100&lt;=60,1)))))),0))*T235)</f>
        <v>65</v>
      </c>
      <c r="U135" s="97">
        <f>IF(COUNT('IA2'!#REF!)=0,1000,(IFERROR(IF('IA2'!#REF!/U35&lt;0.5,0,IF('IA2'!#REF!/U35*100&gt;90,5,IF('IA2'!#REF!/U35*100&gt;80,4,IF('IA2'!#REF!/U35*100&gt;70,3,IF('IA2'!#REF!/U35*100&gt;60,2,IF('IA2'!#REF!/U35*100&lt;=60,1)))))),0))*U235)</f>
        <v>1000</v>
      </c>
      <c r="V135" s="97">
        <f>IF(COUNT('IA2'!W26)=0,1000,(IFERROR(IF('IA2'!W26/V35&lt;0.5,0,IF('IA2'!W26/V35*100&gt;90,5,IF('IA2'!W26/V35*100&gt;80,4,IF('IA2'!W26/V35*100&gt;70,3,IF('IA2'!W26/V35*100&gt;60,2,IF('IA2'!W26/V35*100&lt;=60,1)))))),0))*V235)</f>
        <v>75</v>
      </c>
      <c r="W135" s="97">
        <f>IF(COUNT('IA2'!#REF!)=0,1000,(IFERROR(IF('IA2'!#REF!/W35&lt;0.5,0,IF('IA2'!#REF!/W35*100&gt;90,5,IF('IA2'!#REF!/W35*100&gt;80,4,IF('IA2'!#REF!/W35*100&gt;70,3,IF('IA2'!#REF!/W35*100&gt;60,2,IF('IA2'!#REF!/W35*100&lt;=60,1)))))),0))*W235)</f>
        <v>1000</v>
      </c>
      <c r="X135" s="97">
        <f>IF(COUNT('IA2'!X26)=0,1000,(IFERROR(IF('IA2'!X26/X35&lt;0.5,0,IF('IA2'!X26/X35*100&gt;90,5,IF('IA2'!X26/X35*100&gt;80,4,IF('IA2'!X26/X35*100&gt;70,3,IF('IA2'!X26/X35*100&gt;60,2,IF('IA2'!X26/X35*100&lt;=60,1)))))),0))*X235)</f>
        <v>0</v>
      </c>
      <c r="Y135" s="97">
        <f>IF(COUNT('IA2'!Y26)=0,1000,(IFERROR(IF('IA2'!Y26/Y35&lt;0.5,0,IF('IA2'!Y26/Y35*100&gt;90,5,IF('IA2'!Y26/Y35*100&gt;80,4,IF('IA2'!Y26/Y35*100&gt;70,3,IF('IA2'!Y26/Y35*100&gt;60,2,IF('IA2'!Y26/Y35*100&lt;=60,1)))))),0))*Y235)</f>
        <v>0</v>
      </c>
      <c r="Z135" s="97">
        <f>IF(COUNT('IA2'!Z26)=0,1000,(IFERROR(IF('IA2'!Z26/Z35&lt;0.5,0,IF('IA2'!Z26/Z35*100&gt;90,5,IF('IA2'!Z26/Z35*100&gt;80,4,IF('IA2'!Z26/Z35*100&gt;70,3,IF('IA2'!Z26/Z35*100&gt;60,2,IF('IA2'!Z26/Z35*100&lt;=60,1)))))),0))*Z235)</f>
        <v>1000</v>
      </c>
      <c r="AA135" s="97">
        <f>IF(COUNT('IA2'!AA26)=0,1000,(IFERROR(IF('IA2'!AA26/AA35&lt;0.5,0,IF('IA2'!AA26/AA35*100&gt;90,5,IF('IA2'!AA26/AA35*100&gt;80,4,IF('IA2'!AA26/AA35*100&gt;70,3,IF('IA2'!AA26/AA35*100&gt;60,2,IF('IA2'!AA26/AA35*100&lt;=60,1)))))),0))*AA235)</f>
        <v>1000</v>
      </c>
      <c r="AB135" s="97">
        <f>IF(COUNT('IA2'!AB26)=0,1000,(IFERROR(IF('IA2'!AB26/AB35&lt;0.5,0,IF('IA2'!AB26/AB35*100&gt;90,5,IF('IA2'!AB26/AB35*100&gt;80,4,IF('IA2'!AB26/AB35*100&gt;70,3,IF('IA2'!AB26/AB35*100&gt;60,2,IF('IA2'!AB26/AB35*100&lt;=60,1)))))),0))*AB235)</f>
        <v>1000</v>
      </c>
      <c r="AC135" s="97">
        <f>IF(COUNT('IA2'!AC26)=0,1000,(IFERROR(IF('IA2'!AC26/AC35&lt;0.5,0,IF('IA2'!AC26/AC35*100&gt;90,5,IF('IA2'!AC26/AC35*100&gt;80,4,IF('IA2'!AC26/AC35*100&gt;70,3,IF('IA2'!AC26/AC35*100&gt;60,2,IF('IA2'!AC26/AC35*100&lt;=60,1)))))),0))*AC235)</f>
        <v>1000</v>
      </c>
      <c r="AD135" s="97">
        <f>IF(COUNT('IA2'!AD26)=0,1000,(IFERROR(IF('IA2'!AD26/AD35&lt;0.5,0,IF('IA2'!AD26/AD35*100&gt;90,5,IF('IA2'!AD26/AD35*100&gt;80,4,IF('IA2'!AD26/AD35*100&gt;70,3,IF('IA2'!AD26/AD35*100&gt;60,2,IF('IA2'!AD26/AD35*100&lt;=60,1)))))),0))*AD235)</f>
        <v>1000</v>
      </c>
      <c r="AE135" s="97">
        <f>IF(COUNT('IA2'!AE26)=0,1000,(IFERROR(IF('IA2'!AE26/AE35&lt;0.5,0,IF('IA2'!AE26/AE35*100&gt;90,5,IF('IA2'!AE26/AE35*100&gt;80,4,IF('IA2'!AE26/AE35*100&gt;70,3,IF('IA2'!AE26/AE35*100&gt;60,2,IF('IA2'!AE26/AE35*100&lt;=60,1)))))),0))*AE235)</f>
        <v>1000</v>
      </c>
      <c r="AF135" s="97">
        <f>IF(COUNT('IA2'!AF26)=0,1000,(IFERROR(IF('IA2'!AF26/AF35&lt;0.5,0,IF('IA2'!AF26/AF35*100&gt;90,5,IF('IA2'!AF26/AF35*100&gt;80,4,IF('IA2'!AF26/AF35*100&gt;70,3,IF('IA2'!AF26/AF35*100&gt;60,2,IF('IA2'!AF26/AF35*100&lt;=60,1)))))),0))*AF235)</f>
        <v>1000</v>
      </c>
      <c r="AG135" s="97">
        <f>IF(COUNT('IA2'!AG26)=0,1000,(IFERROR(IF('IA2'!AG26/AG35&lt;0.5,0,IF('IA2'!AG26/AG35*100&gt;90,5,IF('IA2'!AG26/AG35*100&gt;80,4,IF('IA2'!AG26/AG35*100&gt;70,3,IF('IA2'!AG26/AG35*100&gt;60,2,IF('IA2'!AG26/AG35*100&lt;=60,1)))))),0))*AG235)</f>
        <v>1000</v>
      </c>
      <c r="AH135" s="97">
        <f>IF(COUNT('IA2'!AH26)=0,1000,(IFERROR(IF('IA2'!AH26/AH35&lt;0.5,0,IF('IA2'!AH26/AH35*100&gt;90,5,IF('IA2'!AH26/AH35*100&gt;80,4,IF('IA2'!AH26/AH35*100&gt;70,3,IF('IA2'!AH26/AH35*100&gt;60,2,IF('IA2'!AH26/AH35*100&lt;=60,1)))))),0))*AH235)</f>
        <v>1000</v>
      </c>
      <c r="AI135" s="97">
        <f>IF(COUNT('IA2'!AI26)=0,1000,(IFERROR(IF('IA2'!AI26/AI35&lt;0.5,0,IF('IA2'!AI26/AI35*100&gt;90,5,IF('IA2'!AI26/AI35*100&gt;80,4,IF('IA2'!AI26/AI35*100&gt;70,3,IF('IA2'!AI26/AI35*100&gt;60,2,IF('IA2'!AI26/AI35*100&lt;=60,1)))))),0))*AI235)</f>
        <v>1000</v>
      </c>
      <c r="AJ135" s="97">
        <f>IF(COUNT('IA2'!AJ26)=0,1000,(IFERROR(IF('IA2'!AJ26/AJ35&lt;0.5,0,IF('IA2'!AJ26/AJ35*100&gt;90,5,IF('IA2'!AJ26/AJ35*100&gt;80,4,IF('IA2'!AJ26/AJ35*100&gt;70,3,IF('IA2'!AJ26/AJ35*100&gt;60,2,IF('IA2'!AJ26/AJ35*100&lt;=60,1)))))),0))*AJ235)</f>
        <v>1000</v>
      </c>
      <c r="AK135" s="97">
        <f>IF(COUNT('IA2'!AK26)=0,1000,(IFERROR(IF('IA2'!AK26/AK35&lt;0.5,0,IF('IA2'!AK26/AK35*100&gt;90,5,IF('IA2'!AK26/AK35*100&gt;80,4,IF('IA2'!AK26/AK35*100&gt;70,3,IF('IA2'!AK26/AK35*100&gt;60,2,IF('IA2'!AK26/AK35*100&lt;=60,1)))))),0))*AK235)</f>
        <v>1000</v>
      </c>
      <c r="AL135" s="97">
        <f>IF(COUNT('IA2'!AL26)=0,1000,(IFERROR(IF('IA2'!AL26/AL35&lt;0.5,0,IF('IA2'!AL26/AL35*100&gt;90,5,IF('IA2'!AL26/AL35*100&gt;80,4,IF('IA2'!AL26/AL35*100&gt;70,3,IF('IA2'!AL26/AL35*100&gt;60,2,IF('IA2'!AL26/AL35*100&lt;=60,1)))))),0))*AL235)</f>
        <v>1000</v>
      </c>
      <c r="AM135" s="97">
        <f>IF(COUNT('IA2'!AM26)=0,1000,(IFERROR(IF('IA2'!AM26/AM35&lt;0.5,0,IF('IA2'!AM26/AM35*100&gt;90,5,IF('IA2'!AM26/AM35*100&gt;80,4,IF('IA2'!AM26/AM35*100&gt;70,3,IF('IA2'!AM26/AM35*100&gt;60,2,IF('IA2'!AM26/AM35*100&lt;=60,1)))))),0))*AM235)</f>
        <v>1000</v>
      </c>
      <c r="AN135" s="97">
        <f>IF(COUNT('IA2'!AN26)=0,1000,(IFERROR(IF('IA2'!AN26/AN35&lt;0.5,0,IF('IA2'!AN26/AN35*100&gt;90,5,IF('IA2'!AN26/AN35*100&gt;80,4,IF('IA2'!AN26/AN35*100&gt;70,3,IF('IA2'!AN26/AN35*100&gt;60,2,IF('IA2'!AN26/AN35*100&lt;=60,1)))))),0))*AN235)</f>
        <v>1000</v>
      </c>
      <c r="AO135" s="97">
        <f>IF(COUNT('IA2'!AO26)=0,1000,(IFERROR(IF('IA2'!AO26/AO35&lt;0.5,0,IF('IA2'!AO26/AO35*100&gt;90,5,IF('IA2'!AO26/AO35*100&gt;80,4,IF('IA2'!AO26/AO35*100&gt;70,3,IF('IA2'!AO26/AO35*100&gt;60,2,IF('IA2'!AO26/AO35*100&lt;=60,1)))))),0))*AO235)</f>
        <v>1000</v>
      </c>
      <c r="AP135" s="97">
        <f>IF(COUNT('IA2'!AP26)=0,1000,(IFERROR(IF('IA2'!AP26/AP35&lt;0.5,0,IF('IA2'!AP26/AP35*100&gt;90,5,IF('IA2'!AP26/AP35*100&gt;80,4,IF('IA2'!AP26/AP35*100&gt;70,3,IF('IA2'!AP26/AP35*100&gt;60,2,IF('IA2'!AP26/AP35*100&lt;=60,1)))))),0))*AP235)</f>
        <v>1000</v>
      </c>
      <c r="AQ135" s="97">
        <f>IF(COUNT('IA2'!AQ26)=0,1000,(IFERROR(IF('IA2'!AQ26/AQ35&lt;0.5,0,IF('IA2'!AQ26/AQ35*100&gt;90,5,IF('IA2'!AQ26/AQ35*100&gt;80,4,IF('IA2'!AQ26/AQ35*100&gt;70,3,IF('IA2'!AQ26/AQ35*100&gt;60,2,IF('IA2'!AQ26/AQ35*100&lt;=60,1)))))),0))*AQ235)</f>
        <v>1000</v>
      </c>
      <c r="AR135" s="97">
        <f>IF(COUNT('IA2'!AR26)=0,1000,(IFERROR(IF('IA2'!AR26/AR35&lt;0.5,0,IF('IA2'!AR26/AR35*100&gt;90,5,IF('IA2'!AR26/AR35*100&gt;80,4,IF('IA2'!AR26/AR35*100&gt;70,3,IF('IA2'!AR26/AR35*100&gt;60,2,IF('IA2'!AR26/AR35*100&lt;=60,1)))))),0))*AR235)</f>
        <v>1000</v>
      </c>
      <c r="AS135" s="97">
        <f>IF(COUNT('IA2'!AS26)=0,1000,(IFERROR(IF('IA2'!AS26/AS35&lt;0.5,0,IF('IA2'!AS26/AS35*100&gt;90,5,IF('IA2'!AS26/AS35*100&gt;80,4,IF('IA2'!AS26/AS35*100&gt;70,3,IF('IA2'!AS26/AS35*100&gt;60,2,IF('IA2'!AS26/AS35*100&lt;=60,1)))))),0))*AS235)</f>
        <v>1000</v>
      </c>
      <c r="AT135" s="97">
        <f>IF(COUNT('IA2'!AT26)=0,1000,(IFERROR(IF('IA2'!AT26/AT35&lt;0.5,0,IF('IA2'!AT26/AT35*100&gt;90,5,IF('IA2'!AT26/AT35*100&gt;80,4,IF('IA2'!AT26/AT35*100&gt;70,3,IF('IA2'!AT26/AT35*100&gt;60,2,IF('IA2'!AT26/AT35*100&lt;=60,1)))))),0))*AT235)</f>
        <v>1000</v>
      </c>
      <c r="AU135" s="97">
        <f>IF(COUNT('IA2'!AU26)=0,1000,(IFERROR(IF('IA2'!AU26/AU35&lt;0.5,0,IF('IA2'!AU26/AU35*100&gt;90,5,IF('IA2'!AU26/AU35*100&gt;80,4,IF('IA2'!AU26/AU35*100&gt;70,3,IF('IA2'!AU26/AU35*100&gt;60,2,IF('IA2'!AU26/AU35*100&lt;=60,1)))))),0))*AU235)</f>
        <v>1000</v>
      </c>
      <c r="AV135" s="97">
        <f>IF(COUNT('IA2'!AV26)=0,1000,(IFERROR(IF('IA2'!AV26/AV35&lt;0.5,0,IF('IA2'!AV26/AV35*100&gt;90,5,IF('IA2'!AV26/AV35*100&gt;80,4,IF('IA2'!AV26/AV35*100&gt;70,3,IF('IA2'!AV26/AV35*100&gt;60,2,IF('IA2'!AV26/AV35*100&lt;=60,1)))))),0))*AV235)</f>
        <v>1000</v>
      </c>
      <c r="AW135" s="97">
        <f>IF(COUNT('IA2'!AW26)=0,1000,(IFERROR(IF('IA2'!AW26/AW35&lt;0.5,0,IF('IA2'!AW26/AW35*100&gt;90,5,IF('IA2'!AW26/AW35*100&gt;80,4,IF('IA2'!AW26/AW35*100&gt;70,3,IF('IA2'!AW26/AW35*100&gt;60,2,IF('IA2'!AW26/AW35*100&lt;=60,1)))))),0))*AW235)</f>
        <v>1000</v>
      </c>
      <c r="AX135" s="97">
        <f>IF(COUNT('IA2'!AX26)=0,1000,(IFERROR(IF('IA2'!AX26/AX35&lt;0.5,0,IF('IA2'!AX26/AX35*100&gt;90,5,IF('IA2'!AX26/AX35*100&gt;80,4,IF('IA2'!AX26/AX35*100&gt;70,3,IF('IA2'!AX26/AX35*100&gt;60,2,IF('IA2'!AX26/AX35*100&lt;=60,1)))))),0))*AX235)</f>
        <v>1000</v>
      </c>
      <c r="AY135" s="97">
        <f>IF(COUNT('IA2'!AY26)=0,1000,(IFERROR(IF('IA2'!AY26/AY35&lt;0.5,0,IF('IA2'!AY26/AY35*100&gt;90,5,IF('IA2'!AY26/AY35*100&gt;80,4,IF('IA2'!AY26/AY35*100&gt;70,3,IF('IA2'!AY26/AY35*100&gt;60,2,IF('IA2'!AY26/AY35*100&lt;=60,1)))))),0))*AY235)</f>
        <v>1000</v>
      </c>
      <c r="AZ135" s="97">
        <f>IF(COUNT('IA2'!AZ26)=0,1000,(IFERROR(IF('IA2'!AZ26/AZ35&lt;0.5,0,IF('IA2'!AZ26/AZ35*100&gt;90,5,IF('IA2'!AZ26/AZ35*100&gt;80,4,IF('IA2'!AZ26/AZ35*100&gt;70,3,IF('IA2'!AZ26/AZ35*100&gt;60,2,IF('IA2'!AZ26/AZ35*100&lt;=60,1)))))),0))*AZ235)</f>
        <v>1000</v>
      </c>
      <c r="BA135" s="96">
        <f t="shared" si="53"/>
        <v>0</v>
      </c>
      <c r="BB135" s="96">
        <f t="shared" si="54"/>
        <v>0</v>
      </c>
      <c r="BC135" s="96">
        <f t="shared" si="55"/>
        <v>5</v>
      </c>
      <c r="BD135" s="96">
        <f t="shared" si="56"/>
        <v>5</v>
      </c>
      <c r="BE135" s="96">
        <f t="shared" si="57"/>
        <v>0</v>
      </c>
      <c r="BF135" s="96">
        <f t="shared" si="58"/>
        <v>0</v>
      </c>
      <c r="BG135" s="96">
        <f t="shared" si="59"/>
        <v>0</v>
      </c>
    </row>
    <row r="136" spans="1:59" x14ac:dyDescent="0.3">
      <c r="A136" s="97">
        <f>IF(COUNT('IA2'!B27)=0,1000,(IFERROR(IF('IA2'!B27/A36&lt;0.5,0,IF('IA2'!B27/A36*100&gt;90,5,IF('IA2'!B27/A36*100&gt;80,4,IF('IA2'!B27/A36*100&gt;70,3,IF('IA2'!B27/A36*100&gt;60,2,IF('IA2'!B27/A36*100&lt;=60,1)))))),0))*A236)</f>
        <v>10</v>
      </c>
      <c r="B136" s="97">
        <f>IF(COUNT('IA2'!C27)=0,1000,(IFERROR(IF('IA2'!C27/B36&lt;0.5,0,IF('IA2'!C27/B36*100&gt;90,5,IF('IA2'!C27/B36*100&gt;80,4,IF('IA2'!C27/B36*100&gt;70,3,IF('IA2'!C27/B36*100&gt;60,2,IF('IA2'!C27/B36*100&lt;=60,1)))))),0))*B236)</f>
        <v>10</v>
      </c>
      <c r="C136" s="97">
        <f>IF(COUNT('IA2'!D27)=0,1000,(IFERROR(IF('IA2'!D27/C36&lt;0.5,0,IF('IA2'!D27/C36*100&gt;90,5,IF('IA2'!D27/C36*100&gt;80,4,IF('IA2'!D27/C36*100&gt;70,3,IF('IA2'!D27/C36*100&gt;60,2,IF('IA2'!D27/C36*100&lt;=60,1)))))),0))*C236)</f>
        <v>10</v>
      </c>
      <c r="D136" s="97">
        <f>IF(COUNT('IA2'!E27)=0,1000,(IFERROR(IF('IA2'!E27/D36&lt;0.5,0,IF('IA2'!E27/D36*100&gt;90,5,IF('IA2'!E27/D36*100&gt;80,4,IF('IA2'!E27/D36*100&gt;70,3,IF('IA2'!E27/D36*100&gt;60,2,IF('IA2'!E27/D36*100&lt;=60,1)))))),0))*D236)</f>
        <v>10</v>
      </c>
      <c r="E136" s="97">
        <f>IF(COUNT('IA2'!F27)=0,1000,(IFERROR(IF('IA2'!F27/E36&lt;0.5,0,IF('IA2'!F27/E36*100&gt;90,5,IF('IA2'!F27/E36*100&gt;80,4,IF('IA2'!F27/E36*100&gt;70,3,IF('IA2'!F27/E36*100&gt;60,2,IF('IA2'!F27/E36*100&lt;=60,1)))))),0))*E236)</f>
        <v>10</v>
      </c>
      <c r="F136" s="97">
        <f>IF(COUNT('IA2'!G27)=0,1000,(IFERROR(IF('IA2'!G27/F36&lt;0.5,0,IF('IA2'!G27/F36*100&gt;90,5,IF('IA2'!G27/F36*100&gt;80,4,IF('IA2'!G27/F36*100&gt;70,3,IF('IA2'!G27/F36*100&gt;60,2,IF('IA2'!G27/F36*100&lt;=60,1)))))),0))*F236)</f>
        <v>10</v>
      </c>
      <c r="G136" s="97">
        <f>IF(COUNT('IA2'!H27)=0,1000,(IFERROR(IF('IA2'!H27/G36&lt;0.5,0,IF('IA2'!H27/G36*100&gt;90,5,IF('IA2'!H27/G36*100&gt;80,4,IF('IA2'!H27/G36*100&gt;70,3,IF('IA2'!H27/G36*100&gt;60,2,IF('IA2'!H27/G36*100&lt;=60,1)))))),0))*G236)</f>
        <v>10</v>
      </c>
      <c r="H136" s="97">
        <f>IF(COUNT('IA2'!I27)=0,1000,(IFERROR(IF('IA2'!I27/H36&lt;0.5,0,IF('IA2'!I27/H36*100&gt;90,5,IF('IA2'!I27/H36*100&gt;80,4,IF('IA2'!I27/H36*100&gt;70,3,IF('IA2'!I27/H36*100&gt;60,2,IF('IA2'!I27/H36*100&lt;=60,1)))))),0))*H236)</f>
        <v>10</v>
      </c>
      <c r="I136" s="97">
        <f>IF(COUNT('IA2'!J27)=0,1000,(IFERROR(IF('IA2'!J27/I36&lt;0.5,0,IF('IA2'!J27/I36*100&gt;90,5,IF('IA2'!J27/I36*100&gt;80,4,IF('IA2'!J27/I36*100&gt;70,3,IF('IA2'!J27/I36*100&gt;60,2,IF('IA2'!J27/I36*100&lt;=60,1)))))),0))*I236)</f>
        <v>10</v>
      </c>
      <c r="J136" s="97">
        <f>IF(COUNT('IA2'!K27)=0,1000,(IFERROR(IF('IA2'!K27/J36&lt;0.5,0,IF('IA2'!K27/J36*100&gt;90,5,IF('IA2'!K27/J36*100&gt;80,4,IF('IA2'!K27/J36*100&gt;70,3,IF('IA2'!K27/J36*100&gt;60,2,IF('IA2'!K27/J36*100&lt;=60,1)))))),0))*J236)</f>
        <v>10</v>
      </c>
      <c r="K136" s="97">
        <f>IF(COUNT('IA2'!#REF!)=0,1000,(IFERROR(IF('IA2'!#REF!/K36&lt;0.5,0,IF('IA2'!#REF!/K36*100&gt;90,5,IF('IA2'!#REF!/K36*100&gt;80,4,IF('IA2'!#REF!/K36*100&gt;70,3,IF('IA2'!#REF!/K36*100&gt;60,2,IF('IA2'!#REF!/K36*100&lt;=60,1)))))),0))*K236)</f>
        <v>1000</v>
      </c>
      <c r="L136" s="97">
        <f>IF(COUNT('IA2'!M27)=0,1000,(IFERROR(IF('IA2'!M27/L36&lt;0.5,0,IF('IA2'!M27/L36*100&gt;90,5,IF('IA2'!M27/L36*100&gt;80,4,IF('IA2'!M27/L36*100&gt;70,3,IF('IA2'!M27/L36*100&gt;60,2,IF('IA2'!M27/L36*100&lt;=60,1)))))),0))*L236)</f>
        <v>65</v>
      </c>
      <c r="M136" s="97">
        <f>IF(COUNT('IA2'!N27)=0,1000,(IFERROR(IF('IA2'!N27/M36&lt;0.5,0,IF('IA2'!N27/M36*100&gt;90,5,IF('IA2'!N27/M36*100&gt;80,4,IF('IA2'!N27/M36*100&gt;70,3,IF('IA2'!N27/M36*100&gt;60,2,IF('IA2'!N27/M36*100&lt;=60,1)))))),0))*M236)</f>
        <v>65</v>
      </c>
      <c r="N136" s="97">
        <f>IF(COUNT('IA2'!#REF!)=0,1000,(IFERROR(IF('IA2'!#REF!/N36&lt;0.5,0,IF('IA2'!#REF!/N36*100&gt;90,5,IF('IA2'!#REF!/N36*100&gt;80,4,IF('IA2'!#REF!/N36*100&gt;70,3,IF('IA2'!#REF!/N36*100&gt;60,2,IF('IA2'!#REF!/N36*100&lt;=60,1)))))),0))*N236)</f>
        <v>1000</v>
      </c>
      <c r="O136" s="97">
        <f>IF(COUNT('IA2'!#REF!)=0,1000,(IFERROR(IF('IA2'!#REF!/O36&lt;0.5,0,IF('IA2'!#REF!/O36*100&gt;90,5,IF('IA2'!#REF!/O36*100&gt;80,4,IF('IA2'!#REF!/O36*100&gt;70,3,IF('IA2'!#REF!/O36*100&gt;60,2,IF('IA2'!#REF!/O36*100&lt;=60,1)))))),0))*O236)</f>
        <v>1000</v>
      </c>
      <c r="P136" s="97">
        <f>IF(COUNT('IA2'!Q27)=0,1000,(IFERROR(IF('IA2'!Q27/P36&lt;0.5,0,IF('IA2'!Q27/P36*100&gt;90,5,IF('IA2'!Q27/P36*100&gt;80,4,IF('IA2'!Q27/P36*100&gt;70,3,IF('IA2'!Q27/P36*100&gt;60,2,IF('IA2'!Q27/P36*100&lt;=60,1)))))),0))*P236)</f>
        <v>65</v>
      </c>
      <c r="Q136" s="97">
        <f>IF(COUNT('IA2'!#REF!)=0,1000,(IFERROR(IF('IA2'!#REF!/Q36&lt;0.5,0,IF('IA2'!#REF!/Q36*100&gt;90,5,IF('IA2'!#REF!/Q36*100&gt;80,4,IF('IA2'!#REF!/Q36*100&gt;70,3,IF('IA2'!#REF!/Q36*100&gt;60,2,IF('IA2'!#REF!/Q36*100&lt;=60,1)))))),0))*Q236)</f>
        <v>1000</v>
      </c>
      <c r="R136" s="97">
        <f>IF(COUNT('IA2'!S27)=0,1000,(IFERROR(IF('IA2'!S27/R36&lt;0.5,0,IF('IA2'!S27/R36*100&gt;90,5,IF('IA2'!S27/R36*100&gt;80,4,IF('IA2'!S27/R36*100&gt;70,3,IF('IA2'!S27/R36*100&gt;60,2,IF('IA2'!S27/R36*100&lt;=60,1)))))),0))*R236)</f>
        <v>65</v>
      </c>
      <c r="S136" s="97">
        <f>IF(COUNT('IA2'!#REF!)=0,1000,(IFERROR(IF('IA2'!#REF!/S36&lt;0.5,0,IF('IA2'!#REF!/S36*100&gt;90,5,IF('IA2'!#REF!/S36*100&gt;80,4,IF('IA2'!#REF!/S36*100&gt;70,3,IF('IA2'!#REF!/S36*100&gt;60,2,IF('IA2'!#REF!/S36*100&lt;=60,1)))))),0))*S236)</f>
        <v>1000</v>
      </c>
      <c r="T136" s="97">
        <f>IF(COUNT('IA2'!T27)=0,1000,(IFERROR(IF('IA2'!T27/T36&lt;0.5,0,IF('IA2'!T27/T36*100&gt;90,5,IF('IA2'!T27/T36*100&gt;80,4,IF('IA2'!T27/T36*100&gt;70,3,IF('IA2'!T27/T36*100&gt;60,2,IF('IA2'!T27/T36*100&lt;=60,1)))))),0))*T236)</f>
        <v>65</v>
      </c>
      <c r="U136" s="97">
        <f>IF(COUNT('IA2'!#REF!)=0,1000,(IFERROR(IF('IA2'!#REF!/U36&lt;0.5,0,IF('IA2'!#REF!/U36*100&gt;90,5,IF('IA2'!#REF!/U36*100&gt;80,4,IF('IA2'!#REF!/U36*100&gt;70,3,IF('IA2'!#REF!/U36*100&gt;60,2,IF('IA2'!#REF!/U36*100&lt;=60,1)))))),0))*U236)</f>
        <v>1000</v>
      </c>
      <c r="V136" s="97">
        <f>IF(COUNT('IA2'!W27)=0,1000,(IFERROR(IF('IA2'!W27/V36&lt;0.5,0,IF('IA2'!W27/V36*100&gt;90,5,IF('IA2'!W27/V36*100&gt;80,4,IF('IA2'!W27/V36*100&gt;70,3,IF('IA2'!W27/V36*100&gt;60,2,IF('IA2'!W27/V36*100&lt;=60,1)))))),0))*V236)</f>
        <v>75</v>
      </c>
      <c r="W136" s="97">
        <f>IF(COUNT('IA2'!#REF!)=0,1000,(IFERROR(IF('IA2'!#REF!/W36&lt;0.5,0,IF('IA2'!#REF!/W36*100&gt;90,5,IF('IA2'!#REF!/W36*100&gt;80,4,IF('IA2'!#REF!/W36*100&gt;70,3,IF('IA2'!#REF!/W36*100&gt;60,2,IF('IA2'!#REF!/W36*100&lt;=60,1)))))),0))*W236)</f>
        <v>1000</v>
      </c>
      <c r="X136" s="97">
        <f>IF(COUNT('IA2'!X27)=0,1000,(IFERROR(IF('IA2'!X27/X36&lt;0.5,0,IF('IA2'!X27/X36*100&gt;90,5,IF('IA2'!X27/X36*100&gt;80,4,IF('IA2'!X27/X36*100&gt;70,3,IF('IA2'!X27/X36*100&gt;60,2,IF('IA2'!X27/X36*100&lt;=60,1)))))),0))*X236)</f>
        <v>0</v>
      </c>
      <c r="Y136" s="97">
        <f>IF(COUNT('IA2'!Y27)=0,1000,(IFERROR(IF('IA2'!Y27/Y36&lt;0.5,0,IF('IA2'!Y27/Y36*100&gt;90,5,IF('IA2'!Y27/Y36*100&gt;80,4,IF('IA2'!Y27/Y36*100&gt;70,3,IF('IA2'!Y27/Y36*100&gt;60,2,IF('IA2'!Y27/Y36*100&lt;=60,1)))))),0))*Y236)</f>
        <v>0</v>
      </c>
      <c r="Z136" s="97">
        <f>IF(COUNT('IA2'!Z27)=0,1000,(IFERROR(IF('IA2'!Z27/Z36&lt;0.5,0,IF('IA2'!Z27/Z36*100&gt;90,5,IF('IA2'!Z27/Z36*100&gt;80,4,IF('IA2'!Z27/Z36*100&gt;70,3,IF('IA2'!Z27/Z36*100&gt;60,2,IF('IA2'!Z27/Z36*100&lt;=60,1)))))),0))*Z236)</f>
        <v>1000</v>
      </c>
      <c r="AA136" s="97">
        <f>IF(COUNT('IA2'!AA27)=0,1000,(IFERROR(IF('IA2'!AA27/AA36&lt;0.5,0,IF('IA2'!AA27/AA36*100&gt;90,5,IF('IA2'!AA27/AA36*100&gt;80,4,IF('IA2'!AA27/AA36*100&gt;70,3,IF('IA2'!AA27/AA36*100&gt;60,2,IF('IA2'!AA27/AA36*100&lt;=60,1)))))),0))*AA236)</f>
        <v>1000</v>
      </c>
      <c r="AB136" s="97">
        <f>IF(COUNT('IA2'!AB27)=0,1000,(IFERROR(IF('IA2'!AB27/AB36&lt;0.5,0,IF('IA2'!AB27/AB36*100&gt;90,5,IF('IA2'!AB27/AB36*100&gt;80,4,IF('IA2'!AB27/AB36*100&gt;70,3,IF('IA2'!AB27/AB36*100&gt;60,2,IF('IA2'!AB27/AB36*100&lt;=60,1)))))),0))*AB236)</f>
        <v>1000</v>
      </c>
      <c r="AC136" s="97">
        <f>IF(COUNT('IA2'!AC27)=0,1000,(IFERROR(IF('IA2'!AC27/AC36&lt;0.5,0,IF('IA2'!AC27/AC36*100&gt;90,5,IF('IA2'!AC27/AC36*100&gt;80,4,IF('IA2'!AC27/AC36*100&gt;70,3,IF('IA2'!AC27/AC36*100&gt;60,2,IF('IA2'!AC27/AC36*100&lt;=60,1)))))),0))*AC236)</f>
        <v>1000</v>
      </c>
      <c r="AD136" s="97">
        <f>IF(COUNT('IA2'!AD27)=0,1000,(IFERROR(IF('IA2'!AD27/AD36&lt;0.5,0,IF('IA2'!AD27/AD36*100&gt;90,5,IF('IA2'!AD27/AD36*100&gt;80,4,IF('IA2'!AD27/AD36*100&gt;70,3,IF('IA2'!AD27/AD36*100&gt;60,2,IF('IA2'!AD27/AD36*100&lt;=60,1)))))),0))*AD236)</f>
        <v>1000</v>
      </c>
      <c r="AE136" s="97">
        <f>IF(COUNT('IA2'!AE27)=0,1000,(IFERROR(IF('IA2'!AE27/AE36&lt;0.5,0,IF('IA2'!AE27/AE36*100&gt;90,5,IF('IA2'!AE27/AE36*100&gt;80,4,IF('IA2'!AE27/AE36*100&gt;70,3,IF('IA2'!AE27/AE36*100&gt;60,2,IF('IA2'!AE27/AE36*100&lt;=60,1)))))),0))*AE236)</f>
        <v>1000</v>
      </c>
      <c r="AF136" s="97">
        <f>IF(COUNT('IA2'!AF27)=0,1000,(IFERROR(IF('IA2'!AF27/AF36&lt;0.5,0,IF('IA2'!AF27/AF36*100&gt;90,5,IF('IA2'!AF27/AF36*100&gt;80,4,IF('IA2'!AF27/AF36*100&gt;70,3,IF('IA2'!AF27/AF36*100&gt;60,2,IF('IA2'!AF27/AF36*100&lt;=60,1)))))),0))*AF236)</f>
        <v>1000</v>
      </c>
      <c r="AG136" s="97">
        <f>IF(COUNT('IA2'!AG27)=0,1000,(IFERROR(IF('IA2'!AG27/AG36&lt;0.5,0,IF('IA2'!AG27/AG36*100&gt;90,5,IF('IA2'!AG27/AG36*100&gt;80,4,IF('IA2'!AG27/AG36*100&gt;70,3,IF('IA2'!AG27/AG36*100&gt;60,2,IF('IA2'!AG27/AG36*100&lt;=60,1)))))),0))*AG236)</f>
        <v>1000</v>
      </c>
      <c r="AH136" s="97">
        <f>IF(COUNT('IA2'!AH27)=0,1000,(IFERROR(IF('IA2'!AH27/AH36&lt;0.5,0,IF('IA2'!AH27/AH36*100&gt;90,5,IF('IA2'!AH27/AH36*100&gt;80,4,IF('IA2'!AH27/AH36*100&gt;70,3,IF('IA2'!AH27/AH36*100&gt;60,2,IF('IA2'!AH27/AH36*100&lt;=60,1)))))),0))*AH236)</f>
        <v>1000</v>
      </c>
      <c r="AI136" s="97">
        <f>IF(COUNT('IA2'!AI27)=0,1000,(IFERROR(IF('IA2'!AI27/AI36&lt;0.5,0,IF('IA2'!AI27/AI36*100&gt;90,5,IF('IA2'!AI27/AI36*100&gt;80,4,IF('IA2'!AI27/AI36*100&gt;70,3,IF('IA2'!AI27/AI36*100&gt;60,2,IF('IA2'!AI27/AI36*100&lt;=60,1)))))),0))*AI236)</f>
        <v>1000</v>
      </c>
      <c r="AJ136" s="97">
        <f>IF(COUNT('IA2'!AJ27)=0,1000,(IFERROR(IF('IA2'!AJ27/AJ36&lt;0.5,0,IF('IA2'!AJ27/AJ36*100&gt;90,5,IF('IA2'!AJ27/AJ36*100&gt;80,4,IF('IA2'!AJ27/AJ36*100&gt;70,3,IF('IA2'!AJ27/AJ36*100&gt;60,2,IF('IA2'!AJ27/AJ36*100&lt;=60,1)))))),0))*AJ236)</f>
        <v>1000</v>
      </c>
      <c r="AK136" s="97">
        <f>IF(COUNT('IA2'!AK27)=0,1000,(IFERROR(IF('IA2'!AK27/AK36&lt;0.5,0,IF('IA2'!AK27/AK36*100&gt;90,5,IF('IA2'!AK27/AK36*100&gt;80,4,IF('IA2'!AK27/AK36*100&gt;70,3,IF('IA2'!AK27/AK36*100&gt;60,2,IF('IA2'!AK27/AK36*100&lt;=60,1)))))),0))*AK236)</f>
        <v>1000</v>
      </c>
      <c r="AL136" s="97">
        <f>IF(COUNT('IA2'!AL27)=0,1000,(IFERROR(IF('IA2'!AL27/AL36&lt;0.5,0,IF('IA2'!AL27/AL36*100&gt;90,5,IF('IA2'!AL27/AL36*100&gt;80,4,IF('IA2'!AL27/AL36*100&gt;70,3,IF('IA2'!AL27/AL36*100&gt;60,2,IF('IA2'!AL27/AL36*100&lt;=60,1)))))),0))*AL236)</f>
        <v>1000</v>
      </c>
      <c r="AM136" s="97">
        <f>IF(COUNT('IA2'!AM27)=0,1000,(IFERROR(IF('IA2'!AM27/AM36&lt;0.5,0,IF('IA2'!AM27/AM36*100&gt;90,5,IF('IA2'!AM27/AM36*100&gt;80,4,IF('IA2'!AM27/AM36*100&gt;70,3,IF('IA2'!AM27/AM36*100&gt;60,2,IF('IA2'!AM27/AM36*100&lt;=60,1)))))),0))*AM236)</f>
        <v>1000</v>
      </c>
      <c r="AN136" s="97">
        <f>IF(COUNT('IA2'!AN27)=0,1000,(IFERROR(IF('IA2'!AN27/AN36&lt;0.5,0,IF('IA2'!AN27/AN36*100&gt;90,5,IF('IA2'!AN27/AN36*100&gt;80,4,IF('IA2'!AN27/AN36*100&gt;70,3,IF('IA2'!AN27/AN36*100&gt;60,2,IF('IA2'!AN27/AN36*100&lt;=60,1)))))),0))*AN236)</f>
        <v>1000</v>
      </c>
      <c r="AO136" s="97">
        <f>IF(COUNT('IA2'!AO27)=0,1000,(IFERROR(IF('IA2'!AO27/AO36&lt;0.5,0,IF('IA2'!AO27/AO36*100&gt;90,5,IF('IA2'!AO27/AO36*100&gt;80,4,IF('IA2'!AO27/AO36*100&gt;70,3,IF('IA2'!AO27/AO36*100&gt;60,2,IF('IA2'!AO27/AO36*100&lt;=60,1)))))),0))*AO236)</f>
        <v>1000</v>
      </c>
      <c r="AP136" s="97">
        <f>IF(COUNT('IA2'!AP27)=0,1000,(IFERROR(IF('IA2'!AP27/AP36&lt;0.5,0,IF('IA2'!AP27/AP36*100&gt;90,5,IF('IA2'!AP27/AP36*100&gt;80,4,IF('IA2'!AP27/AP36*100&gt;70,3,IF('IA2'!AP27/AP36*100&gt;60,2,IF('IA2'!AP27/AP36*100&lt;=60,1)))))),0))*AP236)</f>
        <v>1000</v>
      </c>
      <c r="AQ136" s="97">
        <f>IF(COUNT('IA2'!AQ27)=0,1000,(IFERROR(IF('IA2'!AQ27/AQ36&lt;0.5,0,IF('IA2'!AQ27/AQ36*100&gt;90,5,IF('IA2'!AQ27/AQ36*100&gt;80,4,IF('IA2'!AQ27/AQ36*100&gt;70,3,IF('IA2'!AQ27/AQ36*100&gt;60,2,IF('IA2'!AQ27/AQ36*100&lt;=60,1)))))),0))*AQ236)</f>
        <v>1000</v>
      </c>
      <c r="AR136" s="97">
        <f>IF(COUNT('IA2'!AR27)=0,1000,(IFERROR(IF('IA2'!AR27/AR36&lt;0.5,0,IF('IA2'!AR27/AR36*100&gt;90,5,IF('IA2'!AR27/AR36*100&gt;80,4,IF('IA2'!AR27/AR36*100&gt;70,3,IF('IA2'!AR27/AR36*100&gt;60,2,IF('IA2'!AR27/AR36*100&lt;=60,1)))))),0))*AR236)</f>
        <v>1000</v>
      </c>
      <c r="AS136" s="97">
        <f>IF(COUNT('IA2'!AS27)=0,1000,(IFERROR(IF('IA2'!AS27/AS36&lt;0.5,0,IF('IA2'!AS27/AS36*100&gt;90,5,IF('IA2'!AS27/AS36*100&gt;80,4,IF('IA2'!AS27/AS36*100&gt;70,3,IF('IA2'!AS27/AS36*100&gt;60,2,IF('IA2'!AS27/AS36*100&lt;=60,1)))))),0))*AS236)</f>
        <v>1000</v>
      </c>
      <c r="AT136" s="97">
        <f>IF(COUNT('IA2'!AT27)=0,1000,(IFERROR(IF('IA2'!AT27/AT36&lt;0.5,0,IF('IA2'!AT27/AT36*100&gt;90,5,IF('IA2'!AT27/AT36*100&gt;80,4,IF('IA2'!AT27/AT36*100&gt;70,3,IF('IA2'!AT27/AT36*100&gt;60,2,IF('IA2'!AT27/AT36*100&lt;=60,1)))))),0))*AT236)</f>
        <v>1000</v>
      </c>
      <c r="AU136" s="97">
        <f>IF(COUNT('IA2'!AU27)=0,1000,(IFERROR(IF('IA2'!AU27/AU36&lt;0.5,0,IF('IA2'!AU27/AU36*100&gt;90,5,IF('IA2'!AU27/AU36*100&gt;80,4,IF('IA2'!AU27/AU36*100&gt;70,3,IF('IA2'!AU27/AU36*100&gt;60,2,IF('IA2'!AU27/AU36*100&lt;=60,1)))))),0))*AU236)</f>
        <v>1000</v>
      </c>
      <c r="AV136" s="97">
        <f>IF(COUNT('IA2'!AV27)=0,1000,(IFERROR(IF('IA2'!AV27/AV36&lt;0.5,0,IF('IA2'!AV27/AV36*100&gt;90,5,IF('IA2'!AV27/AV36*100&gt;80,4,IF('IA2'!AV27/AV36*100&gt;70,3,IF('IA2'!AV27/AV36*100&gt;60,2,IF('IA2'!AV27/AV36*100&lt;=60,1)))))),0))*AV236)</f>
        <v>1000</v>
      </c>
      <c r="AW136" s="97">
        <f>IF(COUNT('IA2'!AW27)=0,1000,(IFERROR(IF('IA2'!AW27/AW36&lt;0.5,0,IF('IA2'!AW27/AW36*100&gt;90,5,IF('IA2'!AW27/AW36*100&gt;80,4,IF('IA2'!AW27/AW36*100&gt;70,3,IF('IA2'!AW27/AW36*100&gt;60,2,IF('IA2'!AW27/AW36*100&lt;=60,1)))))),0))*AW236)</f>
        <v>1000</v>
      </c>
      <c r="AX136" s="97">
        <f>IF(COUNT('IA2'!AX27)=0,1000,(IFERROR(IF('IA2'!AX27/AX36&lt;0.5,0,IF('IA2'!AX27/AX36*100&gt;90,5,IF('IA2'!AX27/AX36*100&gt;80,4,IF('IA2'!AX27/AX36*100&gt;70,3,IF('IA2'!AX27/AX36*100&gt;60,2,IF('IA2'!AX27/AX36*100&lt;=60,1)))))),0))*AX236)</f>
        <v>1000</v>
      </c>
      <c r="AY136" s="97">
        <f>IF(COUNT('IA2'!AY27)=0,1000,(IFERROR(IF('IA2'!AY27/AY36&lt;0.5,0,IF('IA2'!AY27/AY36*100&gt;90,5,IF('IA2'!AY27/AY36*100&gt;80,4,IF('IA2'!AY27/AY36*100&gt;70,3,IF('IA2'!AY27/AY36*100&gt;60,2,IF('IA2'!AY27/AY36*100&lt;=60,1)))))),0))*AY236)</f>
        <v>1000</v>
      </c>
      <c r="AZ136" s="97">
        <f>IF(COUNT('IA2'!AZ27)=0,1000,(IFERROR(IF('IA2'!AZ27/AZ36&lt;0.5,0,IF('IA2'!AZ27/AZ36*100&gt;90,5,IF('IA2'!AZ27/AZ36*100&gt;80,4,IF('IA2'!AZ27/AZ36*100&gt;70,3,IF('IA2'!AZ27/AZ36*100&gt;60,2,IF('IA2'!AZ27/AZ36*100&lt;=60,1)))))),0))*AZ236)</f>
        <v>1000</v>
      </c>
      <c r="BA136" s="96">
        <f t="shared" si="53"/>
        <v>0</v>
      </c>
      <c r="BB136" s="96">
        <f t="shared" si="54"/>
        <v>0</v>
      </c>
      <c r="BC136" s="96">
        <f t="shared" si="55"/>
        <v>5</v>
      </c>
      <c r="BD136" s="96">
        <f t="shared" si="56"/>
        <v>5</v>
      </c>
      <c r="BE136" s="96">
        <f t="shared" si="57"/>
        <v>0</v>
      </c>
      <c r="BF136" s="96">
        <f t="shared" si="58"/>
        <v>0</v>
      </c>
      <c r="BG136" s="96">
        <f t="shared" si="59"/>
        <v>0</v>
      </c>
    </row>
    <row r="137" spans="1:59" x14ac:dyDescent="0.3">
      <c r="A137" s="97">
        <f>IF(COUNT('IA2'!B28)=0,1000,(IFERROR(IF('IA2'!B28/A37&lt;0.5,0,IF('IA2'!B28/A37*100&gt;90,5,IF('IA2'!B28/A37*100&gt;80,4,IF('IA2'!B28/A37*100&gt;70,3,IF('IA2'!B28/A37*100&gt;60,2,IF('IA2'!B28/A37*100&lt;=60,1)))))),0))*A237)</f>
        <v>10</v>
      </c>
      <c r="B137" s="97">
        <f>IF(COUNT('IA2'!C28)=0,1000,(IFERROR(IF('IA2'!C28/B37&lt;0.5,0,IF('IA2'!C28/B37*100&gt;90,5,IF('IA2'!C28/B37*100&gt;80,4,IF('IA2'!C28/B37*100&gt;70,3,IF('IA2'!C28/B37*100&gt;60,2,IF('IA2'!C28/B37*100&lt;=60,1)))))),0))*B237)</f>
        <v>10</v>
      </c>
      <c r="C137" s="97">
        <f>IF(COUNT('IA2'!D28)=0,1000,(IFERROR(IF('IA2'!D28/C37&lt;0.5,0,IF('IA2'!D28/C37*100&gt;90,5,IF('IA2'!D28/C37*100&gt;80,4,IF('IA2'!D28/C37*100&gt;70,3,IF('IA2'!D28/C37*100&gt;60,2,IF('IA2'!D28/C37*100&lt;=60,1)))))),0))*C237)</f>
        <v>10</v>
      </c>
      <c r="D137" s="97">
        <f>IF(COUNT('IA2'!E28)=0,1000,(IFERROR(IF('IA2'!E28/D37&lt;0.5,0,IF('IA2'!E28/D37*100&gt;90,5,IF('IA2'!E28/D37*100&gt;80,4,IF('IA2'!E28/D37*100&gt;70,3,IF('IA2'!E28/D37*100&gt;60,2,IF('IA2'!E28/D37*100&lt;=60,1)))))),0))*D237)</f>
        <v>10</v>
      </c>
      <c r="E137" s="97">
        <f>IF(COUNT('IA2'!F28)=0,1000,(IFERROR(IF('IA2'!F28/E37&lt;0.5,0,IF('IA2'!F28/E37*100&gt;90,5,IF('IA2'!F28/E37*100&gt;80,4,IF('IA2'!F28/E37*100&gt;70,3,IF('IA2'!F28/E37*100&gt;60,2,IF('IA2'!F28/E37*100&lt;=60,1)))))),0))*E237)</f>
        <v>10</v>
      </c>
      <c r="F137" s="97">
        <f>IF(COUNT('IA2'!G28)=0,1000,(IFERROR(IF('IA2'!G28/F37&lt;0.5,0,IF('IA2'!G28/F37*100&gt;90,5,IF('IA2'!G28/F37*100&gt;80,4,IF('IA2'!G28/F37*100&gt;70,3,IF('IA2'!G28/F37*100&gt;60,2,IF('IA2'!G28/F37*100&lt;=60,1)))))),0))*F237)</f>
        <v>10</v>
      </c>
      <c r="G137" s="97">
        <f>IF(COUNT('IA2'!H28)=0,1000,(IFERROR(IF('IA2'!H28/G37&lt;0.5,0,IF('IA2'!H28/G37*100&gt;90,5,IF('IA2'!H28/G37*100&gt;80,4,IF('IA2'!H28/G37*100&gt;70,3,IF('IA2'!H28/G37*100&gt;60,2,IF('IA2'!H28/G37*100&lt;=60,1)))))),0))*G237)</f>
        <v>10</v>
      </c>
      <c r="H137" s="97">
        <f>IF(COUNT('IA2'!I28)=0,1000,(IFERROR(IF('IA2'!I28/H37&lt;0.5,0,IF('IA2'!I28/H37*100&gt;90,5,IF('IA2'!I28/H37*100&gt;80,4,IF('IA2'!I28/H37*100&gt;70,3,IF('IA2'!I28/H37*100&gt;60,2,IF('IA2'!I28/H37*100&lt;=60,1)))))),0))*H237)</f>
        <v>10</v>
      </c>
      <c r="I137" s="97">
        <f>IF(COUNT('IA2'!J28)=0,1000,(IFERROR(IF('IA2'!J28/I37&lt;0.5,0,IF('IA2'!J28/I37*100&gt;90,5,IF('IA2'!J28/I37*100&gt;80,4,IF('IA2'!J28/I37*100&gt;70,3,IF('IA2'!J28/I37*100&gt;60,2,IF('IA2'!J28/I37*100&lt;=60,1)))))),0))*I237)</f>
        <v>10</v>
      </c>
      <c r="J137" s="97">
        <f>IF(COUNT('IA2'!K28)=0,1000,(IFERROR(IF('IA2'!K28/J37&lt;0.5,0,IF('IA2'!K28/J37*100&gt;90,5,IF('IA2'!K28/J37*100&gt;80,4,IF('IA2'!K28/J37*100&gt;70,3,IF('IA2'!K28/J37*100&gt;60,2,IF('IA2'!K28/J37*100&lt;=60,1)))))),0))*J237)</f>
        <v>10</v>
      </c>
      <c r="K137" s="97">
        <f>IF(COUNT('IA2'!#REF!)=0,1000,(IFERROR(IF('IA2'!#REF!/K37&lt;0.5,0,IF('IA2'!#REF!/K37*100&gt;90,5,IF('IA2'!#REF!/K37*100&gt;80,4,IF('IA2'!#REF!/K37*100&gt;70,3,IF('IA2'!#REF!/K37*100&gt;60,2,IF('IA2'!#REF!/K37*100&lt;=60,1)))))),0))*K237)</f>
        <v>1000</v>
      </c>
      <c r="L137" s="97">
        <f>IF(COUNT('IA2'!M28)=0,1000,(IFERROR(IF('IA2'!M28/L37&lt;0.5,0,IF('IA2'!M28/L37*100&gt;90,5,IF('IA2'!M28/L37*100&gt;80,4,IF('IA2'!M28/L37*100&gt;70,3,IF('IA2'!M28/L37*100&gt;60,2,IF('IA2'!M28/L37*100&lt;=60,1)))))),0))*L237)</f>
        <v>65</v>
      </c>
      <c r="M137" s="97">
        <f>IF(COUNT('IA2'!N28)=0,1000,(IFERROR(IF('IA2'!N28/M37&lt;0.5,0,IF('IA2'!N28/M37*100&gt;90,5,IF('IA2'!N28/M37*100&gt;80,4,IF('IA2'!N28/M37*100&gt;70,3,IF('IA2'!N28/M37*100&gt;60,2,IF('IA2'!N28/M37*100&lt;=60,1)))))),0))*M237)</f>
        <v>65</v>
      </c>
      <c r="N137" s="97">
        <f>IF(COUNT('IA2'!#REF!)=0,1000,(IFERROR(IF('IA2'!#REF!/N37&lt;0.5,0,IF('IA2'!#REF!/N37*100&gt;90,5,IF('IA2'!#REF!/N37*100&gt;80,4,IF('IA2'!#REF!/N37*100&gt;70,3,IF('IA2'!#REF!/N37*100&gt;60,2,IF('IA2'!#REF!/N37*100&lt;=60,1)))))),0))*N237)</f>
        <v>1000</v>
      </c>
      <c r="O137" s="97">
        <f>IF(COUNT('IA2'!#REF!)=0,1000,(IFERROR(IF('IA2'!#REF!/O37&lt;0.5,0,IF('IA2'!#REF!/O37*100&gt;90,5,IF('IA2'!#REF!/O37*100&gt;80,4,IF('IA2'!#REF!/O37*100&gt;70,3,IF('IA2'!#REF!/O37*100&gt;60,2,IF('IA2'!#REF!/O37*100&lt;=60,1)))))),0))*O237)</f>
        <v>1000</v>
      </c>
      <c r="P137" s="97">
        <f>IF(COUNT('IA2'!Q28)=0,1000,(IFERROR(IF('IA2'!Q28/P37&lt;0.5,0,IF('IA2'!Q28/P37*100&gt;90,5,IF('IA2'!Q28/P37*100&gt;80,4,IF('IA2'!Q28/P37*100&gt;70,3,IF('IA2'!Q28/P37*100&gt;60,2,IF('IA2'!Q28/P37*100&lt;=60,1)))))),0))*P237)</f>
        <v>65</v>
      </c>
      <c r="Q137" s="97">
        <f>IF(COUNT('IA2'!#REF!)=0,1000,(IFERROR(IF('IA2'!#REF!/Q37&lt;0.5,0,IF('IA2'!#REF!/Q37*100&gt;90,5,IF('IA2'!#REF!/Q37*100&gt;80,4,IF('IA2'!#REF!/Q37*100&gt;70,3,IF('IA2'!#REF!/Q37*100&gt;60,2,IF('IA2'!#REF!/Q37*100&lt;=60,1)))))),0))*Q237)</f>
        <v>1000</v>
      </c>
      <c r="R137" s="97">
        <f>IF(COUNT('IA2'!S28)=0,1000,(IFERROR(IF('IA2'!S28/R37&lt;0.5,0,IF('IA2'!S28/R37*100&gt;90,5,IF('IA2'!S28/R37*100&gt;80,4,IF('IA2'!S28/R37*100&gt;70,3,IF('IA2'!S28/R37*100&gt;60,2,IF('IA2'!S28/R37*100&lt;=60,1)))))),0))*R237)</f>
        <v>65</v>
      </c>
      <c r="S137" s="97">
        <f>IF(COUNT('IA2'!#REF!)=0,1000,(IFERROR(IF('IA2'!#REF!/S37&lt;0.5,0,IF('IA2'!#REF!/S37*100&gt;90,5,IF('IA2'!#REF!/S37*100&gt;80,4,IF('IA2'!#REF!/S37*100&gt;70,3,IF('IA2'!#REF!/S37*100&gt;60,2,IF('IA2'!#REF!/S37*100&lt;=60,1)))))),0))*S237)</f>
        <v>1000</v>
      </c>
      <c r="T137" s="97">
        <f>IF(COUNT('IA2'!U28)=0,1000,(IFERROR(IF('IA2'!U28/T37&lt;0.5,0,IF('IA2'!U28/T37*100&gt;90,5,IF('IA2'!U28/T37*100&gt;80,4,IF('IA2'!U28/T37*100&gt;70,3,IF('IA2'!U28/T37*100&gt;60,2,IF('IA2'!U28/T37*100&lt;=60,1)))))),0))*T237)</f>
        <v>65</v>
      </c>
      <c r="U137" s="97">
        <f>IF(COUNT('IA2'!#REF!)=0,1000,(IFERROR(IF('IA2'!#REF!/U37&lt;0.5,0,IF('IA2'!#REF!/U37*100&gt;90,5,IF('IA2'!#REF!/U37*100&gt;80,4,IF('IA2'!#REF!/U37*100&gt;70,3,IF('IA2'!#REF!/U37*100&gt;60,2,IF('IA2'!#REF!/U37*100&lt;=60,1)))))),0))*U237)</f>
        <v>1000</v>
      </c>
      <c r="V137" s="97">
        <f>IF(COUNT('IA2'!W28)=0,1000,(IFERROR(IF('IA2'!W28/V37&lt;0.5,0,IF('IA2'!W28/V37*100&gt;90,5,IF('IA2'!W28/V37*100&gt;80,4,IF('IA2'!W28/V37*100&gt;70,3,IF('IA2'!W28/V37*100&gt;60,2,IF('IA2'!W28/V37*100&lt;=60,1)))))),0))*V237)</f>
        <v>75</v>
      </c>
      <c r="W137" s="97">
        <f>IF(COUNT('IA2'!#REF!)=0,1000,(IFERROR(IF('IA2'!#REF!/W37&lt;0.5,0,IF('IA2'!#REF!/W37*100&gt;90,5,IF('IA2'!#REF!/W37*100&gt;80,4,IF('IA2'!#REF!/W37*100&gt;70,3,IF('IA2'!#REF!/W37*100&gt;60,2,IF('IA2'!#REF!/W37*100&lt;=60,1)))))),0))*W237)</f>
        <v>1000</v>
      </c>
      <c r="X137" s="97">
        <f>IF(COUNT('IA2'!X28)=0,1000,(IFERROR(IF('IA2'!X28/X37&lt;0.5,0,IF('IA2'!X28/X37*100&gt;90,5,IF('IA2'!X28/X37*100&gt;80,4,IF('IA2'!X28/X37*100&gt;70,3,IF('IA2'!X28/X37*100&gt;60,2,IF('IA2'!X28/X37*100&lt;=60,1)))))),0))*X237)</f>
        <v>0</v>
      </c>
      <c r="Y137" s="97">
        <f>IF(COUNT('IA2'!Y28)=0,1000,(IFERROR(IF('IA2'!Y28/Y37&lt;0.5,0,IF('IA2'!Y28/Y37*100&gt;90,5,IF('IA2'!Y28/Y37*100&gt;80,4,IF('IA2'!Y28/Y37*100&gt;70,3,IF('IA2'!Y28/Y37*100&gt;60,2,IF('IA2'!Y28/Y37*100&lt;=60,1)))))),0))*Y237)</f>
        <v>0</v>
      </c>
      <c r="Z137" s="97">
        <f>IF(COUNT('IA2'!Z28)=0,1000,(IFERROR(IF('IA2'!Z28/Z37&lt;0.5,0,IF('IA2'!Z28/Z37*100&gt;90,5,IF('IA2'!Z28/Z37*100&gt;80,4,IF('IA2'!Z28/Z37*100&gt;70,3,IF('IA2'!Z28/Z37*100&gt;60,2,IF('IA2'!Z28/Z37*100&lt;=60,1)))))),0))*Z237)</f>
        <v>1000</v>
      </c>
      <c r="AA137" s="97">
        <f>IF(COUNT('IA2'!AA28)=0,1000,(IFERROR(IF('IA2'!AA28/AA37&lt;0.5,0,IF('IA2'!AA28/AA37*100&gt;90,5,IF('IA2'!AA28/AA37*100&gt;80,4,IF('IA2'!AA28/AA37*100&gt;70,3,IF('IA2'!AA28/AA37*100&gt;60,2,IF('IA2'!AA28/AA37*100&lt;=60,1)))))),0))*AA237)</f>
        <v>1000</v>
      </c>
      <c r="AB137" s="97">
        <f>IF(COUNT('IA2'!AB28)=0,1000,(IFERROR(IF('IA2'!AB28/AB37&lt;0.5,0,IF('IA2'!AB28/AB37*100&gt;90,5,IF('IA2'!AB28/AB37*100&gt;80,4,IF('IA2'!AB28/AB37*100&gt;70,3,IF('IA2'!AB28/AB37*100&gt;60,2,IF('IA2'!AB28/AB37*100&lt;=60,1)))))),0))*AB237)</f>
        <v>1000</v>
      </c>
      <c r="AC137" s="97">
        <f>IF(COUNT('IA2'!AC28)=0,1000,(IFERROR(IF('IA2'!AC28/AC37&lt;0.5,0,IF('IA2'!AC28/AC37*100&gt;90,5,IF('IA2'!AC28/AC37*100&gt;80,4,IF('IA2'!AC28/AC37*100&gt;70,3,IF('IA2'!AC28/AC37*100&gt;60,2,IF('IA2'!AC28/AC37*100&lt;=60,1)))))),0))*AC237)</f>
        <v>1000</v>
      </c>
      <c r="AD137" s="97">
        <f>IF(COUNT('IA2'!AD28)=0,1000,(IFERROR(IF('IA2'!AD28/AD37&lt;0.5,0,IF('IA2'!AD28/AD37*100&gt;90,5,IF('IA2'!AD28/AD37*100&gt;80,4,IF('IA2'!AD28/AD37*100&gt;70,3,IF('IA2'!AD28/AD37*100&gt;60,2,IF('IA2'!AD28/AD37*100&lt;=60,1)))))),0))*AD237)</f>
        <v>1000</v>
      </c>
      <c r="AE137" s="97">
        <f>IF(COUNT('IA2'!AE28)=0,1000,(IFERROR(IF('IA2'!AE28/AE37&lt;0.5,0,IF('IA2'!AE28/AE37*100&gt;90,5,IF('IA2'!AE28/AE37*100&gt;80,4,IF('IA2'!AE28/AE37*100&gt;70,3,IF('IA2'!AE28/AE37*100&gt;60,2,IF('IA2'!AE28/AE37*100&lt;=60,1)))))),0))*AE237)</f>
        <v>1000</v>
      </c>
      <c r="AF137" s="97">
        <f>IF(COUNT('IA2'!AF28)=0,1000,(IFERROR(IF('IA2'!AF28/AF37&lt;0.5,0,IF('IA2'!AF28/AF37*100&gt;90,5,IF('IA2'!AF28/AF37*100&gt;80,4,IF('IA2'!AF28/AF37*100&gt;70,3,IF('IA2'!AF28/AF37*100&gt;60,2,IF('IA2'!AF28/AF37*100&lt;=60,1)))))),0))*AF237)</f>
        <v>1000</v>
      </c>
      <c r="AG137" s="97">
        <f>IF(COUNT('IA2'!AG28)=0,1000,(IFERROR(IF('IA2'!AG28/AG37&lt;0.5,0,IF('IA2'!AG28/AG37*100&gt;90,5,IF('IA2'!AG28/AG37*100&gt;80,4,IF('IA2'!AG28/AG37*100&gt;70,3,IF('IA2'!AG28/AG37*100&gt;60,2,IF('IA2'!AG28/AG37*100&lt;=60,1)))))),0))*AG237)</f>
        <v>1000</v>
      </c>
      <c r="AH137" s="97">
        <f>IF(COUNT('IA2'!AH28)=0,1000,(IFERROR(IF('IA2'!AH28/AH37&lt;0.5,0,IF('IA2'!AH28/AH37*100&gt;90,5,IF('IA2'!AH28/AH37*100&gt;80,4,IF('IA2'!AH28/AH37*100&gt;70,3,IF('IA2'!AH28/AH37*100&gt;60,2,IF('IA2'!AH28/AH37*100&lt;=60,1)))))),0))*AH237)</f>
        <v>1000</v>
      </c>
      <c r="AI137" s="97">
        <f>IF(COUNT('IA2'!AI28)=0,1000,(IFERROR(IF('IA2'!AI28/AI37&lt;0.5,0,IF('IA2'!AI28/AI37*100&gt;90,5,IF('IA2'!AI28/AI37*100&gt;80,4,IF('IA2'!AI28/AI37*100&gt;70,3,IF('IA2'!AI28/AI37*100&gt;60,2,IF('IA2'!AI28/AI37*100&lt;=60,1)))))),0))*AI237)</f>
        <v>1000</v>
      </c>
      <c r="AJ137" s="97">
        <f>IF(COUNT('IA2'!AJ28)=0,1000,(IFERROR(IF('IA2'!AJ28/AJ37&lt;0.5,0,IF('IA2'!AJ28/AJ37*100&gt;90,5,IF('IA2'!AJ28/AJ37*100&gt;80,4,IF('IA2'!AJ28/AJ37*100&gt;70,3,IF('IA2'!AJ28/AJ37*100&gt;60,2,IF('IA2'!AJ28/AJ37*100&lt;=60,1)))))),0))*AJ237)</f>
        <v>1000</v>
      </c>
      <c r="AK137" s="97">
        <f>IF(COUNT('IA2'!AK28)=0,1000,(IFERROR(IF('IA2'!AK28/AK37&lt;0.5,0,IF('IA2'!AK28/AK37*100&gt;90,5,IF('IA2'!AK28/AK37*100&gt;80,4,IF('IA2'!AK28/AK37*100&gt;70,3,IF('IA2'!AK28/AK37*100&gt;60,2,IF('IA2'!AK28/AK37*100&lt;=60,1)))))),0))*AK237)</f>
        <v>1000</v>
      </c>
      <c r="AL137" s="97">
        <f>IF(COUNT('IA2'!AL28)=0,1000,(IFERROR(IF('IA2'!AL28/AL37&lt;0.5,0,IF('IA2'!AL28/AL37*100&gt;90,5,IF('IA2'!AL28/AL37*100&gt;80,4,IF('IA2'!AL28/AL37*100&gt;70,3,IF('IA2'!AL28/AL37*100&gt;60,2,IF('IA2'!AL28/AL37*100&lt;=60,1)))))),0))*AL237)</f>
        <v>1000</v>
      </c>
      <c r="AM137" s="97">
        <f>IF(COUNT('IA2'!AM28)=0,1000,(IFERROR(IF('IA2'!AM28/AM37&lt;0.5,0,IF('IA2'!AM28/AM37*100&gt;90,5,IF('IA2'!AM28/AM37*100&gt;80,4,IF('IA2'!AM28/AM37*100&gt;70,3,IF('IA2'!AM28/AM37*100&gt;60,2,IF('IA2'!AM28/AM37*100&lt;=60,1)))))),0))*AM237)</f>
        <v>1000</v>
      </c>
      <c r="AN137" s="97">
        <f>IF(COUNT('IA2'!AN28)=0,1000,(IFERROR(IF('IA2'!AN28/AN37&lt;0.5,0,IF('IA2'!AN28/AN37*100&gt;90,5,IF('IA2'!AN28/AN37*100&gt;80,4,IF('IA2'!AN28/AN37*100&gt;70,3,IF('IA2'!AN28/AN37*100&gt;60,2,IF('IA2'!AN28/AN37*100&lt;=60,1)))))),0))*AN237)</f>
        <v>1000</v>
      </c>
      <c r="AO137" s="97">
        <f>IF(COUNT('IA2'!AO28)=0,1000,(IFERROR(IF('IA2'!AO28/AO37&lt;0.5,0,IF('IA2'!AO28/AO37*100&gt;90,5,IF('IA2'!AO28/AO37*100&gt;80,4,IF('IA2'!AO28/AO37*100&gt;70,3,IF('IA2'!AO28/AO37*100&gt;60,2,IF('IA2'!AO28/AO37*100&lt;=60,1)))))),0))*AO237)</f>
        <v>1000</v>
      </c>
      <c r="AP137" s="97">
        <f>IF(COUNT('IA2'!AP28)=0,1000,(IFERROR(IF('IA2'!AP28/AP37&lt;0.5,0,IF('IA2'!AP28/AP37*100&gt;90,5,IF('IA2'!AP28/AP37*100&gt;80,4,IF('IA2'!AP28/AP37*100&gt;70,3,IF('IA2'!AP28/AP37*100&gt;60,2,IF('IA2'!AP28/AP37*100&lt;=60,1)))))),0))*AP237)</f>
        <v>1000</v>
      </c>
      <c r="AQ137" s="97">
        <f>IF(COUNT('IA2'!AQ28)=0,1000,(IFERROR(IF('IA2'!AQ28/AQ37&lt;0.5,0,IF('IA2'!AQ28/AQ37*100&gt;90,5,IF('IA2'!AQ28/AQ37*100&gt;80,4,IF('IA2'!AQ28/AQ37*100&gt;70,3,IF('IA2'!AQ28/AQ37*100&gt;60,2,IF('IA2'!AQ28/AQ37*100&lt;=60,1)))))),0))*AQ237)</f>
        <v>1000</v>
      </c>
      <c r="AR137" s="97">
        <f>IF(COUNT('IA2'!AR28)=0,1000,(IFERROR(IF('IA2'!AR28/AR37&lt;0.5,0,IF('IA2'!AR28/AR37*100&gt;90,5,IF('IA2'!AR28/AR37*100&gt;80,4,IF('IA2'!AR28/AR37*100&gt;70,3,IF('IA2'!AR28/AR37*100&gt;60,2,IF('IA2'!AR28/AR37*100&lt;=60,1)))))),0))*AR237)</f>
        <v>1000</v>
      </c>
      <c r="AS137" s="97">
        <f>IF(COUNT('IA2'!AS28)=0,1000,(IFERROR(IF('IA2'!AS28/AS37&lt;0.5,0,IF('IA2'!AS28/AS37*100&gt;90,5,IF('IA2'!AS28/AS37*100&gt;80,4,IF('IA2'!AS28/AS37*100&gt;70,3,IF('IA2'!AS28/AS37*100&gt;60,2,IF('IA2'!AS28/AS37*100&lt;=60,1)))))),0))*AS237)</f>
        <v>1000</v>
      </c>
      <c r="AT137" s="97">
        <f>IF(COUNT('IA2'!AT28)=0,1000,(IFERROR(IF('IA2'!AT28/AT37&lt;0.5,0,IF('IA2'!AT28/AT37*100&gt;90,5,IF('IA2'!AT28/AT37*100&gt;80,4,IF('IA2'!AT28/AT37*100&gt;70,3,IF('IA2'!AT28/AT37*100&gt;60,2,IF('IA2'!AT28/AT37*100&lt;=60,1)))))),0))*AT237)</f>
        <v>1000</v>
      </c>
      <c r="AU137" s="97">
        <f>IF(COUNT('IA2'!AU28)=0,1000,(IFERROR(IF('IA2'!AU28/AU37&lt;0.5,0,IF('IA2'!AU28/AU37*100&gt;90,5,IF('IA2'!AU28/AU37*100&gt;80,4,IF('IA2'!AU28/AU37*100&gt;70,3,IF('IA2'!AU28/AU37*100&gt;60,2,IF('IA2'!AU28/AU37*100&lt;=60,1)))))),0))*AU237)</f>
        <v>1000</v>
      </c>
      <c r="AV137" s="97">
        <f>IF(COUNT('IA2'!AV28)=0,1000,(IFERROR(IF('IA2'!AV28/AV37&lt;0.5,0,IF('IA2'!AV28/AV37*100&gt;90,5,IF('IA2'!AV28/AV37*100&gt;80,4,IF('IA2'!AV28/AV37*100&gt;70,3,IF('IA2'!AV28/AV37*100&gt;60,2,IF('IA2'!AV28/AV37*100&lt;=60,1)))))),0))*AV237)</f>
        <v>1000</v>
      </c>
      <c r="AW137" s="97">
        <f>IF(COUNT('IA2'!AW28)=0,1000,(IFERROR(IF('IA2'!AW28/AW37&lt;0.5,0,IF('IA2'!AW28/AW37*100&gt;90,5,IF('IA2'!AW28/AW37*100&gt;80,4,IF('IA2'!AW28/AW37*100&gt;70,3,IF('IA2'!AW28/AW37*100&gt;60,2,IF('IA2'!AW28/AW37*100&lt;=60,1)))))),0))*AW237)</f>
        <v>1000</v>
      </c>
      <c r="AX137" s="97">
        <f>IF(COUNT('IA2'!AX28)=0,1000,(IFERROR(IF('IA2'!AX28/AX37&lt;0.5,0,IF('IA2'!AX28/AX37*100&gt;90,5,IF('IA2'!AX28/AX37*100&gt;80,4,IF('IA2'!AX28/AX37*100&gt;70,3,IF('IA2'!AX28/AX37*100&gt;60,2,IF('IA2'!AX28/AX37*100&lt;=60,1)))))),0))*AX237)</f>
        <v>1000</v>
      </c>
      <c r="AY137" s="97">
        <f>IF(COUNT('IA2'!AY28)=0,1000,(IFERROR(IF('IA2'!AY28/AY37&lt;0.5,0,IF('IA2'!AY28/AY37*100&gt;90,5,IF('IA2'!AY28/AY37*100&gt;80,4,IF('IA2'!AY28/AY37*100&gt;70,3,IF('IA2'!AY28/AY37*100&gt;60,2,IF('IA2'!AY28/AY37*100&lt;=60,1)))))),0))*AY237)</f>
        <v>1000</v>
      </c>
      <c r="AZ137" s="97">
        <f>IF(COUNT('IA2'!AZ28)=0,1000,(IFERROR(IF('IA2'!AZ28/AZ37&lt;0.5,0,IF('IA2'!AZ28/AZ37*100&gt;90,5,IF('IA2'!AZ28/AZ37*100&gt;80,4,IF('IA2'!AZ28/AZ37*100&gt;70,3,IF('IA2'!AZ28/AZ37*100&gt;60,2,IF('IA2'!AZ28/AZ37*100&lt;=60,1)))))),0))*AZ237)</f>
        <v>1000</v>
      </c>
      <c r="BA137" s="96">
        <f t="shared" si="53"/>
        <v>0</v>
      </c>
      <c r="BB137" s="96">
        <f t="shared" si="54"/>
        <v>0</v>
      </c>
      <c r="BC137" s="96">
        <f t="shared" si="55"/>
        <v>5</v>
      </c>
      <c r="BD137" s="96">
        <f t="shared" si="56"/>
        <v>5</v>
      </c>
      <c r="BE137" s="96">
        <f t="shared" si="57"/>
        <v>0</v>
      </c>
      <c r="BF137" s="96">
        <f t="shared" si="58"/>
        <v>0</v>
      </c>
      <c r="BG137" s="96">
        <f t="shared" si="59"/>
        <v>0</v>
      </c>
    </row>
    <row r="138" spans="1:59" x14ac:dyDescent="0.3">
      <c r="A138" s="97">
        <f>IF(COUNT('IA2'!B29)=0,1000,(IFERROR(IF('IA2'!B29/A38&lt;0.5,0,IF('IA2'!B29/A38*100&gt;90,5,IF('IA2'!B29/A38*100&gt;80,4,IF('IA2'!B29/A38*100&gt;70,3,IF('IA2'!B29/A38*100&gt;60,2,IF('IA2'!B29/A38*100&lt;=60,1)))))),0))*A238)</f>
        <v>2</v>
      </c>
      <c r="B138" s="97">
        <f>IF(COUNT('IA2'!C29)=0,1000,(IFERROR(IF('IA2'!C29/B38&lt;0.5,0,IF('IA2'!C29/B38*100&gt;90,5,IF('IA2'!C29/B38*100&gt;80,4,IF('IA2'!C29/B38*100&gt;70,3,IF('IA2'!C29/B38*100&gt;60,2,IF('IA2'!C29/B38*100&lt;=60,1)))))),0))*B238)</f>
        <v>2</v>
      </c>
      <c r="C138" s="97">
        <f>IF(COUNT('IA2'!D29)=0,1000,(IFERROR(IF('IA2'!D29/C38&lt;0.5,0,IF('IA2'!D29/C38*100&gt;90,5,IF('IA2'!D29/C38*100&gt;80,4,IF('IA2'!D29/C38*100&gt;70,3,IF('IA2'!D29/C38*100&gt;60,2,IF('IA2'!D29/C38*100&lt;=60,1)))))),0))*C238)</f>
        <v>4</v>
      </c>
      <c r="D138" s="97">
        <f>IF(COUNT('IA2'!E29)=0,1000,(IFERROR(IF('IA2'!E29/D38&lt;0.5,0,IF('IA2'!E29/D38*100&gt;90,5,IF('IA2'!E29/D38*100&gt;80,4,IF('IA2'!E29/D38*100&gt;70,3,IF('IA2'!E29/D38*100&gt;60,2,IF('IA2'!E29/D38*100&lt;=60,1)))))),0))*D238)</f>
        <v>10</v>
      </c>
      <c r="E138" s="97">
        <f>IF(COUNT('IA2'!F29)=0,1000,(IFERROR(IF('IA2'!F29/E38&lt;0.5,0,IF('IA2'!F29/E38*100&gt;90,5,IF('IA2'!F29/E38*100&gt;80,4,IF('IA2'!F29/E38*100&gt;70,3,IF('IA2'!F29/E38*100&gt;60,2,IF('IA2'!F29/E38*100&lt;=60,1)))))),0))*E238)</f>
        <v>4</v>
      </c>
      <c r="F138" s="97">
        <f>IF(COUNT('IA2'!G29)=0,1000,(IFERROR(IF('IA2'!G29/F38&lt;0.5,0,IF('IA2'!G29/F38*100&gt;90,5,IF('IA2'!G29/F38*100&gt;80,4,IF('IA2'!G29/F38*100&gt;70,3,IF('IA2'!G29/F38*100&gt;60,2,IF('IA2'!G29/F38*100&lt;=60,1)))))),0))*F238)</f>
        <v>10</v>
      </c>
      <c r="G138" s="97">
        <f>IF(COUNT('IA2'!H29)=0,1000,(IFERROR(IF('IA2'!H29/G38&lt;0.5,0,IF('IA2'!H29/G38*100&gt;90,5,IF('IA2'!H29/G38*100&gt;80,4,IF('IA2'!H29/G38*100&gt;70,3,IF('IA2'!H29/G38*100&gt;60,2,IF('IA2'!H29/G38*100&lt;=60,1)))))),0))*G238)</f>
        <v>4</v>
      </c>
      <c r="H138" s="97">
        <f>IF(COUNT('IA2'!I29)=0,1000,(IFERROR(IF('IA2'!I29/H38&lt;0.5,0,IF('IA2'!I29/H38*100&gt;90,5,IF('IA2'!I29/H38*100&gt;80,4,IF('IA2'!I29/H38*100&gt;70,3,IF('IA2'!I29/H38*100&gt;60,2,IF('IA2'!I29/H38*100&lt;=60,1)))))),0))*H238)</f>
        <v>4</v>
      </c>
      <c r="I138" s="97">
        <f>IF(COUNT('IA2'!J29)=0,1000,(IFERROR(IF('IA2'!J29/I38&lt;0.5,0,IF('IA2'!J29/I38*100&gt;90,5,IF('IA2'!J29/I38*100&gt;80,4,IF('IA2'!J29/I38*100&gt;70,3,IF('IA2'!J29/I38*100&gt;60,2,IF('IA2'!J29/I38*100&lt;=60,1)))))),0))*I238)</f>
        <v>10</v>
      </c>
      <c r="J138" s="97">
        <f>IF(COUNT('IA2'!K29)=0,1000,(IFERROR(IF('IA2'!K29/J38&lt;0.5,0,IF('IA2'!K29/J38*100&gt;90,5,IF('IA2'!K29/J38*100&gt;80,4,IF('IA2'!K29/J38*100&gt;70,3,IF('IA2'!K29/J38*100&gt;60,2,IF('IA2'!K29/J38*100&lt;=60,1)))))),0))*J238)</f>
        <v>4</v>
      </c>
      <c r="K138" s="97">
        <f>IF(COUNT('IA2'!#REF!)=0,1000,(IFERROR(IF('IA2'!#REF!/K38&lt;0.5,0,IF('IA2'!#REF!/K38*100&gt;90,5,IF('IA2'!#REF!/K38*100&gt;80,4,IF('IA2'!#REF!/K38*100&gt;70,3,IF('IA2'!#REF!/K38*100&gt;60,2,IF('IA2'!#REF!/K38*100&lt;=60,1)))))),0))*K238)</f>
        <v>1000</v>
      </c>
      <c r="L138" s="97">
        <f>IF(COUNT('IA2'!M29)=0,1000,(IFERROR(IF('IA2'!M29/L38&lt;0.5,0,IF('IA2'!M29/L38*100&gt;90,5,IF('IA2'!M29/L38*100&gt;80,4,IF('IA2'!M29/L38*100&gt;70,3,IF('IA2'!M29/L38*100&gt;60,2,IF('IA2'!M29/L38*100&lt;=60,1)))))),0))*L238)</f>
        <v>13</v>
      </c>
      <c r="M138" s="97">
        <f>IF(COUNT('IA2'!O29)=0,1000,(IFERROR(IF('IA2'!O29/M38&lt;0.5,0,IF('IA2'!O29/M38*100&gt;90,5,IF('IA2'!O29/M38*100&gt;80,4,IF('IA2'!O29/M38*100&gt;70,3,IF('IA2'!O29/M38*100&gt;60,2,IF('IA2'!O29/M38*100&lt;=60,1)))))),0))*M238)</f>
        <v>39</v>
      </c>
      <c r="N138" s="97">
        <f>IF(COUNT('IA2'!#REF!)=0,1000,(IFERROR(IF('IA2'!#REF!/N38&lt;0.5,0,IF('IA2'!#REF!/N38*100&gt;90,5,IF('IA2'!#REF!/N38*100&gt;80,4,IF('IA2'!#REF!/N38*100&gt;70,3,IF('IA2'!#REF!/N38*100&gt;60,2,IF('IA2'!#REF!/N38*100&lt;=60,1)))))),0))*N238)</f>
        <v>1000</v>
      </c>
      <c r="O138" s="97">
        <f>IF(COUNT('IA2'!#REF!)=0,1000,(IFERROR(IF('IA2'!#REF!/O38&lt;0.5,0,IF('IA2'!#REF!/O38*100&gt;90,5,IF('IA2'!#REF!/O38*100&gt;80,4,IF('IA2'!#REF!/O38*100&gt;70,3,IF('IA2'!#REF!/O38*100&gt;60,2,IF('IA2'!#REF!/O38*100&lt;=60,1)))))),0))*O238)</f>
        <v>1000</v>
      </c>
      <c r="P138" s="97">
        <f>IF(COUNT('IA2'!P29)=0,1000,(IFERROR(IF('IA2'!P29/P38&lt;0.5,0,IF('IA2'!P29/P38*100&gt;90,5,IF('IA2'!P29/P38*100&gt;80,4,IF('IA2'!P29/P38*100&gt;70,3,IF('IA2'!P29/P38*100&gt;60,2,IF('IA2'!P29/P38*100&lt;=60,1)))))),0))*P238)</f>
        <v>13</v>
      </c>
      <c r="Q138" s="97">
        <f>IF(COUNT('IA2'!#REF!)=0,1000,(IFERROR(IF('IA2'!#REF!/Q38&lt;0.5,0,IF('IA2'!#REF!/Q38*100&gt;90,5,IF('IA2'!#REF!/Q38*100&gt;80,4,IF('IA2'!#REF!/Q38*100&gt;70,3,IF('IA2'!#REF!/Q38*100&gt;60,2,IF('IA2'!#REF!/Q38*100&lt;=60,1)))))),0))*Q238)</f>
        <v>1000</v>
      </c>
      <c r="R138" s="97">
        <f>IF(COUNT('IA2'!S29)=0,1000,(IFERROR(IF('IA2'!S29/R38&lt;0.5,0,IF('IA2'!S29/R38*100&gt;90,5,IF('IA2'!S29/R38*100&gt;80,4,IF('IA2'!S29/R38*100&gt;70,3,IF('IA2'!S29/R38*100&gt;60,2,IF('IA2'!S29/R38*100&lt;=60,1)))))),0))*R238)</f>
        <v>26</v>
      </c>
      <c r="S138" s="97">
        <f>IF(COUNT('IA2'!#REF!)=0,1000,(IFERROR(IF('IA2'!#REF!/S38&lt;0.5,0,IF('IA2'!#REF!/S38*100&gt;90,5,IF('IA2'!#REF!/S38*100&gt;80,4,IF('IA2'!#REF!/S38*100&gt;70,3,IF('IA2'!#REF!/S38*100&gt;60,2,IF('IA2'!#REF!/S38*100&lt;=60,1)))))),0))*S238)</f>
        <v>1000</v>
      </c>
      <c r="T138" s="97">
        <f>IF(COUNT('IA2'!U29)=0,1000,(IFERROR(IF('IA2'!U29/T38&lt;0.5,0,IF('IA2'!U29/T38*100&gt;90,5,IF('IA2'!U29/T38*100&gt;80,4,IF('IA2'!U29/T38*100&gt;70,3,IF('IA2'!U29/T38*100&gt;60,2,IF('IA2'!U29/T38*100&lt;=60,1)))))),0))*T238)</f>
        <v>65</v>
      </c>
      <c r="U138" s="97">
        <f>IF(COUNT('IA2'!#REF!)=0,1000,(IFERROR(IF('IA2'!#REF!/U38&lt;0.5,0,IF('IA2'!#REF!/U38*100&gt;90,5,IF('IA2'!#REF!/U38*100&gt;80,4,IF('IA2'!#REF!/U38*100&gt;70,3,IF('IA2'!#REF!/U38*100&gt;60,2,IF('IA2'!#REF!/U38*100&lt;=60,1)))))),0))*U238)</f>
        <v>1000</v>
      </c>
      <c r="V138" s="97">
        <f>IF(COUNT('IA2'!W29)=0,1000,(IFERROR(IF('IA2'!W29/V38&lt;0.5,0,IF('IA2'!W29/V38*100&gt;90,5,IF('IA2'!W29/V38*100&gt;80,4,IF('IA2'!W29/V38*100&gt;70,3,IF('IA2'!W29/V38*100&gt;60,2,IF('IA2'!W29/V38*100&lt;=60,1)))))),0))*V238)</f>
        <v>15</v>
      </c>
      <c r="W138" s="97">
        <f>IF(COUNT('IA2'!#REF!)=0,1000,(IFERROR(IF('IA2'!#REF!/W38&lt;0.5,0,IF('IA2'!#REF!/W38*100&gt;90,5,IF('IA2'!#REF!/W38*100&gt;80,4,IF('IA2'!#REF!/W38*100&gt;70,3,IF('IA2'!#REF!/W38*100&gt;60,2,IF('IA2'!#REF!/W38*100&lt;=60,1)))))),0))*W238)</f>
        <v>1000</v>
      </c>
      <c r="X138" s="97">
        <f>IF(COUNT('IA2'!X29)=0,1000,(IFERROR(IF('IA2'!X29/X38&lt;0.5,0,IF('IA2'!X29/X38*100&gt;90,5,IF('IA2'!X29/X38*100&gt;80,4,IF('IA2'!X29/X38*100&gt;70,3,IF('IA2'!X29/X38*100&gt;60,2,IF('IA2'!X29/X38*100&lt;=60,1)))))),0))*X238)</f>
        <v>0</v>
      </c>
      <c r="Y138" s="97">
        <f>IF(COUNT('IA2'!Y29)=0,1000,(IFERROR(IF('IA2'!Y29/Y38&lt;0.5,0,IF('IA2'!Y29/Y38*100&gt;90,5,IF('IA2'!Y29/Y38*100&gt;80,4,IF('IA2'!Y29/Y38*100&gt;70,3,IF('IA2'!Y29/Y38*100&gt;60,2,IF('IA2'!Y29/Y38*100&lt;=60,1)))))),0))*Y238)</f>
        <v>0</v>
      </c>
      <c r="Z138" s="97">
        <f>IF(COUNT('IA2'!Z29)=0,1000,(IFERROR(IF('IA2'!Z29/Z38&lt;0.5,0,IF('IA2'!Z29/Z38*100&gt;90,5,IF('IA2'!Z29/Z38*100&gt;80,4,IF('IA2'!Z29/Z38*100&gt;70,3,IF('IA2'!Z29/Z38*100&gt;60,2,IF('IA2'!Z29/Z38*100&lt;=60,1)))))),0))*Z238)</f>
        <v>1000</v>
      </c>
      <c r="AA138" s="97">
        <f>IF(COUNT('IA2'!AA29)=0,1000,(IFERROR(IF('IA2'!AA29/AA38&lt;0.5,0,IF('IA2'!AA29/AA38*100&gt;90,5,IF('IA2'!AA29/AA38*100&gt;80,4,IF('IA2'!AA29/AA38*100&gt;70,3,IF('IA2'!AA29/AA38*100&gt;60,2,IF('IA2'!AA29/AA38*100&lt;=60,1)))))),0))*AA238)</f>
        <v>1000</v>
      </c>
      <c r="AB138" s="97">
        <f>IF(COUNT('IA2'!AB29)=0,1000,(IFERROR(IF('IA2'!AB29/AB38&lt;0.5,0,IF('IA2'!AB29/AB38*100&gt;90,5,IF('IA2'!AB29/AB38*100&gt;80,4,IF('IA2'!AB29/AB38*100&gt;70,3,IF('IA2'!AB29/AB38*100&gt;60,2,IF('IA2'!AB29/AB38*100&lt;=60,1)))))),0))*AB238)</f>
        <v>1000</v>
      </c>
      <c r="AC138" s="97">
        <f>IF(COUNT('IA2'!AC29)=0,1000,(IFERROR(IF('IA2'!AC29/AC38&lt;0.5,0,IF('IA2'!AC29/AC38*100&gt;90,5,IF('IA2'!AC29/AC38*100&gt;80,4,IF('IA2'!AC29/AC38*100&gt;70,3,IF('IA2'!AC29/AC38*100&gt;60,2,IF('IA2'!AC29/AC38*100&lt;=60,1)))))),0))*AC238)</f>
        <v>1000</v>
      </c>
      <c r="AD138" s="97">
        <f>IF(COUNT('IA2'!AD29)=0,1000,(IFERROR(IF('IA2'!AD29/AD38&lt;0.5,0,IF('IA2'!AD29/AD38*100&gt;90,5,IF('IA2'!AD29/AD38*100&gt;80,4,IF('IA2'!AD29/AD38*100&gt;70,3,IF('IA2'!AD29/AD38*100&gt;60,2,IF('IA2'!AD29/AD38*100&lt;=60,1)))))),0))*AD238)</f>
        <v>1000</v>
      </c>
      <c r="AE138" s="97">
        <f>IF(COUNT('IA2'!AE29)=0,1000,(IFERROR(IF('IA2'!AE29/AE38&lt;0.5,0,IF('IA2'!AE29/AE38*100&gt;90,5,IF('IA2'!AE29/AE38*100&gt;80,4,IF('IA2'!AE29/AE38*100&gt;70,3,IF('IA2'!AE29/AE38*100&gt;60,2,IF('IA2'!AE29/AE38*100&lt;=60,1)))))),0))*AE238)</f>
        <v>1000</v>
      </c>
      <c r="AF138" s="97">
        <f>IF(COUNT('IA2'!AF29)=0,1000,(IFERROR(IF('IA2'!AF29/AF38&lt;0.5,0,IF('IA2'!AF29/AF38*100&gt;90,5,IF('IA2'!AF29/AF38*100&gt;80,4,IF('IA2'!AF29/AF38*100&gt;70,3,IF('IA2'!AF29/AF38*100&gt;60,2,IF('IA2'!AF29/AF38*100&lt;=60,1)))))),0))*AF238)</f>
        <v>1000</v>
      </c>
      <c r="AG138" s="97">
        <f>IF(COUNT('IA2'!AG29)=0,1000,(IFERROR(IF('IA2'!AG29/AG38&lt;0.5,0,IF('IA2'!AG29/AG38*100&gt;90,5,IF('IA2'!AG29/AG38*100&gt;80,4,IF('IA2'!AG29/AG38*100&gt;70,3,IF('IA2'!AG29/AG38*100&gt;60,2,IF('IA2'!AG29/AG38*100&lt;=60,1)))))),0))*AG238)</f>
        <v>1000</v>
      </c>
      <c r="AH138" s="97">
        <f>IF(COUNT('IA2'!AH29)=0,1000,(IFERROR(IF('IA2'!AH29/AH38&lt;0.5,0,IF('IA2'!AH29/AH38*100&gt;90,5,IF('IA2'!AH29/AH38*100&gt;80,4,IF('IA2'!AH29/AH38*100&gt;70,3,IF('IA2'!AH29/AH38*100&gt;60,2,IF('IA2'!AH29/AH38*100&lt;=60,1)))))),0))*AH238)</f>
        <v>1000</v>
      </c>
      <c r="AI138" s="97">
        <f>IF(COUNT('IA2'!AI29)=0,1000,(IFERROR(IF('IA2'!AI29/AI38&lt;0.5,0,IF('IA2'!AI29/AI38*100&gt;90,5,IF('IA2'!AI29/AI38*100&gt;80,4,IF('IA2'!AI29/AI38*100&gt;70,3,IF('IA2'!AI29/AI38*100&gt;60,2,IF('IA2'!AI29/AI38*100&lt;=60,1)))))),0))*AI238)</f>
        <v>1000</v>
      </c>
      <c r="AJ138" s="97">
        <f>IF(COUNT('IA2'!AJ29)=0,1000,(IFERROR(IF('IA2'!AJ29/AJ38&lt;0.5,0,IF('IA2'!AJ29/AJ38*100&gt;90,5,IF('IA2'!AJ29/AJ38*100&gt;80,4,IF('IA2'!AJ29/AJ38*100&gt;70,3,IF('IA2'!AJ29/AJ38*100&gt;60,2,IF('IA2'!AJ29/AJ38*100&lt;=60,1)))))),0))*AJ238)</f>
        <v>1000</v>
      </c>
      <c r="AK138" s="97">
        <f>IF(COUNT('IA2'!AK29)=0,1000,(IFERROR(IF('IA2'!AK29/AK38&lt;0.5,0,IF('IA2'!AK29/AK38*100&gt;90,5,IF('IA2'!AK29/AK38*100&gt;80,4,IF('IA2'!AK29/AK38*100&gt;70,3,IF('IA2'!AK29/AK38*100&gt;60,2,IF('IA2'!AK29/AK38*100&lt;=60,1)))))),0))*AK238)</f>
        <v>1000</v>
      </c>
      <c r="AL138" s="97">
        <f>IF(COUNT('IA2'!AL29)=0,1000,(IFERROR(IF('IA2'!AL29/AL38&lt;0.5,0,IF('IA2'!AL29/AL38*100&gt;90,5,IF('IA2'!AL29/AL38*100&gt;80,4,IF('IA2'!AL29/AL38*100&gt;70,3,IF('IA2'!AL29/AL38*100&gt;60,2,IF('IA2'!AL29/AL38*100&lt;=60,1)))))),0))*AL238)</f>
        <v>1000</v>
      </c>
      <c r="AM138" s="97">
        <f>IF(COUNT('IA2'!AM29)=0,1000,(IFERROR(IF('IA2'!AM29/AM38&lt;0.5,0,IF('IA2'!AM29/AM38*100&gt;90,5,IF('IA2'!AM29/AM38*100&gt;80,4,IF('IA2'!AM29/AM38*100&gt;70,3,IF('IA2'!AM29/AM38*100&gt;60,2,IF('IA2'!AM29/AM38*100&lt;=60,1)))))),0))*AM238)</f>
        <v>1000</v>
      </c>
      <c r="AN138" s="97">
        <f>IF(COUNT('IA2'!AN29)=0,1000,(IFERROR(IF('IA2'!AN29/AN38&lt;0.5,0,IF('IA2'!AN29/AN38*100&gt;90,5,IF('IA2'!AN29/AN38*100&gt;80,4,IF('IA2'!AN29/AN38*100&gt;70,3,IF('IA2'!AN29/AN38*100&gt;60,2,IF('IA2'!AN29/AN38*100&lt;=60,1)))))),0))*AN238)</f>
        <v>1000</v>
      </c>
      <c r="AO138" s="97">
        <f>IF(COUNT('IA2'!AO29)=0,1000,(IFERROR(IF('IA2'!AO29/AO38&lt;0.5,0,IF('IA2'!AO29/AO38*100&gt;90,5,IF('IA2'!AO29/AO38*100&gt;80,4,IF('IA2'!AO29/AO38*100&gt;70,3,IF('IA2'!AO29/AO38*100&gt;60,2,IF('IA2'!AO29/AO38*100&lt;=60,1)))))),0))*AO238)</f>
        <v>1000</v>
      </c>
      <c r="AP138" s="97">
        <f>IF(COUNT('IA2'!AP29)=0,1000,(IFERROR(IF('IA2'!AP29/AP38&lt;0.5,0,IF('IA2'!AP29/AP38*100&gt;90,5,IF('IA2'!AP29/AP38*100&gt;80,4,IF('IA2'!AP29/AP38*100&gt;70,3,IF('IA2'!AP29/AP38*100&gt;60,2,IF('IA2'!AP29/AP38*100&lt;=60,1)))))),0))*AP238)</f>
        <v>1000</v>
      </c>
      <c r="AQ138" s="97">
        <f>IF(COUNT('IA2'!AQ29)=0,1000,(IFERROR(IF('IA2'!AQ29/AQ38&lt;0.5,0,IF('IA2'!AQ29/AQ38*100&gt;90,5,IF('IA2'!AQ29/AQ38*100&gt;80,4,IF('IA2'!AQ29/AQ38*100&gt;70,3,IF('IA2'!AQ29/AQ38*100&gt;60,2,IF('IA2'!AQ29/AQ38*100&lt;=60,1)))))),0))*AQ238)</f>
        <v>1000</v>
      </c>
      <c r="AR138" s="97">
        <f>IF(COUNT('IA2'!AR29)=0,1000,(IFERROR(IF('IA2'!AR29/AR38&lt;0.5,0,IF('IA2'!AR29/AR38*100&gt;90,5,IF('IA2'!AR29/AR38*100&gt;80,4,IF('IA2'!AR29/AR38*100&gt;70,3,IF('IA2'!AR29/AR38*100&gt;60,2,IF('IA2'!AR29/AR38*100&lt;=60,1)))))),0))*AR238)</f>
        <v>1000</v>
      </c>
      <c r="AS138" s="97">
        <f>IF(COUNT('IA2'!AS29)=0,1000,(IFERROR(IF('IA2'!AS29/AS38&lt;0.5,0,IF('IA2'!AS29/AS38*100&gt;90,5,IF('IA2'!AS29/AS38*100&gt;80,4,IF('IA2'!AS29/AS38*100&gt;70,3,IF('IA2'!AS29/AS38*100&gt;60,2,IF('IA2'!AS29/AS38*100&lt;=60,1)))))),0))*AS238)</f>
        <v>1000</v>
      </c>
      <c r="AT138" s="97">
        <f>IF(COUNT('IA2'!AT29)=0,1000,(IFERROR(IF('IA2'!AT29/AT38&lt;0.5,0,IF('IA2'!AT29/AT38*100&gt;90,5,IF('IA2'!AT29/AT38*100&gt;80,4,IF('IA2'!AT29/AT38*100&gt;70,3,IF('IA2'!AT29/AT38*100&gt;60,2,IF('IA2'!AT29/AT38*100&lt;=60,1)))))),0))*AT238)</f>
        <v>1000</v>
      </c>
      <c r="AU138" s="97">
        <f>IF(COUNT('IA2'!AU29)=0,1000,(IFERROR(IF('IA2'!AU29/AU38&lt;0.5,0,IF('IA2'!AU29/AU38*100&gt;90,5,IF('IA2'!AU29/AU38*100&gt;80,4,IF('IA2'!AU29/AU38*100&gt;70,3,IF('IA2'!AU29/AU38*100&gt;60,2,IF('IA2'!AU29/AU38*100&lt;=60,1)))))),0))*AU238)</f>
        <v>1000</v>
      </c>
      <c r="AV138" s="97">
        <f>IF(COUNT('IA2'!AV29)=0,1000,(IFERROR(IF('IA2'!AV29/AV38&lt;0.5,0,IF('IA2'!AV29/AV38*100&gt;90,5,IF('IA2'!AV29/AV38*100&gt;80,4,IF('IA2'!AV29/AV38*100&gt;70,3,IF('IA2'!AV29/AV38*100&gt;60,2,IF('IA2'!AV29/AV38*100&lt;=60,1)))))),0))*AV238)</f>
        <v>1000</v>
      </c>
      <c r="AW138" s="97">
        <f>IF(COUNT('IA2'!AW29)=0,1000,(IFERROR(IF('IA2'!AW29/AW38&lt;0.5,0,IF('IA2'!AW29/AW38*100&gt;90,5,IF('IA2'!AW29/AW38*100&gt;80,4,IF('IA2'!AW29/AW38*100&gt;70,3,IF('IA2'!AW29/AW38*100&gt;60,2,IF('IA2'!AW29/AW38*100&lt;=60,1)))))),0))*AW238)</f>
        <v>1000</v>
      </c>
      <c r="AX138" s="97">
        <f>IF(COUNT('IA2'!AX29)=0,1000,(IFERROR(IF('IA2'!AX29/AX38&lt;0.5,0,IF('IA2'!AX29/AX38*100&gt;90,5,IF('IA2'!AX29/AX38*100&gt;80,4,IF('IA2'!AX29/AX38*100&gt;70,3,IF('IA2'!AX29/AX38*100&gt;60,2,IF('IA2'!AX29/AX38*100&lt;=60,1)))))),0))*AX238)</f>
        <v>1000</v>
      </c>
      <c r="AY138" s="97">
        <f>IF(COUNT('IA2'!AY29)=0,1000,(IFERROR(IF('IA2'!AY29/AY38&lt;0.5,0,IF('IA2'!AY29/AY38*100&gt;90,5,IF('IA2'!AY29/AY38*100&gt;80,4,IF('IA2'!AY29/AY38*100&gt;70,3,IF('IA2'!AY29/AY38*100&gt;60,2,IF('IA2'!AY29/AY38*100&lt;=60,1)))))),0))*AY238)</f>
        <v>1000</v>
      </c>
      <c r="AZ138" s="97">
        <f>IF(COUNT('IA2'!AZ29)=0,1000,(IFERROR(IF('IA2'!AZ29/AZ38&lt;0.5,0,IF('IA2'!AZ29/AZ38*100&gt;90,5,IF('IA2'!AZ29/AZ38*100&gt;80,4,IF('IA2'!AZ29/AZ38*100&gt;70,3,IF('IA2'!AZ29/AZ38*100&gt;60,2,IF('IA2'!AZ29/AZ38*100&lt;=60,1)))))),0))*AZ238)</f>
        <v>1000</v>
      </c>
      <c r="BA138" s="96">
        <f t="shared" si="53"/>
        <v>0</v>
      </c>
      <c r="BB138" s="96">
        <f t="shared" si="54"/>
        <v>0</v>
      </c>
      <c r="BC138" s="96">
        <f t="shared" si="55"/>
        <v>2.7777777777777777</v>
      </c>
      <c r="BD138" s="96">
        <f t="shared" si="56"/>
        <v>1.953125</v>
      </c>
      <c r="BE138" s="96">
        <f t="shared" si="57"/>
        <v>0</v>
      </c>
      <c r="BF138" s="96">
        <f t="shared" si="58"/>
        <v>0</v>
      </c>
      <c r="BG138" s="96">
        <f t="shared" si="59"/>
        <v>0</v>
      </c>
    </row>
    <row r="139" spans="1:59" x14ac:dyDescent="0.3">
      <c r="A139" s="97">
        <f>IF(COUNT('IA2'!B30)=0,1000,(IFERROR(IF('IA2'!B30/A39&lt;0.5,0,IF('IA2'!B30/A39*100&gt;90,5,IF('IA2'!B30/A39*100&gt;80,4,IF('IA2'!B30/A39*100&gt;70,3,IF('IA2'!B30/A39*100&gt;60,2,IF('IA2'!B30/A39*100&lt;=60,1)))))),0))*A239)</f>
        <v>10</v>
      </c>
      <c r="B139" s="97">
        <f>IF(COUNT('IA2'!C30)=0,1000,(IFERROR(IF('IA2'!C30/B39&lt;0.5,0,IF('IA2'!C30/B39*100&gt;90,5,IF('IA2'!C30/B39*100&gt;80,4,IF('IA2'!C30/B39*100&gt;70,3,IF('IA2'!C30/B39*100&gt;60,2,IF('IA2'!C30/B39*100&lt;=60,1)))))),0))*B239)</f>
        <v>2</v>
      </c>
      <c r="C139" s="97">
        <f>IF(COUNT('IA2'!D30)=0,1000,(IFERROR(IF('IA2'!D30/C39&lt;0.5,0,IF('IA2'!D30/C39*100&gt;90,5,IF('IA2'!D30/C39*100&gt;80,4,IF('IA2'!D30/C39*100&gt;70,3,IF('IA2'!D30/C39*100&gt;60,2,IF('IA2'!D30/C39*100&lt;=60,1)))))),0))*C239)</f>
        <v>10</v>
      </c>
      <c r="D139" s="97">
        <f>IF(COUNT('IA2'!E30)=0,1000,(IFERROR(IF('IA2'!E30/D39&lt;0.5,0,IF('IA2'!E30/D39*100&gt;90,5,IF('IA2'!E30/D39*100&gt;80,4,IF('IA2'!E30/D39*100&gt;70,3,IF('IA2'!E30/D39*100&gt;60,2,IF('IA2'!E30/D39*100&lt;=60,1)))))),0))*D239)</f>
        <v>10</v>
      </c>
      <c r="E139" s="97">
        <f>IF(COUNT('IA2'!F30)=0,1000,(IFERROR(IF('IA2'!F30/E39&lt;0.5,0,IF('IA2'!F30/E39*100&gt;90,5,IF('IA2'!F30/E39*100&gt;80,4,IF('IA2'!F30/E39*100&gt;70,3,IF('IA2'!F30/E39*100&gt;60,2,IF('IA2'!F30/E39*100&lt;=60,1)))))),0))*E239)</f>
        <v>4</v>
      </c>
      <c r="F139" s="97">
        <f>IF(COUNT('IA2'!G30)=0,1000,(IFERROR(IF('IA2'!G30/F39&lt;0.5,0,IF('IA2'!G30/F39*100&gt;90,5,IF('IA2'!G30/F39*100&gt;80,4,IF('IA2'!G30/F39*100&gt;70,3,IF('IA2'!G30/F39*100&gt;60,2,IF('IA2'!G30/F39*100&lt;=60,1)))))),0))*F239)</f>
        <v>10</v>
      </c>
      <c r="G139" s="97">
        <f>IF(COUNT('IA2'!H30)=0,1000,(IFERROR(IF('IA2'!H30/G39&lt;0.5,0,IF('IA2'!H30/G39*100&gt;90,5,IF('IA2'!H30/G39*100&gt;80,4,IF('IA2'!H30/G39*100&gt;70,3,IF('IA2'!H30/G39*100&gt;60,2,IF('IA2'!H30/G39*100&lt;=60,1)))))),0))*G239)</f>
        <v>4</v>
      </c>
      <c r="H139" s="97">
        <f>IF(COUNT('IA2'!I30)=0,1000,(IFERROR(IF('IA2'!I30/H39&lt;0.5,0,IF('IA2'!I30/H39*100&gt;90,5,IF('IA2'!I30/H39*100&gt;80,4,IF('IA2'!I30/H39*100&gt;70,3,IF('IA2'!I30/H39*100&gt;60,2,IF('IA2'!I30/H39*100&lt;=60,1)))))),0))*H239)</f>
        <v>10</v>
      </c>
      <c r="I139" s="97">
        <f>IF(COUNT('IA2'!J30)=0,1000,(IFERROR(IF('IA2'!J30/I39&lt;0.5,0,IF('IA2'!J30/I39*100&gt;90,5,IF('IA2'!J30/I39*100&gt;80,4,IF('IA2'!J30/I39*100&gt;70,3,IF('IA2'!J30/I39*100&gt;60,2,IF('IA2'!J30/I39*100&lt;=60,1)))))),0))*I239)</f>
        <v>4</v>
      </c>
      <c r="J139" s="97">
        <f>IF(COUNT('IA2'!K30)=0,1000,(IFERROR(IF('IA2'!K30/J39&lt;0.5,0,IF('IA2'!K30/J39*100&gt;90,5,IF('IA2'!K30/J39*100&gt;80,4,IF('IA2'!K30/J39*100&gt;70,3,IF('IA2'!K30/J39*100&gt;60,2,IF('IA2'!K30/J39*100&lt;=60,1)))))),0))*J239)</f>
        <v>4</v>
      </c>
      <c r="K139" s="97">
        <f>IF(COUNT('IA2'!#REF!)=0,1000,(IFERROR(IF('IA2'!#REF!/K39&lt;0.5,0,IF('IA2'!#REF!/K39*100&gt;90,5,IF('IA2'!#REF!/K39*100&gt;80,4,IF('IA2'!#REF!/K39*100&gt;70,3,IF('IA2'!#REF!/K39*100&gt;60,2,IF('IA2'!#REF!/K39*100&lt;=60,1)))))),0))*K239)</f>
        <v>1000</v>
      </c>
      <c r="L139" s="97">
        <f>IF(COUNT('IA2'!M30)=0,1000,(IFERROR(IF('IA2'!M30/L39&lt;0.5,0,IF('IA2'!M30/L39*100&gt;90,5,IF('IA2'!M30/L39*100&gt;80,4,IF('IA2'!M30/L39*100&gt;70,3,IF('IA2'!M30/L39*100&gt;60,2,IF('IA2'!M30/L39*100&lt;=60,1)))))),0))*L239)</f>
        <v>26</v>
      </c>
      <c r="M139" s="97">
        <f>IF(COUNT('IA2'!O30)=0,1000,(IFERROR(IF('IA2'!O30/M39&lt;0.5,0,IF('IA2'!O30/M39*100&gt;90,5,IF('IA2'!O30/M39*100&gt;80,4,IF('IA2'!O30/M39*100&gt;70,3,IF('IA2'!O30/M39*100&gt;60,2,IF('IA2'!O30/M39*100&lt;=60,1)))))),0))*M239)</f>
        <v>39</v>
      </c>
      <c r="N139" s="97">
        <f>IF(COUNT('IA2'!#REF!)=0,1000,(IFERROR(IF('IA2'!#REF!/N39&lt;0.5,0,IF('IA2'!#REF!/N39*100&gt;90,5,IF('IA2'!#REF!/N39*100&gt;80,4,IF('IA2'!#REF!/N39*100&gt;70,3,IF('IA2'!#REF!/N39*100&gt;60,2,IF('IA2'!#REF!/N39*100&lt;=60,1)))))),0))*N239)</f>
        <v>1000</v>
      </c>
      <c r="O139" s="97">
        <f>IF(COUNT('IA2'!#REF!)=0,1000,(IFERROR(IF('IA2'!#REF!/O39&lt;0.5,0,IF('IA2'!#REF!/O39*100&gt;90,5,IF('IA2'!#REF!/O39*100&gt;80,4,IF('IA2'!#REF!/O39*100&gt;70,3,IF('IA2'!#REF!/O39*100&gt;60,2,IF('IA2'!#REF!/O39*100&lt;=60,1)))))),0))*O239)</f>
        <v>1000</v>
      </c>
      <c r="P139" s="97">
        <f>IF(COUNT('IA2'!Q30)=0,1000,(IFERROR(IF('IA2'!Q30/P39&lt;0.5,0,IF('IA2'!Q30/P39*100&gt;90,5,IF('IA2'!Q30/P39*100&gt;80,4,IF('IA2'!Q30/P39*100&gt;70,3,IF('IA2'!Q30/P39*100&gt;60,2,IF('IA2'!Q30/P39*100&lt;=60,1)))))),0))*P239)</f>
        <v>65</v>
      </c>
      <c r="Q139" s="97">
        <f>IF(COUNT('IA2'!#REF!)=0,1000,(IFERROR(IF('IA2'!#REF!/Q39&lt;0.5,0,IF('IA2'!#REF!/Q39*100&gt;90,5,IF('IA2'!#REF!/Q39*100&gt;80,4,IF('IA2'!#REF!/Q39*100&gt;70,3,IF('IA2'!#REF!/Q39*100&gt;60,2,IF('IA2'!#REF!/Q39*100&lt;=60,1)))))),0))*Q239)</f>
        <v>1000</v>
      </c>
      <c r="R139" s="97">
        <f>IF(COUNT('IA2'!R30)=0,1000,(IFERROR(IF('IA2'!R30/R39&lt;0.5,0,IF('IA2'!R30/R39*100&gt;90,5,IF('IA2'!R30/R39*100&gt;80,4,IF('IA2'!R30/R39*100&gt;70,3,IF('IA2'!R30/R39*100&gt;60,2,IF('IA2'!R30/R39*100&lt;=60,1)))))),0))*R239)</f>
        <v>39</v>
      </c>
      <c r="S139" s="97">
        <f>IF(COUNT('IA2'!#REF!)=0,1000,(IFERROR(IF('IA2'!#REF!/S39&lt;0.5,0,IF('IA2'!#REF!/S39*100&gt;90,5,IF('IA2'!#REF!/S39*100&gt;80,4,IF('IA2'!#REF!/S39*100&gt;70,3,IF('IA2'!#REF!/S39*100&gt;60,2,IF('IA2'!#REF!/S39*100&lt;=60,1)))))),0))*S239)</f>
        <v>1000</v>
      </c>
      <c r="T139" s="97">
        <f>IF(COUNT('IA2'!T30)=0,1000,(IFERROR(IF('IA2'!T30/T39&lt;0.5,0,IF('IA2'!T30/T39*100&gt;90,5,IF('IA2'!T30/T39*100&gt;80,4,IF('IA2'!T30/T39*100&gt;70,3,IF('IA2'!T30/T39*100&gt;60,2,IF('IA2'!T30/T39*100&lt;=60,1)))))),0))*T239)</f>
        <v>65</v>
      </c>
      <c r="U139" s="97">
        <f>IF(COUNT('IA2'!#REF!)=0,1000,(IFERROR(IF('IA2'!#REF!/U39&lt;0.5,0,IF('IA2'!#REF!/U39*100&gt;90,5,IF('IA2'!#REF!/U39*100&gt;80,4,IF('IA2'!#REF!/U39*100&gt;70,3,IF('IA2'!#REF!/U39*100&gt;60,2,IF('IA2'!#REF!/U39*100&lt;=60,1)))))),0))*U239)</f>
        <v>1000</v>
      </c>
      <c r="V139" s="97">
        <f>IF(COUNT('IA2'!V30)=0,1000,(IFERROR(IF('IA2'!V30/V39&lt;0.5,0,IF('IA2'!V30/V39*100&gt;90,5,IF('IA2'!V30/V39*100&gt;80,4,IF('IA2'!V30/V39*100&gt;70,3,IF('IA2'!V30/V39*100&gt;60,2,IF('IA2'!V30/V39*100&lt;=60,1)))))),0))*V239)</f>
        <v>75</v>
      </c>
      <c r="W139" s="97">
        <f>IF(COUNT('IA2'!W30)=0,1000,(IFERROR(IF('IA2'!W30/W39&lt;0.5,0,IF('IA2'!W30/W39*100&gt;90,5,IF('IA2'!W30/W39*100&gt;80,4,IF('IA2'!W30/W39*100&gt;70,3,IF('IA2'!W30/W39*100&gt;60,2,IF('IA2'!W30/W39*100&lt;=60,1)))))),0))*W239)</f>
        <v>1000</v>
      </c>
      <c r="X139" s="97">
        <f>IF(COUNT('IA2'!X30)=0,1000,(IFERROR(IF('IA2'!X30/X39&lt;0.5,0,IF('IA2'!X30/X39*100&gt;90,5,IF('IA2'!X30/X39*100&gt;80,4,IF('IA2'!X30/X39*100&gt;70,3,IF('IA2'!X30/X39*100&gt;60,2,IF('IA2'!X30/X39*100&lt;=60,1)))))),0))*X239)</f>
        <v>0</v>
      </c>
      <c r="Y139" s="97">
        <f>IF(COUNT('IA2'!Y30)=0,1000,(IFERROR(IF('IA2'!Y30/Y39&lt;0.5,0,IF('IA2'!Y30/Y39*100&gt;90,5,IF('IA2'!Y30/Y39*100&gt;80,4,IF('IA2'!Y30/Y39*100&gt;70,3,IF('IA2'!Y30/Y39*100&gt;60,2,IF('IA2'!Y30/Y39*100&lt;=60,1)))))),0))*Y239)</f>
        <v>0</v>
      </c>
      <c r="Z139" s="97">
        <f>IF(COUNT('IA2'!Z30)=0,1000,(IFERROR(IF('IA2'!Z30/Z39&lt;0.5,0,IF('IA2'!Z30/Z39*100&gt;90,5,IF('IA2'!Z30/Z39*100&gt;80,4,IF('IA2'!Z30/Z39*100&gt;70,3,IF('IA2'!Z30/Z39*100&gt;60,2,IF('IA2'!Z30/Z39*100&lt;=60,1)))))),0))*Z239)</f>
        <v>1000</v>
      </c>
      <c r="AA139" s="97">
        <f>IF(COUNT('IA2'!AA30)=0,1000,(IFERROR(IF('IA2'!AA30/AA39&lt;0.5,0,IF('IA2'!AA30/AA39*100&gt;90,5,IF('IA2'!AA30/AA39*100&gt;80,4,IF('IA2'!AA30/AA39*100&gt;70,3,IF('IA2'!AA30/AA39*100&gt;60,2,IF('IA2'!AA30/AA39*100&lt;=60,1)))))),0))*AA239)</f>
        <v>1000</v>
      </c>
      <c r="AB139" s="97">
        <f>IF(COUNT('IA2'!AB30)=0,1000,(IFERROR(IF('IA2'!AB30/AB39&lt;0.5,0,IF('IA2'!AB30/AB39*100&gt;90,5,IF('IA2'!AB30/AB39*100&gt;80,4,IF('IA2'!AB30/AB39*100&gt;70,3,IF('IA2'!AB30/AB39*100&gt;60,2,IF('IA2'!AB30/AB39*100&lt;=60,1)))))),0))*AB239)</f>
        <v>1000</v>
      </c>
      <c r="AC139" s="97">
        <f>IF(COUNT('IA2'!AC30)=0,1000,(IFERROR(IF('IA2'!AC30/AC39&lt;0.5,0,IF('IA2'!AC30/AC39*100&gt;90,5,IF('IA2'!AC30/AC39*100&gt;80,4,IF('IA2'!AC30/AC39*100&gt;70,3,IF('IA2'!AC30/AC39*100&gt;60,2,IF('IA2'!AC30/AC39*100&lt;=60,1)))))),0))*AC239)</f>
        <v>1000</v>
      </c>
      <c r="AD139" s="97">
        <f>IF(COUNT('IA2'!AD30)=0,1000,(IFERROR(IF('IA2'!AD30/AD39&lt;0.5,0,IF('IA2'!AD30/AD39*100&gt;90,5,IF('IA2'!AD30/AD39*100&gt;80,4,IF('IA2'!AD30/AD39*100&gt;70,3,IF('IA2'!AD30/AD39*100&gt;60,2,IF('IA2'!AD30/AD39*100&lt;=60,1)))))),0))*AD239)</f>
        <v>1000</v>
      </c>
      <c r="AE139" s="97">
        <f>IF(COUNT('IA2'!AE30)=0,1000,(IFERROR(IF('IA2'!AE30/AE39&lt;0.5,0,IF('IA2'!AE30/AE39*100&gt;90,5,IF('IA2'!AE30/AE39*100&gt;80,4,IF('IA2'!AE30/AE39*100&gt;70,3,IF('IA2'!AE30/AE39*100&gt;60,2,IF('IA2'!AE30/AE39*100&lt;=60,1)))))),0))*AE239)</f>
        <v>1000</v>
      </c>
      <c r="AF139" s="97">
        <f>IF(COUNT('IA2'!AF30)=0,1000,(IFERROR(IF('IA2'!AF30/AF39&lt;0.5,0,IF('IA2'!AF30/AF39*100&gt;90,5,IF('IA2'!AF30/AF39*100&gt;80,4,IF('IA2'!AF30/AF39*100&gt;70,3,IF('IA2'!AF30/AF39*100&gt;60,2,IF('IA2'!AF30/AF39*100&lt;=60,1)))))),0))*AF239)</f>
        <v>1000</v>
      </c>
      <c r="AG139" s="97">
        <f>IF(COUNT('IA2'!AG30)=0,1000,(IFERROR(IF('IA2'!AG30/AG39&lt;0.5,0,IF('IA2'!AG30/AG39*100&gt;90,5,IF('IA2'!AG30/AG39*100&gt;80,4,IF('IA2'!AG30/AG39*100&gt;70,3,IF('IA2'!AG30/AG39*100&gt;60,2,IF('IA2'!AG30/AG39*100&lt;=60,1)))))),0))*AG239)</f>
        <v>1000</v>
      </c>
      <c r="AH139" s="97">
        <f>IF(COUNT('IA2'!AH30)=0,1000,(IFERROR(IF('IA2'!AH30/AH39&lt;0.5,0,IF('IA2'!AH30/AH39*100&gt;90,5,IF('IA2'!AH30/AH39*100&gt;80,4,IF('IA2'!AH30/AH39*100&gt;70,3,IF('IA2'!AH30/AH39*100&gt;60,2,IF('IA2'!AH30/AH39*100&lt;=60,1)))))),0))*AH239)</f>
        <v>1000</v>
      </c>
      <c r="AI139" s="97">
        <f>IF(COUNT('IA2'!AI30)=0,1000,(IFERROR(IF('IA2'!AI30/AI39&lt;0.5,0,IF('IA2'!AI30/AI39*100&gt;90,5,IF('IA2'!AI30/AI39*100&gt;80,4,IF('IA2'!AI30/AI39*100&gt;70,3,IF('IA2'!AI30/AI39*100&gt;60,2,IF('IA2'!AI30/AI39*100&lt;=60,1)))))),0))*AI239)</f>
        <v>1000</v>
      </c>
      <c r="AJ139" s="97">
        <f>IF(COUNT('IA2'!AJ30)=0,1000,(IFERROR(IF('IA2'!AJ30/AJ39&lt;0.5,0,IF('IA2'!AJ30/AJ39*100&gt;90,5,IF('IA2'!AJ30/AJ39*100&gt;80,4,IF('IA2'!AJ30/AJ39*100&gt;70,3,IF('IA2'!AJ30/AJ39*100&gt;60,2,IF('IA2'!AJ30/AJ39*100&lt;=60,1)))))),0))*AJ239)</f>
        <v>1000</v>
      </c>
      <c r="AK139" s="97">
        <f>IF(COUNT('IA2'!AK30)=0,1000,(IFERROR(IF('IA2'!AK30/AK39&lt;0.5,0,IF('IA2'!AK30/AK39*100&gt;90,5,IF('IA2'!AK30/AK39*100&gt;80,4,IF('IA2'!AK30/AK39*100&gt;70,3,IF('IA2'!AK30/AK39*100&gt;60,2,IF('IA2'!AK30/AK39*100&lt;=60,1)))))),0))*AK239)</f>
        <v>1000</v>
      </c>
      <c r="AL139" s="97">
        <f>IF(COUNT('IA2'!AL30)=0,1000,(IFERROR(IF('IA2'!AL30/AL39&lt;0.5,0,IF('IA2'!AL30/AL39*100&gt;90,5,IF('IA2'!AL30/AL39*100&gt;80,4,IF('IA2'!AL30/AL39*100&gt;70,3,IF('IA2'!AL30/AL39*100&gt;60,2,IF('IA2'!AL30/AL39*100&lt;=60,1)))))),0))*AL239)</f>
        <v>1000</v>
      </c>
      <c r="AM139" s="97">
        <f>IF(COUNT('IA2'!AM30)=0,1000,(IFERROR(IF('IA2'!AM30/AM39&lt;0.5,0,IF('IA2'!AM30/AM39*100&gt;90,5,IF('IA2'!AM30/AM39*100&gt;80,4,IF('IA2'!AM30/AM39*100&gt;70,3,IF('IA2'!AM30/AM39*100&gt;60,2,IF('IA2'!AM30/AM39*100&lt;=60,1)))))),0))*AM239)</f>
        <v>1000</v>
      </c>
      <c r="AN139" s="97">
        <f>IF(COUNT('IA2'!AN30)=0,1000,(IFERROR(IF('IA2'!AN30/AN39&lt;0.5,0,IF('IA2'!AN30/AN39*100&gt;90,5,IF('IA2'!AN30/AN39*100&gt;80,4,IF('IA2'!AN30/AN39*100&gt;70,3,IF('IA2'!AN30/AN39*100&gt;60,2,IF('IA2'!AN30/AN39*100&lt;=60,1)))))),0))*AN239)</f>
        <v>1000</v>
      </c>
      <c r="AO139" s="97">
        <f>IF(COUNT('IA2'!AO30)=0,1000,(IFERROR(IF('IA2'!AO30/AO39&lt;0.5,0,IF('IA2'!AO30/AO39*100&gt;90,5,IF('IA2'!AO30/AO39*100&gt;80,4,IF('IA2'!AO30/AO39*100&gt;70,3,IF('IA2'!AO30/AO39*100&gt;60,2,IF('IA2'!AO30/AO39*100&lt;=60,1)))))),0))*AO239)</f>
        <v>1000</v>
      </c>
      <c r="AP139" s="97">
        <f>IF(COUNT('IA2'!AP30)=0,1000,(IFERROR(IF('IA2'!AP30/AP39&lt;0.5,0,IF('IA2'!AP30/AP39*100&gt;90,5,IF('IA2'!AP30/AP39*100&gt;80,4,IF('IA2'!AP30/AP39*100&gt;70,3,IF('IA2'!AP30/AP39*100&gt;60,2,IF('IA2'!AP30/AP39*100&lt;=60,1)))))),0))*AP239)</f>
        <v>1000</v>
      </c>
      <c r="AQ139" s="97">
        <f>IF(COUNT('IA2'!AQ30)=0,1000,(IFERROR(IF('IA2'!AQ30/AQ39&lt;0.5,0,IF('IA2'!AQ30/AQ39*100&gt;90,5,IF('IA2'!AQ30/AQ39*100&gt;80,4,IF('IA2'!AQ30/AQ39*100&gt;70,3,IF('IA2'!AQ30/AQ39*100&gt;60,2,IF('IA2'!AQ30/AQ39*100&lt;=60,1)))))),0))*AQ239)</f>
        <v>1000</v>
      </c>
      <c r="AR139" s="97">
        <f>IF(COUNT('IA2'!AR30)=0,1000,(IFERROR(IF('IA2'!AR30/AR39&lt;0.5,0,IF('IA2'!AR30/AR39*100&gt;90,5,IF('IA2'!AR30/AR39*100&gt;80,4,IF('IA2'!AR30/AR39*100&gt;70,3,IF('IA2'!AR30/AR39*100&gt;60,2,IF('IA2'!AR30/AR39*100&lt;=60,1)))))),0))*AR239)</f>
        <v>1000</v>
      </c>
      <c r="AS139" s="97">
        <f>IF(COUNT('IA2'!AS30)=0,1000,(IFERROR(IF('IA2'!AS30/AS39&lt;0.5,0,IF('IA2'!AS30/AS39*100&gt;90,5,IF('IA2'!AS30/AS39*100&gt;80,4,IF('IA2'!AS30/AS39*100&gt;70,3,IF('IA2'!AS30/AS39*100&gt;60,2,IF('IA2'!AS30/AS39*100&lt;=60,1)))))),0))*AS239)</f>
        <v>1000</v>
      </c>
      <c r="AT139" s="97">
        <f>IF(COUNT('IA2'!AT30)=0,1000,(IFERROR(IF('IA2'!AT30/AT39&lt;0.5,0,IF('IA2'!AT30/AT39*100&gt;90,5,IF('IA2'!AT30/AT39*100&gt;80,4,IF('IA2'!AT30/AT39*100&gt;70,3,IF('IA2'!AT30/AT39*100&gt;60,2,IF('IA2'!AT30/AT39*100&lt;=60,1)))))),0))*AT239)</f>
        <v>1000</v>
      </c>
      <c r="AU139" s="97">
        <f>IF(COUNT('IA2'!AU30)=0,1000,(IFERROR(IF('IA2'!AU30/AU39&lt;0.5,0,IF('IA2'!AU30/AU39*100&gt;90,5,IF('IA2'!AU30/AU39*100&gt;80,4,IF('IA2'!AU30/AU39*100&gt;70,3,IF('IA2'!AU30/AU39*100&gt;60,2,IF('IA2'!AU30/AU39*100&lt;=60,1)))))),0))*AU239)</f>
        <v>1000</v>
      </c>
      <c r="AV139" s="97">
        <f>IF(COUNT('IA2'!AV30)=0,1000,(IFERROR(IF('IA2'!AV30/AV39&lt;0.5,0,IF('IA2'!AV30/AV39*100&gt;90,5,IF('IA2'!AV30/AV39*100&gt;80,4,IF('IA2'!AV30/AV39*100&gt;70,3,IF('IA2'!AV30/AV39*100&gt;60,2,IF('IA2'!AV30/AV39*100&lt;=60,1)))))),0))*AV239)</f>
        <v>1000</v>
      </c>
      <c r="AW139" s="97">
        <f>IF(COUNT('IA2'!AW30)=0,1000,(IFERROR(IF('IA2'!AW30/AW39&lt;0.5,0,IF('IA2'!AW30/AW39*100&gt;90,5,IF('IA2'!AW30/AW39*100&gt;80,4,IF('IA2'!AW30/AW39*100&gt;70,3,IF('IA2'!AW30/AW39*100&gt;60,2,IF('IA2'!AW30/AW39*100&lt;=60,1)))))),0))*AW239)</f>
        <v>1000</v>
      </c>
      <c r="AX139" s="97">
        <f>IF(COUNT('IA2'!AX30)=0,1000,(IFERROR(IF('IA2'!AX30/AX39&lt;0.5,0,IF('IA2'!AX30/AX39*100&gt;90,5,IF('IA2'!AX30/AX39*100&gt;80,4,IF('IA2'!AX30/AX39*100&gt;70,3,IF('IA2'!AX30/AX39*100&gt;60,2,IF('IA2'!AX30/AX39*100&lt;=60,1)))))),0))*AX239)</f>
        <v>1000</v>
      </c>
      <c r="AY139" s="97">
        <f>IF(COUNT('IA2'!AY30)=0,1000,(IFERROR(IF('IA2'!AY30/AY39&lt;0.5,0,IF('IA2'!AY30/AY39*100&gt;90,5,IF('IA2'!AY30/AY39*100&gt;80,4,IF('IA2'!AY30/AY39*100&gt;70,3,IF('IA2'!AY30/AY39*100&gt;60,2,IF('IA2'!AY30/AY39*100&lt;=60,1)))))),0))*AY239)</f>
        <v>1000</v>
      </c>
      <c r="AZ139" s="97">
        <f>IF(COUNT('IA2'!AZ30)=0,1000,(IFERROR(IF('IA2'!AZ30/AZ39&lt;0.5,0,IF('IA2'!AZ30/AZ39*100&gt;90,5,IF('IA2'!AZ30/AZ39*100&gt;80,4,IF('IA2'!AZ30/AZ39*100&gt;70,3,IF('IA2'!AZ30/AZ39*100&gt;60,2,IF('IA2'!AZ30/AZ39*100&lt;=60,1)))))),0))*AZ239)</f>
        <v>1000</v>
      </c>
      <c r="BA139" s="96">
        <f t="shared" si="53"/>
        <v>0</v>
      </c>
      <c r="BB139" s="96">
        <f t="shared" si="54"/>
        <v>0</v>
      </c>
      <c r="BC139" s="96">
        <f t="shared" si="55"/>
        <v>4.4444444444444446</v>
      </c>
      <c r="BD139" s="96">
        <f t="shared" si="56"/>
        <v>3.390625</v>
      </c>
      <c r="BE139" s="96">
        <f t="shared" si="57"/>
        <v>0</v>
      </c>
      <c r="BF139" s="96">
        <f t="shared" si="58"/>
        <v>0</v>
      </c>
      <c r="BG139" s="96">
        <f t="shared" si="59"/>
        <v>0</v>
      </c>
    </row>
    <row r="140" spans="1:59" x14ac:dyDescent="0.3">
      <c r="A140" s="97">
        <f>IF(COUNT('IA2'!B31)=0,1000,(IFERROR(IF('IA2'!B31/A40&lt;0.5,0,IF('IA2'!B31/A40*100&gt;90,5,IF('IA2'!B31/A40*100&gt;80,4,IF('IA2'!B31/A40*100&gt;70,3,IF('IA2'!B31/A40*100&gt;60,2,IF('IA2'!B31/A40*100&lt;=60,1)))))),0))*A240)</f>
        <v>10</v>
      </c>
      <c r="B140" s="97">
        <f>IF(COUNT('IA2'!C31)=0,1000,(IFERROR(IF('IA2'!C31/B40&lt;0.5,0,IF('IA2'!C31/B40*100&gt;90,5,IF('IA2'!C31/B40*100&gt;80,4,IF('IA2'!C31/B40*100&gt;70,3,IF('IA2'!C31/B40*100&gt;60,2,IF('IA2'!C31/B40*100&lt;=60,1)))))),0))*B240)</f>
        <v>10</v>
      </c>
      <c r="C140" s="97">
        <f>IF(COUNT('IA2'!D31)=0,1000,(IFERROR(IF('IA2'!D31/C40&lt;0.5,0,IF('IA2'!D31/C40*100&gt;90,5,IF('IA2'!D31/C40*100&gt;80,4,IF('IA2'!D31/C40*100&gt;70,3,IF('IA2'!D31/C40*100&gt;60,2,IF('IA2'!D31/C40*100&lt;=60,1)))))),0))*C240)</f>
        <v>10</v>
      </c>
      <c r="D140" s="97">
        <f>IF(COUNT('IA2'!E31)=0,1000,(IFERROR(IF('IA2'!E31/D40&lt;0.5,0,IF('IA2'!E31/D40*100&gt;90,5,IF('IA2'!E31/D40*100&gt;80,4,IF('IA2'!E31/D40*100&gt;70,3,IF('IA2'!E31/D40*100&gt;60,2,IF('IA2'!E31/D40*100&lt;=60,1)))))),0))*D240)</f>
        <v>10</v>
      </c>
      <c r="E140" s="97">
        <f>IF(COUNT('IA2'!F31)=0,1000,(IFERROR(IF('IA2'!F31/E40&lt;0.5,0,IF('IA2'!F31/E40*100&gt;90,5,IF('IA2'!F31/E40*100&gt;80,4,IF('IA2'!F31/E40*100&gt;70,3,IF('IA2'!F31/E40*100&gt;60,2,IF('IA2'!F31/E40*100&lt;=60,1)))))),0))*E240)</f>
        <v>10</v>
      </c>
      <c r="F140" s="97">
        <f>IF(COUNT('IA2'!G31)=0,1000,(IFERROR(IF('IA2'!G31/F40&lt;0.5,0,IF('IA2'!G31/F40*100&gt;90,5,IF('IA2'!G31/F40*100&gt;80,4,IF('IA2'!G31/F40*100&gt;70,3,IF('IA2'!G31/F40*100&gt;60,2,IF('IA2'!G31/F40*100&lt;=60,1)))))),0))*F240)</f>
        <v>10</v>
      </c>
      <c r="G140" s="97">
        <f>IF(COUNT('IA2'!H31)=0,1000,(IFERROR(IF('IA2'!H31/G40&lt;0.5,0,IF('IA2'!H31/G40*100&gt;90,5,IF('IA2'!H31/G40*100&gt;80,4,IF('IA2'!H31/G40*100&gt;70,3,IF('IA2'!H31/G40*100&gt;60,2,IF('IA2'!H31/G40*100&lt;=60,1)))))),0))*G240)</f>
        <v>10</v>
      </c>
      <c r="H140" s="97">
        <f>IF(COUNT('IA2'!I31)=0,1000,(IFERROR(IF('IA2'!I31/H40&lt;0.5,0,IF('IA2'!I31/H40*100&gt;90,5,IF('IA2'!I31/H40*100&gt;80,4,IF('IA2'!I31/H40*100&gt;70,3,IF('IA2'!I31/H40*100&gt;60,2,IF('IA2'!I31/H40*100&lt;=60,1)))))),0))*H240)</f>
        <v>10</v>
      </c>
      <c r="I140" s="97">
        <f>IF(COUNT('IA2'!J31)=0,1000,(IFERROR(IF('IA2'!J31/I40&lt;0.5,0,IF('IA2'!J31/I40*100&gt;90,5,IF('IA2'!J31/I40*100&gt;80,4,IF('IA2'!J31/I40*100&gt;70,3,IF('IA2'!J31/I40*100&gt;60,2,IF('IA2'!J31/I40*100&lt;=60,1)))))),0))*I240)</f>
        <v>10</v>
      </c>
      <c r="J140" s="97">
        <f>IF(COUNT('IA2'!K31)=0,1000,(IFERROR(IF('IA2'!K31/J40&lt;0.5,0,IF('IA2'!K31/J40*100&gt;90,5,IF('IA2'!K31/J40*100&gt;80,4,IF('IA2'!K31/J40*100&gt;70,3,IF('IA2'!K31/J40*100&gt;60,2,IF('IA2'!K31/J40*100&lt;=60,1)))))),0))*J240)</f>
        <v>10</v>
      </c>
      <c r="K140" s="97">
        <f>IF(COUNT('IA2'!#REF!)=0,1000,(IFERROR(IF('IA2'!#REF!/K40&lt;0.5,0,IF('IA2'!#REF!/K40*100&gt;90,5,IF('IA2'!#REF!/K40*100&gt;80,4,IF('IA2'!#REF!/K40*100&gt;70,3,IF('IA2'!#REF!/K40*100&gt;60,2,IF('IA2'!#REF!/K40*100&lt;=60,1)))))),0))*K240)</f>
        <v>1000</v>
      </c>
      <c r="L140" s="97">
        <f>IF(COUNT('IA2'!M31)=0,1000,(IFERROR(IF('IA2'!M31/L40&lt;0.5,0,IF('IA2'!M31/L40*100&gt;90,5,IF('IA2'!M31/L40*100&gt;80,4,IF('IA2'!M31/L40*100&gt;70,3,IF('IA2'!M31/L40*100&gt;60,2,IF('IA2'!M31/L40*100&lt;=60,1)))))),0))*L240)</f>
        <v>65</v>
      </c>
      <c r="M140" s="97">
        <f>IF(COUNT('IA2'!N31)=0,1000,(IFERROR(IF('IA2'!N31/M40&lt;0.5,0,IF('IA2'!N31/M40*100&gt;90,5,IF('IA2'!N31/M40*100&gt;80,4,IF('IA2'!N31/M40*100&gt;70,3,IF('IA2'!N31/M40*100&gt;60,2,IF('IA2'!N31/M40*100&lt;=60,1)))))),0))*M240)</f>
        <v>65</v>
      </c>
      <c r="N140" s="97">
        <f>IF(COUNT('IA2'!O31)=0,1000,(IFERROR(IF('IA2'!O31/N40&lt;0.5,0,IF('IA2'!O31/N40*100&gt;90,5,IF('IA2'!O31/N40*100&gt;80,4,IF('IA2'!O31/N40*100&gt;70,3,IF('IA2'!O31/N40*100&gt;60,2,IF('IA2'!O31/N40*100&lt;=60,1)))))),0))*N240)</f>
        <v>1000</v>
      </c>
      <c r="O140" s="97">
        <f>IF(COUNT('IA2'!#REF!)=0,1000,(IFERROR(IF('IA2'!#REF!/O40&lt;0.5,0,IF('IA2'!#REF!/O40*100&gt;90,5,IF('IA2'!#REF!/O40*100&gt;80,4,IF('IA2'!#REF!/O40*100&gt;70,3,IF('IA2'!#REF!/O40*100&gt;60,2,IF('IA2'!#REF!/O40*100&lt;=60,1)))))),0))*O240)</f>
        <v>1000</v>
      </c>
      <c r="P140" s="97">
        <f>IF(COUNT('IA2'!Q31)=0,1000,(IFERROR(IF('IA2'!Q31/P40&lt;0.5,0,IF('IA2'!Q31/P40*100&gt;90,5,IF('IA2'!Q31/P40*100&gt;80,4,IF('IA2'!Q31/P40*100&gt;70,3,IF('IA2'!Q31/P40*100&gt;60,2,IF('IA2'!Q31/P40*100&lt;=60,1)))))),0))*P240)</f>
        <v>65</v>
      </c>
      <c r="Q140" s="97">
        <f>IF(COUNT('IA2'!#REF!)=0,1000,(IFERROR(IF('IA2'!#REF!/Q40&lt;0.5,0,IF('IA2'!#REF!/Q40*100&gt;90,5,IF('IA2'!#REF!/Q40*100&gt;80,4,IF('IA2'!#REF!/Q40*100&gt;70,3,IF('IA2'!#REF!/Q40*100&gt;60,2,IF('IA2'!#REF!/Q40*100&lt;=60,1)))))),0))*Q240)</f>
        <v>1000</v>
      </c>
      <c r="R140" s="97">
        <f>IF(COUNT('IA2'!R31)=0,1000,(IFERROR(IF('IA2'!R31/R40&lt;0.5,0,IF('IA2'!R31/R40*100&gt;90,5,IF('IA2'!R31/R40*100&gt;80,4,IF('IA2'!R31/R40*100&gt;70,3,IF('IA2'!R31/R40*100&gt;60,2,IF('IA2'!R31/R40*100&lt;=60,1)))))),0))*R240)</f>
        <v>65</v>
      </c>
      <c r="S140" s="97">
        <f>IF(COUNT('IA2'!#REF!)=0,1000,(IFERROR(IF('IA2'!#REF!/S40&lt;0.5,0,IF('IA2'!#REF!/S40*100&gt;90,5,IF('IA2'!#REF!/S40*100&gt;80,4,IF('IA2'!#REF!/S40*100&gt;70,3,IF('IA2'!#REF!/S40*100&gt;60,2,IF('IA2'!#REF!/S40*100&lt;=60,1)))))),0))*S240)</f>
        <v>1000</v>
      </c>
      <c r="T140" s="97">
        <f>IF(COUNT('IA2'!U31)=0,1000,(IFERROR(IF('IA2'!U31/T40&lt;0.5,0,IF('IA2'!U31/T40*100&gt;90,5,IF('IA2'!U31/T40*100&gt;80,4,IF('IA2'!U31/T40*100&gt;70,3,IF('IA2'!U31/T40*100&gt;60,2,IF('IA2'!U31/T40*100&lt;=60,1)))))),0))*T240)</f>
        <v>65</v>
      </c>
      <c r="U140" s="97">
        <f>IF(COUNT('IA2'!#REF!)=0,1000,(IFERROR(IF('IA2'!#REF!/U40&lt;0.5,0,IF('IA2'!#REF!/U40*100&gt;90,5,IF('IA2'!#REF!/U40*100&gt;80,4,IF('IA2'!#REF!/U40*100&gt;70,3,IF('IA2'!#REF!/U40*100&gt;60,2,IF('IA2'!#REF!/U40*100&lt;=60,1)))))),0))*U240)</f>
        <v>1000</v>
      </c>
      <c r="V140" s="97">
        <f>IF(COUNT('IA2'!V31)=0,1000,(IFERROR(IF('IA2'!V31/V40&lt;0.5,0,IF('IA2'!V31/V40*100&gt;90,5,IF('IA2'!V31/V40*100&gt;80,4,IF('IA2'!V31/V40*100&gt;70,3,IF('IA2'!V31/V40*100&gt;60,2,IF('IA2'!V31/V40*100&lt;=60,1)))))),0))*V240)</f>
        <v>75</v>
      </c>
      <c r="W140" s="97">
        <f>IF(COUNT('IA2'!W31)=0,1000,(IFERROR(IF('IA2'!W31/W40&lt;0.5,0,IF('IA2'!W31/W40*100&gt;90,5,IF('IA2'!W31/W40*100&gt;80,4,IF('IA2'!W31/W40*100&gt;70,3,IF('IA2'!W31/W40*100&gt;60,2,IF('IA2'!W31/W40*100&lt;=60,1)))))),0))*W240)</f>
        <v>1000</v>
      </c>
      <c r="X140" s="97">
        <f>IF(COUNT('IA2'!X31)=0,1000,(IFERROR(IF('IA2'!X31/X40&lt;0.5,0,IF('IA2'!X31/X40*100&gt;90,5,IF('IA2'!X31/X40*100&gt;80,4,IF('IA2'!X31/X40*100&gt;70,3,IF('IA2'!X31/X40*100&gt;60,2,IF('IA2'!X31/X40*100&lt;=60,1)))))),0))*X240)</f>
        <v>0</v>
      </c>
      <c r="Y140" s="97">
        <f>IF(COUNT('IA2'!Y31)=0,1000,(IFERROR(IF('IA2'!Y31/Y40&lt;0.5,0,IF('IA2'!Y31/Y40*100&gt;90,5,IF('IA2'!Y31/Y40*100&gt;80,4,IF('IA2'!Y31/Y40*100&gt;70,3,IF('IA2'!Y31/Y40*100&gt;60,2,IF('IA2'!Y31/Y40*100&lt;=60,1)))))),0))*Y240)</f>
        <v>0</v>
      </c>
      <c r="Z140" s="97">
        <f>IF(COUNT('IA2'!Z31)=0,1000,(IFERROR(IF('IA2'!Z31/Z40&lt;0.5,0,IF('IA2'!Z31/Z40*100&gt;90,5,IF('IA2'!Z31/Z40*100&gt;80,4,IF('IA2'!Z31/Z40*100&gt;70,3,IF('IA2'!Z31/Z40*100&gt;60,2,IF('IA2'!Z31/Z40*100&lt;=60,1)))))),0))*Z240)</f>
        <v>1000</v>
      </c>
      <c r="AA140" s="97">
        <f>IF(COUNT('IA2'!AA31)=0,1000,(IFERROR(IF('IA2'!AA31/AA40&lt;0.5,0,IF('IA2'!AA31/AA40*100&gt;90,5,IF('IA2'!AA31/AA40*100&gt;80,4,IF('IA2'!AA31/AA40*100&gt;70,3,IF('IA2'!AA31/AA40*100&gt;60,2,IF('IA2'!AA31/AA40*100&lt;=60,1)))))),0))*AA240)</f>
        <v>1000</v>
      </c>
      <c r="AB140" s="97">
        <f>IF(COUNT('IA2'!AB31)=0,1000,(IFERROR(IF('IA2'!AB31/AB40&lt;0.5,0,IF('IA2'!AB31/AB40*100&gt;90,5,IF('IA2'!AB31/AB40*100&gt;80,4,IF('IA2'!AB31/AB40*100&gt;70,3,IF('IA2'!AB31/AB40*100&gt;60,2,IF('IA2'!AB31/AB40*100&lt;=60,1)))))),0))*AB240)</f>
        <v>1000</v>
      </c>
      <c r="AC140" s="97">
        <f>IF(COUNT('IA2'!AC31)=0,1000,(IFERROR(IF('IA2'!AC31/AC40&lt;0.5,0,IF('IA2'!AC31/AC40*100&gt;90,5,IF('IA2'!AC31/AC40*100&gt;80,4,IF('IA2'!AC31/AC40*100&gt;70,3,IF('IA2'!AC31/AC40*100&gt;60,2,IF('IA2'!AC31/AC40*100&lt;=60,1)))))),0))*AC240)</f>
        <v>1000</v>
      </c>
      <c r="AD140" s="97">
        <f>IF(COUNT('IA2'!AD31)=0,1000,(IFERROR(IF('IA2'!AD31/AD40&lt;0.5,0,IF('IA2'!AD31/AD40*100&gt;90,5,IF('IA2'!AD31/AD40*100&gt;80,4,IF('IA2'!AD31/AD40*100&gt;70,3,IF('IA2'!AD31/AD40*100&gt;60,2,IF('IA2'!AD31/AD40*100&lt;=60,1)))))),0))*AD240)</f>
        <v>1000</v>
      </c>
      <c r="AE140" s="97">
        <f>IF(COUNT('IA2'!AE31)=0,1000,(IFERROR(IF('IA2'!AE31/AE40&lt;0.5,0,IF('IA2'!AE31/AE40*100&gt;90,5,IF('IA2'!AE31/AE40*100&gt;80,4,IF('IA2'!AE31/AE40*100&gt;70,3,IF('IA2'!AE31/AE40*100&gt;60,2,IF('IA2'!AE31/AE40*100&lt;=60,1)))))),0))*AE240)</f>
        <v>1000</v>
      </c>
      <c r="AF140" s="97">
        <f>IF(COUNT('IA2'!AF31)=0,1000,(IFERROR(IF('IA2'!AF31/AF40&lt;0.5,0,IF('IA2'!AF31/AF40*100&gt;90,5,IF('IA2'!AF31/AF40*100&gt;80,4,IF('IA2'!AF31/AF40*100&gt;70,3,IF('IA2'!AF31/AF40*100&gt;60,2,IF('IA2'!AF31/AF40*100&lt;=60,1)))))),0))*AF240)</f>
        <v>1000</v>
      </c>
      <c r="AG140" s="97">
        <f>IF(COUNT('IA2'!AG31)=0,1000,(IFERROR(IF('IA2'!AG31/AG40&lt;0.5,0,IF('IA2'!AG31/AG40*100&gt;90,5,IF('IA2'!AG31/AG40*100&gt;80,4,IF('IA2'!AG31/AG40*100&gt;70,3,IF('IA2'!AG31/AG40*100&gt;60,2,IF('IA2'!AG31/AG40*100&lt;=60,1)))))),0))*AG240)</f>
        <v>1000</v>
      </c>
      <c r="AH140" s="97">
        <f>IF(COUNT('IA2'!AH31)=0,1000,(IFERROR(IF('IA2'!AH31/AH40&lt;0.5,0,IF('IA2'!AH31/AH40*100&gt;90,5,IF('IA2'!AH31/AH40*100&gt;80,4,IF('IA2'!AH31/AH40*100&gt;70,3,IF('IA2'!AH31/AH40*100&gt;60,2,IF('IA2'!AH31/AH40*100&lt;=60,1)))))),0))*AH240)</f>
        <v>1000</v>
      </c>
      <c r="AI140" s="97">
        <f>IF(COUNT('IA2'!AI31)=0,1000,(IFERROR(IF('IA2'!AI31/AI40&lt;0.5,0,IF('IA2'!AI31/AI40*100&gt;90,5,IF('IA2'!AI31/AI40*100&gt;80,4,IF('IA2'!AI31/AI40*100&gt;70,3,IF('IA2'!AI31/AI40*100&gt;60,2,IF('IA2'!AI31/AI40*100&lt;=60,1)))))),0))*AI240)</f>
        <v>1000</v>
      </c>
      <c r="AJ140" s="97">
        <f>IF(COUNT('IA2'!AJ31)=0,1000,(IFERROR(IF('IA2'!AJ31/AJ40&lt;0.5,0,IF('IA2'!AJ31/AJ40*100&gt;90,5,IF('IA2'!AJ31/AJ40*100&gt;80,4,IF('IA2'!AJ31/AJ40*100&gt;70,3,IF('IA2'!AJ31/AJ40*100&gt;60,2,IF('IA2'!AJ31/AJ40*100&lt;=60,1)))))),0))*AJ240)</f>
        <v>1000</v>
      </c>
      <c r="AK140" s="97">
        <f>IF(COUNT('IA2'!AK31)=0,1000,(IFERROR(IF('IA2'!AK31/AK40&lt;0.5,0,IF('IA2'!AK31/AK40*100&gt;90,5,IF('IA2'!AK31/AK40*100&gt;80,4,IF('IA2'!AK31/AK40*100&gt;70,3,IF('IA2'!AK31/AK40*100&gt;60,2,IF('IA2'!AK31/AK40*100&lt;=60,1)))))),0))*AK240)</f>
        <v>1000</v>
      </c>
      <c r="AL140" s="97">
        <f>IF(COUNT('IA2'!AL31)=0,1000,(IFERROR(IF('IA2'!AL31/AL40&lt;0.5,0,IF('IA2'!AL31/AL40*100&gt;90,5,IF('IA2'!AL31/AL40*100&gt;80,4,IF('IA2'!AL31/AL40*100&gt;70,3,IF('IA2'!AL31/AL40*100&gt;60,2,IF('IA2'!AL31/AL40*100&lt;=60,1)))))),0))*AL240)</f>
        <v>1000</v>
      </c>
      <c r="AM140" s="97">
        <f>IF(COUNT('IA2'!AM31)=0,1000,(IFERROR(IF('IA2'!AM31/AM40&lt;0.5,0,IF('IA2'!AM31/AM40*100&gt;90,5,IF('IA2'!AM31/AM40*100&gt;80,4,IF('IA2'!AM31/AM40*100&gt;70,3,IF('IA2'!AM31/AM40*100&gt;60,2,IF('IA2'!AM31/AM40*100&lt;=60,1)))))),0))*AM240)</f>
        <v>1000</v>
      </c>
      <c r="AN140" s="97">
        <f>IF(COUNT('IA2'!AN31)=0,1000,(IFERROR(IF('IA2'!AN31/AN40&lt;0.5,0,IF('IA2'!AN31/AN40*100&gt;90,5,IF('IA2'!AN31/AN40*100&gt;80,4,IF('IA2'!AN31/AN40*100&gt;70,3,IF('IA2'!AN31/AN40*100&gt;60,2,IF('IA2'!AN31/AN40*100&lt;=60,1)))))),0))*AN240)</f>
        <v>1000</v>
      </c>
      <c r="AO140" s="97">
        <f>IF(COUNT('IA2'!AO31)=0,1000,(IFERROR(IF('IA2'!AO31/AO40&lt;0.5,0,IF('IA2'!AO31/AO40*100&gt;90,5,IF('IA2'!AO31/AO40*100&gt;80,4,IF('IA2'!AO31/AO40*100&gt;70,3,IF('IA2'!AO31/AO40*100&gt;60,2,IF('IA2'!AO31/AO40*100&lt;=60,1)))))),0))*AO240)</f>
        <v>1000</v>
      </c>
      <c r="AP140" s="97">
        <f>IF(COUNT('IA2'!AP31)=0,1000,(IFERROR(IF('IA2'!AP31/AP40&lt;0.5,0,IF('IA2'!AP31/AP40*100&gt;90,5,IF('IA2'!AP31/AP40*100&gt;80,4,IF('IA2'!AP31/AP40*100&gt;70,3,IF('IA2'!AP31/AP40*100&gt;60,2,IF('IA2'!AP31/AP40*100&lt;=60,1)))))),0))*AP240)</f>
        <v>1000</v>
      </c>
      <c r="AQ140" s="97">
        <f>IF(COUNT('IA2'!AQ31)=0,1000,(IFERROR(IF('IA2'!AQ31/AQ40&lt;0.5,0,IF('IA2'!AQ31/AQ40*100&gt;90,5,IF('IA2'!AQ31/AQ40*100&gt;80,4,IF('IA2'!AQ31/AQ40*100&gt;70,3,IF('IA2'!AQ31/AQ40*100&gt;60,2,IF('IA2'!AQ31/AQ40*100&lt;=60,1)))))),0))*AQ240)</f>
        <v>1000</v>
      </c>
      <c r="AR140" s="97">
        <f>IF(COUNT('IA2'!AR31)=0,1000,(IFERROR(IF('IA2'!AR31/AR40&lt;0.5,0,IF('IA2'!AR31/AR40*100&gt;90,5,IF('IA2'!AR31/AR40*100&gt;80,4,IF('IA2'!AR31/AR40*100&gt;70,3,IF('IA2'!AR31/AR40*100&gt;60,2,IF('IA2'!AR31/AR40*100&lt;=60,1)))))),0))*AR240)</f>
        <v>1000</v>
      </c>
      <c r="AS140" s="97">
        <f>IF(COUNT('IA2'!AS31)=0,1000,(IFERROR(IF('IA2'!AS31/AS40&lt;0.5,0,IF('IA2'!AS31/AS40*100&gt;90,5,IF('IA2'!AS31/AS40*100&gt;80,4,IF('IA2'!AS31/AS40*100&gt;70,3,IF('IA2'!AS31/AS40*100&gt;60,2,IF('IA2'!AS31/AS40*100&lt;=60,1)))))),0))*AS240)</f>
        <v>1000</v>
      </c>
      <c r="AT140" s="97">
        <f>IF(COUNT('IA2'!AT31)=0,1000,(IFERROR(IF('IA2'!AT31/AT40&lt;0.5,0,IF('IA2'!AT31/AT40*100&gt;90,5,IF('IA2'!AT31/AT40*100&gt;80,4,IF('IA2'!AT31/AT40*100&gt;70,3,IF('IA2'!AT31/AT40*100&gt;60,2,IF('IA2'!AT31/AT40*100&lt;=60,1)))))),0))*AT240)</f>
        <v>1000</v>
      </c>
      <c r="AU140" s="97">
        <f>IF(COUNT('IA2'!AU31)=0,1000,(IFERROR(IF('IA2'!AU31/AU40&lt;0.5,0,IF('IA2'!AU31/AU40*100&gt;90,5,IF('IA2'!AU31/AU40*100&gt;80,4,IF('IA2'!AU31/AU40*100&gt;70,3,IF('IA2'!AU31/AU40*100&gt;60,2,IF('IA2'!AU31/AU40*100&lt;=60,1)))))),0))*AU240)</f>
        <v>1000</v>
      </c>
      <c r="AV140" s="97">
        <f>IF(COUNT('IA2'!AV31)=0,1000,(IFERROR(IF('IA2'!AV31/AV40&lt;0.5,0,IF('IA2'!AV31/AV40*100&gt;90,5,IF('IA2'!AV31/AV40*100&gt;80,4,IF('IA2'!AV31/AV40*100&gt;70,3,IF('IA2'!AV31/AV40*100&gt;60,2,IF('IA2'!AV31/AV40*100&lt;=60,1)))))),0))*AV240)</f>
        <v>1000</v>
      </c>
      <c r="AW140" s="97">
        <f>IF(COUNT('IA2'!AW31)=0,1000,(IFERROR(IF('IA2'!AW31/AW40&lt;0.5,0,IF('IA2'!AW31/AW40*100&gt;90,5,IF('IA2'!AW31/AW40*100&gt;80,4,IF('IA2'!AW31/AW40*100&gt;70,3,IF('IA2'!AW31/AW40*100&gt;60,2,IF('IA2'!AW31/AW40*100&lt;=60,1)))))),0))*AW240)</f>
        <v>1000</v>
      </c>
      <c r="AX140" s="97">
        <f>IF(COUNT('IA2'!AX31)=0,1000,(IFERROR(IF('IA2'!AX31/AX40&lt;0.5,0,IF('IA2'!AX31/AX40*100&gt;90,5,IF('IA2'!AX31/AX40*100&gt;80,4,IF('IA2'!AX31/AX40*100&gt;70,3,IF('IA2'!AX31/AX40*100&gt;60,2,IF('IA2'!AX31/AX40*100&lt;=60,1)))))),0))*AX240)</f>
        <v>1000</v>
      </c>
      <c r="AY140" s="97">
        <f>IF(COUNT('IA2'!AY31)=0,1000,(IFERROR(IF('IA2'!AY31/AY40&lt;0.5,0,IF('IA2'!AY31/AY40*100&gt;90,5,IF('IA2'!AY31/AY40*100&gt;80,4,IF('IA2'!AY31/AY40*100&gt;70,3,IF('IA2'!AY31/AY40*100&gt;60,2,IF('IA2'!AY31/AY40*100&lt;=60,1)))))),0))*AY240)</f>
        <v>1000</v>
      </c>
      <c r="AZ140" s="97">
        <f>IF(COUNT('IA2'!AZ31)=0,1000,(IFERROR(IF('IA2'!AZ31/AZ40&lt;0.5,0,IF('IA2'!AZ31/AZ40*100&gt;90,5,IF('IA2'!AZ31/AZ40*100&gt;80,4,IF('IA2'!AZ31/AZ40*100&gt;70,3,IF('IA2'!AZ31/AZ40*100&gt;60,2,IF('IA2'!AZ31/AZ40*100&lt;=60,1)))))),0))*AZ240)</f>
        <v>1000</v>
      </c>
      <c r="BA140" s="96">
        <f t="shared" si="53"/>
        <v>0</v>
      </c>
      <c r="BB140" s="96">
        <f t="shared" si="54"/>
        <v>0</v>
      </c>
      <c r="BC140" s="96">
        <f t="shared" si="55"/>
        <v>5</v>
      </c>
      <c r="BD140" s="96">
        <f t="shared" si="56"/>
        <v>5</v>
      </c>
      <c r="BE140" s="96">
        <f t="shared" si="57"/>
        <v>0</v>
      </c>
      <c r="BF140" s="96">
        <f t="shared" si="58"/>
        <v>0</v>
      </c>
      <c r="BG140" s="96">
        <f t="shared" si="59"/>
        <v>0</v>
      </c>
    </row>
    <row r="141" spans="1:59" x14ac:dyDescent="0.3">
      <c r="A141" s="97">
        <f>IF(COUNT('IA2'!B32)=0,1000,(IFERROR(IF('IA2'!B32/A41&lt;0.5,0,IF('IA2'!B32/A41*100&gt;90,5,IF('IA2'!B32/A41*100&gt;80,4,IF('IA2'!B32/A41*100&gt;70,3,IF('IA2'!B32/A41*100&gt;60,2,IF('IA2'!B32/A41*100&lt;=60,1)))))),0))*A241)</f>
        <v>10</v>
      </c>
      <c r="B141" s="97">
        <f>IF(COUNT('IA2'!C32)=0,1000,(IFERROR(IF('IA2'!C32/B41&lt;0.5,0,IF('IA2'!C32/B41*100&gt;90,5,IF('IA2'!C32/B41*100&gt;80,4,IF('IA2'!C32/B41*100&gt;70,3,IF('IA2'!C32/B41*100&gt;60,2,IF('IA2'!C32/B41*100&lt;=60,1)))))),0))*B241)</f>
        <v>10</v>
      </c>
      <c r="C141" s="97">
        <f>IF(COUNT('IA2'!D32)=0,1000,(IFERROR(IF('IA2'!D32/C41&lt;0.5,0,IF('IA2'!D32/C41*100&gt;90,5,IF('IA2'!D32/C41*100&gt;80,4,IF('IA2'!D32/C41*100&gt;70,3,IF('IA2'!D32/C41*100&gt;60,2,IF('IA2'!D32/C41*100&lt;=60,1)))))),0))*C241)</f>
        <v>10</v>
      </c>
      <c r="D141" s="97">
        <f>IF(COUNT('IA2'!E32)=0,1000,(IFERROR(IF('IA2'!E32/D41&lt;0.5,0,IF('IA2'!E32/D41*100&gt;90,5,IF('IA2'!E32/D41*100&gt;80,4,IF('IA2'!E32/D41*100&gt;70,3,IF('IA2'!E32/D41*100&gt;60,2,IF('IA2'!E32/D41*100&lt;=60,1)))))),0))*D241)</f>
        <v>10</v>
      </c>
      <c r="E141" s="97">
        <f>IF(COUNT('IA2'!F32)=0,1000,(IFERROR(IF('IA2'!F32/E41&lt;0.5,0,IF('IA2'!F32/E41*100&gt;90,5,IF('IA2'!F32/E41*100&gt;80,4,IF('IA2'!F32/E41*100&gt;70,3,IF('IA2'!F32/E41*100&gt;60,2,IF('IA2'!F32/E41*100&lt;=60,1)))))),0))*E241)</f>
        <v>10</v>
      </c>
      <c r="F141" s="97">
        <f>IF(COUNT('IA2'!G32)=0,1000,(IFERROR(IF('IA2'!G32/F41&lt;0.5,0,IF('IA2'!G32/F41*100&gt;90,5,IF('IA2'!G32/F41*100&gt;80,4,IF('IA2'!G32/F41*100&gt;70,3,IF('IA2'!G32/F41*100&gt;60,2,IF('IA2'!G32/F41*100&lt;=60,1)))))),0))*F241)</f>
        <v>10</v>
      </c>
      <c r="G141" s="97">
        <f>IF(COUNT('IA2'!H32)=0,1000,(IFERROR(IF('IA2'!H32/G41&lt;0.5,0,IF('IA2'!H32/G41*100&gt;90,5,IF('IA2'!H32/G41*100&gt;80,4,IF('IA2'!H32/G41*100&gt;70,3,IF('IA2'!H32/G41*100&gt;60,2,IF('IA2'!H32/G41*100&lt;=60,1)))))),0))*G241)</f>
        <v>10</v>
      </c>
      <c r="H141" s="97">
        <f>IF(COUNT('IA2'!I32)=0,1000,(IFERROR(IF('IA2'!I32/H41&lt;0.5,0,IF('IA2'!I32/H41*100&gt;90,5,IF('IA2'!I32/H41*100&gt;80,4,IF('IA2'!I32/H41*100&gt;70,3,IF('IA2'!I32/H41*100&gt;60,2,IF('IA2'!I32/H41*100&lt;=60,1)))))),0))*H241)</f>
        <v>10</v>
      </c>
      <c r="I141" s="97">
        <f>IF(COUNT('IA2'!J32)=0,1000,(IFERROR(IF('IA2'!J32/I41&lt;0.5,0,IF('IA2'!J32/I41*100&gt;90,5,IF('IA2'!J32/I41*100&gt;80,4,IF('IA2'!J32/I41*100&gt;70,3,IF('IA2'!J32/I41*100&gt;60,2,IF('IA2'!J32/I41*100&lt;=60,1)))))),0))*I241)</f>
        <v>10</v>
      </c>
      <c r="J141" s="97">
        <f>IF(COUNT('IA2'!K32)=0,1000,(IFERROR(IF('IA2'!K32/J41&lt;0.5,0,IF('IA2'!K32/J41*100&gt;90,5,IF('IA2'!K32/J41*100&gt;80,4,IF('IA2'!K32/J41*100&gt;70,3,IF('IA2'!K32/J41*100&gt;60,2,IF('IA2'!K32/J41*100&lt;=60,1)))))),0))*J241)</f>
        <v>10</v>
      </c>
      <c r="K141" s="97">
        <f>IF(COUNT('IA2'!#REF!)=0,1000,(IFERROR(IF('IA2'!#REF!/K41&lt;0.5,0,IF('IA2'!#REF!/K41*100&gt;90,5,IF('IA2'!#REF!/K41*100&gt;80,4,IF('IA2'!#REF!/K41*100&gt;70,3,IF('IA2'!#REF!/K41*100&gt;60,2,IF('IA2'!#REF!/K41*100&lt;=60,1)))))),0))*K241)</f>
        <v>1000</v>
      </c>
      <c r="L141" s="97">
        <f>IF(COUNT('IA2'!M32)=0,1000,(IFERROR(IF('IA2'!M32/L41&lt;0.5,0,IF('IA2'!M32/L41*100&gt;90,5,IF('IA2'!M32/L41*100&gt;80,4,IF('IA2'!M32/L41*100&gt;70,3,IF('IA2'!M32/L41*100&gt;60,2,IF('IA2'!M32/L41*100&lt;=60,1)))))),0))*L241)</f>
        <v>65</v>
      </c>
      <c r="M141" s="97">
        <f>IF(COUNT('IA2'!O32)=0,1000,(IFERROR(IF('IA2'!O32/M41&lt;0.5,0,IF('IA2'!O32/M41*100&gt;90,5,IF('IA2'!O32/M41*100&gt;80,4,IF('IA2'!O32/M41*100&gt;70,3,IF('IA2'!O32/M41*100&gt;60,2,IF('IA2'!O32/M41*100&lt;=60,1)))))),0))*M241)</f>
        <v>65</v>
      </c>
      <c r="N141" s="97">
        <f>IF(COUNT('IA2'!#REF!)=0,1000,(IFERROR(IF('IA2'!#REF!/N41&lt;0.5,0,IF('IA2'!#REF!/N41*100&gt;90,5,IF('IA2'!#REF!/N41*100&gt;80,4,IF('IA2'!#REF!/N41*100&gt;70,3,IF('IA2'!#REF!/N41*100&gt;60,2,IF('IA2'!#REF!/N41*100&lt;=60,1)))))),0))*N241)</f>
        <v>1000</v>
      </c>
      <c r="O141" s="97">
        <f>IF(COUNT('IA2'!#REF!)=0,1000,(IFERROR(IF('IA2'!#REF!/O41&lt;0.5,0,IF('IA2'!#REF!/O41*100&gt;90,5,IF('IA2'!#REF!/O41*100&gt;80,4,IF('IA2'!#REF!/O41*100&gt;70,3,IF('IA2'!#REF!/O41*100&gt;60,2,IF('IA2'!#REF!/O41*100&lt;=60,1)))))),0))*O241)</f>
        <v>1000</v>
      </c>
      <c r="P141" s="97">
        <f>IF(COUNT('IA2'!Q32)=0,1000,(IFERROR(IF('IA2'!Q32/P41&lt;0.5,0,IF('IA2'!Q32/P41*100&gt;90,5,IF('IA2'!Q32/P41*100&gt;80,4,IF('IA2'!Q32/P41*100&gt;70,3,IF('IA2'!Q32/P41*100&gt;60,2,IF('IA2'!Q32/P41*100&lt;=60,1)))))),0))*P241)</f>
        <v>65</v>
      </c>
      <c r="Q141" s="97">
        <f>IF(COUNT('IA2'!R32)=0,1000,(IFERROR(IF('IA2'!R32/Q41&lt;0.5,0,IF('IA2'!R32/Q41*100&gt;90,5,IF('IA2'!R32/Q41*100&gt;80,4,IF('IA2'!R32/Q41*100&gt;70,3,IF('IA2'!R32/Q41*100&gt;60,2,IF('IA2'!R32/Q41*100&lt;=60,1)))))),0))*Q241)</f>
        <v>1000</v>
      </c>
      <c r="R141" s="97">
        <f>IF(COUNT('IA2'!S32)=0,1000,(IFERROR(IF('IA2'!S32/R41&lt;0.5,0,IF('IA2'!S32/R41*100&gt;90,5,IF('IA2'!S32/R41*100&gt;80,4,IF('IA2'!S32/R41*100&gt;70,3,IF('IA2'!S32/R41*100&gt;60,2,IF('IA2'!S32/R41*100&lt;=60,1)))))),0))*R241)</f>
        <v>65</v>
      </c>
      <c r="S141" s="97">
        <f>IF(COUNT('IA2'!#REF!)=0,1000,(IFERROR(IF('IA2'!#REF!/S41&lt;0.5,0,IF('IA2'!#REF!/S41*100&gt;90,5,IF('IA2'!#REF!/S41*100&gt;80,4,IF('IA2'!#REF!/S41*100&gt;70,3,IF('IA2'!#REF!/S41*100&gt;60,2,IF('IA2'!#REF!/S41*100&lt;=60,1)))))),0))*S241)</f>
        <v>1000</v>
      </c>
      <c r="T141" s="97">
        <f>IF(COUNT('IA2'!U32)=0,1000,(IFERROR(IF('IA2'!U32/T41&lt;0.5,0,IF('IA2'!U32/T41*100&gt;90,5,IF('IA2'!U32/T41*100&gt;80,4,IF('IA2'!U32/T41*100&gt;70,3,IF('IA2'!U32/T41*100&gt;60,2,IF('IA2'!U32/T41*100&lt;=60,1)))))),0))*T241)</f>
        <v>65</v>
      </c>
      <c r="U141" s="97">
        <f>IF(COUNT('IA2'!#REF!)=0,1000,(IFERROR(IF('IA2'!#REF!/U41&lt;0.5,0,IF('IA2'!#REF!/U41*100&gt;90,5,IF('IA2'!#REF!/U41*100&gt;80,4,IF('IA2'!#REF!/U41*100&gt;70,3,IF('IA2'!#REF!/U41*100&gt;60,2,IF('IA2'!#REF!/U41*100&lt;=60,1)))))),0))*U241)</f>
        <v>1000</v>
      </c>
      <c r="V141" s="97">
        <f>IF(COUNT('IA2'!W32)=0,1000,(IFERROR(IF('IA2'!W32/V41&lt;0.5,0,IF('IA2'!W32/V41*100&gt;90,5,IF('IA2'!W32/V41*100&gt;80,4,IF('IA2'!W32/V41*100&gt;70,3,IF('IA2'!W32/V41*100&gt;60,2,IF('IA2'!W32/V41*100&lt;=60,1)))))),0))*V241)</f>
        <v>75</v>
      </c>
      <c r="W141" s="97">
        <f>IF(COUNT('IA2'!#REF!)=0,1000,(IFERROR(IF('IA2'!#REF!/W41&lt;0.5,0,IF('IA2'!#REF!/W41*100&gt;90,5,IF('IA2'!#REF!/W41*100&gt;80,4,IF('IA2'!#REF!/W41*100&gt;70,3,IF('IA2'!#REF!/W41*100&gt;60,2,IF('IA2'!#REF!/W41*100&lt;=60,1)))))),0))*W241)</f>
        <v>1000</v>
      </c>
      <c r="X141" s="97">
        <f>IF(COUNT('IA2'!X32)=0,1000,(IFERROR(IF('IA2'!X32/X41&lt;0.5,0,IF('IA2'!X32/X41*100&gt;90,5,IF('IA2'!X32/X41*100&gt;80,4,IF('IA2'!X32/X41*100&gt;70,3,IF('IA2'!X32/X41*100&gt;60,2,IF('IA2'!X32/X41*100&lt;=60,1)))))),0))*X241)</f>
        <v>0</v>
      </c>
      <c r="Y141" s="97">
        <f>IF(COUNT('IA2'!Y32)=0,1000,(IFERROR(IF('IA2'!Y32/Y41&lt;0.5,0,IF('IA2'!Y32/Y41*100&gt;90,5,IF('IA2'!Y32/Y41*100&gt;80,4,IF('IA2'!Y32/Y41*100&gt;70,3,IF('IA2'!Y32/Y41*100&gt;60,2,IF('IA2'!Y32/Y41*100&lt;=60,1)))))),0))*Y241)</f>
        <v>0</v>
      </c>
      <c r="Z141" s="97">
        <f>IF(COUNT('IA2'!Z32)=0,1000,(IFERROR(IF('IA2'!Z32/Z41&lt;0.5,0,IF('IA2'!Z32/Z41*100&gt;90,5,IF('IA2'!Z32/Z41*100&gt;80,4,IF('IA2'!Z32/Z41*100&gt;70,3,IF('IA2'!Z32/Z41*100&gt;60,2,IF('IA2'!Z32/Z41*100&lt;=60,1)))))),0))*Z241)</f>
        <v>1000</v>
      </c>
      <c r="AA141" s="97">
        <f>IF(COUNT('IA2'!AA32)=0,1000,(IFERROR(IF('IA2'!AA32/AA41&lt;0.5,0,IF('IA2'!AA32/AA41*100&gt;90,5,IF('IA2'!AA32/AA41*100&gt;80,4,IF('IA2'!AA32/AA41*100&gt;70,3,IF('IA2'!AA32/AA41*100&gt;60,2,IF('IA2'!AA32/AA41*100&lt;=60,1)))))),0))*AA241)</f>
        <v>1000</v>
      </c>
      <c r="AB141" s="97">
        <f>IF(COUNT('IA2'!AB32)=0,1000,(IFERROR(IF('IA2'!AB32/AB41&lt;0.5,0,IF('IA2'!AB32/AB41*100&gt;90,5,IF('IA2'!AB32/AB41*100&gt;80,4,IF('IA2'!AB32/AB41*100&gt;70,3,IF('IA2'!AB32/AB41*100&gt;60,2,IF('IA2'!AB32/AB41*100&lt;=60,1)))))),0))*AB241)</f>
        <v>1000</v>
      </c>
      <c r="AC141" s="97">
        <f>IF(COUNT('IA2'!AC32)=0,1000,(IFERROR(IF('IA2'!AC32/AC41&lt;0.5,0,IF('IA2'!AC32/AC41*100&gt;90,5,IF('IA2'!AC32/AC41*100&gt;80,4,IF('IA2'!AC32/AC41*100&gt;70,3,IF('IA2'!AC32/AC41*100&gt;60,2,IF('IA2'!AC32/AC41*100&lt;=60,1)))))),0))*AC241)</f>
        <v>1000</v>
      </c>
      <c r="AD141" s="97">
        <f>IF(COUNT('IA2'!AD32)=0,1000,(IFERROR(IF('IA2'!AD32/AD41&lt;0.5,0,IF('IA2'!AD32/AD41*100&gt;90,5,IF('IA2'!AD32/AD41*100&gt;80,4,IF('IA2'!AD32/AD41*100&gt;70,3,IF('IA2'!AD32/AD41*100&gt;60,2,IF('IA2'!AD32/AD41*100&lt;=60,1)))))),0))*AD241)</f>
        <v>1000</v>
      </c>
      <c r="AE141" s="97">
        <f>IF(COUNT('IA2'!AE32)=0,1000,(IFERROR(IF('IA2'!AE32/AE41&lt;0.5,0,IF('IA2'!AE32/AE41*100&gt;90,5,IF('IA2'!AE32/AE41*100&gt;80,4,IF('IA2'!AE32/AE41*100&gt;70,3,IF('IA2'!AE32/AE41*100&gt;60,2,IF('IA2'!AE32/AE41*100&lt;=60,1)))))),0))*AE241)</f>
        <v>1000</v>
      </c>
      <c r="AF141" s="97">
        <f>IF(COUNT('IA2'!AF32)=0,1000,(IFERROR(IF('IA2'!AF32/AF41&lt;0.5,0,IF('IA2'!AF32/AF41*100&gt;90,5,IF('IA2'!AF32/AF41*100&gt;80,4,IF('IA2'!AF32/AF41*100&gt;70,3,IF('IA2'!AF32/AF41*100&gt;60,2,IF('IA2'!AF32/AF41*100&lt;=60,1)))))),0))*AF241)</f>
        <v>1000</v>
      </c>
      <c r="AG141" s="97">
        <f>IF(COUNT('IA2'!AG32)=0,1000,(IFERROR(IF('IA2'!AG32/AG41&lt;0.5,0,IF('IA2'!AG32/AG41*100&gt;90,5,IF('IA2'!AG32/AG41*100&gt;80,4,IF('IA2'!AG32/AG41*100&gt;70,3,IF('IA2'!AG32/AG41*100&gt;60,2,IF('IA2'!AG32/AG41*100&lt;=60,1)))))),0))*AG241)</f>
        <v>1000</v>
      </c>
      <c r="AH141" s="97">
        <f>IF(COUNT('IA2'!AH32)=0,1000,(IFERROR(IF('IA2'!AH32/AH41&lt;0.5,0,IF('IA2'!AH32/AH41*100&gt;90,5,IF('IA2'!AH32/AH41*100&gt;80,4,IF('IA2'!AH32/AH41*100&gt;70,3,IF('IA2'!AH32/AH41*100&gt;60,2,IF('IA2'!AH32/AH41*100&lt;=60,1)))))),0))*AH241)</f>
        <v>1000</v>
      </c>
      <c r="AI141" s="97">
        <f>IF(COUNT('IA2'!AI32)=0,1000,(IFERROR(IF('IA2'!AI32/AI41&lt;0.5,0,IF('IA2'!AI32/AI41*100&gt;90,5,IF('IA2'!AI32/AI41*100&gt;80,4,IF('IA2'!AI32/AI41*100&gt;70,3,IF('IA2'!AI32/AI41*100&gt;60,2,IF('IA2'!AI32/AI41*100&lt;=60,1)))))),0))*AI241)</f>
        <v>1000</v>
      </c>
      <c r="AJ141" s="97">
        <f>IF(COUNT('IA2'!AJ32)=0,1000,(IFERROR(IF('IA2'!AJ32/AJ41&lt;0.5,0,IF('IA2'!AJ32/AJ41*100&gt;90,5,IF('IA2'!AJ32/AJ41*100&gt;80,4,IF('IA2'!AJ32/AJ41*100&gt;70,3,IF('IA2'!AJ32/AJ41*100&gt;60,2,IF('IA2'!AJ32/AJ41*100&lt;=60,1)))))),0))*AJ241)</f>
        <v>1000</v>
      </c>
      <c r="AK141" s="97">
        <f>IF(COUNT('IA2'!AK32)=0,1000,(IFERROR(IF('IA2'!AK32/AK41&lt;0.5,0,IF('IA2'!AK32/AK41*100&gt;90,5,IF('IA2'!AK32/AK41*100&gt;80,4,IF('IA2'!AK32/AK41*100&gt;70,3,IF('IA2'!AK32/AK41*100&gt;60,2,IF('IA2'!AK32/AK41*100&lt;=60,1)))))),0))*AK241)</f>
        <v>1000</v>
      </c>
      <c r="AL141" s="97">
        <f>IF(COUNT('IA2'!AL32)=0,1000,(IFERROR(IF('IA2'!AL32/AL41&lt;0.5,0,IF('IA2'!AL32/AL41*100&gt;90,5,IF('IA2'!AL32/AL41*100&gt;80,4,IF('IA2'!AL32/AL41*100&gt;70,3,IF('IA2'!AL32/AL41*100&gt;60,2,IF('IA2'!AL32/AL41*100&lt;=60,1)))))),0))*AL241)</f>
        <v>1000</v>
      </c>
      <c r="AM141" s="97">
        <f>IF(COUNT('IA2'!AM32)=0,1000,(IFERROR(IF('IA2'!AM32/AM41&lt;0.5,0,IF('IA2'!AM32/AM41*100&gt;90,5,IF('IA2'!AM32/AM41*100&gt;80,4,IF('IA2'!AM32/AM41*100&gt;70,3,IF('IA2'!AM32/AM41*100&gt;60,2,IF('IA2'!AM32/AM41*100&lt;=60,1)))))),0))*AM241)</f>
        <v>1000</v>
      </c>
      <c r="AN141" s="97">
        <f>IF(COUNT('IA2'!AN32)=0,1000,(IFERROR(IF('IA2'!AN32/AN41&lt;0.5,0,IF('IA2'!AN32/AN41*100&gt;90,5,IF('IA2'!AN32/AN41*100&gt;80,4,IF('IA2'!AN32/AN41*100&gt;70,3,IF('IA2'!AN32/AN41*100&gt;60,2,IF('IA2'!AN32/AN41*100&lt;=60,1)))))),0))*AN241)</f>
        <v>1000</v>
      </c>
      <c r="AO141" s="97">
        <f>IF(COUNT('IA2'!AO32)=0,1000,(IFERROR(IF('IA2'!AO32/AO41&lt;0.5,0,IF('IA2'!AO32/AO41*100&gt;90,5,IF('IA2'!AO32/AO41*100&gt;80,4,IF('IA2'!AO32/AO41*100&gt;70,3,IF('IA2'!AO32/AO41*100&gt;60,2,IF('IA2'!AO32/AO41*100&lt;=60,1)))))),0))*AO241)</f>
        <v>1000</v>
      </c>
      <c r="AP141" s="97">
        <f>IF(COUNT('IA2'!AP32)=0,1000,(IFERROR(IF('IA2'!AP32/AP41&lt;0.5,0,IF('IA2'!AP32/AP41*100&gt;90,5,IF('IA2'!AP32/AP41*100&gt;80,4,IF('IA2'!AP32/AP41*100&gt;70,3,IF('IA2'!AP32/AP41*100&gt;60,2,IF('IA2'!AP32/AP41*100&lt;=60,1)))))),0))*AP241)</f>
        <v>1000</v>
      </c>
      <c r="AQ141" s="97">
        <f>IF(COUNT('IA2'!AQ32)=0,1000,(IFERROR(IF('IA2'!AQ32/AQ41&lt;0.5,0,IF('IA2'!AQ32/AQ41*100&gt;90,5,IF('IA2'!AQ32/AQ41*100&gt;80,4,IF('IA2'!AQ32/AQ41*100&gt;70,3,IF('IA2'!AQ32/AQ41*100&gt;60,2,IF('IA2'!AQ32/AQ41*100&lt;=60,1)))))),0))*AQ241)</f>
        <v>1000</v>
      </c>
      <c r="AR141" s="97">
        <f>IF(COUNT('IA2'!AR32)=0,1000,(IFERROR(IF('IA2'!AR32/AR41&lt;0.5,0,IF('IA2'!AR32/AR41*100&gt;90,5,IF('IA2'!AR32/AR41*100&gt;80,4,IF('IA2'!AR32/AR41*100&gt;70,3,IF('IA2'!AR32/AR41*100&gt;60,2,IF('IA2'!AR32/AR41*100&lt;=60,1)))))),0))*AR241)</f>
        <v>1000</v>
      </c>
      <c r="AS141" s="97">
        <f>IF(COUNT('IA2'!AS32)=0,1000,(IFERROR(IF('IA2'!AS32/AS41&lt;0.5,0,IF('IA2'!AS32/AS41*100&gt;90,5,IF('IA2'!AS32/AS41*100&gt;80,4,IF('IA2'!AS32/AS41*100&gt;70,3,IF('IA2'!AS32/AS41*100&gt;60,2,IF('IA2'!AS32/AS41*100&lt;=60,1)))))),0))*AS241)</f>
        <v>1000</v>
      </c>
      <c r="AT141" s="97">
        <f>IF(COUNT('IA2'!AT32)=0,1000,(IFERROR(IF('IA2'!AT32/AT41&lt;0.5,0,IF('IA2'!AT32/AT41*100&gt;90,5,IF('IA2'!AT32/AT41*100&gt;80,4,IF('IA2'!AT32/AT41*100&gt;70,3,IF('IA2'!AT32/AT41*100&gt;60,2,IF('IA2'!AT32/AT41*100&lt;=60,1)))))),0))*AT241)</f>
        <v>1000</v>
      </c>
      <c r="AU141" s="97">
        <f>IF(COUNT('IA2'!AU32)=0,1000,(IFERROR(IF('IA2'!AU32/AU41&lt;0.5,0,IF('IA2'!AU32/AU41*100&gt;90,5,IF('IA2'!AU32/AU41*100&gt;80,4,IF('IA2'!AU32/AU41*100&gt;70,3,IF('IA2'!AU32/AU41*100&gt;60,2,IF('IA2'!AU32/AU41*100&lt;=60,1)))))),0))*AU241)</f>
        <v>1000</v>
      </c>
      <c r="AV141" s="97">
        <f>IF(COUNT('IA2'!AV32)=0,1000,(IFERROR(IF('IA2'!AV32/AV41&lt;0.5,0,IF('IA2'!AV32/AV41*100&gt;90,5,IF('IA2'!AV32/AV41*100&gt;80,4,IF('IA2'!AV32/AV41*100&gt;70,3,IF('IA2'!AV32/AV41*100&gt;60,2,IF('IA2'!AV32/AV41*100&lt;=60,1)))))),0))*AV241)</f>
        <v>1000</v>
      </c>
      <c r="AW141" s="97">
        <f>IF(COUNT('IA2'!AW32)=0,1000,(IFERROR(IF('IA2'!AW32/AW41&lt;0.5,0,IF('IA2'!AW32/AW41*100&gt;90,5,IF('IA2'!AW32/AW41*100&gt;80,4,IF('IA2'!AW32/AW41*100&gt;70,3,IF('IA2'!AW32/AW41*100&gt;60,2,IF('IA2'!AW32/AW41*100&lt;=60,1)))))),0))*AW241)</f>
        <v>1000</v>
      </c>
      <c r="AX141" s="97">
        <f>IF(COUNT('IA2'!AX32)=0,1000,(IFERROR(IF('IA2'!AX32/AX41&lt;0.5,0,IF('IA2'!AX32/AX41*100&gt;90,5,IF('IA2'!AX32/AX41*100&gt;80,4,IF('IA2'!AX32/AX41*100&gt;70,3,IF('IA2'!AX32/AX41*100&gt;60,2,IF('IA2'!AX32/AX41*100&lt;=60,1)))))),0))*AX241)</f>
        <v>1000</v>
      </c>
      <c r="AY141" s="97">
        <f>IF(COUNT('IA2'!AY32)=0,1000,(IFERROR(IF('IA2'!AY32/AY41&lt;0.5,0,IF('IA2'!AY32/AY41*100&gt;90,5,IF('IA2'!AY32/AY41*100&gt;80,4,IF('IA2'!AY32/AY41*100&gt;70,3,IF('IA2'!AY32/AY41*100&gt;60,2,IF('IA2'!AY32/AY41*100&lt;=60,1)))))),0))*AY241)</f>
        <v>1000</v>
      </c>
      <c r="AZ141" s="97">
        <f>IF(COUNT('IA2'!AZ32)=0,1000,(IFERROR(IF('IA2'!AZ32/AZ41&lt;0.5,0,IF('IA2'!AZ32/AZ41*100&gt;90,5,IF('IA2'!AZ32/AZ41*100&gt;80,4,IF('IA2'!AZ32/AZ41*100&gt;70,3,IF('IA2'!AZ32/AZ41*100&gt;60,2,IF('IA2'!AZ32/AZ41*100&lt;=60,1)))))),0))*AZ241)</f>
        <v>1000</v>
      </c>
      <c r="BA141" s="96">
        <f t="shared" si="53"/>
        <v>0</v>
      </c>
      <c r="BB141" s="96">
        <f t="shared" si="54"/>
        <v>0</v>
      </c>
      <c r="BC141" s="96">
        <f t="shared" si="55"/>
        <v>5</v>
      </c>
      <c r="BD141" s="96">
        <f t="shared" si="56"/>
        <v>5</v>
      </c>
      <c r="BE141" s="96">
        <f t="shared" si="57"/>
        <v>0</v>
      </c>
      <c r="BF141" s="96">
        <f t="shared" si="58"/>
        <v>0</v>
      </c>
      <c r="BG141" s="96">
        <f t="shared" si="59"/>
        <v>0</v>
      </c>
    </row>
    <row r="142" spans="1:59" x14ac:dyDescent="0.3">
      <c r="A142" s="97">
        <f>IF(COUNT('IA2'!B33)=0,1000,(IFERROR(IF('IA2'!B33/A42&lt;0.5,0,IF('IA2'!B33/A42*100&gt;90,5,IF('IA2'!B33/A42*100&gt;80,4,IF('IA2'!B33/A42*100&gt;70,3,IF('IA2'!B33/A42*100&gt;60,2,IF('IA2'!B33/A42*100&lt;=60,1)))))),0))*A242)</f>
        <v>10</v>
      </c>
      <c r="B142" s="97">
        <f>IF(COUNT('IA2'!C33)=0,1000,(IFERROR(IF('IA2'!C33/B42&lt;0.5,0,IF('IA2'!C33/B42*100&gt;90,5,IF('IA2'!C33/B42*100&gt;80,4,IF('IA2'!C33/B42*100&gt;70,3,IF('IA2'!C33/B42*100&gt;60,2,IF('IA2'!C33/B42*100&lt;=60,1)))))),0))*B242)</f>
        <v>10</v>
      </c>
      <c r="C142" s="97">
        <f>IF(COUNT('IA2'!D33)=0,1000,(IFERROR(IF('IA2'!D33/C42&lt;0.5,0,IF('IA2'!D33/C42*100&gt;90,5,IF('IA2'!D33/C42*100&gt;80,4,IF('IA2'!D33/C42*100&gt;70,3,IF('IA2'!D33/C42*100&gt;60,2,IF('IA2'!D33/C42*100&lt;=60,1)))))),0))*C242)</f>
        <v>10</v>
      </c>
      <c r="D142" s="97">
        <f>IF(COUNT('IA2'!E33)=0,1000,(IFERROR(IF('IA2'!E33/D42&lt;0.5,0,IF('IA2'!E33/D42*100&gt;90,5,IF('IA2'!E33/D42*100&gt;80,4,IF('IA2'!E33/D42*100&gt;70,3,IF('IA2'!E33/D42*100&gt;60,2,IF('IA2'!E33/D42*100&lt;=60,1)))))),0))*D242)</f>
        <v>10</v>
      </c>
      <c r="E142" s="97">
        <f>IF(COUNT('IA2'!F33)=0,1000,(IFERROR(IF('IA2'!F33/E42&lt;0.5,0,IF('IA2'!F33/E42*100&gt;90,5,IF('IA2'!F33/E42*100&gt;80,4,IF('IA2'!F33/E42*100&gt;70,3,IF('IA2'!F33/E42*100&gt;60,2,IF('IA2'!F33/E42*100&lt;=60,1)))))),0))*E242)</f>
        <v>10</v>
      </c>
      <c r="F142" s="97">
        <f>IF(COUNT('IA2'!G33)=0,1000,(IFERROR(IF('IA2'!G33/F42&lt;0.5,0,IF('IA2'!G33/F42*100&gt;90,5,IF('IA2'!G33/F42*100&gt;80,4,IF('IA2'!G33/F42*100&gt;70,3,IF('IA2'!G33/F42*100&gt;60,2,IF('IA2'!G33/F42*100&lt;=60,1)))))),0))*F242)</f>
        <v>10</v>
      </c>
      <c r="G142" s="97">
        <f>IF(COUNT('IA2'!H33)=0,1000,(IFERROR(IF('IA2'!H33/G42&lt;0.5,0,IF('IA2'!H33/G42*100&gt;90,5,IF('IA2'!H33/G42*100&gt;80,4,IF('IA2'!H33/G42*100&gt;70,3,IF('IA2'!H33/G42*100&gt;60,2,IF('IA2'!H33/G42*100&lt;=60,1)))))),0))*G242)</f>
        <v>10</v>
      </c>
      <c r="H142" s="97">
        <f>IF(COUNT('IA2'!I33)=0,1000,(IFERROR(IF('IA2'!I33/H42&lt;0.5,0,IF('IA2'!I33/H42*100&gt;90,5,IF('IA2'!I33/H42*100&gt;80,4,IF('IA2'!I33/H42*100&gt;70,3,IF('IA2'!I33/H42*100&gt;60,2,IF('IA2'!I33/H42*100&lt;=60,1)))))),0))*H242)</f>
        <v>10</v>
      </c>
      <c r="I142" s="97">
        <f>IF(COUNT('IA2'!J33)=0,1000,(IFERROR(IF('IA2'!J33/I42&lt;0.5,0,IF('IA2'!J33/I42*100&gt;90,5,IF('IA2'!J33/I42*100&gt;80,4,IF('IA2'!J33/I42*100&gt;70,3,IF('IA2'!J33/I42*100&gt;60,2,IF('IA2'!J33/I42*100&lt;=60,1)))))),0))*I242)</f>
        <v>10</v>
      </c>
      <c r="J142" s="97">
        <f>IF(COUNT('IA2'!K33)=0,1000,(IFERROR(IF('IA2'!K33/J42&lt;0.5,0,IF('IA2'!K33/J42*100&gt;90,5,IF('IA2'!K33/J42*100&gt;80,4,IF('IA2'!K33/J42*100&gt;70,3,IF('IA2'!K33/J42*100&gt;60,2,IF('IA2'!K33/J42*100&lt;=60,1)))))),0))*J242)</f>
        <v>10</v>
      </c>
      <c r="K142" s="97">
        <f>IF(COUNT('IA2'!#REF!)=0,1000,(IFERROR(IF('IA2'!#REF!/K42&lt;0.5,0,IF('IA2'!#REF!/K42*100&gt;90,5,IF('IA2'!#REF!/K42*100&gt;80,4,IF('IA2'!#REF!/K42*100&gt;70,3,IF('IA2'!#REF!/K42*100&gt;60,2,IF('IA2'!#REF!/K42*100&lt;=60,1)))))),0))*K242)</f>
        <v>1000</v>
      </c>
      <c r="L142" s="97">
        <f>IF(COUNT('IA2'!L33)=0,1000,(IFERROR(IF('IA2'!L33/L42&lt;0.5,0,IF('IA2'!L33/L42*100&gt;90,5,IF('IA2'!L33/L42*100&gt;80,4,IF('IA2'!L33/L42*100&gt;70,3,IF('IA2'!L33/L42*100&gt;60,2,IF('IA2'!L33/L42*100&lt;=60,1)))))),0))*L242)</f>
        <v>65</v>
      </c>
      <c r="M142" s="97">
        <f>IF(COUNT('IA2'!N33)=0,1000,(IFERROR(IF('IA2'!N33/M42&lt;0.5,0,IF('IA2'!N33/M42*100&gt;90,5,IF('IA2'!N33/M42*100&gt;80,4,IF('IA2'!N33/M42*100&gt;70,3,IF('IA2'!N33/M42*100&gt;60,2,IF('IA2'!N33/M42*100&lt;=60,1)))))),0))*M242)</f>
        <v>65</v>
      </c>
      <c r="N142" s="97">
        <f>IF(COUNT('IA2'!#REF!)=0,1000,(IFERROR(IF('IA2'!#REF!/N42&lt;0.5,0,IF('IA2'!#REF!/N42*100&gt;90,5,IF('IA2'!#REF!/N42*100&gt;80,4,IF('IA2'!#REF!/N42*100&gt;70,3,IF('IA2'!#REF!/N42*100&gt;60,2,IF('IA2'!#REF!/N42*100&lt;=60,1)))))),0))*N242)</f>
        <v>1000</v>
      </c>
      <c r="O142" s="97">
        <f>IF(COUNT('IA2'!#REF!)=0,1000,(IFERROR(IF('IA2'!#REF!/O42&lt;0.5,0,IF('IA2'!#REF!/O42*100&gt;90,5,IF('IA2'!#REF!/O42*100&gt;80,4,IF('IA2'!#REF!/O42*100&gt;70,3,IF('IA2'!#REF!/O42*100&gt;60,2,IF('IA2'!#REF!/O42*100&lt;=60,1)))))),0))*O242)</f>
        <v>1000</v>
      </c>
      <c r="P142" s="97">
        <f>IF(COUNT('IA2'!P33)=0,1000,(IFERROR(IF('IA2'!P33/P42&lt;0.5,0,IF('IA2'!P33/P42*100&gt;90,5,IF('IA2'!P33/P42*100&gt;80,4,IF('IA2'!P33/P42*100&gt;70,3,IF('IA2'!P33/P42*100&gt;60,2,IF('IA2'!P33/P42*100&lt;=60,1)))))),0))*P242)</f>
        <v>65</v>
      </c>
      <c r="Q142" s="97">
        <f>IF(COUNT('IA2'!#REF!)=0,1000,(IFERROR(IF('IA2'!#REF!/Q42&lt;0.5,0,IF('IA2'!#REF!/Q42*100&gt;90,5,IF('IA2'!#REF!/Q42*100&gt;80,4,IF('IA2'!#REF!/Q42*100&gt;70,3,IF('IA2'!#REF!/Q42*100&gt;60,2,IF('IA2'!#REF!/Q42*100&lt;=60,1)))))),0))*Q242)</f>
        <v>1000</v>
      </c>
      <c r="R142" s="97">
        <f>IF(COUNT('IA2'!R33)=0,1000,(IFERROR(IF('IA2'!R33/R42&lt;0.5,0,IF('IA2'!R33/R42*100&gt;90,5,IF('IA2'!R33/R42*100&gt;80,4,IF('IA2'!R33/R42*100&gt;70,3,IF('IA2'!R33/R42*100&gt;60,2,IF('IA2'!R33/R42*100&lt;=60,1)))))),0))*R242)</f>
        <v>65</v>
      </c>
      <c r="S142" s="97">
        <f>IF(COUNT('IA2'!#REF!)=0,1000,(IFERROR(IF('IA2'!#REF!/S42&lt;0.5,0,IF('IA2'!#REF!/S42*100&gt;90,5,IF('IA2'!#REF!/S42*100&gt;80,4,IF('IA2'!#REF!/S42*100&gt;70,3,IF('IA2'!#REF!/S42*100&gt;60,2,IF('IA2'!#REF!/S42*100&lt;=60,1)))))),0))*S242)</f>
        <v>1000</v>
      </c>
      <c r="T142" s="97">
        <f>IF(COUNT('IA2'!U33)=0,1000,(IFERROR(IF('IA2'!U33/T42&lt;0.5,0,IF('IA2'!U33/T42*100&gt;90,5,IF('IA2'!U33/T42*100&gt;80,4,IF('IA2'!U33/T42*100&gt;70,3,IF('IA2'!U33/T42*100&gt;60,2,IF('IA2'!U33/T42*100&lt;=60,1)))))),0))*T242)</f>
        <v>65</v>
      </c>
      <c r="U142" s="97">
        <f>IF(COUNT('IA2'!#REF!)=0,1000,(IFERROR(IF('IA2'!#REF!/U42&lt;0.5,0,IF('IA2'!#REF!/U42*100&gt;90,5,IF('IA2'!#REF!/U42*100&gt;80,4,IF('IA2'!#REF!/U42*100&gt;70,3,IF('IA2'!#REF!/U42*100&gt;60,2,IF('IA2'!#REF!/U42*100&lt;=60,1)))))),0))*U242)</f>
        <v>1000</v>
      </c>
      <c r="V142" s="97">
        <f>IF(COUNT('IA2'!W33)=0,1000,(IFERROR(IF('IA2'!W33/V42&lt;0.5,0,IF('IA2'!W33/V42*100&gt;90,5,IF('IA2'!W33/V42*100&gt;80,4,IF('IA2'!W33/V42*100&gt;70,3,IF('IA2'!W33/V42*100&gt;60,2,IF('IA2'!W33/V42*100&lt;=60,1)))))),0))*V242)</f>
        <v>75</v>
      </c>
      <c r="W142" s="97">
        <f>IF(COUNT('IA2'!#REF!)=0,1000,(IFERROR(IF('IA2'!#REF!/W42&lt;0.5,0,IF('IA2'!#REF!/W42*100&gt;90,5,IF('IA2'!#REF!/W42*100&gt;80,4,IF('IA2'!#REF!/W42*100&gt;70,3,IF('IA2'!#REF!/W42*100&gt;60,2,IF('IA2'!#REF!/W42*100&lt;=60,1)))))),0))*W242)</f>
        <v>1000</v>
      </c>
      <c r="X142" s="97">
        <f>IF(COUNT('IA2'!X33)=0,1000,(IFERROR(IF('IA2'!X33/X42&lt;0.5,0,IF('IA2'!X33/X42*100&gt;90,5,IF('IA2'!X33/X42*100&gt;80,4,IF('IA2'!X33/X42*100&gt;70,3,IF('IA2'!X33/X42*100&gt;60,2,IF('IA2'!X33/X42*100&lt;=60,1)))))),0))*X242)</f>
        <v>0</v>
      </c>
      <c r="Y142" s="97">
        <f>IF(COUNT('IA2'!Y33)=0,1000,(IFERROR(IF('IA2'!Y33/Y42&lt;0.5,0,IF('IA2'!Y33/Y42*100&gt;90,5,IF('IA2'!Y33/Y42*100&gt;80,4,IF('IA2'!Y33/Y42*100&gt;70,3,IF('IA2'!Y33/Y42*100&gt;60,2,IF('IA2'!Y33/Y42*100&lt;=60,1)))))),0))*Y242)</f>
        <v>0</v>
      </c>
      <c r="Z142" s="97">
        <f>IF(COUNT('IA2'!Z33)=0,1000,(IFERROR(IF('IA2'!Z33/Z42&lt;0.5,0,IF('IA2'!Z33/Z42*100&gt;90,5,IF('IA2'!Z33/Z42*100&gt;80,4,IF('IA2'!Z33/Z42*100&gt;70,3,IF('IA2'!Z33/Z42*100&gt;60,2,IF('IA2'!Z33/Z42*100&lt;=60,1)))))),0))*Z242)</f>
        <v>1000</v>
      </c>
      <c r="AA142" s="97">
        <f>IF(COUNT('IA2'!AA33)=0,1000,(IFERROR(IF('IA2'!AA33/AA42&lt;0.5,0,IF('IA2'!AA33/AA42*100&gt;90,5,IF('IA2'!AA33/AA42*100&gt;80,4,IF('IA2'!AA33/AA42*100&gt;70,3,IF('IA2'!AA33/AA42*100&gt;60,2,IF('IA2'!AA33/AA42*100&lt;=60,1)))))),0))*AA242)</f>
        <v>1000</v>
      </c>
      <c r="AB142" s="97">
        <f>IF(COUNT('IA2'!AB33)=0,1000,(IFERROR(IF('IA2'!AB33/AB42&lt;0.5,0,IF('IA2'!AB33/AB42*100&gt;90,5,IF('IA2'!AB33/AB42*100&gt;80,4,IF('IA2'!AB33/AB42*100&gt;70,3,IF('IA2'!AB33/AB42*100&gt;60,2,IF('IA2'!AB33/AB42*100&lt;=60,1)))))),0))*AB242)</f>
        <v>1000</v>
      </c>
      <c r="AC142" s="97">
        <f>IF(COUNT('IA2'!AC33)=0,1000,(IFERROR(IF('IA2'!AC33/AC42&lt;0.5,0,IF('IA2'!AC33/AC42*100&gt;90,5,IF('IA2'!AC33/AC42*100&gt;80,4,IF('IA2'!AC33/AC42*100&gt;70,3,IF('IA2'!AC33/AC42*100&gt;60,2,IF('IA2'!AC33/AC42*100&lt;=60,1)))))),0))*AC242)</f>
        <v>1000</v>
      </c>
      <c r="AD142" s="97">
        <f>IF(COUNT('IA2'!AD33)=0,1000,(IFERROR(IF('IA2'!AD33/AD42&lt;0.5,0,IF('IA2'!AD33/AD42*100&gt;90,5,IF('IA2'!AD33/AD42*100&gt;80,4,IF('IA2'!AD33/AD42*100&gt;70,3,IF('IA2'!AD33/AD42*100&gt;60,2,IF('IA2'!AD33/AD42*100&lt;=60,1)))))),0))*AD242)</f>
        <v>1000</v>
      </c>
      <c r="AE142" s="97">
        <f>IF(COUNT('IA2'!AE33)=0,1000,(IFERROR(IF('IA2'!AE33/AE42&lt;0.5,0,IF('IA2'!AE33/AE42*100&gt;90,5,IF('IA2'!AE33/AE42*100&gt;80,4,IF('IA2'!AE33/AE42*100&gt;70,3,IF('IA2'!AE33/AE42*100&gt;60,2,IF('IA2'!AE33/AE42*100&lt;=60,1)))))),0))*AE242)</f>
        <v>1000</v>
      </c>
      <c r="AF142" s="97">
        <f>IF(COUNT('IA2'!AF33)=0,1000,(IFERROR(IF('IA2'!AF33/AF42&lt;0.5,0,IF('IA2'!AF33/AF42*100&gt;90,5,IF('IA2'!AF33/AF42*100&gt;80,4,IF('IA2'!AF33/AF42*100&gt;70,3,IF('IA2'!AF33/AF42*100&gt;60,2,IF('IA2'!AF33/AF42*100&lt;=60,1)))))),0))*AF242)</f>
        <v>1000</v>
      </c>
      <c r="AG142" s="97">
        <f>IF(COUNT('IA2'!AG33)=0,1000,(IFERROR(IF('IA2'!AG33/AG42&lt;0.5,0,IF('IA2'!AG33/AG42*100&gt;90,5,IF('IA2'!AG33/AG42*100&gt;80,4,IF('IA2'!AG33/AG42*100&gt;70,3,IF('IA2'!AG33/AG42*100&gt;60,2,IF('IA2'!AG33/AG42*100&lt;=60,1)))))),0))*AG242)</f>
        <v>1000</v>
      </c>
      <c r="AH142" s="97">
        <f>IF(COUNT('IA2'!AH33)=0,1000,(IFERROR(IF('IA2'!AH33/AH42&lt;0.5,0,IF('IA2'!AH33/AH42*100&gt;90,5,IF('IA2'!AH33/AH42*100&gt;80,4,IF('IA2'!AH33/AH42*100&gt;70,3,IF('IA2'!AH33/AH42*100&gt;60,2,IF('IA2'!AH33/AH42*100&lt;=60,1)))))),0))*AH242)</f>
        <v>1000</v>
      </c>
      <c r="AI142" s="97">
        <f>IF(COUNT('IA2'!AI33)=0,1000,(IFERROR(IF('IA2'!AI33/AI42&lt;0.5,0,IF('IA2'!AI33/AI42*100&gt;90,5,IF('IA2'!AI33/AI42*100&gt;80,4,IF('IA2'!AI33/AI42*100&gt;70,3,IF('IA2'!AI33/AI42*100&gt;60,2,IF('IA2'!AI33/AI42*100&lt;=60,1)))))),0))*AI242)</f>
        <v>1000</v>
      </c>
      <c r="AJ142" s="97">
        <f>IF(COUNT('IA2'!AJ33)=0,1000,(IFERROR(IF('IA2'!AJ33/AJ42&lt;0.5,0,IF('IA2'!AJ33/AJ42*100&gt;90,5,IF('IA2'!AJ33/AJ42*100&gt;80,4,IF('IA2'!AJ33/AJ42*100&gt;70,3,IF('IA2'!AJ33/AJ42*100&gt;60,2,IF('IA2'!AJ33/AJ42*100&lt;=60,1)))))),0))*AJ242)</f>
        <v>1000</v>
      </c>
      <c r="AK142" s="97">
        <f>IF(COUNT('IA2'!AK33)=0,1000,(IFERROR(IF('IA2'!AK33/AK42&lt;0.5,0,IF('IA2'!AK33/AK42*100&gt;90,5,IF('IA2'!AK33/AK42*100&gt;80,4,IF('IA2'!AK33/AK42*100&gt;70,3,IF('IA2'!AK33/AK42*100&gt;60,2,IF('IA2'!AK33/AK42*100&lt;=60,1)))))),0))*AK242)</f>
        <v>1000</v>
      </c>
      <c r="AL142" s="97">
        <f>IF(COUNT('IA2'!AL33)=0,1000,(IFERROR(IF('IA2'!AL33/AL42&lt;0.5,0,IF('IA2'!AL33/AL42*100&gt;90,5,IF('IA2'!AL33/AL42*100&gt;80,4,IF('IA2'!AL33/AL42*100&gt;70,3,IF('IA2'!AL33/AL42*100&gt;60,2,IF('IA2'!AL33/AL42*100&lt;=60,1)))))),0))*AL242)</f>
        <v>1000</v>
      </c>
      <c r="AM142" s="97">
        <f>IF(COUNT('IA2'!AM33)=0,1000,(IFERROR(IF('IA2'!AM33/AM42&lt;0.5,0,IF('IA2'!AM33/AM42*100&gt;90,5,IF('IA2'!AM33/AM42*100&gt;80,4,IF('IA2'!AM33/AM42*100&gt;70,3,IF('IA2'!AM33/AM42*100&gt;60,2,IF('IA2'!AM33/AM42*100&lt;=60,1)))))),0))*AM242)</f>
        <v>1000</v>
      </c>
      <c r="AN142" s="97">
        <f>IF(COUNT('IA2'!AN33)=0,1000,(IFERROR(IF('IA2'!AN33/AN42&lt;0.5,0,IF('IA2'!AN33/AN42*100&gt;90,5,IF('IA2'!AN33/AN42*100&gt;80,4,IF('IA2'!AN33/AN42*100&gt;70,3,IF('IA2'!AN33/AN42*100&gt;60,2,IF('IA2'!AN33/AN42*100&lt;=60,1)))))),0))*AN242)</f>
        <v>1000</v>
      </c>
      <c r="AO142" s="97">
        <f>IF(COUNT('IA2'!AO33)=0,1000,(IFERROR(IF('IA2'!AO33/AO42&lt;0.5,0,IF('IA2'!AO33/AO42*100&gt;90,5,IF('IA2'!AO33/AO42*100&gt;80,4,IF('IA2'!AO33/AO42*100&gt;70,3,IF('IA2'!AO33/AO42*100&gt;60,2,IF('IA2'!AO33/AO42*100&lt;=60,1)))))),0))*AO242)</f>
        <v>1000</v>
      </c>
      <c r="AP142" s="97">
        <f>IF(COUNT('IA2'!AP33)=0,1000,(IFERROR(IF('IA2'!AP33/AP42&lt;0.5,0,IF('IA2'!AP33/AP42*100&gt;90,5,IF('IA2'!AP33/AP42*100&gt;80,4,IF('IA2'!AP33/AP42*100&gt;70,3,IF('IA2'!AP33/AP42*100&gt;60,2,IF('IA2'!AP33/AP42*100&lt;=60,1)))))),0))*AP242)</f>
        <v>1000</v>
      </c>
      <c r="AQ142" s="97">
        <f>IF(COUNT('IA2'!AQ33)=0,1000,(IFERROR(IF('IA2'!AQ33/AQ42&lt;0.5,0,IF('IA2'!AQ33/AQ42*100&gt;90,5,IF('IA2'!AQ33/AQ42*100&gt;80,4,IF('IA2'!AQ33/AQ42*100&gt;70,3,IF('IA2'!AQ33/AQ42*100&gt;60,2,IF('IA2'!AQ33/AQ42*100&lt;=60,1)))))),0))*AQ242)</f>
        <v>1000</v>
      </c>
      <c r="AR142" s="97">
        <f>IF(COUNT('IA2'!AR33)=0,1000,(IFERROR(IF('IA2'!AR33/AR42&lt;0.5,0,IF('IA2'!AR33/AR42*100&gt;90,5,IF('IA2'!AR33/AR42*100&gt;80,4,IF('IA2'!AR33/AR42*100&gt;70,3,IF('IA2'!AR33/AR42*100&gt;60,2,IF('IA2'!AR33/AR42*100&lt;=60,1)))))),0))*AR242)</f>
        <v>1000</v>
      </c>
      <c r="AS142" s="97">
        <f>IF(COUNT('IA2'!AS33)=0,1000,(IFERROR(IF('IA2'!AS33/AS42&lt;0.5,0,IF('IA2'!AS33/AS42*100&gt;90,5,IF('IA2'!AS33/AS42*100&gt;80,4,IF('IA2'!AS33/AS42*100&gt;70,3,IF('IA2'!AS33/AS42*100&gt;60,2,IF('IA2'!AS33/AS42*100&lt;=60,1)))))),0))*AS242)</f>
        <v>1000</v>
      </c>
      <c r="AT142" s="97">
        <f>IF(COUNT('IA2'!AT33)=0,1000,(IFERROR(IF('IA2'!AT33/AT42&lt;0.5,0,IF('IA2'!AT33/AT42*100&gt;90,5,IF('IA2'!AT33/AT42*100&gt;80,4,IF('IA2'!AT33/AT42*100&gt;70,3,IF('IA2'!AT33/AT42*100&gt;60,2,IF('IA2'!AT33/AT42*100&lt;=60,1)))))),0))*AT242)</f>
        <v>1000</v>
      </c>
      <c r="AU142" s="97">
        <f>IF(COUNT('IA2'!AU33)=0,1000,(IFERROR(IF('IA2'!AU33/AU42&lt;0.5,0,IF('IA2'!AU33/AU42*100&gt;90,5,IF('IA2'!AU33/AU42*100&gt;80,4,IF('IA2'!AU33/AU42*100&gt;70,3,IF('IA2'!AU33/AU42*100&gt;60,2,IF('IA2'!AU33/AU42*100&lt;=60,1)))))),0))*AU242)</f>
        <v>1000</v>
      </c>
      <c r="AV142" s="97">
        <f>IF(COUNT('IA2'!AV33)=0,1000,(IFERROR(IF('IA2'!AV33/AV42&lt;0.5,0,IF('IA2'!AV33/AV42*100&gt;90,5,IF('IA2'!AV33/AV42*100&gt;80,4,IF('IA2'!AV33/AV42*100&gt;70,3,IF('IA2'!AV33/AV42*100&gt;60,2,IF('IA2'!AV33/AV42*100&lt;=60,1)))))),0))*AV242)</f>
        <v>1000</v>
      </c>
      <c r="AW142" s="97">
        <f>IF(COUNT('IA2'!AW33)=0,1000,(IFERROR(IF('IA2'!AW33/AW42&lt;0.5,0,IF('IA2'!AW33/AW42*100&gt;90,5,IF('IA2'!AW33/AW42*100&gt;80,4,IF('IA2'!AW33/AW42*100&gt;70,3,IF('IA2'!AW33/AW42*100&gt;60,2,IF('IA2'!AW33/AW42*100&lt;=60,1)))))),0))*AW242)</f>
        <v>1000</v>
      </c>
      <c r="AX142" s="97">
        <f>IF(COUNT('IA2'!AX33)=0,1000,(IFERROR(IF('IA2'!AX33/AX42&lt;0.5,0,IF('IA2'!AX33/AX42*100&gt;90,5,IF('IA2'!AX33/AX42*100&gt;80,4,IF('IA2'!AX33/AX42*100&gt;70,3,IF('IA2'!AX33/AX42*100&gt;60,2,IF('IA2'!AX33/AX42*100&lt;=60,1)))))),0))*AX242)</f>
        <v>1000</v>
      </c>
      <c r="AY142" s="97">
        <f>IF(COUNT('IA2'!AY33)=0,1000,(IFERROR(IF('IA2'!AY33/AY42&lt;0.5,0,IF('IA2'!AY33/AY42*100&gt;90,5,IF('IA2'!AY33/AY42*100&gt;80,4,IF('IA2'!AY33/AY42*100&gt;70,3,IF('IA2'!AY33/AY42*100&gt;60,2,IF('IA2'!AY33/AY42*100&lt;=60,1)))))),0))*AY242)</f>
        <v>1000</v>
      </c>
      <c r="AZ142" s="97">
        <f>IF(COUNT('IA2'!AZ33)=0,1000,(IFERROR(IF('IA2'!AZ33/AZ42&lt;0.5,0,IF('IA2'!AZ33/AZ42*100&gt;90,5,IF('IA2'!AZ33/AZ42*100&gt;80,4,IF('IA2'!AZ33/AZ42*100&gt;70,3,IF('IA2'!AZ33/AZ42*100&gt;60,2,IF('IA2'!AZ33/AZ42*100&lt;=60,1)))))),0))*AZ242)</f>
        <v>1000</v>
      </c>
      <c r="BA142" s="96">
        <f t="shared" si="53"/>
        <v>0</v>
      </c>
      <c r="BB142" s="96">
        <f t="shared" si="54"/>
        <v>0</v>
      </c>
      <c r="BC142" s="96">
        <f t="shared" si="55"/>
        <v>5</v>
      </c>
      <c r="BD142" s="96">
        <f t="shared" si="56"/>
        <v>5</v>
      </c>
      <c r="BE142" s="96">
        <f t="shared" si="57"/>
        <v>0</v>
      </c>
      <c r="BF142" s="96">
        <f t="shared" si="58"/>
        <v>0</v>
      </c>
      <c r="BG142" s="96">
        <f t="shared" si="59"/>
        <v>0</v>
      </c>
    </row>
    <row r="143" spans="1:59" x14ac:dyDescent="0.3">
      <c r="A143" s="97">
        <f>IF(COUNT('IA2'!B34)=0,1000,(IFERROR(IF('IA2'!B34/A43&lt;0.5,0,IF('IA2'!B34/A43*100&gt;90,5,IF('IA2'!B34/A43*100&gt;80,4,IF('IA2'!B34/A43*100&gt;70,3,IF('IA2'!B34/A43*100&gt;60,2,IF('IA2'!B34/A43*100&lt;=60,1)))))),0))*A243)</f>
        <v>10</v>
      </c>
      <c r="B143" s="97">
        <f>IF(COUNT('IA2'!C34)=0,1000,(IFERROR(IF('IA2'!C34/B43&lt;0.5,0,IF('IA2'!C34/B43*100&gt;90,5,IF('IA2'!C34/B43*100&gt;80,4,IF('IA2'!C34/B43*100&gt;70,3,IF('IA2'!C34/B43*100&gt;60,2,IF('IA2'!C34/B43*100&lt;=60,1)))))),0))*B243)</f>
        <v>10</v>
      </c>
      <c r="C143" s="97">
        <f>IF(COUNT('IA2'!D34)=0,1000,(IFERROR(IF('IA2'!D34/C43&lt;0.5,0,IF('IA2'!D34/C43*100&gt;90,5,IF('IA2'!D34/C43*100&gt;80,4,IF('IA2'!D34/C43*100&gt;70,3,IF('IA2'!D34/C43*100&gt;60,2,IF('IA2'!D34/C43*100&lt;=60,1)))))),0))*C243)</f>
        <v>10</v>
      </c>
      <c r="D143" s="97">
        <f>IF(COUNT('IA2'!E34)=0,1000,(IFERROR(IF('IA2'!E34/D43&lt;0.5,0,IF('IA2'!E34/D43*100&gt;90,5,IF('IA2'!E34/D43*100&gt;80,4,IF('IA2'!E34/D43*100&gt;70,3,IF('IA2'!E34/D43*100&gt;60,2,IF('IA2'!E34/D43*100&lt;=60,1)))))),0))*D243)</f>
        <v>10</v>
      </c>
      <c r="E143" s="97">
        <f>IF(COUNT('IA2'!F34)=0,1000,(IFERROR(IF('IA2'!F34/E43&lt;0.5,0,IF('IA2'!F34/E43*100&gt;90,5,IF('IA2'!F34/E43*100&gt;80,4,IF('IA2'!F34/E43*100&gt;70,3,IF('IA2'!F34/E43*100&gt;60,2,IF('IA2'!F34/E43*100&lt;=60,1)))))),0))*E243)</f>
        <v>10</v>
      </c>
      <c r="F143" s="97">
        <f>IF(COUNT('IA2'!G34)=0,1000,(IFERROR(IF('IA2'!G34/F43&lt;0.5,0,IF('IA2'!G34/F43*100&gt;90,5,IF('IA2'!G34/F43*100&gt;80,4,IF('IA2'!G34/F43*100&gt;70,3,IF('IA2'!G34/F43*100&gt;60,2,IF('IA2'!G34/F43*100&lt;=60,1)))))),0))*F243)</f>
        <v>10</v>
      </c>
      <c r="G143" s="97">
        <f>IF(COUNT('IA2'!H34)=0,1000,(IFERROR(IF('IA2'!H34/G43&lt;0.5,0,IF('IA2'!H34/G43*100&gt;90,5,IF('IA2'!H34/G43*100&gt;80,4,IF('IA2'!H34/G43*100&gt;70,3,IF('IA2'!H34/G43*100&gt;60,2,IF('IA2'!H34/G43*100&lt;=60,1)))))),0))*G243)</f>
        <v>10</v>
      </c>
      <c r="H143" s="97">
        <f>IF(COUNT('IA2'!I34)=0,1000,(IFERROR(IF('IA2'!I34/H43&lt;0.5,0,IF('IA2'!I34/H43*100&gt;90,5,IF('IA2'!I34/H43*100&gt;80,4,IF('IA2'!I34/H43*100&gt;70,3,IF('IA2'!I34/H43*100&gt;60,2,IF('IA2'!I34/H43*100&lt;=60,1)))))),0))*H243)</f>
        <v>10</v>
      </c>
      <c r="I143" s="97">
        <f>IF(COUNT('IA2'!J34)=0,1000,(IFERROR(IF('IA2'!J34/I43&lt;0.5,0,IF('IA2'!J34/I43*100&gt;90,5,IF('IA2'!J34/I43*100&gt;80,4,IF('IA2'!J34/I43*100&gt;70,3,IF('IA2'!J34/I43*100&gt;60,2,IF('IA2'!J34/I43*100&lt;=60,1)))))),0))*I243)</f>
        <v>10</v>
      </c>
      <c r="J143" s="97">
        <f>IF(COUNT('IA2'!K34)=0,1000,(IFERROR(IF('IA2'!K34/J43&lt;0.5,0,IF('IA2'!K34/J43*100&gt;90,5,IF('IA2'!K34/J43*100&gt;80,4,IF('IA2'!K34/J43*100&gt;70,3,IF('IA2'!K34/J43*100&gt;60,2,IF('IA2'!K34/J43*100&lt;=60,1)))))),0))*J243)</f>
        <v>10</v>
      </c>
      <c r="K143" s="97">
        <f>IF(COUNT('IA2'!#REF!)=0,1000,(IFERROR(IF('IA2'!#REF!/K43&lt;0.5,0,IF('IA2'!#REF!/K43*100&gt;90,5,IF('IA2'!#REF!/K43*100&gt;80,4,IF('IA2'!#REF!/K43*100&gt;70,3,IF('IA2'!#REF!/K43*100&gt;60,2,IF('IA2'!#REF!/K43*100&lt;=60,1)))))),0))*K243)</f>
        <v>1000</v>
      </c>
      <c r="L143" s="97">
        <f>IF(COUNT('IA2'!L34)=0,1000,(IFERROR(IF('IA2'!L34/L43&lt;0.5,0,IF('IA2'!L34/L43*100&gt;90,5,IF('IA2'!L34/L43*100&gt;80,4,IF('IA2'!L34/L43*100&gt;70,3,IF('IA2'!L34/L43*100&gt;60,2,IF('IA2'!L34/L43*100&lt;=60,1)))))),0))*L243)</f>
        <v>65</v>
      </c>
      <c r="M143" s="97">
        <f>IF(COUNT('IA2'!N34)=0,1000,(IFERROR(IF('IA2'!N34/M43&lt;0.5,0,IF('IA2'!N34/M43*100&gt;90,5,IF('IA2'!N34/M43*100&gt;80,4,IF('IA2'!N34/M43*100&gt;70,3,IF('IA2'!N34/M43*100&gt;60,2,IF('IA2'!N34/M43*100&lt;=60,1)))))),0))*M243)</f>
        <v>65</v>
      </c>
      <c r="N143" s="97">
        <f>IF(COUNT('IA2'!#REF!)=0,1000,(IFERROR(IF('IA2'!#REF!/N43&lt;0.5,0,IF('IA2'!#REF!/N43*100&gt;90,5,IF('IA2'!#REF!/N43*100&gt;80,4,IF('IA2'!#REF!/N43*100&gt;70,3,IF('IA2'!#REF!/N43*100&gt;60,2,IF('IA2'!#REF!/N43*100&lt;=60,1)))))),0))*N243)</f>
        <v>1000</v>
      </c>
      <c r="O143" s="97">
        <f>IF(COUNT('IA2'!#REF!)=0,1000,(IFERROR(IF('IA2'!#REF!/O43&lt;0.5,0,IF('IA2'!#REF!/O43*100&gt;90,5,IF('IA2'!#REF!/O43*100&gt;80,4,IF('IA2'!#REF!/O43*100&gt;70,3,IF('IA2'!#REF!/O43*100&gt;60,2,IF('IA2'!#REF!/O43*100&lt;=60,1)))))),0))*O243)</f>
        <v>1000</v>
      </c>
      <c r="P143" s="97">
        <f>IF(COUNT('IA2'!P34)=0,1000,(IFERROR(IF('IA2'!P34/P43&lt;0.5,0,IF('IA2'!P34/P43*100&gt;90,5,IF('IA2'!P34/P43*100&gt;80,4,IF('IA2'!P34/P43*100&gt;70,3,IF('IA2'!P34/P43*100&gt;60,2,IF('IA2'!P34/P43*100&lt;=60,1)))))),0))*P243)</f>
        <v>65</v>
      </c>
      <c r="Q143" s="97">
        <f>IF(COUNT('IA2'!#REF!)=0,1000,(IFERROR(IF('IA2'!#REF!/Q43&lt;0.5,0,IF('IA2'!#REF!/Q43*100&gt;90,5,IF('IA2'!#REF!/Q43*100&gt;80,4,IF('IA2'!#REF!/Q43*100&gt;70,3,IF('IA2'!#REF!/Q43*100&gt;60,2,IF('IA2'!#REF!/Q43*100&lt;=60,1)))))),0))*Q243)</f>
        <v>1000</v>
      </c>
      <c r="R143" s="97">
        <f>IF(COUNT('IA2'!R34)=0,1000,(IFERROR(IF('IA2'!R34/R43&lt;0.5,0,IF('IA2'!R34/R43*100&gt;90,5,IF('IA2'!R34/R43*100&gt;80,4,IF('IA2'!R34/R43*100&gt;70,3,IF('IA2'!R34/R43*100&gt;60,2,IF('IA2'!R34/R43*100&lt;=60,1)))))),0))*R243)</f>
        <v>65</v>
      </c>
      <c r="S143" s="97">
        <f>IF(COUNT('IA2'!#REF!)=0,1000,(IFERROR(IF('IA2'!#REF!/S43&lt;0.5,0,IF('IA2'!#REF!/S43*100&gt;90,5,IF('IA2'!#REF!/S43*100&gt;80,4,IF('IA2'!#REF!/S43*100&gt;70,3,IF('IA2'!#REF!/S43*100&gt;60,2,IF('IA2'!#REF!/S43*100&lt;=60,1)))))),0))*S243)</f>
        <v>1000</v>
      </c>
      <c r="T143" s="97">
        <f>IF(COUNT('IA2'!T34)=0,1000,(IFERROR(IF('IA2'!T34/T43&lt;0.5,0,IF('IA2'!T34/T43*100&gt;90,5,IF('IA2'!T34/T43*100&gt;80,4,IF('IA2'!T34/T43*100&gt;70,3,IF('IA2'!T34/T43*100&gt;60,2,IF('IA2'!T34/T43*100&lt;=60,1)))))),0))*T243)</f>
        <v>65</v>
      </c>
      <c r="U143" s="97">
        <f>IF(COUNT('IA2'!#REF!)=0,1000,(IFERROR(IF('IA2'!#REF!/U43&lt;0.5,0,IF('IA2'!#REF!/U43*100&gt;90,5,IF('IA2'!#REF!/U43*100&gt;80,4,IF('IA2'!#REF!/U43*100&gt;70,3,IF('IA2'!#REF!/U43*100&gt;60,2,IF('IA2'!#REF!/U43*100&lt;=60,1)))))),0))*U243)</f>
        <v>1000</v>
      </c>
      <c r="V143" s="97">
        <f>IF(COUNT('IA2'!W34)=0,1000,(IFERROR(IF('IA2'!W34/V43&lt;0.5,0,IF('IA2'!W34/V43*100&gt;90,5,IF('IA2'!W34/V43*100&gt;80,4,IF('IA2'!W34/V43*100&gt;70,3,IF('IA2'!W34/V43*100&gt;60,2,IF('IA2'!W34/V43*100&lt;=60,1)))))),0))*V243)</f>
        <v>75</v>
      </c>
      <c r="W143" s="97">
        <f>IF(COUNT('IA2'!#REF!)=0,1000,(IFERROR(IF('IA2'!#REF!/W43&lt;0.5,0,IF('IA2'!#REF!/W43*100&gt;90,5,IF('IA2'!#REF!/W43*100&gt;80,4,IF('IA2'!#REF!/W43*100&gt;70,3,IF('IA2'!#REF!/W43*100&gt;60,2,IF('IA2'!#REF!/W43*100&lt;=60,1)))))),0))*W243)</f>
        <v>1000</v>
      </c>
      <c r="X143" s="97">
        <f>IF(COUNT('IA2'!X34)=0,1000,(IFERROR(IF('IA2'!X34/X43&lt;0.5,0,IF('IA2'!X34/X43*100&gt;90,5,IF('IA2'!X34/X43*100&gt;80,4,IF('IA2'!X34/X43*100&gt;70,3,IF('IA2'!X34/X43*100&gt;60,2,IF('IA2'!X34/X43*100&lt;=60,1)))))),0))*X243)</f>
        <v>0</v>
      </c>
      <c r="Y143" s="97">
        <f>IF(COUNT('IA2'!Y34)=0,1000,(IFERROR(IF('IA2'!Y34/Y43&lt;0.5,0,IF('IA2'!Y34/Y43*100&gt;90,5,IF('IA2'!Y34/Y43*100&gt;80,4,IF('IA2'!Y34/Y43*100&gt;70,3,IF('IA2'!Y34/Y43*100&gt;60,2,IF('IA2'!Y34/Y43*100&lt;=60,1)))))),0))*Y243)</f>
        <v>0</v>
      </c>
      <c r="Z143" s="97">
        <f>IF(COUNT('IA2'!Z34)=0,1000,(IFERROR(IF('IA2'!Z34/Z43&lt;0.5,0,IF('IA2'!Z34/Z43*100&gt;90,5,IF('IA2'!Z34/Z43*100&gt;80,4,IF('IA2'!Z34/Z43*100&gt;70,3,IF('IA2'!Z34/Z43*100&gt;60,2,IF('IA2'!Z34/Z43*100&lt;=60,1)))))),0))*Z243)</f>
        <v>1000</v>
      </c>
      <c r="AA143" s="97">
        <f>IF(COUNT('IA2'!AA34)=0,1000,(IFERROR(IF('IA2'!AA34/AA43&lt;0.5,0,IF('IA2'!AA34/AA43*100&gt;90,5,IF('IA2'!AA34/AA43*100&gt;80,4,IF('IA2'!AA34/AA43*100&gt;70,3,IF('IA2'!AA34/AA43*100&gt;60,2,IF('IA2'!AA34/AA43*100&lt;=60,1)))))),0))*AA243)</f>
        <v>1000</v>
      </c>
      <c r="AB143" s="97">
        <f>IF(COUNT('IA2'!AB34)=0,1000,(IFERROR(IF('IA2'!AB34/AB43&lt;0.5,0,IF('IA2'!AB34/AB43*100&gt;90,5,IF('IA2'!AB34/AB43*100&gt;80,4,IF('IA2'!AB34/AB43*100&gt;70,3,IF('IA2'!AB34/AB43*100&gt;60,2,IF('IA2'!AB34/AB43*100&lt;=60,1)))))),0))*AB243)</f>
        <v>1000</v>
      </c>
      <c r="AC143" s="97">
        <f>IF(COUNT('IA2'!AC34)=0,1000,(IFERROR(IF('IA2'!AC34/AC43&lt;0.5,0,IF('IA2'!AC34/AC43*100&gt;90,5,IF('IA2'!AC34/AC43*100&gt;80,4,IF('IA2'!AC34/AC43*100&gt;70,3,IF('IA2'!AC34/AC43*100&gt;60,2,IF('IA2'!AC34/AC43*100&lt;=60,1)))))),0))*AC243)</f>
        <v>1000</v>
      </c>
      <c r="AD143" s="97">
        <f>IF(COUNT('IA2'!AD34)=0,1000,(IFERROR(IF('IA2'!AD34/AD43&lt;0.5,0,IF('IA2'!AD34/AD43*100&gt;90,5,IF('IA2'!AD34/AD43*100&gt;80,4,IF('IA2'!AD34/AD43*100&gt;70,3,IF('IA2'!AD34/AD43*100&gt;60,2,IF('IA2'!AD34/AD43*100&lt;=60,1)))))),0))*AD243)</f>
        <v>1000</v>
      </c>
      <c r="AE143" s="97">
        <f>IF(COUNT('IA2'!AE34)=0,1000,(IFERROR(IF('IA2'!AE34/AE43&lt;0.5,0,IF('IA2'!AE34/AE43*100&gt;90,5,IF('IA2'!AE34/AE43*100&gt;80,4,IF('IA2'!AE34/AE43*100&gt;70,3,IF('IA2'!AE34/AE43*100&gt;60,2,IF('IA2'!AE34/AE43*100&lt;=60,1)))))),0))*AE243)</f>
        <v>1000</v>
      </c>
      <c r="AF143" s="97">
        <f>IF(COUNT('IA2'!AF34)=0,1000,(IFERROR(IF('IA2'!AF34/AF43&lt;0.5,0,IF('IA2'!AF34/AF43*100&gt;90,5,IF('IA2'!AF34/AF43*100&gt;80,4,IF('IA2'!AF34/AF43*100&gt;70,3,IF('IA2'!AF34/AF43*100&gt;60,2,IF('IA2'!AF34/AF43*100&lt;=60,1)))))),0))*AF243)</f>
        <v>1000</v>
      </c>
      <c r="AG143" s="97">
        <f>IF(COUNT('IA2'!AG34)=0,1000,(IFERROR(IF('IA2'!AG34/AG43&lt;0.5,0,IF('IA2'!AG34/AG43*100&gt;90,5,IF('IA2'!AG34/AG43*100&gt;80,4,IF('IA2'!AG34/AG43*100&gt;70,3,IF('IA2'!AG34/AG43*100&gt;60,2,IF('IA2'!AG34/AG43*100&lt;=60,1)))))),0))*AG243)</f>
        <v>1000</v>
      </c>
      <c r="AH143" s="97">
        <f>IF(COUNT('IA2'!AH34)=0,1000,(IFERROR(IF('IA2'!AH34/AH43&lt;0.5,0,IF('IA2'!AH34/AH43*100&gt;90,5,IF('IA2'!AH34/AH43*100&gt;80,4,IF('IA2'!AH34/AH43*100&gt;70,3,IF('IA2'!AH34/AH43*100&gt;60,2,IF('IA2'!AH34/AH43*100&lt;=60,1)))))),0))*AH243)</f>
        <v>1000</v>
      </c>
      <c r="AI143" s="97">
        <f>IF(COUNT('IA2'!AI34)=0,1000,(IFERROR(IF('IA2'!AI34/AI43&lt;0.5,0,IF('IA2'!AI34/AI43*100&gt;90,5,IF('IA2'!AI34/AI43*100&gt;80,4,IF('IA2'!AI34/AI43*100&gt;70,3,IF('IA2'!AI34/AI43*100&gt;60,2,IF('IA2'!AI34/AI43*100&lt;=60,1)))))),0))*AI243)</f>
        <v>1000</v>
      </c>
      <c r="AJ143" s="97">
        <f>IF(COUNT('IA2'!AJ34)=0,1000,(IFERROR(IF('IA2'!AJ34/AJ43&lt;0.5,0,IF('IA2'!AJ34/AJ43*100&gt;90,5,IF('IA2'!AJ34/AJ43*100&gt;80,4,IF('IA2'!AJ34/AJ43*100&gt;70,3,IF('IA2'!AJ34/AJ43*100&gt;60,2,IF('IA2'!AJ34/AJ43*100&lt;=60,1)))))),0))*AJ243)</f>
        <v>1000</v>
      </c>
      <c r="AK143" s="97">
        <f>IF(COUNT('IA2'!AK34)=0,1000,(IFERROR(IF('IA2'!AK34/AK43&lt;0.5,0,IF('IA2'!AK34/AK43*100&gt;90,5,IF('IA2'!AK34/AK43*100&gt;80,4,IF('IA2'!AK34/AK43*100&gt;70,3,IF('IA2'!AK34/AK43*100&gt;60,2,IF('IA2'!AK34/AK43*100&lt;=60,1)))))),0))*AK243)</f>
        <v>1000</v>
      </c>
      <c r="AL143" s="97">
        <f>IF(COUNT('IA2'!AL34)=0,1000,(IFERROR(IF('IA2'!AL34/AL43&lt;0.5,0,IF('IA2'!AL34/AL43*100&gt;90,5,IF('IA2'!AL34/AL43*100&gt;80,4,IF('IA2'!AL34/AL43*100&gt;70,3,IF('IA2'!AL34/AL43*100&gt;60,2,IF('IA2'!AL34/AL43*100&lt;=60,1)))))),0))*AL243)</f>
        <v>1000</v>
      </c>
      <c r="AM143" s="97">
        <f>IF(COUNT('IA2'!AM34)=0,1000,(IFERROR(IF('IA2'!AM34/AM43&lt;0.5,0,IF('IA2'!AM34/AM43*100&gt;90,5,IF('IA2'!AM34/AM43*100&gt;80,4,IF('IA2'!AM34/AM43*100&gt;70,3,IF('IA2'!AM34/AM43*100&gt;60,2,IF('IA2'!AM34/AM43*100&lt;=60,1)))))),0))*AM243)</f>
        <v>1000</v>
      </c>
      <c r="AN143" s="97">
        <f>IF(COUNT('IA2'!AN34)=0,1000,(IFERROR(IF('IA2'!AN34/AN43&lt;0.5,0,IF('IA2'!AN34/AN43*100&gt;90,5,IF('IA2'!AN34/AN43*100&gt;80,4,IF('IA2'!AN34/AN43*100&gt;70,3,IF('IA2'!AN34/AN43*100&gt;60,2,IF('IA2'!AN34/AN43*100&lt;=60,1)))))),0))*AN243)</f>
        <v>1000</v>
      </c>
      <c r="AO143" s="97">
        <f>IF(COUNT('IA2'!AO34)=0,1000,(IFERROR(IF('IA2'!AO34/AO43&lt;0.5,0,IF('IA2'!AO34/AO43*100&gt;90,5,IF('IA2'!AO34/AO43*100&gt;80,4,IF('IA2'!AO34/AO43*100&gt;70,3,IF('IA2'!AO34/AO43*100&gt;60,2,IF('IA2'!AO34/AO43*100&lt;=60,1)))))),0))*AO243)</f>
        <v>1000</v>
      </c>
      <c r="AP143" s="97">
        <f>IF(COUNT('IA2'!AP34)=0,1000,(IFERROR(IF('IA2'!AP34/AP43&lt;0.5,0,IF('IA2'!AP34/AP43*100&gt;90,5,IF('IA2'!AP34/AP43*100&gt;80,4,IF('IA2'!AP34/AP43*100&gt;70,3,IF('IA2'!AP34/AP43*100&gt;60,2,IF('IA2'!AP34/AP43*100&lt;=60,1)))))),0))*AP243)</f>
        <v>1000</v>
      </c>
      <c r="AQ143" s="97">
        <f>IF(COUNT('IA2'!AQ34)=0,1000,(IFERROR(IF('IA2'!AQ34/AQ43&lt;0.5,0,IF('IA2'!AQ34/AQ43*100&gt;90,5,IF('IA2'!AQ34/AQ43*100&gt;80,4,IF('IA2'!AQ34/AQ43*100&gt;70,3,IF('IA2'!AQ34/AQ43*100&gt;60,2,IF('IA2'!AQ34/AQ43*100&lt;=60,1)))))),0))*AQ243)</f>
        <v>1000</v>
      </c>
      <c r="AR143" s="97">
        <f>IF(COUNT('IA2'!AR34)=0,1000,(IFERROR(IF('IA2'!AR34/AR43&lt;0.5,0,IF('IA2'!AR34/AR43*100&gt;90,5,IF('IA2'!AR34/AR43*100&gt;80,4,IF('IA2'!AR34/AR43*100&gt;70,3,IF('IA2'!AR34/AR43*100&gt;60,2,IF('IA2'!AR34/AR43*100&lt;=60,1)))))),0))*AR243)</f>
        <v>1000</v>
      </c>
      <c r="AS143" s="97">
        <f>IF(COUNT('IA2'!AS34)=0,1000,(IFERROR(IF('IA2'!AS34/AS43&lt;0.5,0,IF('IA2'!AS34/AS43*100&gt;90,5,IF('IA2'!AS34/AS43*100&gt;80,4,IF('IA2'!AS34/AS43*100&gt;70,3,IF('IA2'!AS34/AS43*100&gt;60,2,IF('IA2'!AS34/AS43*100&lt;=60,1)))))),0))*AS243)</f>
        <v>1000</v>
      </c>
      <c r="AT143" s="97">
        <f>IF(COUNT('IA2'!AT34)=0,1000,(IFERROR(IF('IA2'!AT34/AT43&lt;0.5,0,IF('IA2'!AT34/AT43*100&gt;90,5,IF('IA2'!AT34/AT43*100&gt;80,4,IF('IA2'!AT34/AT43*100&gt;70,3,IF('IA2'!AT34/AT43*100&gt;60,2,IF('IA2'!AT34/AT43*100&lt;=60,1)))))),0))*AT243)</f>
        <v>1000</v>
      </c>
      <c r="AU143" s="97">
        <f>IF(COUNT('IA2'!AU34)=0,1000,(IFERROR(IF('IA2'!AU34/AU43&lt;0.5,0,IF('IA2'!AU34/AU43*100&gt;90,5,IF('IA2'!AU34/AU43*100&gt;80,4,IF('IA2'!AU34/AU43*100&gt;70,3,IF('IA2'!AU34/AU43*100&gt;60,2,IF('IA2'!AU34/AU43*100&lt;=60,1)))))),0))*AU243)</f>
        <v>1000</v>
      </c>
      <c r="AV143" s="97">
        <f>IF(COUNT('IA2'!AV34)=0,1000,(IFERROR(IF('IA2'!AV34/AV43&lt;0.5,0,IF('IA2'!AV34/AV43*100&gt;90,5,IF('IA2'!AV34/AV43*100&gt;80,4,IF('IA2'!AV34/AV43*100&gt;70,3,IF('IA2'!AV34/AV43*100&gt;60,2,IF('IA2'!AV34/AV43*100&lt;=60,1)))))),0))*AV243)</f>
        <v>1000</v>
      </c>
      <c r="AW143" s="97">
        <f>IF(COUNT('IA2'!AW34)=0,1000,(IFERROR(IF('IA2'!AW34/AW43&lt;0.5,0,IF('IA2'!AW34/AW43*100&gt;90,5,IF('IA2'!AW34/AW43*100&gt;80,4,IF('IA2'!AW34/AW43*100&gt;70,3,IF('IA2'!AW34/AW43*100&gt;60,2,IF('IA2'!AW34/AW43*100&lt;=60,1)))))),0))*AW243)</f>
        <v>1000</v>
      </c>
      <c r="AX143" s="97">
        <f>IF(COUNT('IA2'!AX34)=0,1000,(IFERROR(IF('IA2'!AX34/AX43&lt;0.5,0,IF('IA2'!AX34/AX43*100&gt;90,5,IF('IA2'!AX34/AX43*100&gt;80,4,IF('IA2'!AX34/AX43*100&gt;70,3,IF('IA2'!AX34/AX43*100&gt;60,2,IF('IA2'!AX34/AX43*100&lt;=60,1)))))),0))*AX243)</f>
        <v>1000</v>
      </c>
      <c r="AY143" s="97">
        <f>IF(COUNT('IA2'!AY34)=0,1000,(IFERROR(IF('IA2'!AY34/AY43&lt;0.5,0,IF('IA2'!AY34/AY43*100&gt;90,5,IF('IA2'!AY34/AY43*100&gt;80,4,IF('IA2'!AY34/AY43*100&gt;70,3,IF('IA2'!AY34/AY43*100&gt;60,2,IF('IA2'!AY34/AY43*100&lt;=60,1)))))),0))*AY243)</f>
        <v>1000</v>
      </c>
      <c r="AZ143" s="97">
        <f>IF(COUNT('IA2'!AZ34)=0,1000,(IFERROR(IF('IA2'!AZ34/AZ43&lt;0.5,0,IF('IA2'!AZ34/AZ43*100&gt;90,5,IF('IA2'!AZ34/AZ43*100&gt;80,4,IF('IA2'!AZ34/AZ43*100&gt;70,3,IF('IA2'!AZ34/AZ43*100&gt;60,2,IF('IA2'!AZ34/AZ43*100&lt;=60,1)))))),0))*AZ243)</f>
        <v>1000</v>
      </c>
      <c r="BA143" s="96">
        <f t="shared" si="53"/>
        <v>0</v>
      </c>
      <c r="BB143" s="96">
        <f t="shared" si="54"/>
        <v>0</v>
      </c>
      <c r="BC143" s="96">
        <f t="shared" si="55"/>
        <v>5</v>
      </c>
      <c r="BD143" s="96">
        <f t="shared" si="56"/>
        <v>5</v>
      </c>
      <c r="BE143" s="96">
        <f t="shared" si="57"/>
        <v>0</v>
      </c>
      <c r="BF143" s="96">
        <f t="shared" si="58"/>
        <v>0</v>
      </c>
      <c r="BG143" s="96">
        <f t="shared" si="59"/>
        <v>0</v>
      </c>
    </row>
    <row r="144" spans="1:59" x14ac:dyDescent="0.3">
      <c r="A144" s="97">
        <f>IF(COUNT('IA2'!B35)=0,1000,(IFERROR(IF('IA2'!B35/A44&lt;0.5,0,IF('IA2'!B35/A44*100&gt;90,5,IF('IA2'!B35/A44*100&gt;80,4,IF('IA2'!B35/A44*100&gt;70,3,IF('IA2'!B35/A44*100&gt;60,2,IF('IA2'!B35/A44*100&lt;=60,1)))))),0))*A244)</f>
        <v>10</v>
      </c>
      <c r="B144" s="97">
        <f>IF(COUNT('IA2'!C35)=0,1000,(IFERROR(IF('IA2'!C35/B44&lt;0.5,0,IF('IA2'!C35/B44*100&gt;90,5,IF('IA2'!C35/B44*100&gt;80,4,IF('IA2'!C35/B44*100&gt;70,3,IF('IA2'!C35/B44*100&gt;60,2,IF('IA2'!C35/B44*100&lt;=60,1)))))),0))*B244)</f>
        <v>2</v>
      </c>
      <c r="C144" s="97">
        <f>IF(COUNT('IA2'!D35)=0,1000,(IFERROR(IF('IA2'!D35/C44&lt;0.5,0,IF('IA2'!D35/C44*100&gt;90,5,IF('IA2'!D35/C44*100&gt;80,4,IF('IA2'!D35/C44*100&gt;70,3,IF('IA2'!D35/C44*100&gt;60,2,IF('IA2'!D35/C44*100&lt;=60,1)))))),0))*C244)</f>
        <v>4</v>
      </c>
      <c r="D144" s="97">
        <f>IF(COUNT('IA2'!E35)=0,1000,(IFERROR(IF('IA2'!E35/D44&lt;0.5,0,IF('IA2'!E35/D44*100&gt;90,5,IF('IA2'!E35/D44*100&gt;80,4,IF('IA2'!E35/D44*100&gt;70,3,IF('IA2'!E35/D44*100&gt;60,2,IF('IA2'!E35/D44*100&lt;=60,1)))))),0))*D244)</f>
        <v>10</v>
      </c>
      <c r="E144" s="97">
        <f>IF(COUNT('IA2'!F35)=0,1000,(IFERROR(IF('IA2'!F35/E44&lt;0.5,0,IF('IA2'!F35/E44*100&gt;90,5,IF('IA2'!F35/E44*100&gt;80,4,IF('IA2'!F35/E44*100&gt;70,3,IF('IA2'!F35/E44*100&gt;60,2,IF('IA2'!F35/E44*100&lt;=60,1)))))),0))*E244)</f>
        <v>10</v>
      </c>
      <c r="F144" s="97">
        <f>IF(COUNT('IA2'!G35)=0,1000,(IFERROR(IF('IA2'!G35/F44&lt;0.5,0,IF('IA2'!G35/F44*100&gt;90,5,IF('IA2'!G35/F44*100&gt;80,4,IF('IA2'!G35/F44*100&gt;70,3,IF('IA2'!G35/F44*100&gt;60,2,IF('IA2'!G35/F44*100&lt;=60,1)))))),0))*F244)</f>
        <v>2</v>
      </c>
      <c r="G144" s="97">
        <f>IF(COUNT('IA2'!H35)=0,1000,(IFERROR(IF('IA2'!H35/G44&lt;0.5,0,IF('IA2'!H35/G44*100&gt;90,5,IF('IA2'!H35/G44*100&gt;80,4,IF('IA2'!H35/G44*100&gt;70,3,IF('IA2'!H35/G44*100&gt;60,2,IF('IA2'!H35/G44*100&lt;=60,1)))))),0))*G244)</f>
        <v>4</v>
      </c>
      <c r="H144" s="97">
        <f>IF(COUNT('IA2'!I35)=0,1000,(IFERROR(IF('IA2'!I35/H44&lt;0.5,0,IF('IA2'!I35/H44*100&gt;90,5,IF('IA2'!I35/H44*100&gt;80,4,IF('IA2'!I35/H44*100&gt;70,3,IF('IA2'!I35/H44*100&gt;60,2,IF('IA2'!I35/H44*100&lt;=60,1)))))),0))*H244)</f>
        <v>4</v>
      </c>
      <c r="I144" s="97">
        <f>IF(COUNT('IA2'!J35)=0,1000,(IFERROR(IF('IA2'!J35/I44&lt;0.5,0,IF('IA2'!J35/I44*100&gt;90,5,IF('IA2'!J35/I44*100&gt;80,4,IF('IA2'!J35/I44*100&gt;70,3,IF('IA2'!J35/I44*100&gt;60,2,IF('IA2'!J35/I44*100&lt;=60,1)))))),0))*I244)</f>
        <v>4</v>
      </c>
      <c r="J144" s="97">
        <f>IF(COUNT('IA2'!K35)=0,1000,(IFERROR(IF('IA2'!K35/J44&lt;0.5,0,IF('IA2'!K35/J44*100&gt;90,5,IF('IA2'!K35/J44*100&gt;80,4,IF('IA2'!K35/J44*100&gt;70,3,IF('IA2'!K35/J44*100&gt;60,2,IF('IA2'!K35/J44*100&lt;=60,1)))))),0))*J244)</f>
        <v>4</v>
      </c>
      <c r="K144" s="97">
        <f>IF(COUNT('IA2'!#REF!)=0,1000,(IFERROR(IF('IA2'!#REF!/K44&lt;0.5,0,IF('IA2'!#REF!/K44*100&gt;90,5,IF('IA2'!#REF!/K44*100&gt;80,4,IF('IA2'!#REF!/K44*100&gt;70,3,IF('IA2'!#REF!/K44*100&gt;60,2,IF('IA2'!#REF!/K44*100&lt;=60,1)))))),0))*K244)</f>
        <v>1000</v>
      </c>
      <c r="L144" s="97">
        <f>IF(COUNT('IA2'!L35)=0,1000,(IFERROR(IF('IA2'!L35/L44&lt;0.5,0,IF('IA2'!L35/L44*100&gt;90,5,IF('IA2'!L35/L44*100&gt;80,4,IF('IA2'!L35/L44*100&gt;70,3,IF('IA2'!L35/L44*100&gt;60,2,IF('IA2'!L35/L44*100&lt;=60,1)))))),0))*L244)</f>
        <v>26</v>
      </c>
      <c r="M144" s="97">
        <f>IF(COUNT('IA2'!O35)=0,1000,(IFERROR(IF('IA2'!O35/M44&lt;0.5,0,IF('IA2'!O35/M44*100&gt;90,5,IF('IA2'!O35/M44*100&gt;80,4,IF('IA2'!O35/M44*100&gt;70,3,IF('IA2'!O35/M44*100&gt;60,2,IF('IA2'!O35/M44*100&lt;=60,1)))))),0))*M244)</f>
        <v>26</v>
      </c>
      <c r="N144" s="97">
        <f>IF(COUNT('IA2'!#REF!)=0,1000,(IFERROR(IF('IA2'!#REF!/N44&lt;0.5,0,IF('IA2'!#REF!/N44*100&gt;90,5,IF('IA2'!#REF!/N44*100&gt;80,4,IF('IA2'!#REF!/N44*100&gt;70,3,IF('IA2'!#REF!/N44*100&gt;60,2,IF('IA2'!#REF!/N44*100&lt;=60,1)))))),0))*N244)</f>
        <v>1000</v>
      </c>
      <c r="O144" s="97">
        <f>IF(COUNT('IA2'!#REF!)=0,1000,(IFERROR(IF('IA2'!#REF!/O44&lt;0.5,0,IF('IA2'!#REF!/O44*100&gt;90,5,IF('IA2'!#REF!/O44*100&gt;80,4,IF('IA2'!#REF!/O44*100&gt;70,3,IF('IA2'!#REF!/O44*100&gt;60,2,IF('IA2'!#REF!/O44*100&lt;=60,1)))))),0))*O244)</f>
        <v>1000</v>
      </c>
      <c r="P144" s="97">
        <f>IF(COUNT('IA2'!P35)=0,1000,(IFERROR(IF('IA2'!P35/P44&lt;0.5,0,IF('IA2'!P35/P44*100&gt;90,5,IF('IA2'!P35/P44*100&gt;80,4,IF('IA2'!P35/P44*100&gt;70,3,IF('IA2'!P35/P44*100&gt;60,2,IF('IA2'!P35/P44*100&lt;=60,1)))))),0))*P244)</f>
        <v>26</v>
      </c>
      <c r="Q144" s="97">
        <f>IF(COUNT('IA2'!#REF!)=0,1000,(IFERROR(IF('IA2'!#REF!/Q44&lt;0.5,0,IF('IA2'!#REF!/Q44*100&gt;90,5,IF('IA2'!#REF!/Q44*100&gt;80,4,IF('IA2'!#REF!/Q44*100&gt;70,3,IF('IA2'!#REF!/Q44*100&gt;60,2,IF('IA2'!#REF!/Q44*100&lt;=60,1)))))),0))*Q244)</f>
        <v>1000</v>
      </c>
      <c r="R144" s="97">
        <f>IF(COUNT('IA2'!R35)=0,1000,(IFERROR(IF('IA2'!R35/R44&lt;0.5,0,IF('IA2'!R35/R44*100&gt;90,5,IF('IA2'!R35/R44*100&gt;80,4,IF('IA2'!R35/R44*100&gt;70,3,IF('IA2'!R35/R44*100&gt;60,2,IF('IA2'!R35/R44*100&lt;=60,1)))))),0))*R244)</f>
        <v>13</v>
      </c>
      <c r="S144" s="97">
        <f>IF(COUNT('IA2'!T35)=0,1000,(IFERROR(IF('IA2'!T35/S44&lt;0.5,0,IF('IA2'!T35/S44*100&gt;90,5,IF('IA2'!T35/S44*100&gt;80,4,IF('IA2'!T35/S44*100&gt;70,3,IF('IA2'!T35/S44*100&gt;60,2,IF('IA2'!T35/S44*100&lt;=60,1)))))),0))*S244)</f>
        <v>1000</v>
      </c>
      <c r="T144" s="97">
        <f>IF(COUNT('IA2'!U35)=0,1000,(IFERROR(IF('IA2'!U35/T44&lt;0.5,0,IF('IA2'!U35/T44*100&gt;90,5,IF('IA2'!U35/T44*100&gt;80,4,IF('IA2'!U35/T44*100&gt;70,3,IF('IA2'!U35/T44*100&gt;60,2,IF('IA2'!U35/T44*100&lt;=60,1)))))),0))*T244)</f>
        <v>39</v>
      </c>
      <c r="U144" s="97">
        <f>IF(COUNT('IA2'!#REF!)=0,1000,(IFERROR(IF('IA2'!#REF!/U44&lt;0.5,0,IF('IA2'!#REF!/U44*100&gt;90,5,IF('IA2'!#REF!/U44*100&gt;80,4,IF('IA2'!#REF!/U44*100&gt;70,3,IF('IA2'!#REF!/U44*100&gt;60,2,IF('IA2'!#REF!/U44*100&lt;=60,1)))))),0))*U244)</f>
        <v>1000</v>
      </c>
      <c r="V144" s="97">
        <f>IF(COUNT('IA2'!V35)=0,1000,(IFERROR(IF('IA2'!V35/V44&lt;0.5,0,IF('IA2'!V35/V44*100&gt;90,5,IF('IA2'!V35/V44*100&gt;80,4,IF('IA2'!V35/V44*100&gt;70,3,IF('IA2'!V35/V44*100&gt;60,2,IF('IA2'!V35/V44*100&lt;=60,1)))))),0))*V244)</f>
        <v>45</v>
      </c>
      <c r="W144" s="97">
        <f>IF(COUNT('IA2'!W35)=0,1000,(IFERROR(IF('IA2'!W35/W44&lt;0.5,0,IF('IA2'!W35/W44*100&gt;90,5,IF('IA2'!W35/W44*100&gt;80,4,IF('IA2'!W35/W44*100&gt;70,3,IF('IA2'!W35/W44*100&gt;60,2,IF('IA2'!W35/W44*100&lt;=60,1)))))),0))*W244)</f>
        <v>1000</v>
      </c>
      <c r="X144" s="97">
        <f>IF(COUNT('IA2'!X35)=0,1000,(IFERROR(IF('IA2'!X35/X44&lt;0.5,0,IF('IA2'!X35/X44*100&gt;90,5,IF('IA2'!X35/X44*100&gt;80,4,IF('IA2'!X35/X44*100&gt;70,3,IF('IA2'!X35/X44*100&gt;60,2,IF('IA2'!X35/X44*100&lt;=60,1)))))),0))*X244)</f>
        <v>0</v>
      </c>
      <c r="Y144" s="97">
        <f>IF(COUNT('IA2'!Y35)=0,1000,(IFERROR(IF('IA2'!Y35/Y44&lt;0.5,0,IF('IA2'!Y35/Y44*100&gt;90,5,IF('IA2'!Y35/Y44*100&gt;80,4,IF('IA2'!Y35/Y44*100&gt;70,3,IF('IA2'!Y35/Y44*100&gt;60,2,IF('IA2'!Y35/Y44*100&lt;=60,1)))))),0))*Y244)</f>
        <v>0</v>
      </c>
      <c r="Z144" s="97">
        <f>IF(COUNT('IA2'!Z35)=0,1000,(IFERROR(IF('IA2'!Z35/Z44&lt;0.5,0,IF('IA2'!Z35/Z44*100&gt;90,5,IF('IA2'!Z35/Z44*100&gt;80,4,IF('IA2'!Z35/Z44*100&gt;70,3,IF('IA2'!Z35/Z44*100&gt;60,2,IF('IA2'!Z35/Z44*100&lt;=60,1)))))),0))*Z244)</f>
        <v>1000</v>
      </c>
      <c r="AA144" s="97">
        <f>IF(COUNT('IA2'!AA35)=0,1000,(IFERROR(IF('IA2'!AA35/AA44&lt;0.5,0,IF('IA2'!AA35/AA44*100&gt;90,5,IF('IA2'!AA35/AA44*100&gt;80,4,IF('IA2'!AA35/AA44*100&gt;70,3,IF('IA2'!AA35/AA44*100&gt;60,2,IF('IA2'!AA35/AA44*100&lt;=60,1)))))),0))*AA244)</f>
        <v>1000</v>
      </c>
      <c r="AB144" s="97">
        <f>IF(COUNT('IA2'!AB35)=0,1000,(IFERROR(IF('IA2'!AB35/AB44&lt;0.5,0,IF('IA2'!AB35/AB44*100&gt;90,5,IF('IA2'!AB35/AB44*100&gt;80,4,IF('IA2'!AB35/AB44*100&gt;70,3,IF('IA2'!AB35/AB44*100&gt;60,2,IF('IA2'!AB35/AB44*100&lt;=60,1)))))),0))*AB244)</f>
        <v>1000</v>
      </c>
      <c r="AC144" s="97">
        <f>IF(COUNT('IA2'!AC35)=0,1000,(IFERROR(IF('IA2'!AC35/AC44&lt;0.5,0,IF('IA2'!AC35/AC44*100&gt;90,5,IF('IA2'!AC35/AC44*100&gt;80,4,IF('IA2'!AC35/AC44*100&gt;70,3,IF('IA2'!AC35/AC44*100&gt;60,2,IF('IA2'!AC35/AC44*100&lt;=60,1)))))),0))*AC244)</f>
        <v>1000</v>
      </c>
      <c r="AD144" s="97">
        <f>IF(COUNT('IA2'!AD35)=0,1000,(IFERROR(IF('IA2'!AD35/AD44&lt;0.5,0,IF('IA2'!AD35/AD44*100&gt;90,5,IF('IA2'!AD35/AD44*100&gt;80,4,IF('IA2'!AD35/AD44*100&gt;70,3,IF('IA2'!AD35/AD44*100&gt;60,2,IF('IA2'!AD35/AD44*100&lt;=60,1)))))),0))*AD244)</f>
        <v>1000</v>
      </c>
      <c r="AE144" s="97">
        <f>IF(COUNT('IA2'!AE35)=0,1000,(IFERROR(IF('IA2'!AE35/AE44&lt;0.5,0,IF('IA2'!AE35/AE44*100&gt;90,5,IF('IA2'!AE35/AE44*100&gt;80,4,IF('IA2'!AE35/AE44*100&gt;70,3,IF('IA2'!AE35/AE44*100&gt;60,2,IF('IA2'!AE35/AE44*100&lt;=60,1)))))),0))*AE244)</f>
        <v>1000</v>
      </c>
      <c r="AF144" s="97">
        <f>IF(COUNT('IA2'!AF35)=0,1000,(IFERROR(IF('IA2'!AF35/AF44&lt;0.5,0,IF('IA2'!AF35/AF44*100&gt;90,5,IF('IA2'!AF35/AF44*100&gt;80,4,IF('IA2'!AF35/AF44*100&gt;70,3,IF('IA2'!AF35/AF44*100&gt;60,2,IF('IA2'!AF35/AF44*100&lt;=60,1)))))),0))*AF244)</f>
        <v>1000</v>
      </c>
      <c r="AG144" s="97">
        <f>IF(COUNT('IA2'!AG35)=0,1000,(IFERROR(IF('IA2'!AG35/AG44&lt;0.5,0,IF('IA2'!AG35/AG44*100&gt;90,5,IF('IA2'!AG35/AG44*100&gt;80,4,IF('IA2'!AG35/AG44*100&gt;70,3,IF('IA2'!AG35/AG44*100&gt;60,2,IF('IA2'!AG35/AG44*100&lt;=60,1)))))),0))*AG244)</f>
        <v>1000</v>
      </c>
      <c r="AH144" s="97">
        <f>IF(COUNT('IA2'!AH35)=0,1000,(IFERROR(IF('IA2'!AH35/AH44&lt;0.5,0,IF('IA2'!AH35/AH44*100&gt;90,5,IF('IA2'!AH35/AH44*100&gt;80,4,IF('IA2'!AH35/AH44*100&gt;70,3,IF('IA2'!AH35/AH44*100&gt;60,2,IF('IA2'!AH35/AH44*100&lt;=60,1)))))),0))*AH244)</f>
        <v>1000</v>
      </c>
      <c r="AI144" s="97">
        <f>IF(COUNT('IA2'!AI35)=0,1000,(IFERROR(IF('IA2'!AI35/AI44&lt;0.5,0,IF('IA2'!AI35/AI44*100&gt;90,5,IF('IA2'!AI35/AI44*100&gt;80,4,IF('IA2'!AI35/AI44*100&gt;70,3,IF('IA2'!AI35/AI44*100&gt;60,2,IF('IA2'!AI35/AI44*100&lt;=60,1)))))),0))*AI244)</f>
        <v>1000</v>
      </c>
      <c r="AJ144" s="97">
        <f>IF(COUNT('IA2'!AJ35)=0,1000,(IFERROR(IF('IA2'!AJ35/AJ44&lt;0.5,0,IF('IA2'!AJ35/AJ44*100&gt;90,5,IF('IA2'!AJ35/AJ44*100&gt;80,4,IF('IA2'!AJ35/AJ44*100&gt;70,3,IF('IA2'!AJ35/AJ44*100&gt;60,2,IF('IA2'!AJ35/AJ44*100&lt;=60,1)))))),0))*AJ244)</f>
        <v>1000</v>
      </c>
      <c r="AK144" s="97">
        <f>IF(COUNT('IA2'!AK35)=0,1000,(IFERROR(IF('IA2'!AK35/AK44&lt;0.5,0,IF('IA2'!AK35/AK44*100&gt;90,5,IF('IA2'!AK35/AK44*100&gt;80,4,IF('IA2'!AK35/AK44*100&gt;70,3,IF('IA2'!AK35/AK44*100&gt;60,2,IF('IA2'!AK35/AK44*100&lt;=60,1)))))),0))*AK244)</f>
        <v>1000</v>
      </c>
      <c r="AL144" s="97">
        <f>IF(COUNT('IA2'!AL35)=0,1000,(IFERROR(IF('IA2'!AL35/AL44&lt;0.5,0,IF('IA2'!AL35/AL44*100&gt;90,5,IF('IA2'!AL35/AL44*100&gt;80,4,IF('IA2'!AL35/AL44*100&gt;70,3,IF('IA2'!AL35/AL44*100&gt;60,2,IF('IA2'!AL35/AL44*100&lt;=60,1)))))),0))*AL244)</f>
        <v>1000</v>
      </c>
      <c r="AM144" s="97">
        <f>IF(COUNT('IA2'!AM35)=0,1000,(IFERROR(IF('IA2'!AM35/AM44&lt;0.5,0,IF('IA2'!AM35/AM44*100&gt;90,5,IF('IA2'!AM35/AM44*100&gt;80,4,IF('IA2'!AM35/AM44*100&gt;70,3,IF('IA2'!AM35/AM44*100&gt;60,2,IF('IA2'!AM35/AM44*100&lt;=60,1)))))),0))*AM244)</f>
        <v>1000</v>
      </c>
      <c r="AN144" s="97">
        <f>IF(COUNT('IA2'!AN35)=0,1000,(IFERROR(IF('IA2'!AN35/AN44&lt;0.5,0,IF('IA2'!AN35/AN44*100&gt;90,5,IF('IA2'!AN35/AN44*100&gt;80,4,IF('IA2'!AN35/AN44*100&gt;70,3,IF('IA2'!AN35/AN44*100&gt;60,2,IF('IA2'!AN35/AN44*100&lt;=60,1)))))),0))*AN244)</f>
        <v>1000</v>
      </c>
      <c r="AO144" s="97">
        <f>IF(COUNT('IA2'!AO35)=0,1000,(IFERROR(IF('IA2'!AO35/AO44&lt;0.5,0,IF('IA2'!AO35/AO44*100&gt;90,5,IF('IA2'!AO35/AO44*100&gt;80,4,IF('IA2'!AO35/AO44*100&gt;70,3,IF('IA2'!AO35/AO44*100&gt;60,2,IF('IA2'!AO35/AO44*100&lt;=60,1)))))),0))*AO244)</f>
        <v>1000</v>
      </c>
      <c r="AP144" s="97">
        <f>IF(COUNT('IA2'!AP35)=0,1000,(IFERROR(IF('IA2'!AP35/AP44&lt;0.5,0,IF('IA2'!AP35/AP44*100&gt;90,5,IF('IA2'!AP35/AP44*100&gt;80,4,IF('IA2'!AP35/AP44*100&gt;70,3,IF('IA2'!AP35/AP44*100&gt;60,2,IF('IA2'!AP35/AP44*100&lt;=60,1)))))),0))*AP244)</f>
        <v>1000</v>
      </c>
      <c r="AQ144" s="97">
        <f>IF(COUNT('IA2'!AQ35)=0,1000,(IFERROR(IF('IA2'!AQ35/AQ44&lt;0.5,0,IF('IA2'!AQ35/AQ44*100&gt;90,5,IF('IA2'!AQ35/AQ44*100&gt;80,4,IF('IA2'!AQ35/AQ44*100&gt;70,3,IF('IA2'!AQ35/AQ44*100&gt;60,2,IF('IA2'!AQ35/AQ44*100&lt;=60,1)))))),0))*AQ244)</f>
        <v>1000</v>
      </c>
      <c r="AR144" s="97">
        <f>IF(COUNT('IA2'!AR35)=0,1000,(IFERROR(IF('IA2'!AR35/AR44&lt;0.5,0,IF('IA2'!AR35/AR44*100&gt;90,5,IF('IA2'!AR35/AR44*100&gt;80,4,IF('IA2'!AR35/AR44*100&gt;70,3,IF('IA2'!AR35/AR44*100&gt;60,2,IF('IA2'!AR35/AR44*100&lt;=60,1)))))),0))*AR244)</f>
        <v>1000</v>
      </c>
      <c r="AS144" s="97">
        <f>IF(COUNT('IA2'!AS35)=0,1000,(IFERROR(IF('IA2'!AS35/AS44&lt;0.5,0,IF('IA2'!AS35/AS44*100&gt;90,5,IF('IA2'!AS35/AS44*100&gt;80,4,IF('IA2'!AS35/AS44*100&gt;70,3,IF('IA2'!AS35/AS44*100&gt;60,2,IF('IA2'!AS35/AS44*100&lt;=60,1)))))),0))*AS244)</f>
        <v>1000</v>
      </c>
      <c r="AT144" s="97">
        <f>IF(COUNT('IA2'!AT35)=0,1000,(IFERROR(IF('IA2'!AT35/AT44&lt;0.5,0,IF('IA2'!AT35/AT44*100&gt;90,5,IF('IA2'!AT35/AT44*100&gt;80,4,IF('IA2'!AT35/AT44*100&gt;70,3,IF('IA2'!AT35/AT44*100&gt;60,2,IF('IA2'!AT35/AT44*100&lt;=60,1)))))),0))*AT244)</f>
        <v>1000</v>
      </c>
      <c r="AU144" s="97">
        <f>IF(COUNT('IA2'!AU35)=0,1000,(IFERROR(IF('IA2'!AU35/AU44&lt;0.5,0,IF('IA2'!AU35/AU44*100&gt;90,5,IF('IA2'!AU35/AU44*100&gt;80,4,IF('IA2'!AU35/AU44*100&gt;70,3,IF('IA2'!AU35/AU44*100&gt;60,2,IF('IA2'!AU35/AU44*100&lt;=60,1)))))),0))*AU244)</f>
        <v>1000</v>
      </c>
      <c r="AV144" s="97">
        <f>IF(COUNT('IA2'!AV35)=0,1000,(IFERROR(IF('IA2'!AV35/AV44&lt;0.5,0,IF('IA2'!AV35/AV44*100&gt;90,5,IF('IA2'!AV35/AV44*100&gt;80,4,IF('IA2'!AV35/AV44*100&gt;70,3,IF('IA2'!AV35/AV44*100&gt;60,2,IF('IA2'!AV35/AV44*100&lt;=60,1)))))),0))*AV244)</f>
        <v>1000</v>
      </c>
      <c r="AW144" s="97">
        <f>IF(COUNT('IA2'!AW35)=0,1000,(IFERROR(IF('IA2'!AW35/AW44&lt;0.5,0,IF('IA2'!AW35/AW44*100&gt;90,5,IF('IA2'!AW35/AW44*100&gt;80,4,IF('IA2'!AW35/AW44*100&gt;70,3,IF('IA2'!AW35/AW44*100&gt;60,2,IF('IA2'!AW35/AW44*100&lt;=60,1)))))),0))*AW244)</f>
        <v>1000</v>
      </c>
      <c r="AX144" s="97">
        <f>IF(COUNT('IA2'!AX35)=0,1000,(IFERROR(IF('IA2'!AX35/AX44&lt;0.5,0,IF('IA2'!AX35/AX44*100&gt;90,5,IF('IA2'!AX35/AX44*100&gt;80,4,IF('IA2'!AX35/AX44*100&gt;70,3,IF('IA2'!AX35/AX44*100&gt;60,2,IF('IA2'!AX35/AX44*100&lt;=60,1)))))),0))*AX244)</f>
        <v>1000</v>
      </c>
      <c r="AY144" s="97">
        <f>IF(COUNT('IA2'!AY35)=0,1000,(IFERROR(IF('IA2'!AY35/AY44&lt;0.5,0,IF('IA2'!AY35/AY44*100&gt;90,5,IF('IA2'!AY35/AY44*100&gt;80,4,IF('IA2'!AY35/AY44*100&gt;70,3,IF('IA2'!AY35/AY44*100&gt;60,2,IF('IA2'!AY35/AY44*100&lt;=60,1)))))),0))*AY244)</f>
        <v>1000</v>
      </c>
      <c r="AZ144" s="97">
        <f>IF(COUNT('IA2'!AZ35)=0,1000,(IFERROR(IF('IA2'!AZ35/AZ44&lt;0.5,0,IF('IA2'!AZ35/AZ44*100&gt;90,5,IF('IA2'!AZ35/AZ44*100&gt;80,4,IF('IA2'!AZ35/AZ44*100&gt;70,3,IF('IA2'!AZ35/AZ44*100&gt;60,2,IF('IA2'!AZ35/AZ44*100&lt;=60,1)))))),0))*AZ244)</f>
        <v>1000</v>
      </c>
      <c r="BA144" s="96">
        <f t="shared" si="53"/>
        <v>0</v>
      </c>
      <c r="BB144" s="96">
        <f t="shared" si="54"/>
        <v>0</v>
      </c>
      <c r="BC144" s="96">
        <f t="shared" si="55"/>
        <v>2.8888888888888888</v>
      </c>
      <c r="BD144" s="96">
        <f t="shared" si="56"/>
        <v>1.953125</v>
      </c>
      <c r="BE144" s="96">
        <f t="shared" si="57"/>
        <v>0</v>
      </c>
      <c r="BF144" s="96">
        <f t="shared" si="58"/>
        <v>0</v>
      </c>
      <c r="BG144" s="96">
        <f t="shared" si="59"/>
        <v>0</v>
      </c>
    </row>
    <row r="145" spans="1:59" x14ac:dyDescent="0.3">
      <c r="A145" s="97">
        <f>IF(COUNT('IA2'!B36)=0,1000,(IFERROR(IF('IA2'!B36/A45&lt;0.5,0,IF('IA2'!B36/A45*100&gt;90,5,IF('IA2'!B36/A45*100&gt;80,4,IF('IA2'!B36/A45*100&gt;70,3,IF('IA2'!B36/A45*100&gt;60,2,IF('IA2'!B36/A45*100&lt;=60,1)))))),0))*A245)</f>
        <v>2</v>
      </c>
      <c r="B145" s="97">
        <f>IF(COUNT('IA2'!C36)=0,1000,(IFERROR(IF('IA2'!C36/B45&lt;0.5,0,IF('IA2'!C36/B45*100&gt;90,5,IF('IA2'!C36/B45*100&gt;80,4,IF('IA2'!C36/B45*100&gt;70,3,IF('IA2'!C36/B45*100&gt;60,2,IF('IA2'!C36/B45*100&lt;=60,1)))))),0))*B245)</f>
        <v>2</v>
      </c>
      <c r="C145" s="97">
        <f>IF(COUNT('IA2'!D36)=0,1000,(IFERROR(IF('IA2'!D36/C45&lt;0.5,0,IF('IA2'!D36/C45*100&gt;90,5,IF('IA2'!D36/C45*100&gt;80,4,IF('IA2'!D36/C45*100&gt;70,3,IF('IA2'!D36/C45*100&gt;60,2,IF('IA2'!D36/C45*100&lt;=60,1)))))),0))*C245)</f>
        <v>4</v>
      </c>
      <c r="D145" s="97">
        <f>IF(COUNT('IA2'!E36)=0,1000,(IFERROR(IF('IA2'!E36/D45&lt;0.5,0,IF('IA2'!E36/D45*100&gt;90,5,IF('IA2'!E36/D45*100&gt;80,4,IF('IA2'!E36/D45*100&gt;70,3,IF('IA2'!E36/D45*100&gt;60,2,IF('IA2'!E36/D45*100&lt;=60,1)))))),0))*D245)</f>
        <v>10</v>
      </c>
      <c r="E145" s="97">
        <f>IF(COUNT('IA2'!F36)=0,1000,(IFERROR(IF('IA2'!F36/E45&lt;0.5,0,IF('IA2'!F36/E45*100&gt;90,5,IF('IA2'!F36/E45*100&gt;80,4,IF('IA2'!F36/E45*100&gt;70,3,IF('IA2'!F36/E45*100&gt;60,2,IF('IA2'!F36/E45*100&lt;=60,1)))))),0))*E245)</f>
        <v>4</v>
      </c>
      <c r="F145" s="97">
        <f>IF(COUNT('IA2'!G36)=0,1000,(IFERROR(IF('IA2'!G36/F45&lt;0.5,0,IF('IA2'!G36/F45*100&gt;90,5,IF('IA2'!G36/F45*100&gt;80,4,IF('IA2'!G36/F45*100&gt;70,3,IF('IA2'!G36/F45*100&gt;60,2,IF('IA2'!G36/F45*100&lt;=60,1)))))),0))*F245)</f>
        <v>10</v>
      </c>
      <c r="G145" s="97">
        <f>IF(COUNT('IA2'!H36)=0,1000,(IFERROR(IF('IA2'!H36/G45&lt;0.5,0,IF('IA2'!H36/G45*100&gt;90,5,IF('IA2'!H36/G45*100&gt;80,4,IF('IA2'!H36/G45*100&gt;70,3,IF('IA2'!H36/G45*100&gt;60,2,IF('IA2'!H36/G45*100&lt;=60,1)))))),0))*G245)</f>
        <v>4</v>
      </c>
      <c r="H145" s="97">
        <f>IF(COUNT('IA2'!I36)=0,1000,(IFERROR(IF('IA2'!I36/H45&lt;0.5,0,IF('IA2'!I36/H45*100&gt;90,5,IF('IA2'!I36/H45*100&gt;80,4,IF('IA2'!I36/H45*100&gt;70,3,IF('IA2'!I36/H45*100&gt;60,2,IF('IA2'!I36/H45*100&lt;=60,1)))))),0))*H245)</f>
        <v>4</v>
      </c>
      <c r="I145" s="97">
        <f>IF(COUNT('IA2'!J36)=0,1000,(IFERROR(IF('IA2'!J36/I45&lt;0.5,0,IF('IA2'!J36/I45*100&gt;90,5,IF('IA2'!J36/I45*100&gt;80,4,IF('IA2'!J36/I45*100&gt;70,3,IF('IA2'!J36/I45*100&gt;60,2,IF('IA2'!J36/I45*100&lt;=60,1)))))),0))*I245)</f>
        <v>4</v>
      </c>
      <c r="J145" s="97">
        <f>IF(COUNT('IA2'!K36)=0,1000,(IFERROR(IF('IA2'!K36/J45&lt;0.5,0,IF('IA2'!K36/J45*100&gt;90,5,IF('IA2'!K36/J45*100&gt;80,4,IF('IA2'!K36/J45*100&gt;70,3,IF('IA2'!K36/J45*100&gt;60,2,IF('IA2'!K36/J45*100&lt;=60,1)))))),0))*J245)</f>
        <v>4</v>
      </c>
      <c r="K145" s="97">
        <f>IF(COUNT('IA2'!#REF!)=0,1000,(IFERROR(IF('IA2'!#REF!/K45&lt;0.5,0,IF('IA2'!#REF!/K45*100&gt;90,5,IF('IA2'!#REF!/K45*100&gt;80,4,IF('IA2'!#REF!/K45*100&gt;70,3,IF('IA2'!#REF!/K45*100&gt;60,2,IF('IA2'!#REF!/K45*100&lt;=60,1)))))),0))*K245)</f>
        <v>1000</v>
      </c>
      <c r="L145" s="97">
        <f>IF(COUNT('IA2'!M36)=0,1000,(IFERROR(IF('IA2'!M36/L45&lt;0.5,0,IF('IA2'!M36/L45*100&gt;90,5,IF('IA2'!M36/L45*100&gt;80,4,IF('IA2'!M36/L45*100&gt;70,3,IF('IA2'!M36/L45*100&gt;60,2,IF('IA2'!M36/L45*100&lt;=60,1)))))),0))*L245)</f>
        <v>13</v>
      </c>
      <c r="M145" s="97">
        <f>IF(COUNT('IA2'!O36)=0,1000,(IFERROR(IF('IA2'!O36/M45&lt;0.5,0,IF('IA2'!O36/M45*100&gt;90,5,IF('IA2'!O36/M45*100&gt;80,4,IF('IA2'!O36/M45*100&gt;70,3,IF('IA2'!O36/M45*100&gt;60,2,IF('IA2'!O36/M45*100&lt;=60,1)))))),0))*M245)</f>
        <v>13</v>
      </c>
      <c r="N145" s="97">
        <f>IF(COUNT('IA2'!#REF!)=0,1000,(IFERROR(IF('IA2'!#REF!/N45&lt;0.5,0,IF('IA2'!#REF!/N45*100&gt;90,5,IF('IA2'!#REF!/N45*100&gt;80,4,IF('IA2'!#REF!/N45*100&gt;70,3,IF('IA2'!#REF!/N45*100&gt;60,2,IF('IA2'!#REF!/N45*100&lt;=60,1)))))),0))*N245)</f>
        <v>1000</v>
      </c>
      <c r="O145" s="97">
        <f>IF(COUNT('IA2'!#REF!)=0,1000,(IFERROR(IF('IA2'!#REF!/O45&lt;0.5,0,IF('IA2'!#REF!/O45*100&gt;90,5,IF('IA2'!#REF!/O45*100&gt;80,4,IF('IA2'!#REF!/O45*100&gt;70,3,IF('IA2'!#REF!/O45*100&gt;60,2,IF('IA2'!#REF!/O45*100&lt;=60,1)))))),0))*O245)</f>
        <v>1000</v>
      </c>
      <c r="P145" s="97">
        <f>IF(COUNT('IA2'!Q36)=0,1000,(IFERROR(IF('IA2'!Q36/P45&lt;0.5,0,IF('IA2'!Q36/P45*100&gt;90,5,IF('IA2'!Q36/P45*100&gt;80,4,IF('IA2'!Q36/P45*100&gt;70,3,IF('IA2'!Q36/P45*100&gt;60,2,IF('IA2'!Q36/P45*100&lt;=60,1)))))),0))*P245)</f>
        <v>13</v>
      </c>
      <c r="Q145" s="97">
        <f>IF(COUNT('IA2'!#REF!)=0,1000,(IFERROR(IF('IA2'!#REF!/Q45&lt;0.5,0,IF('IA2'!#REF!/Q45*100&gt;90,5,IF('IA2'!#REF!/Q45*100&gt;80,4,IF('IA2'!#REF!/Q45*100&gt;70,3,IF('IA2'!#REF!/Q45*100&gt;60,2,IF('IA2'!#REF!/Q45*100&lt;=60,1)))))),0))*Q245)</f>
        <v>1000</v>
      </c>
      <c r="R145" s="97">
        <f>IF(COUNT('IA2'!R36)=0,1000,(IFERROR(IF('IA2'!R36/R45&lt;0.5,0,IF('IA2'!R36/R45*100&gt;90,5,IF('IA2'!R36/R45*100&gt;80,4,IF('IA2'!R36/R45*100&gt;70,3,IF('IA2'!R36/R45*100&gt;60,2,IF('IA2'!R36/R45*100&lt;=60,1)))))),0))*R245)</f>
        <v>26</v>
      </c>
      <c r="S145" s="97">
        <f>IF(COUNT('IA2'!#REF!)=0,1000,(IFERROR(IF('IA2'!#REF!/S45&lt;0.5,0,IF('IA2'!#REF!/S45*100&gt;90,5,IF('IA2'!#REF!/S45*100&gt;80,4,IF('IA2'!#REF!/S45*100&gt;70,3,IF('IA2'!#REF!/S45*100&gt;60,2,IF('IA2'!#REF!/S45*100&lt;=60,1)))))),0))*S245)</f>
        <v>1000</v>
      </c>
      <c r="T145" s="97">
        <f>IF(COUNT('IA2'!T36)=0,1000,(IFERROR(IF('IA2'!T36/T45&lt;0.5,0,IF('IA2'!T36/T45*100&gt;90,5,IF('IA2'!T36/T45*100&gt;80,4,IF('IA2'!T36/T45*100&gt;70,3,IF('IA2'!T36/T45*100&gt;60,2,IF('IA2'!T36/T45*100&lt;=60,1)))))),0))*T245)</f>
        <v>13</v>
      </c>
      <c r="U145" s="97">
        <f>IF(COUNT('IA2'!#REF!)=0,1000,(IFERROR(IF('IA2'!#REF!/U45&lt;0.5,0,IF('IA2'!#REF!/U45*100&gt;90,5,IF('IA2'!#REF!/U45*100&gt;80,4,IF('IA2'!#REF!/U45*100&gt;70,3,IF('IA2'!#REF!/U45*100&gt;60,2,IF('IA2'!#REF!/U45*100&lt;=60,1)))))),0))*U245)</f>
        <v>1000</v>
      </c>
      <c r="V145" s="97">
        <f>IF(COUNT('IA2'!V36)=0,1000,(IFERROR(IF('IA2'!V36/V45&lt;0.5,0,IF('IA2'!V36/V45*100&gt;90,5,IF('IA2'!V36/V45*100&gt;80,4,IF('IA2'!V36/V45*100&gt;70,3,IF('IA2'!V36/V45*100&gt;60,2,IF('IA2'!V36/V45*100&lt;=60,1)))))),0))*V245)</f>
        <v>45</v>
      </c>
      <c r="W145" s="97">
        <f>IF(COUNT('IA2'!W36)=0,1000,(IFERROR(IF('IA2'!W36/W45&lt;0.5,0,IF('IA2'!W36/W45*100&gt;90,5,IF('IA2'!W36/W45*100&gt;80,4,IF('IA2'!W36/W45*100&gt;70,3,IF('IA2'!W36/W45*100&gt;60,2,IF('IA2'!W36/W45*100&lt;=60,1)))))),0))*W245)</f>
        <v>1000</v>
      </c>
      <c r="X145" s="97">
        <f>IF(COUNT('IA2'!X36)=0,1000,(IFERROR(IF('IA2'!X36/X45&lt;0.5,0,IF('IA2'!X36/X45*100&gt;90,5,IF('IA2'!X36/X45*100&gt;80,4,IF('IA2'!X36/X45*100&gt;70,3,IF('IA2'!X36/X45*100&gt;60,2,IF('IA2'!X36/X45*100&lt;=60,1)))))),0))*X245)</f>
        <v>0</v>
      </c>
      <c r="Y145" s="97">
        <f>IF(COUNT('IA2'!Y36)=0,1000,(IFERROR(IF('IA2'!Y36/Y45&lt;0.5,0,IF('IA2'!Y36/Y45*100&gt;90,5,IF('IA2'!Y36/Y45*100&gt;80,4,IF('IA2'!Y36/Y45*100&gt;70,3,IF('IA2'!Y36/Y45*100&gt;60,2,IF('IA2'!Y36/Y45*100&lt;=60,1)))))),0))*Y245)</f>
        <v>0</v>
      </c>
      <c r="Z145" s="97">
        <f>IF(COUNT('IA2'!Z36)=0,1000,(IFERROR(IF('IA2'!Z36/Z45&lt;0.5,0,IF('IA2'!Z36/Z45*100&gt;90,5,IF('IA2'!Z36/Z45*100&gt;80,4,IF('IA2'!Z36/Z45*100&gt;70,3,IF('IA2'!Z36/Z45*100&gt;60,2,IF('IA2'!Z36/Z45*100&lt;=60,1)))))),0))*Z245)</f>
        <v>1000</v>
      </c>
      <c r="AA145" s="97">
        <f>IF(COUNT('IA2'!AA36)=0,1000,(IFERROR(IF('IA2'!AA36/AA45&lt;0.5,0,IF('IA2'!AA36/AA45*100&gt;90,5,IF('IA2'!AA36/AA45*100&gt;80,4,IF('IA2'!AA36/AA45*100&gt;70,3,IF('IA2'!AA36/AA45*100&gt;60,2,IF('IA2'!AA36/AA45*100&lt;=60,1)))))),0))*AA245)</f>
        <v>1000</v>
      </c>
      <c r="AB145" s="97">
        <f>IF(COUNT('IA2'!AB36)=0,1000,(IFERROR(IF('IA2'!AB36/AB45&lt;0.5,0,IF('IA2'!AB36/AB45*100&gt;90,5,IF('IA2'!AB36/AB45*100&gt;80,4,IF('IA2'!AB36/AB45*100&gt;70,3,IF('IA2'!AB36/AB45*100&gt;60,2,IF('IA2'!AB36/AB45*100&lt;=60,1)))))),0))*AB245)</f>
        <v>1000</v>
      </c>
      <c r="AC145" s="97">
        <f>IF(COUNT('IA2'!AC36)=0,1000,(IFERROR(IF('IA2'!AC36/AC45&lt;0.5,0,IF('IA2'!AC36/AC45*100&gt;90,5,IF('IA2'!AC36/AC45*100&gt;80,4,IF('IA2'!AC36/AC45*100&gt;70,3,IF('IA2'!AC36/AC45*100&gt;60,2,IF('IA2'!AC36/AC45*100&lt;=60,1)))))),0))*AC245)</f>
        <v>1000</v>
      </c>
      <c r="AD145" s="97">
        <f>IF(COUNT('IA2'!AD36)=0,1000,(IFERROR(IF('IA2'!AD36/AD45&lt;0.5,0,IF('IA2'!AD36/AD45*100&gt;90,5,IF('IA2'!AD36/AD45*100&gt;80,4,IF('IA2'!AD36/AD45*100&gt;70,3,IF('IA2'!AD36/AD45*100&gt;60,2,IF('IA2'!AD36/AD45*100&lt;=60,1)))))),0))*AD245)</f>
        <v>1000</v>
      </c>
      <c r="AE145" s="97">
        <f>IF(COUNT('IA2'!AE36)=0,1000,(IFERROR(IF('IA2'!AE36/AE45&lt;0.5,0,IF('IA2'!AE36/AE45*100&gt;90,5,IF('IA2'!AE36/AE45*100&gt;80,4,IF('IA2'!AE36/AE45*100&gt;70,3,IF('IA2'!AE36/AE45*100&gt;60,2,IF('IA2'!AE36/AE45*100&lt;=60,1)))))),0))*AE245)</f>
        <v>1000</v>
      </c>
      <c r="AF145" s="97">
        <f>IF(COUNT('IA2'!AF36)=0,1000,(IFERROR(IF('IA2'!AF36/AF45&lt;0.5,0,IF('IA2'!AF36/AF45*100&gt;90,5,IF('IA2'!AF36/AF45*100&gt;80,4,IF('IA2'!AF36/AF45*100&gt;70,3,IF('IA2'!AF36/AF45*100&gt;60,2,IF('IA2'!AF36/AF45*100&lt;=60,1)))))),0))*AF245)</f>
        <v>1000</v>
      </c>
      <c r="AG145" s="97">
        <f>IF(COUNT('IA2'!AG36)=0,1000,(IFERROR(IF('IA2'!AG36/AG45&lt;0.5,0,IF('IA2'!AG36/AG45*100&gt;90,5,IF('IA2'!AG36/AG45*100&gt;80,4,IF('IA2'!AG36/AG45*100&gt;70,3,IF('IA2'!AG36/AG45*100&gt;60,2,IF('IA2'!AG36/AG45*100&lt;=60,1)))))),0))*AG245)</f>
        <v>1000</v>
      </c>
      <c r="AH145" s="97">
        <f>IF(COUNT('IA2'!AH36)=0,1000,(IFERROR(IF('IA2'!AH36/AH45&lt;0.5,0,IF('IA2'!AH36/AH45*100&gt;90,5,IF('IA2'!AH36/AH45*100&gt;80,4,IF('IA2'!AH36/AH45*100&gt;70,3,IF('IA2'!AH36/AH45*100&gt;60,2,IF('IA2'!AH36/AH45*100&lt;=60,1)))))),0))*AH245)</f>
        <v>1000</v>
      </c>
      <c r="AI145" s="97">
        <f>IF(COUNT('IA2'!AI36)=0,1000,(IFERROR(IF('IA2'!AI36/AI45&lt;0.5,0,IF('IA2'!AI36/AI45*100&gt;90,5,IF('IA2'!AI36/AI45*100&gt;80,4,IF('IA2'!AI36/AI45*100&gt;70,3,IF('IA2'!AI36/AI45*100&gt;60,2,IF('IA2'!AI36/AI45*100&lt;=60,1)))))),0))*AI245)</f>
        <v>1000</v>
      </c>
      <c r="AJ145" s="97">
        <f>IF(COUNT('IA2'!AJ36)=0,1000,(IFERROR(IF('IA2'!AJ36/AJ45&lt;0.5,0,IF('IA2'!AJ36/AJ45*100&gt;90,5,IF('IA2'!AJ36/AJ45*100&gt;80,4,IF('IA2'!AJ36/AJ45*100&gt;70,3,IF('IA2'!AJ36/AJ45*100&gt;60,2,IF('IA2'!AJ36/AJ45*100&lt;=60,1)))))),0))*AJ245)</f>
        <v>1000</v>
      </c>
      <c r="AK145" s="97">
        <f>IF(COUNT('IA2'!AK36)=0,1000,(IFERROR(IF('IA2'!AK36/AK45&lt;0.5,0,IF('IA2'!AK36/AK45*100&gt;90,5,IF('IA2'!AK36/AK45*100&gt;80,4,IF('IA2'!AK36/AK45*100&gt;70,3,IF('IA2'!AK36/AK45*100&gt;60,2,IF('IA2'!AK36/AK45*100&lt;=60,1)))))),0))*AK245)</f>
        <v>1000</v>
      </c>
      <c r="AL145" s="97">
        <f>IF(COUNT('IA2'!AL36)=0,1000,(IFERROR(IF('IA2'!AL36/AL45&lt;0.5,0,IF('IA2'!AL36/AL45*100&gt;90,5,IF('IA2'!AL36/AL45*100&gt;80,4,IF('IA2'!AL36/AL45*100&gt;70,3,IF('IA2'!AL36/AL45*100&gt;60,2,IF('IA2'!AL36/AL45*100&lt;=60,1)))))),0))*AL245)</f>
        <v>1000</v>
      </c>
      <c r="AM145" s="97">
        <f>IF(COUNT('IA2'!AM36)=0,1000,(IFERROR(IF('IA2'!AM36/AM45&lt;0.5,0,IF('IA2'!AM36/AM45*100&gt;90,5,IF('IA2'!AM36/AM45*100&gt;80,4,IF('IA2'!AM36/AM45*100&gt;70,3,IF('IA2'!AM36/AM45*100&gt;60,2,IF('IA2'!AM36/AM45*100&lt;=60,1)))))),0))*AM245)</f>
        <v>1000</v>
      </c>
      <c r="AN145" s="97">
        <f>IF(COUNT('IA2'!AN36)=0,1000,(IFERROR(IF('IA2'!AN36/AN45&lt;0.5,0,IF('IA2'!AN36/AN45*100&gt;90,5,IF('IA2'!AN36/AN45*100&gt;80,4,IF('IA2'!AN36/AN45*100&gt;70,3,IF('IA2'!AN36/AN45*100&gt;60,2,IF('IA2'!AN36/AN45*100&lt;=60,1)))))),0))*AN245)</f>
        <v>1000</v>
      </c>
      <c r="AO145" s="97">
        <f>IF(COUNT('IA2'!AO36)=0,1000,(IFERROR(IF('IA2'!AO36/AO45&lt;0.5,0,IF('IA2'!AO36/AO45*100&gt;90,5,IF('IA2'!AO36/AO45*100&gt;80,4,IF('IA2'!AO36/AO45*100&gt;70,3,IF('IA2'!AO36/AO45*100&gt;60,2,IF('IA2'!AO36/AO45*100&lt;=60,1)))))),0))*AO245)</f>
        <v>1000</v>
      </c>
      <c r="AP145" s="97">
        <f>IF(COUNT('IA2'!AP36)=0,1000,(IFERROR(IF('IA2'!AP36/AP45&lt;0.5,0,IF('IA2'!AP36/AP45*100&gt;90,5,IF('IA2'!AP36/AP45*100&gt;80,4,IF('IA2'!AP36/AP45*100&gt;70,3,IF('IA2'!AP36/AP45*100&gt;60,2,IF('IA2'!AP36/AP45*100&lt;=60,1)))))),0))*AP245)</f>
        <v>1000</v>
      </c>
      <c r="AQ145" s="97">
        <f>IF(COUNT('IA2'!AQ36)=0,1000,(IFERROR(IF('IA2'!AQ36/AQ45&lt;0.5,0,IF('IA2'!AQ36/AQ45*100&gt;90,5,IF('IA2'!AQ36/AQ45*100&gt;80,4,IF('IA2'!AQ36/AQ45*100&gt;70,3,IF('IA2'!AQ36/AQ45*100&gt;60,2,IF('IA2'!AQ36/AQ45*100&lt;=60,1)))))),0))*AQ245)</f>
        <v>1000</v>
      </c>
      <c r="AR145" s="97">
        <f>IF(COUNT('IA2'!AR36)=0,1000,(IFERROR(IF('IA2'!AR36/AR45&lt;0.5,0,IF('IA2'!AR36/AR45*100&gt;90,5,IF('IA2'!AR36/AR45*100&gt;80,4,IF('IA2'!AR36/AR45*100&gt;70,3,IF('IA2'!AR36/AR45*100&gt;60,2,IF('IA2'!AR36/AR45*100&lt;=60,1)))))),0))*AR245)</f>
        <v>1000</v>
      </c>
      <c r="AS145" s="97">
        <f>IF(COUNT('IA2'!AS36)=0,1000,(IFERROR(IF('IA2'!AS36/AS45&lt;0.5,0,IF('IA2'!AS36/AS45*100&gt;90,5,IF('IA2'!AS36/AS45*100&gt;80,4,IF('IA2'!AS36/AS45*100&gt;70,3,IF('IA2'!AS36/AS45*100&gt;60,2,IF('IA2'!AS36/AS45*100&lt;=60,1)))))),0))*AS245)</f>
        <v>1000</v>
      </c>
      <c r="AT145" s="97">
        <f>IF(COUNT('IA2'!AT36)=0,1000,(IFERROR(IF('IA2'!AT36/AT45&lt;0.5,0,IF('IA2'!AT36/AT45*100&gt;90,5,IF('IA2'!AT36/AT45*100&gt;80,4,IF('IA2'!AT36/AT45*100&gt;70,3,IF('IA2'!AT36/AT45*100&gt;60,2,IF('IA2'!AT36/AT45*100&lt;=60,1)))))),0))*AT245)</f>
        <v>1000</v>
      </c>
      <c r="AU145" s="97">
        <f>IF(COUNT('IA2'!AU36)=0,1000,(IFERROR(IF('IA2'!AU36/AU45&lt;0.5,0,IF('IA2'!AU36/AU45*100&gt;90,5,IF('IA2'!AU36/AU45*100&gt;80,4,IF('IA2'!AU36/AU45*100&gt;70,3,IF('IA2'!AU36/AU45*100&gt;60,2,IF('IA2'!AU36/AU45*100&lt;=60,1)))))),0))*AU245)</f>
        <v>1000</v>
      </c>
      <c r="AV145" s="97">
        <f>IF(COUNT('IA2'!AV36)=0,1000,(IFERROR(IF('IA2'!AV36/AV45&lt;0.5,0,IF('IA2'!AV36/AV45*100&gt;90,5,IF('IA2'!AV36/AV45*100&gt;80,4,IF('IA2'!AV36/AV45*100&gt;70,3,IF('IA2'!AV36/AV45*100&gt;60,2,IF('IA2'!AV36/AV45*100&lt;=60,1)))))),0))*AV245)</f>
        <v>1000</v>
      </c>
      <c r="AW145" s="97">
        <f>IF(COUNT('IA2'!AW36)=0,1000,(IFERROR(IF('IA2'!AW36/AW45&lt;0.5,0,IF('IA2'!AW36/AW45*100&gt;90,5,IF('IA2'!AW36/AW45*100&gt;80,4,IF('IA2'!AW36/AW45*100&gt;70,3,IF('IA2'!AW36/AW45*100&gt;60,2,IF('IA2'!AW36/AW45*100&lt;=60,1)))))),0))*AW245)</f>
        <v>1000</v>
      </c>
      <c r="AX145" s="97">
        <f>IF(COUNT('IA2'!AX36)=0,1000,(IFERROR(IF('IA2'!AX36/AX45&lt;0.5,0,IF('IA2'!AX36/AX45*100&gt;90,5,IF('IA2'!AX36/AX45*100&gt;80,4,IF('IA2'!AX36/AX45*100&gt;70,3,IF('IA2'!AX36/AX45*100&gt;60,2,IF('IA2'!AX36/AX45*100&lt;=60,1)))))),0))*AX245)</f>
        <v>1000</v>
      </c>
      <c r="AY145" s="97">
        <f>IF(COUNT('IA2'!AY36)=0,1000,(IFERROR(IF('IA2'!AY36/AY45&lt;0.5,0,IF('IA2'!AY36/AY45*100&gt;90,5,IF('IA2'!AY36/AY45*100&gt;80,4,IF('IA2'!AY36/AY45*100&gt;70,3,IF('IA2'!AY36/AY45*100&gt;60,2,IF('IA2'!AY36/AY45*100&lt;=60,1)))))),0))*AY245)</f>
        <v>1000</v>
      </c>
      <c r="AZ145" s="97">
        <f>IF(COUNT('IA2'!AZ36)=0,1000,(IFERROR(IF('IA2'!AZ36/AZ45&lt;0.5,0,IF('IA2'!AZ36/AZ45*100&gt;90,5,IF('IA2'!AZ36/AZ45*100&gt;80,4,IF('IA2'!AZ36/AZ45*100&gt;70,3,IF('IA2'!AZ36/AZ45*100&gt;60,2,IF('IA2'!AZ36/AZ45*100&lt;=60,1)))))),0))*AZ245)</f>
        <v>1000</v>
      </c>
      <c r="BA145" s="96">
        <f t="shared" si="53"/>
        <v>0</v>
      </c>
      <c r="BB145" s="96">
        <f t="shared" si="54"/>
        <v>0</v>
      </c>
      <c r="BC145" s="96">
        <f t="shared" si="55"/>
        <v>2</v>
      </c>
      <c r="BD145" s="96">
        <f t="shared" si="56"/>
        <v>1.546875</v>
      </c>
      <c r="BE145" s="96">
        <f t="shared" si="57"/>
        <v>0</v>
      </c>
      <c r="BF145" s="96">
        <f t="shared" si="58"/>
        <v>0</v>
      </c>
      <c r="BG145" s="96">
        <f t="shared" si="59"/>
        <v>0</v>
      </c>
    </row>
    <row r="146" spans="1:59" x14ac:dyDescent="0.3">
      <c r="A146" s="97">
        <f>IF(COUNT('IA2'!B37)=0,1000,(IFERROR(IF('IA2'!B37/A46&lt;0.5,0,IF('IA2'!B37/A46*100&gt;90,5,IF('IA2'!B37/A46*100&gt;80,4,IF('IA2'!B37/A46*100&gt;70,3,IF('IA2'!B37/A46*100&gt;60,2,IF('IA2'!B37/A46*100&lt;=60,1)))))),0))*A246)</f>
        <v>10</v>
      </c>
      <c r="B146" s="97">
        <f>IF(COUNT('IA2'!C37)=0,1000,(IFERROR(IF('IA2'!C37/B46&lt;0.5,0,IF('IA2'!C37/B46*100&gt;90,5,IF('IA2'!C37/B46*100&gt;80,4,IF('IA2'!C37/B46*100&gt;70,3,IF('IA2'!C37/B46*100&gt;60,2,IF('IA2'!C37/B46*100&lt;=60,1)))))),0))*B246)</f>
        <v>10</v>
      </c>
      <c r="C146" s="97">
        <f>IF(COUNT('IA2'!D37)=0,1000,(IFERROR(IF('IA2'!D37/C46&lt;0.5,0,IF('IA2'!D37/C46*100&gt;90,5,IF('IA2'!D37/C46*100&gt;80,4,IF('IA2'!D37/C46*100&gt;70,3,IF('IA2'!D37/C46*100&gt;60,2,IF('IA2'!D37/C46*100&lt;=60,1)))))),0))*C246)</f>
        <v>4</v>
      </c>
      <c r="D146" s="97">
        <f>IF(COUNT('IA2'!E37)=0,1000,(IFERROR(IF('IA2'!E37/D46&lt;0.5,0,IF('IA2'!E37/D46*100&gt;90,5,IF('IA2'!E37/D46*100&gt;80,4,IF('IA2'!E37/D46*100&gt;70,3,IF('IA2'!E37/D46*100&gt;60,2,IF('IA2'!E37/D46*100&lt;=60,1)))))),0))*D246)</f>
        <v>10</v>
      </c>
      <c r="E146" s="97">
        <f>IF(COUNT('IA2'!F37)=0,1000,(IFERROR(IF('IA2'!F37/E46&lt;0.5,0,IF('IA2'!F37/E46*100&gt;90,5,IF('IA2'!F37/E46*100&gt;80,4,IF('IA2'!F37/E46*100&gt;70,3,IF('IA2'!F37/E46*100&gt;60,2,IF('IA2'!F37/E46*100&lt;=60,1)))))),0))*E246)</f>
        <v>4</v>
      </c>
      <c r="F146" s="97">
        <f>IF(COUNT('IA2'!G37)=0,1000,(IFERROR(IF('IA2'!G37/F46&lt;0.5,0,IF('IA2'!G37/F46*100&gt;90,5,IF('IA2'!G37/F46*100&gt;80,4,IF('IA2'!G37/F46*100&gt;70,3,IF('IA2'!G37/F46*100&gt;60,2,IF('IA2'!G37/F46*100&lt;=60,1)))))),0))*F246)</f>
        <v>10</v>
      </c>
      <c r="G146" s="97">
        <f>IF(COUNT('IA2'!H37)=0,1000,(IFERROR(IF('IA2'!H37/G46&lt;0.5,0,IF('IA2'!H37/G46*100&gt;90,5,IF('IA2'!H37/G46*100&gt;80,4,IF('IA2'!H37/G46*100&gt;70,3,IF('IA2'!H37/G46*100&gt;60,2,IF('IA2'!H37/G46*100&lt;=60,1)))))),0))*G246)</f>
        <v>4</v>
      </c>
      <c r="H146" s="97">
        <f>IF(COUNT('IA2'!I37)=0,1000,(IFERROR(IF('IA2'!I37/H46&lt;0.5,0,IF('IA2'!I37/H46*100&gt;90,5,IF('IA2'!I37/H46*100&gt;80,4,IF('IA2'!I37/H46*100&gt;70,3,IF('IA2'!I37/H46*100&gt;60,2,IF('IA2'!I37/H46*100&lt;=60,1)))))),0))*H246)</f>
        <v>10</v>
      </c>
      <c r="I146" s="97">
        <f>IF(COUNT('IA2'!J37)=0,1000,(IFERROR(IF('IA2'!J37/I46&lt;0.5,0,IF('IA2'!J37/I46*100&gt;90,5,IF('IA2'!J37/I46*100&gt;80,4,IF('IA2'!J37/I46*100&gt;70,3,IF('IA2'!J37/I46*100&gt;60,2,IF('IA2'!J37/I46*100&lt;=60,1)))))),0))*I246)</f>
        <v>10</v>
      </c>
      <c r="J146" s="97">
        <f>IF(COUNT('IA2'!K37)=0,1000,(IFERROR(IF('IA2'!K37/J46&lt;0.5,0,IF('IA2'!K37/J46*100&gt;90,5,IF('IA2'!K37/J46*100&gt;80,4,IF('IA2'!K37/J46*100&gt;70,3,IF('IA2'!K37/J46*100&gt;60,2,IF('IA2'!K37/J46*100&lt;=60,1)))))),0))*J246)</f>
        <v>10</v>
      </c>
      <c r="K146" s="97">
        <f>IF(COUNT('IA2'!#REF!)=0,1000,(IFERROR(IF('IA2'!#REF!/K46&lt;0.5,0,IF('IA2'!#REF!/K46*100&gt;90,5,IF('IA2'!#REF!/K46*100&gt;80,4,IF('IA2'!#REF!/K46*100&gt;70,3,IF('IA2'!#REF!/K46*100&gt;60,2,IF('IA2'!#REF!/K46*100&lt;=60,1)))))),0))*K246)</f>
        <v>1000</v>
      </c>
      <c r="L146" s="97">
        <f>IF(COUNT('IA2'!M37)=0,1000,(IFERROR(IF('IA2'!M37/L46&lt;0.5,0,IF('IA2'!M37/L46*100&gt;90,5,IF('IA2'!M37/L46*100&gt;80,4,IF('IA2'!M37/L46*100&gt;70,3,IF('IA2'!M37/L46*100&gt;60,2,IF('IA2'!M37/L46*100&lt;=60,1)))))),0))*L246)</f>
        <v>65</v>
      </c>
      <c r="M146" s="97">
        <f>IF(COUNT('IA2'!O37)=0,1000,(IFERROR(IF('IA2'!O37/M46&lt;0.5,0,IF('IA2'!O37/M46*100&gt;90,5,IF('IA2'!O37/M46*100&gt;80,4,IF('IA2'!O37/M46*100&gt;70,3,IF('IA2'!O37/M46*100&gt;60,2,IF('IA2'!O37/M46*100&lt;=60,1)))))),0))*M246)</f>
        <v>65</v>
      </c>
      <c r="N146" s="97">
        <f>IF(COUNT('IA2'!#REF!)=0,1000,(IFERROR(IF('IA2'!#REF!/N46&lt;0.5,0,IF('IA2'!#REF!/N46*100&gt;90,5,IF('IA2'!#REF!/N46*100&gt;80,4,IF('IA2'!#REF!/N46*100&gt;70,3,IF('IA2'!#REF!/N46*100&gt;60,2,IF('IA2'!#REF!/N46*100&lt;=60,1)))))),0))*N246)</f>
        <v>1000</v>
      </c>
      <c r="O146" s="97">
        <f>IF(COUNT('IA2'!#REF!)=0,1000,(IFERROR(IF('IA2'!#REF!/O46&lt;0.5,0,IF('IA2'!#REF!/O46*100&gt;90,5,IF('IA2'!#REF!/O46*100&gt;80,4,IF('IA2'!#REF!/O46*100&gt;70,3,IF('IA2'!#REF!/O46*100&gt;60,2,IF('IA2'!#REF!/O46*100&lt;=60,1)))))),0))*O246)</f>
        <v>1000</v>
      </c>
      <c r="P146" s="97">
        <f>IF(COUNT('IA2'!Q37)=0,1000,(IFERROR(IF('IA2'!Q37/P46&lt;0.5,0,IF('IA2'!Q37/P46*100&gt;90,5,IF('IA2'!Q37/P46*100&gt;80,4,IF('IA2'!Q37/P46*100&gt;70,3,IF('IA2'!Q37/P46*100&gt;60,2,IF('IA2'!Q37/P46*100&lt;=60,1)))))),0))*P246)</f>
        <v>65</v>
      </c>
      <c r="Q146" s="97">
        <f>IF(COUNT('IA2'!R37)=0,1000,(IFERROR(IF('IA2'!R37/Q46&lt;0.5,0,IF('IA2'!R37/Q46*100&gt;90,5,IF('IA2'!R37/Q46*100&gt;80,4,IF('IA2'!R37/Q46*100&gt;70,3,IF('IA2'!R37/Q46*100&gt;60,2,IF('IA2'!R37/Q46*100&lt;=60,1)))))),0))*Q246)</f>
        <v>1000</v>
      </c>
      <c r="R146" s="97">
        <f>IF(COUNT('IA2'!S37)=0,1000,(IFERROR(IF('IA2'!S37/R46&lt;0.5,0,IF('IA2'!S37/R46*100&gt;90,5,IF('IA2'!S37/R46*100&gt;80,4,IF('IA2'!S37/R46*100&gt;70,3,IF('IA2'!S37/R46*100&gt;60,2,IF('IA2'!S37/R46*100&lt;=60,1)))))),0))*R246)</f>
        <v>65</v>
      </c>
      <c r="S146" s="97">
        <f>IF(COUNT('IA2'!#REF!)=0,1000,(IFERROR(IF('IA2'!#REF!/S46&lt;0.5,0,IF('IA2'!#REF!/S46*100&gt;90,5,IF('IA2'!#REF!/S46*100&gt;80,4,IF('IA2'!#REF!/S46*100&gt;70,3,IF('IA2'!#REF!/S46*100&gt;60,2,IF('IA2'!#REF!/S46*100&lt;=60,1)))))),0))*S246)</f>
        <v>1000</v>
      </c>
      <c r="T146" s="97">
        <f>IF(COUNT('IA2'!T37)=0,1000,(IFERROR(IF('IA2'!T37/T46&lt;0.5,0,IF('IA2'!T37/T46*100&gt;90,5,IF('IA2'!T37/T46*100&gt;80,4,IF('IA2'!T37/T46*100&gt;70,3,IF('IA2'!T37/T46*100&gt;60,2,IF('IA2'!T37/T46*100&lt;=60,1)))))),0))*T246)</f>
        <v>65</v>
      </c>
      <c r="U146" s="97">
        <f>IF(COUNT('IA2'!#REF!)=0,1000,(IFERROR(IF('IA2'!#REF!/U46&lt;0.5,0,IF('IA2'!#REF!/U46*100&gt;90,5,IF('IA2'!#REF!/U46*100&gt;80,4,IF('IA2'!#REF!/U46*100&gt;70,3,IF('IA2'!#REF!/U46*100&gt;60,2,IF('IA2'!#REF!/U46*100&lt;=60,1)))))),0))*U246)</f>
        <v>1000</v>
      </c>
      <c r="V146" s="97">
        <f>IF(COUNT('IA2'!W37)=0,1000,(IFERROR(IF('IA2'!W37/V46&lt;0.5,0,IF('IA2'!W37/V46*100&gt;90,5,IF('IA2'!W37/V46*100&gt;80,4,IF('IA2'!W37/V46*100&gt;70,3,IF('IA2'!W37/V46*100&gt;60,2,IF('IA2'!W37/V46*100&lt;=60,1)))))),0))*V246)</f>
        <v>75</v>
      </c>
      <c r="W146" s="97">
        <f>IF(COUNT('IA2'!#REF!)=0,1000,(IFERROR(IF('IA2'!#REF!/W46&lt;0.5,0,IF('IA2'!#REF!/W46*100&gt;90,5,IF('IA2'!#REF!/W46*100&gt;80,4,IF('IA2'!#REF!/W46*100&gt;70,3,IF('IA2'!#REF!/W46*100&gt;60,2,IF('IA2'!#REF!/W46*100&lt;=60,1)))))),0))*W246)</f>
        <v>1000</v>
      </c>
      <c r="X146" s="97">
        <f>IF(COUNT('IA2'!X37)=0,1000,(IFERROR(IF('IA2'!X37/X46&lt;0.5,0,IF('IA2'!X37/X46*100&gt;90,5,IF('IA2'!X37/X46*100&gt;80,4,IF('IA2'!X37/X46*100&gt;70,3,IF('IA2'!X37/X46*100&gt;60,2,IF('IA2'!X37/X46*100&lt;=60,1)))))),0))*X246)</f>
        <v>0</v>
      </c>
      <c r="Y146" s="97">
        <f>IF(COUNT('IA2'!Y37)=0,1000,(IFERROR(IF('IA2'!Y37/Y46&lt;0.5,0,IF('IA2'!Y37/Y46*100&gt;90,5,IF('IA2'!Y37/Y46*100&gt;80,4,IF('IA2'!Y37/Y46*100&gt;70,3,IF('IA2'!Y37/Y46*100&gt;60,2,IF('IA2'!Y37/Y46*100&lt;=60,1)))))),0))*Y246)</f>
        <v>0</v>
      </c>
      <c r="Z146" s="97">
        <f>IF(COUNT('IA2'!Z37)=0,1000,(IFERROR(IF('IA2'!Z37/Z46&lt;0.5,0,IF('IA2'!Z37/Z46*100&gt;90,5,IF('IA2'!Z37/Z46*100&gt;80,4,IF('IA2'!Z37/Z46*100&gt;70,3,IF('IA2'!Z37/Z46*100&gt;60,2,IF('IA2'!Z37/Z46*100&lt;=60,1)))))),0))*Z246)</f>
        <v>1000</v>
      </c>
      <c r="AA146" s="97">
        <f>IF(COUNT('IA2'!AA37)=0,1000,(IFERROR(IF('IA2'!AA37/AA46&lt;0.5,0,IF('IA2'!AA37/AA46*100&gt;90,5,IF('IA2'!AA37/AA46*100&gt;80,4,IF('IA2'!AA37/AA46*100&gt;70,3,IF('IA2'!AA37/AA46*100&gt;60,2,IF('IA2'!AA37/AA46*100&lt;=60,1)))))),0))*AA246)</f>
        <v>1000</v>
      </c>
      <c r="AB146" s="97">
        <f>IF(COUNT('IA2'!AB37)=0,1000,(IFERROR(IF('IA2'!AB37/AB46&lt;0.5,0,IF('IA2'!AB37/AB46*100&gt;90,5,IF('IA2'!AB37/AB46*100&gt;80,4,IF('IA2'!AB37/AB46*100&gt;70,3,IF('IA2'!AB37/AB46*100&gt;60,2,IF('IA2'!AB37/AB46*100&lt;=60,1)))))),0))*AB246)</f>
        <v>1000</v>
      </c>
      <c r="AC146" s="97">
        <f>IF(COUNT('IA2'!AC37)=0,1000,(IFERROR(IF('IA2'!AC37/AC46&lt;0.5,0,IF('IA2'!AC37/AC46*100&gt;90,5,IF('IA2'!AC37/AC46*100&gt;80,4,IF('IA2'!AC37/AC46*100&gt;70,3,IF('IA2'!AC37/AC46*100&gt;60,2,IF('IA2'!AC37/AC46*100&lt;=60,1)))))),0))*AC246)</f>
        <v>1000</v>
      </c>
      <c r="AD146" s="97">
        <f>IF(COUNT('IA2'!AD37)=0,1000,(IFERROR(IF('IA2'!AD37/AD46&lt;0.5,0,IF('IA2'!AD37/AD46*100&gt;90,5,IF('IA2'!AD37/AD46*100&gt;80,4,IF('IA2'!AD37/AD46*100&gt;70,3,IF('IA2'!AD37/AD46*100&gt;60,2,IF('IA2'!AD37/AD46*100&lt;=60,1)))))),0))*AD246)</f>
        <v>1000</v>
      </c>
      <c r="AE146" s="97">
        <f>IF(COUNT('IA2'!AE37)=0,1000,(IFERROR(IF('IA2'!AE37/AE46&lt;0.5,0,IF('IA2'!AE37/AE46*100&gt;90,5,IF('IA2'!AE37/AE46*100&gt;80,4,IF('IA2'!AE37/AE46*100&gt;70,3,IF('IA2'!AE37/AE46*100&gt;60,2,IF('IA2'!AE37/AE46*100&lt;=60,1)))))),0))*AE246)</f>
        <v>1000</v>
      </c>
      <c r="AF146" s="97">
        <f>IF(COUNT('IA2'!AF37)=0,1000,(IFERROR(IF('IA2'!AF37/AF46&lt;0.5,0,IF('IA2'!AF37/AF46*100&gt;90,5,IF('IA2'!AF37/AF46*100&gt;80,4,IF('IA2'!AF37/AF46*100&gt;70,3,IF('IA2'!AF37/AF46*100&gt;60,2,IF('IA2'!AF37/AF46*100&lt;=60,1)))))),0))*AF246)</f>
        <v>1000</v>
      </c>
      <c r="AG146" s="97">
        <f>IF(COUNT('IA2'!AG37)=0,1000,(IFERROR(IF('IA2'!AG37/AG46&lt;0.5,0,IF('IA2'!AG37/AG46*100&gt;90,5,IF('IA2'!AG37/AG46*100&gt;80,4,IF('IA2'!AG37/AG46*100&gt;70,3,IF('IA2'!AG37/AG46*100&gt;60,2,IF('IA2'!AG37/AG46*100&lt;=60,1)))))),0))*AG246)</f>
        <v>1000</v>
      </c>
      <c r="AH146" s="97">
        <f>IF(COUNT('IA2'!AH37)=0,1000,(IFERROR(IF('IA2'!AH37/AH46&lt;0.5,0,IF('IA2'!AH37/AH46*100&gt;90,5,IF('IA2'!AH37/AH46*100&gt;80,4,IF('IA2'!AH37/AH46*100&gt;70,3,IF('IA2'!AH37/AH46*100&gt;60,2,IF('IA2'!AH37/AH46*100&lt;=60,1)))))),0))*AH246)</f>
        <v>1000</v>
      </c>
      <c r="AI146" s="97">
        <f>IF(COUNT('IA2'!AI37)=0,1000,(IFERROR(IF('IA2'!AI37/AI46&lt;0.5,0,IF('IA2'!AI37/AI46*100&gt;90,5,IF('IA2'!AI37/AI46*100&gt;80,4,IF('IA2'!AI37/AI46*100&gt;70,3,IF('IA2'!AI37/AI46*100&gt;60,2,IF('IA2'!AI37/AI46*100&lt;=60,1)))))),0))*AI246)</f>
        <v>1000</v>
      </c>
      <c r="AJ146" s="97">
        <f>IF(COUNT('IA2'!AJ37)=0,1000,(IFERROR(IF('IA2'!AJ37/AJ46&lt;0.5,0,IF('IA2'!AJ37/AJ46*100&gt;90,5,IF('IA2'!AJ37/AJ46*100&gt;80,4,IF('IA2'!AJ37/AJ46*100&gt;70,3,IF('IA2'!AJ37/AJ46*100&gt;60,2,IF('IA2'!AJ37/AJ46*100&lt;=60,1)))))),0))*AJ246)</f>
        <v>1000</v>
      </c>
      <c r="AK146" s="97">
        <f>IF(COUNT('IA2'!AK37)=0,1000,(IFERROR(IF('IA2'!AK37/AK46&lt;0.5,0,IF('IA2'!AK37/AK46*100&gt;90,5,IF('IA2'!AK37/AK46*100&gt;80,4,IF('IA2'!AK37/AK46*100&gt;70,3,IF('IA2'!AK37/AK46*100&gt;60,2,IF('IA2'!AK37/AK46*100&lt;=60,1)))))),0))*AK246)</f>
        <v>1000</v>
      </c>
      <c r="AL146" s="97">
        <f>IF(COUNT('IA2'!AL37)=0,1000,(IFERROR(IF('IA2'!AL37/AL46&lt;0.5,0,IF('IA2'!AL37/AL46*100&gt;90,5,IF('IA2'!AL37/AL46*100&gt;80,4,IF('IA2'!AL37/AL46*100&gt;70,3,IF('IA2'!AL37/AL46*100&gt;60,2,IF('IA2'!AL37/AL46*100&lt;=60,1)))))),0))*AL246)</f>
        <v>1000</v>
      </c>
      <c r="AM146" s="97">
        <f>IF(COUNT('IA2'!AM37)=0,1000,(IFERROR(IF('IA2'!AM37/AM46&lt;0.5,0,IF('IA2'!AM37/AM46*100&gt;90,5,IF('IA2'!AM37/AM46*100&gt;80,4,IF('IA2'!AM37/AM46*100&gt;70,3,IF('IA2'!AM37/AM46*100&gt;60,2,IF('IA2'!AM37/AM46*100&lt;=60,1)))))),0))*AM246)</f>
        <v>1000</v>
      </c>
      <c r="AN146" s="97">
        <f>IF(COUNT('IA2'!AN37)=0,1000,(IFERROR(IF('IA2'!AN37/AN46&lt;0.5,0,IF('IA2'!AN37/AN46*100&gt;90,5,IF('IA2'!AN37/AN46*100&gt;80,4,IF('IA2'!AN37/AN46*100&gt;70,3,IF('IA2'!AN37/AN46*100&gt;60,2,IF('IA2'!AN37/AN46*100&lt;=60,1)))))),0))*AN246)</f>
        <v>1000</v>
      </c>
      <c r="AO146" s="97">
        <f>IF(COUNT('IA2'!AO37)=0,1000,(IFERROR(IF('IA2'!AO37/AO46&lt;0.5,0,IF('IA2'!AO37/AO46*100&gt;90,5,IF('IA2'!AO37/AO46*100&gt;80,4,IF('IA2'!AO37/AO46*100&gt;70,3,IF('IA2'!AO37/AO46*100&gt;60,2,IF('IA2'!AO37/AO46*100&lt;=60,1)))))),0))*AO246)</f>
        <v>1000</v>
      </c>
      <c r="AP146" s="97">
        <f>IF(COUNT('IA2'!AP37)=0,1000,(IFERROR(IF('IA2'!AP37/AP46&lt;0.5,0,IF('IA2'!AP37/AP46*100&gt;90,5,IF('IA2'!AP37/AP46*100&gt;80,4,IF('IA2'!AP37/AP46*100&gt;70,3,IF('IA2'!AP37/AP46*100&gt;60,2,IF('IA2'!AP37/AP46*100&lt;=60,1)))))),0))*AP246)</f>
        <v>1000</v>
      </c>
      <c r="AQ146" s="97">
        <f>IF(COUNT('IA2'!AQ37)=0,1000,(IFERROR(IF('IA2'!AQ37/AQ46&lt;0.5,0,IF('IA2'!AQ37/AQ46*100&gt;90,5,IF('IA2'!AQ37/AQ46*100&gt;80,4,IF('IA2'!AQ37/AQ46*100&gt;70,3,IF('IA2'!AQ37/AQ46*100&gt;60,2,IF('IA2'!AQ37/AQ46*100&lt;=60,1)))))),0))*AQ246)</f>
        <v>1000</v>
      </c>
      <c r="AR146" s="97">
        <f>IF(COUNT('IA2'!AR37)=0,1000,(IFERROR(IF('IA2'!AR37/AR46&lt;0.5,0,IF('IA2'!AR37/AR46*100&gt;90,5,IF('IA2'!AR37/AR46*100&gt;80,4,IF('IA2'!AR37/AR46*100&gt;70,3,IF('IA2'!AR37/AR46*100&gt;60,2,IF('IA2'!AR37/AR46*100&lt;=60,1)))))),0))*AR246)</f>
        <v>1000</v>
      </c>
      <c r="AS146" s="97">
        <f>IF(COUNT('IA2'!AS37)=0,1000,(IFERROR(IF('IA2'!AS37/AS46&lt;0.5,0,IF('IA2'!AS37/AS46*100&gt;90,5,IF('IA2'!AS37/AS46*100&gt;80,4,IF('IA2'!AS37/AS46*100&gt;70,3,IF('IA2'!AS37/AS46*100&gt;60,2,IF('IA2'!AS37/AS46*100&lt;=60,1)))))),0))*AS246)</f>
        <v>1000</v>
      </c>
      <c r="AT146" s="97">
        <f>IF(COUNT('IA2'!AT37)=0,1000,(IFERROR(IF('IA2'!AT37/AT46&lt;0.5,0,IF('IA2'!AT37/AT46*100&gt;90,5,IF('IA2'!AT37/AT46*100&gt;80,4,IF('IA2'!AT37/AT46*100&gt;70,3,IF('IA2'!AT37/AT46*100&gt;60,2,IF('IA2'!AT37/AT46*100&lt;=60,1)))))),0))*AT246)</f>
        <v>1000</v>
      </c>
      <c r="AU146" s="97">
        <f>IF(COUNT('IA2'!AU37)=0,1000,(IFERROR(IF('IA2'!AU37/AU46&lt;0.5,0,IF('IA2'!AU37/AU46*100&gt;90,5,IF('IA2'!AU37/AU46*100&gt;80,4,IF('IA2'!AU37/AU46*100&gt;70,3,IF('IA2'!AU37/AU46*100&gt;60,2,IF('IA2'!AU37/AU46*100&lt;=60,1)))))),0))*AU246)</f>
        <v>1000</v>
      </c>
      <c r="AV146" s="97">
        <f>IF(COUNT('IA2'!AV37)=0,1000,(IFERROR(IF('IA2'!AV37/AV46&lt;0.5,0,IF('IA2'!AV37/AV46*100&gt;90,5,IF('IA2'!AV37/AV46*100&gt;80,4,IF('IA2'!AV37/AV46*100&gt;70,3,IF('IA2'!AV37/AV46*100&gt;60,2,IF('IA2'!AV37/AV46*100&lt;=60,1)))))),0))*AV246)</f>
        <v>1000</v>
      </c>
      <c r="AW146" s="97">
        <f>IF(COUNT('IA2'!AW37)=0,1000,(IFERROR(IF('IA2'!AW37/AW46&lt;0.5,0,IF('IA2'!AW37/AW46*100&gt;90,5,IF('IA2'!AW37/AW46*100&gt;80,4,IF('IA2'!AW37/AW46*100&gt;70,3,IF('IA2'!AW37/AW46*100&gt;60,2,IF('IA2'!AW37/AW46*100&lt;=60,1)))))),0))*AW246)</f>
        <v>1000</v>
      </c>
      <c r="AX146" s="97">
        <f>IF(COUNT('IA2'!AX37)=0,1000,(IFERROR(IF('IA2'!AX37/AX46&lt;0.5,0,IF('IA2'!AX37/AX46*100&gt;90,5,IF('IA2'!AX37/AX46*100&gt;80,4,IF('IA2'!AX37/AX46*100&gt;70,3,IF('IA2'!AX37/AX46*100&gt;60,2,IF('IA2'!AX37/AX46*100&lt;=60,1)))))),0))*AX246)</f>
        <v>1000</v>
      </c>
      <c r="AY146" s="97">
        <f>IF(COUNT('IA2'!AY37)=0,1000,(IFERROR(IF('IA2'!AY37/AY46&lt;0.5,0,IF('IA2'!AY37/AY46*100&gt;90,5,IF('IA2'!AY37/AY46*100&gt;80,4,IF('IA2'!AY37/AY46*100&gt;70,3,IF('IA2'!AY37/AY46*100&gt;60,2,IF('IA2'!AY37/AY46*100&lt;=60,1)))))),0))*AY246)</f>
        <v>1000</v>
      </c>
      <c r="AZ146" s="97">
        <f>IF(COUNT('IA2'!AZ37)=0,1000,(IFERROR(IF('IA2'!AZ37/AZ46&lt;0.5,0,IF('IA2'!AZ37/AZ46*100&gt;90,5,IF('IA2'!AZ37/AZ46*100&gt;80,4,IF('IA2'!AZ37/AZ46*100&gt;70,3,IF('IA2'!AZ37/AZ46*100&gt;60,2,IF('IA2'!AZ37/AZ46*100&lt;=60,1)))))),0))*AZ246)</f>
        <v>1000</v>
      </c>
      <c r="BA146" s="96">
        <f t="shared" si="53"/>
        <v>0</v>
      </c>
      <c r="BB146" s="96">
        <f t="shared" si="54"/>
        <v>0</v>
      </c>
      <c r="BC146" s="96">
        <f t="shared" si="55"/>
        <v>4.833333333333333</v>
      </c>
      <c r="BD146" s="96">
        <f t="shared" si="56"/>
        <v>4.8125</v>
      </c>
      <c r="BE146" s="96">
        <f t="shared" si="57"/>
        <v>0</v>
      </c>
      <c r="BF146" s="96">
        <f t="shared" si="58"/>
        <v>0</v>
      </c>
      <c r="BG146" s="96">
        <f t="shared" si="59"/>
        <v>0</v>
      </c>
    </row>
    <row r="147" spans="1:59" x14ac:dyDescent="0.3">
      <c r="A147" s="97">
        <f>IF(COUNT('IA2'!B38)=0,1000,(IFERROR(IF('IA2'!B38/A47&lt;0.5,0,IF('IA2'!B38/A47*100&gt;90,5,IF('IA2'!B38/A47*100&gt;80,4,IF('IA2'!B38/A47*100&gt;70,3,IF('IA2'!B38/A47*100&gt;60,2,IF('IA2'!B38/A47*100&lt;=60,1)))))),0))*A247)</f>
        <v>10</v>
      </c>
      <c r="B147" s="97">
        <f>IF(COUNT('IA2'!C38)=0,1000,(IFERROR(IF('IA2'!C38/B47&lt;0.5,0,IF('IA2'!C38/B47*100&gt;90,5,IF('IA2'!C38/B47*100&gt;80,4,IF('IA2'!C38/B47*100&gt;70,3,IF('IA2'!C38/B47*100&gt;60,2,IF('IA2'!C38/B47*100&lt;=60,1)))))),0))*B247)</f>
        <v>10</v>
      </c>
      <c r="C147" s="97">
        <f>IF(COUNT('IA2'!D38)=0,1000,(IFERROR(IF('IA2'!D38/C47&lt;0.5,0,IF('IA2'!D38/C47*100&gt;90,5,IF('IA2'!D38/C47*100&gt;80,4,IF('IA2'!D38/C47*100&gt;70,3,IF('IA2'!D38/C47*100&gt;60,2,IF('IA2'!D38/C47*100&lt;=60,1)))))),0))*C247)</f>
        <v>10</v>
      </c>
      <c r="D147" s="97">
        <f>IF(COUNT('IA2'!E38)=0,1000,(IFERROR(IF('IA2'!E38/D47&lt;0.5,0,IF('IA2'!E38/D47*100&gt;90,5,IF('IA2'!E38/D47*100&gt;80,4,IF('IA2'!E38/D47*100&gt;70,3,IF('IA2'!E38/D47*100&gt;60,2,IF('IA2'!E38/D47*100&lt;=60,1)))))),0))*D247)</f>
        <v>10</v>
      </c>
      <c r="E147" s="97">
        <f>IF(COUNT('IA2'!F38)=0,1000,(IFERROR(IF('IA2'!F38/E47&lt;0.5,0,IF('IA2'!F38/E47*100&gt;90,5,IF('IA2'!F38/E47*100&gt;80,4,IF('IA2'!F38/E47*100&gt;70,3,IF('IA2'!F38/E47*100&gt;60,2,IF('IA2'!F38/E47*100&lt;=60,1)))))),0))*E247)</f>
        <v>10</v>
      </c>
      <c r="F147" s="97">
        <f>IF(COUNT('IA2'!G38)=0,1000,(IFERROR(IF('IA2'!G38/F47&lt;0.5,0,IF('IA2'!G38/F47*100&gt;90,5,IF('IA2'!G38/F47*100&gt;80,4,IF('IA2'!G38/F47*100&gt;70,3,IF('IA2'!G38/F47*100&gt;60,2,IF('IA2'!G38/F47*100&lt;=60,1)))))),0))*F247)</f>
        <v>10</v>
      </c>
      <c r="G147" s="97">
        <f>IF(COUNT('IA2'!H38)=0,1000,(IFERROR(IF('IA2'!H38/G47&lt;0.5,0,IF('IA2'!H38/G47*100&gt;90,5,IF('IA2'!H38/G47*100&gt;80,4,IF('IA2'!H38/G47*100&gt;70,3,IF('IA2'!H38/G47*100&gt;60,2,IF('IA2'!H38/G47*100&lt;=60,1)))))),0))*G247)</f>
        <v>10</v>
      </c>
      <c r="H147" s="97">
        <f>IF(COUNT('IA2'!I38)=0,1000,(IFERROR(IF('IA2'!I38/H47&lt;0.5,0,IF('IA2'!I38/H47*100&gt;90,5,IF('IA2'!I38/H47*100&gt;80,4,IF('IA2'!I38/H47*100&gt;70,3,IF('IA2'!I38/H47*100&gt;60,2,IF('IA2'!I38/H47*100&lt;=60,1)))))),0))*H247)</f>
        <v>10</v>
      </c>
      <c r="I147" s="97">
        <f>IF(COUNT('IA2'!J38)=0,1000,(IFERROR(IF('IA2'!J38/I47&lt;0.5,0,IF('IA2'!J38/I47*100&gt;90,5,IF('IA2'!J38/I47*100&gt;80,4,IF('IA2'!J38/I47*100&gt;70,3,IF('IA2'!J38/I47*100&gt;60,2,IF('IA2'!J38/I47*100&lt;=60,1)))))),0))*I247)</f>
        <v>10</v>
      </c>
      <c r="J147" s="97">
        <f>IF(COUNT('IA2'!K38)=0,1000,(IFERROR(IF('IA2'!K38/J47&lt;0.5,0,IF('IA2'!K38/J47*100&gt;90,5,IF('IA2'!K38/J47*100&gt;80,4,IF('IA2'!K38/J47*100&gt;70,3,IF('IA2'!K38/J47*100&gt;60,2,IF('IA2'!K38/J47*100&lt;=60,1)))))),0))*J247)</f>
        <v>10</v>
      </c>
      <c r="K147" s="97">
        <f>IF(COUNT('IA2'!#REF!)=0,1000,(IFERROR(IF('IA2'!#REF!/K47&lt;0.5,0,IF('IA2'!#REF!/K47*100&gt;90,5,IF('IA2'!#REF!/K47*100&gt;80,4,IF('IA2'!#REF!/K47*100&gt;70,3,IF('IA2'!#REF!/K47*100&gt;60,2,IF('IA2'!#REF!/K47*100&lt;=60,1)))))),0))*K247)</f>
        <v>1000</v>
      </c>
      <c r="L147" s="97">
        <f>IF(COUNT('IA2'!M38)=0,1000,(IFERROR(IF('IA2'!M38/L47&lt;0.5,0,IF('IA2'!M38/L47*100&gt;90,5,IF('IA2'!M38/L47*100&gt;80,4,IF('IA2'!M38/L47*100&gt;70,3,IF('IA2'!M38/L47*100&gt;60,2,IF('IA2'!M38/L47*100&lt;=60,1)))))),0))*L247)</f>
        <v>65</v>
      </c>
      <c r="M147" s="97">
        <f>IF(COUNT('IA2'!N38)=0,1000,(IFERROR(IF('IA2'!N38/M47&lt;0.5,0,IF('IA2'!N38/M47*100&gt;90,5,IF('IA2'!N38/M47*100&gt;80,4,IF('IA2'!N38/M47*100&gt;70,3,IF('IA2'!N38/M47*100&gt;60,2,IF('IA2'!N38/M47*100&lt;=60,1)))))),0))*M247)</f>
        <v>65</v>
      </c>
      <c r="N147" s="97">
        <f>IF(COUNT('IA2'!#REF!)=0,1000,(IFERROR(IF('IA2'!#REF!/N47&lt;0.5,0,IF('IA2'!#REF!/N47*100&gt;90,5,IF('IA2'!#REF!/N47*100&gt;80,4,IF('IA2'!#REF!/N47*100&gt;70,3,IF('IA2'!#REF!/N47*100&gt;60,2,IF('IA2'!#REF!/N47*100&lt;=60,1)))))),0))*N247)</f>
        <v>1000</v>
      </c>
      <c r="O147" s="97">
        <f>IF(COUNT('IA2'!#REF!)=0,1000,(IFERROR(IF('IA2'!#REF!/O47&lt;0.5,0,IF('IA2'!#REF!/O47*100&gt;90,5,IF('IA2'!#REF!/O47*100&gt;80,4,IF('IA2'!#REF!/O47*100&gt;70,3,IF('IA2'!#REF!/O47*100&gt;60,2,IF('IA2'!#REF!/O47*100&lt;=60,1)))))),0))*O247)</f>
        <v>1000</v>
      </c>
      <c r="P147" s="97">
        <f>IF(COUNT('IA2'!Q38)=0,1000,(IFERROR(IF('IA2'!Q38/P47&lt;0.5,0,IF('IA2'!Q38/P47*100&gt;90,5,IF('IA2'!Q38/P47*100&gt;80,4,IF('IA2'!Q38/P47*100&gt;70,3,IF('IA2'!Q38/P47*100&gt;60,2,IF('IA2'!Q38/P47*100&lt;=60,1)))))),0))*P247)</f>
        <v>65</v>
      </c>
      <c r="Q147" s="97">
        <f>IF(COUNT('IA2'!R38)=0,1000,(IFERROR(IF('IA2'!R38/Q47&lt;0.5,0,IF('IA2'!R38/Q47*100&gt;90,5,IF('IA2'!R38/Q47*100&gt;80,4,IF('IA2'!R38/Q47*100&gt;70,3,IF('IA2'!R38/Q47*100&gt;60,2,IF('IA2'!R38/Q47*100&lt;=60,1)))))),0))*Q247)</f>
        <v>1000</v>
      </c>
      <c r="R147" s="97">
        <f>IF(COUNT('IA2'!S38)=0,1000,(IFERROR(IF('IA2'!S38/R47&lt;0.5,0,IF('IA2'!S38/R47*100&gt;90,5,IF('IA2'!S38/R47*100&gt;80,4,IF('IA2'!S38/R47*100&gt;70,3,IF('IA2'!S38/R47*100&gt;60,2,IF('IA2'!S38/R47*100&lt;=60,1)))))),0))*R247)</f>
        <v>65</v>
      </c>
      <c r="S147" s="97">
        <f>IF(COUNT('IA2'!#REF!)=0,1000,(IFERROR(IF('IA2'!#REF!/S47&lt;0.5,0,IF('IA2'!#REF!/S47*100&gt;90,5,IF('IA2'!#REF!/S47*100&gt;80,4,IF('IA2'!#REF!/S47*100&gt;70,3,IF('IA2'!#REF!/S47*100&gt;60,2,IF('IA2'!#REF!/S47*100&lt;=60,1)))))),0))*S247)</f>
        <v>1000</v>
      </c>
      <c r="T147" s="97">
        <f>IF(COUNT('IA2'!T38)=0,1000,(IFERROR(IF('IA2'!T38/T47&lt;0.5,0,IF('IA2'!T38/T47*100&gt;90,5,IF('IA2'!T38/T47*100&gt;80,4,IF('IA2'!T38/T47*100&gt;70,3,IF('IA2'!T38/T47*100&gt;60,2,IF('IA2'!T38/T47*100&lt;=60,1)))))),0))*T247)</f>
        <v>65</v>
      </c>
      <c r="U147" s="97">
        <f>IF(COUNT('IA2'!#REF!)=0,1000,(IFERROR(IF('IA2'!#REF!/U47&lt;0.5,0,IF('IA2'!#REF!/U47*100&gt;90,5,IF('IA2'!#REF!/U47*100&gt;80,4,IF('IA2'!#REF!/U47*100&gt;70,3,IF('IA2'!#REF!/U47*100&gt;60,2,IF('IA2'!#REF!/U47*100&lt;=60,1)))))),0))*U247)</f>
        <v>1000</v>
      </c>
      <c r="V147" s="97">
        <f>IF(COUNT('IA2'!W38)=0,1000,(IFERROR(IF('IA2'!W38/V47&lt;0.5,0,IF('IA2'!W38/V47*100&gt;90,5,IF('IA2'!W38/V47*100&gt;80,4,IF('IA2'!W38/V47*100&gt;70,3,IF('IA2'!W38/V47*100&gt;60,2,IF('IA2'!W38/V47*100&lt;=60,1)))))),0))*V247)</f>
        <v>75</v>
      </c>
      <c r="W147" s="97">
        <f>IF(COUNT('IA2'!#REF!)=0,1000,(IFERROR(IF('IA2'!#REF!/W47&lt;0.5,0,IF('IA2'!#REF!/W47*100&gt;90,5,IF('IA2'!#REF!/W47*100&gt;80,4,IF('IA2'!#REF!/W47*100&gt;70,3,IF('IA2'!#REF!/W47*100&gt;60,2,IF('IA2'!#REF!/W47*100&lt;=60,1)))))),0))*W247)</f>
        <v>1000</v>
      </c>
      <c r="X147" s="97">
        <f>IF(COUNT('IA2'!X38)=0,1000,(IFERROR(IF('IA2'!X38/X47&lt;0.5,0,IF('IA2'!X38/X47*100&gt;90,5,IF('IA2'!X38/X47*100&gt;80,4,IF('IA2'!X38/X47*100&gt;70,3,IF('IA2'!X38/X47*100&gt;60,2,IF('IA2'!X38/X47*100&lt;=60,1)))))),0))*X247)</f>
        <v>0</v>
      </c>
      <c r="Y147" s="97">
        <f>IF(COUNT('IA2'!Y38)=0,1000,(IFERROR(IF('IA2'!Y38/Y47&lt;0.5,0,IF('IA2'!Y38/Y47*100&gt;90,5,IF('IA2'!Y38/Y47*100&gt;80,4,IF('IA2'!Y38/Y47*100&gt;70,3,IF('IA2'!Y38/Y47*100&gt;60,2,IF('IA2'!Y38/Y47*100&lt;=60,1)))))),0))*Y247)</f>
        <v>0</v>
      </c>
      <c r="Z147" s="97">
        <f>IF(COUNT('IA2'!Z38)=0,1000,(IFERROR(IF('IA2'!Z38/Z47&lt;0.5,0,IF('IA2'!Z38/Z47*100&gt;90,5,IF('IA2'!Z38/Z47*100&gt;80,4,IF('IA2'!Z38/Z47*100&gt;70,3,IF('IA2'!Z38/Z47*100&gt;60,2,IF('IA2'!Z38/Z47*100&lt;=60,1)))))),0))*Z247)</f>
        <v>1000</v>
      </c>
      <c r="AA147" s="97">
        <f>IF(COUNT('IA2'!AA38)=0,1000,(IFERROR(IF('IA2'!AA38/AA47&lt;0.5,0,IF('IA2'!AA38/AA47*100&gt;90,5,IF('IA2'!AA38/AA47*100&gt;80,4,IF('IA2'!AA38/AA47*100&gt;70,3,IF('IA2'!AA38/AA47*100&gt;60,2,IF('IA2'!AA38/AA47*100&lt;=60,1)))))),0))*AA247)</f>
        <v>1000</v>
      </c>
      <c r="AB147" s="97">
        <f>IF(COUNT('IA2'!AB38)=0,1000,(IFERROR(IF('IA2'!AB38/AB47&lt;0.5,0,IF('IA2'!AB38/AB47*100&gt;90,5,IF('IA2'!AB38/AB47*100&gt;80,4,IF('IA2'!AB38/AB47*100&gt;70,3,IF('IA2'!AB38/AB47*100&gt;60,2,IF('IA2'!AB38/AB47*100&lt;=60,1)))))),0))*AB247)</f>
        <v>1000</v>
      </c>
      <c r="AC147" s="97">
        <f>IF(COUNT('IA2'!AC38)=0,1000,(IFERROR(IF('IA2'!AC38/AC47&lt;0.5,0,IF('IA2'!AC38/AC47*100&gt;90,5,IF('IA2'!AC38/AC47*100&gt;80,4,IF('IA2'!AC38/AC47*100&gt;70,3,IF('IA2'!AC38/AC47*100&gt;60,2,IF('IA2'!AC38/AC47*100&lt;=60,1)))))),0))*AC247)</f>
        <v>1000</v>
      </c>
      <c r="AD147" s="97">
        <f>IF(COUNT('IA2'!AD38)=0,1000,(IFERROR(IF('IA2'!AD38/AD47&lt;0.5,0,IF('IA2'!AD38/AD47*100&gt;90,5,IF('IA2'!AD38/AD47*100&gt;80,4,IF('IA2'!AD38/AD47*100&gt;70,3,IF('IA2'!AD38/AD47*100&gt;60,2,IF('IA2'!AD38/AD47*100&lt;=60,1)))))),0))*AD247)</f>
        <v>1000</v>
      </c>
      <c r="AE147" s="97">
        <f>IF(COUNT('IA2'!AE38)=0,1000,(IFERROR(IF('IA2'!AE38/AE47&lt;0.5,0,IF('IA2'!AE38/AE47*100&gt;90,5,IF('IA2'!AE38/AE47*100&gt;80,4,IF('IA2'!AE38/AE47*100&gt;70,3,IF('IA2'!AE38/AE47*100&gt;60,2,IF('IA2'!AE38/AE47*100&lt;=60,1)))))),0))*AE247)</f>
        <v>1000</v>
      </c>
      <c r="AF147" s="97">
        <f>IF(COUNT('IA2'!AF38)=0,1000,(IFERROR(IF('IA2'!AF38/AF47&lt;0.5,0,IF('IA2'!AF38/AF47*100&gt;90,5,IF('IA2'!AF38/AF47*100&gt;80,4,IF('IA2'!AF38/AF47*100&gt;70,3,IF('IA2'!AF38/AF47*100&gt;60,2,IF('IA2'!AF38/AF47*100&lt;=60,1)))))),0))*AF247)</f>
        <v>1000</v>
      </c>
      <c r="AG147" s="97">
        <f>IF(COUNT('IA2'!AG38)=0,1000,(IFERROR(IF('IA2'!AG38/AG47&lt;0.5,0,IF('IA2'!AG38/AG47*100&gt;90,5,IF('IA2'!AG38/AG47*100&gt;80,4,IF('IA2'!AG38/AG47*100&gt;70,3,IF('IA2'!AG38/AG47*100&gt;60,2,IF('IA2'!AG38/AG47*100&lt;=60,1)))))),0))*AG247)</f>
        <v>1000</v>
      </c>
      <c r="AH147" s="97">
        <f>IF(COUNT('IA2'!AH38)=0,1000,(IFERROR(IF('IA2'!AH38/AH47&lt;0.5,0,IF('IA2'!AH38/AH47*100&gt;90,5,IF('IA2'!AH38/AH47*100&gt;80,4,IF('IA2'!AH38/AH47*100&gt;70,3,IF('IA2'!AH38/AH47*100&gt;60,2,IF('IA2'!AH38/AH47*100&lt;=60,1)))))),0))*AH247)</f>
        <v>1000</v>
      </c>
      <c r="AI147" s="97">
        <f>IF(COUNT('IA2'!AI38)=0,1000,(IFERROR(IF('IA2'!AI38/AI47&lt;0.5,0,IF('IA2'!AI38/AI47*100&gt;90,5,IF('IA2'!AI38/AI47*100&gt;80,4,IF('IA2'!AI38/AI47*100&gt;70,3,IF('IA2'!AI38/AI47*100&gt;60,2,IF('IA2'!AI38/AI47*100&lt;=60,1)))))),0))*AI247)</f>
        <v>1000</v>
      </c>
      <c r="AJ147" s="97">
        <f>IF(COUNT('IA2'!AJ38)=0,1000,(IFERROR(IF('IA2'!AJ38/AJ47&lt;0.5,0,IF('IA2'!AJ38/AJ47*100&gt;90,5,IF('IA2'!AJ38/AJ47*100&gt;80,4,IF('IA2'!AJ38/AJ47*100&gt;70,3,IF('IA2'!AJ38/AJ47*100&gt;60,2,IF('IA2'!AJ38/AJ47*100&lt;=60,1)))))),0))*AJ247)</f>
        <v>1000</v>
      </c>
      <c r="AK147" s="97">
        <f>IF(COUNT('IA2'!AK38)=0,1000,(IFERROR(IF('IA2'!AK38/AK47&lt;0.5,0,IF('IA2'!AK38/AK47*100&gt;90,5,IF('IA2'!AK38/AK47*100&gt;80,4,IF('IA2'!AK38/AK47*100&gt;70,3,IF('IA2'!AK38/AK47*100&gt;60,2,IF('IA2'!AK38/AK47*100&lt;=60,1)))))),0))*AK247)</f>
        <v>1000</v>
      </c>
      <c r="AL147" s="97">
        <f>IF(COUNT('IA2'!AL38)=0,1000,(IFERROR(IF('IA2'!AL38/AL47&lt;0.5,0,IF('IA2'!AL38/AL47*100&gt;90,5,IF('IA2'!AL38/AL47*100&gt;80,4,IF('IA2'!AL38/AL47*100&gt;70,3,IF('IA2'!AL38/AL47*100&gt;60,2,IF('IA2'!AL38/AL47*100&lt;=60,1)))))),0))*AL247)</f>
        <v>1000</v>
      </c>
      <c r="AM147" s="97">
        <f>IF(COUNT('IA2'!AM38)=0,1000,(IFERROR(IF('IA2'!AM38/AM47&lt;0.5,0,IF('IA2'!AM38/AM47*100&gt;90,5,IF('IA2'!AM38/AM47*100&gt;80,4,IF('IA2'!AM38/AM47*100&gt;70,3,IF('IA2'!AM38/AM47*100&gt;60,2,IF('IA2'!AM38/AM47*100&lt;=60,1)))))),0))*AM247)</f>
        <v>1000</v>
      </c>
      <c r="AN147" s="97">
        <f>IF(COUNT('IA2'!AN38)=0,1000,(IFERROR(IF('IA2'!AN38/AN47&lt;0.5,0,IF('IA2'!AN38/AN47*100&gt;90,5,IF('IA2'!AN38/AN47*100&gt;80,4,IF('IA2'!AN38/AN47*100&gt;70,3,IF('IA2'!AN38/AN47*100&gt;60,2,IF('IA2'!AN38/AN47*100&lt;=60,1)))))),0))*AN247)</f>
        <v>1000</v>
      </c>
      <c r="AO147" s="97">
        <f>IF(COUNT('IA2'!AO38)=0,1000,(IFERROR(IF('IA2'!AO38/AO47&lt;0.5,0,IF('IA2'!AO38/AO47*100&gt;90,5,IF('IA2'!AO38/AO47*100&gt;80,4,IF('IA2'!AO38/AO47*100&gt;70,3,IF('IA2'!AO38/AO47*100&gt;60,2,IF('IA2'!AO38/AO47*100&lt;=60,1)))))),0))*AO247)</f>
        <v>1000</v>
      </c>
      <c r="AP147" s="97">
        <f>IF(COUNT('IA2'!AP38)=0,1000,(IFERROR(IF('IA2'!AP38/AP47&lt;0.5,0,IF('IA2'!AP38/AP47*100&gt;90,5,IF('IA2'!AP38/AP47*100&gt;80,4,IF('IA2'!AP38/AP47*100&gt;70,3,IF('IA2'!AP38/AP47*100&gt;60,2,IF('IA2'!AP38/AP47*100&lt;=60,1)))))),0))*AP247)</f>
        <v>1000</v>
      </c>
      <c r="AQ147" s="97">
        <f>IF(COUNT('IA2'!AQ38)=0,1000,(IFERROR(IF('IA2'!AQ38/AQ47&lt;0.5,0,IF('IA2'!AQ38/AQ47*100&gt;90,5,IF('IA2'!AQ38/AQ47*100&gt;80,4,IF('IA2'!AQ38/AQ47*100&gt;70,3,IF('IA2'!AQ38/AQ47*100&gt;60,2,IF('IA2'!AQ38/AQ47*100&lt;=60,1)))))),0))*AQ247)</f>
        <v>1000</v>
      </c>
      <c r="AR147" s="97">
        <f>IF(COUNT('IA2'!AR38)=0,1000,(IFERROR(IF('IA2'!AR38/AR47&lt;0.5,0,IF('IA2'!AR38/AR47*100&gt;90,5,IF('IA2'!AR38/AR47*100&gt;80,4,IF('IA2'!AR38/AR47*100&gt;70,3,IF('IA2'!AR38/AR47*100&gt;60,2,IF('IA2'!AR38/AR47*100&lt;=60,1)))))),0))*AR247)</f>
        <v>1000</v>
      </c>
      <c r="AS147" s="97">
        <f>IF(COUNT('IA2'!AS38)=0,1000,(IFERROR(IF('IA2'!AS38/AS47&lt;0.5,0,IF('IA2'!AS38/AS47*100&gt;90,5,IF('IA2'!AS38/AS47*100&gt;80,4,IF('IA2'!AS38/AS47*100&gt;70,3,IF('IA2'!AS38/AS47*100&gt;60,2,IF('IA2'!AS38/AS47*100&lt;=60,1)))))),0))*AS247)</f>
        <v>1000</v>
      </c>
      <c r="AT147" s="97">
        <f>IF(COUNT('IA2'!AT38)=0,1000,(IFERROR(IF('IA2'!AT38/AT47&lt;0.5,0,IF('IA2'!AT38/AT47*100&gt;90,5,IF('IA2'!AT38/AT47*100&gt;80,4,IF('IA2'!AT38/AT47*100&gt;70,3,IF('IA2'!AT38/AT47*100&gt;60,2,IF('IA2'!AT38/AT47*100&lt;=60,1)))))),0))*AT247)</f>
        <v>1000</v>
      </c>
      <c r="AU147" s="97">
        <f>IF(COUNT('IA2'!AU38)=0,1000,(IFERROR(IF('IA2'!AU38/AU47&lt;0.5,0,IF('IA2'!AU38/AU47*100&gt;90,5,IF('IA2'!AU38/AU47*100&gt;80,4,IF('IA2'!AU38/AU47*100&gt;70,3,IF('IA2'!AU38/AU47*100&gt;60,2,IF('IA2'!AU38/AU47*100&lt;=60,1)))))),0))*AU247)</f>
        <v>1000</v>
      </c>
      <c r="AV147" s="97">
        <f>IF(COUNT('IA2'!AV38)=0,1000,(IFERROR(IF('IA2'!AV38/AV47&lt;0.5,0,IF('IA2'!AV38/AV47*100&gt;90,5,IF('IA2'!AV38/AV47*100&gt;80,4,IF('IA2'!AV38/AV47*100&gt;70,3,IF('IA2'!AV38/AV47*100&gt;60,2,IF('IA2'!AV38/AV47*100&lt;=60,1)))))),0))*AV247)</f>
        <v>1000</v>
      </c>
      <c r="AW147" s="97">
        <f>IF(COUNT('IA2'!AW38)=0,1000,(IFERROR(IF('IA2'!AW38/AW47&lt;0.5,0,IF('IA2'!AW38/AW47*100&gt;90,5,IF('IA2'!AW38/AW47*100&gt;80,4,IF('IA2'!AW38/AW47*100&gt;70,3,IF('IA2'!AW38/AW47*100&gt;60,2,IF('IA2'!AW38/AW47*100&lt;=60,1)))))),0))*AW247)</f>
        <v>1000</v>
      </c>
      <c r="AX147" s="97">
        <f>IF(COUNT('IA2'!AX38)=0,1000,(IFERROR(IF('IA2'!AX38/AX47&lt;0.5,0,IF('IA2'!AX38/AX47*100&gt;90,5,IF('IA2'!AX38/AX47*100&gt;80,4,IF('IA2'!AX38/AX47*100&gt;70,3,IF('IA2'!AX38/AX47*100&gt;60,2,IF('IA2'!AX38/AX47*100&lt;=60,1)))))),0))*AX247)</f>
        <v>1000</v>
      </c>
      <c r="AY147" s="97">
        <f>IF(COUNT('IA2'!AY38)=0,1000,(IFERROR(IF('IA2'!AY38/AY47&lt;0.5,0,IF('IA2'!AY38/AY47*100&gt;90,5,IF('IA2'!AY38/AY47*100&gt;80,4,IF('IA2'!AY38/AY47*100&gt;70,3,IF('IA2'!AY38/AY47*100&gt;60,2,IF('IA2'!AY38/AY47*100&lt;=60,1)))))),0))*AY247)</f>
        <v>1000</v>
      </c>
      <c r="AZ147" s="97">
        <f>IF(COUNT('IA2'!AZ38)=0,1000,(IFERROR(IF('IA2'!AZ38/AZ47&lt;0.5,0,IF('IA2'!AZ38/AZ47*100&gt;90,5,IF('IA2'!AZ38/AZ47*100&gt;80,4,IF('IA2'!AZ38/AZ47*100&gt;70,3,IF('IA2'!AZ38/AZ47*100&gt;60,2,IF('IA2'!AZ38/AZ47*100&lt;=60,1)))))),0))*AZ247)</f>
        <v>1000</v>
      </c>
      <c r="BA147" s="96">
        <f t="shared" si="53"/>
        <v>0</v>
      </c>
      <c r="BB147" s="96">
        <f t="shared" si="54"/>
        <v>0</v>
      </c>
      <c r="BC147" s="96">
        <f t="shared" si="55"/>
        <v>5</v>
      </c>
      <c r="BD147" s="96">
        <f t="shared" si="56"/>
        <v>5</v>
      </c>
      <c r="BE147" s="96">
        <f t="shared" si="57"/>
        <v>0</v>
      </c>
      <c r="BF147" s="96">
        <f t="shared" si="58"/>
        <v>0</v>
      </c>
      <c r="BG147" s="96">
        <f t="shared" si="59"/>
        <v>0</v>
      </c>
    </row>
    <row r="148" spans="1:59" x14ac:dyDescent="0.3">
      <c r="A148" s="97">
        <f>IF(COUNT('IA2'!B39)=0,1000,(IFERROR(IF('IA2'!B39/A48&lt;0.5,0,IF('IA2'!B39/A48*100&gt;90,5,IF('IA2'!B39/A48*100&gt;80,4,IF('IA2'!B39/A48*100&gt;70,3,IF('IA2'!B39/A48*100&gt;60,2,IF('IA2'!B39/A48*100&lt;=60,1)))))),0))*A248)</f>
        <v>0</v>
      </c>
      <c r="B148" s="97">
        <f>IF(COUNT('IA2'!C39)=0,1000,(IFERROR(IF('IA2'!C39/B48&lt;0.5,0,IF('IA2'!C39/B48*100&gt;90,5,IF('IA2'!C39/B48*100&gt;80,4,IF('IA2'!C39/B48*100&gt;70,3,IF('IA2'!C39/B48*100&gt;60,2,IF('IA2'!C39/B48*100&lt;=60,1)))))),0))*B248)</f>
        <v>0</v>
      </c>
      <c r="C148" s="97">
        <f>IF(COUNT('IA2'!D39)=0,1000,(IFERROR(IF('IA2'!D39/C48&lt;0.5,0,IF('IA2'!D39/C48*100&gt;90,5,IF('IA2'!D39/C48*100&gt;80,4,IF('IA2'!D39/C48*100&gt;70,3,IF('IA2'!D39/C48*100&gt;60,2,IF('IA2'!D39/C48*100&lt;=60,1)))))),0))*C248)</f>
        <v>0</v>
      </c>
      <c r="D148" s="97">
        <f>IF(COUNT('IA2'!E39)=0,1000,(IFERROR(IF('IA2'!E39/D48&lt;0.5,0,IF('IA2'!E39/D48*100&gt;90,5,IF('IA2'!E39/D48*100&gt;80,4,IF('IA2'!E39/D48*100&gt;70,3,IF('IA2'!E39/D48*100&gt;60,2,IF('IA2'!E39/D48*100&lt;=60,1)))))),0))*D248)</f>
        <v>0</v>
      </c>
      <c r="E148" s="97">
        <f>IF(COUNT('IA2'!F39)=0,1000,(IFERROR(IF('IA2'!F39/E48&lt;0.5,0,IF('IA2'!F39/E48*100&gt;90,5,IF('IA2'!F39/E48*100&gt;80,4,IF('IA2'!F39/E48*100&gt;70,3,IF('IA2'!F39/E48*100&gt;60,2,IF('IA2'!F39/E48*100&lt;=60,1)))))),0))*E248)</f>
        <v>0</v>
      </c>
      <c r="F148" s="97">
        <f>IF(COUNT('IA2'!G39)=0,1000,(IFERROR(IF('IA2'!G39/F48&lt;0.5,0,IF('IA2'!G39/F48*100&gt;90,5,IF('IA2'!G39/F48*100&gt;80,4,IF('IA2'!G39/F48*100&gt;70,3,IF('IA2'!G39/F48*100&gt;60,2,IF('IA2'!G39/F48*100&lt;=60,1)))))),0))*F248)</f>
        <v>0</v>
      </c>
      <c r="G148" s="97">
        <f>IF(COUNT('IA2'!H39)=0,1000,(IFERROR(IF('IA2'!H39/G48&lt;0.5,0,IF('IA2'!H39/G48*100&gt;90,5,IF('IA2'!H39/G48*100&gt;80,4,IF('IA2'!H39/G48*100&gt;70,3,IF('IA2'!H39/G48*100&gt;60,2,IF('IA2'!H39/G48*100&lt;=60,1)))))),0))*G248)</f>
        <v>0</v>
      </c>
      <c r="H148" s="97">
        <f>IF(COUNT('IA2'!I39)=0,1000,(IFERROR(IF('IA2'!I39/H48&lt;0.5,0,IF('IA2'!I39/H48*100&gt;90,5,IF('IA2'!I39/H48*100&gt;80,4,IF('IA2'!I39/H48*100&gt;70,3,IF('IA2'!I39/H48*100&gt;60,2,IF('IA2'!I39/H48*100&lt;=60,1)))))),0))*H248)</f>
        <v>0</v>
      </c>
      <c r="I148" s="97">
        <f>IF(COUNT('IA2'!J39)=0,1000,(IFERROR(IF('IA2'!J39/I48&lt;0.5,0,IF('IA2'!J39/I48*100&gt;90,5,IF('IA2'!J39/I48*100&gt;80,4,IF('IA2'!J39/I48*100&gt;70,3,IF('IA2'!J39/I48*100&gt;60,2,IF('IA2'!J39/I48*100&lt;=60,1)))))),0))*I248)</f>
        <v>0</v>
      </c>
      <c r="J148" s="97">
        <f>IF(COUNT('IA2'!K39)=0,1000,(IFERROR(IF('IA2'!K39/J48&lt;0.5,0,IF('IA2'!K39/J48*100&gt;90,5,IF('IA2'!K39/J48*100&gt;80,4,IF('IA2'!K39/J48*100&gt;70,3,IF('IA2'!K39/J48*100&gt;60,2,IF('IA2'!K39/J48*100&lt;=60,1)))))),0))*J248)</f>
        <v>4</v>
      </c>
      <c r="K148" s="97">
        <f>IF(COUNT('IA2'!#REF!)=0,1000,(IFERROR(IF('IA2'!#REF!/K48&lt;0.5,0,IF('IA2'!#REF!/K48*100&gt;90,5,IF('IA2'!#REF!/K48*100&gt;80,4,IF('IA2'!#REF!/K48*100&gt;70,3,IF('IA2'!#REF!/K48*100&gt;60,2,IF('IA2'!#REF!/K48*100&lt;=60,1)))))),0))*K248)</f>
        <v>1000</v>
      </c>
      <c r="L148" s="97">
        <f>IF(COUNT('IA2'!M39)=0,1000,(IFERROR(IF('IA2'!M39/L48&lt;0.5,0,IF('IA2'!M39/L48*100&gt;90,5,IF('IA2'!M39/L48*100&gt;80,4,IF('IA2'!M39/L48*100&gt;70,3,IF('IA2'!M39/L48*100&gt;60,2,IF('IA2'!M39/L48*100&lt;=60,1)))))),0))*L248)</f>
        <v>0</v>
      </c>
      <c r="M148" s="97">
        <f>IF(COUNT('IA2'!N39)=0,1000,(IFERROR(IF('IA2'!N39/M48&lt;0.5,0,IF('IA2'!N39/M48*100&gt;90,5,IF('IA2'!N39/M48*100&gt;80,4,IF('IA2'!N39/M48*100&gt;70,3,IF('IA2'!N39/M48*100&gt;60,2,IF('IA2'!N39/M48*100&lt;=60,1)))))),0))*M248)</f>
        <v>0</v>
      </c>
      <c r="N148" s="97">
        <f>IF(COUNT('IA2'!#REF!)=0,1000,(IFERROR(IF('IA2'!#REF!/N48&lt;0.5,0,IF('IA2'!#REF!/N48*100&gt;90,5,IF('IA2'!#REF!/N48*100&gt;80,4,IF('IA2'!#REF!/N48*100&gt;70,3,IF('IA2'!#REF!/N48*100&gt;60,2,IF('IA2'!#REF!/N48*100&lt;=60,1)))))),0))*N248)</f>
        <v>1000</v>
      </c>
      <c r="O148" s="97">
        <f>IF(COUNT('IA2'!#REF!)=0,1000,(IFERROR(IF('IA2'!#REF!/O48&lt;0.5,0,IF('IA2'!#REF!/O48*100&gt;90,5,IF('IA2'!#REF!/O48*100&gt;80,4,IF('IA2'!#REF!/O48*100&gt;70,3,IF('IA2'!#REF!/O48*100&gt;60,2,IF('IA2'!#REF!/O48*100&lt;=60,1)))))),0))*O248)</f>
        <v>1000</v>
      </c>
      <c r="P148" s="97">
        <f>IF(COUNT('IA2'!P39)=0,1000,(IFERROR(IF('IA2'!P39/P48&lt;0.5,0,IF('IA2'!P39/P48*100&gt;90,5,IF('IA2'!P39/P48*100&gt;80,4,IF('IA2'!P39/P48*100&gt;70,3,IF('IA2'!P39/P48*100&gt;60,2,IF('IA2'!P39/P48*100&lt;=60,1)))))),0))*P248)</f>
        <v>0</v>
      </c>
      <c r="Q148" s="97">
        <f>IF(COUNT('IA2'!#REF!)=0,1000,(IFERROR(IF('IA2'!#REF!/Q48&lt;0.5,0,IF('IA2'!#REF!/Q48*100&gt;90,5,IF('IA2'!#REF!/Q48*100&gt;80,4,IF('IA2'!#REF!/Q48*100&gt;70,3,IF('IA2'!#REF!/Q48*100&gt;60,2,IF('IA2'!#REF!/Q48*100&lt;=60,1)))))),0))*Q248)</f>
        <v>1000</v>
      </c>
      <c r="R148" s="97">
        <f>IF(COUNT('IA2'!R39)=0,1000,(IFERROR(IF('IA2'!R39/R48&lt;0.5,0,IF('IA2'!R39/R48*100&gt;90,5,IF('IA2'!R39/R48*100&gt;80,4,IF('IA2'!R39/R48*100&gt;70,3,IF('IA2'!R39/R48*100&gt;60,2,IF('IA2'!R39/R48*100&lt;=60,1)))))),0))*R248)</f>
        <v>0</v>
      </c>
      <c r="S148" s="97">
        <f>IF(COUNT('IA2'!T39)=0,1000,(IFERROR(IF('IA2'!T39/S48&lt;0.5,0,IF('IA2'!T39/S48*100&gt;90,5,IF('IA2'!T39/S48*100&gt;80,4,IF('IA2'!T39/S48*100&gt;70,3,IF('IA2'!T39/S48*100&gt;60,2,IF('IA2'!T39/S48*100&lt;=60,1)))))),0))*S248)</f>
        <v>1000</v>
      </c>
      <c r="T148" s="97">
        <f>IF(COUNT('IA2'!U39)=0,1000,(IFERROR(IF('IA2'!U39/T48&lt;0.5,0,IF('IA2'!U39/T48*100&gt;90,5,IF('IA2'!U39/T48*100&gt;80,4,IF('IA2'!U39/T48*100&gt;70,3,IF('IA2'!U39/T48*100&gt;60,2,IF('IA2'!U39/T48*100&lt;=60,1)))))),0))*T248)</f>
        <v>0</v>
      </c>
      <c r="U148" s="97">
        <f>IF(COUNT('IA2'!#REF!)=0,1000,(IFERROR(IF('IA2'!#REF!/U48&lt;0.5,0,IF('IA2'!#REF!/U48*100&gt;90,5,IF('IA2'!#REF!/U48*100&gt;80,4,IF('IA2'!#REF!/U48*100&gt;70,3,IF('IA2'!#REF!/U48*100&gt;60,2,IF('IA2'!#REF!/U48*100&lt;=60,1)))))),0))*U248)</f>
        <v>1000</v>
      </c>
      <c r="V148" s="97">
        <f>IF(COUNT('IA2'!W39)=0,1000,(IFERROR(IF('IA2'!W39/V48&lt;0.5,0,IF('IA2'!W39/V48*100&gt;90,5,IF('IA2'!W39/V48*100&gt;80,4,IF('IA2'!W39/V48*100&gt;70,3,IF('IA2'!W39/V48*100&gt;60,2,IF('IA2'!W39/V48*100&lt;=60,1)))))),0))*V248)</f>
        <v>0</v>
      </c>
      <c r="W148" s="97">
        <f>IF(COUNT('IA2'!#REF!)=0,1000,(IFERROR(IF('IA2'!#REF!/W48&lt;0.5,0,IF('IA2'!#REF!/W48*100&gt;90,5,IF('IA2'!#REF!/W48*100&gt;80,4,IF('IA2'!#REF!/W48*100&gt;70,3,IF('IA2'!#REF!/W48*100&gt;60,2,IF('IA2'!#REF!/W48*100&lt;=60,1)))))),0))*W248)</f>
        <v>1000</v>
      </c>
      <c r="X148" s="97">
        <f>IF(COUNT('IA2'!X39)=0,1000,(IFERROR(IF('IA2'!X39/X48&lt;0.5,0,IF('IA2'!X39/X48*100&gt;90,5,IF('IA2'!X39/X48*100&gt;80,4,IF('IA2'!X39/X48*100&gt;70,3,IF('IA2'!X39/X48*100&gt;60,2,IF('IA2'!X39/X48*100&lt;=60,1)))))),0))*X248)</f>
        <v>0</v>
      </c>
      <c r="Y148" s="97">
        <f>IF(COUNT('IA2'!Y39)=0,1000,(IFERROR(IF('IA2'!Y39/Y48&lt;0.5,0,IF('IA2'!Y39/Y48*100&gt;90,5,IF('IA2'!Y39/Y48*100&gt;80,4,IF('IA2'!Y39/Y48*100&gt;70,3,IF('IA2'!Y39/Y48*100&gt;60,2,IF('IA2'!Y39/Y48*100&lt;=60,1)))))),0))*Y248)</f>
        <v>0</v>
      </c>
      <c r="Z148" s="97">
        <f>IF(COUNT('IA2'!Z39)=0,1000,(IFERROR(IF('IA2'!Z39/Z48&lt;0.5,0,IF('IA2'!Z39/Z48*100&gt;90,5,IF('IA2'!Z39/Z48*100&gt;80,4,IF('IA2'!Z39/Z48*100&gt;70,3,IF('IA2'!Z39/Z48*100&gt;60,2,IF('IA2'!Z39/Z48*100&lt;=60,1)))))),0))*Z248)</f>
        <v>1000</v>
      </c>
      <c r="AA148" s="97">
        <f>IF(COUNT('IA2'!AA39)=0,1000,(IFERROR(IF('IA2'!AA39/AA48&lt;0.5,0,IF('IA2'!AA39/AA48*100&gt;90,5,IF('IA2'!AA39/AA48*100&gt;80,4,IF('IA2'!AA39/AA48*100&gt;70,3,IF('IA2'!AA39/AA48*100&gt;60,2,IF('IA2'!AA39/AA48*100&lt;=60,1)))))),0))*AA248)</f>
        <v>1000</v>
      </c>
      <c r="AB148" s="97">
        <f>IF(COUNT('IA2'!AB39)=0,1000,(IFERROR(IF('IA2'!AB39/AB48&lt;0.5,0,IF('IA2'!AB39/AB48*100&gt;90,5,IF('IA2'!AB39/AB48*100&gt;80,4,IF('IA2'!AB39/AB48*100&gt;70,3,IF('IA2'!AB39/AB48*100&gt;60,2,IF('IA2'!AB39/AB48*100&lt;=60,1)))))),0))*AB248)</f>
        <v>1000</v>
      </c>
      <c r="AC148" s="97">
        <f>IF(COUNT('IA2'!AC39)=0,1000,(IFERROR(IF('IA2'!AC39/AC48&lt;0.5,0,IF('IA2'!AC39/AC48*100&gt;90,5,IF('IA2'!AC39/AC48*100&gt;80,4,IF('IA2'!AC39/AC48*100&gt;70,3,IF('IA2'!AC39/AC48*100&gt;60,2,IF('IA2'!AC39/AC48*100&lt;=60,1)))))),0))*AC248)</f>
        <v>1000</v>
      </c>
      <c r="AD148" s="97">
        <f>IF(COUNT('IA2'!AD39)=0,1000,(IFERROR(IF('IA2'!AD39/AD48&lt;0.5,0,IF('IA2'!AD39/AD48*100&gt;90,5,IF('IA2'!AD39/AD48*100&gt;80,4,IF('IA2'!AD39/AD48*100&gt;70,3,IF('IA2'!AD39/AD48*100&gt;60,2,IF('IA2'!AD39/AD48*100&lt;=60,1)))))),0))*AD248)</f>
        <v>1000</v>
      </c>
      <c r="AE148" s="97">
        <f>IF(COUNT('IA2'!AE39)=0,1000,(IFERROR(IF('IA2'!AE39/AE48&lt;0.5,0,IF('IA2'!AE39/AE48*100&gt;90,5,IF('IA2'!AE39/AE48*100&gt;80,4,IF('IA2'!AE39/AE48*100&gt;70,3,IF('IA2'!AE39/AE48*100&gt;60,2,IF('IA2'!AE39/AE48*100&lt;=60,1)))))),0))*AE248)</f>
        <v>1000</v>
      </c>
      <c r="AF148" s="97">
        <f>IF(COUNT('IA2'!AF39)=0,1000,(IFERROR(IF('IA2'!AF39/AF48&lt;0.5,0,IF('IA2'!AF39/AF48*100&gt;90,5,IF('IA2'!AF39/AF48*100&gt;80,4,IF('IA2'!AF39/AF48*100&gt;70,3,IF('IA2'!AF39/AF48*100&gt;60,2,IF('IA2'!AF39/AF48*100&lt;=60,1)))))),0))*AF248)</f>
        <v>1000</v>
      </c>
      <c r="AG148" s="97">
        <f>IF(COUNT('IA2'!AG39)=0,1000,(IFERROR(IF('IA2'!AG39/AG48&lt;0.5,0,IF('IA2'!AG39/AG48*100&gt;90,5,IF('IA2'!AG39/AG48*100&gt;80,4,IF('IA2'!AG39/AG48*100&gt;70,3,IF('IA2'!AG39/AG48*100&gt;60,2,IF('IA2'!AG39/AG48*100&lt;=60,1)))))),0))*AG248)</f>
        <v>1000</v>
      </c>
      <c r="AH148" s="97">
        <f>IF(COUNT('IA2'!AH39)=0,1000,(IFERROR(IF('IA2'!AH39/AH48&lt;0.5,0,IF('IA2'!AH39/AH48*100&gt;90,5,IF('IA2'!AH39/AH48*100&gt;80,4,IF('IA2'!AH39/AH48*100&gt;70,3,IF('IA2'!AH39/AH48*100&gt;60,2,IF('IA2'!AH39/AH48*100&lt;=60,1)))))),0))*AH248)</f>
        <v>1000</v>
      </c>
      <c r="AI148" s="97">
        <f>IF(COUNT('IA2'!AI39)=0,1000,(IFERROR(IF('IA2'!AI39/AI48&lt;0.5,0,IF('IA2'!AI39/AI48*100&gt;90,5,IF('IA2'!AI39/AI48*100&gt;80,4,IF('IA2'!AI39/AI48*100&gt;70,3,IF('IA2'!AI39/AI48*100&gt;60,2,IF('IA2'!AI39/AI48*100&lt;=60,1)))))),0))*AI248)</f>
        <v>1000</v>
      </c>
      <c r="AJ148" s="97">
        <f>IF(COUNT('IA2'!AJ39)=0,1000,(IFERROR(IF('IA2'!AJ39/AJ48&lt;0.5,0,IF('IA2'!AJ39/AJ48*100&gt;90,5,IF('IA2'!AJ39/AJ48*100&gt;80,4,IF('IA2'!AJ39/AJ48*100&gt;70,3,IF('IA2'!AJ39/AJ48*100&gt;60,2,IF('IA2'!AJ39/AJ48*100&lt;=60,1)))))),0))*AJ248)</f>
        <v>1000</v>
      </c>
      <c r="AK148" s="97">
        <f>IF(COUNT('IA2'!AK39)=0,1000,(IFERROR(IF('IA2'!AK39/AK48&lt;0.5,0,IF('IA2'!AK39/AK48*100&gt;90,5,IF('IA2'!AK39/AK48*100&gt;80,4,IF('IA2'!AK39/AK48*100&gt;70,3,IF('IA2'!AK39/AK48*100&gt;60,2,IF('IA2'!AK39/AK48*100&lt;=60,1)))))),0))*AK248)</f>
        <v>1000</v>
      </c>
      <c r="AL148" s="97">
        <f>IF(COUNT('IA2'!AL39)=0,1000,(IFERROR(IF('IA2'!AL39/AL48&lt;0.5,0,IF('IA2'!AL39/AL48*100&gt;90,5,IF('IA2'!AL39/AL48*100&gt;80,4,IF('IA2'!AL39/AL48*100&gt;70,3,IF('IA2'!AL39/AL48*100&gt;60,2,IF('IA2'!AL39/AL48*100&lt;=60,1)))))),0))*AL248)</f>
        <v>1000</v>
      </c>
      <c r="AM148" s="97">
        <f>IF(COUNT('IA2'!AM39)=0,1000,(IFERROR(IF('IA2'!AM39/AM48&lt;0.5,0,IF('IA2'!AM39/AM48*100&gt;90,5,IF('IA2'!AM39/AM48*100&gt;80,4,IF('IA2'!AM39/AM48*100&gt;70,3,IF('IA2'!AM39/AM48*100&gt;60,2,IF('IA2'!AM39/AM48*100&lt;=60,1)))))),0))*AM248)</f>
        <v>1000</v>
      </c>
      <c r="AN148" s="97">
        <f>IF(COUNT('IA2'!AN39)=0,1000,(IFERROR(IF('IA2'!AN39/AN48&lt;0.5,0,IF('IA2'!AN39/AN48*100&gt;90,5,IF('IA2'!AN39/AN48*100&gt;80,4,IF('IA2'!AN39/AN48*100&gt;70,3,IF('IA2'!AN39/AN48*100&gt;60,2,IF('IA2'!AN39/AN48*100&lt;=60,1)))))),0))*AN248)</f>
        <v>1000</v>
      </c>
      <c r="AO148" s="97">
        <f>IF(COUNT('IA2'!AO39)=0,1000,(IFERROR(IF('IA2'!AO39/AO48&lt;0.5,0,IF('IA2'!AO39/AO48*100&gt;90,5,IF('IA2'!AO39/AO48*100&gt;80,4,IF('IA2'!AO39/AO48*100&gt;70,3,IF('IA2'!AO39/AO48*100&gt;60,2,IF('IA2'!AO39/AO48*100&lt;=60,1)))))),0))*AO248)</f>
        <v>1000</v>
      </c>
      <c r="AP148" s="97">
        <f>IF(COUNT('IA2'!AP39)=0,1000,(IFERROR(IF('IA2'!AP39/AP48&lt;0.5,0,IF('IA2'!AP39/AP48*100&gt;90,5,IF('IA2'!AP39/AP48*100&gt;80,4,IF('IA2'!AP39/AP48*100&gt;70,3,IF('IA2'!AP39/AP48*100&gt;60,2,IF('IA2'!AP39/AP48*100&lt;=60,1)))))),0))*AP248)</f>
        <v>1000</v>
      </c>
      <c r="AQ148" s="97">
        <f>IF(COUNT('IA2'!AQ39)=0,1000,(IFERROR(IF('IA2'!AQ39/AQ48&lt;0.5,0,IF('IA2'!AQ39/AQ48*100&gt;90,5,IF('IA2'!AQ39/AQ48*100&gt;80,4,IF('IA2'!AQ39/AQ48*100&gt;70,3,IF('IA2'!AQ39/AQ48*100&gt;60,2,IF('IA2'!AQ39/AQ48*100&lt;=60,1)))))),0))*AQ248)</f>
        <v>1000</v>
      </c>
      <c r="AR148" s="97">
        <f>IF(COUNT('IA2'!AR39)=0,1000,(IFERROR(IF('IA2'!AR39/AR48&lt;0.5,0,IF('IA2'!AR39/AR48*100&gt;90,5,IF('IA2'!AR39/AR48*100&gt;80,4,IF('IA2'!AR39/AR48*100&gt;70,3,IF('IA2'!AR39/AR48*100&gt;60,2,IF('IA2'!AR39/AR48*100&lt;=60,1)))))),0))*AR248)</f>
        <v>1000</v>
      </c>
      <c r="AS148" s="97">
        <f>IF(COUNT('IA2'!AS39)=0,1000,(IFERROR(IF('IA2'!AS39/AS48&lt;0.5,0,IF('IA2'!AS39/AS48*100&gt;90,5,IF('IA2'!AS39/AS48*100&gt;80,4,IF('IA2'!AS39/AS48*100&gt;70,3,IF('IA2'!AS39/AS48*100&gt;60,2,IF('IA2'!AS39/AS48*100&lt;=60,1)))))),0))*AS248)</f>
        <v>1000</v>
      </c>
      <c r="AT148" s="97">
        <f>IF(COUNT('IA2'!AT39)=0,1000,(IFERROR(IF('IA2'!AT39/AT48&lt;0.5,0,IF('IA2'!AT39/AT48*100&gt;90,5,IF('IA2'!AT39/AT48*100&gt;80,4,IF('IA2'!AT39/AT48*100&gt;70,3,IF('IA2'!AT39/AT48*100&gt;60,2,IF('IA2'!AT39/AT48*100&lt;=60,1)))))),0))*AT248)</f>
        <v>1000</v>
      </c>
      <c r="AU148" s="97">
        <f>IF(COUNT('IA2'!AU39)=0,1000,(IFERROR(IF('IA2'!AU39/AU48&lt;0.5,0,IF('IA2'!AU39/AU48*100&gt;90,5,IF('IA2'!AU39/AU48*100&gt;80,4,IF('IA2'!AU39/AU48*100&gt;70,3,IF('IA2'!AU39/AU48*100&gt;60,2,IF('IA2'!AU39/AU48*100&lt;=60,1)))))),0))*AU248)</f>
        <v>1000</v>
      </c>
      <c r="AV148" s="97">
        <f>IF(COUNT('IA2'!AV39)=0,1000,(IFERROR(IF('IA2'!AV39/AV48&lt;0.5,0,IF('IA2'!AV39/AV48*100&gt;90,5,IF('IA2'!AV39/AV48*100&gt;80,4,IF('IA2'!AV39/AV48*100&gt;70,3,IF('IA2'!AV39/AV48*100&gt;60,2,IF('IA2'!AV39/AV48*100&lt;=60,1)))))),0))*AV248)</f>
        <v>1000</v>
      </c>
      <c r="AW148" s="97">
        <f>IF(COUNT('IA2'!AW39)=0,1000,(IFERROR(IF('IA2'!AW39/AW48&lt;0.5,0,IF('IA2'!AW39/AW48*100&gt;90,5,IF('IA2'!AW39/AW48*100&gt;80,4,IF('IA2'!AW39/AW48*100&gt;70,3,IF('IA2'!AW39/AW48*100&gt;60,2,IF('IA2'!AW39/AW48*100&lt;=60,1)))))),0))*AW248)</f>
        <v>1000</v>
      </c>
      <c r="AX148" s="97">
        <f>IF(COUNT('IA2'!AX39)=0,1000,(IFERROR(IF('IA2'!AX39/AX48&lt;0.5,0,IF('IA2'!AX39/AX48*100&gt;90,5,IF('IA2'!AX39/AX48*100&gt;80,4,IF('IA2'!AX39/AX48*100&gt;70,3,IF('IA2'!AX39/AX48*100&gt;60,2,IF('IA2'!AX39/AX48*100&lt;=60,1)))))),0))*AX248)</f>
        <v>1000</v>
      </c>
      <c r="AY148" s="97">
        <f>IF(COUNT('IA2'!AY39)=0,1000,(IFERROR(IF('IA2'!AY39/AY48&lt;0.5,0,IF('IA2'!AY39/AY48*100&gt;90,5,IF('IA2'!AY39/AY48*100&gt;80,4,IF('IA2'!AY39/AY48*100&gt;70,3,IF('IA2'!AY39/AY48*100&gt;60,2,IF('IA2'!AY39/AY48*100&lt;=60,1)))))),0))*AY248)</f>
        <v>1000</v>
      </c>
      <c r="AZ148" s="97">
        <f>IF(COUNT('IA2'!AZ39)=0,1000,(IFERROR(IF('IA2'!AZ39/AZ48&lt;0.5,0,IF('IA2'!AZ39/AZ48*100&gt;90,5,IF('IA2'!AZ39/AZ48*100&gt;80,4,IF('IA2'!AZ39/AZ48*100&gt;70,3,IF('IA2'!AZ39/AZ48*100&gt;60,2,IF('IA2'!AZ39/AZ48*100&lt;=60,1)))))),0))*AZ248)</f>
        <v>1000</v>
      </c>
      <c r="BA148" s="96">
        <f t="shared" si="53"/>
        <v>0</v>
      </c>
      <c r="BB148" s="96">
        <f t="shared" si="54"/>
        <v>0</v>
      </c>
      <c r="BC148" s="96">
        <f t="shared" si="55"/>
        <v>0</v>
      </c>
      <c r="BD148" s="96">
        <f t="shared" si="56"/>
        <v>6.25E-2</v>
      </c>
      <c r="BE148" s="96">
        <f t="shared" si="57"/>
        <v>0</v>
      </c>
      <c r="BF148" s="96">
        <f t="shared" si="58"/>
        <v>0</v>
      </c>
      <c r="BG148" s="96">
        <f t="shared" si="59"/>
        <v>0</v>
      </c>
    </row>
    <row r="149" spans="1:59" x14ac:dyDescent="0.3">
      <c r="A149" s="97">
        <f>IF(COUNT('IA2'!B40)=0,1000,(IFERROR(IF('IA2'!B40/A49&lt;0.5,0,IF('IA2'!B40/A49*100&gt;90,5,IF('IA2'!B40/A49*100&gt;80,4,IF('IA2'!B40/A49*100&gt;70,3,IF('IA2'!B40/A49*100&gt;60,2,IF('IA2'!B40/A49*100&lt;=60,1)))))),0))*A249)</f>
        <v>2</v>
      </c>
      <c r="B149" s="97">
        <f>IF(COUNT('IA2'!C40)=0,1000,(IFERROR(IF('IA2'!C40/B49&lt;0.5,0,IF('IA2'!C40/B49*100&gt;90,5,IF('IA2'!C40/B49*100&gt;80,4,IF('IA2'!C40/B49*100&gt;70,3,IF('IA2'!C40/B49*100&gt;60,2,IF('IA2'!C40/B49*100&lt;=60,1)))))),0))*B249)</f>
        <v>10</v>
      </c>
      <c r="C149" s="97">
        <f>IF(COUNT('IA2'!D40)=0,1000,(IFERROR(IF('IA2'!D40/C49&lt;0.5,0,IF('IA2'!D40/C49*100&gt;90,5,IF('IA2'!D40/C49*100&gt;80,4,IF('IA2'!D40/C49*100&gt;70,3,IF('IA2'!D40/C49*100&gt;60,2,IF('IA2'!D40/C49*100&lt;=60,1)))))),0))*C249)</f>
        <v>10</v>
      </c>
      <c r="D149" s="97">
        <f>IF(COUNT('IA2'!E40)=0,1000,(IFERROR(IF('IA2'!E40/D49&lt;0.5,0,IF('IA2'!E40/D49*100&gt;90,5,IF('IA2'!E40/D49*100&gt;80,4,IF('IA2'!E40/D49*100&gt;70,3,IF('IA2'!E40/D49*100&gt;60,2,IF('IA2'!E40/D49*100&lt;=60,1)))))),0))*D249)</f>
        <v>10</v>
      </c>
      <c r="E149" s="97">
        <f>IF(COUNT('IA2'!F40)=0,1000,(IFERROR(IF('IA2'!F40/E49&lt;0.5,0,IF('IA2'!F40/E49*100&gt;90,5,IF('IA2'!F40/E49*100&gt;80,4,IF('IA2'!F40/E49*100&gt;70,3,IF('IA2'!F40/E49*100&gt;60,2,IF('IA2'!F40/E49*100&lt;=60,1)))))),0))*E249)</f>
        <v>10</v>
      </c>
      <c r="F149" s="97">
        <f>IF(COUNT('IA2'!G40)=0,1000,(IFERROR(IF('IA2'!G40/F49&lt;0.5,0,IF('IA2'!G40/F49*100&gt;90,5,IF('IA2'!G40/F49*100&gt;80,4,IF('IA2'!G40/F49*100&gt;70,3,IF('IA2'!G40/F49*100&gt;60,2,IF('IA2'!G40/F49*100&lt;=60,1)))))),0))*F249)</f>
        <v>10</v>
      </c>
      <c r="G149" s="97">
        <f>IF(COUNT('IA2'!H40)=0,1000,(IFERROR(IF('IA2'!H40/G49&lt;0.5,0,IF('IA2'!H40/G49*100&gt;90,5,IF('IA2'!H40/G49*100&gt;80,4,IF('IA2'!H40/G49*100&gt;70,3,IF('IA2'!H40/G49*100&gt;60,2,IF('IA2'!H40/G49*100&lt;=60,1)))))),0))*G249)</f>
        <v>10</v>
      </c>
      <c r="H149" s="97">
        <f>IF(COUNT('IA2'!I40)=0,1000,(IFERROR(IF('IA2'!I40/H49&lt;0.5,0,IF('IA2'!I40/H49*100&gt;90,5,IF('IA2'!I40/H49*100&gt;80,4,IF('IA2'!I40/H49*100&gt;70,3,IF('IA2'!I40/H49*100&gt;60,2,IF('IA2'!I40/H49*100&lt;=60,1)))))),0))*H249)</f>
        <v>10</v>
      </c>
      <c r="I149" s="97">
        <f>IF(COUNT('IA2'!J40)=0,1000,(IFERROR(IF('IA2'!J40/I49&lt;0.5,0,IF('IA2'!J40/I49*100&gt;90,5,IF('IA2'!J40/I49*100&gt;80,4,IF('IA2'!J40/I49*100&gt;70,3,IF('IA2'!J40/I49*100&gt;60,2,IF('IA2'!J40/I49*100&lt;=60,1)))))),0))*I249)</f>
        <v>10</v>
      </c>
      <c r="J149" s="97">
        <f>IF(COUNT('IA2'!K40)=0,1000,(IFERROR(IF('IA2'!K40/J49&lt;0.5,0,IF('IA2'!K40/J49*100&gt;90,5,IF('IA2'!K40/J49*100&gt;80,4,IF('IA2'!K40/J49*100&gt;70,3,IF('IA2'!K40/J49*100&gt;60,2,IF('IA2'!K40/J49*100&lt;=60,1)))))),0))*J249)</f>
        <v>10</v>
      </c>
      <c r="K149" s="97">
        <f>IF(COUNT('IA2'!#REF!)=0,1000,(IFERROR(IF('IA2'!#REF!/K49&lt;0.5,0,IF('IA2'!#REF!/K49*100&gt;90,5,IF('IA2'!#REF!/K49*100&gt;80,4,IF('IA2'!#REF!/K49*100&gt;70,3,IF('IA2'!#REF!/K49*100&gt;60,2,IF('IA2'!#REF!/K49*100&lt;=60,1)))))),0))*K249)</f>
        <v>1000</v>
      </c>
      <c r="L149" s="97">
        <f>IF(COUNT('IA2'!L40)=0,1000,(IFERROR(IF('IA2'!L40/L49&lt;0.5,0,IF('IA2'!L40/L49*100&gt;90,5,IF('IA2'!L40/L49*100&gt;80,4,IF('IA2'!L40/L49*100&gt;70,3,IF('IA2'!L40/L49*100&gt;60,2,IF('IA2'!L40/L49*100&lt;=60,1)))))),0))*L249)</f>
        <v>65</v>
      </c>
      <c r="M149" s="97">
        <f>IF(COUNT('IA2'!N40)=0,1000,(IFERROR(IF('IA2'!N40/M49&lt;0.5,0,IF('IA2'!N40/M49*100&gt;90,5,IF('IA2'!N40/M49*100&gt;80,4,IF('IA2'!N40/M49*100&gt;70,3,IF('IA2'!N40/M49*100&gt;60,2,IF('IA2'!N40/M49*100&lt;=60,1)))))),0))*M249)</f>
        <v>65</v>
      </c>
      <c r="N149" s="97">
        <f>IF(COUNT('IA2'!#REF!)=0,1000,(IFERROR(IF('IA2'!#REF!/N49&lt;0.5,0,IF('IA2'!#REF!/N49*100&gt;90,5,IF('IA2'!#REF!/N49*100&gt;80,4,IF('IA2'!#REF!/N49*100&gt;70,3,IF('IA2'!#REF!/N49*100&gt;60,2,IF('IA2'!#REF!/N49*100&lt;=60,1)))))),0))*N249)</f>
        <v>1000</v>
      </c>
      <c r="O149" s="97">
        <f>IF(COUNT('IA2'!#REF!)=0,1000,(IFERROR(IF('IA2'!#REF!/O49&lt;0.5,0,IF('IA2'!#REF!/O49*100&gt;90,5,IF('IA2'!#REF!/O49*100&gt;80,4,IF('IA2'!#REF!/O49*100&gt;70,3,IF('IA2'!#REF!/O49*100&gt;60,2,IF('IA2'!#REF!/O49*100&lt;=60,1)))))),0))*O249)</f>
        <v>1000</v>
      </c>
      <c r="P149" s="97">
        <f>IF(COUNT('IA2'!P40)=0,1000,(IFERROR(IF('IA2'!P40/P49&lt;0.5,0,IF('IA2'!P40/P49*100&gt;90,5,IF('IA2'!P40/P49*100&gt;80,4,IF('IA2'!P40/P49*100&gt;70,3,IF('IA2'!P40/P49*100&gt;60,2,IF('IA2'!P40/P49*100&lt;=60,1)))))),0))*P249)</f>
        <v>65</v>
      </c>
      <c r="Q149" s="97">
        <f>IF(COUNT('IA2'!#REF!)=0,1000,(IFERROR(IF('IA2'!#REF!/Q49&lt;0.5,0,IF('IA2'!#REF!/Q49*100&gt;90,5,IF('IA2'!#REF!/Q49*100&gt;80,4,IF('IA2'!#REF!/Q49*100&gt;70,3,IF('IA2'!#REF!/Q49*100&gt;60,2,IF('IA2'!#REF!/Q49*100&lt;=60,1)))))),0))*Q249)</f>
        <v>1000</v>
      </c>
      <c r="R149" s="97">
        <f>IF(COUNT('IA2'!R40)=0,1000,(IFERROR(IF('IA2'!R40/R49&lt;0.5,0,IF('IA2'!R40/R49*100&gt;90,5,IF('IA2'!R40/R49*100&gt;80,4,IF('IA2'!R40/R49*100&gt;70,3,IF('IA2'!R40/R49*100&gt;60,2,IF('IA2'!R40/R49*100&lt;=60,1)))))),0))*R249)</f>
        <v>65</v>
      </c>
      <c r="S149" s="97">
        <f>IF(COUNT('IA2'!T40)=0,1000,(IFERROR(IF('IA2'!T40/S49&lt;0.5,0,IF('IA2'!T40/S49*100&gt;90,5,IF('IA2'!T40/S49*100&gt;80,4,IF('IA2'!T40/S49*100&gt;70,3,IF('IA2'!T40/S49*100&gt;60,2,IF('IA2'!T40/S49*100&lt;=60,1)))))),0))*S249)</f>
        <v>1000</v>
      </c>
      <c r="T149" s="97">
        <f>IF(COUNT('IA2'!U40)=0,1000,(IFERROR(IF('IA2'!U40/T49&lt;0.5,0,IF('IA2'!U40/T49*100&gt;90,5,IF('IA2'!U40/T49*100&gt;80,4,IF('IA2'!U40/T49*100&gt;70,3,IF('IA2'!U40/T49*100&gt;60,2,IF('IA2'!U40/T49*100&lt;=60,1)))))),0))*T249)</f>
        <v>65</v>
      </c>
      <c r="U149" s="97">
        <f>IF(COUNT('IA2'!#REF!)=0,1000,(IFERROR(IF('IA2'!#REF!/U49&lt;0.5,0,IF('IA2'!#REF!/U49*100&gt;90,5,IF('IA2'!#REF!/U49*100&gt;80,4,IF('IA2'!#REF!/U49*100&gt;70,3,IF('IA2'!#REF!/U49*100&gt;60,2,IF('IA2'!#REF!/U49*100&lt;=60,1)))))),0))*U249)</f>
        <v>1000</v>
      </c>
      <c r="V149" s="97">
        <f>IF(COUNT('IA2'!W40)=0,1000,(IFERROR(IF('IA2'!W40/V49&lt;0.5,0,IF('IA2'!W40/V49*100&gt;90,5,IF('IA2'!W40/V49*100&gt;80,4,IF('IA2'!W40/V49*100&gt;70,3,IF('IA2'!W40/V49*100&gt;60,2,IF('IA2'!W40/V49*100&lt;=60,1)))))),0))*V249)</f>
        <v>75</v>
      </c>
      <c r="W149" s="97">
        <f>IF(COUNT('IA2'!#REF!)=0,1000,(IFERROR(IF('IA2'!#REF!/W49&lt;0.5,0,IF('IA2'!#REF!/W49*100&gt;90,5,IF('IA2'!#REF!/W49*100&gt;80,4,IF('IA2'!#REF!/W49*100&gt;70,3,IF('IA2'!#REF!/W49*100&gt;60,2,IF('IA2'!#REF!/W49*100&lt;=60,1)))))),0))*W249)</f>
        <v>1000</v>
      </c>
      <c r="X149" s="97">
        <f>IF(COUNT('IA2'!X40)=0,1000,(IFERROR(IF('IA2'!X40/X49&lt;0.5,0,IF('IA2'!X40/X49*100&gt;90,5,IF('IA2'!X40/X49*100&gt;80,4,IF('IA2'!X40/X49*100&gt;70,3,IF('IA2'!X40/X49*100&gt;60,2,IF('IA2'!X40/X49*100&lt;=60,1)))))),0))*X249)</f>
        <v>0</v>
      </c>
      <c r="Y149" s="97">
        <f>IF(COUNT('IA2'!Y40)=0,1000,(IFERROR(IF('IA2'!Y40/Y49&lt;0.5,0,IF('IA2'!Y40/Y49*100&gt;90,5,IF('IA2'!Y40/Y49*100&gt;80,4,IF('IA2'!Y40/Y49*100&gt;70,3,IF('IA2'!Y40/Y49*100&gt;60,2,IF('IA2'!Y40/Y49*100&lt;=60,1)))))),0))*Y249)</f>
        <v>0</v>
      </c>
      <c r="Z149" s="97">
        <f>IF(COUNT('IA2'!Z40)=0,1000,(IFERROR(IF('IA2'!Z40/Z49&lt;0.5,0,IF('IA2'!Z40/Z49*100&gt;90,5,IF('IA2'!Z40/Z49*100&gt;80,4,IF('IA2'!Z40/Z49*100&gt;70,3,IF('IA2'!Z40/Z49*100&gt;60,2,IF('IA2'!Z40/Z49*100&lt;=60,1)))))),0))*Z249)</f>
        <v>1000</v>
      </c>
      <c r="AA149" s="97">
        <f>IF(COUNT('IA2'!AA40)=0,1000,(IFERROR(IF('IA2'!AA40/AA49&lt;0.5,0,IF('IA2'!AA40/AA49*100&gt;90,5,IF('IA2'!AA40/AA49*100&gt;80,4,IF('IA2'!AA40/AA49*100&gt;70,3,IF('IA2'!AA40/AA49*100&gt;60,2,IF('IA2'!AA40/AA49*100&lt;=60,1)))))),0))*AA249)</f>
        <v>1000</v>
      </c>
      <c r="AB149" s="97">
        <f>IF(COUNT('IA2'!AB40)=0,1000,(IFERROR(IF('IA2'!AB40/AB49&lt;0.5,0,IF('IA2'!AB40/AB49*100&gt;90,5,IF('IA2'!AB40/AB49*100&gt;80,4,IF('IA2'!AB40/AB49*100&gt;70,3,IF('IA2'!AB40/AB49*100&gt;60,2,IF('IA2'!AB40/AB49*100&lt;=60,1)))))),0))*AB249)</f>
        <v>1000</v>
      </c>
      <c r="AC149" s="97">
        <f>IF(COUNT('IA2'!AC40)=0,1000,(IFERROR(IF('IA2'!AC40/AC49&lt;0.5,0,IF('IA2'!AC40/AC49*100&gt;90,5,IF('IA2'!AC40/AC49*100&gt;80,4,IF('IA2'!AC40/AC49*100&gt;70,3,IF('IA2'!AC40/AC49*100&gt;60,2,IF('IA2'!AC40/AC49*100&lt;=60,1)))))),0))*AC249)</f>
        <v>1000</v>
      </c>
      <c r="AD149" s="97">
        <f>IF(COUNT('IA2'!AD40)=0,1000,(IFERROR(IF('IA2'!AD40/AD49&lt;0.5,0,IF('IA2'!AD40/AD49*100&gt;90,5,IF('IA2'!AD40/AD49*100&gt;80,4,IF('IA2'!AD40/AD49*100&gt;70,3,IF('IA2'!AD40/AD49*100&gt;60,2,IF('IA2'!AD40/AD49*100&lt;=60,1)))))),0))*AD249)</f>
        <v>1000</v>
      </c>
      <c r="AE149" s="97">
        <f>IF(COUNT('IA2'!AE40)=0,1000,(IFERROR(IF('IA2'!AE40/AE49&lt;0.5,0,IF('IA2'!AE40/AE49*100&gt;90,5,IF('IA2'!AE40/AE49*100&gt;80,4,IF('IA2'!AE40/AE49*100&gt;70,3,IF('IA2'!AE40/AE49*100&gt;60,2,IF('IA2'!AE40/AE49*100&lt;=60,1)))))),0))*AE249)</f>
        <v>1000</v>
      </c>
      <c r="AF149" s="97">
        <f>IF(COUNT('IA2'!AF40)=0,1000,(IFERROR(IF('IA2'!AF40/AF49&lt;0.5,0,IF('IA2'!AF40/AF49*100&gt;90,5,IF('IA2'!AF40/AF49*100&gt;80,4,IF('IA2'!AF40/AF49*100&gt;70,3,IF('IA2'!AF40/AF49*100&gt;60,2,IF('IA2'!AF40/AF49*100&lt;=60,1)))))),0))*AF249)</f>
        <v>1000</v>
      </c>
      <c r="AG149" s="97">
        <f>IF(COUNT('IA2'!AG40)=0,1000,(IFERROR(IF('IA2'!AG40/AG49&lt;0.5,0,IF('IA2'!AG40/AG49*100&gt;90,5,IF('IA2'!AG40/AG49*100&gt;80,4,IF('IA2'!AG40/AG49*100&gt;70,3,IF('IA2'!AG40/AG49*100&gt;60,2,IF('IA2'!AG40/AG49*100&lt;=60,1)))))),0))*AG249)</f>
        <v>1000</v>
      </c>
      <c r="AH149" s="97">
        <f>IF(COUNT('IA2'!AH40)=0,1000,(IFERROR(IF('IA2'!AH40/AH49&lt;0.5,0,IF('IA2'!AH40/AH49*100&gt;90,5,IF('IA2'!AH40/AH49*100&gt;80,4,IF('IA2'!AH40/AH49*100&gt;70,3,IF('IA2'!AH40/AH49*100&gt;60,2,IF('IA2'!AH40/AH49*100&lt;=60,1)))))),0))*AH249)</f>
        <v>1000</v>
      </c>
      <c r="AI149" s="97">
        <f>IF(COUNT('IA2'!AI40)=0,1000,(IFERROR(IF('IA2'!AI40/AI49&lt;0.5,0,IF('IA2'!AI40/AI49*100&gt;90,5,IF('IA2'!AI40/AI49*100&gt;80,4,IF('IA2'!AI40/AI49*100&gt;70,3,IF('IA2'!AI40/AI49*100&gt;60,2,IF('IA2'!AI40/AI49*100&lt;=60,1)))))),0))*AI249)</f>
        <v>1000</v>
      </c>
      <c r="AJ149" s="97">
        <f>IF(COUNT('IA2'!AJ40)=0,1000,(IFERROR(IF('IA2'!AJ40/AJ49&lt;0.5,0,IF('IA2'!AJ40/AJ49*100&gt;90,5,IF('IA2'!AJ40/AJ49*100&gt;80,4,IF('IA2'!AJ40/AJ49*100&gt;70,3,IF('IA2'!AJ40/AJ49*100&gt;60,2,IF('IA2'!AJ40/AJ49*100&lt;=60,1)))))),0))*AJ249)</f>
        <v>1000</v>
      </c>
      <c r="AK149" s="97">
        <f>IF(COUNT('IA2'!AK40)=0,1000,(IFERROR(IF('IA2'!AK40/AK49&lt;0.5,0,IF('IA2'!AK40/AK49*100&gt;90,5,IF('IA2'!AK40/AK49*100&gt;80,4,IF('IA2'!AK40/AK49*100&gt;70,3,IF('IA2'!AK40/AK49*100&gt;60,2,IF('IA2'!AK40/AK49*100&lt;=60,1)))))),0))*AK249)</f>
        <v>1000</v>
      </c>
      <c r="AL149" s="97">
        <f>IF(COUNT('IA2'!AL40)=0,1000,(IFERROR(IF('IA2'!AL40/AL49&lt;0.5,0,IF('IA2'!AL40/AL49*100&gt;90,5,IF('IA2'!AL40/AL49*100&gt;80,4,IF('IA2'!AL40/AL49*100&gt;70,3,IF('IA2'!AL40/AL49*100&gt;60,2,IF('IA2'!AL40/AL49*100&lt;=60,1)))))),0))*AL249)</f>
        <v>1000</v>
      </c>
      <c r="AM149" s="97">
        <f>IF(COUNT('IA2'!AM40)=0,1000,(IFERROR(IF('IA2'!AM40/AM49&lt;0.5,0,IF('IA2'!AM40/AM49*100&gt;90,5,IF('IA2'!AM40/AM49*100&gt;80,4,IF('IA2'!AM40/AM49*100&gt;70,3,IF('IA2'!AM40/AM49*100&gt;60,2,IF('IA2'!AM40/AM49*100&lt;=60,1)))))),0))*AM249)</f>
        <v>1000</v>
      </c>
      <c r="AN149" s="97">
        <f>IF(COUNT('IA2'!AN40)=0,1000,(IFERROR(IF('IA2'!AN40/AN49&lt;0.5,0,IF('IA2'!AN40/AN49*100&gt;90,5,IF('IA2'!AN40/AN49*100&gt;80,4,IF('IA2'!AN40/AN49*100&gt;70,3,IF('IA2'!AN40/AN49*100&gt;60,2,IF('IA2'!AN40/AN49*100&lt;=60,1)))))),0))*AN249)</f>
        <v>1000</v>
      </c>
      <c r="AO149" s="97">
        <f>IF(COUNT('IA2'!AO40)=0,1000,(IFERROR(IF('IA2'!AO40/AO49&lt;0.5,0,IF('IA2'!AO40/AO49*100&gt;90,5,IF('IA2'!AO40/AO49*100&gt;80,4,IF('IA2'!AO40/AO49*100&gt;70,3,IF('IA2'!AO40/AO49*100&gt;60,2,IF('IA2'!AO40/AO49*100&lt;=60,1)))))),0))*AO249)</f>
        <v>1000</v>
      </c>
      <c r="AP149" s="97">
        <f>IF(COUNT('IA2'!AP40)=0,1000,(IFERROR(IF('IA2'!AP40/AP49&lt;0.5,0,IF('IA2'!AP40/AP49*100&gt;90,5,IF('IA2'!AP40/AP49*100&gt;80,4,IF('IA2'!AP40/AP49*100&gt;70,3,IF('IA2'!AP40/AP49*100&gt;60,2,IF('IA2'!AP40/AP49*100&lt;=60,1)))))),0))*AP249)</f>
        <v>1000</v>
      </c>
      <c r="AQ149" s="97">
        <f>IF(COUNT('IA2'!AQ40)=0,1000,(IFERROR(IF('IA2'!AQ40/AQ49&lt;0.5,0,IF('IA2'!AQ40/AQ49*100&gt;90,5,IF('IA2'!AQ40/AQ49*100&gt;80,4,IF('IA2'!AQ40/AQ49*100&gt;70,3,IF('IA2'!AQ40/AQ49*100&gt;60,2,IF('IA2'!AQ40/AQ49*100&lt;=60,1)))))),0))*AQ249)</f>
        <v>1000</v>
      </c>
      <c r="AR149" s="97">
        <f>IF(COUNT('IA2'!AR40)=0,1000,(IFERROR(IF('IA2'!AR40/AR49&lt;0.5,0,IF('IA2'!AR40/AR49*100&gt;90,5,IF('IA2'!AR40/AR49*100&gt;80,4,IF('IA2'!AR40/AR49*100&gt;70,3,IF('IA2'!AR40/AR49*100&gt;60,2,IF('IA2'!AR40/AR49*100&lt;=60,1)))))),0))*AR249)</f>
        <v>1000</v>
      </c>
      <c r="AS149" s="97">
        <f>IF(COUNT('IA2'!AS40)=0,1000,(IFERROR(IF('IA2'!AS40/AS49&lt;0.5,0,IF('IA2'!AS40/AS49*100&gt;90,5,IF('IA2'!AS40/AS49*100&gt;80,4,IF('IA2'!AS40/AS49*100&gt;70,3,IF('IA2'!AS40/AS49*100&gt;60,2,IF('IA2'!AS40/AS49*100&lt;=60,1)))))),0))*AS249)</f>
        <v>1000</v>
      </c>
      <c r="AT149" s="97">
        <f>IF(COUNT('IA2'!AT40)=0,1000,(IFERROR(IF('IA2'!AT40/AT49&lt;0.5,0,IF('IA2'!AT40/AT49*100&gt;90,5,IF('IA2'!AT40/AT49*100&gt;80,4,IF('IA2'!AT40/AT49*100&gt;70,3,IF('IA2'!AT40/AT49*100&gt;60,2,IF('IA2'!AT40/AT49*100&lt;=60,1)))))),0))*AT249)</f>
        <v>1000</v>
      </c>
      <c r="AU149" s="97">
        <f>IF(COUNT('IA2'!AU40)=0,1000,(IFERROR(IF('IA2'!AU40/AU49&lt;0.5,0,IF('IA2'!AU40/AU49*100&gt;90,5,IF('IA2'!AU40/AU49*100&gt;80,4,IF('IA2'!AU40/AU49*100&gt;70,3,IF('IA2'!AU40/AU49*100&gt;60,2,IF('IA2'!AU40/AU49*100&lt;=60,1)))))),0))*AU249)</f>
        <v>1000</v>
      </c>
      <c r="AV149" s="97">
        <f>IF(COUNT('IA2'!AV40)=0,1000,(IFERROR(IF('IA2'!AV40/AV49&lt;0.5,0,IF('IA2'!AV40/AV49*100&gt;90,5,IF('IA2'!AV40/AV49*100&gt;80,4,IF('IA2'!AV40/AV49*100&gt;70,3,IF('IA2'!AV40/AV49*100&gt;60,2,IF('IA2'!AV40/AV49*100&lt;=60,1)))))),0))*AV249)</f>
        <v>1000</v>
      </c>
      <c r="AW149" s="97">
        <f>IF(COUNT('IA2'!AW40)=0,1000,(IFERROR(IF('IA2'!AW40/AW49&lt;0.5,0,IF('IA2'!AW40/AW49*100&gt;90,5,IF('IA2'!AW40/AW49*100&gt;80,4,IF('IA2'!AW40/AW49*100&gt;70,3,IF('IA2'!AW40/AW49*100&gt;60,2,IF('IA2'!AW40/AW49*100&lt;=60,1)))))),0))*AW249)</f>
        <v>1000</v>
      </c>
      <c r="AX149" s="97">
        <f>IF(COUNT('IA2'!AX40)=0,1000,(IFERROR(IF('IA2'!AX40/AX49&lt;0.5,0,IF('IA2'!AX40/AX49*100&gt;90,5,IF('IA2'!AX40/AX49*100&gt;80,4,IF('IA2'!AX40/AX49*100&gt;70,3,IF('IA2'!AX40/AX49*100&gt;60,2,IF('IA2'!AX40/AX49*100&lt;=60,1)))))),0))*AX249)</f>
        <v>1000</v>
      </c>
      <c r="AY149" s="97">
        <f>IF(COUNT('IA2'!AY40)=0,1000,(IFERROR(IF('IA2'!AY40/AY49&lt;0.5,0,IF('IA2'!AY40/AY49*100&gt;90,5,IF('IA2'!AY40/AY49*100&gt;80,4,IF('IA2'!AY40/AY49*100&gt;70,3,IF('IA2'!AY40/AY49*100&gt;60,2,IF('IA2'!AY40/AY49*100&lt;=60,1)))))),0))*AY249)</f>
        <v>1000</v>
      </c>
      <c r="AZ149" s="97">
        <f>IF(COUNT('IA2'!AZ40)=0,1000,(IFERROR(IF('IA2'!AZ40/AZ49&lt;0.5,0,IF('IA2'!AZ40/AZ49*100&gt;90,5,IF('IA2'!AZ40/AZ49*100&gt;80,4,IF('IA2'!AZ40/AZ49*100&gt;70,3,IF('IA2'!AZ40/AZ49*100&gt;60,2,IF('IA2'!AZ40/AZ49*100&lt;=60,1)))))),0))*AZ249)</f>
        <v>1000</v>
      </c>
      <c r="BA149" s="96">
        <f t="shared" si="53"/>
        <v>0</v>
      </c>
      <c r="BB149" s="96">
        <f t="shared" si="54"/>
        <v>0</v>
      </c>
      <c r="BC149" s="96">
        <f t="shared" si="55"/>
        <v>5</v>
      </c>
      <c r="BD149" s="96">
        <f t="shared" si="56"/>
        <v>4.875</v>
      </c>
      <c r="BE149" s="96">
        <f t="shared" si="57"/>
        <v>0</v>
      </c>
      <c r="BF149" s="96">
        <f t="shared" si="58"/>
        <v>0</v>
      </c>
      <c r="BG149" s="96">
        <f t="shared" si="59"/>
        <v>0</v>
      </c>
    </row>
    <row r="150" spans="1:59" x14ac:dyDescent="0.3">
      <c r="A150" s="97">
        <f>IF(COUNT('IA2'!B41)=0,1000,(IFERROR(IF('IA2'!B41/A50&lt;0.5,0,IF('IA2'!B41/A50*100&gt;90,5,IF('IA2'!B41/A50*100&gt;80,4,IF('IA2'!B41/A50*100&gt;70,3,IF('IA2'!B41/A50*100&gt;60,2,IF('IA2'!B41/A50*100&lt;=60,1)))))),0))*A250)</f>
        <v>2</v>
      </c>
      <c r="B150" s="97">
        <f>IF(COUNT('IA2'!C41)=0,1000,(IFERROR(IF('IA2'!C41/B50&lt;0.5,0,IF('IA2'!C41/B50*100&gt;90,5,IF('IA2'!C41/B50*100&gt;80,4,IF('IA2'!C41/B50*100&gt;70,3,IF('IA2'!C41/B50*100&gt;60,2,IF('IA2'!C41/B50*100&lt;=60,1)))))),0))*B250)</f>
        <v>2</v>
      </c>
      <c r="C150" s="97">
        <f>IF(COUNT('IA2'!D41)=0,1000,(IFERROR(IF('IA2'!D41/C50&lt;0.5,0,IF('IA2'!D41/C50*100&gt;90,5,IF('IA2'!D41/C50*100&gt;80,4,IF('IA2'!D41/C50*100&gt;70,3,IF('IA2'!D41/C50*100&gt;60,2,IF('IA2'!D41/C50*100&lt;=60,1)))))),0))*C250)</f>
        <v>10</v>
      </c>
      <c r="D150" s="97">
        <f>IF(COUNT('IA2'!E41)=0,1000,(IFERROR(IF('IA2'!E41/D50&lt;0.5,0,IF('IA2'!E41/D50*100&gt;90,5,IF('IA2'!E41/D50*100&gt;80,4,IF('IA2'!E41/D50*100&gt;70,3,IF('IA2'!E41/D50*100&gt;60,2,IF('IA2'!E41/D50*100&lt;=60,1)))))),0))*D250)</f>
        <v>10</v>
      </c>
      <c r="E150" s="97">
        <f>IF(COUNT('IA2'!F41)=0,1000,(IFERROR(IF('IA2'!F41/E50&lt;0.5,0,IF('IA2'!F41/E50*100&gt;90,5,IF('IA2'!F41/E50*100&gt;80,4,IF('IA2'!F41/E50*100&gt;70,3,IF('IA2'!F41/E50*100&gt;60,2,IF('IA2'!F41/E50*100&lt;=60,1)))))),0))*E250)</f>
        <v>10</v>
      </c>
      <c r="F150" s="97">
        <f>IF(COUNT('IA2'!G41)=0,1000,(IFERROR(IF('IA2'!G41/F50&lt;0.5,0,IF('IA2'!G41/F50*100&gt;90,5,IF('IA2'!G41/F50*100&gt;80,4,IF('IA2'!G41/F50*100&gt;70,3,IF('IA2'!G41/F50*100&gt;60,2,IF('IA2'!G41/F50*100&lt;=60,1)))))),0))*F250)</f>
        <v>2</v>
      </c>
      <c r="G150" s="97">
        <f>IF(COUNT('IA2'!H41)=0,1000,(IFERROR(IF('IA2'!H41/G50&lt;0.5,0,IF('IA2'!H41/G50*100&gt;90,5,IF('IA2'!H41/G50*100&gt;80,4,IF('IA2'!H41/G50*100&gt;70,3,IF('IA2'!H41/G50*100&gt;60,2,IF('IA2'!H41/G50*100&lt;=60,1)))))),0))*G250)</f>
        <v>4</v>
      </c>
      <c r="H150" s="97">
        <f>IF(COUNT('IA2'!I41)=0,1000,(IFERROR(IF('IA2'!I41/H50&lt;0.5,0,IF('IA2'!I41/H50*100&gt;90,5,IF('IA2'!I41/H50*100&gt;80,4,IF('IA2'!I41/H50*100&gt;70,3,IF('IA2'!I41/H50*100&gt;60,2,IF('IA2'!I41/H50*100&lt;=60,1)))))),0))*H250)</f>
        <v>10</v>
      </c>
      <c r="I150" s="97">
        <f>IF(COUNT('IA2'!J41)=0,1000,(IFERROR(IF('IA2'!J41/I50&lt;0.5,0,IF('IA2'!J41/I50*100&gt;90,5,IF('IA2'!J41/I50*100&gt;80,4,IF('IA2'!J41/I50*100&gt;70,3,IF('IA2'!J41/I50*100&gt;60,2,IF('IA2'!J41/I50*100&lt;=60,1)))))),0))*I250)</f>
        <v>4</v>
      </c>
      <c r="J150" s="97">
        <f>IF(COUNT('IA2'!K41)=0,1000,(IFERROR(IF('IA2'!K41/J50&lt;0.5,0,IF('IA2'!K41/J50*100&gt;90,5,IF('IA2'!K41/J50*100&gt;80,4,IF('IA2'!K41/J50*100&gt;70,3,IF('IA2'!K41/J50*100&gt;60,2,IF('IA2'!K41/J50*100&lt;=60,1)))))),0))*J250)</f>
        <v>10</v>
      </c>
      <c r="K150" s="97">
        <f>IF(COUNT('IA2'!#REF!)=0,1000,(IFERROR(IF('IA2'!#REF!/K50&lt;0.5,0,IF('IA2'!#REF!/K50*100&gt;90,5,IF('IA2'!#REF!/K50*100&gt;80,4,IF('IA2'!#REF!/K50*100&gt;70,3,IF('IA2'!#REF!/K50*100&gt;60,2,IF('IA2'!#REF!/K50*100&lt;=60,1)))))),0))*K250)</f>
        <v>1000</v>
      </c>
      <c r="L150" s="97">
        <f>IF(COUNT('IA2'!L41)=0,1000,(IFERROR(IF('IA2'!L41/L50&lt;0.5,0,IF('IA2'!L41/L50*100&gt;90,5,IF('IA2'!L41/L50*100&gt;80,4,IF('IA2'!L41/L50*100&gt;70,3,IF('IA2'!L41/L50*100&gt;60,2,IF('IA2'!L41/L50*100&lt;=60,1)))))),0))*L250)</f>
        <v>26</v>
      </c>
      <c r="M150" s="97">
        <f>IF(COUNT('IA2'!N41)=0,1000,(IFERROR(IF('IA2'!N41/M50&lt;0.5,0,IF('IA2'!N41/M50*100&gt;90,5,IF('IA2'!N41/M50*100&gt;80,4,IF('IA2'!N41/M50*100&gt;70,3,IF('IA2'!N41/M50*100&gt;60,2,IF('IA2'!N41/M50*100&lt;=60,1)))))),0))*M250)</f>
        <v>65</v>
      </c>
      <c r="N150" s="97">
        <f>IF(COUNT('IA2'!#REF!)=0,1000,(IFERROR(IF('IA2'!#REF!/N50&lt;0.5,0,IF('IA2'!#REF!/N50*100&gt;90,5,IF('IA2'!#REF!/N50*100&gt;80,4,IF('IA2'!#REF!/N50*100&gt;70,3,IF('IA2'!#REF!/N50*100&gt;60,2,IF('IA2'!#REF!/N50*100&lt;=60,1)))))),0))*N250)</f>
        <v>1000</v>
      </c>
      <c r="O150" s="97">
        <f>IF(COUNT('IA2'!P41)=0,1000,(IFERROR(IF('IA2'!P41/O50&lt;0.5,0,IF('IA2'!P41/O50*100&gt;90,5,IF('IA2'!P41/O50*100&gt;80,4,IF('IA2'!P41/O50*100&gt;70,3,IF('IA2'!P41/O50*100&gt;60,2,IF('IA2'!P41/O50*100&lt;=60,1)))))),0))*O250)</f>
        <v>1000</v>
      </c>
      <c r="P150" s="97">
        <f>IF(COUNT('IA2'!Q41)=0,1000,(IFERROR(IF('IA2'!Q41/P50&lt;0.5,0,IF('IA2'!Q41/P50*100&gt;90,5,IF('IA2'!Q41/P50*100&gt;80,4,IF('IA2'!Q41/P50*100&gt;70,3,IF('IA2'!Q41/P50*100&gt;60,2,IF('IA2'!Q41/P50*100&lt;=60,1)))))),0))*P250)</f>
        <v>39</v>
      </c>
      <c r="Q150" s="97">
        <f>IF(COUNT('IA2'!#REF!)=0,1000,(IFERROR(IF('IA2'!#REF!/Q50&lt;0.5,0,IF('IA2'!#REF!/Q50*100&gt;90,5,IF('IA2'!#REF!/Q50*100&gt;80,4,IF('IA2'!#REF!/Q50*100&gt;70,3,IF('IA2'!#REF!/Q50*100&gt;60,2,IF('IA2'!#REF!/Q50*100&lt;=60,1)))))),0))*Q250)</f>
        <v>1000</v>
      </c>
      <c r="R150" s="97">
        <f>IF(COUNT('IA2'!R41)=0,1000,(IFERROR(IF('IA2'!R41/R50&lt;0.5,0,IF('IA2'!R41/R50*100&gt;90,5,IF('IA2'!R41/R50*100&gt;80,4,IF('IA2'!R41/R50*100&gt;70,3,IF('IA2'!R41/R50*100&gt;60,2,IF('IA2'!R41/R50*100&lt;=60,1)))))),0))*R250)</f>
        <v>65</v>
      </c>
      <c r="S150" s="97">
        <f>IF(COUNT('IA2'!#REF!)=0,1000,(IFERROR(IF('IA2'!#REF!/S50&lt;0.5,0,IF('IA2'!#REF!/S50*100&gt;90,5,IF('IA2'!#REF!/S50*100&gt;80,4,IF('IA2'!#REF!/S50*100&gt;70,3,IF('IA2'!#REF!/S50*100&gt;60,2,IF('IA2'!#REF!/S50*100&lt;=60,1)))))),0))*S250)</f>
        <v>1000</v>
      </c>
      <c r="T150" s="97">
        <f>IF(COUNT('IA2'!T41)=0,1000,(IFERROR(IF('IA2'!T41/T50&lt;0.5,0,IF('IA2'!T41/T50*100&gt;90,5,IF('IA2'!T41/T50*100&gt;80,4,IF('IA2'!T41/T50*100&gt;70,3,IF('IA2'!T41/T50*100&gt;60,2,IF('IA2'!T41/T50*100&lt;=60,1)))))),0))*T250)</f>
        <v>52</v>
      </c>
      <c r="U150" s="97">
        <f>IF(COUNT('IA2'!#REF!)=0,1000,(IFERROR(IF('IA2'!#REF!/U50&lt;0.5,0,IF('IA2'!#REF!/U50*100&gt;90,5,IF('IA2'!#REF!/U50*100&gt;80,4,IF('IA2'!#REF!/U50*100&gt;70,3,IF('IA2'!#REF!/U50*100&gt;60,2,IF('IA2'!#REF!/U50*100&lt;=60,1)))))),0))*U250)</f>
        <v>1000</v>
      </c>
      <c r="V150" s="97">
        <f>IF(COUNT('IA2'!V41)=0,1000,(IFERROR(IF('IA2'!V41/V50&lt;0.5,0,IF('IA2'!V41/V50*100&gt;90,5,IF('IA2'!V41/V50*100&gt;80,4,IF('IA2'!V41/V50*100&gt;70,3,IF('IA2'!V41/V50*100&gt;60,2,IF('IA2'!V41/V50*100&lt;=60,1)))))),0))*V250)</f>
        <v>75</v>
      </c>
      <c r="W150" s="97">
        <f>IF(COUNT('IA2'!W41)=0,1000,(IFERROR(IF('IA2'!W41/W50&lt;0.5,0,IF('IA2'!W41/W50*100&gt;90,5,IF('IA2'!W41/W50*100&gt;80,4,IF('IA2'!W41/W50*100&gt;70,3,IF('IA2'!W41/W50*100&gt;60,2,IF('IA2'!W41/W50*100&lt;=60,1)))))),0))*W250)</f>
        <v>1000</v>
      </c>
      <c r="X150" s="97">
        <f>IF(COUNT('IA2'!X41)=0,1000,(IFERROR(IF('IA2'!X41/X50&lt;0.5,0,IF('IA2'!X41/X50*100&gt;90,5,IF('IA2'!X41/X50*100&gt;80,4,IF('IA2'!X41/X50*100&gt;70,3,IF('IA2'!X41/X50*100&gt;60,2,IF('IA2'!X41/X50*100&lt;=60,1)))))),0))*X250)</f>
        <v>0</v>
      </c>
      <c r="Y150" s="97">
        <f>IF(COUNT('IA2'!Y41)=0,1000,(IFERROR(IF('IA2'!Y41/Y50&lt;0.5,0,IF('IA2'!Y41/Y50*100&gt;90,5,IF('IA2'!Y41/Y50*100&gt;80,4,IF('IA2'!Y41/Y50*100&gt;70,3,IF('IA2'!Y41/Y50*100&gt;60,2,IF('IA2'!Y41/Y50*100&lt;=60,1)))))),0))*Y250)</f>
        <v>0</v>
      </c>
      <c r="Z150" s="97">
        <f>IF(COUNT('IA2'!Z41)=0,1000,(IFERROR(IF('IA2'!Z41/Z50&lt;0.5,0,IF('IA2'!Z41/Z50*100&gt;90,5,IF('IA2'!Z41/Z50*100&gt;80,4,IF('IA2'!Z41/Z50*100&gt;70,3,IF('IA2'!Z41/Z50*100&gt;60,2,IF('IA2'!Z41/Z50*100&lt;=60,1)))))),0))*Z250)</f>
        <v>1000</v>
      </c>
      <c r="AA150" s="97">
        <f>IF(COUNT('IA2'!AA41)=0,1000,(IFERROR(IF('IA2'!AA41/AA50&lt;0.5,0,IF('IA2'!AA41/AA50*100&gt;90,5,IF('IA2'!AA41/AA50*100&gt;80,4,IF('IA2'!AA41/AA50*100&gt;70,3,IF('IA2'!AA41/AA50*100&gt;60,2,IF('IA2'!AA41/AA50*100&lt;=60,1)))))),0))*AA250)</f>
        <v>1000</v>
      </c>
      <c r="AB150" s="97">
        <f>IF(COUNT('IA2'!AB41)=0,1000,(IFERROR(IF('IA2'!AB41/AB50&lt;0.5,0,IF('IA2'!AB41/AB50*100&gt;90,5,IF('IA2'!AB41/AB50*100&gt;80,4,IF('IA2'!AB41/AB50*100&gt;70,3,IF('IA2'!AB41/AB50*100&gt;60,2,IF('IA2'!AB41/AB50*100&lt;=60,1)))))),0))*AB250)</f>
        <v>1000</v>
      </c>
      <c r="AC150" s="97">
        <f>IF(COUNT('IA2'!AC41)=0,1000,(IFERROR(IF('IA2'!AC41/AC50&lt;0.5,0,IF('IA2'!AC41/AC50*100&gt;90,5,IF('IA2'!AC41/AC50*100&gt;80,4,IF('IA2'!AC41/AC50*100&gt;70,3,IF('IA2'!AC41/AC50*100&gt;60,2,IF('IA2'!AC41/AC50*100&lt;=60,1)))))),0))*AC250)</f>
        <v>1000</v>
      </c>
      <c r="AD150" s="97">
        <f>IF(COUNT('IA2'!AD41)=0,1000,(IFERROR(IF('IA2'!AD41/AD50&lt;0.5,0,IF('IA2'!AD41/AD50*100&gt;90,5,IF('IA2'!AD41/AD50*100&gt;80,4,IF('IA2'!AD41/AD50*100&gt;70,3,IF('IA2'!AD41/AD50*100&gt;60,2,IF('IA2'!AD41/AD50*100&lt;=60,1)))))),0))*AD250)</f>
        <v>1000</v>
      </c>
      <c r="AE150" s="97">
        <f>IF(COUNT('IA2'!AE41)=0,1000,(IFERROR(IF('IA2'!AE41/AE50&lt;0.5,0,IF('IA2'!AE41/AE50*100&gt;90,5,IF('IA2'!AE41/AE50*100&gt;80,4,IF('IA2'!AE41/AE50*100&gt;70,3,IF('IA2'!AE41/AE50*100&gt;60,2,IF('IA2'!AE41/AE50*100&lt;=60,1)))))),0))*AE250)</f>
        <v>1000</v>
      </c>
      <c r="AF150" s="97">
        <f>IF(COUNT('IA2'!AF41)=0,1000,(IFERROR(IF('IA2'!AF41/AF50&lt;0.5,0,IF('IA2'!AF41/AF50*100&gt;90,5,IF('IA2'!AF41/AF50*100&gt;80,4,IF('IA2'!AF41/AF50*100&gt;70,3,IF('IA2'!AF41/AF50*100&gt;60,2,IF('IA2'!AF41/AF50*100&lt;=60,1)))))),0))*AF250)</f>
        <v>1000</v>
      </c>
      <c r="AG150" s="97">
        <f>IF(COUNT('IA2'!AG41)=0,1000,(IFERROR(IF('IA2'!AG41/AG50&lt;0.5,0,IF('IA2'!AG41/AG50*100&gt;90,5,IF('IA2'!AG41/AG50*100&gt;80,4,IF('IA2'!AG41/AG50*100&gt;70,3,IF('IA2'!AG41/AG50*100&gt;60,2,IF('IA2'!AG41/AG50*100&lt;=60,1)))))),0))*AG250)</f>
        <v>1000</v>
      </c>
      <c r="AH150" s="97">
        <f>IF(COUNT('IA2'!AH41)=0,1000,(IFERROR(IF('IA2'!AH41/AH50&lt;0.5,0,IF('IA2'!AH41/AH50*100&gt;90,5,IF('IA2'!AH41/AH50*100&gt;80,4,IF('IA2'!AH41/AH50*100&gt;70,3,IF('IA2'!AH41/AH50*100&gt;60,2,IF('IA2'!AH41/AH50*100&lt;=60,1)))))),0))*AH250)</f>
        <v>1000</v>
      </c>
      <c r="AI150" s="97">
        <f>IF(COUNT('IA2'!AI41)=0,1000,(IFERROR(IF('IA2'!AI41/AI50&lt;0.5,0,IF('IA2'!AI41/AI50*100&gt;90,5,IF('IA2'!AI41/AI50*100&gt;80,4,IF('IA2'!AI41/AI50*100&gt;70,3,IF('IA2'!AI41/AI50*100&gt;60,2,IF('IA2'!AI41/AI50*100&lt;=60,1)))))),0))*AI250)</f>
        <v>1000</v>
      </c>
      <c r="AJ150" s="97">
        <f>IF(COUNT('IA2'!AJ41)=0,1000,(IFERROR(IF('IA2'!AJ41/AJ50&lt;0.5,0,IF('IA2'!AJ41/AJ50*100&gt;90,5,IF('IA2'!AJ41/AJ50*100&gt;80,4,IF('IA2'!AJ41/AJ50*100&gt;70,3,IF('IA2'!AJ41/AJ50*100&gt;60,2,IF('IA2'!AJ41/AJ50*100&lt;=60,1)))))),0))*AJ250)</f>
        <v>1000</v>
      </c>
      <c r="AK150" s="97">
        <f>IF(COUNT('IA2'!AK41)=0,1000,(IFERROR(IF('IA2'!AK41/AK50&lt;0.5,0,IF('IA2'!AK41/AK50*100&gt;90,5,IF('IA2'!AK41/AK50*100&gt;80,4,IF('IA2'!AK41/AK50*100&gt;70,3,IF('IA2'!AK41/AK50*100&gt;60,2,IF('IA2'!AK41/AK50*100&lt;=60,1)))))),0))*AK250)</f>
        <v>1000</v>
      </c>
      <c r="AL150" s="97">
        <f>IF(COUNT('IA2'!AL41)=0,1000,(IFERROR(IF('IA2'!AL41/AL50&lt;0.5,0,IF('IA2'!AL41/AL50*100&gt;90,5,IF('IA2'!AL41/AL50*100&gt;80,4,IF('IA2'!AL41/AL50*100&gt;70,3,IF('IA2'!AL41/AL50*100&gt;60,2,IF('IA2'!AL41/AL50*100&lt;=60,1)))))),0))*AL250)</f>
        <v>1000</v>
      </c>
      <c r="AM150" s="97">
        <f>IF(COUNT('IA2'!AM41)=0,1000,(IFERROR(IF('IA2'!AM41/AM50&lt;0.5,0,IF('IA2'!AM41/AM50*100&gt;90,5,IF('IA2'!AM41/AM50*100&gt;80,4,IF('IA2'!AM41/AM50*100&gt;70,3,IF('IA2'!AM41/AM50*100&gt;60,2,IF('IA2'!AM41/AM50*100&lt;=60,1)))))),0))*AM250)</f>
        <v>1000</v>
      </c>
      <c r="AN150" s="97">
        <f>IF(COUNT('IA2'!AN41)=0,1000,(IFERROR(IF('IA2'!AN41/AN50&lt;0.5,0,IF('IA2'!AN41/AN50*100&gt;90,5,IF('IA2'!AN41/AN50*100&gt;80,4,IF('IA2'!AN41/AN50*100&gt;70,3,IF('IA2'!AN41/AN50*100&gt;60,2,IF('IA2'!AN41/AN50*100&lt;=60,1)))))),0))*AN250)</f>
        <v>1000</v>
      </c>
      <c r="AO150" s="97">
        <f>IF(COUNT('IA2'!AO41)=0,1000,(IFERROR(IF('IA2'!AO41/AO50&lt;0.5,0,IF('IA2'!AO41/AO50*100&gt;90,5,IF('IA2'!AO41/AO50*100&gt;80,4,IF('IA2'!AO41/AO50*100&gt;70,3,IF('IA2'!AO41/AO50*100&gt;60,2,IF('IA2'!AO41/AO50*100&lt;=60,1)))))),0))*AO250)</f>
        <v>1000</v>
      </c>
      <c r="AP150" s="97">
        <f>IF(COUNT('IA2'!AP41)=0,1000,(IFERROR(IF('IA2'!AP41/AP50&lt;0.5,0,IF('IA2'!AP41/AP50*100&gt;90,5,IF('IA2'!AP41/AP50*100&gt;80,4,IF('IA2'!AP41/AP50*100&gt;70,3,IF('IA2'!AP41/AP50*100&gt;60,2,IF('IA2'!AP41/AP50*100&lt;=60,1)))))),0))*AP250)</f>
        <v>1000</v>
      </c>
      <c r="AQ150" s="97">
        <f>IF(COUNT('IA2'!AQ41)=0,1000,(IFERROR(IF('IA2'!AQ41/AQ50&lt;0.5,0,IF('IA2'!AQ41/AQ50*100&gt;90,5,IF('IA2'!AQ41/AQ50*100&gt;80,4,IF('IA2'!AQ41/AQ50*100&gt;70,3,IF('IA2'!AQ41/AQ50*100&gt;60,2,IF('IA2'!AQ41/AQ50*100&lt;=60,1)))))),0))*AQ250)</f>
        <v>1000</v>
      </c>
      <c r="AR150" s="97">
        <f>IF(COUNT('IA2'!AR41)=0,1000,(IFERROR(IF('IA2'!AR41/AR50&lt;0.5,0,IF('IA2'!AR41/AR50*100&gt;90,5,IF('IA2'!AR41/AR50*100&gt;80,4,IF('IA2'!AR41/AR50*100&gt;70,3,IF('IA2'!AR41/AR50*100&gt;60,2,IF('IA2'!AR41/AR50*100&lt;=60,1)))))),0))*AR250)</f>
        <v>1000</v>
      </c>
      <c r="AS150" s="97">
        <f>IF(COUNT('IA2'!AS41)=0,1000,(IFERROR(IF('IA2'!AS41/AS50&lt;0.5,0,IF('IA2'!AS41/AS50*100&gt;90,5,IF('IA2'!AS41/AS50*100&gt;80,4,IF('IA2'!AS41/AS50*100&gt;70,3,IF('IA2'!AS41/AS50*100&gt;60,2,IF('IA2'!AS41/AS50*100&lt;=60,1)))))),0))*AS250)</f>
        <v>1000</v>
      </c>
      <c r="AT150" s="97">
        <f>IF(COUNT('IA2'!AT41)=0,1000,(IFERROR(IF('IA2'!AT41/AT50&lt;0.5,0,IF('IA2'!AT41/AT50*100&gt;90,5,IF('IA2'!AT41/AT50*100&gt;80,4,IF('IA2'!AT41/AT50*100&gt;70,3,IF('IA2'!AT41/AT50*100&gt;60,2,IF('IA2'!AT41/AT50*100&lt;=60,1)))))),0))*AT250)</f>
        <v>1000</v>
      </c>
      <c r="AU150" s="97">
        <f>IF(COUNT('IA2'!AU41)=0,1000,(IFERROR(IF('IA2'!AU41/AU50&lt;0.5,0,IF('IA2'!AU41/AU50*100&gt;90,5,IF('IA2'!AU41/AU50*100&gt;80,4,IF('IA2'!AU41/AU50*100&gt;70,3,IF('IA2'!AU41/AU50*100&gt;60,2,IF('IA2'!AU41/AU50*100&lt;=60,1)))))),0))*AU250)</f>
        <v>1000</v>
      </c>
      <c r="AV150" s="97">
        <f>IF(COUNT('IA2'!AV41)=0,1000,(IFERROR(IF('IA2'!AV41/AV50&lt;0.5,0,IF('IA2'!AV41/AV50*100&gt;90,5,IF('IA2'!AV41/AV50*100&gt;80,4,IF('IA2'!AV41/AV50*100&gt;70,3,IF('IA2'!AV41/AV50*100&gt;60,2,IF('IA2'!AV41/AV50*100&lt;=60,1)))))),0))*AV250)</f>
        <v>1000</v>
      </c>
      <c r="AW150" s="97">
        <f>IF(COUNT('IA2'!AW41)=0,1000,(IFERROR(IF('IA2'!AW41/AW50&lt;0.5,0,IF('IA2'!AW41/AW50*100&gt;90,5,IF('IA2'!AW41/AW50*100&gt;80,4,IF('IA2'!AW41/AW50*100&gt;70,3,IF('IA2'!AW41/AW50*100&gt;60,2,IF('IA2'!AW41/AW50*100&lt;=60,1)))))),0))*AW250)</f>
        <v>1000</v>
      </c>
      <c r="AX150" s="97">
        <f>IF(COUNT('IA2'!AX41)=0,1000,(IFERROR(IF('IA2'!AX41/AX50&lt;0.5,0,IF('IA2'!AX41/AX50*100&gt;90,5,IF('IA2'!AX41/AX50*100&gt;80,4,IF('IA2'!AX41/AX50*100&gt;70,3,IF('IA2'!AX41/AX50*100&gt;60,2,IF('IA2'!AX41/AX50*100&lt;=60,1)))))),0))*AX250)</f>
        <v>1000</v>
      </c>
      <c r="AY150" s="97">
        <f>IF(COUNT('IA2'!AY41)=0,1000,(IFERROR(IF('IA2'!AY41/AY50&lt;0.5,0,IF('IA2'!AY41/AY50*100&gt;90,5,IF('IA2'!AY41/AY50*100&gt;80,4,IF('IA2'!AY41/AY50*100&gt;70,3,IF('IA2'!AY41/AY50*100&gt;60,2,IF('IA2'!AY41/AY50*100&lt;=60,1)))))),0))*AY250)</f>
        <v>1000</v>
      </c>
      <c r="AZ150" s="97">
        <f>IF(COUNT('IA2'!AZ41)=0,1000,(IFERROR(IF('IA2'!AZ41/AZ50&lt;0.5,0,IF('IA2'!AZ41/AZ50*100&gt;90,5,IF('IA2'!AZ41/AZ50*100&gt;80,4,IF('IA2'!AZ41/AZ50*100&gt;70,3,IF('IA2'!AZ41/AZ50*100&gt;60,2,IF('IA2'!AZ41/AZ50*100&lt;=60,1)))))),0))*AZ250)</f>
        <v>1000</v>
      </c>
      <c r="BA150" s="96">
        <f t="shared" si="53"/>
        <v>0</v>
      </c>
      <c r="BB150" s="96">
        <f t="shared" si="54"/>
        <v>0</v>
      </c>
      <c r="BC150" s="96">
        <f t="shared" si="55"/>
        <v>4.25</v>
      </c>
      <c r="BD150" s="96">
        <f t="shared" si="56"/>
        <v>3.640625</v>
      </c>
      <c r="BE150" s="96">
        <f t="shared" si="57"/>
        <v>0</v>
      </c>
      <c r="BF150" s="96">
        <f t="shared" si="58"/>
        <v>0</v>
      </c>
      <c r="BG150" s="96">
        <f t="shared" si="59"/>
        <v>0</v>
      </c>
    </row>
    <row r="151" spans="1:59" x14ac:dyDescent="0.3">
      <c r="A151" s="97">
        <f>IF(COUNT('IA2'!B42)=0,1000,(IFERROR(IF('IA2'!B42/A51&lt;0.5,0,IF('IA2'!B42/A51*100&gt;90,5,IF('IA2'!B42/A51*100&gt;80,4,IF('IA2'!B42/A51*100&gt;70,3,IF('IA2'!B42/A51*100&gt;60,2,IF('IA2'!B42/A51*100&lt;=60,1)))))),0))*A251)</f>
        <v>10</v>
      </c>
      <c r="B151" s="97">
        <f>IF(COUNT('IA2'!C42)=0,1000,(IFERROR(IF('IA2'!C42/B51&lt;0.5,0,IF('IA2'!C42/B51*100&gt;90,5,IF('IA2'!C42/B51*100&gt;80,4,IF('IA2'!C42/B51*100&gt;70,3,IF('IA2'!C42/B51*100&gt;60,2,IF('IA2'!C42/B51*100&lt;=60,1)))))),0))*B251)</f>
        <v>10</v>
      </c>
      <c r="C151" s="97">
        <f>IF(COUNT('IA2'!D42)=0,1000,(IFERROR(IF('IA2'!D42/C51&lt;0.5,0,IF('IA2'!D42/C51*100&gt;90,5,IF('IA2'!D42/C51*100&gt;80,4,IF('IA2'!D42/C51*100&gt;70,3,IF('IA2'!D42/C51*100&gt;60,2,IF('IA2'!D42/C51*100&lt;=60,1)))))),0))*C251)</f>
        <v>10</v>
      </c>
      <c r="D151" s="97">
        <f>IF(COUNT('IA2'!E42)=0,1000,(IFERROR(IF('IA2'!E42/D51&lt;0.5,0,IF('IA2'!E42/D51*100&gt;90,5,IF('IA2'!E42/D51*100&gt;80,4,IF('IA2'!E42/D51*100&gt;70,3,IF('IA2'!E42/D51*100&gt;60,2,IF('IA2'!E42/D51*100&lt;=60,1)))))),0))*D251)</f>
        <v>10</v>
      </c>
      <c r="E151" s="97">
        <f>IF(COUNT('IA2'!F42)=0,1000,(IFERROR(IF('IA2'!F42/E51&lt;0.5,0,IF('IA2'!F42/E51*100&gt;90,5,IF('IA2'!F42/E51*100&gt;80,4,IF('IA2'!F42/E51*100&gt;70,3,IF('IA2'!F42/E51*100&gt;60,2,IF('IA2'!F42/E51*100&lt;=60,1)))))),0))*E251)</f>
        <v>10</v>
      </c>
      <c r="F151" s="97">
        <f>IF(COUNT('IA2'!G42)=0,1000,(IFERROR(IF('IA2'!G42/F51&lt;0.5,0,IF('IA2'!G42/F51*100&gt;90,5,IF('IA2'!G42/F51*100&gt;80,4,IF('IA2'!G42/F51*100&gt;70,3,IF('IA2'!G42/F51*100&gt;60,2,IF('IA2'!G42/F51*100&lt;=60,1)))))),0))*F251)</f>
        <v>10</v>
      </c>
      <c r="G151" s="97">
        <f>IF(COUNT('IA2'!H42)=0,1000,(IFERROR(IF('IA2'!H42/G51&lt;0.5,0,IF('IA2'!H42/G51*100&gt;90,5,IF('IA2'!H42/G51*100&gt;80,4,IF('IA2'!H42/G51*100&gt;70,3,IF('IA2'!H42/G51*100&gt;60,2,IF('IA2'!H42/G51*100&lt;=60,1)))))),0))*G251)</f>
        <v>10</v>
      </c>
      <c r="H151" s="97">
        <f>IF(COUNT('IA2'!I42)=0,1000,(IFERROR(IF('IA2'!I42/H51&lt;0.5,0,IF('IA2'!I42/H51*100&gt;90,5,IF('IA2'!I42/H51*100&gt;80,4,IF('IA2'!I42/H51*100&gt;70,3,IF('IA2'!I42/H51*100&gt;60,2,IF('IA2'!I42/H51*100&lt;=60,1)))))),0))*H251)</f>
        <v>10</v>
      </c>
      <c r="I151" s="97">
        <f>IF(COUNT('IA2'!J42)=0,1000,(IFERROR(IF('IA2'!J42/I51&lt;0.5,0,IF('IA2'!J42/I51*100&gt;90,5,IF('IA2'!J42/I51*100&gt;80,4,IF('IA2'!J42/I51*100&gt;70,3,IF('IA2'!J42/I51*100&gt;60,2,IF('IA2'!J42/I51*100&lt;=60,1)))))),0))*I251)</f>
        <v>10</v>
      </c>
      <c r="J151" s="97">
        <f>IF(COUNT('IA2'!K42)=0,1000,(IFERROR(IF('IA2'!K42/J51&lt;0.5,0,IF('IA2'!K42/J51*100&gt;90,5,IF('IA2'!K42/J51*100&gt;80,4,IF('IA2'!K42/J51*100&gt;70,3,IF('IA2'!K42/J51*100&gt;60,2,IF('IA2'!K42/J51*100&lt;=60,1)))))),0))*J251)</f>
        <v>10</v>
      </c>
      <c r="K151" s="97">
        <f>IF(COUNT('IA2'!#REF!)=0,1000,(IFERROR(IF('IA2'!#REF!/K51&lt;0.5,0,IF('IA2'!#REF!/K51*100&gt;90,5,IF('IA2'!#REF!/K51*100&gt;80,4,IF('IA2'!#REF!/K51*100&gt;70,3,IF('IA2'!#REF!/K51*100&gt;60,2,IF('IA2'!#REF!/K51*100&lt;=60,1)))))),0))*K251)</f>
        <v>1000</v>
      </c>
      <c r="L151" s="97">
        <f>IF(COUNT('IA2'!L42)=0,1000,(IFERROR(IF('IA2'!L42/L51&lt;0.5,0,IF('IA2'!L42/L51*100&gt;90,5,IF('IA2'!L42/L51*100&gt;80,4,IF('IA2'!L42/L51*100&gt;70,3,IF('IA2'!L42/L51*100&gt;60,2,IF('IA2'!L42/L51*100&lt;=60,1)))))),0))*L251)</f>
        <v>65</v>
      </c>
      <c r="M151" s="97">
        <f>IF(COUNT('IA2'!O42)=0,1000,(IFERROR(IF('IA2'!O42/M51&lt;0.5,0,IF('IA2'!O42/M51*100&gt;90,5,IF('IA2'!O42/M51*100&gt;80,4,IF('IA2'!O42/M51*100&gt;70,3,IF('IA2'!O42/M51*100&gt;60,2,IF('IA2'!O42/M51*100&lt;=60,1)))))),0))*M251)</f>
        <v>65</v>
      </c>
      <c r="N151" s="97">
        <f>IF(COUNT('IA2'!#REF!)=0,1000,(IFERROR(IF('IA2'!#REF!/N51&lt;0.5,0,IF('IA2'!#REF!/N51*100&gt;90,5,IF('IA2'!#REF!/N51*100&gt;80,4,IF('IA2'!#REF!/N51*100&gt;70,3,IF('IA2'!#REF!/N51*100&gt;60,2,IF('IA2'!#REF!/N51*100&lt;=60,1)))))),0))*N251)</f>
        <v>1000</v>
      </c>
      <c r="O151" s="97">
        <f>IF(COUNT('IA2'!P42)=0,1000,(IFERROR(IF('IA2'!P42/O51&lt;0.5,0,IF('IA2'!P42/O51*100&gt;90,5,IF('IA2'!P42/O51*100&gt;80,4,IF('IA2'!P42/O51*100&gt;70,3,IF('IA2'!P42/O51*100&gt;60,2,IF('IA2'!P42/O51*100&lt;=60,1)))))),0))*O251)</f>
        <v>1000</v>
      </c>
      <c r="P151" s="97">
        <f>IF(COUNT('IA2'!Q42)=0,1000,(IFERROR(IF('IA2'!Q42/P51&lt;0.5,0,IF('IA2'!Q42/P51*100&gt;90,5,IF('IA2'!Q42/P51*100&gt;80,4,IF('IA2'!Q42/P51*100&gt;70,3,IF('IA2'!Q42/P51*100&gt;60,2,IF('IA2'!Q42/P51*100&lt;=60,1)))))),0))*P251)</f>
        <v>65</v>
      </c>
      <c r="Q151" s="97">
        <f>IF(COUNT('IA2'!#REF!)=0,1000,(IFERROR(IF('IA2'!#REF!/Q51&lt;0.5,0,IF('IA2'!#REF!/Q51*100&gt;90,5,IF('IA2'!#REF!/Q51*100&gt;80,4,IF('IA2'!#REF!/Q51*100&gt;70,3,IF('IA2'!#REF!/Q51*100&gt;60,2,IF('IA2'!#REF!/Q51*100&lt;=60,1)))))),0))*Q251)</f>
        <v>1000</v>
      </c>
      <c r="R151" s="97">
        <f>IF(COUNT('IA2'!R42)=0,1000,(IFERROR(IF('IA2'!R42/R51&lt;0.5,0,IF('IA2'!R42/R51*100&gt;90,5,IF('IA2'!R42/R51*100&gt;80,4,IF('IA2'!R42/R51*100&gt;70,3,IF('IA2'!R42/R51*100&gt;60,2,IF('IA2'!R42/R51*100&lt;=60,1)))))),0))*R251)</f>
        <v>65</v>
      </c>
      <c r="S151" s="97">
        <f>IF(COUNT('IA2'!#REF!)=0,1000,(IFERROR(IF('IA2'!#REF!/S51&lt;0.5,0,IF('IA2'!#REF!/S51*100&gt;90,5,IF('IA2'!#REF!/S51*100&gt;80,4,IF('IA2'!#REF!/S51*100&gt;70,3,IF('IA2'!#REF!/S51*100&gt;60,2,IF('IA2'!#REF!/S51*100&lt;=60,1)))))),0))*S251)</f>
        <v>1000</v>
      </c>
      <c r="T151" s="97">
        <f>IF(COUNT('IA2'!T42)=0,1000,(IFERROR(IF('IA2'!T42/T51&lt;0.5,0,IF('IA2'!T42/T51*100&gt;90,5,IF('IA2'!T42/T51*100&gt;80,4,IF('IA2'!T42/T51*100&gt;70,3,IF('IA2'!T42/T51*100&gt;60,2,IF('IA2'!T42/T51*100&lt;=60,1)))))),0))*T251)</f>
        <v>65</v>
      </c>
      <c r="U151" s="97">
        <f>IF(COUNT('IA2'!#REF!)=0,1000,(IFERROR(IF('IA2'!#REF!/U51&lt;0.5,0,IF('IA2'!#REF!/U51*100&gt;90,5,IF('IA2'!#REF!/U51*100&gt;80,4,IF('IA2'!#REF!/U51*100&gt;70,3,IF('IA2'!#REF!/U51*100&gt;60,2,IF('IA2'!#REF!/U51*100&lt;=60,1)))))),0))*U251)</f>
        <v>1000</v>
      </c>
      <c r="V151" s="97">
        <f>IF(COUNT('IA2'!V42)=0,1000,(IFERROR(IF('IA2'!V42/V51&lt;0.5,0,IF('IA2'!V42/V51*100&gt;90,5,IF('IA2'!V42/V51*100&gt;80,4,IF('IA2'!V42/V51*100&gt;70,3,IF('IA2'!V42/V51*100&gt;60,2,IF('IA2'!V42/V51*100&lt;=60,1)))))),0))*V251)</f>
        <v>75</v>
      </c>
      <c r="W151" s="97">
        <f>IF(COUNT('IA2'!W42)=0,1000,(IFERROR(IF('IA2'!W42/W51&lt;0.5,0,IF('IA2'!W42/W51*100&gt;90,5,IF('IA2'!W42/W51*100&gt;80,4,IF('IA2'!W42/W51*100&gt;70,3,IF('IA2'!W42/W51*100&gt;60,2,IF('IA2'!W42/W51*100&lt;=60,1)))))),0))*W251)</f>
        <v>1000</v>
      </c>
      <c r="X151" s="97">
        <f>IF(COUNT('IA2'!X42)=0,1000,(IFERROR(IF('IA2'!X42/X51&lt;0.5,0,IF('IA2'!X42/X51*100&gt;90,5,IF('IA2'!X42/X51*100&gt;80,4,IF('IA2'!X42/X51*100&gt;70,3,IF('IA2'!X42/X51*100&gt;60,2,IF('IA2'!X42/X51*100&lt;=60,1)))))),0))*X251)</f>
        <v>0</v>
      </c>
      <c r="Y151" s="97">
        <f>IF(COUNT('IA2'!Y42)=0,1000,(IFERROR(IF('IA2'!Y42/Y51&lt;0.5,0,IF('IA2'!Y42/Y51*100&gt;90,5,IF('IA2'!Y42/Y51*100&gt;80,4,IF('IA2'!Y42/Y51*100&gt;70,3,IF('IA2'!Y42/Y51*100&gt;60,2,IF('IA2'!Y42/Y51*100&lt;=60,1)))))),0))*Y251)</f>
        <v>0</v>
      </c>
      <c r="Z151" s="97">
        <f>IF(COUNT('IA2'!Z42)=0,1000,(IFERROR(IF('IA2'!Z42/Z51&lt;0.5,0,IF('IA2'!Z42/Z51*100&gt;90,5,IF('IA2'!Z42/Z51*100&gt;80,4,IF('IA2'!Z42/Z51*100&gt;70,3,IF('IA2'!Z42/Z51*100&gt;60,2,IF('IA2'!Z42/Z51*100&lt;=60,1)))))),0))*Z251)</f>
        <v>1000</v>
      </c>
      <c r="AA151" s="97">
        <f>IF(COUNT('IA2'!AA42)=0,1000,(IFERROR(IF('IA2'!AA42/AA51&lt;0.5,0,IF('IA2'!AA42/AA51*100&gt;90,5,IF('IA2'!AA42/AA51*100&gt;80,4,IF('IA2'!AA42/AA51*100&gt;70,3,IF('IA2'!AA42/AA51*100&gt;60,2,IF('IA2'!AA42/AA51*100&lt;=60,1)))))),0))*AA251)</f>
        <v>1000</v>
      </c>
      <c r="AB151" s="97">
        <f>IF(COUNT('IA2'!AB42)=0,1000,(IFERROR(IF('IA2'!AB42/AB51&lt;0.5,0,IF('IA2'!AB42/AB51*100&gt;90,5,IF('IA2'!AB42/AB51*100&gt;80,4,IF('IA2'!AB42/AB51*100&gt;70,3,IF('IA2'!AB42/AB51*100&gt;60,2,IF('IA2'!AB42/AB51*100&lt;=60,1)))))),0))*AB251)</f>
        <v>1000</v>
      </c>
      <c r="AC151" s="97">
        <f>IF(COUNT('IA2'!AC42)=0,1000,(IFERROR(IF('IA2'!AC42/AC51&lt;0.5,0,IF('IA2'!AC42/AC51*100&gt;90,5,IF('IA2'!AC42/AC51*100&gt;80,4,IF('IA2'!AC42/AC51*100&gt;70,3,IF('IA2'!AC42/AC51*100&gt;60,2,IF('IA2'!AC42/AC51*100&lt;=60,1)))))),0))*AC251)</f>
        <v>1000</v>
      </c>
      <c r="AD151" s="97">
        <f>IF(COUNT('IA2'!AD42)=0,1000,(IFERROR(IF('IA2'!AD42/AD51&lt;0.5,0,IF('IA2'!AD42/AD51*100&gt;90,5,IF('IA2'!AD42/AD51*100&gt;80,4,IF('IA2'!AD42/AD51*100&gt;70,3,IF('IA2'!AD42/AD51*100&gt;60,2,IF('IA2'!AD42/AD51*100&lt;=60,1)))))),0))*AD251)</f>
        <v>1000</v>
      </c>
      <c r="AE151" s="97">
        <f>IF(COUNT('IA2'!AE42)=0,1000,(IFERROR(IF('IA2'!AE42/AE51&lt;0.5,0,IF('IA2'!AE42/AE51*100&gt;90,5,IF('IA2'!AE42/AE51*100&gt;80,4,IF('IA2'!AE42/AE51*100&gt;70,3,IF('IA2'!AE42/AE51*100&gt;60,2,IF('IA2'!AE42/AE51*100&lt;=60,1)))))),0))*AE251)</f>
        <v>1000</v>
      </c>
      <c r="AF151" s="97">
        <f>IF(COUNT('IA2'!AF42)=0,1000,(IFERROR(IF('IA2'!AF42/AF51&lt;0.5,0,IF('IA2'!AF42/AF51*100&gt;90,5,IF('IA2'!AF42/AF51*100&gt;80,4,IF('IA2'!AF42/AF51*100&gt;70,3,IF('IA2'!AF42/AF51*100&gt;60,2,IF('IA2'!AF42/AF51*100&lt;=60,1)))))),0))*AF251)</f>
        <v>1000</v>
      </c>
      <c r="AG151" s="97">
        <f>IF(COUNT('IA2'!AG42)=0,1000,(IFERROR(IF('IA2'!AG42/AG51&lt;0.5,0,IF('IA2'!AG42/AG51*100&gt;90,5,IF('IA2'!AG42/AG51*100&gt;80,4,IF('IA2'!AG42/AG51*100&gt;70,3,IF('IA2'!AG42/AG51*100&gt;60,2,IF('IA2'!AG42/AG51*100&lt;=60,1)))))),0))*AG251)</f>
        <v>1000</v>
      </c>
      <c r="AH151" s="97">
        <f>IF(COUNT('IA2'!AH42)=0,1000,(IFERROR(IF('IA2'!AH42/AH51&lt;0.5,0,IF('IA2'!AH42/AH51*100&gt;90,5,IF('IA2'!AH42/AH51*100&gt;80,4,IF('IA2'!AH42/AH51*100&gt;70,3,IF('IA2'!AH42/AH51*100&gt;60,2,IF('IA2'!AH42/AH51*100&lt;=60,1)))))),0))*AH251)</f>
        <v>1000</v>
      </c>
      <c r="AI151" s="97">
        <f>IF(COUNT('IA2'!AI42)=0,1000,(IFERROR(IF('IA2'!AI42/AI51&lt;0.5,0,IF('IA2'!AI42/AI51*100&gt;90,5,IF('IA2'!AI42/AI51*100&gt;80,4,IF('IA2'!AI42/AI51*100&gt;70,3,IF('IA2'!AI42/AI51*100&gt;60,2,IF('IA2'!AI42/AI51*100&lt;=60,1)))))),0))*AI251)</f>
        <v>1000</v>
      </c>
      <c r="AJ151" s="97">
        <f>IF(COUNT('IA2'!AJ42)=0,1000,(IFERROR(IF('IA2'!AJ42/AJ51&lt;0.5,0,IF('IA2'!AJ42/AJ51*100&gt;90,5,IF('IA2'!AJ42/AJ51*100&gt;80,4,IF('IA2'!AJ42/AJ51*100&gt;70,3,IF('IA2'!AJ42/AJ51*100&gt;60,2,IF('IA2'!AJ42/AJ51*100&lt;=60,1)))))),0))*AJ251)</f>
        <v>1000</v>
      </c>
      <c r="AK151" s="97">
        <f>IF(COUNT('IA2'!AK42)=0,1000,(IFERROR(IF('IA2'!AK42/AK51&lt;0.5,0,IF('IA2'!AK42/AK51*100&gt;90,5,IF('IA2'!AK42/AK51*100&gt;80,4,IF('IA2'!AK42/AK51*100&gt;70,3,IF('IA2'!AK42/AK51*100&gt;60,2,IF('IA2'!AK42/AK51*100&lt;=60,1)))))),0))*AK251)</f>
        <v>1000</v>
      </c>
      <c r="AL151" s="97">
        <f>IF(COUNT('IA2'!AL42)=0,1000,(IFERROR(IF('IA2'!AL42/AL51&lt;0.5,0,IF('IA2'!AL42/AL51*100&gt;90,5,IF('IA2'!AL42/AL51*100&gt;80,4,IF('IA2'!AL42/AL51*100&gt;70,3,IF('IA2'!AL42/AL51*100&gt;60,2,IF('IA2'!AL42/AL51*100&lt;=60,1)))))),0))*AL251)</f>
        <v>1000</v>
      </c>
      <c r="AM151" s="97">
        <f>IF(COUNT('IA2'!AM42)=0,1000,(IFERROR(IF('IA2'!AM42/AM51&lt;0.5,0,IF('IA2'!AM42/AM51*100&gt;90,5,IF('IA2'!AM42/AM51*100&gt;80,4,IF('IA2'!AM42/AM51*100&gt;70,3,IF('IA2'!AM42/AM51*100&gt;60,2,IF('IA2'!AM42/AM51*100&lt;=60,1)))))),0))*AM251)</f>
        <v>1000</v>
      </c>
      <c r="AN151" s="97">
        <f>IF(COUNT('IA2'!AN42)=0,1000,(IFERROR(IF('IA2'!AN42/AN51&lt;0.5,0,IF('IA2'!AN42/AN51*100&gt;90,5,IF('IA2'!AN42/AN51*100&gt;80,4,IF('IA2'!AN42/AN51*100&gt;70,3,IF('IA2'!AN42/AN51*100&gt;60,2,IF('IA2'!AN42/AN51*100&lt;=60,1)))))),0))*AN251)</f>
        <v>1000</v>
      </c>
      <c r="AO151" s="97">
        <f>IF(COUNT('IA2'!AO42)=0,1000,(IFERROR(IF('IA2'!AO42/AO51&lt;0.5,0,IF('IA2'!AO42/AO51*100&gt;90,5,IF('IA2'!AO42/AO51*100&gt;80,4,IF('IA2'!AO42/AO51*100&gt;70,3,IF('IA2'!AO42/AO51*100&gt;60,2,IF('IA2'!AO42/AO51*100&lt;=60,1)))))),0))*AO251)</f>
        <v>1000</v>
      </c>
      <c r="AP151" s="97">
        <f>IF(COUNT('IA2'!AP42)=0,1000,(IFERROR(IF('IA2'!AP42/AP51&lt;0.5,0,IF('IA2'!AP42/AP51*100&gt;90,5,IF('IA2'!AP42/AP51*100&gt;80,4,IF('IA2'!AP42/AP51*100&gt;70,3,IF('IA2'!AP42/AP51*100&gt;60,2,IF('IA2'!AP42/AP51*100&lt;=60,1)))))),0))*AP251)</f>
        <v>1000</v>
      </c>
      <c r="AQ151" s="97">
        <f>IF(COUNT('IA2'!AQ42)=0,1000,(IFERROR(IF('IA2'!AQ42/AQ51&lt;0.5,0,IF('IA2'!AQ42/AQ51*100&gt;90,5,IF('IA2'!AQ42/AQ51*100&gt;80,4,IF('IA2'!AQ42/AQ51*100&gt;70,3,IF('IA2'!AQ42/AQ51*100&gt;60,2,IF('IA2'!AQ42/AQ51*100&lt;=60,1)))))),0))*AQ251)</f>
        <v>1000</v>
      </c>
      <c r="AR151" s="97">
        <f>IF(COUNT('IA2'!AR42)=0,1000,(IFERROR(IF('IA2'!AR42/AR51&lt;0.5,0,IF('IA2'!AR42/AR51*100&gt;90,5,IF('IA2'!AR42/AR51*100&gt;80,4,IF('IA2'!AR42/AR51*100&gt;70,3,IF('IA2'!AR42/AR51*100&gt;60,2,IF('IA2'!AR42/AR51*100&lt;=60,1)))))),0))*AR251)</f>
        <v>1000</v>
      </c>
      <c r="AS151" s="97">
        <f>IF(COUNT('IA2'!AS42)=0,1000,(IFERROR(IF('IA2'!AS42/AS51&lt;0.5,0,IF('IA2'!AS42/AS51*100&gt;90,5,IF('IA2'!AS42/AS51*100&gt;80,4,IF('IA2'!AS42/AS51*100&gt;70,3,IF('IA2'!AS42/AS51*100&gt;60,2,IF('IA2'!AS42/AS51*100&lt;=60,1)))))),0))*AS251)</f>
        <v>1000</v>
      </c>
      <c r="AT151" s="97">
        <f>IF(COUNT('IA2'!AT42)=0,1000,(IFERROR(IF('IA2'!AT42/AT51&lt;0.5,0,IF('IA2'!AT42/AT51*100&gt;90,5,IF('IA2'!AT42/AT51*100&gt;80,4,IF('IA2'!AT42/AT51*100&gt;70,3,IF('IA2'!AT42/AT51*100&gt;60,2,IF('IA2'!AT42/AT51*100&lt;=60,1)))))),0))*AT251)</f>
        <v>1000</v>
      </c>
      <c r="AU151" s="97">
        <f>IF(COUNT('IA2'!AU42)=0,1000,(IFERROR(IF('IA2'!AU42/AU51&lt;0.5,0,IF('IA2'!AU42/AU51*100&gt;90,5,IF('IA2'!AU42/AU51*100&gt;80,4,IF('IA2'!AU42/AU51*100&gt;70,3,IF('IA2'!AU42/AU51*100&gt;60,2,IF('IA2'!AU42/AU51*100&lt;=60,1)))))),0))*AU251)</f>
        <v>1000</v>
      </c>
      <c r="AV151" s="97">
        <f>IF(COUNT('IA2'!AV42)=0,1000,(IFERROR(IF('IA2'!AV42/AV51&lt;0.5,0,IF('IA2'!AV42/AV51*100&gt;90,5,IF('IA2'!AV42/AV51*100&gt;80,4,IF('IA2'!AV42/AV51*100&gt;70,3,IF('IA2'!AV42/AV51*100&gt;60,2,IF('IA2'!AV42/AV51*100&lt;=60,1)))))),0))*AV251)</f>
        <v>1000</v>
      </c>
      <c r="AW151" s="97">
        <f>IF(COUNT('IA2'!AW42)=0,1000,(IFERROR(IF('IA2'!AW42/AW51&lt;0.5,0,IF('IA2'!AW42/AW51*100&gt;90,5,IF('IA2'!AW42/AW51*100&gt;80,4,IF('IA2'!AW42/AW51*100&gt;70,3,IF('IA2'!AW42/AW51*100&gt;60,2,IF('IA2'!AW42/AW51*100&lt;=60,1)))))),0))*AW251)</f>
        <v>1000</v>
      </c>
      <c r="AX151" s="97">
        <f>IF(COUNT('IA2'!AX42)=0,1000,(IFERROR(IF('IA2'!AX42/AX51&lt;0.5,0,IF('IA2'!AX42/AX51*100&gt;90,5,IF('IA2'!AX42/AX51*100&gt;80,4,IF('IA2'!AX42/AX51*100&gt;70,3,IF('IA2'!AX42/AX51*100&gt;60,2,IF('IA2'!AX42/AX51*100&lt;=60,1)))))),0))*AX251)</f>
        <v>1000</v>
      </c>
      <c r="AY151" s="97">
        <f>IF(COUNT('IA2'!AY42)=0,1000,(IFERROR(IF('IA2'!AY42/AY51&lt;0.5,0,IF('IA2'!AY42/AY51*100&gt;90,5,IF('IA2'!AY42/AY51*100&gt;80,4,IF('IA2'!AY42/AY51*100&gt;70,3,IF('IA2'!AY42/AY51*100&gt;60,2,IF('IA2'!AY42/AY51*100&lt;=60,1)))))),0))*AY251)</f>
        <v>1000</v>
      </c>
      <c r="AZ151" s="97">
        <f>IF(COUNT('IA2'!AZ42)=0,1000,(IFERROR(IF('IA2'!AZ42/AZ51&lt;0.5,0,IF('IA2'!AZ42/AZ51*100&gt;90,5,IF('IA2'!AZ42/AZ51*100&gt;80,4,IF('IA2'!AZ42/AZ51*100&gt;70,3,IF('IA2'!AZ42/AZ51*100&gt;60,2,IF('IA2'!AZ42/AZ51*100&lt;=60,1)))))),0))*AZ251)</f>
        <v>1000</v>
      </c>
      <c r="BA151" s="96">
        <f t="shared" si="53"/>
        <v>0</v>
      </c>
      <c r="BB151" s="96">
        <f t="shared" si="54"/>
        <v>0</v>
      </c>
      <c r="BC151" s="96">
        <f t="shared" si="55"/>
        <v>5</v>
      </c>
      <c r="BD151" s="96">
        <f t="shared" si="56"/>
        <v>5</v>
      </c>
      <c r="BE151" s="96">
        <f t="shared" si="57"/>
        <v>0</v>
      </c>
      <c r="BF151" s="96">
        <f t="shared" si="58"/>
        <v>0</v>
      </c>
      <c r="BG151" s="96">
        <f t="shared" si="59"/>
        <v>0</v>
      </c>
    </row>
    <row r="152" spans="1:59" x14ac:dyDescent="0.3">
      <c r="A152" s="97">
        <f>IF(COUNT('IA2'!B43)=0,1000,(IFERROR(IF('IA2'!B43/A52&lt;0.5,0,IF('IA2'!B43/A52*100&gt;90,5,IF('IA2'!B43/A52*100&gt;80,4,IF('IA2'!B43/A52*100&gt;70,3,IF('IA2'!B43/A52*100&gt;60,2,IF('IA2'!B43/A52*100&lt;=60,1)))))),0))*A252)</f>
        <v>10</v>
      </c>
      <c r="B152" s="97">
        <f>IF(COUNT('IA2'!C43)=0,1000,(IFERROR(IF('IA2'!C43/B52&lt;0.5,0,IF('IA2'!C43/B52*100&gt;90,5,IF('IA2'!C43/B52*100&gt;80,4,IF('IA2'!C43/B52*100&gt;70,3,IF('IA2'!C43/B52*100&gt;60,2,IF('IA2'!C43/B52*100&lt;=60,1)))))),0))*B252)</f>
        <v>10</v>
      </c>
      <c r="C152" s="97">
        <f>IF(COUNT('IA2'!D43)=0,1000,(IFERROR(IF('IA2'!D43/C52&lt;0.5,0,IF('IA2'!D43/C52*100&gt;90,5,IF('IA2'!D43/C52*100&gt;80,4,IF('IA2'!D43/C52*100&gt;70,3,IF('IA2'!D43/C52*100&gt;60,2,IF('IA2'!D43/C52*100&lt;=60,1)))))),0))*C252)</f>
        <v>10</v>
      </c>
      <c r="D152" s="97">
        <f>IF(COUNT('IA2'!E43)=0,1000,(IFERROR(IF('IA2'!E43/D52&lt;0.5,0,IF('IA2'!E43/D52*100&gt;90,5,IF('IA2'!E43/D52*100&gt;80,4,IF('IA2'!E43/D52*100&gt;70,3,IF('IA2'!E43/D52*100&gt;60,2,IF('IA2'!E43/D52*100&lt;=60,1)))))),0))*D252)</f>
        <v>10</v>
      </c>
      <c r="E152" s="97">
        <f>IF(COUNT('IA2'!F43)=0,1000,(IFERROR(IF('IA2'!F43/E52&lt;0.5,0,IF('IA2'!F43/E52*100&gt;90,5,IF('IA2'!F43/E52*100&gt;80,4,IF('IA2'!F43/E52*100&gt;70,3,IF('IA2'!F43/E52*100&gt;60,2,IF('IA2'!F43/E52*100&lt;=60,1)))))),0))*E252)</f>
        <v>10</v>
      </c>
      <c r="F152" s="97">
        <f>IF(COUNT('IA2'!G43)=0,1000,(IFERROR(IF('IA2'!G43/F52&lt;0.5,0,IF('IA2'!G43/F52*100&gt;90,5,IF('IA2'!G43/F52*100&gt;80,4,IF('IA2'!G43/F52*100&gt;70,3,IF('IA2'!G43/F52*100&gt;60,2,IF('IA2'!G43/F52*100&lt;=60,1)))))),0))*F252)</f>
        <v>10</v>
      </c>
      <c r="G152" s="97">
        <f>IF(COUNT('IA2'!H43)=0,1000,(IFERROR(IF('IA2'!H43/G52&lt;0.5,0,IF('IA2'!H43/G52*100&gt;90,5,IF('IA2'!H43/G52*100&gt;80,4,IF('IA2'!H43/G52*100&gt;70,3,IF('IA2'!H43/G52*100&gt;60,2,IF('IA2'!H43/G52*100&lt;=60,1)))))),0))*G252)</f>
        <v>10</v>
      </c>
      <c r="H152" s="97">
        <f>IF(COUNT('IA2'!I43)=0,1000,(IFERROR(IF('IA2'!I43/H52&lt;0.5,0,IF('IA2'!I43/H52*100&gt;90,5,IF('IA2'!I43/H52*100&gt;80,4,IF('IA2'!I43/H52*100&gt;70,3,IF('IA2'!I43/H52*100&gt;60,2,IF('IA2'!I43/H52*100&lt;=60,1)))))),0))*H252)</f>
        <v>10</v>
      </c>
      <c r="I152" s="97">
        <f>IF(COUNT('IA2'!J43)=0,1000,(IFERROR(IF('IA2'!J43/I52&lt;0.5,0,IF('IA2'!J43/I52*100&gt;90,5,IF('IA2'!J43/I52*100&gt;80,4,IF('IA2'!J43/I52*100&gt;70,3,IF('IA2'!J43/I52*100&gt;60,2,IF('IA2'!J43/I52*100&lt;=60,1)))))),0))*I252)</f>
        <v>10</v>
      </c>
      <c r="J152" s="97">
        <f>IF(COUNT('IA2'!K43)=0,1000,(IFERROR(IF('IA2'!K43/J52&lt;0.5,0,IF('IA2'!K43/J52*100&gt;90,5,IF('IA2'!K43/J52*100&gt;80,4,IF('IA2'!K43/J52*100&gt;70,3,IF('IA2'!K43/J52*100&gt;60,2,IF('IA2'!K43/J52*100&lt;=60,1)))))),0))*J252)</f>
        <v>10</v>
      </c>
      <c r="K152" s="97">
        <f>IF(COUNT('IA2'!#REF!)=0,1000,(IFERROR(IF('IA2'!#REF!/K52&lt;0.5,0,IF('IA2'!#REF!/K52*100&gt;90,5,IF('IA2'!#REF!/K52*100&gt;80,4,IF('IA2'!#REF!/K52*100&gt;70,3,IF('IA2'!#REF!/K52*100&gt;60,2,IF('IA2'!#REF!/K52*100&lt;=60,1)))))),0))*K252)</f>
        <v>1000</v>
      </c>
      <c r="L152" s="97">
        <f>IF(COUNT('IA2'!M43)=0,1000,(IFERROR(IF('IA2'!M43/L52&lt;0.5,0,IF('IA2'!M43/L52*100&gt;90,5,IF('IA2'!M43/L52*100&gt;80,4,IF('IA2'!M43/L52*100&gt;70,3,IF('IA2'!M43/L52*100&gt;60,2,IF('IA2'!M43/L52*100&lt;=60,1)))))),0))*L252)</f>
        <v>65</v>
      </c>
      <c r="M152" s="97">
        <f>IF(COUNT('IA2'!O43)=0,1000,(IFERROR(IF('IA2'!O43/M52&lt;0.5,0,IF('IA2'!O43/M52*100&gt;90,5,IF('IA2'!O43/M52*100&gt;80,4,IF('IA2'!O43/M52*100&gt;70,3,IF('IA2'!O43/M52*100&gt;60,2,IF('IA2'!O43/M52*100&lt;=60,1)))))),0))*M252)</f>
        <v>65</v>
      </c>
      <c r="N152" s="97">
        <f>IF(COUNT('IA2'!#REF!)=0,1000,(IFERROR(IF('IA2'!#REF!/N52&lt;0.5,0,IF('IA2'!#REF!/N52*100&gt;90,5,IF('IA2'!#REF!/N52*100&gt;80,4,IF('IA2'!#REF!/N52*100&gt;70,3,IF('IA2'!#REF!/N52*100&gt;60,2,IF('IA2'!#REF!/N52*100&lt;=60,1)))))),0))*N252)</f>
        <v>1000</v>
      </c>
      <c r="O152" s="97">
        <f>IF(COUNT('IA2'!#REF!)=0,1000,(IFERROR(IF('IA2'!#REF!/O52&lt;0.5,0,IF('IA2'!#REF!/O52*100&gt;90,5,IF('IA2'!#REF!/O52*100&gt;80,4,IF('IA2'!#REF!/O52*100&gt;70,3,IF('IA2'!#REF!/O52*100&gt;60,2,IF('IA2'!#REF!/O52*100&lt;=60,1)))))),0))*O252)</f>
        <v>1000</v>
      </c>
      <c r="P152" s="97">
        <f>IF(COUNT('IA2'!P43)=0,1000,(IFERROR(IF('IA2'!P43/P52&lt;0.5,0,IF('IA2'!P43/P52*100&gt;90,5,IF('IA2'!P43/P52*100&gt;80,4,IF('IA2'!P43/P52*100&gt;70,3,IF('IA2'!P43/P52*100&gt;60,2,IF('IA2'!P43/P52*100&lt;=60,1)))))),0))*P252)</f>
        <v>65</v>
      </c>
      <c r="Q152" s="97">
        <f>IF(COUNT('IA2'!R43)=0,1000,(IFERROR(IF('IA2'!R43/Q52&lt;0.5,0,IF('IA2'!R43/Q52*100&gt;90,5,IF('IA2'!R43/Q52*100&gt;80,4,IF('IA2'!R43/Q52*100&gt;70,3,IF('IA2'!R43/Q52*100&gt;60,2,IF('IA2'!R43/Q52*100&lt;=60,1)))))),0))*Q252)</f>
        <v>1000</v>
      </c>
      <c r="R152" s="97">
        <f>IF(COUNT('IA2'!S43)=0,1000,(IFERROR(IF('IA2'!S43/R52&lt;0.5,0,IF('IA2'!S43/R52*100&gt;90,5,IF('IA2'!S43/R52*100&gt;80,4,IF('IA2'!S43/R52*100&gt;70,3,IF('IA2'!S43/R52*100&gt;60,2,IF('IA2'!S43/R52*100&lt;=60,1)))))),0))*R252)</f>
        <v>65</v>
      </c>
      <c r="S152" s="97">
        <f>IF(COUNT('IA2'!T43)=0,1000,(IFERROR(IF('IA2'!T43/S52&lt;0.5,0,IF('IA2'!T43/S52*100&gt;90,5,IF('IA2'!T43/S52*100&gt;80,4,IF('IA2'!T43/S52*100&gt;70,3,IF('IA2'!T43/S52*100&gt;60,2,IF('IA2'!T43/S52*100&lt;=60,1)))))),0))*S252)</f>
        <v>1000</v>
      </c>
      <c r="T152" s="97">
        <f>IF(COUNT('IA2'!U43)=0,1000,(IFERROR(IF('IA2'!U43/T52&lt;0.5,0,IF('IA2'!U43/T52*100&gt;90,5,IF('IA2'!U43/T52*100&gt;80,4,IF('IA2'!U43/T52*100&gt;70,3,IF('IA2'!U43/T52*100&gt;60,2,IF('IA2'!U43/T52*100&lt;=60,1)))))),0))*T252)</f>
        <v>65</v>
      </c>
      <c r="U152" s="97">
        <f>IF(COUNT('IA2'!#REF!)=0,1000,(IFERROR(IF('IA2'!#REF!/U52&lt;0.5,0,IF('IA2'!#REF!/U52*100&gt;90,5,IF('IA2'!#REF!/U52*100&gt;80,4,IF('IA2'!#REF!/U52*100&gt;70,3,IF('IA2'!#REF!/U52*100&gt;60,2,IF('IA2'!#REF!/U52*100&lt;=60,1)))))),0))*U252)</f>
        <v>1000</v>
      </c>
      <c r="V152" s="97">
        <f>IF(COUNT('IA2'!W43)=0,1000,(IFERROR(IF('IA2'!W43/V52&lt;0.5,0,IF('IA2'!W43/V52*100&gt;90,5,IF('IA2'!W43/V52*100&gt;80,4,IF('IA2'!W43/V52*100&gt;70,3,IF('IA2'!W43/V52*100&gt;60,2,IF('IA2'!W43/V52*100&lt;=60,1)))))),0))*V252)</f>
        <v>75</v>
      </c>
      <c r="W152" s="97">
        <f>IF(COUNT('IA2'!#REF!)=0,1000,(IFERROR(IF('IA2'!#REF!/W52&lt;0.5,0,IF('IA2'!#REF!/W52*100&gt;90,5,IF('IA2'!#REF!/W52*100&gt;80,4,IF('IA2'!#REF!/W52*100&gt;70,3,IF('IA2'!#REF!/W52*100&gt;60,2,IF('IA2'!#REF!/W52*100&lt;=60,1)))))),0))*W252)</f>
        <v>1000</v>
      </c>
      <c r="X152" s="97">
        <f>IF(COUNT('IA2'!X43)=0,1000,(IFERROR(IF('IA2'!X43/X52&lt;0.5,0,IF('IA2'!X43/X52*100&gt;90,5,IF('IA2'!X43/X52*100&gt;80,4,IF('IA2'!X43/X52*100&gt;70,3,IF('IA2'!X43/X52*100&gt;60,2,IF('IA2'!X43/X52*100&lt;=60,1)))))),0))*X252)</f>
        <v>0</v>
      </c>
      <c r="Y152" s="97">
        <f>IF(COUNT('IA2'!Y43)=0,1000,(IFERROR(IF('IA2'!Y43/Y52&lt;0.5,0,IF('IA2'!Y43/Y52*100&gt;90,5,IF('IA2'!Y43/Y52*100&gt;80,4,IF('IA2'!Y43/Y52*100&gt;70,3,IF('IA2'!Y43/Y52*100&gt;60,2,IF('IA2'!Y43/Y52*100&lt;=60,1)))))),0))*Y252)</f>
        <v>0</v>
      </c>
      <c r="Z152" s="97">
        <f>IF(COUNT('IA2'!Z43)=0,1000,(IFERROR(IF('IA2'!Z43/Z52&lt;0.5,0,IF('IA2'!Z43/Z52*100&gt;90,5,IF('IA2'!Z43/Z52*100&gt;80,4,IF('IA2'!Z43/Z52*100&gt;70,3,IF('IA2'!Z43/Z52*100&gt;60,2,IF('IA2'!Z43/Z52*100&lt;=60,1)))))),0))*Z252)</f>
        <v>1000</v>
      </c>
      <c r="AA152" s="97">
        <f>IF(COUNT('IA2'!AA43)=0,1000,(IFERROR(IF('IA2'!AA43/AA52&lt;0.5,0,IF('IA2'!AA43/AA52*100&gt;90,5,IF('IA2'!AA43/AA52*100&gt;80,4,IF('IA2'!AA43/AA52*100&gt;70,3,IF('IA2'!AA43/AA52*100&gt;60,2,IF('IA2'!AA43/AA52*100&lt;=60,1)))))),0))*AA252)</f>
        <v>1000</v>
      </c>
      <c r="AB152" s="97">
        <f>IF(COUNT('IA2'!AB43)=0,1000,(IFERROR(IF('IA2'!AB43/AB52&lt;0.5,0,IF('IA2'!AB43/AB52*100&gt;90,5,IF('IA2'!AB43/AB52*100&gt;80,4,IF('IA2'!AB43/AB52*100&gt;70,3,IF('IA2'!AB43/AB52*100&gt;60,2,IF('IA2'!AB43/AB52*100&lt;=60,1)))))),0))*AB252)</f>
        <v>1000</v>
      </c>
      <c r="AC152" s="97">
        <f>IF(COUNT('IA2'!AC43)=0,1000,(IFERROR(IF('IA2'!AC43/AC52&lt;0.5,0,IF('IA2'!AC43/AC52*100&gt;90,5,IF('IA2'!AC43/AC52*100&gt;80,4,IF('IA2'!AC43/AC52*100&gt;70,3,IF('IA2'!AC43/AC52*100&gt;60,2,IF('IA2'!AC43/AC52*100&lt;=60,1)))))),0))*AC252)</f>
        <v>1000</v>
      </c>
      <c r="AD152" s="97">
        <f>IF(COUNT('IA2'!AD43)=0,1000,(IFERROR(IF('IA2'!AD43/AD52&lt;0.5,0,IF('IA2'!AD43/AD52*100&gt;90,5,IF('IA2'!AD43/AD52*100&gt;80,4,IF('IA2'!AD43/AD52*100&gt;70,3,IF('IA2'!AD43/AD52*100&gt;60,2,IF('IA2'!AD43/AD52*100&lt;=60,1)))))),0))*AD252)</f>
        <v>1000</v>
      </c>
      <c r="AE152" s="97">
        <f>IF(COUNT('IA2'!AE43)=0,1000,(IFERROR(IF('IA2'!AE43/AE52&lt;0.5,0,IF('IA2'!AE43/AE52*100&gt;90,5,IF('IA2'!AE43/AE52*100&gt;80,4,IF('IA2'!AE43/AE52*100&gt;70,3,IF('IA2'!AE43/AE52*100&gt;60,2,IF('IA2'!AE43/AE52*100&lt;=60,1)))))),0))*AE252)</f>
        <v>1000</v>
      </c>
      <c r="AF152" s="97">
        <f>IF(COUNT('IA2'!AF43)=0,1000,(IFERROR(IF('IA2'!AF43/AF52&lt;0.5,0,IF('IA2'!AF43/AF52*100&gt;90,5,IF('IA2'!AF43/AF52*100&gt;80,4,IF('IA2'!AF43/AF52*100&gt;70,3,IF('IA2'!AF43/AF52*100&gt;60,2,IF('IA2'!AF43/AF52*100&lt;=60,1)))))),0))*AF252)</f>
        <v>1000</v>
      </c>
      <c r="AG152" s="97">
        <f>IF(COUNT('IA2'!AG43)=0,1000,(IFERROR(IF('IA2'!AG43/AG52&lt;0.5,0,IF('IA2'!AG43/AG52*100&gt;90,5,IF('IA2'!AG43/AG52*100&gt;80,4,IF('IA2'!AG43/AG52*100&gt;70,3,IF('IA2'!AG43/AG52*100&gt;60,2,IF('IA2'!AG43/AG52*100&lt;=60,1)))))),0))*AG252)</f>
        <v>1000</v>
      </c>
      <c r="AH152" s="97">
        <f>IF(COUNT('IA2'!AH43)=0,1000,(IFERROR(IF('IA2'!AH43/AH52&lt;0.5,0,IF('IA2'!AH43/AH52*100&gt;90,5,IF('IA2'!AH43/AH52*100&gt;80,4,IF('IA2'!AH43/AH52*100&gt;70,3,IF('IA2'!AH43/AH52*100&gt;60,2,IF('IA2'!AH43/AH52*100&lt;=60,1)))))),0))*AH252)</f>
        <v>1000</v>
      </c>
      <c r="AI152" s="97">
        <f>IF(COUNT('IA2'!AI43)=0,1000,(IFERROR(IF('IA2'!AI43/AI52&lt;0.5,0,IF('IA2'!AI43/AI52*100&gt;90,5,IF('IA2'!AI43/AI52*100&gt;80,4,IF('IA2'!AI43/AI52*100&gt;70,3,IF('IA2'!AI43/AI52*100&gt;60,2,IF('IA2'!AI43/AI52*100&lt;=60,1)))))),0))*AI252)</f>
        <v>1000</v>
      </c>
      <c r="AJ152" s="97">
        <f>IF(COUNT('IA2'!AJ43)=0,1000,(IFERROR(IF('IA2'!AJ43/AJ52&lt;0.5,0,IF('IA2'!AJ43/AJ52*100&gt;90,5,IF('IA2'!AJ43/AJ52*100&gt;80,4,IF('IA2'!AJ43/AJ52*100&gt;70,3,IF('IA2'!AJ43/AJ52*100&gt;60,2,IF('IA2'!AJ43/AJ52*100&lt;=60,1)))))),0))*AJ252)</f>
        <v>1000</v>
      </c>
      <c r="AK152" s="97">
        <f>IF(COUNT('IA2'!AK43)=0,1000,(IFERROR(IF('IA2'!AK43/AK52&lt;0.5,0,IF('IA2'!AK43/AK52*100&gt;90,5,IF('IA2'!AK43/AK52*100&gt;80,4,IF('IA2'!AK43/AK52*100&gt;70,3,IF('IA2'!AK43/AK52*100&gt;60,2,IF('IA2'!AK43/AK52*100&lt;=60,1)))))),0))*AK252)</f>
        <v>1000</v>
      </c>
      <c r="AL152" s="97">
        <f>IF(COUNT('IA2'!AL43)=0,1000,(IFERROR(IF('IA2'!AL43/AL52&lt;0.5,0,IF('IA2'!AL43/AL52*100&gt;90,5,IF('IA2'!AL43/AL52*100&gt;80,4,IF('IA2'!AL43/AL52*100&gt;70,3,IF('IA2'!AL43/AL52*100&gt;60,2,IF('IA2'!AL43/AL52*100&lt;=60,1)))))),0))*AL252)</f>
        <v>1000</v>
      </c>
      <c r="AM152" s="97">
        <f>IF(COUNT('IA2'!AM43)=0,1000,(IFERROR(IF('IA2'!AM43/AM52&lt;0.5,0,IF('IA2'!AM43/AM52*100&gt;90,5,IF('IA2'!AM43/AM52*100&gt;80,4,IF('IA2'!AM43/AM52*100&gt;70,3,IF('IA2'!AM43/AM52*100&gt;60,2,IF('IA2'!AM43/AM52*100&lt;=60,1)))))),0))*AM252)</f>
        <v>1000</v>
      </c>
      <c r="AN152" s="97">
        <f>IF(COUNT('IA2'!AN43)=0,1000,(IFERROR(IF('IA2'!AN43/AN52&lt;0.5,0,IF('IA2'!AN43/AN52*100&gt;90,5,IF('IA2'!AN43/AN52*100&gt;80,4,IF('IA2'!AN43/AN52*100&gt;70,3,IF('IA2'!AN43/AN52*100&gt;60,2,IF('IA2'!AN43/AN52*100&lt;=60,1)))))),0))*AN252)</f>
        <v>1000</v>
      </c>
      <c r="AO152" s="97">
        <f>IF(COUNT('IA2'!AO43)=0,1000,(IFERROR(IF('IA2'!AO43/AO52&lt;0.5,0,IF('IA2'!AO43/AO52*100&gt;90,5,IF('IA2'!AO43/AO52*100&gt;80,4,IF('IA2'!AO43/AO52*100&gt;70,3,IF('IA2'!AO43/AO52*100&gt;60,2,IF('IA2'!AO43/AO52*100&lt;=60,1)))))),0))*AO252)</f>
        <v>1000</v>
      </c>
      <c r="AP152" s="97">
        <f>IF(COUNT('IA2'!AP43)=0,1000,(IFERROR(IF('IA2'!AP43/AP52&lt;0.5,0,IF('IA2'!AP43/AP52*100&gt;90,5,IF('IA2'!AP43/AP52*100&gt;80,4,IF('IA2'!AP43/AP52*100&gt;70,3,IF('IA2'!AP43/AP52*100&gt;60,2,IF('IA2'!AP43/AP52*100&lt;=60,1)))))),0))*AP252)</f>
        <v>1000</v>
      </c>
      <c r="AQ152" s="97">
        <f>IF(COUNT('IA2'!AQ43)=0,1000,(IFERROR(IF('IA2'!AQ43/AQ52&lt;0.5,0,IF('IA2'!AQ43/AQ52*100&gt;90,5,IF('IA2'!AQ43/AQ52*100&gt;80,4,IF('IA2'!AQ43/AQ52*100&gt;70,3,IF('IA2'!AQ43/AQ52*100&gt;60,2,IF('IA2'!AQ43/AQ52*100&lt;=60,1)))))),0))*AQ252)</f>
        <v>1000</v>
      </c>
      <c r="AR152" s="97">
        <f>IF(COUNT('IA2'!AR43)=0,1000,(IFERROR(IF('IA2'!AR43/AR52&lt;0.5,0,IF('IA2'!AR43/AR52*100&gt;90,5,IF('IA2'!AR43/AR52*100&gt;80,4,IF('IA2'!AR43/AR52*100&gt;70,3,IF('IA2'!AR43/AR52*100&gt;60,2,IF('IA2'!AR43/AR52*100&lt;=60,1)))))),0))*AR252)</f>
        <v>1000</v>
      </c>
      <c r="AS152" s="97">
        <f>IF(COUNT('IA2'!AS43)=0,1000,(IFERROR(IF('IA2'!AS43/AS52&lt;0.5,0,IF('IA2'!AS43/AS52*100&gt;90,5,IF('IA2'!AS43/AS52*100&gt;80,4,IF('IA2'!AS43/AS52*100&gt;70,3,IF('IA2'!AS43/AS52*100&gt;60,2,IF('IA2'!AS43/AS52*100&lt;=60,1)))))),0))*AS252)</f>
        <v>1000</v>
      </c>
      <c r="AT152" s="97">
        <f>IF(COUNT('IA2'!AT43)=0,1000,(IFERROR(IF('IA2'!AT43/AT52&lt;0.5,0,IF('IA2'!AT43/AT52*100&gt;90,5,IF('IA2'!AT43/AT52*100&gt;80,4,IF('IA2'!AT43/AT52*100&gt;70,3,IF('IA2'!AT43/AT52*100&gt;60,2,IF('IA2'!AT43/AT52*100&lt;=60,1)))))),0))*AT252)</f>
        <v>1000</v>
      </c>
      <c r="AU152" s="97">
        <f>IF(COUNT('IA2'!AU43)=0,1000,(IFERROR(IF('IA2'!AU43/AU52&lt;0.5,0,IF('IA2'!AU43/AU52*100&gt;90,5,IF('IA2'!AU43/AU52*100&gt;80,4,IF('IA2'!AU43/AU52*100&gt;70,3,IF('IA2'!AU43/AU52*100&gt;60,2,IF('IA2'!AU43/AU52*100&lt;=60,1)))))),0))*AU252)</f>
        <v>1000</v>
      </c>
      <c r="AV152" s="97">
        <f>IF(COUNT('IA2'!AV43)=0,1000,(IFERROR(IF('IA2'!AV43/AV52&lt;0.5,0,IF('IA2'!AV43/AV52*100&gt;90,5,IF('IA2'!AV43/AV52*100&gt;80,4,IF('IA2'!AV43/AV52*100&gt;70,3,IF('IA2'!AV43/AV52*100&gt;60,2,IF('IA2'!AV43/AV52*100&lt;=60,1)))))),0))*AV252)</f>
        <v>1000</v>
      </c>
      <c r="AW152" s="97">
        <f>IF(COUNT('IA2'!AW43)=0,1000,(IFERROR(IF('IA2'!AW43/AW52&lt;0.5,0,IF('IA2'!AW43/AW52*100&gt;90,5,IF('IA2'!AW43/AW52*100&gt;80,4,IF('IA2'!AW43/AW52*100&gt;70,3,IF('IA2'!AW43/AW52*100&gt;60,2,IF('IA2'!AW43/AW52*100&lt;=60,1)))))),0))*AW252)</f>
        <v>1000</v>
      </c>
      <c r="AX152" s="97">
        <f>IF(COUNT('IA2'!AX43)=0,1000,(IFERROR(IF('IA2'!AX43/AX52&lt;0.5,0,IF('IA2'!AX43/AX52*100&gt;90,5,IF('IA2'!AX43/AX52*100&gt;80,4,IF('IA2'!AX43/AX52*100&gt;70,3,IF('IA2'!AX43/AX52*100&gt;60,2,IF('IA2'!AX43/AX52*100&lt;=60,1)))))),0))*AX252)</f>
        <v>1000</v>
      </c>
      <c r="AY152" s="97">
        <f>IF(COUNT('IA2'!AY43)=0,1000,(IFERROR(IF('IA2'!AY43/AY52&lt;0.5,0,IF('IA2'!AY43/AY52*100&gt;90,5,IF('IA2'!AY43/AY52*100&gt;80,4,IF('IA2'!AY43/AY52*100&gt;70,3,IF('IA2'!AY43/AY52*100&gt;60,2,IF('IA2'!AY43/AY52*100&lt;=60,1)))))),0))*AY252)</f>
        <v>1000</v>
      </c>
      <c r="AZ152" s="97">
        <f>IF(COUNT('IA2'!AZ43)=0,1000,(IFERROR(IF('IA2'!AZ43/AZ52&lt;0.5,0,IF('IA2'!AZ43/AZ52*100&gt;90,5,IF('IA2'!AZ43/AZ52*100&gt;80,4,IF('IA2'!AZ43/AZ52*100&gt;70,3,IF('IA2'!AZ43/AZ52*100&gt;60,2,IF('IA2'!AZ43/AZ52*100&lt;=60,1)))))),0))*AZ252)</f>
        <v>1000</v>
      </c>
      <c r="BA152" s="96">
        <f t="shared" si="53"/>
        <v>0</v>
      </c>
      <c r="BB152" s="96">
        <f t="shared" si="54"/>
        <v>0</v>
      </c>
      <c r="BC152" s="96">
        <f t="shared" si="55"/>
        <v>5</v>
      </c>
      <c r="BD152" s="96">
        <f t="shared" si="56"/>
        <v>5</v>
      </c>
      <c r="BE152" s="96">
        <f t="shared" si="57"/>
        <v>0</v>
      </c>
      <c r="BF152" s="96">
        <f t="shared" si="58"/>
        <v>0</v>
      </c>
      <c r="BG152" s="96">
        <f t="shared" si="59"/>
        <v>0</v>
      </c>
    </row>
    <row r="153" spans="1:59" x14ac:dyDescent="0.3">
      <c r="A153" s="97">
        <f>IF(COUNT('IA2'!B44)=0,1000,(IFERROR(IF('IA2'!B44/A53&lt;0.5,0,IF('IA2'!B44/A53*100&gt;90,5,IF('IA2'!B44/A53*100&gt;80,4,IF('IA2'!B44/A53*100&gt;70,3,IF('IA2'!B44/A53*100&gt;60,2,IF('IA2'!B44/A53*100&lt;=60,1)))))),0))*A253)</f>
        <v>10</v>
      </c>
      <c r="B153" s="97">
        <f>IF(COUNT('IA2'!C44)=0,1000,(IFERROR(IF('IA2'!C44/B53&lt;0.5,0,IF('IA2'!C44/B53*100&gt;90,5,IF('IA2'!C44/B53*100&gt;80,4,IF('IA2'!C44/B53*100&gt;70,3,IF('IA2'!C44/B53*100&gt;60,2,IF('IA2'!C44/B53*100&lt;=60,1)))))),0))*B253)</f>
        <v>10</v>
      </c>
      <c r="C153" s="97">
        <f>IF(COUNT('IA2'!D44)=0,1000,(IFERROR(IF('IA2'!D44/C53&lt;0.5,0,IF('IA2'!D44/C53*100&gt;90,5,IF('IA2'!D44/C53*100&gt;80,4,IF('IA2'!D44/C53*100&gt;70,3,IF('IA2'!D44/C53*100&gt;60,2,IF('IA2'!D44/C53*100&lt;=60,1)))))),0))*C253)</f>
        <v>10</v>
      </c>
      <c r="D153" s="97">
        <f>IF(COUNT('IA2'!E44)=0,1000,(IFERROR(IF('IA2'!E44/D53&lt;0.5,0,IF('IA2'!E44/D53*100&gt;90,5,IF('IA2'!E44/D53*100&gt;80,4,IF('IA2'!E44/D53*100&gt;70,3,IF('IA2'!E44/D53*100&gt;60,2,IF('IA2'!E44/D53*100&lt;=60,1)))))),0))*D253)</f>
        <v>10</v>
      </c>
      <c r="E153" s="97">
        <f>IF(COUNT('IA2'!F44)=0,1000,(IFERROR(IF('IA2'!F44/E53&lt;0.5,0,IF('IA2'!F44/E53*100&gt;90,5,IF('IA2'!F44/E53*100&gt;80,4,IF('IA2'!F44/E53*100&gt;70,3,IF('IA2'!F44/E53*100&gt;60,2,IF('IA2'!F44/E53*100&lt;=60,1)))))),0))*E253)</f>
        <v>4</v>
      </c>
      <c r="F153" s="97">
        <f>IF(COUNT('IA2'!G44)=0,1000,(IFERROR(IF('IA2'!G44/F53&lt;0.5,0,IF('IA2'!G44/F53*100&gt;90,5,IF('IA2'!G44/F53*100&gt;80,4,IF('IA2'!G44/F53*100&gt;70,3,IF('IA2'!G44/F53*100&gt;60,2,IF('IA2'!G44/F53*100&lt;=60,1)))))),0))*F253)</f>
        <v>10</v>
      </c>
      <c r="G153" s="97">
        <f>IF(COUNT('IA2'!H44)=0,1000,(IFERROR(IF('IA2'!H44/G53&lt;0.5,0,IF('IA2'!H44/G53*100&gt;90,5,IF('IA2'!H44/G53*100&gt;80,4,IF('IA2'!H44/G53*100&gt;70,3,IF('IA2'!H44/G53*100&gt;60,2,IF('IA2'!H44/G53*100&lt;=60,1)))))),0))*G253)</f>
        <v>4</v>
      </c>
      <c r="H153" s="97">
        <f>IF(COUNT('IA2'!I44)=0,1000,(IFERROR(IF('IA2'!I44/H53&lt;0.5,0,IF('IA2'!I44/H53*100&gt;90,5,IF('IA2'!I44/H53*100&gt;80,4,IF('IA2'!I44/H53*100&gt;70,3,IF('IA2'!I44/H53*100&gt;60,2,IF('IA2'!I44/H53*100&lt;=60,1)))))),0))*H253)</f>
        <v>10</v>
      </c>
      <c r="I153" s="97">
        <f>IF(COUNT('IA2'!J44)=0,1000,(IFERROR(IF('IA2'!J44/I53&lt;0.5,0,IF('IA2'!J44/I53*100&gt;90,5,IF('IA2'!J44/I53*100&gt;80,4,IF('IA2'!J44/I53*100&gt;70,3,IF('IA2'!J44/I53*100&gt;60,2,IF('IA2'!J44/I53*100&lt;=60,1)))))),0))*I253)</f>
        <v>10</v>
      </c>
      <c r="J153" s="97">
        <f>IF(COUNT('IA2'!K44)=0,1000,(IFERROR(IF('IA2'!K44/J53&lt;0.5,0,IF('IA2'!K44/J53*100&gt;90,5,IF('IA2'!K44/J53*100&gt;80,4,IF('IA2'!K44/J53*100&gt;70,3,IF('IA2'!K44/J53*100&gt;60,2,IF('IA2'!K44/J53*100&lt;=60,1)))))),0))*J253)</f>
        <v>10</v>
      </c>
      <c r="K153" s="97">
        <f>IF(COUNT('IA2'!#REF!)=0,1000,(IFERROR(IF('IA2'!#REF!/K53&lt;0.5,0,IF('IA2'!#REF!/K53*100&gt;90,5,IF('IA2'!#REF!/K53*100&gt;80,4,IF('IA2'!#REF!/K53*100&gt;70,3,IF('IA2'!#REF!/K53*100&gt;60,2,IF('IA2'!#REF!/K53*100&lt;=60,1)))))),0))*K253)</f>
        <v>1000</v>
      </c>
      <c r="L153" s="97">
        <f>IF(COUNT('IA2'!M44)=0,1000,(IFERROR(IF('IA2'!M44/L53&lt;0.5,0,IF('IA2'!M44/L53*100&gt;90,5,IF('IA2'!M44/L53*100&gt;80,4,IF('IA2'!M44/L53*100&gt;70,3,IF('IA2'!M44/L53*100&gt;60,2,IF('IA2'!M44/L53*100&lt;=60,1)))))),0))*L253)</f>
        <v>39</v>
      </c>
      <c r="M153" s="97">
        <f>IF(COUNT('IA2'!O44)=0,1000,(IFERROR(IF('IA2'!O44/M53&lt;0.5,0,IF('IA2'!O44/M53*100&gt;90,5,IF('IA2'!O44/M53*100&gt;80,4,IF('IA2'!O44/M53*100&gt;70,3,IF('IA2'!O44/M53*100&gt;60,2,IF('IA2'!O44/M53*100&lt;=60,1)))))),0))*M253)</f>
        <v>39</v>
      </c>
      <c r="N153" s="97">
        <f>IF(COUNT('IA2'!#REF!)=0,1000,(IFERROR(IF('IA2'!#REF!/N53&lt;0.5,0,IF('IA2'!#REF!/N53*100&gt;90,5,IF('IA2'!#REF!/N53*100&gt;80,4,IF('IA2'!#REF!/N53*100&gt;70,3,IF('IA2'!#REF!/N53*100&gt;60,2,IF('IA2'!#REF!/N53*100&lt;=60,1)))))),0))*N253)</f>
        <v>1000</v>
      </c>
      <c r="O153" s="97">
        <f>IF(COUNT('IA2'!#REF!)=0,1000,(IFERROR(IF('IA2'!#REF!/O53&lt;0.5,0,IF('IA2'!#REF!/O53*100&gt;90,5,IF('IA2'!#REF!/O53*100&gt;80,4,IF('IA2'!#REF!/O53*100&gt;70,3,IF('IA2'!#REF!/O53*100&gt;60,2,IF('IA2'!#REF!/O53*100&lt;=60,1)))))),0))*O253)</f>
        <v>1000</v>
      </c>
      <c r="P153" s="97">
        <f>IF(COUNT('IA2'!P44)=0,1000,(IFERROR(IF('IA2'!P44/P53&lt;0.5,0,IF('IA2'!P44/P53*100&gt;90,5,IF('IA2'!P44/P53*100&gt;80,4,IF('IA2'!P44/P53*100&gt;70,3,IF('IA2'!P44/P53*100&gt;60,2,IF('IA2'!P44/P53*100&lt;=60,1)))))),0))*P253)</f>
        <v>39</v>
      </c>
      <c r="Q153" s="97">
        <f>IF(COUNT('IA2'!R44)=0,1000,(IFERROR(IF('IA2'!R44/Q53&lt;0.5,0,IF('IA2'!R44/Q53*100&gt;90,5,IF('IA2'!R44/Q53*100&gt;80,4,IF('IA2'!R44/Q53*100&gt;70,3,IF('IA2'!R44/Q53*100&gt;60,2,IF('IA2'!R44/Q53*100&lt;=60,1)))))),0))*Q253)</f>
        <v>1000</v>
      </c>
      <c r="R153" s="97">
        <f>IF(COUNT('IA2'!S44)=0,1000,(IFERROR(IF('IA2'!S44/R53&lt;0.5,0,IF('IA2'!S44/R53*100&gt;90,5,IF('IA2'!S44/R53*100&gt;80,4,IF('IA2'!S44/R53*100&gt;70,3,IF('IA2'!S44/R53*100&gt;60,2,IF('IA2'!S44/R53*100&lt;=60,1)))))),0))*R253)</f>
        <v>65</v>
      </c>
      <c r="S153" s="97">
        <f>IF(COUNT('IA2'!#REF!)=0,1000,(IFERROR(IF('IA2'!#REF!/S53&lt;0.5,0,IF('IA2'!#REF!/S53*100&gt;90,5,IF('IA2'!#REF!/S53*100&gt;80,4,IF('IA2'!#REF!/S53*100&gt;70,3,IF('IA2'!#REF!/S53*100&gt;60,2,IF('IA2'!#REF!/S53*100&lt;=60,1)))))),0))*S253)</f>
        <v>1000</v>
      </c>
      <c r="T153" s="97">
        <f>IF(COUNT('IA2'!T44)=0,1000,(IFERROR(IF('IA2'!T44/T53&lt;0.5,0,IF('IA2'!T44/T53*100&gt;90,5,IF('IA2'!T44/T53*100&gt;80,4,IF('IA2'!T44/T53*100&gt;70,3,IF('IA2'!T44/T53*100&gt;60,2,IF('IA2'!T44/T53*100&lt;=60,1)))))),0))*T253)</f>
        <v>65</v>
      </c>
      <c r="U153" s="97">
        <f>IF(COUNT('IA2'!#REF!)=0,1000,(IFERROR(IF('IA2'!#REF!/U53&lt;0.5,0,IF('IA2'!#REF!/U53*100&gt;90,5,IF('IA2'!#REF!/U53*100&gt;80,4,IF('IA2'!#REF!/U53*100&gt;70,3,IF('IA2'!#REF!/U53*100&gt;60,2,IF('IA2'!#REF!/U53*100&lt;=60,1)))))),0))*U253)</f>
        <v>1000</v>
      </c>
      <c r="V153" s="97">
        <f>IF(COUNT('IA2'!W44)=0,1000,(IFERROR(IF('IA2'!W44/V53&lt;0.5,0,IF('IA2'!W44/V53*100&gt;90,5,IF('IA2'!W44/V53*100&gt;80,4,IF('IA2'!W44/V53*100&gt;70,3,IF('IA2'!W44/V53*100&gt;60,2,IF('IA2'!W44/V53*100&lt;=60,1)))))),0))*V253)</f>
        <v>75</v>
      </c>
      <c r="W153" s="97">
        <f>IF(COUNT('IA2'!#REF!)=0,1000,(IFERROR(IF('IA2'!#REF!/W53&lt;0.5,0,IF('IA2'!#REF!/W53*100&gt;90,5,IF('IA2'!#REF!/W53*100&gt;80,4,IF('IA2'!#REF!/W53*100&gt;70,3,IF('IA2'!#REF!/W53*100&gt;60,2,IF('IA2'!#REF!/W53*100&lt;=60,1)))))),0))*W253)</f>
        <v>1000</v>
      </c>
      <c r="X153" s="97">
        <f>IF(COUNT('IA2'!X44)=0,1000,(IFERROR(IF('IA2'!X44/X53&lt;0.5,0,IF('IA2'!X44/X53*100&gt;90,5,IF('IA2'!X44/X53*100&gt;80,4,IF('IA2'!X44/X53*100&gt;70,3,IF('IA2'!X44/X53*100&gt;60,2,IF('IA2'!X44/X53*100&lt;=60,1)))))),0))*X253)</f>
        <v>0</v>
      </c>
      <c r="Y153" s="97">
        <f>IF(COUNT('IA2'!Y44)=0,1000,(IFERROR(IF('IA2'!Y44/Y53&lt;0.5,0,IF('IA2'!Y44/Y53*100&gt;90,5,IF('IA2'!Y44/Y53*100&gt;80,4,IF('IA2'!Y44/Y53*100&gt;70,3,IF('IA2'!Y44/Y53*100&gt;60,2,IF('IA2'!Y44/Y53*100&lt;=60,1)))))),0))*Y253)</f>
        <v>0</v>
      </c>
      <c r="Z153" s="97">
        <f>IF(COUNT('IA2'!Z44)=0,1000,(IFERROR(IF('IA2'!Z44/Z53&lt;0.5,0,IF('IA2'!Z44/Z53*100&gt;90,5,IF('IA2'!Z44/Z53*100&gt;80,4,IF('IA2'!Z44/Z53*100&gt;70,3,IF('IA2'!Z44/Z53*100&gt;60,2,IF('IA2'!Z44/Z53*100&lt;=60,1)))))),0))*Z253)</f>
        <v>1000</v>
      </c>
      <c r="AA153" s="97">
        <f>IF(COUNT('IA2'!AA44)=0,1000,(IFERROR(IF('IA2'!AA44/AA53&lt;0.5,0,IF('IA2'!AA44/AA53*100&gt;90,5,IF('IA2'!AA44/AA53*100&gt;80,4,IF('IA2'!AA44/AA53*100&gt;70,3,IF('IA2'!AA44/AA53*100&gt;60,2,IF('IA2'!AA44/AA53*100&lt;=60,1)))))),0))*AA253)</f>
        <v>1000</v>
      </c>
      <c r="AB153" s="97">
        <f>IF(COUNT('IA2'!AB44)=0,1000,(IFERROR(IF('IA2'!AB44/AB53&lt;0.5,0,IF('IA2'!AB44/AB53*100&gt;90,5,IF('IA2'!AB44/AB53*100&gt;80,4,IF('IA2'!AB44/AB53*100&gt;70,3,IF('IA2'!AB44/AB53*100&gt;60,2,IF('IA2'!AB44/AB53*100&lt;=60,1)))))),0))*AB253)</f>
        <v>1000</v>
      </c>
      <c r="AC153" s="97">
        <f>IF(COUNT('IA2'!AC44)=0,1000,(IFERROR(IF('IA2'!AC44/AC53&lt;0.5,0,IF('IA2'!AC44/AC53*100&gt;90,5,IF('IA2'!AC44/AC53*100&gt;80,4,IF('IA2'!AC44/AC53*100&gt;70,3,IF('IA2'!AC44/AC53*100&gt;60,2,IF('IA2'!AC44/AC53*100&lt;=60,1)))))),0))*AC253)</f>
        <v>1000</v>
      </c>
      <c r="AD153" s="97">
        <f>IF(COUNT('IA2'!AD44)=0,1000,(IFERROR(IF('IA2'!AD44/AD53&lt;0.5,0,IF('IA2'!AD44/AD53*100&gt;90,5,IF('IA2'!AD44/AD53*100&gt;80,4,IF('IA2'!AD44/AD53*100&gt;70,3,IF('IA2'!AD44/AD53*100&gt;60,2,IF('IA2'!AD44/AD53*100&lt;=60,1)))))),0))*AD253)</f>
        <v>1000</v>
      </c>
      <c r="AE153" s="97">
        <f>IF(COUNT('IA2'!AE44)=0,1000,(IFERROR(IF('IA2'!AE44/AE53&lt;0.5,0,IF('IA2'!AE44/AE53*100&gt;90,5,IF('IA2'!AE44/AE53*100&gt;80,4,IF('IA2'!AE44/AE53*100&gt;70,3,IF('IA2'!AE44/AE53*100&gt;60,2,IF('IA2'!AE44/AE53*100&lt;=60,1)))))),0))*AE253)</f>
        <v>1000</v>
      </c>
      <c r="AF153" s="97">
        <f>IF(COUNT('IA2'!AF44)=0,1000,(IFERROR(IF('IA2'!AF44/AF53&lt;0.5,0,IF('IA2'!AF44/AF53*100&gt;90,5,IF('IA2'!AF44/AF53*100&gt;80,4,IF('IA2'!AF44/AF53*100&gt;70,3,IF('IA2'!AF44/AF53*100&gt;60,2,IF('IA2'!AF44/AF53*100&lt;=60,1)))))),0))*AF253)</f>
        <v>1000</v>
      </c>
      <c r="AG153" s="97">
        <f>IF(COUNT('IA2'!AG44)=0,1000,(IFERROR(IF('IA2'!AG44/AG53&lt;0.5,0,IF('IA2'!AG44/AG53*100&gt;90,5,IF('IA2'!AG44/AG53*100&gt;80,4,IF('IA2'!AG44/AG53*100&gt;70,3,IF('IA2'!AG44/AG53*100&gt;60,2,IF('IA2'!AG44/AG53*100&lt;=60,1)))))),0))*AG253)</f>
        <v>1000</v>
      </c>
      <c r="AH153" s="97">
        <f>IF(COUNT('IA2'!AH44)=0,1000,(IFERROR(IF('IA2'!AH44/AH53&lt;0.5,0,IF('IA2'!AH44/AH53*100&gt;90,5,IF('IA2'!AH44/AH53*100&gt;80,4,IF('IA2'!AH44/AH53*100&gt;70,3,IF('IA2'!AH44/AH53*100&gt;60,2,IF('IA2'!AH44/AH53*100&lt;=60,1)))))),0))*AH253)</f>
        <v>1000</v>
      </c>
      <c r="AI153" s="97">
        <f>IF(COUNT('IA2'!AI44)=0,1000,(IFERROR(IF('IA2'!AI44/AI53&lt;0.5,0,IF('IA2'!AI44/AI53*100&gt;90,5,IF('IA2'!AI44/AI53*100&gt;80,4,IF('IA2'!AI44/AI53*100&gt;70,3,IF('IA2'!AI44/AI53*100&gt;60,2,IF('IA2'!AI44/AI53*100&lt;=60,1)))))),0))*AI253)</f>
        <v>1000</v>
      </c>
      <c r="AJ153" s="97">
        <f>IF(COUNT('IA2'!AJ44)=0,1000,(IFERROR(IF('IA2'!AJ44/AJ53&lt;0.5,0,IF('IA2'!AJ44/AJ53*100&gt;90,5,IF('IA2'!AJ44/AJ53*100&gt;80,4,IF('IA2'!AJ44/AJ53*100&gt;70,3,IF('IA2'!AJ44/AJ53*100&gt;60,2,IF('IA2'!AJ44/AJ53*100&lt;=60,1)))))),0))*AJ253)</f>
        <v>1000</v>
      </c>
      <c r="AK153" s="97">
        <f>IF(COUNT('IA2'!AK44)=0,1000,(IFERROR(IF('IA2'!AK44/AK53&lt;0.5,0,IF('IA2'!AK44/AK53*100&gt;90,5,IF('IA2'!AK44/AK53*100&gt;80,4,IF('IA2'!AK44/AK53*100&gt;70,3,IF('IA2'!AK44/AK53*100&gt;60,2,IF('IA2'!AK44/AK53*100&lt;=60,1)))))),0))*AK253)</f>
        <v>1000</v>
      </c>
      <c r="AL153" s="97">
        <f>IF(COUNT('IA2'!AL44)=0,1000,(IFERROR(IF('IA2'!AL44/AL53&lt;0.5,0,IF('IA2'!AL44/AL53*100&gt;90,5,IF('IA2'!AL44/AL53*100&gt;80,4,IF('IA2'!AL44/AL53*100&gt;70,3,IF('IA2'!AL44/AL53*100&gt;60,2,IF('IA2'!AL44/AL53*100&lt;=60,1)))))),0))*AL253)</f>
        <v>1000</v>
      </c>
      <c r="AM153" s="97">
        <f>IF(COUNT('IA2'!AM44)=0,1000,(IFERROR(IF('IA2'!AM44/AM53&lt;0.5,0,IF('IA2'!AM44/AM53*100&gt;90,5,IF('IA2'!AM44/AM53*100&gt;80,4,IF('IA2'!AM44/AM53*100&gt;70,3,IF('IA2'!AM44/AM53*100&gt;60,2,IF('IA2'!AM44/AM53*100&lt;=60,1)))))),0))*AM253)</f>
        <v>1000</v>
      </c>
      <c r="AN153" s="97">
        <f>IF(COUNT('IA2'!AN44)=0,1000,(IFERROR(IF('IA2'!AN44/AN53&lt;0.5,0,IF('IA2'!AN44/AN53*100&gt;90,5,IF('IA2'!AN44/AN53*100&gt;80,4,IF('IA2'!AN44/AN53*100&gt;70,3,IF('IA2'!AN44/AN53*100&gt;60,2,IF('IA2'!AN44/AN53*100&lt;=60,1)))))),0))*AN253)</f>
        <v>1000</v>
      </c>
      <c r="AO153" s="97">
        <f>IF(COUNT('IA2'!AO44)=0,1000,(IFERROR(IF('IA2'!AO44/AO53&lt;0.5,0,IF('IA2'!AO44/AO53*100&gt;90,5,IF('IA2'!AO44/AO53*100&gt;80,4,IF('IA2'!AO44/AO53*100&gt;70,3,IF('IA2'!AO44/AO53*100&gt;60,2,IF('IA2'!AO44/AO53*100&lt;=60,1)))))),0))*AO253)</f>
        <v>1000</v>
      </c>
      <c r="AP153" s="97">
        <f>IF(COUNT('IA2'!AP44)=0,1000,(IFERROR(IF('IA2'!AP44/AP53&lt;0.5,0,IF('IA2'!AP44/AP53*100&gt;90,5,IF('IA2'!AP44/AP53*100&gt;80,4,IF('IA2'!AP44/AP53*100&gt;70,3,IF('IA2'!AP44/AP53*100&gt;60,2,IF('IA2'!AP44/AP53*100&lt;=60,1)))))),0))*AP253)</f>
        <v>1000</v>
      </c>
      <c r="AQ153" s="97">
        <f>IF(COUNT('IA2'!AQ44)=0,1000,(IFERROR(IF('IA2'!AQ44/AQ53&lt;0.5,0,IF('IA2'!AQ44/AQ53*100&gt;90,5,IF('IA2'!AQ44/AQ53*100&gt;80,4,IF('IA2'!AQ44/AQ53*100&gt;70,3,IF('IA2'!AQ44/AQ53*100&gt;60,2,IF('IA2'!AQ44/AQ53*100&lt;=60,1)))))),0))*AQ253)</f>
        <v>1000</v>
      </c>
      <c r="AR153" s="97">
        <f>IF(COUNT('IA2'!AR44)=0,1000,(IFERROR(IF('IA2'!AR44/AR53&lt;0.5,0,IF('IA2'!AR44/AR53*100&gt;90,5,IF('IA2'!AR44/AR53*100&gt;80,4,IF('IA2'!AR44/AR53*100&gt;70,3,IF('IA2'!AR44/AR53*100&gt;60,2,IF('IA2'!AR44/AR53*100&lt;=60,1)))))),0))*AR253)</f>
        <v>1000</v>
      </c>
      <c r="AS153" s="97">
        <f>IF(COUNT('IA2'!AS44)=0,1000,(IFERROR(IF('IA2'!AS44/AS53&lt;0.5,0,IF('IA2'!AS44/AS53*100&gt;90,5,IF('IA2'!AS44/AS53*100&gt;80,4,IF('IA2'!AS44/AS53*100&gt;70,3,IF('IA2'!AS44/AS53*100&gt;60,2,IF('IA2'!AS44/AS53*100&lt;=60,1)))))),0))*AS253)</f>
        <v>1000</v>
      </c>
      <c r="AT153" s="97">
        <f>IF(COUNT('IA2'!AT44)=0,1000,(IFERROR(IF('IA2'!AT44/AT53&lt;0.5,0,IF('IA2'!AT44/AT53*100&gt;90,5,IF('IA2'!AT44/AT53*100&gt;80,4,IF('IA2'!AT44/AT53*100&gt;70,3,IF('IA2'!AT44/AT53*100&gt;60,2,IF('IA2'!AT44/AT53*100&lt;=60,1)))))),0))*AT253)</f>
        <v>1000</v>
      </c>
      <c r="AU153" s="97">
        <f>IF(COUNT('IA2'!AU44)=0,1000,(IFERROR(IF('IA2'!AU44/AU53&lt;0.5,0,IF('IA2'!AU44/AU53*100&gt;90,5,IF('IA2'!AU44/AU53*100&gt;80,4,IF('IA2'!AU44/AU53*100&gt;70,3,IF('IA2'!AU44/AU53*100&gt;60,2,IF('IA2'!AU44/AU53*100&lt;=60,1)))))),0))*AU253)</f>
        <v>1000</v>
      </c>
      <c r="AV153" s="97">
        <f>IF(COUNT('IA2'!AV44)=0,1000,(IFERROR(IF('IA2'!AV44/AV53&lt;0.5,0,IF('IA2'!AV44/AV53*100&gt;90,5,IF('IA2'!AV44/AV53*100&gt;80,4,IF('IA2'!AV44/AV53*100&gt;70,3,IF('IA2'!AV44/AV53*100&gt;60,2,IF('IA2'!AV44/AV53*100&lt;=60,1)))))),0))*AV253)</f>
        <v>1000</v>
      </c>
      <c r="AW153" s="97">
        <f>IF(COUNT('IA2'!AW44)=0,1000,(IFERROR(IF('IA2'!AW44/AW53&lt;0.5,0,IF('IA2'!AW44/AW53*100&gt;90,5,IF('IA2'!AW44/AW53*100&gt;80,4,IF('IA2'!AW44/AW53*100&gt;70,3,IF('IA2'!AW44/AW53*100&gt;60,2,IF('IA2'!AW44/AW53*100&lt;=60,1)))))),0))*AW253)</f>
        <v>1000</v>
      </c>
      <c r="AX153" s="97">
        <f>IF(COUNT('IA2'!AX44)=0,1000,(IFERROR(IF('IA2'!AX44/AX53&lt;0.5,0,IF('IA2'!AX44/AX53*100&gt;90,5,IF('IA2'!AX44/AX53*100&gt;80,4,IF('IA2'!AX44/AX53*100&gt;70,3,IF('IA2'!AX44/AX53*100&gt;60,2,IF('IA2'!AX44/AX53*100&lt;=60,1)))))),0))*AX253)</f>
        <v>1000</v>
      </c>
      <c r="AY153" s="97">
        <f>IF(COUNT('IA2'!AY44)=0,1000,(IFERROR(IF('IA2'!AY44/AY53&lt;0.5,0,IF('IA2'!AY44/AY53*100&gt;90,5,IF('IA2'!AY44/AY53*100&gt;80,4,IF('IA2'!AY44/AY53*100&gt;70,3,IF('IA2'!AY44/AY53*100&gt;60,2,IF('IA2'!AY44/AY53*100&lt;=60,1)))))),0))*AY253)</f>
        <v>1000</v>
      </c>
      <c r="AZ153" s="97">
        <f>IF(COUNT('IA2'!AZ44)=0,1000,(IFERROR(IF('IA2'!AZ44/AZ53&lt;0.5,0,IF('IA2'!AZ44/AZ53*100&gt;90,5,IF('IA2'!AZ44/AZ53*100&gt;80,4,IF('IA2'!AZ44/AZ53*100&gt;70,3,IF('IA2'!AZ44/AZ53*100&gt;60,2,IF('IA2'!AZ44/AZ53*100&lt;=60,1)))))),0))*AZ253)</f>
        <v>1000</v>
      </c>
      <c r="BA153" s="96">
        <f t="shared" si="53"/>
        <v>0</v>
      </c>
      <c r="BB153" s="96">
        <f t="shared" si="54"/>
        <v>0</v>
      </c>
      <c r="BC153" s="96">
        <f t="shared" si="55"/>
        <v>4.833333333333333</v>
      </c>
      <c r="BD153" s="96">
        <f t="shared" si="56"/>
        <v>3.6875</v>
      </c>
      <c r="BE153" s="96">
        <f t="shared" si="57"/>
        <v>0</v>
      </c>
      <c r="BF153" s="96">
        <f t="shared" si="58"/>
        <v>0</v>
      </c>
      <c r="BG153" s="96">
        <f t="shared" si="59"/>
        <v>0</v>
      </c>
    </row>
    <row r="154" spans="1:59" x14ac:dyDescent="0.3">
      <c r="A154" s="97">
        <f>IF(COUNT('IA2'!B45)=0,1000,(IFERROR(IF('IA2'!B45/A54&lt;0.5,0,IF('IA2'!B45/A54*100&gt;90,5,IF('IA2'!B45/A54*100&gt;80,4,IF('IA2'!B45/A54*100&gt;70,3,IF('IA2'!B45/A54*100&gt;60,2,IF('IA2'!B45/A54*100&lt;=60,1)))))),0))*A254)</f>
        <v>2</v>
      </c>
      <c r="B154" s="97">
        <f>IF(COUNT('IA2'!C45)=0,1000,(IFERROR(IF('IA2'!C45/B54&lt;0.5,0,IF('IA2'!C45/B54*100&gt;90,5,IF('IA2'!C45/B54*100&gt;80,4,IF('IA2'!C45/B54*100&gt;70,3,IF('IA2'!C45/B54*100&gt;60,2,IF('IA2'!C45/B54*100&lt;=60,1)))))),0))*B254)</f>
        <v>2</v>
      </c>
      <c r="C154" s="97">
        <f>IF(COUNT('IA2'!D45)=0,1000,(IFERROR(IF('IA2'!D45/C54&lt;0.5,0,IF('IA2'!D45/C54*100&gt;90,5,IF('IA2'!D45/C54*100&gt;80,4,IF('IA2'!D45/C54*100&gt;70,3,IF('IA2'!D45/C54*100&gt;60,2,IF('IA2'!D45/C54*100&lt;=60,1)))))),0))*C254)</f>
        <v>0</v>
      </c>
      <c r="D154" s="97">
        <f>IF(COUNT('IA2'!E45)=0,1000,(IFERROR(IF('IA2'!E45/D54&lt;0.5,0,IF('IA2'!E45/D54*100&gt;90,5,IF('IA2'!E45/D54*100&gt;80,4,IF('IA2'!E45/D54*100&gt;70,3,IF('IA2'!E45/D54*100&gt;60,2,IF('IA2'!E45/D54*100&lt;=60,1)))))),0))*D254)</f>
        <v>0</v>
      </c>
      <c r="E154" s="97">
        <f>IF(COUNT('IA2'!F45)=0,1000,(IFERROR(IF('IA2'!F45/E54&lt;0.5,0,IF('IA2'!F45/E54*100&gt;90,5,IF('IA2'!F45/E54*100&gt;80,4,IF('IA2'!F45/E54*100&gt;70,3,IF('IA2'!F45/E54*100&gt;60,2,IF('IA2'!F45/E54*100&lt;=60,1)))))),0))*E254)</f>
        <v>0</v>
      </c>
      <c r="F154" s="97">
        <f>IF(COUNT('IA2'!G45)=0,1000,(IFERROR(IF('IA2'!G45/F54&lt;0.5,0,IF('IA2'!G45/F54*100&gt;90,5,IF('IA2'!G45/F54*100&gt;80,4,IF('IA2'!G45/F54*100&gt;70,3,IF('IA2'!G45/F54*100&gt;60,2,IF('IA2'!G45/F54*100&lt;=60,1)))))),0))*F254)</f>
        <v>0</v>
      </c>
      <c r="G154" s="97">
        <f>IF(COUNT('IA2'!H45)=0,1000,(IFERROR(IF('IA2'!H45/G54&lt;0.5,0,IF('IA2'!H45/G54*100&gt;90,5,IF('IA2'!H45/G54*100&gt;80,4,IF('IA2'!H45/G54*100&gt;70,3,IF('IA2'!H45/G54*100&gt;60,2,IF('IA2'!H45/G54*100&lt;=60,1)))))),0))*G254)</f>
        <v>4</v>
      </c>
      <c r="H154" s="97">
        <f>IF(COUNT('IA2'!I45)=0,1000,(IFERROR(IF('IA2'!I45/H54&lt;0.5,0,IF('IA2'!I45/H54*100&gt;90,5,IF('IA2'!I45/H54*100&gt;80,4,IF('IA2'!I45/H54*100&gt;70,3,IF('IA2'!I45/H54*100&gt;60,2,IF('IA2'!I45/H54*100&lt;=60,1)))))),0))*H254)</f>
        <v>0</v>
      </c>
      <c r="I154" s="97">
        <f>IF(COUNT('IA2'!J45)=0,1000,(IFERROR(IF('IA2'!J45/I54&lt;0.5,0,IF('IA2'!J45/I54*100&gt;90,5,IF('IA2'!J45/I54*100&gt;80,4,IF('IA2'!J45/I54*100&gt;70,3,IF('IA2'!J45/I54*100&gt;60,2,IF('IA2'!J45/I54*100&lt;=60,1)))))),0))*I254)</f>
        <v>0</v>
      </c>
      <c r="J154" s="97">
        <f>IF(COUNT('IA2'!K45)=0,1000,(IFERROR(IF('IA2'!K45/J54&lt;0.5,0,IF('IA2'!K45/J54*100&gt;90,5,IF('IA2'!K45/J54*100&gt;80,4,IF('IA2'!K45/J54*100&gt;70,3,IF('IA2'!K45/J54*100&gt;60,2,IF('IA2'!K45/J54*100&lt;=60,1)))))),0))*J254)</f>
        <v>4</v>
      </c>
      <c r="K154" s="97">
        <f>IF(COUNT('IA2'!#REF!)=0,1000,(IFERROR(IF('IA2'!#REF!/K54&lt;0.5,0,IF('IA2'!#REF!/K54*100&gt;90,5,IF('IA2'!#REF!/K54*100&gt;80,4,IF('IA2'!#REF!/K54*100&gt;70,3,IF('IA2'!#REF!/K54*100&gt;60,2,IF('IA2'!#REF!/K54*100&lt;=60,1)))))),0))*K254)</f>
        <v>1000</v>
      </c>
      <c r="L154" s="97">
        <f>IF(COUNT('IA2'!M45)=0,1000,(IFERROR(IF('IA2'!M45/L54&lt;0.5,0,IF('IA2'!M45/L54*100&gt;90,5,IF('IA2'!M45/L54*100&gt;80,4,IF('IA2'!M45/L54*100&gt;70,3,IF('IA2'!M45/L54*100&gt;60,2,IF('IA2'!M45/L54*100&lt;=60,1)))))),0))*L254)</f>
        <v>0</v>
      </c>
      <c r="M154" s="97">
        <f>IF(COUNT('IA2'!N45)=0,1000,(IFERROR(IF('IA2'!N45/M54&lt;0.5,0,IF('IA2'!N45/M54*100&gt;90,5,IF('IA2'!N45/M54*100&gt;80,4,IF('IA2'!N45/M54*100&gt;70,3,IF('IA2'!N45/M54*100&gt;60,2,IF('IA2'!N45/M54*100&lt;=60,1)))))),0))*M254)</f>
        <v>0</v>
      </c>
      <c r="N154" s="97">
        <f>IF(COUNT('IA2'!#REF!)=0,1000,(IFERROR(IF('IA2'!#REF!/N54&lt;0.5,0,IF('IA2'!#REF!/N54*100&gt;90,5,IF('IA2'!#REF!/N54*100&gt;80,4,IF('IA2'!#REF!/N54*100&gt;70,3,IF('IA2'!#REF!/N54*100&gt;60,2,IF('IA2'!#REF!/N54*100&lt;=60,1)))))),0))*N254)</f>
        <v>1000</v>
      </c>
      <c r="O154" s="97">
        <f>IF(COUNT('IA2'!#REF!)=0,1000,(IFERROR(IF('IA2'!#REF!/O54&lt;0.5,0,IF('IA2'!#REF!/O54*100&gt;90,5,IF('IA2'!#REF!/O54*100&gt;80,4,IF('IA2'!#REF!/O54*100&gt;70,3,IF('IA2'!#REF!/O54*100&gt;60,2,IF('IA2'!#REF!/O54*100&lt;=60,1)))))),0))*O254)</f>
        <v>1000</v>
      </c>
      <c r="P154" s="97">
        <f>IF(COUNT('IA2'!P45)=0,1000,(IFERROR(IF('IA2'!P45/P54&lt;0.5,0,IF('IA2'!P45/P54*100&gt;90,5,IF('IA2'!P45/P54*100&gt;80,4,IF('IA2'!P45/P54*100&gt;70,3,IF('IA2'!P45/P54*100&gt;60,2,IF('IA2'!P45/P54*100&lt;=60,1)))))),0))*P254)</f>
        <v>0</v>
      </c>
      <c r="Q154" s="97">
        <f>IF(COUNT('IA2'!#REF!)=0,1000,(IFERROR(IF('IA2'!#REF!/Q54&lt;0.5,0,IF('IA2'!#REF!/Q54*100&gt;90,5,IF('IA2'!#REF!/Q54*100&gt;80,4,IF('IA2'!#REF!/Q54*100&gt;70,3,IF('IA2'!#REF!/Q54*100&gt;60,2,IF('IA2'!#REF!/Q54*100&lt;=60,1)))))),0))*Q254)</f>
        <v>1000</v>
      </c>
      <c r="R154" s="97">
        <f>IF(COUNT('IA2'!R45)=0,1000,(IFERROR(IF('IA2'!R45/R54&lt;0.5,0,IF('IA2'!R45/R54*100&gt;90,5,IF('IA2'!R45/R54*100&gt;80,4,IF('IA2'!R45/R54*100&gt;70,3,IF('IA2'!R45/R54*100&gt;60,2,IF('IA2'!R45/R54*100&lt;=60,1)))))),0))*R254)</f>
        <v>0</v>
      </c>
      <c r="S154" s="97">
        <f>IF(COUNT('IA2'!#REF!)=0,1000,(IFERROR(IF('IA2'!#REF!/S54&lt;0.5,0,IF('IA2'!#REF!/S54*100&gt;90,5,IF('IA2'!#REF!/S54*100&gt;80,4,IF('IA2'!#REF!/S54*100&gt;70,3,IF('IA2'!#REF!/S54*100&gt;60,2,IF('IA2'!#REF!/S54*100&lt;=60,1)))))),0))*S254)</f>
        <v>1000</v>
      </c>
      <c r="T154" s="97">
        <f>IF(COUNT('IA2'!T45)=0,1000,(IFERROR(IF('IA2'!T45/T54&lt;0.5,0,IF('IA2'!T45/T54*100&gt;90,5,IF('IA2'!T45/T54*100&gt;80,4,IF('IA2'!T45/T54*100&gt;70,3,IF('IA2'!T45/T54*100&gt;60,2,IF('IA2'!T45/T54*100&lt;=60,1)))))),0))*T254)</f>
        <v>0</v>
      </c>
      <c r="U154" s="97">
        <f>IF(COUNT('IA2'!#REF!)=0,1000,(IFERROR(IF('IA2'!#REF!/U54&lt;0.5,0,IF('IA2'!#REF!/U54*100&gt;90,5,IF('IA2'!#REF!/U54*100&gt;80,4,IF('IA2'!#REF!/U54*100&gt;70,3,IF('IA2'!#REF!/U54*100&gt;60,2,IF('IA2'!#REF!/U54*100&lt;=60,1)))))),0))*U254)</f>
        <v>1000</v>
      </c>
      <c r="V154" s="97">
        <f>IF(COUNT('IA2'!W45)=0,1000,(IFERROR(IF('IA2'!W45/V54&lt;0.5,0,IF('IA2'!W45/V54*100&gt;90,5,IF('IA2'!W45/V54*100&gt;80,4,IF('IA2'!W45/V54*100&gt;70,3,IF('IA2'!W45/V54*100&gt;60,2,IF('IA2'!W45/V54*100&lt;=60,1)))))),0))*V254)</f>
        <v>0</v>
      </c>
      <c r="W154" s="97">
        <f>IF(COUNT('IA2'!#REF!)=0,1000,(IFERROR(IF('IA2'!#REF!/W54&lt;0.5,0,IF('IA2'!#REF!/W54*100&gt;90,5,IF('IA2'!#REF!/W54*100&gt;80,4,IF('IA2'!#REF!/W54*100&gt;70,3,IF('IA2'!#REF!/W54*100&gt;60,2,IF('IA2'!#REF!/W54*100&lt;=60,1)))))),0))*W254)</f>
        <v>1000</v>
      </c>
      <c r="X154" s="97">
        <f>IF(COUNT('IA2'!X45)=0,1000,(IFERROR(IF('IA2'!X45/X54&lt;0.5,0,IF('IA2'!X45/X54*100&gt;90,5,IF('IA2'!X45/X54*100&gt;80,4,IF('IA2'!X45/X54*100&gt;70,3,IF('IA2'!X45/X54*100&gt;60,2,IF('IA2'!X45/X54*100&lt;=60,1)))))),0))*X254)</f>
        <v>0</v>
      </c>
      <c r="Y154" s="97">
        <f>IF(COUNT('IA2'!Y45)=0,1000,(IFERROR(IF('IA2'!Y45/Y54&lt;0.5,0,IF('IA2'!Y45/Y54*100&gt;90,5,IF('IA2'!Y45/Y54*100&gt;80,4,IF('IA2'!Y45/Y54*100&gt;70,3,IF('IA2'!Y45/Y54*100&gt;60,2,IF('IA2'!Y45/Y54*100&lt;=60,1)))))),0))*Y254)</f>
        <v>0</v>
      </c>
      <c r="Z154" s="97">
        <f>IF(COUNT('IA2'!Z45)=0,1000,(IFERROR(IF('IA2'!Z45/Z54&lt;0.5,0,IF('IA2'!Z45/Z54*100&gt;90,5,IF('IA2'!Z45/Z54*100&gt;80,4,IF('IA2'!Z45/Z54*100&gt;70,3,IF('IA2'!Z45/Z54*100&gt;60,2,IF('IA2'!Z45/Z54*100&lt;=60,1)))))),0))*Z254)</f>
        <v>1000</v>
      </c>
      <c r="AA154" s="97">
        <f>IF(COUNT('IA2'!AA45)=0,1000,(IFERROR(IF('IA2'!AA45/AA54&lt;0.5,0,IF('IA2'!AA45/AA54*100&gt;90,5,IF('IA2'!AA45/AA54*100&gt;80,4,IF('IA2'!AA45/AA54*100&gt;70,3,IF('IA2'!AA45/AA54*100&gt;60,2,IF('IA2'!AA45/AA54*100&lt;=60,1)))))),0))*AA254)</f>
        <v>1000</v>
      </c>
      <c r="AB154" s="97">
        <f>IF(COUNT('IA2'!AB45)=0,1000,(IFERROR(IF('IA2'!AB45/AB54&lt;0.5,0,IF('IA2'!AB45/AB54*100&gt;90,5,IF('IA2'!AB45/AB54*100&gt;80,4,IF('IA2'!AB45/AB54*100&gt;70,3,IF('IA2'!AB45/AB54*100&gt;60,2,IF('IA2'!AB45/AB54*100&lt;=60,1)))))),0))*AB254)</f>
        <v>1000</v>
      </c>
      <c r="AC154" s="97">
        <f>IF(COUNT('IA2'!AC45)=0,1000,(IFERROR(IF('IA2'!AC45/AC54&lt;0.5,0,IF('IA2'!AC45/AC54*100&gt;90,5,IF('IA2'!AC45/AC54*100&gt;80,4,IF('IA2'!AC45/AC54*100&gt;70,3,IF('IA2'!AC45/AC54*100&gt;60,2,IF('IA2'!AC45/AC54*100&lt;=60,1)))))),0))*AC254)</f>
        <v>1000</v>
      </c>
      <c r="AD154" s="97">
        <f>IF(COUNT('IA2'!AD45)=0,1000,(IFERROR(IF('IA2'!AD45/AD54&lt;0.5,0,IF('IA2'!AD45/AD54*100&gt;90,5,IF('IA2'!AD45/AD54*100&gt;80,4,IF('IA2'!AD45/AD54*100&gt;70,3,IF('IA2'!AD45/AD54*100&gt;60,2,IF('IA2'!AD45/AD54*100&lt;=60,1)))))),0))*AD254)</f>
        <v>1000</v>
      </c>
      <c r="AE154" s="97">
        <f>IF(COUNT('IA2'!AE45)=0,1000,(IFERROR(IF('IA2'!AE45/AE54&lt;0.5,0,IF('IA2'!AE45/AE54*100&gt;90,5,IF('IA2'!AE45/AE54*100&gt;80,4,IF('IA2'!AE45/AE54*100&gt;70,3,IF('IA2'!AE45/AE54*100&gt;60,2,IF('IA2'!AE45/AE54*100&lt;=60,1)))))),0))*AE254)</f>
        <v>1000</v>
      </c>
      <c r="AF154" s="97">
        <f>IF(COUNT('IA2'!AF45)=0,1000,(IFERROR(IF('IA2'!AF45/AF54&lt;0.5,0,IF('IA2'!AF45/AF54*100&gt;90,5,IF('IA2'!AF45/AF54*100&gt;80,4,IF('IA2'!AF45/AF54*100&gt;70,3,IF('IA2'!AF45/AF54*100&gt;60,2,IF('IA2'!AF45/AF54*100&lt;=60,1)))))),0))*AF254)</f>
        <v>1000</v>
      </c>
      <c r="AG154" s="97">
        <f>IF(COUNT('IA2'!AG45)=0,1000,(IFERROR(IF('IA2'!AG45/AG54&lt;0.5,0,IF('IA2'!AG45/AG54*100&gt;90,5,IF('IA2'!AG45/AG54*100&gt;80,4,IF('IA2'!AG45/AG54*100&gt;70,3,IF('IA2'!AG45/AG54*100&gt;60,2,IF('IA2'!AG45/AG54*100&lt;=60,1)))))),0))*AG254)</f>
        <v>1000</v>
      </c>
      <c r="AH154" s="97">
        <f>IF(COUNT('IA2'!AH45)=0,1000,(IFERROR(IF('IA2'!AH45/AH54&lt;0.5,0,IF('IA2'!AH45/AH54*100&gt;90,5,IF('IA2'!AH45/AH54*100&gt;80,4,IF('IA2'!AH45/AH54*100&gt;70,3,IF('IA2'!AH45/AH54*100&gt;60,2,IF('IA2'!AH45/AH54*100&lt;=60,1)))))),0))*AH254)</f>
        <v>1000</v>
      </c>
      <c r="AI154" s="97">
        <f>IF(COUNT('IA2'!AI45)=0,1000,(IFERROR(IF('IA2'!AI45/AI54&lt;0.5,0,IF('IA2'!AI45/AI54*100&gt;90,5,IF('IA2'!AI45/AI54*100&gt;80,4,IF('IA2'!AI45/AI54*100&gt;70,3,IF('IA2'!AI45/AI54*100&gt;60,2,IF('IA2'!AI45/AI54*100&lt;=60,1)))))),0))*AI254)</f>
        <v>1000</v>
      </c>
      <c r="AJ154" s="97">
        <f>IF(COUNT('IA2'!AJ45)=0,1000,(IFERROR(IF('IA2'!AJ45/AJ54&lt;0.5,0,IF('IA2'!AJ45/AJ54*100&gt;90,5,IF('IA2'!AJ45/AJ54*100&gt;80,4,IF('IA2'!AJ45/AJ54*100&gt;70,3,IF('IA2'!AJ45/AJ54*100&gt;60,2,IF('IA2'!AJ45/AJ54*100&lt;=60,1)))))),0))*AJ254)</f>
        <v>1000</v>
      </c>
      <c r="AK154" s="97">
        <f>IF(COUNT('IA2'!AK45)=0,1000,(IFERROR(IF('IA2'!AK45/AK54&lt;0.5,0,IF('IA2'!AK45/AK54*100&gt;90,5,IF('IA2'!AK45/AK54*100&gt;80,4,IF('IA2'!AK45/AK54*100&gt;70,3,IF('IA2'!AK45/AK54*100&gt;60,2,IF('IA2'!AK45/AK54*100&lt;=60,1)))))),0))*AK254)</f>
        <v>1000</v>
      </c>
      <c r="AL154" s="97">
        <f>IF(COUNT('IA2'!AL45)=0,1000,(IFERROR(IF('IA2'!AL45/AL54&lt;0.5,0,IF('IA2'!AL45/AL54*100&gt;90,5,IF('IA2'!AL45/AL54*100&gt;80,4,IF('IA2'!AL45/AL54*100&gt;70,3,IF('IA2'!AL45/AL54*100&gt;60,2,IF('IA2'!AL45/AL54*100&lt;=60,1)))))),0))*AL254)</f>
        <v>1000</v>
      </c>
      <c r="AM154" s="97">
        <f>IF(COUNT('IA2'!AM45)=0,1000,(IFERROR(IF('IA2'!AM45/AM54&lt;0.5,0,IF('IA2'!AM45/AM54*100&gt;90,5,IF('IA2'!AM45/AM54*100&gt;80,4,IF('IA2'!AM45/AM54*100&gt;70,3,IF('IA2'!AM45/AM54*100&gt;60,2,IF('IA2'!AM45/AM54*100&lt;=60,1)))))),0))*AM254)</f>
        <v>1000</v>
      </c>
      <c r="AN154" s="97">
        <f>IF(COUNT('IA2'!AN45)=0,1000,(IFERROR(IF('IA2'!AN45/AN54&lt;0.5,0,IF('IA2'!AN45/AN54*100&gt;90,5,IF('IA2'!AN45/AN54*100&gt;80,4,IF('IA2'!AN45/AN54*100&gt;70,3,IF('IA2'!AN45/AN54*100&gt;60,2,IF('IA2'!AN45/AN54*100&lt;=60,1)))))),0))*AN254)</f>
        <v>1000</v>
      </c>
      <c r="AO154" s="97">
        <f>IF(COUNT('IA2'!AO45)=0,1000,(IFERROR(IF('IA2'!AO45/AO54&lt;0.5,0,IF('IA2'!AO45/AO54*100&gt;90,5,IF('IA2'!AO45/AO54*100&gt;80,4,IF('IA2'!AO45/AO54*100&gt;70,3,IF('IA2'!AO45/AO54*100&gt;60,2,IF('IA2'!AO45/AO54*100&lt;=60,1)))))),0))*AO254)</f>
        <v>1000</v>
      </c>
      <c r="AP154" s="97">
        <f>IF(COUNT('IA2'!AP45)=0,1000,(IFERROR(IF('IA2'!AP45/AP54&lt;0.5,0,IF('IA2'!AP45/AP54*100&gt;90,5,IF('IA2'!AP45/AP54*100&gt;80,4,IF('IA2'!AP45/AP54*100&gt;70,3,IF('IA2'!AP45/AP54*100&gt;60,2,IF('IA2'!AP45/AP54*100&lt;=60,1)))))),0))*AP254)</f>
        <v>1000</v>
      </c>
      <c r="AQ154" s="97">
        <f>IF(COUNT('IA2'!AQ45)=0,1000,(IFERROR(IF('IA2'!AQ45/AQ54&lt;0.5,0,IF('IA2'!AQ45/AQ54*100&gt;90,5,IF('IA2'!AQ45/AQ54*100&gt;80,4,IF('IA2'!AQ45/AQ54*100&gt;70,3,IF('IA2'!AQ45/AQ54*100&gt;60,2,IF('IA2'!AQ45/AQ54*100&lt;=60,1)))))),0))*AQ254)</f>
        <v>1000</v>
      </c>
      <c r="AR154" s="97">
        <f>IF(COUNT('IA2'!AR45)=0,1000,(IFERROR(IF('IA2'!AR45/AR54&lt;0.5,0,IF('IA2'!AR45/AR54*100&gt;90,5,IF('IA2'!AR45/AR54*100&gt;80,4,IF('IA2'!AR45/AR54*100&gt;70,3,IF('IA2'!AR45/AR54*100&gt;60,2,IF('IA2'!AR45/AR54*100&lt;=60,1)))))),0))*AR254)</f>
        <v>1000</v>
      </c>
      <c r="AS154" s="97">
        <f>IF(COUNT('IA2'!AS45)=0,1000,(IFERROR(IF('IA2'!AS45/AS54&lt;0.5,0,IF('IA2'!AS45/AS54*100&gt;90,5,IF('IA2'!AS45/AS54*100&gt;80,4,IF('IA2'!AS45/AS54*100&gt;70,3,IF('IA2'!AS45/AS54*100&gt;60,2,IF('IA2'!AS45/AS54*100&lt;=60,1)))))),0))*AS254)</f>
        <v>1000</v>
      </c>
      <c r="AT154" s="97">
        <f>IF(COUNT('IA2'!AT45)=0,1000,(IFERROR(IF('IA2'!AT45/AT54&lt;0.5,0,IF('IA2'!AT45/AT54*100&gt;90,5,IF('IA2'!AT45/AT54*100&gt;80,4,IF('IA2'!AT45/AT54*100&gt;70,3,IF('IA2'!AT45/AT54*100&gt;60,2,IF('IA2'!AT45/AT54*100&lt;=60,1)))))),0))*AT254)</f>
        <v>1000</v>
      </c>
      <c r="AU154" s="97">
        <f>IF(COUNT('IA2'!AU45)=0,1000,(IFERROR(IF('IA2'!AU45/AU54&lt;0.5,0,IF('IA2'!AU45/AU54*100&gt;90,5,IF('IA2'!AU45/AU54*100&gt;80,4,IF('IA2'!AU45/AU54*100&gt;70,3,IF('IA2'!AU45/AU54*100&gt;60,2,IF('IA2'!AU45/AU54*100&lt;=60,1)))))),0))*AU254)</f>
        <v>1000</v>
      </c>
      <c r="AV154" s="97">
        <f>IF(COUNT('IA2'!AV45)=0,1000,(IFERROR(IF('IA2'!AV45/AV54&lt;0.5,0,IF('IA2'!AV45/AV54*100&gt;90,5,IF('IA2'!AV45/AV54*100&gt;80,4,IF('IA2'!AV45/AV54*100&gt;70,3,IF('IA2'!AV45/AV54*100&gt;60,2,IF('IA2'!AV45/AV54*100&lt;=60,1)))))),0))*AV254)</f>
        <v>1000</v>
      </c>
      <c r="AW154" s="97">
        <f>IF(COUNT('IA2'!AW45)=0,1000,(IFERROR(IF('IA2'!AW45/AW54&lt;0.5,0,IF('IA2'!AW45/AW54*100&gt;90,5,IF('IA2'!AW45/AW54*100&gt;80,4,IF('IA2'!AW45/AW54*100&gt;70,3,IF('IA2'!AW45/AW54*100&gt;60,2,IF('IA2'!AW45/AW54*100&lt;=60,1)))))),0))*AW254)</f>
        <v>1000</v>
      </c>
      <c r="AX154" s="97">
        <f>IF(COUNT('IA2'!AX45)=0,1000,(IFERROR(IF('IA2'!AX45/AX54&lt;0.5,0,IF('IA2'!AX45/AX54*100&gt;90,5,IF('IA2'!AX45/AX54*100&gt;80,4,IF('IA2'!AX45/AX54*100&gt;70,3,IF('IA2'!AX45/AX54*100&gt;60,2,IF('IA2'!AX45/AX54*100&lt;=60,1)))))),0))*AX254)</f>
        <v>1000</v>
      </c>
      <c r="AY154" s="97">
        <f>IF(COUNT('IA2'!AY45)=0,1000,(IFERROR(IF('IA2'!AY45/AY54&lt;0.5,0,IF('IA2'!AY45/AY54*100&gt;90,5,IF('IA2'!AY45/AY54*100&gt;80,4,IF('IA2'!AY45/AY54*100&gt;70,3,IF('IA2'!AY45/AY54*100&gt;60,2,IF('IA2'!AY45/AY54*100&lt;=60,1)))))),0))*AY254)</f>
        <v>1000</v>
      </c>
      <c r="AZ154" s="97">
        <f>IF(COUNT('IA2'!AZ45)=0,1000,(IFERROR(IF('IA2'!AZ45/AZ54&lt;0.5,0,IF('IA2'!AZ45/AZ54*100&gt;90,5,IF('IA2'!AZ45/AZ54*100&gt;80,4,IF('IA2'!AZ45/AZ54*100&gt;70,3,IF('IA2'!AZ45/AZ54*100&gt;60,2,IF('IA2'!AZ45/AZ54*100&lt;=60,1)))))),0))*AZ254)</f>
        <v>1000</v>
      </c>
      <c r="BA154" s="96">
        <f t="shared" si="53"/>
        <v>0</v>
      </c>
      <c r="BB154" s="96">
        <f t="shared" si="54"/>
        <v>0</v>
      </c>
      <c r="BC154" s="96">
        <f t="shared" si="55"/>
        <v>5.5555555555555552E-2</v>
      </c>
      <c r="BD154" s="96">
        <f t="shared" si="56"/>
        <v>0.15625</v>
      </c>
      <c r="BE154" s="96">
        <f t="shared" si="57"/>
        <v>0</v>
      </c>
      <c r="BF154" s="96">
        <f t="shared" si="58"/>
        <v>0</v>
      </c>
      <c r="BG154" s="96">
        <f t="shared" si="59"/>
        <v>0</v>
      </c>
    </row>
    <row r="155" spans="1:59" x14ac:dyDescent="0.3">
      <c r="A155" s="97">
        <f>IF(COUNT('IA2'!B46)=0,1000,(IFERROR(IF('IA2'!B46/A55&lt;0.5,0,IF('IA2'!B46/A55*100&gt;90,5,IF('IA2'!B46/A55*100&gt;80,4,IF('IA2'!B46/A55*100&gt;70,3,IF('IA2'!B46/A55*100&gt;60,2,IF('IA2'!B46/A55*100&lt;=60,1)))))),0))*A255)</f>
        <v>10</v>
      </c>
      <c r="B155" s="97">
        <f>IF(COUNT('IA2'!C46)=0,1000,(IFERROR(IF('IA2'!C46/B55&lt;0.5,0,IF('IA2'!C46/B55*100&gt;90,5,IF('IA2'!C46/B55*100&gt;80,4,IF('IA2'!C46/B55*100&gt;70,3,IF('IA2'!C46/B55*100&gt;60,2,IF('IA2'!C46/B55*100&lt;=60,1)))))),0))*B255)</f>
        <v>10</v>
      </c>
      <c r="C155" s="97">
        <f>IF(COUNT('IA2'!D46)=0,1000,(IFERROR(IF('IA2'!D46/C55&lt;0.5,0,IF('IA2'!D46/C55*100&gt;90,5,IF('IA2'!D46/C55*100&gt;80,4,IF('IA2'!D46/C55*100&gt;70,3,IF('IA2'!D46/C55*100&gt;60,2,IF('IA2'!D46/C55*100&lt;=60,1)))))),0))*C255)</f>
        <v>10</v>
      </c>
      <c r="D155" s="97">
        <f>IF(COUNT('IA2'!E46)=0,1000,(IFERROR(IF('IA2'!E46/D55&lt;0.5,0,IF('IA2'!E46/D55*100&gt;90,5,IF('IA2'!E46/D55*100&gt;80,4,IF('IA2'!E46/D55*100&gt;70,3,IF('IA2'!E46/D55*100&gt;60,2,IF('IA2'!E46/D55*100&lt;=60,1)))))),0))*D255)</f>
        <v>10</v>
      </c>
      <c r="E155" s="97">
        <f>IF(COUNT('IA2'!F46)=0,1000,(IFERROR(IF('IA2'!F46/E55&lt;0.5,0,IF('IA2'!F46/E55*100&gt;90,5,IF('IA2'!F46/E55*100&gt;80,4,IF('IA2'!F46/E55*100&gt;70,3,IF('IA2'!F46/E55*100&gt;60,2,IF('IA2'!F46/E55*100&lt;=60,1)))))),0))*E255)</f>
        <v>10</v>
      </c>
      <c r="F155" s="97">
        <f>IF(COUNT('IA2'!G46)=0,1000,(IFERROR(IF('IA2'!G46/F55&lt;0.5,0,IF('IA2'!G46/F55*100&gt;90,5,IF('IA2'!G46/F55*100&gt;80,4,IF('IA2'!G46/F55*100&gt;70,3,IF('IA2'!G46/F55*100&gt;60,2,IF('IA2'!G46/F55*100&lt;=60,1)))))),0))*F255)</f>
        <v>10</v>
      </c>
      <c r="G155" s="97">
        <f>IF(COUNT('IA2'!H46)=0,1000,(IFERROR(IF('IA2'!H46/G55&lt;0.5,0,IF('IA2'!H46/G55*100&gt;90,5,IF('IA2'!H46/G55*100&gt;80,4,IF('IA2'!H46/G55*100&gt;70,3,IF('IA2'!H46/G55*100&gt;60,2,IF('IA2'!H46/G55*100&lt;=60,1)))))),0))*G255)</f>
        <v>10</v>
      </c>
      <c r="H155" s="97">
        <f>IF(COUNT('IA2'!I46)=0,1000,(IFERROR(IF('IA2'!I46/H55&lt;0.5,0,IF('IA2'!I46/H55*100&gt;90,5,IF('IA2'!I46/H55*100&gt;80,4,IF('IA2'!I46/H55*100&gt;70,3,IF('IA2'!I46/H55*100&gt;60,2,IF('IA2'!I46/H55*100&lt;=60,1)))))),0))*H255)</f>
        <v>10</v>
      </c>
      <c r="I155" s="97">
        <f>IF(COUNT('IA2'!J46)=0,1000,(IFERROR(IF('IA2'!J46/I55&lt;0.5,0,IF('IA2'!J46/I55*100&gt;90,5,IF('IA2'!J46/I55*100&gt;80,4,IF('IA2'!J46/I55*100&gt;70,3,IF('IA2'!J46/I55*100&gt;60,2,IF('IA2'!J46/I55*100&lt;=60,1)))))),0))*I255)</f>
        <v>10</v>
      </c>
      <c r="J155" s="97">
        <f>IF(COUNT('IA2'!K46)=0,1000,(IFERROR(IF('IA2'!K46/J55&lt;0.5,0,IF('IA2'!K46/J55*100&gt;90,5,IF('IA2'!K46/J55*100&gt;80,4,IF('IA2'!K46/J55*100&gt;70,3,IF('IA2'!K46/J55*100&gt;60,2,IF('IA2'!K46/J55*100&lt;=60,1)))))),0))*J255)</f>
        <v>10</v>
      </c>
      <c r="K155" s="97">
        <f>IF(COUNT('IA2'!#REF!)=0,1000,(IFERROR(IF('IA2'!#REF!/K55&lt;0.5,0,IF('IA2'!#REF!/K55*100&gt;90,5,IF('IA2'!#REF!/K55*100&gt;80,4,IF('IA2'!#REF!/K55*100&gt;70,3,IF('IA2'!#REF!/K55*100&gt;60,2,IF('IA2'!#REF!/K55*100&lt;=60,1)))))),0))*K255)</f>
        <v>1000</v>
      </c>
      <c r="L155" s="97">
        <f>IF(COUNT('IA2'!L46)=0,1000,(IFERROR(IF('IA2'!L46/L55&lt;0.5,0,IF('IA2'!L46/L55*100&gt;90,5,IF('IA2'!L46/L55*100&gt;80,4,IF('IA2'!L46/L55*100&gt;70,3,IF('IA2'!L46/L55*100&gt;60,2,IF('IA2'!L46/L55*100&lt;=60,1)))))),0))*L255)</f>
        <v>65</v>
      </c>
      <c r="M155" s="97">
        <f>IF(COUNT('IA2'!N46)=0,1000,(IFERROR(IF('IA2'!N46/M55&lt;0.5,0,IF('IA2'!N46/M55*100&gt;90,5,IF('IA2'!N46/M55*100&gt;80,4,IF('IA2'!N46/M55*100&gt;70,3,IF('IA2'!N46/M55*100&gt;60,2,IF('IA2'!N46/M55*100&lt;=60,1)))))),0))*M255)</f>
        <v>65</v>
      </c>
      <c r="N155" s="97">
        <f>IF(COUNT('IA2'!#REF!)=0,1000,(IFERROR(IF('IA2'!#REF!/N55&lt;0.5,0,IF('IA2'!#REF!/N55*100&gt;90,5,IF('IA2'!#REF!/N55*100&gt;80,4,IF('IA2'!#REF!/N55*100&gt;70,3,IF('IA2'!#REF!/N55*100&gt;60,2,IF('IA2'!#REF!/N55*100&lt;=60,1)))))),0))*N255)</f>
        <v>1000</v>
      </c>
      <c r="O155" s="97">
        <f>IF(COUNT('IA2'!#REF!)=0,1000,(IFERROR(IF('IA2'!#REF!/O55&lt;0.5,0,IF('IA2'!#REF!/O55*100&gt;90,5,IF('IA2'!#REF!/O55*100&gt;80,4,IF('IA2'!#REF!/O55*100&gt;70,3,IF('IA2'!#REF!/O55*100&gt;60,2,IF('IA2'!#REF!/O55*100&lt;=60,1)))))),0))*O255)</f>
        <v>1000</v>
      </c>
      <c r="P155" s="97">
        <f>IF(COUNT('IA2'!P46)=0,1000,(IFERROR(IF('IA2'!P46/P55&lt;0.5,0,IF('IA2'!P46/P55*100&gt;90,5,IF('IA2'!P46/P55*100&gt;80,4,IF('IA2'!P46/P55*100&gt;70,3,IF('IA2'!P46/P55*100&gt;60,2,IF('IA2'!P46/P55*100&lt;=60,1)))))),0))*P255)</f>
        <v>65</v>
      </c>
      <c r="Q155" s="97">
        <f>IF(COUNT('IA2'!#REF!)=0,1000,(IFERROR(IF('IA2'!#REF!/Q55&lt;0.5,0,IF('IA2'!#REF!/Q55*100&gt;90,5,IF('IA2'!#REF!/Q55*100&gt;80,4,IF('IA2'!#REF!/Q55*100&gt;70,3,IF('IA2'!#REF!/Q55*100&gt;60,2,IF('IA2'!#REF!/Q55*100&lt;=60,1)))))),0))*Q255)</f>
        <v>1000</v>
      </c>
      <c r="R155" s="97">
        <f>IF(COUNT('IA2'!R46)=0,1000,(IFERROR(IF('IA2'!R46/R55&lt;0.5,0,IF('IA2'!R46/R55*100&gt;90,5,IF('IA2'!R46/R55*100&gt;80,4,IF('IA2'!R46/R55*100&gt;70,3,IF('IA2'!R46/R55*100&gt;60,2,IF('IA2'!R46/R55*100&lt;=60,1)))))),0))*R255)</f>
        <v>65</v>
      </c>
      <c r="S155" s="97">
        <f>IF(COUNT('IA2'!#REF!)=0,1000,(IFERROR(IF('IA2'!#REF!/S55&lt;0.5,0,IF('IA2'!#REF!/S55*100&gt;90,5,IF('IA2'!#REF!/S55*100&gt;80,4,IF('IA2'!#REF!/S55*100&gt;70,3,IF('IA2'!#REF!/S55*100&gt;60,2,IF('IA2'!#REF!/S55*100&lt;=60,1)))))),0))*S255)</f>
        <v>1000</v>
      </c>
      <c r="T155" s="97">
        <f>IF(COUNT('IA2'!T46)=0,1000,(IFERROR(IF('IA2'!T46/T55&lt;0.5,0,IF('IA2'!T46/T55*100&gt;90,5,IF('IA2'!T46/T55*100&gt;80,4,IF('IA2'!T46/T55*100&gt;70,3,IF('IA2'!T46/T55*100&gt;60,2,IF('IA2'!T46/T55*100&lt;=60,1)))))),0))*T255)</f>
        <v>65</v>
      </c>
      <c r="U155" s="97">
        <f>IF(COUNT('IA2'!#REF!)=0,1000,(IFERROR(IF('IA2'!#REF!/U55&lt;0.5,0,IF('IA2'!#REF!/U55*100&gt;90,5,IF('IA2'!#REF!/U55*100&gt;80,4,IF('IA2'!#REF!/U55*100&gt;70,3,IF('IA2'!#REF!/U55*100&gt;60,2,IF('IA2'!#REF!/U55*100&lt;=60,1)))))),0))*U255)</f>
        <v>1000</v>
      </c>
      <c r="V155" s="97">
        <f>IF(COUNT('IA2'!W46)=0,1000,(IFERROR(IF('IA2'!W46/V55&lt;0.5,0,IF('IA2'!W46/V55*100&gt;90,5,IF('IA2'!W46/V55*100&gt;80,4,IF('IA2'!W46/V55*100&gt;70,3,IF('IA2'!W46/V55*100&gt;60,2,IF('IA2'!W46/V55*100&lt;=60,1)))))),0))*V255)</f>
        <v>75</v>
      </c>
      <c r="W155" s="97">
        <f>IF(COUNT('IA2'!#REF!)=0,1000,(IFERROR(IF('IA2'!#REF!/W55&lt;0.5,0,IF('IA2'!#REF!/W55*100&gt;90,5,IF('IA2'!#REF!/W55*100&gt;80,4,IF('IA2'!#REF!/W55*100&gt;70,3,IF('IA2'!#REF!/W55*100&gt;60,2,IF('IA2'!#REF!/W55*100&lt;=60,1)))))),0))*W255)</f>
        <v>1000</v>
      </c>
      <c r="X155" s="97">
        <f>IF(COUNT('IA2'!X46)=0,1000,(IFERROR(IF('IA2'!X46/X55&lt;0.5,0,IF('IA2'!X46/X55*100&gt;90,5,IF('IA2'!X46/X55*100&gt;80,4,IF('IA2'!X46/X55*100&gt;70,3,IF('IA2'!X46/X55*100&gt;60,2,IF('IA2'!X46/X55*100&lt;=60,1)))))),0))*X255)</f>
        <v>0</v>
      </c>
      <c r="Y155" s="97">
        <f>IF(COUNT('IA2'!Y46)=0,1000,(IFERROR(IF('IA2'!Y46/Y55&lt;0.5,0,IF('IA2'!Y46/Y55*100&gt;90,5,IF('IA2'!Y46/Y55*100&gt;80,4,IF('IA2'!Y46/Y55*100&gt;70,3,IF('IA2'!Y46/Y55*100&gt;60,2,IF('IA2'!Y46/Y55*100&lt;=60,1)))))),0))*Y255)</f>
        <v>0</v>
      </c>
      <c r="Z155" s="97">
        <f>IF(COUNT('IA2'!Z46)=0,1000,(IFERROR(IF('IA2'!Z46/Z55&lt;0.5,0,IF('IA2'!Z46/Z55*100&gt;90,5,IF('IA2'!Z46/Z55*100&gt;80,4,IF('IA2'!Z46/Z55*100&gt;70,3,IF('IA2'!Z46/Z55*100&gt;60,2,IF('IA2'!Z46/Z55*100&lt;=60,1)))))),0))*Z255)</f>
        <v>1000</v>
      </c>
      <c r="AA155" s="97">
        <f>IF(COUNT('IA2'!AA46)=0,1000,(IFERROR(IF('IA2'!AA46/AA55&lt;0.5,0,IF('IA2'!AA46/AA55*100&gt;90,5,IF('IA2'!AA46/AA55*100&gt;80,4,IF('IA2'!AA46/AA55*100&gt;70,3,IF('IA2'!AA46/AA55*100&gt;60,2,IF('IA2'!AA46/AA55*100&lt;=60,1)))))),0))*AA255)</f>
        <v>1000</v>
      </c>
      <c r="AB155" s="97">
        <f>IF(COUNT('IA2'!AB46)=0,1000,(IFERROR(IF('IA2'!AB46/AB55&lt;0.5,0,IF('IA2'!AB46/AB55*100&gt;90,5,IF('IA2'!AB46/AB55*100&gt;80,4,IF('IA2'!AB46/AB55*100&gt;70,3,IF('IA2'!AB46/AB55*100&gt;60,2,IF('IA2'!AB46/AB55*100&lt;=60,1)))))),0))*AB255)</f>
        <v>1000</v>
      </c>
      <c r="AC155" s="97">
        <f>IF(COUNT('IA2'!AC46)=0,1000,(IFERROR(IF('IA2'!AC46/AC55&lt;0.5,0,IF('IA2'!AC46/AC55*100&gt;90,5,IF('IA2'!AC46/AC55*100&gt;80,4,IF('IA2'!AC46/AC55*100&gt;70,3,IF('IA2'!AC46/AC55*100&gt;60,2,IF('IA2'!AC46/AC55*100&lt;=60,1)))))),0))*AC255)</f>
        <v>1000</v>
      </c>
      <c r="AD155" s="97">
        <f>IF(COUNT('IA2'!AD46)=0,1000,(IFERROR(IF('IA2'!AD46/AD55&lt;0.5,0,IF('IA2'!AD46/AD55*100&gt;90,5,IF('IA2'!AD46/AD55*100&gt;80,4,IF('IA2'!AD46/AD55*100&gt;70,3,IF('IA2'!AD46/AD55*100&gt;60,2,IF('IA2'!AD46/AD55*100&lt;=60,1)))))),0))*AD255)</f>
        <v>1000</v>
      </c>
      <c r="AE155" s="97">
        <f>IF(COUNT('IA2'!AE46)=0,1000,(IFERROR(IF('IA2'!AE46/AE55&lt;0.5,0,IF('IA2'!AE46/AE55*100&gt;90,5,IF('IA2'!AE46/AE55*100&gt;80,4,IF('IA2'!AE46/AE55*100&gt;70,3,IF('IA2'!AE46/AE55*100&gt;60,2,IF('IA2'!AE46/AE55*100&lt;=60,1)))))),0))*AE255)</f>
        <v>1000</v>
      </c>
      <c r="AF155" s="97">
        <f>IF(COUNT('IA2'!AF46)=0,1000,(IFERROR(IF('IA2'!AF46/AF55&lt;0.5,0,IF('IA2'!AF46/AF55*100&gt;90,5,IF('IA2'!AF46/AF55*100&gt;80,4,IF('IA2'!AF46/AF55*100&gt;70,3,IF('IA2'!AF46/AF55*100&gt;60,2,IF('IA2'!AF46/AF55*100&lt;=60,1)))))),0))*AF255)</f>
        <v>1000</v>
      </c>
      <c r="AG155" s="97">
        <f>IF(COUNT('IA2'!AG46)=0,1000,(IFERROR(IF('IA2'!AG46/AG55&lt;0.5,0,IF('IA2'!AG46/AG55*100&gt;90,5,IF('IA2'!AG46/AG55*100&gt;80,4,IF('IA2'!AG46/AG55*100&gt;70,3,IF('IA2'!AG46/AG55*100&gt;60,2,IF('IA2'!AG46/AG55*100&lt;=60,1)))))),0))*AG255)</f>
        <v>1000</v>
      </c>
      <c r="AH155" s="97">
        <f>IF(COUNT('IA2'!AH46)=0,1000,(IFERROR(IF('IA2'!AH46/AH55&lt;0.5,0,IF('IA2'!AH46/AH55*100&gt;90,5,IF('IA2'!AH46/AH55*100&gt;80,4,IF('IA2'!AH46/AH55*100&gt;70,3,IF('IA2'!AH46/AH55*100&gt;60,2,IF('IA2'!AH46/AH55*100&lt;=60,1)))))),0))*AH255)</f>
        <v>1000</v>
      </c>
      <c r="AI155" s="97">
        <f>IF(COUNT('IA2'!AI46)=0,1000,(IFERROR(IF('IA2'!AI46/AI55&lt;0.5,0,IF('IA2'!AI46/AI55*100&gt;90,5,IF('IA2'!AI46/AI55*100&gt;80,4,IF('IA2'!AI46/AI55*100&gt;70,3,IF('IA2'!AI46/AI55*100&gt;60,2,IF('IA2'!AI46/AI55*100&lt;=60,1)))))),0))*AI255)</f>
        <v>1000</v>
      </c>
      <c r="AJ155" s="97">
        <f>IF(COUNT('IA2'!AJ46)=0,1000,(IFERROR(IF('IA2'!AJ46/AJ55&lt;0.5,0,IF('IA2'!AJ46/AJ55*100&gt;90,5,IF('IA2'!AJ46/AJ55*100&gt;80,4,IF('IA2'!AJ46/AJ55*100&gt;70,3,IF('IA2'!AJ46/AJ55*100&gt;60,2,IF('IA2'!AJ46/AJ55*100&lt;=60,1)))))),0))*AJ255)</f>
        <v>1000</v>
      </c>
      <c r="AK155" s="97">
        <f>IF(COUNT('IA2'!AK46)=0,1000,(IFERROR(IF('IA2'!AK46/AK55&lt;0.5,0,IF('IA2'!AK46/AK55*100&gt;90,5,IF('IA2'!AK46/AK55*100&gt;80,4,IF('IA2'!AK46/AK55*100&gt;70,3,IF('IA2'!AK46/AK55*100&gt;60,2,IF('IA2'!AK46/AK55*100&lt;=60,1)))))),0))*AK255)</f>
        <v>1000</v>
      </c>
      <c r="AL155" s="97">
        <f>IF(COUNT('IA2'!AL46)=0,1000,(IFERROR(IF('IA2'!AL46/AL55&lt;0.5,0,IF('IA2'!AL46/AL55*100&gt;90,5,IF('IA2'!AL46/AL55*100&gt;80,4,IF('IA2'!AL46/AL55*100&gt;70,3,IF('IA2'!AL46/AL55*100&gt;60,2,IF('IA2'!AL46/AL55*100&lt;=60,1)))))),0))*AL255)</f>
        <v>1000</v>
      </c>
      <c r="AM155" s="97">
        <f>IF(COUNT('IA2'!AM46)=0,1000,(IFERROR(IF('IA2'!AM46/AM55&lt;0.5,0,IF('IA2'!AM46/AM55*100&gt;90,5,IF('IA2'!AM46/AM55*100&gt;80,4,IF('IA2'!AM46/AM55*100&gt;70,3,IF('IA2'!AM46/AM55*100&gt;60,2,IF('IA2'!AM46/AM55*100&lt;=60,1)))))),0))*AM255)</f>
        <v>1000</v>
      </c>
      <c r="AN155" s="97">
        <f>IF(COUNT('IA2'!AN46)=0,1000,(IFERROR(IF('IA2'!AN46/AN55&lt;0.5,0,IF('IA2'!AN46/AN55*100&gt;90,5,IF('IA2'!AN46/AN55*100&gt;80,4,IF('IA2'!AN46/AN55*100&gt;70,3,IF('IA2'!AN46/AN55*100&gt;60,2,IF('IA2'!AN46/AN55*100&lt;=60,1)))))),0))*AN255)</f>
        <v>1000</v>
      </c>
      <c r="AO155" s="97">
        <f>IF(COUNT('IA2'!AO46)=0,1000,(IFERROR(IF('IA2'!AO46/AO55&lt;0.5,0,IF('IA2'!AO46/AO55*100&gt;90,5,IF('IA2'!AO46/AO55*100&gt;80,4,IF('IA2'!AO46/AO55*100&gt;70,3,IF('IA2'!AO46/AO55*100&gt;60,2,IF('IA2'!AO46/AO55*100&lt;=60,1)))))),0))*AO255)</f>
        <v>1000</v>
      </c>
      <c r="AP155" s="97">
        <f>IF(COUNT('IA2'!AP46)=0,1000,(IFERROR(IF('IA2'!AP46/AP55&lt;0.5,0,IF('IA2'!AP46/AP55*100&gt;90,5,IF('IA2'!AP46/AP55*100&gt;80,4,IF('IA2'!AP46/AP55*100&gt;70,3,IF('IA2'!AP46/AP55*100&gt;60,2,IF('IA2'!AP46/AP55*100&lt;=60,1)))))),0))*AP255)</f>
        <v>1000</v>
      </c>
      <c r="AQ155" s="97">
        <f>IF(COUNT('IA2'!AQ46)=0,1000,(IFERROR(IF('IA2'!AQ46/AQ55&lt;0.5,0,IF('IA2'!AQ46/AQ55*100&gt;90,5,IF('IA2'!AQ46/AQ55*100&gt;80,4,IF('IA2'!AQ46/AQ55*100&gt;70,3,IF('IA2'!AQ46/AQ55*100&gt;60,2,IF('IA2'!AQ46/AQ55*100&lt;=60,1)))))),0))*AQ255)</f>
        <v>1000</v>
      </c>
      <c r="AR155" s="97">
        <f>IF(COUNT('IA2'!AR46)=0,1000,(IFERROR(IF('IA2'!AR46/AR55&lt;0.5,0,IF('IA2'!AR46/AR55*100&gt;90,5,IF('IA2'!AR46/AR55*100&gt;80,4,IF('IA2'!AR46/AR55*100&gt;70,3,IF('IA2'!AR46/AR55*100&gt;60,2,IF('IA2'!AR46/AR55*100&lt;=60,1)))))),0))*AR255)</f>
        <v>1000</v>
      </c>
      <c r="AS155" s="97">
        <f>IF(COUNT('IA2'!AS46)=0,1000,(IFERROR(IF('IA2'!AS46/AS55&lt;0.5,0,IF('IA2'!AS46/AS55*100&gt;90,5,IF('IA2'!AS46/AS55*100&gt;80,4,IF('IA2'!AS46/AS55*100&gt;70,3,IF('IA2'!AS46/AS55*100&gt;60,2,IF('IA2'!AS46/AS55*100&lt;=60,1)))))),0))*AS255)</f>
        <v>1000</v>
      </c>
      <c r="AT155" s="97">
        <f>IF(COUNT('IA2'!AT46)=0,1000,(IFERROR(IF('IA2'!AT46/AT55&lt;0.5,0,IF('IA2'!AT46/AT55*100&gt;90,5,IF('IA2'!AT46/AT55*100&gt;80,4,IF('IA2'!AT46/AT55*100&gt;70,3,IF('IA2'!AT46/AT55*100&gt;60,2,IF('IA2'!AT46/AT55*100&lt;=60,1)))))),0))*AT255)</f>
        <v>1000</v>
      </c>
      <c r="AU155" s="97">
        <f>IF(COUNT('IA2'!AU46)=0,1000,(IFERROR(IF('IA2'!AU46/AU55&lt;0.5,0,IF('IA2'!AU46/AU55*100&gt;90,5,IF('IA2'!AU46/AU55*100&gt;80,4,IF('IA2'!AU46/AU55*100&gt;70,3,IF('IA2'!AU46/AU55*100&gt;60,2,IF('IA2'!AU46/AU55*100&lt;=60,1)))))),0))*AU255)</f>
        <v>1000</v>
      </c>
      <c r="AV155" s="97">
        <f>IF(COUNT('IA2'!AV46)=0,1000,(IFERROR(IF('IA2'!AV46/AV55&lt;0.5,0,IF('IA2'!AV46/AV55*100&gt;90,5,IF('IA2'!AV46/AV55*100&gt;80,4,IF('IA2'!AV46/AV55*100&gt;70,3,IF('IA2'!AV46/AV55*100&gt;60,2,IF('IA2'!AV46/AV55*100&lt;=60,1)))))),0))*AV255)</f>
        <v>1000</v>
      </c>
      <c r="AW155" s="97">
        <f>IF(COUNT('IA2'!AW46)=0,1000,(IFERROR(IF('IA2'!AW46/AW55&lt;0.5,0,IF('IA2'!AW46/AW55*100&gt;90,5,IF('IA2'!AW46/AW55*100&gt;80,4,IF('IA2'!AW46/AW55*100&gt;70,3,IF('IA2'!AW46/AW55*100&gt;60,2,IF('IA2'!AW46/AW55*100&lt;=60,1)))))),0))*AW255)</f>
        <v>1000</v>
      </c>
      <c r="AX155" s="97">
        <f>IF(COUNT('IA2'!AX46)=0,1000,(IFERROR(IF('IA2'!AX46/AX55&lt;0.5,0,IF('IA2'!AX46/AX55*100&gt;90,5,IF('IA2'!AX46/AX55*100&gt;80,4,IF('IA2'!AX46/AX55*100&gt;70,3,IF('IA2'!AX46/AX55*100&gt;60,2,IF('IA2'!AX46/AX55*100&lt;=60,1)))))),0))*AX255)</f>
        <v>1000</v>
      </c>
      <c r="AY155" s="97">
        <f>IF(COUNT('IA2'!AY46)=0,1000,(IFERROR(IF('IA2'!AY46/AY55&lt;0.5,0,IF('IA2'!AY46/AY55*100&gt;90,5,IF('IA2'!AY46/AY55*100&gt;80,4,IF('IA2'!AY46/AY55*100&gt;70,3,IF('IA2'!AY46/AY55*100&gt;60,2,IF('IA2'!AY46/AY55*100&lt;=60,1)))))),0))*AY255)</f>
        <v>1000</v>
      </c>
      <c r="AZ155" s="97">
        <f>IF(COUNT('IA2'!AZ46)=0,1000,(IFERROR(IF('IA2'!AZ46/AZ55&lt;0.5,0,IF('IA2'!AZ46/AZ55*100&gt;90,5,IF('IA2'!AZ46/AZ55*100&gt;80,4,IF('IA2'!AZ46/AZ55*100&gt;70,3,IF('IA2'!AZ46/AZ55*100&gt;60,2,IF('IA2'!AZ46/AZ55*100&lt;=60,1)))))),0))*AZ255)</f>
        <v>1000</v>
      </c>
      <c r="BA155" s="96">
        <f t="shared" si="53"/>
        <v>0</v>
      </c>
      <c r="BB155" s="96">
        <f t="shared" si="54"/>
        <v>0</v>
      </c>
      <c r="BC155" s="96">
        <f t="shared" si="55"/>
        <v>5</v>
      </c>
      <c r="BD155" s="96">
        <f t="shared" si="56"/>
        <v>5</v>
      </c>
      <c r="BE155" s="96">
        <f t="shared" si="57"/>
        <v>0</v>
      </c>
      <c r="BF155" s="96">
        <f t="shared" si="58"/>
        <v>0</v>
      </c>
      <c r="BG155" s="96">
        <f t="shared" si="59"/>
        <v>0</v>
      </c>
    </row>
    <row r="156" spans="1:59" x14ac:dyDescent="0.3">
      <c r="A156" s="97">
        <f>IF(COUNT('IA2'!B47)=0,1000,(IFERROR(IF('IA2'!B47/A56&lt;0.5,0,IF('IA2'!B47/A56*100&gt;90,5,IF('IA2'!B47/A56*100&gt;80,4,IF('IA2'!B47/A56*100&gt;70,3,IF('IA2'!B47/A56*100&gt;60,2,IF('IA2'!B47/A56*100&lt;=60,1)))))),0))*A256)</f>
        <v>2</v>
      </c>
      <c r="B156" s="97">
        <f>IF(COUNT('IA2'!C47)=0,1000,(IFERROR(IF('IA2'!C47/B56&lt;0.5,0,IF('IA2'!C47/B56*100&gt;90,5,IF('IA2'!C47/B56*100&gt;80,4,IF('IA2'!C47/B56*100&gt;70,3,IF('IA2'!C47/B56*100&gt;60,2,IF('IA2'!C47/B56*100&lt;=60,1)))))),0))*B256)</f>
        <v>2</v>
      </c>
      <c r="C156" s="97">
        <f>IF(COUNT('IA2'!D47)=0,1000,(IFERROR(IF('IA2'!D47/C56&lt;0.5,0,IF('IA2'!D47/C56*100&gt;90,5,IF('IA2'!D47/C56*100&gt;80,4,IF('IA2'!D47/C56*100&gt;70,3,IF('IA2'!D47/C56*100&gt;60,2,IF('IA2'!D47/C56*100&lt;=60,1)))))),0))*C256)</f>
        <v>4</v>
      </c>
      <c r="D156" s="97">
        <f>IF(COUNT('IA2'!E47)=0,1000,(IFERROR(IF('IA2'!E47/D56&lt;0.5,0,IF('IA2'!E47/D56*100&gt;90,5,IF('IA2'!E47/D56*100&gt;80,4,IF('IA2'!E47/D56*100&gt;70,3,IF('IA2'!E47/D56*100&gt;60,2,IF('IA2'!E47/D56*100&lt;=60,1)))))),0))*D256)</f>
        <v>10</v>
      </c>
      <c r="E156" s="97">
        <f>IF(COUNT('IA2'!F47)=0,1000,(IFERROR(IF('IA2'!F47/E56&lt;0.5,0,IF('IA2'!F47/E56*100&gt;90,5,IF('IA2'!F47/E56*100&gt;80,4,IF('IA2'!F47/E56*100&gt;70,3,IF('IA2'!F47/E56*100&gt;60,2,IF('IA2'!F47/E56*100&lt;=60,1)))))),0))*E256)</f>
        <v>0</v>
      </c>
      <c r="F156" s="97">
        <f>IF(COUNT('IA2'!G47)=0,1000,(IFERROR(IF('IA2'!G47/F56&lt;0.5,0,IF('IA2'!G47/F56*100&gt;90,5,IF('IA2'!G47/F56*100&gt;80,4,IF('IA2'!G47/F56*100&gt;70,3,IF('IA2'!G47/F56*100&gt;60,2,IF('IA2'!G47/F56*100&lt;=60,1)))))),0))*F256)</f>
        <v>2</v>
      </c>
      <c r="G156" s="97">
        <f>IF(COUNT('IA2'!H47)=0,1000,(IFERROR(IF('IA2'!H47/G56&lt;0.5,0,IF('IA2'!H47/G56*100&gt;90,5,IF('IA2'!H47/G56*100&gt;80,4,IF('IA2'!H47/G56*100&gt;70,3,IF('IA2'!H47/G56*100&gt;60,2,IF('IA2'!H47/G56*100&lt;=60,1)))))),0))*G256)</f>
        <v>10</v>
      </c>
      <c r="H156" s="97">
        <f>IF(COUNT('IA2'!I47)=0,1000,(IFERROR(IF('IA2'!I47/H56&lt;0.5,0,IF('IA2'!I47/H56*100&gt;90,5,IF('IA2'!I47/H56*100&gt;80,4,IF('IA2'!I47/H56*100&gt;70,3,IF('IA2'!I47/H56*100&gt;60,2,IF('IA2'!I47/H56*100&lt;=60,1)))))),0))*H256)</f>
        <v>0</v>
      </c>
      <c r="I156" s="97">
        <f>IF(COUNT('IA2'!J47)=0,1000,(IFERROR(IF('IA2'!J47/I56&lt;0.5,0,IF('IA2'!J47/I56*100&gt;90,5,IF('IA2'!J47/I56*100&gt;80,4,IF('IA2'!J47/I56*100&gt;70,3,IF('IA2'!J47/I56*100&gt;60,2,IF('IA2'!J47/I56*100&lt;=60,1)))))),0))*I256)</f>
        <v>4</v>
      </c>
      <c r="J156" s="97">
        <f>IF(COUNT('IA2'!K47)=0,1000,(IFERROR(IF('IA2'!K47/J56&lt;0.5,0,IF('IA2'!K47/J56*100&gt;90,5,IF('IA2'!K47/J56*100&gt;80,4,IF('IA2'!K47/J56*100&gt;70,3,IF('IA2'!K47/J56*100&gt;60,2,IF('IA2'!K47/J56*100&lt;=60,1)))))),0))*J256)</f>
        <v>10</v>
      </c>
      <c r="K156" s="97">
        <f>IF(COUNT('IA2'!#REF!)=0,1000,(IFERROR(IF('IA2'!#REF!/K56&lt;0.5,0,IF('IA2'!#REF!/K56*100&gt;90,5,IF('IA2'!#REF!/K56*100&gt;80,4,IF('IA2'!#REF!/K56*100&gt;70,3,IF('IA2'!#REF!/K56*100&gt;60,2,IF('IA2'!#REF!/K56*100&lt;=60,1)))))),0))*K256)</f>
        <v>1000</v>
      </c>
      <c r="L156" s="97">
        <f>IF(COUNT('IA2'!L47)=0,1000,(IFERROR(IF('IA2'!L47/L56&lt;0.5,0,IF('IA2'!L47/L56*100&gt;90,5,IF('IA2'!L47/L56*100&gt;80,4,IF('IA2'!L47/L56*100&gt;70,3,IF('IA2'!L47/L56*100&gt;60,2,IF('IA2'!L47/L56*100&lt;=60,1)))))),0))*L256)</f>
        <v>26</v>
      </c>
      <c r="M156" s="97">
        <f>IF(COUNT('IA2'!N47)=0,1000,(IFERROR(IF('IA2'!N47/M56&lt;0.5,0,IF('IA2'!N47/M56*100&gt;90,5,IF('IA2'!N47/M56*100&gt;80,4,IF('IA2'!N47/M56*100&gt;70,3,IF('IA2'!N47/M56*100&gt;60,2,IF('IA2'!N47/M56*100&lt;=60,1)))))),0))*M256)</f>
        <v>13</v>
      </c>
      <c r="N156" s="97">
        <f>IF(COUNT('IA2'!#REF!)=0,1000,(IFERROR(IF('IA2'!#REF!/N56&lt;0.5,0,IF('IA2'!#REF!/N56*100&gt;90,5,IF('IA2'!#REF!/N56*100&gt;80,4,IF('IA2'!#REF!/N56*100&gt;70,3,IF('IA2'!#REF!/N56*100&gt;60,2,IF('IA2'!#REF!/N56*100&lt;=60,1)))))),0))*N256)</f>
        <v>1000</v>
      </c>
      <c r="O156" s="97">
        <f>IF(COUNT('IA2'!#REF!)=0,1000,(IFERROR(IF('IA2'!#REF!/O56&lt;0.5,0,IF('IA2'!#REF!/O56*100&gt;90,5,IF('IA2'!#REF!/O56*100&gt;80,4,IF('IA2'!#REF!/O56*100&gt;70,3,IF('IA2'!#REF!/O56*100&gt;60,2,IF('IA2'!#REF!/O56*100&lt;=60,1)))))),0))*O256)</f>
        <v>1000</v>
      </c>
      <c r="P156" s="97">
        <f>IF(COUNT('IA2'!P47)=0,1000,(IFERROR(IF('IA2'!P47/P56&lt;0.5,0,IF('IA2'!P47/P56*100&gt;90,5,IF('IA2'!P47/P56*100&gt;80,4,IF('IA2'!P47/P56*100&gt;70,3,IF('IA2'!P47/P56*100&gt;60,2,IF('IA2'!P47/P56*100&lt;=60,1)))))),0))*P256)</f>
        <v>13</v>
      </c>
      <c r="Q156" s="97">
        <f>IF(COUNT('IA2'!#REF!)=0,1000,(IFERROR(IF('IA2'!#REF!/Q56&lt;0.5,0,IF('IA2'!#REF!/Q56*100&gt;90,5,IF('IA2'!#REF!/Q56*100&gt;80,4,IF('IA2'!#REF!/Q56*100&gt;70,3,IF('IA2'!#REF!/Q56*100&gt;60,2,IF('IA2'!#REF!/Q56*100&lt;=60,1)))))),0))*Q256)</f>
        <v>1000</v>
      </c>
      <c r="R156" s="97">
        <f>IF(COUNT('IA2'!R47)=0,1000,(IFERROR(IF('IA2'!R47/R56&lt;0.5,0,IF('IA2'!R47/R56*100&gt;90,5,IF('IA2'!R47/R56*100&gt;80,4,IF('IA2'!R47/R56*100&gt;70,3,IF('IA2'!R47/R56*100&gt;60,2,IF('IA2'!R47/R56*100&lt;=60,1)))))),0))*R256)</f>
        <v>39</v>
      </c>
      <c r="S156" s="97">
        <f>IF(COUNT('IA2'!T47)=0,1000,(IFERROR(IF('IA2'!T47/S56&lt;0.5,0,IF('IA2'!T47/S56*100&gt;90,5,IF('IA2'!T47/S56*100&gt;80,4,IF('IA2'!T47/S56*100&gt;70,3,IF('IA2'!T47/S56*100&gt;60,2,IF('IA2'!T47/S56*100&lt;=60,1)))))),0))*S256)</f>
        <v>1000</v>
      </c>
      <c r="T156" s="97">
        <f>IF(COUNT('IA2'!U47)=0,1000,(IFERROR(IF('IA2'!U47/T56&lt;0.5,0,IF('IA2'!U47/T56*100&gt;90,5,IF('IA2'!U47/T56*100&gt;80,4,IF('IA2'!U47/T56*100&gt;70,3,IF('IA2'!U47/T56*100&gt;60,2,IF('IA2'!U47/T56*100&lt;=60,1)))))),0))*T256)</f>
        <v>52</v>
      </c>
      <c r="U156" s="97">
        <f>IF(COUNT('IA2'!#REF!)=0,1000,(IFERROR(IF('IA2'!#REF!/U56&lt;0.5,0,IF('IA2'!#REF!/U56*100&gt;90,5,IF('IA2'!#REF!/U56*100&gt;80,4,IF('IA2'!#REF!/U56*100&gt;70,3,IF('IA2'!#REF!/U56*100&gt;60,2,IF('IA2'!#REF!/U56*100&lt;=60,1)))))),0))*U256)</f>
        <v>1000</v>
      </c>
      <c r="V156" s="97">
        <f>IF(COUNT('IA2'!V47)=0,1000,(IFERROR(IF('IA2'!V47/V56&lt;0.5,0,IF('IA2'!V47/V56*100&gt;90,5,IF('IA2'!V47/V56*100&gt;80,4,IF('IA2'!V47/V56*100&gt;70,3,IF('IA2'!V47/V56*100&gt;60,2,IF('IA2'!V47/V56*100&lt;=60,1)))))),0))*V256)</f>
        <v>0</v>
      </c>
      <c r="W156" s="97">
        <f>IF(COUNT('IA2'!W47)=0,1000,(IFERROR(IF('IA2'!W47/W56&lt;0.5,0,IF('IA2'!W47/W56*100&gt;90,5,IF('IA2'!W47/W56*100&gt;80,4,IF('IA2'!W47/W56*100&gt;70,3,IF('IA2'!W47/W56*100&gt;60,2,IF('IA2'!W47/W56*100&lt;=60,1)))))),0))*W256)</f>
        <v>1000</v>
      </c>
      <c r="X156" s="97">
        <f>IF(COUNT('IA2'!X47)=0,1000,(IFERROR(IF('IA2'!X47/X56&lt;0.5,0,IF('IA2'!X47/X56*100&gt;90,5,IF('IA2'!X47/X56*100&gt;80,4,IF('IA2'!X47/X56*100&gt;70,3,IF('IA2'!X47/X56*100&gt;60,2,IF('IA2'!X47/X56*100&lt;=60,1)))))),0))*X256)</f>
        <v>0</v>
      </c>
      <c r="Y156" s="97">
        <f>IF(COUNT('IA2'!Y47)=0,1000,(IFERROR(IF('IA2'!Y47/Y56&lt;0.5,0,IF('IA2'!Y47/Y56*100&gt;90,5,IF('IA2'!Y47/Y56*100&gt;80,4,IF('IA2'!Y47/Y56*100&gt;70,3,IF('IA2'!Y47/Y56*100&gt;60,2,IF('IA2'!Y47/Y56*100&lt;=60,1)))))),0))*Y256)</f>
        <v>0</v>
      </c>
      <c r="Z156" s="97">
        <f>IF(COUNT('IA2'!Z47)=0,1000,(IFERROR(IF('IA2'!Z47/Z56&lt;0.5,0,IF('IA2'!Z47/Z56*100&gt;90,5,IF('IA2'!Z47/Z56*100&gt;80,4,IF('IA2'!Z47/Z56*100&gt;70,3,IF('IA2'!Z47/Z56*100&gt;60,2,IF('IA2'!Z47/Z56*100&lt;=60,1)))))),0))*Z256)</f>
        <v>1000</v>
      </c>
      <c r="AA156" s="97">
        <f>IF(COUNT('IA2'!AA47)=0,1000,(IFERROR(IF('IA2'!AA47/AA56&lt;0.5,0,IF('IA2'!AA47/AA56*100&gt;90,5,IF('IA2'!AA47/AA56*100&gt;80,4,IF('IA2'!AA47/AA56*100&gt;70,3,IF('IA2'!AA47/AA56*100&gt;60,2,IF('IA2'!AA47/AA56*100&lt;=60,1)))))),0))*AA256)</f>
        <v>1000</v>
      </c>
      <c r="AB156" s="97">
        <f>IF(COUNT('IA2'!AB47)=0,1000,(IFERROR(IF('IA2'!AB47/AB56&lt;0.5,0,IF('IA2'!AB47/AB56*100&gt;90,5,IF('IA2'!AB47/AB56*100&gt;80,4,IF('IA2'!AB47/AB56*100&gt;70,3,IF('IA2'!AB47/AB56*100&gt;60,2,IF('IA2'!AB47/AB56*100&lt;=60,1)))))),0))*AB256)</f>
        <v>1000</v>
      </c>
      <c r="AC156" s="97">
        <f>IF(COUNT('IA2'!AC47)=0,1000,(IFERROR(IF('IA2'!AC47/AC56&lt;0.5,0,IF('IA2'!AC47/AC56*100&gt;90,5,IF('IA2'!AC47/AC56*100&gt;80,4,IF('IA2'!AC47/AC56*100&gt;70,3,IF('IA2'!AC47/AC56*100&gt;60,2,IF('IA2'!AC47/AC56*100&lt;=60,1)))))),0))*AC256)</f>
        <v>1000</v>
      </c>
      <c r="AD156" s="97">
        <f>IF(COUNT('IA2'!AD47)=0,1000,(IFERROR(IF('IA2'!AD47/AD56&lt;0.5,0,IF('IA2'!AD47/AD56*100&gt;90,5,IF('IA2'!AD47/AD56*100&gt;80,4,IF('IA2'!AD47/AD56*100&gt;70,3,IF('IA2'!AD47/AD56*100&gt;60,2,IF('IA2'!AD47/AD56*100&lt;=60,1)))))),0))*AD256)</f>
        <v>1000</v>
      </c>
      <c r="AE156" s="97">
        <f>IF(COUNT('IA2'!AE47)=0,1000,(IFERROR(IF('IA2'!AE47/AE56&lt;0.5,0,IF('IA2'!AE47/AE56*100&gt;90,5,IF('IA2'!AE47/AE56*100&gt;80,4,IF('IA2'!AE47/AE56*100&gt;70,3,IF('IA2'!AE47/AE56*100&gt;60,2,IF('IA2'!AE47/AE56*100&lt;=60,1)))))),0))*AE256)</f>
        <v>1000</v>
      </c>
      <c r="AF156" s="97">
        <f>IF(COUNT('IA2'!AF47)=0,1000,(IFERROR(IF('IA2'!AF47/AF56&lt;0.5,0,IF('IA2'!AF47/AF56*100&gt;90,5,IF('IA2'!AF47/AF56*100&gt;80,4,IF('IA2'!AF47/AF56*100&gt;70,3,IF('IA2'!AF47/AF56*100&gt;60,2,IF('IA2'!AF47/AF56*100&lt;=60,1)))))),0))*AF256)</f>
        <v>1000</v>
      </c>
      <c r="AG156" s="97">
        <f>IF(COUNT('IA2'!AG47)=0,1000,(IFERROR(IF('IA2'!AG47/AG56&lt;0.5,0,IF('IA2'!AG47/AG56*100&gt;90,5,IF('IA2'!AG47/AG56*100&gt;80,4,IF('IA2'!AG47/AG56*100&gt;70,3,IF('IA2'!AG47/AG56*100&gt;60,2,IF('IA2'!AG47/AG56*100&lt;=60,1)))))),0))*AG256)</f>
        <v>1000</v>
      </c>
      <c r="AH156" s="97">
        <f>IF(COUNT('IA2'!AH47)=0,1000,(IFERROR(IF('IA2'!AH47/AH56&lt;0.5,0,IF('IA2'!AH47/AH56*100&gt;90,5,IF('IA2'!AH47/AH56*100&gt;80,4,IF('IA2'!AH47/AH56*100&gt;70,3,IF('IA2'!AH47/AH56*100&gt;60,2,IF('IA2'!AH47/AH56*100&lt;=60,1)))))),0))*AH256)</f>
        <v>1000</v>
      </c>
      <c r="AI156" s="97">
        <f>IF(COUNT('IA2'!AI47)=0,1000,(IFERROR(IF('IA2'!AI47/AI56&lt;0.5,0,IF('IA2'!AI47/AI56*100&gt;90,5,IF('IA2'!AI47/AI56*100&gt;80,4,IF('IA2'!AI47/AI56*100&gt;70,3,IF('IA2'!AI47/AI56*100&gt;60,2,IF('IA2'!AI47/AI56*100&lt;=60,1)))))),0))*AI256)</f>
        <v>1000</v>
      </c>
      <c r="AJ156" s="97">
        <f>IF(COUNT('IA2'!AJ47)=0,1000,(IFERROR(IF('IA2'!AJ47/AJ56&lt;0.5,0,IF('IA2'!AJ47/AJ56*100&gt;90,5,IF('IA2'!AJ47/AJ56*100&gt;80,4,IF('IA2'!AJ47/AJ56*100&gt;70,3,IF('IA2'!AJ47/AJ56*100&gt;60,2,IF('IA2'!AJ47/AJ56*100&lt;=60,1)))))),0))*AJ256)</f>
        <v>1000</v>
      </c>
      <c r="AK156" s="97">
        <f>IF(COUNT('IA2'!AK47)=0,1000,(IFERROR(IF('IA2'!AK47/AK56&lt;0.5,0,IF('IA2'!AK47/AK56*100&gt;90,5,IF('IA2'!AK47/AK56*100&gt;80,4,IF('IA2'!AK47/AK56*100&gt;70,3,IF('IA2'!AK47/AK56*100&gt;60,2,IF('IA2'!AK47/AK56*100&lt;=60,1)))))),0))*AK256)</f>
        <v>1000</v>
      </c>
      <c r="AL156" s="97">
        <f>IF(COUNT('IA2'!AL47)=0,1000,(IFERROR(IF('IA2'!AL47/AL56&lt;0.5,0,IF('IA2'!AL47/AL56*100&gt;90,5,IF('IA2'!AL47/AL56*100&gt;80,4,IF('IA2'!AL47/AL56*100&gt;70,3,IF('IA2'!AL47/AL56*100&gt;60,2,IF('IA2'!AL47/AL56*100&lt;=60,1)))))),0))*AL256)</f>
        <v>1000</v>
      </c>
      <c r="AM156" s="97">
        <f>IF(COUNT('IA2'!AM47)=0,1000,(IFERROR(IF('IA2'!AM47/AM56&lt;0.5,0,IF('IA2'!AM47/AM56*100&gt;90,5,IF('IA2'!AM47/AM56*100&gt;80,4,IF('IA2'!AM47/AM56*100&gt;70,3,IF('IA2'!AM47/AM56*100&gt;60,2,IF('IA2'!AM47/AM56*100&lt;=60,1)))))),0))*AM256)</f>
        <v>1000</v>
      </c>
      <c r="AN156" s="97">
        <f>IF(COUNT('IA2'!AN47)=0,1000,(IFERROR(IF('IA2'!AN47/AN56&lt;0.5,0,IF('IA2'!AN47/AN56*100&gt;90,5,IF('IA2'!AN47/AN56*100&gt;80,4,IF('IA2'!AN47/AN56*100&gt;70,3,IF('IA2'!AN47/AN56*100&gt;60,2,IF('IA2'!AN47/AN56*100&lt;=60,1)))))),0))*AN256)</f>
        <v>1000</v>
      </c>
      <c r="AO156" s="97">
        <f>IF(COUNT('IA2'!AO47)=0,1000,(IFERROR(IF('IA2'!AO47/AO56&lt;0.5,0,IF('IA2'!AO47/AO56*100&gt;90,5,IF('IA2'!AO47/AO56*100&gt;80,4,IF('IA2'!AO47/AO56*100&gt;70,3,IF('IA2'!AO47/AO56*100&gt;60,2,IF('IA2'!AO47/AO56*100&lt;=60,1)))))),0))*AO256)</f>
        <v>1000</v>
      </c>
      <c r="AP156" s="97">
        <f>IF(COUNT('IA2'!AP47)=0,1000,(IFERROR(IF('IA2'!AP47/AP56&lt;0.5,0,IF('IA2'!AP47/AP56*100&gt;90,5,IF('IA2'!AP47/AP56*100&gt;80,4,IF('IA2'!AP47/AP56*100&gt;70,3,IF('IA2'!AP47/AP56*100&gt;60,2,IF('IA2'!AP47/AP56*100&lt;=60,1)))))),0))*AP256)</f>
        <v>1000</v>
      </c>
      <c r="AQ156" s="97">
        <f>IF(COUNT('IA2'!AQ47)=0,1000,(IFERROR(IF('IA2'!AQ47/AQ56&lt;0.5,0,IF('IA2'!AQ47/AQ56*100&gt;90,5,IF('IA2'!AQ47/AQ56*100&gt;80,4,IF('IA2'!AQ47/AQ56*100&gt;70,3,IF('IA2'!AQ47/AQ56*100&gt;60,2,IF('IA2'!AQ47/AQ56*100&lt;=60,1)))))),0))*AQ256)</f>
        <v>1000</v>
      </c>
      <c r="AR156" s="97">
        <f>IF(COUNT('IA2'!AR47)=0,1000,(IFERROR(IF('IA2'!AR47/AR56&lt;0.5,0,IF('IA2'!AR47/AR56*100&gt;90,5,IF('IA2'!AR47/AR56*100&gt;80,4,IF('IA2'!AR47/AR56*100&gt;70,3,IF('IA2'!AR47/AR56*100&gt;60,2,IF('IA2'!AR47/AR56*100&lt;=60,1)))))),0))*AR256)</f>
        <v>1000</v>
      </c>
      <c r="AS156" s="97">
        <f>IF(COUNT('IA2'!AS47)=0,1000,(IFERROR(IF('IA2'!AS47/AS56&lt;0.5,0,IF('IA2'!AS47/AS56*100&gt;90,5,IF('IA2'!AS47/AS56*100&gt;80,4,IF('IA2'!AS47/AS56*100&gt;70,3,IF('IA2'!AS47/AS56*100&gt;60,2,IF('IA2'!AS47/AS56*100&lt;=60,1)))))),0))*AS256)</f>
        <v>1000</v>
      </c>
      <c r="AT156" s="97">
        <f>IF(COUNT('IA2'!AT47)=0,1000,(IFERROR(IF('IA2'!AT47/AT56&lt;0.5,0,IF('IA2'!AT47/AT56*100&gt;90,5,IF('IA2'!AT47/AT56*100&gt;80,4,IF('IA2'!AT47/AT56*100&gt;70,3,IF('IA2'!AT47/AT56*100&gt;60,2,IF('IA2'!AT47/AT56*100&lt;=60,1)))))),0))*AT256)</f>
        <v>1000</v>
      </c>
      <c r="AU156" s="97">
        <f>IF(COUNT('IA2'!AU47)=0,1000,(IFERROR(IF('IA2'!AU47/AU56&lt;0.5,0,IF('IA2'!AU47/AU56*100&gt;90,5,IF('IA2'!AU47/AU56*100&gt;80,4,IF('IA2'!AU47/AU56*100&gt;70,3,IF('IA2'!AU47/AU56*100&gt;60,2,IF('IA2'!AU47/AU56*100&lt;=60,1)))))),0))*AU256)</f>
        <v>1000</v>
      </c>
      <c r="AV156" s="97">
        <f>IF(COUNT('IA2'!AV47)=0,1000,(IFERROR(IF('IA2'!AV47/AV56&lt;0.5,0,IF('IA2'!AV47/AV56*100&gt;90,5,IF('IA2'!AV47/AV56*100&gt;80,4,IF('IA2'!AV47/AV56*100&gt;70,3,IF('IA2'!AV47/AV56*100&gt;60,2,IF('IA2'!AV47/AV56*100&lt;=60,1)))))),0))*AV256)</f>
        <v>1000</v>
      </c>
      <c r="AW156" s="97">
        <f>IF(COUNT('IA2'!AW47)=0,1000,(IFERROR(IF('IA2'!AW47/AW56&lt;0.5,0,IF('IA2'!AW47/AW56*100&gt;90,5,IF('IA2'!AW47/AW56*100&gt;80,4,IF('IA2'!AW47/AW56*100&gt;70,3,IF('IA2'!AW47/AW56*100&gt;60,2,IF('IA2'!AW47/AW56*100&lt;=60,1)))))),0))*AW256)</f>
        <v>1000</v>
      </c>
      <c r="AX156" s="97">
        <f>IF(COUNT('IA2'!AX47)=0,1000,(IFERROR(IF('IA2'!AX47/AX56&lt;0.5,0,IF('IA2'!AX47/AX56*100&gt;90,5,IF('IA2'!AX47/AX56*100&gt;80,4,IF('IA2'!AX47/AX56*100&gt;70,3,IF('IA2'!AX47/AX56*100&gt;60,2,IF('IA2'!AX47/AX56*100&lt;=60,1)))))),0))*AX256)</f>
        <v>1000</v>
      </c>
      <c r="AY156" s="97">
        <f>IF(COUNT('IA2'!AY47)=0,1000,(IFERROR(IF('IA2'!AY47/AY56&lt;0.5,0,IF('IA2'!AY47/AY56*100&gt;90,5,IF('IA2'!AY47/AY56*100&gt;80,4,IF('IA2'!AY47/AY56*100&gt;70,3,IF('IA2'!AY47/AY56*100&gt;60,2,IF('IA2'!AY47/AY56*100&lt;=60,1)))))),0))*AY256)</f>
        <v>1000</v>
      </c>
      <c r="AZ156" s="97">
        <f>IF(COUNT('IA2'!AZ47)=0,1000,(IFERROR(IF('IA2'!AZ47/AZ56&lt;0.5,0,IF('IA2'!AZ47/AZ56*100&gt;90,5,IF('IA2'!AZ47/AZ56*100&gt;80,4,IF('IA2'!AZ47/AZ56*100&gt;70,3,IF('IA2'!AZ47/AZ56*100&gt;60,2,IF('IA2'!AZ47/AZ56*100&lt;=60,1)))))),0))*AZ256)</f>
        <v>1000</v>
      </c>
      <c r="BA156" s="96">
        <f t="shared" si="53"/>
        <v>0</v>
      </c>
      <c r="BB156" s="96">
        <f t="shared" si="54"/>
        <v>0</v>
      </c>
      <c r="BC156" s="96">
        <f t="shared" si="55"/>
        <v>1.6111111111111112</v>
      </c>
      <c r="BD156" s="96">
        <f t="shared" si="56"/>
        <v>2.015625</v>
      </c>
      <c r="BE156" s="96">
        <f t="shared" si="57"/>
        <v>0</v>
      </c>
      <c r="BF156" s="96">
        <f t="shared" si="58"/>
        <v>0</v>
      </c>
      <c r="BG156" s="96">
        <f t="shared" si="59"/>
        <v>0</v>
      </c>
    </row>
    <row r="157" spans="1:59" x14ac:dyDescent="0.3">
      <c r="A157" s="97">
        <f>IF(COUNT('IA2'!B48)=0,1000,(IFERROR(IF('IA2'!B48/A57&lt;0.5,0,IF('IA2'!B48/A57*100&gt;90,5,IF('IA2'!B48/A57*100&gt;80,4,IF('IA2'!B48/A57*100&gt;70,3,IF('IA2'!B48/A57*100&gt;60,2,IF('IA2'!B48/A57*100&lt;=60,1)))))),0))*A257)</f>
        <v>2</v>
      </c>
      <c r="B157" s="97">
        <f>IF(COUNT('IA2'!C48)=0,1000,(IFERROR(IF('IA2'!C48/B57&lt;0.5,0,IF('IA2'!C48/B57*100&gt;90,5,IF('IA2'!C48/B57*100&gt;80,4,IF('IA2'!C48/B57*100&gt;70,3,IF('IA2'!C48/B57*100&gt;60,2,IF('IA2'!C48/B57*100&lt;=60,1)))))),0))*B257)</f>
        <v>2</v>
      </c>
      <c r="C157" s="97">
        <f>IF(COUNT('IA2'!D48)=0,1000,(IFERROR(IF('IA2'!D48/C57&lt;0.5,0,IF('IA2'!D48/C57*100&gt;90,5,IF('IA2'!D48/C57*100&gt;80,4,IF('IA2'!D48/C57*100&gt;70,3,IF('IA2'!D48/C57*100&gt;60,2,IF('IA2'!D48/C57*100&lt;=60,1)))))),0))*C257)</f>
        <v>0</v>
      </c>
      <c r="D157" s="97">
        <f>IF(COUNT('IA2'!E48)=0,1000,(IFERROR(IF('IA2'!E48/D57&lt;0.5,0,IF('IA2'!E48/D57*100&gt;90,5,IF('IA2'!E48/D57*100&gt;80,4,IF('IA2'!E48/D57*100&gt;70,3,IF('IA2'!E48/D57*100&gt;60,2,IF('IA2'!E48/D57*100&lt;=60,1)))))),0))*D257)</f>
        <v>10</v>
      </c>
      <c r="E157" s="97">
        <f>IF(COUNT('IA2'!F48)=0,1000,(IFERROR(IF('IA2'!F48/E57&lt;0.5,0,IF('IA2'!F48/E57*100&gt;90,5,IF('IA2'!F48/E57*100&gt;80,4,IF('IA2'!F48/E57*100&gt;70,3,IF('IA2'!F48/E57*100&gt;60,2,IF('IA2'!F48/E57*100&lt;=60,1)))))),0))*E257)</f>
        <v>0</v>
      </c>
      <c r="F157" s="97">
        <f>IF(COUNT('IA2'!G48)=0,1000,(IFERROR(IF('IA2'!G48/F57&lt;0.5,0,IF('IA2'!G48/F57*100&gt;90,5,IF('IA2'!G48/F57*100&gt;80,4,IF('IA2'!G48/F57*100&gt;70,3,IF('IA2'!G48/F57*100&gt;60,2,IF('IA2'!G48/F57*100&lt;=60,1)))))),0))*F257)</f>
        <v>2</v>
      </c>
      <c r="G157" s="97">
        <f>IF(COUNT('IA2'!H48)=0,1000,(IFERROR(IF('IA2'!H48/G57&lt;0.5,0,IF('IA2'!H48/G57*100&gt;90,5,IF('IA2'!H48/G57*100&gt;80,4,IF('IA2'!H48/G57*100&gt;70,3,IF('IA2'!H48/G57*100&gt;60,2,IF('IA2'!H48/G57*100&lt;=60,1)))))),0))*G257)</f>
        <v>4</v>
      </c>
      <c r="H157" s="97">
        <f>IF(COUNT('IA2'!I48)=0,1000,(IFERROR(IF('IA2'!I48/H57&lt;0.5,0,IF('IA2'!I48/H57*100&gt;90,5,IF('IA2'!I48/H57*100&gt;80,4,IF('IA2'!I48/H57*100&gt;70,3,IF('IA2'!I48/H57*100&gt;60,2,IF('IA2'!I48/H57*100&lt;=60,1)))))),0))*H257)</f>
        <v>4</v>
      </c>
      <c r="I157" s="97">
        <f>IF(COUNT('IA2'!J48)=0,1000,(IFERROR(IF('IA2'!J48/I57&lt;0.5,0,IF('IA2'!J48/I57*100&gt;90,5,IF('IA2'!J48/I57*100&gt;80,4,IF('IA2'!J48/I57*100&gt;70,3,IF('IA2'!J48/I57*100&gt;60,2,IF('IA2'!J48/I57*100&lt;=60,1)))))),0))*I257)</f>
        <v>0</v>
      </c>
      <c r="J157" s="97">
        <f>IF(COUNT('IA2'!K48)=0,1000,(IFERROR(IF('IA2'!K48/J57&lt;0.5,0,IF('IA2'!K48/J57*100&gt;90,5,IF('IA2'!K48/J57*100&gt;80,4,IF('IA2'!K48/J57*100&gt;70,3,IF('IA2'!K48/J57*100&gt;60,2,IF('IA2'!K48/J57*100&lt;=60,1)))))),0))*J257)</f>
        <v>4</v>
      </c>
      <c r="K157" s="97">
        <f>IF(COUNT('IA2'!L48)=0,1000,(IFERROR(IF('IA2'!L48/K57&lt;0.5,0,IF('IA2'!L48/K57*100&gt;90,5,IF('IA2'!L48/K57*100&gt;80,4,IF('IA2'!L48/K57*100&gt;70,3,IF('IA2'!L48/K57*100&gt;60,2,IF('IA2'!L48/K57*100&lt;=60,1)))))),0))*K257)</f>
        <v>1000</v>
      </c>
      <c r="L157" s="97">
        <f>IF(COUNT('IA2'!M48)=0,1000,(IFERROR(IF('IA2'!M48/L57&lt;0.5,0,IF('IA2'!M48/L57*100&gt;90,5,IF('IA2'!M48/L57*100&gt;80,4,IF('IA2'!M48/L57*100&gt;70,3,IF('IA2'!M48/L57*100&gt;60,2,IF('IA2'!M48/L57*100&lt;=60,1)))))),0))*L257)</f>
        <v>0</v>
      </c>
      <c r="M157" s="97">
        <f>IF(COUNT('IA2'!O48)=0,1000,(IFERROR(IF('IA2'!O48/M57&lt;0.5,0,IF('IA2'!O48/M57*100&gt;90,5,IF('IA2'!O48/M57*100&gt;80,4,IF('IA2'!O48/M57*100&gt;70,3,IF('IA2'!O48/M57*100&gt;60,2,IF('IA2'!O48/M57*100&lt;=60,1)))))),0))*M257)</f>
        <v>0</v>
      </c>
      <c r="N157" s="97">
        <f>IF(COUNT('IA2'!#REF!)=0,1000,(IFERROR(IF('IA2'!#REF!/N57&lt;0.5,0,IF('IA2'!#REF!/N57*100&gt;90,5,IF('IA2'!#REF!/N57*100&gt;80,4,IF('IA2'!#REF!/N57*100&gt;70,3,IF('IA2'!#REF!/N57*100&gt;60,2,IF('IA2'!#REF!/N57*100&lt;=60,1)))))),0))*N257)</f>
        <v>1000</v>
      </c>
      <c r="O157" s="97">
        <f>IF(COUNT('IA2'!P48)=0,1000,(IFERROR(IF('IA2'!P48/O57&lt;0.5,0,IF('IA2'!P48/O57*100&gt;90,5,IF('IA2'!P48/O57*100&gt;80,4,IF('IA2'!P48/O57*100&gt;70,3,IF('IA2'!P48/O57*100&gt;60,2,IF('IA2'!P48/O57*100&lt;=60,1)))))),0))*O257)</f>
        <v>1000</v>
      </c>
      <c r="P157" s="97">
        <f>IF(COUNT('IA2'!Q48)=0,1000,(IFERROR(IF('IA2'!Q48/P57&lt;0.5,0,IF('IA2'!Q48/P57*100&gt;90,5,IF('IA2'!Q48/P57*100&gt;80,4,IF('IA2'!Q48/P57*100&gt;70,3,IF('IA2'!Q48/P57*100&gt;60,2,IF('IA2'!Q48/P57*100&lt;=60,1)))))),0))*P257)</f>
        <v>13</v>
      </c>
      <c r="Q157" s="97">
        <f>IF(COUNT('IA2'!R48)=0,1000,(IFERROR(IF('IA2'!R48/Q57&lt;0.5,0,IF('IA2'!R48/Q57*100&gt;90,5,IF('IA2'!R48/Q57*100&gt;80,4,IF('IA2'!R48/Q57*100&gt;70,3,IF('IA2'!R48/Q57*100&gt;60,2,IF('IA2'!R48/Q57*100&lt;=60,1)))))),0))*Q257)</f>
        <v>1000</v>
      </c>
      <c r="R157" s="97">
        <f>IF(COUNT('IA2'!S48)=0,1000,(IFERROR(IF('IA2'!S48/R57&lt;0.5,0,IF('IA2'!S48/R57*100&gt;90,5,IF('IA2'!S48/R57*100&gt;80,4,IF('IA2'!S48/R57*100&gt;70,3,IF('IA2'!S48/R57*100&gt;60,2,IF('IA2'!S48/R57*100&lt;=60,1)))))),0))*R257)</f>
        <v>13</v>
      </c>
      <c r="S157" s="97">
        <f>IF(COUNT('IA2'!T48)=0,1000,(IFERROR(IF('IA2'!T48/S57&lt;0.5,0,IF('IA2'!T48/S57*100&gt;90,5,IF('IA2'!T48/S57*100&gt;80,4,IF('IA2'!T48/S57*100&gt;70,3,IF('IA2'!T48/S57*100&gt;60,2,IF('IA2'!T48/S57*100&lt;=60,1)))))),0))*S257)</f>
        <v>1000</v>
      </c>
      <c r="T157" s="97">
        <f>IF(COUNT('IA2'!U48)=0,1000,(IFERROR(IF('IA2'!U48/T57&lt;0.5,0,IF('IA2'!U48/T57*100&gt;90,5,IF('IA2'!U48/T57*100&gt;80,4,IF('IA2'!U48/T57*100&gt;70,3,IF('IA2'!U48/T57*100&gt;60,2,IF('IA2'!U48/T57*100&lt;=60,1)))))),0))*T257)</f>
        <v>26</v>
      </c>
      <c r="U157" s="97">
        <f>IF(COUNT('IA2'!#REF!)=0,1000,(IFERROR(IF('IA2'!#REF!/U57&lt;0.5,0,IF('IA2'!#REF!/U57*100&gt;90,5,IF('IA2'!#REF!/U57*100&gt;80,4,IF('IA2'!#REF!/U57*100&gt;70,3,IF('IA2'!#REF!/U57*100&gt;60,2,IF('IA2'!#REF!/U57*100&lt;=60,1)))))),0))*U257)</f>
        <v>1000</v>
      </c>
      <c r="V157" s="97">
        <f>IF(COUNT('IA2'!W48)=0,1000,(IFERROR(IF('IA2'!W48/V57&lt;0.5,0,IF('IA2'!W48/V57*100&gt;90,5,IF('IA2'!W48/V57*100&gt;80,4,IF('IA2'!W48/V57*100&gt;70,3,IF('IA2'!W48/V57*100&gt;60,2,IF('IA2'!W48/V57*100&lt;=60,1)))))),0))*V257)</f>
        <v>0</v>
      </c>
      <c r="W157" s="97">
        <f>IF(COUNT('IA2'!#REF!)=0,1000,(IFERROR(IF('IA2'!#REF!/W57&lt;0.5,0,IF('IA2'!#REF!/W57*100&gt;90,5,IF('IA2'!#REF!/W57*100&gt;80,4,IF('IA2'!#REF!/W57*100&gt;70,3,IF('IA2'!#REF!/W57*100&gt;60,2,IF('IA2'!#REF!/W57*100&lt;=60,1)))))),0))*W257)</f>
        <v>1000</v>
      </c>
      <c r="X157" s="97">
        <f>IF(COUNT('IA2'!X48)=0,1000,(IFERROR(IF('IA2'!X48/X57&lt;0.5,0,IF('IA2'!X48/X57*100&gt;90,5,IF('IA2'!X48/X57*100&gt;80,4,IF('IA2'!X48/X57*100&gt;70,3,IF('IA2'!X48/X57*100&gt;60,2,IF('IA2'!X48/X57*100&lt;=60,1)))))),0))*X257)</f>
        <v>0</v>
      </c>
      <c r="Y157" s="97">
        <f>IF(COUNT('IA2'!Y48)=0,1000,(IFERROR(IF('IA2'!Y48/Y57&lt;0.5,0,IF('IA2'!Y48/Y57*100&gt;90,5,IF('IA2'!Y48/Y57*100&gt;80,4,IF('IA2'!Y48/Y57*100&gt;70,3,IF('IA2'!Y48/Y57*100&gt;60,2,IF('IA2'!Y48/Y57*100&lt;=60,1)))))),0))*Y257)</f>
        <v>0</v>
      </c>
      <c r="Z157" s="97">
        <f>IF(COUNT('IA2'!Z48)=0,1000,(IFERROR(IF('IA2'!Z48/Z57&lt;0.5,0,IF('IA2'!Z48/Z57*100&gt;90,5,IF('IA2'!Z48/Z57*100&gt;80,4,IF('IA2'!Z48/Z57*100&gt;70,3,IF('IA2'!Z48/Z57*100&gt;60,2,IF('IA2'!Z48/Z57*100&lt;=60,1)))))),0))*Z257)</f>
        <v>1000</v>
      </c>
      <c r="AA157" s="97">
        <f>IF(COUNT('IA2'!AA48)=0,1000,(IFERROR(IF('IA2'!AA48/AA57&lt;0.5,0,IF('IA2'!AA48/AA57*100&gt;90,5,IF('IA2'!AA48/AA57*100&gt;80,4,IF('IA2'!AA48/AA57*100&gt;70,3,IF('IA2'!AA48/AA57*100&gt;60,2,IF('IA2'!AA48/AA57*100&lt;=60,1)))))),0))*AA257)</f>
        <v>1000</v>
      </c>
      <c r="AB157" s="97">
        <f>IF(COUNT('IA2'!AB48)=0,1000,(IFERROR(IF('IA2'!AB48/AB57&lt;0.5,0,IF('IA2'!AB48/AB57*100&gt;90,5,IF('IA2'!AB48/AB57*100&gt;80,4,IF('IA2'!AB48/AB57*100&gt;70,3,IF('IA2'!AB48/AB57*100&gt;60,2,IF('IA2'!AB48/AB57*100&lt;=60,1)))))),0))*AB257)</f>
        <v>1000</v>
      </c>
      <c r="AC157" s="97">
        <f>IF(COUNT('IA2'!AC48)=0,1000,(IFERROR(IF('IA2'!AC48/AC57&lt;0.5,0,IF('IA2'!AC48/AC57*100&gt;90,5,IF('IA2'!AC48/AC57*100&gt;80,4,IF('IA2'!AC48/AC57*100&gt;70,3,IF('IA2'!AC48/AC57*100&gt;60,2,IF('IA2'!AC48/AC57*100&lt;=60,1)))))),0))*AC257)</f>
        <v>1000</v>
      </c>
      <c r="AD157" s="97">
        <f>IF(COUNT('IA2'!AD48)=0,1000,(IFERROR(IF('IA2'!AD48/AD57&lt;0.5,0,IF('IA2'!AD48/AD57*100&gt;90,5,IF('IA2'!AD48/AD57*100&gt;80,4,IF('IA2'!AD48/AD57*100&gt;70,3,IF('IA2'!AD48/AD57*100&gt;60,2,IF('IA2'!AD48/AD57*100&lt;=60,1)))))),0))*AD257)</f>
        <v>1000</v>
      </c>
      <c r="AE157" s="97">
        <f>IF(COUNT('IA2'!AE48)=0,1000,(IFERROR(IF('IA2'!AE48/AE57&lt;0.5,0,IF('IA2'!AE48/AE57*100&gt;90,5,IF('IA2'!AE48/AE57*100&gt;80,4,IF('IA2'!AE48/AE57*100&gt;70,3,IF('IA2'!AE48/AE57*100&gt;60,2,IF('IA2'!AE48/AE57*100&lt;=60,1)))))),0))*AE257)</f>
        <v>1000</v>
      </c>
      <c r="AF157" s="97">
        <f>IF(COUNT('IA2'!AF48)=0,1000,(IFERROR(IF('IA2'!AF48/AF57&lt;0.5,0,IF('IA2'!AF48/AF57*100&gt;90,5,IF('IA2'!AF48/AF57*100&gt;80,4,IF('IA2'!AF48/AF57*100&gt;70,3,IF('IA2'!AF48/AF57*100&gt;60,2,IF('IA2'!AF48/AF57*100&lt;=60,1)))))),0))*AF257)</f>
        <v>1000</v>
      </c>
      <c r="AG157" s="97">
        <f>IF(COUNT('IA2'!AG48)=0,1000,(IFERROR(IF('IA2'!AG48/AG57&lt;0.5,0,IF('IA2'!AG48/AG57*100&gt;90,5,IF('IA2'!AG48/AG57*100&gt;80,4,IF('IA2'!AG48/AG57*100&gt;70,3,IF('IA2'!AG48/AG57*100&gt;60,2,IF('IA2'!AG48/AG57*100&lt;=60,1)))))),0))*AG257)</f>
        <v>1000</v>
      </c>
      <c r="AH157" s="97">
        <f>IF(COUNT('IA2'!AH48)=0,1000,(IFERROR(IF('IA2'!AH48/AH57&lt;0.5,0,IF('IA2'!AH48/AH57*100&gt;90,5,IF('IA2'!AH48/AH57*100&gt;80,4,IF('IA2'!AH48/AH57*100&gt;70,3,IF('IA2'!AH48/AH57*100&gt;60,2,IF('IA2'!AH48/AH57*100&lt;=60,1)))))),0))*AH257)</f>
        <v>1000</v>
      </c>
      <c r="AI157" s="97">
        <f>IF(COUNT('IA2'!AI48)=0,1000,(IFERROR(IF('IA2'!AI48/AI57&lt;0.5,0,IF('IA2'!AI48/AI57*100&gt;90,5,IF('IA2'!AI48/AI57*100&gt;80,4,IF('IA2'!AI48/AI57*100&gt;70,3,IF('IA2'!AI48/AI57*100&gt;60,2,IF('IA2'!AI48/AI57*100&lt;=60,1)))))),0))*AI257)</f>
        <v>1000</v>
      </c>
      <c r="AJ157" s="97">
        <f>IF(COUNT('IA2'!AJ48)=0,1000,(IFERROR(IF('IA2'!AJ48/AJ57&lt;0.5,0,IF('IA2'!AJ48/AJ57*100&gt;90,5,IF('IA2'!AJ48/AJ57*100&gt;80,4,IF('IA2'!AJ48/AJ57*100&gt;70,3,IF('IA2'!AJ48/AJ57*100&gt;60,2,IF('IA2'!AJ48/AJ57*100&lt;=60,1)))))),0))*AJ257)</f>
        <v>1000</v>
      </c>
      <c r="AK157" s="97">
        <f>IF(COUNT('IA2'!AK48)=0,1000,(IFERROR(IF('IA2'!AK48/AK57&lt;0.5,0,IF('IA2'!AK48/AK57*100&gt;90,5,IF('IA2'!AK48/AK57*100&gt;80,4,IF('IA2'!AK48/AK57*100&gt;70,3,IF('IA2'!AK48/AK57*100&gt;60,2,IF('IA2'!AK48/AK57*100&lt;=60,1)))))),0))*AK257)</f>
        <v>1000</v>
      </c>
      <c r="AL157" s="97">
        <f>IF(COUNT('IA2'!AL48)=0,1000,(IFERROR(IF('IA2'!AL48/AL57&lt;0.5,0,IF('IA2'!AL48/AL57*100&gt;90,5,IF('IA2'!AL48/AL57*100&gt;80,4,IF('IA2'!AL48/AL57*100&gt;70,3,IF('IA2'!AL48/AL57*100&gt;60,2,IF('IA2'!AL48/AL57*100&lt;=60,1)))))),0))*AL257)</f>
        <v>1000</v>
      </c>
      <c r="AM157" s="97">
        <f>IF(COUNT('IA2'!AM48)=0,1000,(IFERROR(IF('IA2'!AM48/AM57&lt;0.5,0,IF('IA2'!AM48/AM57*100&gt;90,5,IF('IA2'!AM48/AM57*100&gt;80,4,IF('IA2'!AM48/AM57*100&gt;70,3,IF('IA2'!AM48/AM57*100&gt;60,2,IF('IA2'!AM48/AM57*100&lt;=60,1)))))),0))*AM257)</f>
        <v>1000</v>
      </c>
      <c r="AN157" s="97">
        <f>IF(COUNT('IA2'!AN48)=0,1000,(IFERROR(IF('IA2'!AN48/AN57&lt;0.5,0,IF('IA2'!AN48/AN57*100&gt;90,5,IF('IA2'!AN48/AN57*100&gt;80,4,IF('IA2'!AN48/AN57*100&gt;70,3,IF('IA2'!AN48/AN57*100&gt;60,2,IF('IA2'!AN48/AN57*100&lt;=60,1)))))),0))*AN257)</f>
        <v>1000</v>
      </c>
      <c r="AO157" s="97">
        <f>IF(COUNT('IA2'!AO48)=0,1000,(IFERROR(IF('IA2'!AO48/AO57&lt;0.5,0,IF('IA2'!AO48/AO57*100&gt;90,5,IF('IA2'!AO48/AO57*100&gt;80,4,IF('IA2'!AO48/AO57*100&gt;70,3,IF('IA2'!AO48/AO57*100&gt;60,2,IF('IA2'!AO48/AO57*100&lt;=60,1)))))),0))*AO257)</f>
        <v>1000</v>
      </c>
      <c r="AP157" s="97">
        <f>IF(COUNT('IA2'!AP48)=0,1000,(IFERROR(IF('IA2'!AP48/AP57&lt;0.5,0,IF('IA2'!AP48/AP57*100&gt;90,5,IF('IA2'!AP48/AP57*100&gt;80,4,IF('IA2'!AP48/AP57*100&gt;70,3,IF('IA2'!AP48/AP57*100&gt;60,2,IF('IA2'!AP48/AP57*100&lt;=60,1)))))),0))*AP257)</f>
        <v>1000</v>
      </c>
      <c r="AQ157" s="97">
        <f>IF(COUNT('IA2'!AQ48)=0,1000,(IFERROR(IF('IA2'!AQ48/AQ57&lt;0.5,0,IF('IA2'!AQ48/AQ57*100&gt;90,5,IF('IA2'!AQ48/AQ57*100&gt;80,4,IF('IA2'!AQ48/AQ57*100&gt;70,3,IF('IA2'!AQ48/AQ57*100&gt;60,2,IF('IA2'!AQ48/AQ57*100&lt;=60,1)))))),0))*AQ257)</f>
        <v>1000</v>
      </c>
      <c r="AR157" s="97">
        <f>IF(COUNT('IA2'!AR48)=0,1000,(IFERROR(IF('IA2'!AR48/AR57&lt;0.5,0,IF('IA2'!AR48/AR57*100&gt;90,5,IF('IA2'!AR48/AR57*100&gt;80,4,IF('IA2'!AR48/AR57*100&gt;70,3,IF('IA2'!AR48/AR57*100&gt;60,2,IF('IA2'!AR48/AR57*100&lt;=60,1)))))),0))*AR257)</f>
        <v>1000</v>
      </c>
      <c r="AS157" s="97">
        <f>IF(COUNT('IA2'!AS48)=0,1000,(IFERROR(IF('IA2'!AS48/AS57&lt;0.5,0,IF('IA2'!AS48/AS57*100&gt;90,5,IF('IA2'!AS48/AS57*100&gt;80,4,IF('IA2'!AS48/AS57*100&gt;70,3,IF('IA2'!AS48/AS57*100&gt;60,2,IF('IA2'!AS48/AS57*100&lt;=60,1)))))),0))*AS257)</f>
        <v>1000</v>
      </c>
      <c r="AT157" s="97">
        <f>IF(COUNT('IA2'!AT48)=0,1000,(IFERROR(IF('IA2'!AT48/AT57&lt;0.5,0,IF('IA2'!AT48/AT57*100&gt;90,5,IF('IA2'!AT48/AT57*100&gt;80,4,IF('IA2'!AT48/AT57*100&gt;70,3,IF('IA2'!AT48/AT57*100&gt;60,2,IF('IA2'!AT48/AT57*100&lt;=60,1)))))),0))*AT257)</f>
        <v>1000</v>
      </c>
      <c r="AU157" s="97">
        <f>IF(COUNT('IA2'!AU48)=0,1000,(IFERROR(IF('IA2'!AU48/AU57&lt;0.5,0,IF('IA2'!AU48/AU57*100&gt;90,5,IF('IA2'!AU48/AU57*100&gt;80,4,IF('IA2'!AU48/AU57*100&gt;70,3,IF('IA2'!AU48/AU57*100&gt;60,2,IF('IA2'!AU48/AU57*100&lt;=60,1)))))),0))*AU257)</f>
        <v>1000</v>
      </c>
      <c r="AV157" s="97">
        <f>IF(COUNT('IA2'!AV48)=0,1000,(IFERROR(IF('IA2'!AV48/AV57&lt;0.5,0,IF('IA2'!AV48/AV57*100&gt;90,5,IF('IA2'!AV48/AV57*100&gt;80,4,IF('IA2'!AV48/AV57*100&gt;70,3,IF('IA2'!AV48/AV57*100&gt;60,2,IF('IA2'!AV48/AV57*100&lt;=60,1)))))),0))*AV257)</f>
        <v>1000</v>
      </c>
      <c r="AW157" s="97">
        <f>IF(COUNT('IA2'!AW48)=0,1000,(IFERROR(IF('IA2'!AW48/AW57&lt;0.5,0,IF('IA2'!AW48/AW57*100&gt;90,5,IF('IA2'!AW48/AW57*100&gt;80,4,IF('IA2'!AW48/AW57*100&gt;70,3,IF('IA2'!AW48/AW57*100&gt;60,2,IF('IA2'!AW48/AW57*100&lt;=60,1)))))),0))*AW257)</f>
        <v>1000</v>
      </c>
      <c r="AX157" s="97">
        <f>IF(COUNT('IA2'!AX48)=0,1000,(IFERROR(IF('IA2'!AX48/AX57&lt;0.5,0,IF('IA2'!AX48/AX57*100&gt;90,5,IF('IA2'!AX48/AX57*100&gt;80,4,IF('IA2'!AX48/AX57*100&gt;70,3,IF('IA2'!AX48/AX57*100&gt;60,2,IF('IA2'!AX48/AX57*100&lt;=60,1)))))),0))*AX257)</f>
        <v>1000</v>
      </c>
      <c r="AY157" s="97">
        <f>IF(COUNT('IA2'!AY48)=0,1000,(IFERROR(IF('IA2'!AY48/AY57&lt;0.5,0,IF('IA2'!AY48/AY57*100&gt;90,5,IF('IA2'!AY48/AY57*100&gt;80,4,IF('IA2'!AY48/AY57*100&gt;70,3,IF('IA2'!AY48/AY57*100&gt;60,2,IF('IA2'!AY48/AY57*100&lt;=60,1)))))),0))*AY257)</f>
        <v>1000</v>
      </c>
      <c r="AZ157" s="97">
        <f>IF(COUNT('IA2'!AZ48)=0,1000,(IFERROR(IF('IA2'!AZ48/AZ57&lt;0.5,0,IF('IA2'!AZ48/AZ57*100&gt;90,5,IF('IA2'!AZ48/AZ57*100&gt;80,4,IF('IA2'!AZ48/AZ57*100&gt;70,3,IF('IA2'!AZ48/AZ57*100&gt;60,2,IF('IA2'!AZ48/AZ57*100&lt;=60,1)))))),0))*AZ257)</f>
        <v>1000</v>
      </c>
      <c r="BA157" s="96">
        <f t="shared" si="53"/>
        <v>0</v>
      </c>
      <c r="BB157" s="96">
        <f t="shared" si="54"/>
        <v>0</v>
      </c>
      <c r="BC157" s="96">
        <f t="shared" si="55"/>
        <v>0.88888888888888884</v>
      </c>
      <c r="BD157" s="96">
        <f t="shared" si="56"/>
        <v>0.75</v>
      </c>
      <c r="BE157" s="96">
        <f t="shared" si="57"/>
        <v>0</v>
      </c>
      <c r="BF157" s="96">
        <f t="shared" si="58"/>
        <v>0</v>
      </c>
      <c r="BG157" s="96">
        <f t="shared" si="59"/>
        <v>0</v>
      </c>
    </row>
    <row r="158" spans="1:59" x14ac:dyDescent="0.3">
      <c r="A158" s="97">
        <f>IF(COUNT('IA2'!B49)=0,1000,(IFERROR(IF('IA2'!B49/A58&lt;0.5,0,IF('IA2'!B49/A58*100&gt;90,5,IF('IA2'!B49/A58*100&gt;80,4,IF('IA2'!B49/A58*100&gt;70,3,IF('IA2'!B49/A58*100&gt;60,2,IF('IA2'!B49/A58*100&lt;=60,1)))))),0))*A258)</f>
        <v>10</v>
      </c>
      <c r="B158" s="97">
        <f>IF(COUNT('IA2'!C49)=0,1000,(IFERROR(IF('IA2'!C49/B58&lt;0.5,0,IF('IA2'!C49/B58*100&gt;90,5,IF('IA2'!C49/B58*100&gt;80,4,IF('IA2'!C49/B58*100&gt;70,3,IF('IA2'!C49/B58*100&gt;60,2,IF('IA2'!C49/B58*100&lt;=60,1)))))),0))*B258)</f>
        <v>10</v>
      </c>
      <c r="C158" s="97">
        <f>IF(COUNT('IA2'!D49)=0,1000,(IFERROR(IF('IA2'!D49/C58&lt;0.5,0,IF('IA2'!D49/C58*100&gt;90,5,IF('IA2'!D49/C58*100&gt;80,4,IF('IA2'!D49/C58*100&gt;70,3,IF('IA2'!D49/C58*100&gt;60,2,IF('IA2'!D49/C58*100&lt;=60,1)))))),0))*C258)</f>
        <v>10</v>
      </c>
      <c r="D158" s="97">
        <f>IF(COUNT('IA2'!E49)=0,1000,(IFERROR(IF('IA2'!E49/D58&lt;0.5,0,IF('IA2'!E49/D58*100&gt;90,5,IF('IA2'!E49/D58*100&gt;80,4,IF('IA2'!E49/D58*100&gt;70,3,IF('IA2'!E49/D58*100&gt;60,2,IF('IA2'!E49/D58*100&lt;=60,1)))))),0))*D258)</f>
        <v>10</v>
      </c>
      <c r="E158" s="97">
        <f>IF(COUNT('IA2'!F49)=0,1000,(IFERROR(IF('IA2'!F49/E58&lt;0.5,0,IF('IA2'!F49/E58*100&gt;90,5,IF('IA2'!F49/E58*100&gt;80,4,IF('IA2'!F49/E58*100&gt;70,3,IF('IA2'!F49/E58*100&gt;60,2,IF('IA2'!F49/E58*100&lt;=60,1)))))),0))*E258)</f>
        <v>10</v>
      </c>
      <c r="F158" s="97">
        <f>IF(COUNT('IA2'!G49)=0,1000,(IFERROR(IF('IA2'!G49/F58&lt;0.5,0,IF('IA2'!G49/F58*100&gt;90,5,IF('IA2'!G49/F58*100&gt;80,4,IF('IA2'!G49/F58*100&gt;70,3,IF('IA2'!G49/F58*100&gt;60,2,IF('IA2'!G49/F58*100&lt;=60,1)))))),0))*F258)</f>
        <v>10</v>
      </c>
      <c r="G158" s="97">
        <f>IF(COUNT('IA2'!H49)=0,1000,(IFERROR(IF('IA2'!H49/G58&lt;0.5,0,IF('IA2'!H49/G58*100&gt;90,5,IF('IA2'!H49/G58*100&gt;80,4,IF('IA2'!H49/G58*100&gt;70,3,IF('IA2'!H49/G58*100&gt;60,2,IF('IA2'!H49/G58*100&lt;=60,1)))))),0))*G258)</f>
        <v>10</v>
      </c>
      <c r="H158" s="97">
        <f>IF(COUNT('IA2'!I49)=0,1000,(IFERROR(IF('IA2'!I49/H58&lt;0.5,0,IF('IA2'!I49/H58*100&gt;90,5,IF('IA2'!I49/H58*100&gt;80,4,IF('IA2'!I49/H58*100&gt;70,3,IF('IA2'!I49/H58*100&gt;60,2,IF('IA2'!I49/H58*100&lt;=60,1)))))),0))*H258)</f>
        <v>10</v>
      </c>
      <c r="I158" s="97">
        <f>IF(COUNT('IA2'!J49)=0,1000,(IFERROR(IF('IA2'!J49/I58&lt;0.5,0,IF('IA2'!J49/I58*100&gt;90,5,IF('IA2'!J49/I58*100&gt;80,4,IF('IA2'!J49/I58*100&gt;70,3,IF('IA2'!J49/I58*100&gt;60,2,IF('IA2'!J49/I58*100&lt;=60,1)))))),0))*I258)</f>
        <v>10</v>
      </c>
      <c r="J158" s="97">
        <f>IF(COUNT('IA2'!K49)=0,1000,(IFERROR(IF('IA2'!K49/J58&lt;0.5,0,IF('IA2'!K49/J58*100&gt;90,5,IF('IA2'!K49/J58*100&gt;80,4,IF('IA2'!K49/J58*100&gt;70,3,IF('IA2'!K49/J58*100&gt;60,2,IF('IA2'!K49/J58*100&lt;=60,1)))))),0))*J258)</f>
        <v>10</v>
      </c>
      <c r="K158" s="97">
        <f>IF(COUNT('IA2'!L49)=0,1000,(IFERROR(IF('IA2'!L49/K58&lt;0.5,0,IF('IA2'!L49/K58*100&gt;90,5,IF('IA2'!L49/K58*100&gt;80,4,IF('IA2'!L49/K58*100&gt;70,3,IF('IA2'!L49/K58*100&gt;60,2,IF('IA2'!L49/K58*100&lt;=60,1)))))),0))*K258)</f>
        <v>1000</v>
      </c>
      <c r="L158" s="97">
        <f>IF(COUNT('IA2'!M49)=0,1000,(IFERROR(IF('IA2'!M49/L58&lt;0.5,0,IF('IA2'!M49/L58*100&gt;90,5,IF('IA2'!M49/L58*100&gt;80,4,IF('IA2'!M49/L58*100&gt;70,3,IF('IA2'!M49/L58*100&gt;60,2,IF('IA2'!M49/L58*100&lt;=60,1)))))),0))*L258)</f>
        <v>65</v>
      </c>
      <c r="M158" s="97">
        <f>IF(COUNT('IA2'!N49)=0,1000,(IFERROR(IF('IA2'!N49/M58&lt;0.5,0,IF('IA2'!N49/M58*100&gt;90,5,IF('IA2'!N49/M58*100&gt;80,4,IF('IA2'!N49/M58*100&gt;70,3,IF('IA2'!N49/M58*100&gt;60,2,IF('IA2'!N49/M58*100&lt;=60,1)))))),0))*M258)</f>
        <v>65</v>
      </c>
      <c r="N158" s="97">
        <f>IF(COUNT('IA2'!O49)=0,1000,(IFERROR(IF('IA2'!O49/N58&lt;0.5,0,IF('IA2'!O49/N58*100&gt;90,5,IF('IA2'!O49/N58*100&gt;80,4,IF('IA2'!O49/N58*100&gt;70,3,IF('IA2'!O49/N58*100&gt;60,2,IF('IA2'!O49/N58*100&lt;=60,1)))))),0))*N258)</f>
        <v>1000</v>
      </c>
      <c r="O158" s="97">
        <f>IF(COUNT('IA2'!#REF!)=0,1000,(IFERROR(IF('IA2'!#REF!/O58&lt;0.5,0,IF('IA2'!#REF!/O58*100&gt;90,5,IF('IA2'!#REF!/O58*100&gt;80,4,IF('IA2'!#REF!/O58*100&gt;70,3,IF('IA2'!#REF!/O58*100&gt;60,2,IF('IA2'!#REF!/O58*100&lt;=60,1)))))),0))*O258)</f>
        <v>1000</v>
      </c>
      <c r="P158" s="97">
        <f>IF(COUNT('IA2'!P49)=0,1000,(IFERROR(IF('IA2'!P49/P58&lt;0.5,0,IF('IA2'!P49/P58*100&gt;90,5,IF('IA2'!P49/P58*100&gt;80,4,IF('IA2'!P49/P58*100&gt;70,3,IF('IA2'!P49/P58*100&gt;60,2,IF('IA2'!P49/P58*100&lt;=60,1)))))),0))*P258)</f>
        <v>65</v>
      </c>
      <c r="Q158" s="97">
        <f>IF(COUNT('IA2'!#REF!)=0,1000,(IFERROR(IF('IA2'!#REF!/Q58&lt;0.5,0,IF('IA2'!#REF!/Q58*100&gt;90,5,IF('IA2'!#REF!/Q58*100&gt;80,4,IF('IA2'!#REF!/Q58*100&gt;70,3,IF('IA2'!#REF!/Q58*100&gt;60,2,IF('IA2'!#REF!/Q58*100&lt;=60,1)))))),0))*Q258)</f>
        <v>1000</v>
      </c>
      <c r="R158" s="97">
        <f>IF(COUNT('IA2'!R49)=0,1000,(IFERROR(IF('IA2'!R49/R58&lt;0.5,0,IF('IA2'!R49/R58*100&gt;90,5,IF('IA2'!R49/R58*100&gt;80,4,IF('IA2'!R49/R58*100&gt;70,3,IF('IA2'!R49/R58*100&gt;60,2,IF('IA2'!R49/R58*100&lt;=60,1)))))),0))*R258)</f>
        <v>65</v>
      </c>
      <c r="S158" s="97">
        <f>IF(COUNT('IA2'!#REF!)=0,1000,(IFERROR(IF('IA2'!#REF!/S58&lt;0.5,0,IF('IA2'!#REF!/S58*100&gt;90,5,IF('IA2'!#REF!/S58*100&gt;80,4,IF('IA2'!#REF!/S58*100&gt;70,3,IF('IA2'!#REF!/S58*100&gt;60,2,IF('IA2'!#REF!/S58*100&lt;=60,1)))))),0))*S258)</f>
        <v>1000</v>
      </c>
      <c r="T158" s="97">
        <f>IF(COUNT('IA2'!T49)=0,1000,(IFERROR(IF('IA2'!T49/T58&lt;0.5,0,IF('IA2'!T49/T58*100&gt;90,5,IF('IA2'!T49/T58*100&gt;80,4,IF('IA2'!T49/T58*100&gt;70,3,IF('IA2'!T49/T58*100&gt;60,2,IF('IA2'!T49/T58*100&lt;=60,1)))))),0))*T258)</f>
        <v>65</v>
      </c>
      <c r="U158" s="97">
        <f>IF(COUNT('IA2'!#REF!)=0,1000,(IFERROR(IF('IA2'!#REF!/U58&lt;0.5,0,IF('IA2'!#REF!/U58*100&gt;90,5,IF('IA2'!#REF!/U58*100&gt;80,4,IF('IA2'!#REF!/U58*100&gt;70,3,IF('IA2'!#REF!/U58*100&gt;60,2,IF('IA2'!#REF!/U58*100&lt;=60,1)))))),0))*U258)</f>
        <v>1000</v>
      </c>
      <c r="V158" s="97">
        <f>IF(COUNT('IA2'!W49)=0,1000,(IFERROR(IF('IA2'!W49/V58&lt;0.5,0,IF('IA2'!W49/V58*100&gt;90,5,IF('IA2'!W49/V58*100&gt;80,4,IF('IA2'!W49/V58*100&gt;70,3,IF('IA2'!W49/V58*100&gt;60,2,IF('IA2'!W49/V58*100&lt;=60,1)))))),0))*V258)</f>
        <v>75</v>
      </c>
      <c r="W158" s="97">
        <f>IF(COUNT('IA2'!#REF!)=0,1000,(IFERROR(IF('IA2'!#REF!/W58&lt;0.5,0,IF('IA2'!#REF!/W58*100&gt;90,5,IF('IA2'!#REF!/W58*100&gt;80,4,IF('IA2'!#REF!/W58*100&gt;70,3,IF('IA2'!#REF!/W58*100&gt;60,2,IF('IA2'!#REF!/W58*100&lt;=60,1)))))),0))*W258)</f>
        <v>1000</v>
      </c>
      <c r="X158" s="97">
        <f>IF(COUNT('IA2'!X49)=0,1000,(IFERROR(IF('IA2'!X49/X58&lt;0.5,0,IF('IA2'!X49/X58*100&gt;90,5,IF('IA2'!X49/X58*100&gt;80,4,IF('IA2'!X49/X58*100&gt;70,3,IF('IA2'!X49/X58*100&gt;60,2,IF('IA2'!X49/X58*100&lt;=60,1)))))),0))*X258)</f>
        <v>0</v>
      </c>
      <c r="Y158" s="97">
        <f>IF(COUNT('IA2'!Y49)=0,1000,(IFERROR(IF('IA2'!Y49/Y58&lt;0.5,0,IF('IA2'!Y49/Y58*100&gt;90,5,IF('IA2'!Y49/Y58*100&gt;80,4,IF('IA2'!Y49/Y58*100&gt;70,3,IF('IA2'!Y49/Y58*100&gt;60,2,IF('IA2'!Y49/Y58*100&lt;=60,1)))))),0))*Y258)</f>
        <v>0</v>
      </c>
      <c r="Z158" s="97">
        <f>IF(COUNT('IA2'!Z49)=0,1000,(IFERROR(IF('IA2'!Z49/Z58&lt;0.5,0,IF('IA2'!Z49/Z58*100&gt;90,5,IF('IA2'!Z49/Z58*100&gt;80,4,IF('IA2'!Z49/Z58*100&gt;70,3,IF('IA2'!Z49/Z58*100&gt;60,2,IF('IA2'!Z49/Z58*100&lt;=60,1)))))),0))*Z258)</f>
        <v>1000</v>
      </c>
      <c r="AA158" s="97">
        <f>IF(COUNT('IA2'!AA49)=0,1000,(IFERROR(IF('IA2'!AA49/AA58&lt;0.5,0,IF('IA2'!AA49/AA58*100&gt;90,5,IF('IA2'!AA49/AA58*100&gt;80,4,IF('IA2'!AA49/AA58*100&gt;70,3,IF('IA2'!AA49/AA58*100&gt;60,2,IF('IA2'!AA49/AA58*100&lt;=60,1)))))),0))*AA258)</f>
        <v>1000</v>
      </c>
      <c r="AB158" s="97">
        <f>IF(COUNT('IA2'!AB49)=0,1000,(IFERROR(IF('IA2'!AB49/AB58&lt;0.5,0,IF('IA2'!AB49/AB58*100&gt;90,5,IF('IA2'!AB49/AB58*100&gt;80,4,IF('IA2'!AB49/AB58*100&gt;70,3,IF('IA2'!AB49/AB58*100&gt;60,2,IF('IA2'!AB49/AB58*100&lt;=60,1)))))),0))*AB258)</f>
        <v>1000</v>
      </c>
      <c r="AC158" s="97">
        <f>IF(COUNT('IA2'!AC49)=0,1000,(IFERROR(IF('IA2'!AC49/AC58&lt;0.5,0,IF('IA2'!AC49/AC58*100&gt;90,5,IF('IA2'!AC49/AC58*100&gt;80,4,IF('IA2'!AC49/AC58*100&gt;70,3,IF('IA2'!AC49/AC58*100&gt;60,2,IF('IA2'!AC49/AC58*100&lt;=60,1)))))),0))*AC258)</f>
        <v>1000</v>
      </c>
      <c r="AD158" s="97">
        <f>IF(COUNT('IA2'!AD49)=0,1000,(IFERROR(IF('IA2'!AD49/AD58&lt;0.5,0,IF('IA2'!AD49/AD58*100&gt;90,5,IF('IA2'!AD49/AD58*100&gt;80,4,IF('IA2'!AD49/AD58*100&gt;70,3,IF('IA2'!AD49/AD58*100&gt;60,2,IF('IA2'!AD49/AD58*100&lt;=60,1)))))),0))*AD258)</f>
        <v>1000</v>
      </c>
      <c r="AE158" s="97">
        <f>IF(COUNT('IA2'!AE49)=0,1000,(IFERROR(IF('IA2'!AE49/AE58&lt;0.5,0,IF('IA2'!AE49/AE58*100&gt;90,5,IF('IA2'!AE49/AE58*100&gt;80,4,IF('IA2'!AE49/AE58*100&gt;70,3,IF('IA2'!AE49/AE58*100&gt;60,2,IF('IA2'!AE49/AE58*100&lt;=60,1)))))),0))*AE258)</f>
        <v>1000</v>
      </c>
      <c r="AF158" s="97">
        <f>IF(COUNT('IA2'!AF49)=0,1000,(IFERROR(IF('IA2'!AF49/AF58&lt;0.5,0,IF('IA2'!AF49/AF58*100&gt;90,5,IF('IA2'!AF49/AF58*100&gt;80,4,IF('IA2'!AF49/AF58*100&gt;70,3,IF('IA2'!AF49/AF58*100&gt;60,2,IF('IA2'!AF49/AF58*100&lt;=60,1)))))),0))*AF258)</f>
        <v>1000</v>
      </c>
      <c r="AG158" s="97">
        <f>IF(COUNT('IA2'!AG49)=0,1000,(IFERROR(IF('IA2'!AG49/AG58&lt;0.5,0,IF('IA2'!AG49/AG58*100&gt;90,5,IF('IA2'!AG49/AG58*100&gt;80,4,IF('IA2'!AG49/AG58*100&gt;70,3,IF('IA2'!AG49/AG58*100&gt;60,2,IF('IA2'!AG49/AG58*100&lt;=60,1)))))),0))*AG258)</f>
        <v>1000</v>
      </c>
      <c r="AH158" s="97">
        <f>IF(COUNT('IA2'!AH49)=0,1000,(IFERROR(IF('IA2'!AH49/AH58&lt;0.5,0,IF('IA2'!AH49/AH58*100&gt;90,5,IF('IA2'!AH49/AH58*100&gt;80,4,IF('IA2'!AH49/AH58*100&gt;70,3,IF('IA2'!AH49/AH58*100&gt;60,2,IF('IA2'!AH49/AH58*100&lt;=60,1)))))),0))*AH258)</f>
        <v>1000</v>
      </c>
      <c r="AI158" s="97">
        <f>IF(COUNT('IA2'!AI49)=0,1000,(IFERROR(IF('IA2'!AI49/AI58&lt;0.5,0,IF('IA2'!AI49/AI58*100&gt;90,5,IF('IA2'!AI49/AI58*100&gt;80,4,IF('IA2'!AI49/AI58*100&gt;70,3,IF('IA2'!AI49/AI58*100&gt;60,2,IF('IA2'!AI49/AI58*100&lt;=60,1)))))),0))*AI258)</f>
        <v>1000</v>
      </c>
      <c r="AJ158" s="97">
        <f>IF(COUNT('IA2'!AJ49)=0,1000,(IFERROR(IF('IA2'!AJ49/AJ58&lt;0.5,0,IF('IA2'!AJ49/AJ58*100&gt;90,5,IF('IA2'!AJ49/AJ58*100&gt;80,4,IF('IA2'!AJ49/AJ58*100&gt;70,3,IF('IA2'!AJ49/AJ58*100&gt;60,2,IF('IA2'!AJ49/AJ58*100&lt;=60,1)))))),0))*AJ258)</f>
        <v>1000</v>
      </c>
      <c r="AK158" s="97">
        <f>IF(COUNT('IA2'!AK49)=0,1000,(IFERROR(IF('IA2'!AK49/AK58&lt;0.5,0,IF('IA2'!AK49/AK58*100&gt;90,5,IF('IA2'!AK49/AK58*100&gt;80,4,IF('IA2'!AK49/AK58*100&gt;70,3,IF('IA2'!AK49/AK58*100&gt;60,2,IF('IA2'!AK49/AK58*100&lt;=60,1)))))),0))*AK258)</f>
        <v>1000</v>
      </c>
      <c r="AL158" s="97">
        <f>IF(COUNT('IA2'!AL49)=0,1000,(IFERROR(IF('IA2'!AL49/AL58&lt;0.5,0,IF('IA2'!AL49/AL58*100&gt;90,5,IF('IA2'!AL49/AL58*100&gt;80,4,IF('IA2'!AL49/AL58*100&gt;70,3,IF('IA2'!AL49/AL58*100&gt;60,2,IF('IA2'!AL49/AL58*100&lt;=60,1)))))),0))*AL258)</f>
        <v>1000</v>
      </c>
      <c r="AM158" s="97">
        <f>IF(COUNT('IA2'!AM49)=0,1000,(IFERROR(IF('IA2'!AM49/AM58&lt;0.5,0,IF('IA2'!AM49/AM58*100&gt;90,5,IF('IA2'!AM49/AM58*100&gt;80,4,IF('IA2'!AM49/AM58*100&gt;70,3,IF('IA2'!AM49/AM58*100&gt;60,2,IF('IA2'!AM49/AM58*100&lt;=60,1)))))),0))*AM258)</f>
        <v>1000</v>
      </c>
      <c r="AN158" s="97">
        <f>IF(COUNT('IA2'!AN49)=0,1000,(IFERROR(IF('IA2'!AN49/AN58&lt;0.5,0,IF('IA2'!AN49/AN58*100&gt;90,5,IF('IA2'!AN49/AN58*100&gt;80,4,IF('IA2'!AN49/AN58*100&gt;70,3,IF('IA2'!AN49/AN58*100&gt;60,2,IF('IA2'!AN49/AN58*100&lt;=60,1)))))),0))*AN258)</f>
        <v>1000</v>
      </c>
      <c r="AO158" s="97">
        <f>IF(COUNT('IA2'!AO49)=0,1000,(IFERROR(IF('IA2'!AO49/AO58&lt;0.5,0,IF('IA2'!AO49/AO58*100&gt;90,5,IF('IA2'!AO49/AO58*100&gt;80,4,IF('IA2'!AO49/AO58*100&gt;70,3,IF('IA2'!AO49/AO58*100&gt;60,2,IF('IA2'!AO49/AO58*100&lt;=60,1)))))),0))*AO258)</f>
        <v>1000</v>
      </c>
      <c r="AP158" s="97">
        <f>IF(COUNT('IA2'!AP49)=0,1000,(IFERROR(IF('IA2'!AP49/AP58&lt;0.5,0,IF('IA2'!AP49/AP58*100&gt;90,5,IF('IA2'!AP49/AP58*100&gt;80,4,IF('IA2'!AP49/AP58*100&gt;70,3,IF('IA2'!AP49/AP58*100&gt;60,2,IF('IA2'!AP49/AP58*100&lt;=60,1)))))),0))*AP258)</f>
        <v>1000</v>
      </c>
      <c r="AQ158" s="97">
        <f>IF(COUNT('IA2'!AQ49)=0,1000,(IFERROR(IF('IA2'!AQ49/AQ58&lt;0.5,0,IF('IA2'!AQ49/AQ58*100&gt;90,5,IF('IA2'!AQ49/AQ58*100&gt;80,4,IF('IA2'!AQ49/AQ58*100&gt;70,3,IF('IA2'!AQ49/AQ58*100&gt;60,2,IF('IA2'!AQ49/AQ58*100&lt;=60,1)))))),0))*AQ258)</f>
        <v>1000</v>
      </c>
      <c r="AR158" s="97">
        <f>IF(COUNT('IA2'!AR49)=0,1000,(IFERROR(IF('IA2'!AR49/AR58&lt;0.5,0,IF('IA2'!AR49/AR58*100&gt;90,5,IF('IA2'!AR49/AR58*100&gt;80,4,IF('IA2'!AR49/AR58*100&gt;70,3,IF('IA2'!AR49/AR58*100&gt;60,2,IF('IA2'!AR49/AR58*100&lt;=60,1)))))),0))*AR258)</f>
        <v>1000</v>
      </c>
      <c r="AS158" s="97">
        <f>IF(COUNT('IA2'!AS49)=0,1000,(IFERROR(IF('IA2'!AS49/AS58&lt;0.5,0,IF('IA2'!AS49/AS58*100&gt;90,5,IF('IA2'!AS49/AS58*100&gt;80,4,IF('IA2'!AS49/AS58*100&gt;70,3,IF('IA2'!AS49/AS58*100&gt;60,2,IF('IA2'!AS49/AS58*100&lt;=60,1)))))),0))*AS258)</f>
        <v>1000</v>
      </c>
      <c r="AT158" s="97">
        <f>IF(COUNT('IA2'!AT49)=0,1000,(IFERROR(IF('IA2'!AT49/AT58&lt;0.5,0,IF('IA2'!AT49/AT58*100&gt;90,5,IF('IA2'!AT49/AT58*100&gt;80,4,IF('IA2'!AT49/AT58*100&gt;70,3,IF('IA2'!AT49/AT58*100&gt;60,2,IF('IA2'!AT49/AT58*100&lt;=60,1)))))),0))*AT258)</f>
        <v>1000</v>
      </c>
      <c r="AU158" s="97">
        <f>IF(COUNT('IA2'!AU49)=0,1000,(IFERROR(IF('IA2'!AU49/AU58&lt;0.5,0,IF('IA2'!AU49/AU58*100&gt;90,5,IF('IA2'!AU49/AU58*100&gt;80,4,IF('IA2'!AU49/AU58*100&gt;70,3,IF('IA2'!AU49/AU58*100&gt;60,2,IF('IA2'!AU49/AU58*100&lt;=60,1)))))),0))*AU258)</f>
        <v>1000</v>
      </c>
      <c r="AV158" s="97">
        <f>IF(COUNT('IA2'!AV49)=0,1000,(IFERROR(IF('IA2'!AV49/AV58&lt;0.5,0,IF('IA2'!AV49/AV58*100&gt;90,5,IF('IA2'!AV49/AV58*100&gt;80,4,IF('IA2'!AV49/AV58*100&gt;70,3,IF('IA2'!AV49/AV58*100&gt;60,2,IF('IA2'!AV49/AV58*100&lt;=60,1)))))),0))*AV258)</f>
        <v>1000</v>
      </c>
      <c r="AW158" s="97">
        <f>IF(COUNT('IA2'!AW49)=0,1000,(IFERROR(IF('IA2'!AW49/AW58&lt;0.5,0,IF('IA2'!AW49/AW58*100&gt;90,5,IF('IA2'!AW49/AW58*100&gt;80,4,IF('IA2'!AW49/AW58*100&gt;70,3,IF('IA2'!AW49/AW58*100&gt;60,2,IF('IA2'!AW49/AW58*100&lt;=60,1)))))),0))*AW258)</f>
        <v>1000</v>
      </c>
      <c r="AX158" s="97">
        <f>IF(COUNT('IA2'!AX49)=0,1000,(IFERROR(IF('IA2'!AX49/AX58&lt;0.5,0,IF('IA2'!AX49/AX58*100&gt;90,5,IF('IA2'!AX49/AX58*100&gt;80,4,IF('IA2'!AX49/AX58*100&gt;70,3,IF('IA2'!AX49/AX58*100&gt;60,2,IF('IA2'!AX49/AX58*100&lt;=60,1)))))),0))*AX258)</f>
        <v>1000</v>
      </c>
      <c r="AY158" s="97">
        <f>IF(COUNT('IA2'!AY49)=0,1000,(IFERROR(IF('IA2'!AY49/AY58&lt;0.5,0,IF('IA2'!AY49/AY58*100&gt;90,5,IF('IA2'!AY49/AY58*100&gt;80,4,IF('IA2'!AY49/AY58*100&gt;70,3,IF('IA2'!AY49/AY58*100&gt;60,2,IF('IA2'!AY49/AY58*100&lt;=60,1)))))),0))*AY258)</f>
        <v>1000</v>
      </c>
      <c r="AZ158" s="97">
        <f>IF(COUNT('IA2'!AZ49)=0,1000,(IFERROR(IF('IA2'!AZ49/AZ58&lt;0.5,0,IF('IA2'!AZ49/AZ58*100&gt;90,5,IF('IA2'!AZ49/AZ58*100&gt;80,4,IF('IA2'!AZ49/AZ58*100&gt;70,3,IF('IA2'!AZ49/AZ58*100&gt;60,2,IF('IA2'!AZ49/AZ58*100&lt;=60,1)))))),0))*AZ258)</f>
        <v>1000</v>
      </c>
      <c r="BA158" s="96">
        <f t="shared" si="53"/>
        <v>0</v>
      </c>
      <c r="BB158" s="96">
        <f t="shared" si="54"/>
        <v>0</v>
      </c>
      <c r="BC158" s="96">
        <f t="shared" si="55"/>
        <v>5</v>
      </c>
      <c r="BD158" s="96">
        <f t="shared" si="56"/>
        <v>5</v>
      </c>
      <c r="BE158" s="96">
        <f t="shared" si="57"/>
        <v>0</v>
      </c>
      <c r="BF158" s="96">
        <f t="shared" si="58"/>
        <v>0</v>
      </c>
      <c r="BG158" s="96">
        <f t="shared" si="59"/>
        <v>0</v>
      </c>
    </row>
    <row r="159" spans="1:59" x14ac:dyDescent="0.3">
      <c r="A159" s="97">
        <f>IF(COUNT('IA2'!B50)=0,1000,(IFERROR(IF('IA2'!B50/A59&lt;0.5,0,IF('IA2'!B50/A59*100&gt;90,5,IF('IA2'!B50/A59*100&gt;80,4,IF('IA2'!B50/A59*100&gt;70,3,IF('IA2'!B50/A59*100&gt;60,2,IF('IA2'!B50/A59*100&lt;=60,1)))))),0))*A259)</f>
        <v>10</v>
      </c>
      <c r="B159" s="97">
        <f>IF(COUNT('IA2'!C50)=0,1000,(IFERROR(IF('IA2'!C50/B59&lt;0.5,0,IF('IA2'!C50/B59*100&gt;90,5,IF('IA2'!C50/B59*100&gt;80,4,IF('IA2'!C50/B59*100&gt;70,3,IF('IA2'!C50/B59*100&gt;60,2,IF('IA2'!C50/B59*100&lt;=60,1)))))),0))*B259)</f>
        <v>2</v>
      </c>
      <c r="C159" s="97">
        <f>IF(COUNT('IA2'!D50)=0,1000,(IFERROR(IF('IA2'!D50/C59&lt;0.5,0,IF('IA2'!D50/C59*100&gt;90,5,IF('IA2'!D50/C59*100&gt;80,4,IF('IA2'!D50/C59*100&gt;70,3,IF('IA2'!D50/C59*100&gt;60,2,IF('IA2'!D50/C59*100&lt;=60,1)))))),0))*C259)</f>
        <v>4</v>
      </c>
      <c r="D159" s="97">
        <f>IF(COUNT('IA2'!E50)=0,1000,(IFERROR(IF('IA2'!E50/D59&lt;0.5,0,IF('IA2'!E50/D59*100&gt;90,5,IF('IA2'!E50/D59*100&gt;80,4,IF('IA2'!E50/D59*100&gt;70,3,IF('IA2'!E50/D59*100&gt;60,2,IF('IA2'!E50/D59*100&lt;=60,1)))))),0))*D259)</f>
        <v>10</v>
      </c>
      <c r="E159" s="97">
        <f>IF(COUNT('IA2'!F50)=0,1000,(IFERROR(IF('IA2'!F50/E59&lt;0.5,0,IF('IA2'!F50/E59*100&gt;90,5,IF('IA2'!F50/E59*100&gt;80,4,IF('IA2'!F50/E59*100&gt;70,3,IF('IA2'!F50/E59*100&gt;60,2,IF('IA2'!F50/E59*100&lt;=60,1)))))),0))*E259)</f>
        <v>10</v>
      </c>
      <c r="F159" s="97">
        <f>IF(COUNT('IA2'!G50)=0,1000,(IFERROR(IF('IA2'!G50/F59&lt;0.5,0,IF('IA2'!G50/F59*100&gt;90,5,IF('IA2'!G50/F59*100&gt;80,4,IF('IA2'!G50/F59*100&gt;70,3,IF('IA2'!G50/F59*100&gt;60,2,IF('IA2'!G50/F59*100&lt;=60,1)))))),0))*F259)</f>
        <v>2</v>
      </c>
      <c r="G159" s="97">
        <f>IF(COUNT('IA2'!H50)=0,1000,(IFERROR(IF('IA2'!H50/G59&lt;0.5,0,IF('IA2'!H50/G59*100&gt;90,5,IF('IA2'!H50/G59*100&gt;80,4,IF('IA2'!H50/G59*100&gt;70,3,IF('IA2'!H50/G59*100&gt;60,2,IF('IA2'!H50/G59*100&lt;=60,1)))))),0))*G259)</f>
        <v>4</v>
      </c>
      <c r="H159" s="97">
        <f>IF(COUNT('IA2'!I50)=0,1000,(IFERROR(IF('IA2'!I50/H59&lt;0.5,0,IF('IA2'!I50/H59*100&gt;90,5,IF('IA2'!I50/H59*100&gt;80,4,IF('IA2'!I50/H59*100&gt;70,3,IF('IA2'!I50/H59*100&gt;60,2,IF('IA2'!I50/H59*100&lt;=60,1)))))),0))*H259)</f>
        <v>10</v>
      </c>
      <c r="I159" s="97">
        <f>IF(COUNT('IA2'!J50)=0,1000,(IFERROR(IF('IA2'!J50/I59&lt;0.5,0,IF('IA2'!J50/I59*100&gt;90,5,IF('IA2'!J50/I59*100&gt;80,4,IF('IA2'!J50/I59*100&gt;70,3,IF('IA2'!J50/I59*100&gt;60,2,IF('IA2'!J50/I59*100&lt;=60,1)))))),0))*I259)</f>
        <v>4</v>
      </c>
      <c r="J159" s="97">
        <f>IF(COUNT('IA2'!K50)=0,1000,(IFERROR(IF('IA2'!K50/J59&lt;0.5,0,IF('IA2'!K50/J59*100&gt;90,5,IF('IA2'!K50/J59*100&gt;80,4,IF('IA2'!K50/J59*100&gt;70,3,IF('IA2'!K50/J59*100&gt;60,2,IF('IA2'!K50/J59*100&lt;=60,1)))))),0))*J259)</f>
        <v>4</v>
      </c>
      <c r="K159" s="97">
        <f>IF(COUNT('IA2'!L50)=0,1000,(IFERROR(IF('IA2'!L50/K59&lt;0.5,0,IF('IA2'!L50/K59*100&gt;90,5,IF('IA2'!L50/K59*100&gt;80,4,IF('IA2'!L50/K59*100&gt;70,3,IF('IA2'!L50/K59*100&gt;60,2,IF('IA2'!L50/K59*100&lt;=60,1)))))),0))*K259)</f>
        <v>65</v>
      </c>
      <c r="L159" s="97">
        <f>IF(COUNT('IA2'!M50)=0,1000,(IFERROR(IF('IA2'!M50/L59&lt;0.5,0,IF('IA2'!M50/L59*100&gt;90,5,IF('IA2'!M50/L59*100&gt;80,4,IF('IA2'!M50/L59*100&gt;70,3,IF('IA2'!M50/L59*100&gt;60,2,IF('IA2'!M50/L59*100&lt;=60,1)))))),0))*L259)</f>
        <v>13</v>
      </c>
      <c r="M159" s="97">
        <f>IF(COUNT('IA2'!O50)=0,1000,(IFERROR(IF('IA2'!O50/M59&lt;0.5,0,IF('IA2'!O50/M59*100&gt;90,5,IF('IA2'!O50/M59*100&gt;80,4,IF('IA2'!O50/M59*100&gt;70,3,IF('IA2'!O50/M59*100&gt;60,2,IF('IA2'!O50/M59*100&lt;=60,1)))))),0))*M259)</f>
        <v>65</v>
      </c>
      <c r="N159" s="97">
        <f>IF(COUNT('IA2'!#REF!)=0,1000,(IFERROR(IF('IA2'!#REF!/N59&lt;0.5,0,IF('IA2'!#REF!/N59*100&gt;90,5,IF('IA2'!#REF!/N59*100&gt;80,4,IF('IA2'!#REF!/N59*100&gt;70,3,IF('IA2'!#REF!/N59*100&gt;60,2,IF('IA2'!#REF!/N59*100&lt;=60,1)))))),0))*N259)</f>
        <v>1000</v>
      </c>
      <c r="O159" s="97">
        <f>IF(COUNT('IA2'!P50)=0,1000,(IFERROR(IF('IA2'!P50/O59&lt;0.5,0,IF('IA2'!P50/O59*100&gt;90,5,IF('IA2'!P50/O59*100&gt;80,4,IF('IA2'!P50/O59*100&gt;70,3,IF('IA2'!P50/O59*100&gt;60,2,IF('IA2'!P50/O59*100&lt;=60,1)))))),0))*O259)</f>
        <v>1000</v>
      </c>
      <c r="P159" s="97">
        <f>IF(COUNT('IA2'!Q50)=0,1000,(IFERROR(IF('IA2'!Q50/P59&lt;0.5,0,IF('IA2'!Q50/P59*100&gt;90,5,IF('IA2'!Q50/P59*100&gt;80,4,IF('IA2'!Q50/P59*100&gt;70,3,IF('IA2'!Q50/P59*100&gt;60,2,IF('IA2'!Q50/P59*100&lt;=60,1)))))),0))*P259)</f>
        <v>26</v>
      </c>
      <c r="Q159" s="97">
        <f>IF(COUNT('IA2'!R50)=0,1000,(IFERROR(IF('IA2'!R50/Q59&lt;0.5,0,IF('IA2'!R50/Q59*100&gt;90,5,IF('IA2'!R50/Q59*100&gt;80,4,IF('IA2'!R50/Q59*100&gt;70,3,IF('IA2'!R50/Q59*100&gt;60,2,IF('IA2'!R50/Q59*100&lt;=60,1)))))),0))*Q259)</f>
        <v>1000</v>
      </c>
      <c r="R159" s="97">
        <f>IF(COUNT('IA2'!S50)=0,1000,(IFERROR(IF('IA2'!S50/R59&lt;0.5,0,IF('IA2'!S50/R59*100&gt;90,5,IF('IA2'!S50/R59*100&gt;80,4,IF('IA2'!S50/R59*100&gt;70,3,IF('IA2'!S50/R59*100&gt;60,2,IF('IA2'!S50/R59*100&lt;=60,1)))))),0))*R259)</f>
        <v>39</v>
      </c>
      <c r="S159" s="97">
        <f>IF(COUNT('IA2'!#REF!)=0,1000,(IFERROR(IF('IA2'!#REF!/S59&lt;0.5,0,IF('IA2'!#REF!/S59*100&gt;90,5,IF('IA2'!#REF!/S59*100&gt;80,4,IF('IA2'!#REF!/S59*100&gt;70,3,IF('IA2'!#REF!/S59*100&gt;60,2,IF('IA2'!#REF!/S59*100&lt;=60,1)))))),0))*S259)</f>
        <v>1000</v>
      </c>
      <c r="T159" s="97">
        <f>IF(COUNT('IA2'!T50)=0,1000,(IFERROR(IF('IA2'!T50/T59&lt;0.5,0,IF('IA2'!T50/T59*100&gt;90,5,IF('IA2'!T50/T59*100&gt;80,4,IF('IA2'!T50/T59*100&gt;70,3,IF('IA2'!T50/T59*100&gt;60,2,IF('IA2'!T50/T59*100&lt;=60,1)))))),0))*T259)</f>
        <v>65</v>
      </c>
      <c r="U159" s="97">
        <f>IF(COUNT('IA2'!#REF!)=0,1000,(IFERROR(IF('IA2'!#REF!/U59&lt;0.5,0,IF('IA2'!#REF!/U59*100&gt;90,5,IF('IA2'!#REF!/U59*100&gt;80,4,IF('IA2'!#REF!/U59*100&gt;70,3,IF('IA2'!#REF!/U59*100&gt;60,2,IF('IA2'!#REF!/U59*100&lt;=60,1)))))),0))*U259)</f>
        <v>1000</v>
      </c>
      <c r="V159" s="97">
        <f>IF(COUNT('IA2'!W50)=0,1000,(IFERROR(IF('IA2'!W50/V59&lt;0.5,0,IF('IA2'!W50/V59*100&gt;90,5,IF('IA2'!W50/V59*100&gt;80,4,IF('IA2'!W50/V59*100&gt;70,3,IF('IA2'!W50/V59*100&gt;60,2,IF('IA2'!W50/V59*100&lt;=60,1)))))),0))*V259)</f>
        <v>75</v>
      </c>
      <c r="W159" s="97">
        <f>IF(COUNT('IA2'!#REF!)=0,1000,(IFERROR(IF('IA2'!#REF!/W59&lt;0.5,0,IF('IA2'!#REF!/W59*100&gt;90,5,IF('IA2'!#REF!/W59*100&gt;80,4,IF('IA2'!#REF!/W59*100&gt;70,3,IF('IA2'!#REF!/W59*100&gt;60,2,IF('IA2'!#REF!/W59*100&lt;=60,1)))))),0))*W259)</f>
        <v>1000</v>
      </c>
      <c r="X159" s="97">
        <f>IF(COUNT('IA2'!X50)=0,1000,(IFERROR(IF('IA2'!X50/X59&lt;0.5,0,IF('IA2'!X50/X59*100&gt;90,5,IF('IA2'!X50/X59*100&gt;80,4,IF('IA2'!X50/X59*100&gt;70,3,IF('IA2'!X50/X59*100&gt;60,2,IF('IA2'!X50/X59*100&lt;=60,1)))))),0))*X259)</f>
        <v>0</v>
      </c>
      <c r="Y159" s="97">
        <f>IF(COUNT('IA2'!Y50)=0,1000,(IFERROR(IF('IA2'!Y50/Y59&lt;0.5,0,IF('IA2'!Y50/Y59*100&gt;90,5,IF('IA2'!Y50/Y59*100&gt;80,4,IF('IA2'!Y50/Y59*100&gt;70,3,IF('IA2'!Y50/Y59*100&gt;60,2,IF('IA2'!Y50/Y59*100&lt;=60,1)))))),0))*Y259)</f>
        <v>0</v>
      </c>
      <c r="Z159" s="97">
        <f>IF(COUNT('IA2'!Z50)=0,1000,(IFERROR(IF('IA2'!Z50/Z59&lt;0.5,0,IF('IA2'!Z50/Z59*100&gt;90,5,IF('IA2'!Z50/Z59*100&gt;80,4,IF('IA2'!Z50/Z59*100&gt;70,3,IF('IA2'!Z50/Z59*100&gt;60,2,IF('IA2'!Z50/Z59*100&lt;=60,1)))))),0))*Z259)</f>
        <v>1000</v>
      </c>
      <c r="AA159" s="97">
        <f>IF(COUNT('IA2'!AA50)=0,1000,(IFERROR(IF('IA2'!AA50/AA59&lt;0.5,0,IF('IA2'!AA50/AA59*100&gt;90,5,IF('IA2'!AA50/AA59*100&gt;80,4,IF('IA2'!AA50/AA59*100&gt;70,3,IF('IA2'!AA50/AA59*100&gt;60,2,IF('IA2'!AA50/AA59*100&lt;=60,1)))))),0))*AA259)</f>
        <v>1000</v>
      </c>
      <c r="AB159" s="97">
        <f>IF(COUNT('IA2'!AB50)=0,1000,(IFERROR(IF('IA2'!AB50/AB59&lt;0.5,0,IF('IA2'!AB50/AB59*100&gt;90,5,IF('IA2'!AB50/AB59*100&gt;80,4,IF('IA2'!AB50/AB59*100&gt;70,3,IF('IA2'!AB50/AB59*100&gt;60,2,IF('IA2'!AB50/AB59*100&lt;=60,1)))))),0))*AB259)</f>
        <v>1000</v>
      </c>
      <c r="AC159" s="97">
        <f>IF(COUNT('IA2'!AC50)=0,1000,(IFERROR(IF('IA2'!AC50/AC59&lt;0.5,0,IF('IA2'!AC50/AC59*100&gt;90,5,IF('IA2'!AC50/AC59*100&gt;80,4,IF('IA2'!AC50/AC59*100&gt;70,3,IF('IA2'!AC50/AC59*100&gt;60,2,IF('IA2'!AC50/AC59*100&lt;=60,1)))))),0))*AC259)</f>
        <v>1000</v>
      </c>
      <c r="AD159" s="97">
        <f>IF(COUNT('IA2'!AD50)=0,1000,(IFERROR(IF('IA2'!AD50/AD59&lt;0.5,0,IF('IA2'!AD50/AD59*100&gt;90,5,IF('IA2'!AD50/AD59*100&gt;80,4,IF('IA2'!AD50/AD59*100&gt;70,3,IF('IA2'!AD50/AD59*100&gt;60,2,IF('IA2'!AD50/AD59*100&lt;=60,1)))))),0))*AD259)</f>
        <v>1000</v>
      </c>
      <c r="AE159" s="97">
        <f>IF(COUNT('IA2'!AE50)=0,1000,(IFERROR(IF('IA2'!AE50/AE59&lt;0.5,0,IF('IA2'!AE50/AE59*100&gt;90,5,IF('IA2'!AE50/AE59*100&gt;80,4,IF('IA2'!AE50/AE59*100&gt;70,3,IF('IA2'!AE50/AE59*100&gt;60,2,IF('IA2'!AE50/AE59*100&lt;=60,1)))))),0))*AE259)</f>
        <v>1000</v>
      </c>
      <c r="AF159" s="97">
        <f>IF(COUNT('IA2'!AF50)=0,1000,(IFERROR(IF('IA2'!AF50/AF59&lt;0.5,0,IF('IA2'!AF50/AF59*100&gt;90,5,IF('IA2'!AF50/AF59*100&gt;80,4,IF('IA2'!AF50/AF59*100&gt;70,3,IF('IA2'!AF50/AF59*100&gt;60,2,IF('IA2'!AF50/AF59*100&lt;=60,1)))))),0))*AF259)</f>
        <v>1000</v>
      </c>
      <c r="AG159" s="97">
        <f>IF(COUNT('IA2'!AG50)=0,1000,(IFERROR(IF('IA2'!AG50/AG59&lt;0.5,0,IF('IA2'!AG50/AG59*100&gt;90,5,IF('IA2'!AG50/AG59*100&gt;80,4,IF('IA2'!AG50/AG59*100&gt;70,3,IF('IA2'!AG50/AG59*100&gt;60,2,IF('IA2'!AG50/AG59*100&lt;=60,1)))))),0))*AG259)</f>
        <v>1000</v>
      </c>
      <c r="AH159" s="97">
        <f>IF(COUNT('IA2'!AH50)=0,1000,(IFERROR(IF('IA2'!AH50/AH59&lt;0.5,0,IF('IA2'!AH50/AH59*100&gt;90,5,IF('IA2'!AH50/AH59*100&gt;80,4,IF('IA2'!AH50/AH59*100&gt;70,3,IF('IA2'!AH50/AH59*100&gt;60,2,IF('IA2'!AH50/AH59*100&lt;=60,1)))))),0))*AH259)</f>
        <v>1000</v>
      </c>
      <c r="AI159" s="97">
        <f>IF(COUNT('IA2'!AI50)=0,1000,(IFERROR(IF('IA2'!AI50/AI59&lt;0.5,0,IF('IA2'!AI50/AI59*100&gt;90,5,IF('IA2'!AI50/AI59*100&gt;80,4,IF('IA2'!AI50/AI59*100&gt;70,3,IF('IA2'!AI50/AI59*100&gt;60,2,IF('IA2'!AI50/AI59*100&lt;=60,1)))))),0))*AI259)</f>
        <v>1000</v>
      </c>
      <c r="AJ159" s="97">
        <f>IF(COUNT('IA2'!AJ50)=0,1000,(IFERROR(IF('IA2'!AJ50/AJ59&lt;0.5,0,IF('IA2'!AJ50/AJ59*100&gt;90,5,IF('IA2'!AJ50/AJ59*100&gt;80,4,IF('IA2'!AJ50/AJ59*100&gt;70,3,IF('IA2'!AJ50/AJ59*100&gt;60,2,IF('IA2'!AJ50/AJ59*100&lt;=60,1)))))),0))*AJ259)</f>
        <v>1000</v>
      </c>
      <c r="AK159" s="97">
        <f>IF(COUNT('IA2'!AK50)=0,1000,(IFERROR(IF('IA2'!AK50/AK59&lt;0.5,0,IF('IA2'!AK50/AK59*100&gt;90,5,IF('IA2'!AK50/AK59*100&gt;80,4,IF('IA2'!AK50/AK59*100&gt;70,3,IF('IA2'!AK50/AK59*100&gt;60,2,IF('IA2'!AK50/AK59*100&lt;=60,1)))))),0))*AK259)</f>
        <v>1000</v>
      </c>
      <c r="AL159" s="97">
        <f>IF(COUNT('IA2'!AL50)=0,1000,(IFERROR(IF('IA2'!AL50/AL59&lt;0.5,0,IF('IA2'!AL50/AL59*100&gt;90,5,IF('IA2'!AL50/AL59*100&gt;80,4,IF('IA2'!AL50/AL59*100&gt;70,3,IF('IA2'!AL50/AL59*100&gt;60,2,IF('IA2'!AL50/AL59*100&lt;=60,1)))))),0))*AL259)</f>
        <v>1000</v>
      </c>
      <c r="AM159" s="97">
        <f>IF(COUNT('IA2'!AM50)=0,1000,(IFERROR(IF('IA2'!AM50/AM59&lt;0.5,0,IF('IA2'!AM50/AM59*100&gt;90,5,IF('IA2'!AM50/AM59*100&gt;80,4,IF('IA2'!AM50/AM59*100&gt;70,3,IF('IA2'!AM50/AM59*100&gt;60,2,IF('IA2'!AM50/AM59*100&lt;=60,1)))))),0))*AM259)</f>
        <v>1000</v>
      </c>
      <c r="AN159" s="97">
        <f>IF(COUNT('IA2'!AN50)=0,1000,(IFERROR(IF('IA2'!AN50/AN59&lt;0.5,0,IF('IA2'!AN50/AN59*100&gt;90,5,IF('IA2'!AN50/AN59*100&gt;80,4,IF('IA2'!AN50/AN59*100&gt;70,3,IF('IA2'!AN50/AN59*100&gt;60,2,IF('IA2'!AN50/AN59*100&lt;=60,1)))))),0))*AN259)</f>
        <v>1000</v>
      </c>
      <c r="AO159" s="97">
        <f>IF(COUNT('IA2'!AO50)=0,1000,(IFERROR(IF('IA2'!AO50/AO59&lt;0.5,0,IF('IA2'!AO50/AO59*100&gt;90,5,IF('IA2'!AO50/AO59*100&gt;80,4,IF('IA2'!AO50/AO59*100&gt;70,3,IF('IA2'!AO50/AO59*100&gt;60,2,IF('IA2'!AO50/AO59*100&lt;=60,1)))))),0))*AO259)</f>
        <v>1000</v>
      </c>
      <c r="AP159" s="97">
        <f>IF(COUNT('IA2'!AP50)=0,1000,(IFERROR(IF('IA2'!AP50/AP59&lt;0.5,0,IF('IA2'!AP50/AP59*100&gt;90,5,IF('IA2'!AP50/AP59*100&gt;80,4,IF('IA2'!AP50/AP59*100&gt;70,3,IF('IA2'!AP50/AP59*100&gt;60,2,IF('IA2'!AP50/AP59*100&lt;=60,1)))))),0))*AP259)</f>
        <v>1000</v>
      </c>
      <c r="AQ159" s="97">
        <f>IF(COUNT('IA2'!AQ50)=0,1000,(IFERROR(IF('IA2'!AQ50/AQ59&lt;0.5,0,IF('IA2'!AQ50/AQ59*100&gt;90,5,IF('IA2'!AQ50/AQ59*100&gt;80,4,IF('IA2'!AQ50/AQ59*100&gt;70,3,IF('IA2'!AQ50/AQ59*100&gt;60,2,IF('IA2'!AQ50/AQ59*100&lt;=60,1)))))),0))*AQ259)</f>
        <v>1000</v>
      </c>
      <c r="AR159" s="97">
        <f>IF(COUNT('IA2'!AR50)=0,1000,(IFERROR(IF('IA2'!AR50/AR59&lt;0.5,0,IF('IA2'!AR50/AR59*100&gt;90,5,IF('IA2'!AR50/AR59*100&gt;80,4,IF('IA2'!AR50/AR59*100&gt;70,3,IF('IA2'!AR50/AR59*100&gt;60,2,IF('IA2'!AR50/AR59*100&lt;=60,1)))))),0))*AR259)</f>
        <v>1000</v>
      </c>
      <c r="AS159" s="97">
        <f>IF(COUNT('IA2'!AS50)=0,1000,(IFERROR(IF('IA2'!AS50/AS59&lt;0.5,0,IF('IA2'!AS50/AS59*100&gt;90,5,IF('IA2'!AS50/AS59*100&gt;80,4,IF('IA2'!AS50/AS59*100&gt;70,3,IF('IA2'!AS50/AS59*100&gt;60,2,IF('IA2'!AS50/AS59*100&lt;=60,1)))))),0))*AS259)</f>
        <v>1000</v>
      </c>
      <c r="AT159" s="97">
        <f>IF(COUNT('IA2'!AT50)=0,1000,(IFERROR(IF('IA2'!AT50/AT59&lt;0.5,0,IF('IA2'!AT50/AT59*100&gt;90,5,IF('IA2'!AT50/AT59*100&gt;80,4,IF('IA2'!AT50/AT59*100&gt;70,3,IF('IA2'!AT50/AT59*100&gt;60,2,IF('IA2'!AT50/AT59*100&lt;=60,1)))))),0))*AT259)</f>
        <v>1000</v>
      </c>
      <c r="AU159" s="97">
        <f>IF(COUNT('IA2'!AU50)=0,1000,(IFERROR(IF('IA2'!AU50/AU59&lt;0.5,0,IF('IA2'!AU50/AU59*100&gt;90,5,IF('IA2'!AU50/AU59*100&gt;80,4,IF('IA2'!AU50/AU59*100&gt;70,3,IF('IA2'!AU50/AU59*100&gt;60,2,IF('IA2'!AU50/AU59*100&lt;=60,1)))))),0))*AU259)</f>
        <v>1000</v>
      </c>
      <c r="AV159" s="97">
        <f>IF(COUNT('IA2'!AV50)=0,1000,(IFERROR(IF('IA2'!AV50/AV59&lt;0.5,0,IF('IA2'!AV50/AV59*100&gt;90,5,IF('IA2'!AV50/AV59*100&gt;80,4,IF('IA2'!AV50/AV59*100&gt;70,3,IF('IA2'!AV50/AV59*100&gt;60,2,IF('IA2'!AV50/AV59*100&lt;=60,1)))))),0))*AV259)</f>
        <v>1000</v>
      </c>
      <c r="AW159" s="97">
        <f>IF(COUNT('IA2'!AW50)=0,1000,(IFERROR(IF('IA2'!AW50/AW59&lt;0.5,0,IF('IA2'!AW50/AW59*100&gt;90,5,IF('IA2'!AW50/AW59*100&gt;80,4,IF('IA2'!AW50/AW59*100&gt;70,3,IF('IA2'!AW50/AW59*100&gt;60,2,IF('IA2'!AW50/AW59*100&lt;=60,1)))))),0))*AW259)</f>
        <v>1000</v>
      </c>
      <c r="AX159" s="97">
        <f>IF(COUNT('IA2'!AX50)=0,1000,(IFERROR(IF('IA2'!AX50/AX59&lt;0.5,0,IF('IA2'!AX50/AX59*100&gt;90,5,IF('IA2'!AX50/AX59*100&gt;80,4,IF('IA2'!AX50/AX59*100&gt;70,3,IF('IA2'!AX50/AX59*100&gt;60,2,IF('IA2'!AX50/AX59*100&lt;=60,1)))))),0))*AX259)</f>
        <v>1000</v>
      </c>
      <c r="AY159" s="97">
        <f>IF(COUNT('IA2'!AY50)=0,1000,(IFERROR(IF('IA2'!AY50/AY59&lt;0.5,0,IF('IA2'!AY50/AY59*100&gt;90,5,IF('IA2'!AY50/AY59*100&gt;80,4,IF('IA2'!AY50/AY59*100&gt;70,3,IF('IA2'!AY50/AY59*100&gt;60,2,IF('IA2'!AY50/AY59*100&lt;=60,1)))))),0))*AY259)</f>
        <v>1000</v>
      </c>
      <c r="AZ159" s="97">
        <f>IF(COUNT('IA2'!AZ50)=0,1000,(IFERROR(IF('IA2'!AZ50/AZ59&lt;0.5,0,IF('IA2'!AZ50/AZ59*100&gt;90,5,IF('IA2'!AZ50/AZ59*100&gt;80,4,IF('IA2'!AZ50/AZ59*100&gt;70,3,IF('IA2'!AZ50/AZ59*100&gt;60,2,IF('IA2'!AZ50/AZ59*100&lt;=60,1)))))),0))*AZ259)</f>
        <v>1000</v>
      </c>
      <c r="BA159" s="96">
        <f t="shared" si="53"/>
        <v>0</v>
      </c>
      <c r="BB159" s="96">
        <f t="shared" si="54"/>
        <v>0</v>
      </c>
      <c r="BC159" s="96">
        <f t="shared" si="55"/>
        <v>4.7142857142857144</v>
      </c>
      <c r="BD159" s="96">
        <f t="shared" si="56"/>
        <v>2.765625</v>
      </c>
      <c r="BE159" s="96">
        <f t="shared" si="57"/>
        <v>0</v>
      </c>
      <c r="BF159" s="96">
        <f t="shared" si="58"/>
        <v>0</v>
      </c>
      <c r="BG159" s="96">
        <f t="shared" si="59"/>
        <v>0</v>
      </c>
    </row>
    <row r="160" spans="1:59" x14ac:dyDescent="0.3">
      <c r="A160" s="97">
        <f>IF(COUNT('IA2'!B51)=0,1000,(IFERROR(IF('IA2'!B51/A60&lt;0.5,0,IF('IA2'!B51/A60*100&gt;90,5,IF('IA2'!B51/A60*100&gt;80,4,IF('IA2'!B51/A60*100&gt;70,3,IF('IA2'!B51/A60*100&gt;60,2,IF('IA2'!B51/A60*100&lt;=60,1)))))),0))*A260)</f>
        <v>0</v>
      </c>
      <c r="B160" s="97">
        <f>IF(COUNT('IA2'!C51)=0,1000,(IFERROR(IF('IA2'!C51/B60&lt;0.5,0,IF('IA2'!C51/B60*100&gt;90,5,IF('IA2'!C51/B60*100&gt;80,4,IF('IA2'!C51/B60*100&gt;70,3,IF('IA2'!C51/B60*100&gt;60,2,IF('IA2'!C51/B60*100&lt;=60,1)))))),0))*B260)</f>
        <v>2</v>
      </c>
      <c r="C160" s="97">
        <f>IF(COUNT('IA2'!D51)=0,1000,(IFERROR(IF('IA2'!D51/C60&lt;0.5,0,IF('IA2'!D51/C60*100&gt;90,5,IF('IA2'!D51/C60*100&gt;80,4,IF('IA2'!D51/C60*100&gt;70,3,IF('IA2'!D51/C60*100&gt;60,2,IF('IA2'!D51/C60*100&lt;=60,1)))))),0))*C260)</f>
        <v>0</v>
      </c>
      <c r="D160" s="97">
        <f>IF(COUNT('IA2'!E51)=0,1000,(IFERROR(IF('IA2'!E51/D60&lt;0.5,0,IF('IA2'!E51/D60*100&gt;90,5,IF('IA2'!E51/D60*100&gt;80,4,IF('IA2'!E51/D60*100&gt;70,3,IF('IA2'!E51/D60*100&gt;60,2,IF('IA2'!E51/D60*100&lt;=60,1)))))),0))*D260)</f>
        <v>10</v>
      </c>
      <c r="E160" s="97">
        <f>IF(COUNT('IA2'!F51)=0,1000,(IFERROR(IF('IA2'!F51/E60&lt;0.5,0,IF('IA2'!F51/E60*100&gt;90,5,IF('IA2'!F51/E60*100&gt;80,4,IF('IA2'!F51/E60*100&gt;70,3,IF('IA2'!F51/E60*100&gt;60,2,IF('IA2'!F51/E60*100&lt;=60,1)))))),0))*E260)</f>
        <v>0</v>
      </c>
      <c r="F160" s="97">
        <f>IF(COUNT('IA2'!G51)=0,1000,(IFERROR(IF('IA2'!G51/F60&lt;0.5,0,IF('IA2'!G51/F60*100&gt;90,5,IF('IA2'!G51/F60*100&gt;80,4,IF('IA2'!G51/F60*100&gt;70,3,IF('IA2'!G51/F60*100&gt;60,2,IF('IA2'!G51/F60*100&lt;=60,1)))))),0))*F260)</f>
        <v>0</v>
      </c>
      <c r="G160" s="97">
        <f>IF(COUNT('IA2'!H51)=0,1000,(IFERROR(IF('IA2'!H51/G60&lt;0.5,0,IF('IA2'!H51/G60*100&gt;90,5,IF('IA2'!H51/G60*100&gt;80,4,IF('IA2'!H51/G60*100&gt;70,3,IF('IA2'!H51/G60*100&gt;60,2,IF('IA2'!H51/G60*100&lt;=60,1)))))),0))*G260)</f>
        <v>4</v>
      </c>
      <c r="H160" s="97">
        <f>IF(COUNT('IA2'!I51)=0,1000,(IFERROR(IF('IA2'!I51/H60&lt;0.5,0,IF('IA2'!I51/H60*100&gt;90,5,IF('IA2'!I51/H60*100&gt;80,4,IF('IA2'!I51/H60*100&gt;70,3,IF('IA2'!I51/H60*100&gt;60,2,IF('IA2'!I51/H60*100&lt;=60,1)))))),0))*H260)</f>
        <v>0</v>
      </c>
      <c r="I160" s="97">
        <f>IF(COUNT('IA2'!J51)=0,1000,(IFERROR(IF('IA2'!J51/I60&lt;0.5,0,IF('IA2'!J51/I60*100&gt;90,5,IF('IA2'!J51/I60*100&gt;80,4,IF('IA2'!J51/I60*100&gt;70,3,IF('IA2'!J51/I60*100&gt;60,2,IF('IA2'!J51/I60*100&lt;=60,1)))))),0))*I260)</f>
        <v>0</v>
      </c>
      <c r="J160" s="97">
        <f>IF(COUNT('IA2'!K51)=0,1000,(IFERROR(IF('IA2'!K51/J60&lt;0.5,0,IF('IA2'!K51/J60*100&gt;90,5,IF('IA2'!K51/J60*100&gt;80,4,IF('IA2'!K51/J60*100&gt;70,3,IF('IA2'!K51/J60*100&gt;60,2,IF('IA2'!K51/J60*100&lt;=60,1)))))),0))*J260)</f>
        <v>0</v>
      </c>
      <c r="K160" s="97">
        <f>IF(COUNT('IA2'!L51)=0,1000,(IFERROR(IF('IA2'!L51/K60&lt;0.5,0,IF('IA2'!L51/K60*100&gt;90,5,IF('IA2'!L51/K60*100&gt;80,4,IF('IA2'!L51/K60*100&gt;70,3,IF('IA2'!L51/K60*100&gt;60,2,IF('IA2'!L51/K60*100&lt;=60,1)))))),0))*K260)</f>
        <v>1000</v>
      </c>
      <c r="L160" s="97">
        <f>IF(COUNT('IA2'!M51)=0,1000,(IFERROR(IF('IA2'!M51/L60&lt;0.5,0,IF('IA2'!M51/L60*100&gt;90,5,IF('IA2'!M51/L60*100&gt;80,4,IF('IA2'!M51/L60*100&gt;70,3,IF('IA2'!M51/L60*100&gt;60,2,IF('IA2'!M51/L60*100&lt;=60,1)))))),0))*L260)</f>
        <v>0</v>
      </c>
      <c r="M160" s="97">
        <f>IF(COUNT('IA2'!O51)=0,1000,(IFERROR(IF('IA2'!O51/M60&lt;0.5,0,IF('IA2'!O51/M60*100&gt;90,5,IF('IA2'!O51/M60*100&gt;80,4,IF('IA2'!O51/M60*100&gt;70,3,IF('IA2'!O51/M60*100&gt;60,2,IF('IA2'!O51/M60*100&lt;=60,1)))))),0))*M260)</f>
        <v>0</v>
      </c>
      <c r="N160" s="97">
        <f>IF(COUNT('IA2'!#REF!)=0,1000,(IFERROR(IF('IA2'!#REF!/N60&lt;0.5,0,IF('IA2'!#REF!/N60*100&gt;90,5,IF('IA2'!#REF!/N60*100&gt;80,4,IF('IA2'!#REF!/N60*100&gt;70,3,IF('IA2'!#REF!/N60*100&gt;60,2,IF('IA2'!#REF!/N60*100&lt;=60,1)))))),0))*N260)</f>
        <v>1000</v>
      </c>
      <c r="O160" s="97">
        <f>IF(COUNT('IA2'!P51)=0,1000,(IFERROR(IF('IA2'!P51/O60&lt;0.5,0,IF('IA2'!P51/O60*100&gt;90,5,IF('IA2'!P51/O60*100&gt;80,4,IF('IA2'!P51/O60*100&gt;70,3,IF('IA2'!P51/O60*100&gt;60,2,IF('IA2'!P51/O60*100&lt;=60,1)))))),0))*O260)</f>
        <v>1000</v>
      </c>
      <c r="P160" s="97">
        <f>IF(COUNT('IA2'!Q51)=0,1000,(IFERROR(IF('IA2'!Q51/P60&lt;0.5,0,IF('IA2'!Q51/P60*100&gt;90,5,IF('IA2'!Q51/P60*100&gt;80,4,IF('IA2'!Q51/P60*100&gt;70,3,IF('IA2'!Q51/P60*100&gt;60,2,IF('IA2'!Q51/P60*100&lt;=60,1)))))),0))*P260)</f>
        <v>0</v>
      </c>
      <c r="Q160" s="97">
        <f>IF(COUNT('IA2'!R51)=0,1000,(IFERROR(IF('IA2'!R51/Q60&lt;0.5,0,IF('IA2'!R51/Q60*100&gt;90,5,IF('IA2'!R51/Q60*100&gt;80,4,IF('IA2'!R51/Q60*100&gt;70,3,IF('IA2'!R51/Q60*100&gt;60,2,IF('IA2'!R51/Q60*100&lt;=60,1)))))),0))*Q260)</f>
        <v>1000</v>
      </c>
      <c r="R160" s="97">
        <f>IF(COUNT('IA2'!S51)=0,1000,(IFERROR(IF('IA2'!S51/R60&lt;0.5,0,IF('IA2'!S51/R60*100&gt;90,5,IF('IA2'!S51/R60*100&gt;80,4,IF('IA2'!S51/R60*100&gt;70,3,IF('IA2'!S51/R60*100&gt;60,2,IF('IA2'!S51/R60*100&lt;=60,1)))))),0))*R260)</f>
        <v>0</v>
      </c>
      <c r="S160" s="97">
        <f>IF(COUNT('IA2'!T51)=0,1000,(IFERROR(IF('IA2'!T51/S60&lt;0.5,0,IF('IA2'!T51/S60*100&gt;90,5,IF('IA2'!T51/S60*100&gt;80,4,IF('IA2'!T51/S60*100&gt;70,3,IF('IA2'!T51/S60*100&gt;60,2,IF('IA2'!T51/S60*100&lt;=60,1)))))),0))*S260)</f>
        <v>1000</v>
      </c>
      <c r="T160" s="97">
        <f>IF(COUNT('IA2'!U51)=0,1000,(IFERROR(IF('IA2'!U51/T60&lt;0.5,0,IF('IA2'!U51/T60*100&gt;90,5,IF('IA2'!U51/T60*100&gt;80,4,IF('IA2'!U51/T60*100&gt;70,3,IF('IA2'!U51/T60*100&gt;60,2,IF('IA2'!U51/T60*100&lt;=60,1)))))),0))*T260)</f>
        <v>0</v>
      </c>
      <c r="U160" s="97">
        <f>IF(COUNT('IA2'!#REF!)=0,1000,(IFERROR(IF('IA2'!#REF!/U60&lt;0.5,0,IF('IA2'!#REF!/U60*100&gt;90,5,IF('IA2'!#REF!/U60*100&gt;80,4,IF('IA2'!#REF!/U60*100&gt;70,3,IF('IA2'!#REF!/U60*100&gt;60,2,IF('IA2'!#REF!/U60*100&lt;=60,1)))))),0))*U260)</f>
        <v>1000</v>
      </c>
      <c r="V160" s="97">
        <f>IF(COUNT('IA2'!V51)=0,1000,(IFERROR(IF('IA2'!V51/V60&lt;0.5,0,IF('IA2'!V51/V60*100&gt;90,5,IF('IA2'!V51/V60*100&gt;80,4,IF('IA2'!V51/V60*100&gt;70,3,IF('IA2'!V51/V60*100&gt;60,2,IF('IA2'!V51/V60*100&lt;=60,1)))))),0))*V260)</f>
        <v>0</v>
      </c>
      <c r="W160" s="97">
        <f>IF(COUNT('IA2'!W51)=0,1000,(IFERROR(IF('IA2'!W51/W60&lt;0.5,0,IF('IA2'!W51/W60*100&gt;90,5,IF('IA2'!W51/W60*100&gt;80,4,IF('IA2'!W51/W60*100&gt;70,3,IF('IA2'!W51/W60*100&gt;60,2,IF('IA2'!W51/W60*100&lt;=60,1)))))),0))*W260)</f>
        <v>1000</v>
      </c>
      <c r="X160" s="97">
        <f>IF(COUNT('IA2'!X51)=0,1000,(IFERROR(IF('IA2'!X51/X60&lt;0.5,0,IF('IA2'!X51/X60*100&gt;90,5,IF('IA2'!X51/X60*100&gt;80,4,IF('IA2'!X51/X60*100&gt;70,3,IF('IA2'!X51/X60*100&gt;60,2,IF('IA2'!X51/X60*100&lt;=60,1)))))),0))*X260)</f>
        <v>0</v>
      </c>
      <c r="Y160" s="97">
        <f>IF(COUNT('IA2'!Y51)=0,1000,(IFERROR(IF('IA2'!Y51/Y60&lt;0.5,0,IF('IA2'!Y51/Y60*100&gt;90,5,IF('IA2'!Y51/Y60*100&gt;80,4,IF('IA2'!Y51/Y60*100&gt;70,3,IF('IA2'!Y51/Y60*100&gt;60,2,IF('IA2'!Y51/Y60*100&lt;=60,1)))))),0))*Y260)</f>
        <v>0</v>
      </c>
      <c r="Z160" s="97">
        <f>IF(COUNT('IA2'!Z51)=0,1000,(IFERROR(IF('IA2'!Z51/Z60&lt;0.5,0,IF('IA2'!Z51/Z60*100&gt;90,5,IF('IA2'!Z51/Z60*100&gt;80,4,IF('IA2'!Z51/Z60*100&gt;70,3,IF('IA2'!Z51/Z60*100&gt;60,2,IF('IA2'!Z51/Z60*100&lt;=60,1)))))),0))*Z260)</f>
        <v>1000</v>
      </c>
      <c r="AA160" s="97">
        <f>IF(COUNT('IA2'!AA51)=0,1000,(IFERROR(IF('IA2'!AA51/AA60&lt;0.5,0,IF('IA2'!AA51/AA60*100&gt;90,5,IF('IA2'!AA51/AA60*100&gt;80,4,IF('IA2'!AA51/AA60*100&gt;70,3,IF('IA2'!AA51/AA60*100&gt;60,2,IF('IA2'!AA51/AA60*100&lt;=60,1)))))),0))*AA260)</f>
        <v>1000</v>
      </c>
      <c r="AB160" s="97">
        <f>IF(COUNT('IA2'!AB51)=0,1000,(IFERROR(IF('IA2'!AB51/AB60&lt;0.5,0,IF('IA2'!AB51/AB60*100&gt;90,5,IF('IA2'!AB51/AB60*100&gt;80,4,IF('IA2'!AB51/AB60*100&gt;70,3,IF('IA2'!AB51/AB60*100&gt;60,2,IF('IA2'!AB51/AB60*100&lt;=60,1)))))),0))*AB260)</f>
        <v>1000</v>
      </c>
      <c r="AC160" s="97">
        <f>IF(COUNT('IA2'!AC51)=0,1000,(IFERROR(IF('IA2'!AC51/AC60&lt;0.5,0,IF('IA2'!AC51/AC60*100&gt;90,5,IF('IA2'!AC51/AC60*100&gt;80,4,IF('IA2'!AC51/AC60*100&gt;70,3,IF('IA2'!AC51/AC60*100&gt;60,2,IF('IA2'!AC51/AC60*100&lt;=60,1)))))),0))*AC260)</f>
        <v>1000</v>
      </c>
      <c r="AD160" s="97">
        <f>IF(COUNT('IA2'!AD51)=0,1000,(IFERROR(IF('IA2'!AD51/AD60&lt;0.5,0,IF('IA2'!AD51/AD60*100&gt;90,5,IF('IA2'!AD51/AD60*100&gt;80,4,IF('IA2'!AD51/AD60*100&gt;70,3,IF('IA2'!AD51/AD60*100&gt;60,2,IF('IA2'!AD51/AD60*100&lt;=60,1)))))),0))*AD260)</f>
        <v>1000</v>
      </c>
      <c r="AE160" s="97">
        <f>IF(COUNT('IA2'!AE51)=0,1000,(IFERROR(IF('IA2'!AE51/AE60&lt;0.5,0,IF('IA2'!AE51/AE60*100&gt;90,5,IF('IA2'!AE51/AE60*100&gt;80,4,IF('IA2'!AE51/AE60*100&gt;70,3,IF('IA2'!AE51/AE60*100&gt;60,2,IF('IA2'!AE51/AE60*100&lt;=60,1)))))),0))*AE260)</f>
        <v>1000</v>
      </c>
      <c r="AF160" s="97">
        <f>IF(COUNT('IA2'!AF51)=0,1000,(IFERROR(IF('IA2'!AF51/AF60&lt;0.5,0,IF('IA2'!AF51/AF60*100&gt;90,5,IF('IA2'!AF51/AF60*100&gt;80,4,IF('IA2'!AF51/AF60*100&gt;70,3,IF('IA2'!AF51/AF60*100&gt;60,2,IF('IA2'!AF51/AF60*100&lt;=60,1)))))),0))*AF260)</f>
        <v>1000</v>
      </c>
      <c r="AG160" s="97">
        <f>IF(COUNT('IA2'!AG51)=0,1000,(IFERROR(IF('IA2'!AG51/AG60&lt;0.5,0,IF('IA2'!AG51/AG60*100&gt;90,5,IF('IA2'!AG51/AG60*100&gt;80,4,IF('IA2'!AG51/AG60*100&gt;70,3,IF('IA2'!AG51/AG60*100&gt;60,2,IF('IA2'!AG51/AG60*100&lt;=60,1)))))),0))*AG260)</f>
        <v>1000</v>
      </c>
      <c r="AH160" s="97">
        <f>IF(COUNT('IA2'!AH51)=0,1000,(IFERROR(IF('IA2'!AH51/AH60&lt;0.5,0,IF('IA2'!AH51/AH60*100&gt;90,5,IF('IA2'!AH51/AH60*100&gt;80,4,IF('IA2'!AH51/AH60*100&gt;70,3,IF('IA2'!AH51/AH60*100&gt;60,2,IF('IA2'!AH51/AH60*100&lt;=60,1)))))),0))*AH260)</f>
        <v>1000</v>
      </c>
      <c r="AI160" s="97">
        <f>IF(COUNT('IA2'!AI51)=0,1000,(IFERROR(IF('IA2'!AI51/AI60&lt;0.5,0,IF('IA2'!AI51/AI60*100&gt;90,5,IF('IA2'!AI51/AI60*100&gt;80,4,IF('IA2'!AI51/AI60*100&gt;70,3,IF('IA2'!AI51/AI60*100&gt;60,2,IF('IA2'!AI51/AI60*100&lt;=60,1)))))),0))*AI260)</f>
        <v>1000</v>
      </c>
      <c r="AJ160" s="97">
        <f>IF(COUNT('IA2'!AJ51)=0,1000,(IFERROR(IF('IA2'!AJ51/AJ60&lt;0.5,0,IF('IA2'!AJ51/AJ60*100&gt;90,5,IF('IA2'!AJ51/AJ60*100&gt;80,4,IF('IA2'!AJ51/AJ60*100&gt;70,3,IF('IA2'!AJ51/AJ60*100&gt;60,2,IF('IA2'!AJ51/AJ60*100&lt;=60,1)))))),0))*AJ260)</f>
        <v>1000</v>
      </c>
      <c r="AK160" s="97">
        <f>IF(COUNT('IA2'!AK51)=0,1000,(IFERROR(IF('IA2'!AK51/AK60&lt;0.5,0,IF('IA2'!AK51/AK60*100&gt;90,5,IF('IA2'!AK51/AK60*100&gt;80,4,IF('IA2'!AK51/AK60*100&gt;70,3,IF('IA2'!AK51/AK60*100&gt;60,2,IF('IA2'!AK51/AK60*100&lt;=60,1)))))),0))*AK260)</f>
        <v>1000</v>
      </c>
      <c r="AL160" s="97">
        <f>IF(COUNT('IA2'!AL51)=0,1000,(IFERROR(IF('IA2'!AL51/AL60&lt;0.5,0,IF('IA2'!AL51/AL60*100&gt;90,5,IF('IA2'!AL51/AL60*100&gt;80,4,IF('IA2'!AL51/AL60*100&gt;70,3,IF('IA2'!AL51/AL60*100&gt;60,2,IF('IA2'!AL51/AL60*100&lt;=60,1)))))),0))*AL260)</f>
        <v>1000</v>
      </c>
      <c r="AM160" s="97">
        <f>IF(COUNT('IA2'!AM51)=0,1000,(IFERROR(IF('IA2'!AM51/AM60&lt;0.5,0,IF('IA2'!AM51/AM60*100&gt;90,5,IF('IA2'!AM51/AM60*100&gt;80,4,IF('IA2'!AM51/AM60*100&gt;70,3,IF('IA2'!AM51/AM60*100&gt;60,2,IF('IA2'!AM51/AM60*100&lt;=60,1)))))),0))*AM260)</f>
        <v>1000</v>
      </c>
      <c r="AN160" s="97">
        <f>IF(COUNT('IA2'!AN51)=0,1000,(IFERROR(IF('IA2'!AN51/AN60&lt;0.5,0,IF('IA2'!AN51/AN60*100&gt;90,5,IF('IA2'!AN51/AN60*100&gt;80,4,IF('IA2'!AN51/AN60*100&gt;70,3,IF('IA2'!AN51/AN60*100&gt;60,2,IF('IA2'!AN51/AN60*100&lt;=60,1)))))),0))*AN260)</f>
        <v>1000</v>
      </c>
      <c r="AO160" s="97">
        <f>IF(COUNT('IA2'!AO51)=0,1000,(IFERROR(IF('IA2'!AO51/AO60&lt;0.5,0,IF('IA2'!AO51/AO60*100&gt;90,5,IF('IA2'!AO51/AO60*100&gt;80,4,IF('IA2'!AO51/AO60*100&gt;70,3,IF('IA2'!AO51/AO60*100&gt;60,2,IF('IA2'!AO51/AO60*100&lt;=60,1)))))),0))*AO260)</f>
        <v>1000</v>
      </c>
      <c r="AP160" s="97">
        <f>IF(COUNT('IA2'!AP51)=0,1000,(IFERROR(IF('IA2'!AP51/AP60&lt;0.5,0,IF('IA2'!AP51/AP60*100&gt;90,5,IF('IA2'!AP51/AP60*100&gt;80,4,IF('IA2'!AP51/AP60*100&gt;70,3,IF('IA2'!AP51/AP60*100&gt;60,2,IF('IA2'!AP51/AP60*100&lt;=60,1)))))),0))*AP260)</f>
        <v>1000</v>
      </c>
      <c r="AQ160" s="97">
        <f>IF(COUNT('IA2'!AQ51)=0,1000,(IFERROR(IF('IA2'!AQ51/AQ60&lt;0.5,0,IF('IA2'!AQ51/AQ60*100&gt;90,5,IF('IA2'!AQ51/AQ60*100&gt;80,4,IF('IA2'!AQ51/AQ60*100&gt;70,3,IF('IA2'!AQ51/AQ60*100&gt;60,2,IF('IA2'!AQ51/AQ60*100&lt;=60,1)))))),0))*AQ260)</f>
        <v>1000</v>
      </c>
      <c r="AR160" s="97">
        <f>IF(COUNT('IA2'!AR51)=0,1000,(IFERROR(IF('IA2'!AR51/AR60&lt;0.5,0,IF('IA2'!AR51/AR60*100&gt;90,5,IF('IA2'!AR51/AR60*100&gt;80,4,IF('IA2'!AR51/AR60*100&gt;70,3,IF('IA2'!AR51/AR60*100&gt;60,2,IF('IA2'!AR51/AR60*100&lt;=60,1)))))),0))*AR260)</f>
        <v>1000</v>
      </c>
      <c r="AS160" s="97">
        <f>IF(COUNT('IA2'!AS51)=0,1000,(IFERROR(IF('IA2'!AS51/AS60&lt;0.5,0,IF('IA2'!AS51/AS60*100&gt;90,5,IF('IA2'!AS51/AS60*100&gt;80,4,IF('IA2'!AS51/AS60*100&gt;70,3,IF('IA2'!AS51/AS60*100&gt;60,2,IF('IA2'!AS51/AS60*100&lt;=60,1)))))),0))*AS260)</f>
        <v>1000</v>
      </c>
      <c r="AT160" s="97">
        <f>IF(COUNT('IA2'!AT51)=0,1000,(IFERROR(IF('IA2'!AT51/AT60&lt;0.5,0,IF('IA2'!AT51/AT60*100&gt;90,5,IF('IA2'!AT51/AT60*100&gt;80,4,IF('IA2'!AT51/AT60*100&gt;70,3,IF('IA2'!AT51/AT60*100&gt;60,2,IF('IA2'!AT51/AT60*100&lt;=60,1)))))),0))*AT260)</f>
        <v>1000</v>
      </c>
      <c r="AU160" s="97">
        <f>IF(COUNT('IA2'!AU51)=0,1000,(IFERROR(IF('IA2'!AU51/AU60&lt;0.5,0,IF('IA2'!AU51/AU60*100&gt;90,5,IF('IA2'!AU51/AU60*100&gt;80,4,IF('IA2'!AU51/AU60*100&gt;70,3,IF('IA2'!AU51/AU60*100&gt;60,2,IF('IA2'!AU51/AU60*100&lt;=60,1)))))),0))*AU260)</f>
        <v>1000</v>
      </c>
      <c r="AV160" s="97">
        <f>IF(COUNT('IA2'!AV51)=0,1000,(IFERROR(IF('IA2'!AV51/AV60&lt;0.5,0,IF('IA2'!AV51/AV60*100&gt;90,5,IF('IA2'!AV51/AV60*100&gt;80,4,IF('IA2'!AV51/AV60*100&gt;70,3,IF('IA2'!AV51/AV60*100&gt;60,2,IF('IA2'!AV51/AV60*100&lt;=60,1)))))),0))*AV260)</f>
        <v>1000</v>
      </c>
      <c r="AW160" s="97">
        <f>IF(COUNT('IA2'!AW51)=0,1000,(IFERROR(IF('IA2'!AW51/AW60&lt;0.5,0,IF('IA2'!AW51/AW60*100&gt;90,5,IF('IA2'!AW51/AW60*100&gt;80,4,IF('IA2'!AW51/AW60*100&gt;70,3,IF('IA2'!AW51/AW60*100&gt;60,2,IF('IA2'!AW51/AW60*100&lt;=60,1)))))),0))*AW260)</f>
        <v>1000</v>
      </c>
      <c r="AX160" s="97">
        <f>IF(COUNT('IA2'!AX51)=0,1000,(IFERROR(IF('IA2'!AX51/AX60&lt;0.5,0,IF('IA2'!AX51/AX60*100&gt;90,5,IF('IA2'!AX51/AX60*100&gt;80,4,IF('IA2'!AX51/AX60*100&gt;70,3,IF('IA2'!AX51/AX60*100&gt;60,2,IF('IA2'!AX51/AX60*100&lt;=60,1)))))),0))*AX260)</f>
        <v>1000</v>
      </c>
      <c r="AY160" s="97">
        <f>IF(COUNT('IA2'!AY51)=0,1000,(IFERROR(IF('IA2'!AY51/AY60&lt;0.5,0,IF('IA2'!AY51/AY60*100&gt;90,5,IF('IA2'!AY51/AY60*100&gt;80,4,IF('IA2'!AY51/AY60*100&gt;70,3,IF('IA2'!AY51/AY60*100&gt;60,2,IF('IA2'!AY51/AY60*100&lt;=60,1)))))),0))*AY260)</f>
        <v>1000</v>
      </c>
      <c r="AZ160" s="97">
        <f>IF(COUNT('IA2'!AZ51)=0,1000,(IFERROR(IF('IA2'!AZ51/AZ60&lt;0.5,0,IF('IA2'!AZ51/AZ60*100&gt;90,5,IF('IA2'!AZ51/AZ60*100&gt;80,4,IF('IA2'!AZ51/AZ60*100&gt;70,3,IF('IA2'!AZ51/AZ60*100&gt;60,2,IF('IA2'!AZ51/AZ60*100&lt;=60,1)))))),0))*AZ260)</f>
        <v>1000</v>
      </c>
      <c r="BA160" s="96">
        <f t="shared" si="53"/>
        <v>0</v>
      </c>
      <c r="BB160" s="96">
        <f t="shared" si="54"/>
        <v>0</v>
      </c>
      <c r="BC160" s="96">
        <f t="shared" si="55"/>
        <v>5.5555555555555552E-2</v>
      </c>
      <c r="BD160" s="96">
        <f t="shared" si="56"/>
        <v>0.21875</v>
      </c>
      <c r="BE160" s="96">
        <f t="shared" si="57"/>
        <v>0</v>
      </c>
      <c r="BF160" s="96">
        <f t="shared" si="58"/>
        <v>0</v>
      </c>
      <c r="BG160" s="96">
        <f t="shared" si="59"/>
        <v>0</v>
      </c>
    </row>
    <row r="161" spans="1:59" x14ac:dyDescent="0.3">
      <c r="A161" s="97">
        <f>IF(COUNT('IA2'!B52)=0,1000,(IFERROR(IF('IA2'!B52/A61&lt;0.5,0,IF('IA2'!B52/A61*100&gt;90,5,IF('IA2'!B52/A61*100&gt;80,4,IF('IA2'!B52/A61*100&gt;70,3,IF('IA2'!B52/A61*100&gt;60,2,IF('IA2'!B52/A61*100&lt;=60,1)))))),0))*A261)</f>
        <v>2</v>
      </c>
      <c r="B161" s="97">
        <f>IF(COUNT('IA2'!C52)=0,1000,(IFERROR(IF('IA2'!C52/B61&lt;0.5,0,IF('IA2'!C52/B61*100&gt;90,5,IF('IA2'!C52/B61*100&gt;80,4,IF('IA2'!C52/B61*100&gt;70,3,IF('IA2'!C52/B61*100&gt;60,2,IF('IA2'!C52/B61*100&lt;=60,1)))))),0))*B261)</f>
        <v>2</v>
      </c>
      <c r="C161" s="97">
        <f>IF(COUNT('IA2'!D52)=0,1000,(IFERROR(IF('IA2'!D52/C61&lt;0.5,0,IF('IA2'!D52/C61*100&gt;90,5,IF('IA2'!D52/C61*100&gt;80,4,IF('IA2'!D52/C61*100&gt;70,3,IF('IA2'!D52/C61*100&gt;60,2,IF('IA2'!D52/C61*100&lt;=60,1)))))),0))*C261)</f>
        <v>4</v>
      </c>
      <c r="D161" s="97">
        <f>IF(COUNT('IA2'!E52)=0,1000,(IFERROR(IF('IA2'!E52/D61&lt;0.5,0,IF('IA2'!E52/D61*100&gt;90,5,IF('IA2'!E52/D61*100&gt;80,4,IF('IA2'!E52/D61*100&gt;70,3,IF('IA2'!E52/D61*100&gt;60,2,IF('IA2'!E52/D61*100&lt;=60,1)))))),0))*D261)</f>
        <v>0</v>
      </c>
      <c r="E161" s="97">
        <f>IF(COUNT('IA2'!F52)=0,1000,(IFERROR(IF('IA2'!F52/E61&lt;0.5,0,IF('IA2'!F52/E61*100&gt;90,5,IF('IA2'!F52/E61*100&gt;80,4,IF('IA2'!F52/E61*100&gt;70,3,IF('IA2'!F52/E61*100&gt;60,2,IF('IA2'!F52/E61*100&lt;=60,1)))))),0))*E261)</f>
        <v>0</v>
      </c>
      <c r="F161" s="97">
        <f>IF(COUNT('IA2'!G52)=0,1000,(IFERROR(IF('IA2'!G52/F61&lt;0.5,0,IF('IA2'!G52/F61*100&gt;90,5,IF('IA2'!G52/F61*100&gt;80,4,IF('IA2'!G52/F61*100&gt;70,3,IF('IA2'!G52/F61*100&gt;60,2,IF('IA2'!G52/F61*100&lt;=60,1)))))),0))*F261)</f>
        <v>0</v>
      </c>
      <c r="G161" s="97">
        <f>IF(COUNT('IA2'!H52)=0,1000,(IFERROR(IF('IA2'!H52/G61&lt;0.5,0,IF('IA2'!H52/G61*100&gt;90,5,IF('IA2'!H52/G61*100&gt;80,4,IF('IA2'!H52/G61*100&gt;70,3,IF('IA2'!H52/G61*100&gt;60,2,IF('IA2'!H52/G61*100&lt;=60,1)))))),0))*G261)</f>
        <v>4</v>
      </c>
      <c r="H161" s="97">
        <f>IF(COUNT('IA2'!I52)=0,1000,(IFERROR(IF('IA2'!I52/H61&lt;0.5,0,IF('IA2'!I52/H61*100&gt;90,5,IF('IA2'!I52/H61*100&gt;80,4,IF('IA2'!I52/H61*100&gt;70,3,IF('IA2'!I52/H61*100&gt;60,2,IF('IA2'!I52/H61*100&lt;=60,1)))))),0))*H261)</f>
        <v>10</v>
      </c>
      <c r="I161" s="97">
        <f>IF(COUNT('IA2'!J52)=0,1000,(IFERROR(IF('IA2'!J52/I61&lt;0.5,0,IF('IA2'!J52/I61*100&gt;90,5,IF('IA2'!J52/I61*100&gt;80,4,IF('IA2'!J52/I61*100&gt;70,3,IF('IA2'!J52/I61*100&gt;60,2,IF('IA2'!J52/I61*100&lt;=60,1)))))),0))*I261)</f>
        <v>0</v>
      </c>
      <c r="J161" s="97">
        <f>IF(COUNT('IA2'!K52)=0,1000,(IFERROR(IF('IA2'!K52/J61&lt;0.5,0,IF('IA2'!K52/J61*100&gt;90,5,IF('IA2'!K52/J61*100&gt;80,4,IF('IA2'!K52/J61*100&gt;70,3,IF('IA2'!K52/J61*100&gt;60,2,IF('IA2'!K52/J61*100&lt;=60,1)))))),0))*J261)</f>
        <v>0</v>
      </c>
      <c r="K161" s="97">
        <f>IF(COUNT('IA2'!L52)=0,1000,(IFERROR(IF('IA2'!L52/K61&lt;0.5,0,IF('IA2'!L52/K61*100&gt;90,5,IF('IA2'!L52/K61*100&gt;80,4,IF('IA2'!L52/K61*100&gt;70,3,IF('IA2'!L52/K61*100&gt;60,2,IF('IA2'!L52/K61*100&lt;=60,1)))))),0))*K261)</f>
        <v>1000</v>
      </c>
      <c r="L161" s="97">
        <f>IF(COUNT('IA2'!M52)=0,1000,(IFERROR(IF('IA2'!M52/L61&lt;0.5,0,IF('IA2'!M52/L61*100&gt;90,5,IF('IA2'!M52/L61*100&gt;80,4,IF('IA2'!M52/L61*100&gt;70,3,IF('IA2'!M52/L61*100&gt;60,2,IF('IA2'!M52/L61*100&lt;=60,1)))))),0))*L261)</f>
        <v>0</v>
      </c>
      <c r="M161" s="97">
        <f>IF(COUNT('IA2'!N52)=0,1000,(IFERROR(IF('IA2'!N52/M61&lt;0.5,0,IF('IA2'!N52/M61*100&gt;90,5,IF('IA2'!N52/M61*100&gt;80,4,IF('IA2'!N52/M61*100&gt;70,3,IF('IA2'!N52/M61*100&gt;60,2,IF('IA2'!N52/M61*100&lt;=60,1)))))),0))*M261)</f>
        <v>13</v>
      </c>
      <c r="N161" s="97">
        <f>IF(COUNT('IA2'!O52)=0,1000,(IFERROR(IF('IA2'!O52/N61&lt;0.5,0,IF('IA2'!O52/N61*100&gt;90,5,IF('IA2'!O52/N61*100&gt;80,4,IF('IA2'!O52/N61*100&gt;70,3,IF('IA2'!O52/N61*100&gt;60,2,IF('IA2'!O52/N61*100&lt;=60,1)))))),0))*N261)</f>
        <v>1000</v>
      </c>
      <c r="O161" s="97">
        <f>IF(COUNT('IA2'!P52)=0,1000,(IFERROR(IF('IA2'!P52/O61&lt;0.5,0,IF('IA2'!P52/O61*100&gt;90,5,IF('IA2'!P52/O61*100&gt;80,4,IF('IA2'!P52/O61*100&gt;70,3,IF('IA2'!P52/O61*100&gt;60,2,IF('IA2'!P52/O61*100&lt;=60,1)))))),0))*O261)</f>
        <v>1000</v>
      </c>
      <c r="P161" s="97">
        <f>IF(COUNT('IA2'!Q52)=0,1000,(IFERROR(IF('IA2'!Q52/P61&lt;0.5,0,IF('IA2'!Q52/P61*100&gt;90,5,IF('IA2'!Q52/P61*100&gt;80,4,IF('IA2'!Q52/P61*100&gt;70,3,IF('IA2'!Q52/P61*100&gt;60,2,IF('IA2'!Q52/P61*100&lt;=60,1)))))),0))*P261)</f>
        <v>0</v>
      </c>
      <c r="Q161" s="97">
        <f>IF(COUNT('IA2'!R52)=0,1000,(IFERROR(IF('IA2'!R52/Q61&lt;0.5,0,IF('IA2'!R52/Q61*100&gt;90,5,IF('IA2'!R52/Q61*100&gt;80,4,IF('IA2'!R52/Q61*100&gt;70,3,IF('IA2'!R52/Q61*100&gt;60,2,IF('IA2'!R52/Q61*100&lt;=60,1)))))),0))*Q261)</f>
        <v>1000</v>
      </c>
      <c r="R161" s="97">
        <f>IF(COUNT('IA2'!S52)=0,1000,(IFERROR(IF('IA2'!S52/R61&lt;0.5,0,IF('IA2'!S52/R61*100&gt;90,5,IF('IA2'!S52/R61*100&gt;80,4,IF('IA2'!S52/R61*100&gt;70,3,IF('IA2'!S52/R61*100&gt;60,2,IF('IA2'!S52/R61*100&lt;=60,1)))))),0))*R261)</f>
        <v>13</v>
      </c>
      <c r="S161" s="97">
        <f>IF(COUNT('IA2'!T52)=0,1000,(IFERROR(IF('IA2'!T52/S61&lt;0.5,0,IF('IA2'!T52/S61*100&gt;90,5,IF('IA2'!T52/S61*100&gt;80,4,IF('IA2'!T52/S61*100&gt;70,3,IF('IA2'!T52/S61*100&gt;60,2,IF('IA2'!T52/S61*100&lt;=60,1)))))),0))*S261)</f>
        <v>1000</v>
      </c>
      <c r="T161" s="97">
        <f>IF(COUNT('IA2'!U52)=0,1000,(IFERROR(IF('IA2'!U52/T61&lt;0.5,0,IF('IA2'!U52/T61*100&gt;90,5,IF('IA2'!U52/T61*100&gt;80,4,IF('IA2'!U52/T61*100&gt;70,3,IF('IA2'!U52/T61*100&gt;60,2,IF('IA2'!U52/T61*100&lt;=60,1)))))),0))*T261)</f>
        <v>13</v>
      </c>
      <c r="U161" s="97">
        <f>IF(COUNT('IA2'!#REF!)=0,1000,(IFERROR(IF('IA2'!#REF!/U61&lt;0.5,0,IF('IA2'!#REF!/U61*100&gt;90,5,IF('IA2'!#REF!/U61*100&gt;80,4,IF('IA2'!#REF!/U61*100&gt;70,3,IF('IA2'!#REF!/U61*100&gt;60,2,IF('IA2'!#REF!/U61*100&lt;=60,1)))))),0))*U261)</f>
        <v>1000</v>
      </c>
      <c r="V161" s="97">
        <f>IF(COUNT('IA2'!V52)=0,1000,(IFERROR(IF('IA2'!V52/V61&lt;0.5,0,IF('IA2'!V52/V61*100&gt;90,5,IF('IA2'!V52/V61*100&gt;80,4,IF('IA2'!V52/V61*100&gt;70,3,IF('IA2'!V52/V61*100&gt;60,2,IF('IA2'!V52/V61*100&lt;=60,1)))))),0))*V261)</f>
        <v>45</v>
      </c>
      <c r="W161" s="97">
        <f>IF(COUNT('IA2'!W52)=0,1000,(IFERROR(IF('IA2'!W52/W61&lt;0.5,0,IF('IA2'!W52/W61*100&gt;90,5,IF('IA2'!W52/W61*100&gt;80,4,IF('IA2'!W52/W61*100&gt;70,3,IF('IA2'!W52/W61*100&gt;60,2,IF('IA2'!W52/W61*100&lt;=60,1)))))),0))*W261)</f>
        <v>1000</v>
      </c>
      <c r="X161" s="97">
        <f>IF(COUNT('IA2'!X52)=0,1000,(IFERROR(IF('IA2'!X52/X61&lt;0.5,0,IF('IA2'!X52/X61*100&gt;90,5,IF('IA2'!X52/X61*100&gt;80,4,IF('IA2'!X52/X61*100&gt;70,3,IF('IA2'!X52/X61*100&gt;60,2,IF('IA2'!X52/X61*100&lt;=60,1)))))),0))*X261)</f>
        <v>0</v>
      </c>
      <c r="Y161" s="97">
        <f>IF(COUNT('IA2'!Y52)=0,1000,(IFERROR(IF('IA2'!Y52/Y61&lt;0.5,0,IF('IA2'!Y52/Y61*100&gt;90,5,IF('IA2'!Y52/Y61*100&gt;80,4,IF('IA2'!Y52/Y61*100&gt;70,3,IF('IA2'!Y52/Y61*100&gt;60,2,IF('IA2'!Y52/Y61*100&lt;=60,1)))))),0))*Y261)</f>
        <v>0</v>
      </c>
      <c r="Z161" s="97">
        <f>IF(COUNT('IA2'!Z52)=0,1000,(IFERROR(IF('IA2'!Z52/Z61&lt;0.5,0,IF('IA2'!Z52/Z61*100&gt;90,5,IF('IA2'!Z52/Z61*100&gt;80,4,IF('IA2'!Z52/Z61*100&gt;70,3,IF('IA2'!Z52/Z61*100&gt;60,2,IF('IA2'!Z52/Z61*100&lt;=60,1)))))),0))*Z261)</f>
        <v>1000</v>
      </c>
      <c r="AA161" s="97">
        <f>IF(COUNT('IA2'!AA52)=0,1000,(IFERROR(IF('IA2'!AA52/AA61&lt;0.5,0,IF('IA2'!AA52/AA61*100&gt;90,5,IF('IA2'!AA52/AA61*100&gt;80,4,IF('IA2'!AA52/AA61*100&gt;70,3,IF('IA2'!AA52/AA61*100&gt;60,2,IF('IA2'!AA52/AA61*100&lt;=60,1)))))),0))*AA261)</f>
        <v>1000</v>
      </c>
      <c r="AB161" s="97">
        <f>IF(COUNT('IA2'!AB52)=0,1000,(IFERROR(IF('IA2'!AB52/AB61&lt;0.5,0,IF('IA2'!AB52/AB61*100&gt;90,5,IF('IA2'!AB52/AB61*100&gt;80,4,IF('IA2'!AB52/AB61*100&gt;70,3,IF('IA2'!AB52/AB61*100&gt;60,2,IF('IA2'!AB52/AB61*100&lt;=60,1)))))),0))*AB261)</f>
        <v>1000</v>
      </c>
      <c r="AC161" s="97">
        <f>IF(COUNT('IA2'!AC52)=0,1000,(IFERROR(IF('IA2'!AC52/AC61&lt;0.5,0,IF('IA2'!AC52/AC61*100&gt;90,5,IF('IA2'!AC52/AC61*100&gt;80,4,IF('IA2'!AC52/AC61*100&gt;70,3,IF('IA2'!AC52/AC61*100&gt;60,2,IF('IA2'!AC52/AC61*100&lt;=60,1)))))),0))*AC261)</f>
        <v>1000</v>
      </c>
      <c r="AD161" s="97">
        <f>IF(COUNT('IA2'!AD52)=0,1000,(IFERROR(IF('IA2'!AD52/AD61&lt;0.5,0,IF('IA2'!AD52/AD61*100&gt;90,5,IF('IA2'!AD52/AD61*100&gt;80,4,IF('IA2'!AD52/AD61*100&gt;70,3,IF('IA2'!AD52/AD61*100&gt;60,2,IF('IA2'!AD52/AD61*100&lt;=60,1)))))),0))*AD261)</f>
        <v>1000</v>
      </c>
      <c r="AE161" s="97">
        <f>IF(COUNT('IA2'!AE52)=0,1000,(IFERROR(IF('IA2'!AE52/AE61&lt;0.5,0,IF('IA2'!AE52/AE61*100&gt;90,5,IF('IA2'!AE52/AE61*100&gt;80,4,IF('IA2'!AE52/AE61*100&gt;70,3,IF('IA2'!AE52/AE61*100&gt;60,2,IF('IA2'!AE52/AE61*100&lt;=60,1)))))),0))*AE261)</f>
        <v>1000</v>
      </c>
      <c r="AF161" s="97">
        <f>IF(COUNT('IA2'!AF52)=0,1000,(IFERROR(IF('IA2'!AF52/AF61&lt;0.5,0,IF('IA2'!AF52/AF61*100&gt;90,5,IF('IA2'!AF52/AF61*100&gt;80,4,IF('IA2'!AF52/AF61*100&gt;70,3,IF('IA2'!AF52/AF61*100&gt;60,2,IF('IA2'!AF52/AF61*100&lt;=60,1)))))),0))*AF261)</f>
        <v>1000</v>
      </c>
      <c r="AG161" s="97">
        <f>IF(COUNT('IA2'!AG52)=0,1000,(IFERROR(IF('IA2'!AG52/AG61&lt;0.5,0,IF('IA2'!AG52/AG61*100&gt;90,5,IF('IA2'!AG52/AG61*100&gt;80,4,IF('IA2'!AG52/AG61*100&gt;70,3,IF('IA2'!AG52/AG61*100&gt;60,2,IF('IA2'!AG52/AG61*100&lt;=60,1)))))),0))*AG261)</f>
        <v>1000</v>
      </c>
      <c r="AH161" s="97">
        <f>IF(COUNT('IA2'!AH52)=0,1000,(IFERROR(IF('IA2'!AH52/AH61&lt;0.5,0,IF('IA2'!AH52/AH61*100&gt;90,5,IF('IA2'!AH52/AH61*100&gt;80,4,IF('IA2'!AH52/AH61*100&gt;70,3,IF('IA2'!AH52/AH61*100&gt;60,2,IF('IA2'!AH52/AH61*100&lt;=60,1)))))),0))*AH261)</f>
        <v>1000</v>
      </c>
      <c r="AI161" s="97">
        <f>IF(COUNT('IA2'!AI52)=0,1000,(IFERROR(IF('IA2'!AI52/AI61&lt;0.5,0,IF('IA2'!AI52/AI61*100&gt;90,5,IF('IA2'!AI52/AI61*100&gt;80,4,IF('IA2'!AI52/AI61*100&gt;70,3,IF('IA2'!AI52/AI61*100&gt;60,2,IF('IA2'!AI52/AI61*100&lt;=60,1)))))),0))*AI261)</f>
        <v>1000</v>
      </c>
      <c r="AJ161" s="97">
        <f>IF(COUNT('IA2'!AJ52)=0,1000,(IFERROR(IF('IA2'!AJ52/AJ61&lt;0.5,0,IF('IA2'!AJ52/AJ61*100&gt;90,5,IF('IA2'!AJ52/AJ61*100&gt;80,4,IF('IA2'!AJ52/AJ61*100&gt;70,3,IF('IA2'!AJ52/AJ61*100&gt;60,2,IF('IA2'!AJ52/AJ61*100&lt;=60,1)))))),0))*AJ261)</f>
        <v>1000</v>
      </c>
      <c r="AK161" s="97">
        <f>IF(COUNT('IA2'!AK52)=0,1000,(IFERROR(IF('IA2'!AK52/AK61&lt;0.5,0,IF('IA2'!AK52/AK61*100&gt;90,5,IF('IA2'!AK52/AK61*100&gt;80,4,IF('IA2'!AK52/AK61*100&gt;70,3,IF('IA2'!AK52/AK61*100&gt;60,2,IF('IA2'!AK52/AK61*100&lt;=60,1)))))),0))*AK261)</f>
        <v>1000</v>
      </c>
      <c r="AL161" s="97">
        <f>IF(COUNT('IA2'!AL52)=0,1000,(IFERROR(IF('IA2'!AL52/AL61&lt;0.5,0,IF('IA2'!AL52/AL61*100&gt;90,5,IF('IA2'!AL52/AL61*100&gt;80,4,IF('IA2'!AL52/AL61*100&gt;70,3,IF('IA2'!AL52/AL61*100&gt;60,2,IF('IA2'!AL52/AL61*100&lt;=60,1)))))),0))*AL261)</f>
        <v>1000</v>
      </c>
      <c r="AM161" s="97">
        <f>IF(COUNT('IA2'!AM52)=0,1000,(IFERROR(IF('IA2'!AM52/AM61&lt;0.5,0,IF('IA2'!AM52/AM61*100&gt;90,5,IF('IA2'!AM52/AM61*100&gt;80,4,IF('IA2'!AM52/AM61*100&gt;70,3,IF('IA2'!AM52/AM61*100&gt;60,2,IF('IA2'!AM52/AM61*100&lt;=60,1)))))),0))*AM261)</f>
        <v>1000</v>
      </c>
      <c r="AN161" s="97">
        <f>IF(COUNT('IA2'!AN52)=0,1000,(IFERROR(IF('IA2'!AN52/AN61&lt;0.5,0,IF('IA2'!AN52/AN61*100&gt;90,5,IF('IA2'!AN52/AN61*100&gt;80,4,IF('IA2'!AN52/AN61*100&gt;70,3,IF('IA2'!AN52/AN61*100&gt;60,2,IF('IA2'!AN52/AN61*100&lt;=60,1)))))),0))*AN261)</f>
        <v>1000</v>
      </c>
      <c r="AO161" s="97">
        <f>IF(COUNT('IA2'!AO52)=0,1000,(IFERROR(IF('IA2'!AO52/AO61&lt;0.5,0,IF('IA2'!AO52/AO61*100&gt;90,5,IF('IA2'!AO52/AO61*100&gt;80,4,IF('IA2'!AO52/AO61*100&gt;70,3,IF('IA2'!AO52/AO61*100&gt;60,2,IF('IA2'!AO52/AO61*100&lt;=60,1)))))),0))*AO261)</f>
        <v>1000</v>
      </c>
      <c r="AP161" s="97">
        <f>IF(COUNT('IA2'!AP52)=0,1000,(IFERROR(IF('IA2'!AP52/AP61&lt;0.5,0,IF('IA2'!AP52/AP61*100&gt;90,5,IF('IA2'!AP52/AP61*100&gt;80,4,IF('IA2'!AP52/AP61*100&gt;70,3,IF('IA2'!AP52/AP61*100&gt;60,2,IF('IA2'!AP52/AP61*100&lt;=60,1)))))),0))*AP261)</f>
        <v>1000</v>
      </c>
      <c r="AQ161" s="97">
        <f>IF(COUNT('IA2'!AQ52)=0,1000,(IFERROR(IF('IA2'!AQ52/AQ61&lt;0.5,0,IF('IA2'!AQ52/AQ61*100&gt;90,5,IF('IA2'!AQ52/AQ61*100&gt;80,4,IF('IA2'!AQ52/AQ61*100&gt;70,3,IF('IA2'!AQ52/AQ61*100&gt;60,2,IF('IA2'!AQ52/AQ61*100&lt;=60,1)))))),0))*AQ261)</f>
        <v>1000</v>
      </c>
      <c r="AR161" s="97">
        <f>IF(COUNT('IA2'!AR52)=0,1000,(IFERROR(IF('IA2'!AR52/AR61&lt;0.5,0,IF('IA2'!AR52/AR61*100&gt;90,5,IF('IA2'!AR52/AR61*100&gt;80,4,IF('IA2'!AR52/AR61*100&gt;70,3,IF('IA2'!AR52/AR61*100&gt;60,2,IF('IA2'!AR52/AR61*100&lt;=60,1)))))),0))*AR261)</f>
        <v>1000</v>
      </c>
      <c r="AS161" s="97">
        <f>IF(COUNT('IA2'!AS52)=0,1000,(IFERROR(IF('IA2'!AS52/AS61&lt;0.5,0,IF('IA2'!AS52/AS61*100&gt;90,5,IF('IA2'!AS52/AS61*100&gt;80,4,IF('IA2'!AS52/AS61*100&gt;70,3,IF('IA2'!AS52/AS61*100&gt;60,2,IF('IA2'!AS52/AS61*100&lt;=60,1)))))),0))*AS261)</f>
        <v>1000</v>
      </c>
      <c r="AT161" s="97">
        <f>IF(COUNT('IA2'!AT52)=0,1000,(IFERROR(IF('IA2'!AT52/AT61&lt;0.5,0,IF('IA2'!AT52/AT61*100&gt;90,5,IF('IA2'!AT52/AT61*100&gt;80,4,IF('IA2'!AT52/AT61*100&gt;70,3,IF('IA2'!AT52/AT61*100&gt;60,2,IF('IA2'!AT52/AT61*100&lt;=60,1)))))),0))*AT261)</f>
        <v>1000</v>
      </c>
      <c r="AU161" s="97">
        <f>IF(COUNT('IA2'!AU52)=0,1000,(IFERROR(IF('IA2'!AU52/AU61&lt;0.5,0,IF('IA2'!AU52/AU61*100&gt;90,5,IF('IA2'!AU52/AU61*100&gt;80,4,IF('IA2'!AU52/AU61*100&gt;70,3,IF('IA2'!AU52/AU61*100&gt;60,2,IF('IA2'!AU52/AU61*100&lt;=60,1)))))),0))*AU261)</f>
        <v>1000</v>
      </c>
      <c r="AV161" s="97">
        <f>IF(COUNT('IA2'!AV52)=0,1000,(IFERROR(IF('IA2'!AV52/AV61&lt;0.5,0,IF('IA2'!AV52/AV61*100&gt;90,5,IF('IA2'!AV52/AV61*100&gt;80,4,IF('IA2'!AV52/AV61*100&gt;70,3,IF('IA2'!AV52/AV61*100&gt;60,2,IF('IA2'!AV52/AV61*100&lt;=60,1)))))),0))*AV261)</f>
        <v>1000</v>
      </c>
      <c r="AW161" s="97">
        <f>IF(COUNT('IA2'!AW52)=0,1000,(IFERROR(IF('IA2'!AW52/AW61&lt;0.5,0,IF('IA2'!AW52/AW61*100&gt;90,5,IF('IA2'!AW52/AW61*100&gt;80,4,IF('IA2'!AW52/AW61*100&gt;70,3,IF('IA2'!AW52/AW61*100&gt;60,2,IF('IA2'!AW52/AW61*100&lt;=60,1)))))),0))*AW261)</f>
        <v>1000</v>
      </c>
      <c r="AX161" s="97">
        <f>IF(COUNT('IA2'!AX52)=0,1000,(IFERROR(IF('IA2'!AX52/AX61&lt;0.5,0,IF('IA2'!AX52/AX61*100&gt;90,5,IF('IA2'!AX52/AX61*100&gt;80,4,IF('IA2'!AX52/AX61*100&gt;70,3,IF('IA2'!AX52/AX61*100&gt;60,2,IF('IA2'!AX52/AX61*100&lt;=60,1)))))),0))*AX261)</f>
        <v>1000</v>
      </c>
      <c r="AY161" s="97">
        <f>IF(COUNT('IA2'!AY52)=0,1000,(IFERROR(IF('IA2'!AY52/AY61&lt;0.5,0,IF('IA2'!AY52/AY61*100&gt;90,5,IF('IA2'!AY52/AY61*100&gt;80,4,IF('IA2'!AY52/AY61*100&gt;70,3,IF('IA2'!AY52/AY61*100&gt;60,2,IF('IA2'!AY52/AY61*100&lt;=60,1)))))),0))*AY261)</f>
        <v>1000</v>
      </c>
      <c r="AZ161" s="97">
        <f>IF(COUNT('IA2'!AZ52)=0,1000,(IFERROR(IF('IA2'!AZ52/AZ61&lt;0.5,0,IF('IA2'!AZ52/AZ61*100&gt;90,5,IF('IA2'!AZ52/AZ61*100&gt;80,4,IF('IA2'!AZ52/AZ61*100&gt;70,3,IF('IA2'!AZ52/AZ61*100&gt;60,2,IF('IA2'!AZ52/AZ61*100&lt;=60,1)))))),0))*AZ261)</f>
        <v>1000</v>
      </c>
      <c r="BA161" s="96">
        <f t="shared" si="53"/>
        <v>0</v>
      </c>
      <c r="BB161" s="96">
        <f t="shared" si="54"/>
        <v>0</v>
      </c>
      <c r="BC161" s="96">
        <f t="shared" si="55"/>
        <v>1.9444444444444444</v>
      </c>
      <c r="BD161" s="96">
        <f t="shared" si="56"/>
        <v>0.5625</v>
      </c>
      <c r="BE161" s="96">
        <f t="shared" si="57"/>
        <v>0</v>
      </c>
      <c r="BF161" s="96">
        <f t="shared" si="58"/>
        <v>0</v>
      </c>
      <c r="BG161" s="96">
        <f t="shared" si="59"/>
        <v>0</v>
      </c>
    </row>
    <row r="162" spans="1:59" x14ac:dyDescent="0.3">
      <c r="A162" s="97">
        <f>IF(COUNT('IA2'!#REF!)=0,1000,(IFERROR(IF('IA2'!#REF!/A62&lt;0.5,0,IF('IA2'!#REF!/A62*100&gt;90,5,IF('IA2'!#REF!/A62*100&gt;80,4,IF('IA2'!#REF!/A62*100&gt;70,3,IF('IA2'!#REF!/A62*100&gt;60,2,IF('IA2'!#REF!/A62*100&lt;=60,1)))))),0))*A262)</f>
        <v>1000</v>
      </c>
      <c r="B162" s="97">
        <f>IF(COUNT('IA2'!#REF!)=0,1000,(IFERROR(IF('IA2'!#REF!/B62&lt;0.5,0,IF('IA2'!#REF!/B62*100&gt;90,5,IF('IA2'!#REF!/B62*100&gt;80,4,IF('IA2'!#REF!/B62*100&gt;70,3,IF('IA2'!#REF!/B62*100&gt;60,2,IF('IA2'!#REF!/B62*100&lt;=60,1)))))),0))*B262)</f>
        <v>1000</v>
      </c>
      <c r="C162" s="97">
        <f>IF(COUNT('IA2'!#REF!)=0,1000,(IFERROR(IF('IA2'!#REF!/C62&lt;0.5,0,IF('IA2'!#REF!/C62*100&gt;90,5,IF('IA2'!#REF!/C62*100&gt;80,4,IF('IA2'!#REF!/C62*100&gt;70,3,IF('IA2'!#REF!/C62*100&gt;60,2,IF('IA2'!#REF!/C62*100&lt;=60,1)))))),0))*C262)</f>
        <v>1000</v>
      </c>
      <c r="D162" s="97">
        <f>IF(COUNT('IA2'!#REF!)=0,1000,(IFERROR(IF('IA2'!#REF!/D62&lt;0.5,0,IF('IA2'!#REF!/D62*100&gt;90,5,IF('IA2'!#REF!/D62*100&gt;80,4,IF('IA2'!#REF!/D62*100&gt;70,3,IF('IA2'!#REF!/D62*100&gt;60,2,IF('IA2'!#REF!/D62*100&lt;=60,1)))))),0))*D262)</f>
        <v>1000</v>
      </c>
      <c r="E162" s="97">
        <f>IF(COUNT('IA2'!#REF!)=0,1000,(IFERROR(IF('IA2'!#REF!/E62&lt;0.5,0,IF('IA2'!#REF!/E62*100&gt;90,5,IF('IA2'!#REF!/E62*100&gt;80,4,IF('IA2'!#REF!/E62*100&gt;70,3,IF('IA2'!#REF!/E62*100&gt;60,2,IF('IA2'!#REF!/E62*100&lt;=60,1)))))),0))*E262)</f>
        <v>1000</v>
      </c>
      <c r="F162" s="97">
        <f>IF(COUNT('IA2'!#REF!)=0,1000,(IFERROR(IF('IA2'!#REF!/F62&lt;0.5,0,IF('IA2'!#REF!/F62*100&gt;90,5,IF('IA2'!#REF!/F62*100&gt;80,4,IF('IA2'!#REF!/F62*100&gt;70,3,IF('IA2'!#REF!/F62*100&gt;60,2,IF('IA2'!#REF!/F62*100&lt;=60,1)))))),0))*F262)</f>
        <v>1000</v>
      </c>
      <c r="G162" s="97">
        <f>IF(COUNT('IA2'!#REF!)=0,1000,(IFERROR(IF('IA2'!#REF!/G62&lt;0.5,0,IF('IA2'!#REF!/G62*100&gt;90,5,IF('IA2'!#REF!/G62*100&gt;80,4,IF('IA2'!#REF!/G62*100&gt;70,3,IF('IA2'!#REF!/G62*100&gt;60,2,IF('IA2'!#REF!/G62*100&lt;=60,1)))))),0))*G262)</f>
        <v>1000</v>
      </c>
      <c r="H162" s="97">
        <f>IF(COUNT('IA2'!#REF!)=0,1000,(IFERROR(IF('IA2'!#REF!/H62&lt;0.5,0,IF('IA2'!#REF!/H62*100&gt;90,5,IF('IA2'!#REF!/H62*100&gt;80,4,IF('IA2'!#REF!/H62*100&gt;70,3,IF('IA2'!#REF!/H62*100&gt;60,2,IF('IA2'!#REF!/H62*100&lt;=60,1)))))),0))*H262)</f>
        <v>1000</v>
      </c>
      <c r="I162" s="97">
        <f>IF(COUNT('IA2'!#REF!)=0,1000,(IFERROR(IF('IA2'!#REF!/I62&lt;0.5,0,IF('IA2'!#REF!/I62*100&gt;90,5,IF('IA2'!#REF!/I62*100&gt;80,4,IF('IA2'!#REF!/I62*100&gt;70,3,IF('IA2'!#REF!/I62*100&gt;60,2,IF('IA2'!#REF!/I62*100&lt;=60,1)))))),0))*I262)</f>
        <v>1000</v>
      </c>
      <c r="J162" s="97">
        <f>IF(COUNT('IA2'!#REF!)=0,1000,(IFERROR(IF('IA2'!#REF!/J62&lt;0.5,0,IF('IA2'!#REF!/J62*100&gt;90,5,IF('IA2'!#REF!/J62*100&gt;80,4,IF('IA2'!#REF!/J62*100&gt;70,3,IF('IA2'!#REF!/J62*100&gt;60,2,IF('IA2'!#REF!/J62*100&lt;=60,1)))))),0))*J262)</f>
        <v>1000</v>
      </c>
      <c r="K162" s="97">
        <f>IF(COUNT('IA2'!#REF!)=0,1000,(IFERROR(IF('IA2'!#REF!/K62&lt;0.5,0,IF('IA2'!#REF!/K62*100&gt;90,5,IF('IA2'!#REF!/K62*100&gt;80,4,IF('IA2'!#REF!/K62*100&gt;70,3,IF('IA2'!#REF!/K62*100&gt;60,2,IF('IA2'!#REF!/K62*100&lt;=60,1)))))),0))*K262)</f>
        <v>1000</v>
      </c>
      <c r="L162" s="97">
        <f>IF(COUNT('IA2'!#REF!)=0,1000,(IFERROR(IF('IA2'!#REF!/L62&lt;0.5,0,IF('IA2'!#REF!/L62*100&gt;90,5,IF('IA2'!#REF!/L62*100&gt;80,4,IF('IA2'!#REF!/L62*100&gt;70,3,IF('IA2'!#REF!/L62*100&gt;60,2,IF('IA2'!#REF!/L62*100&lt;=60,1)))))),0))*L262)</f>
        <v>1000</v>
      </c>
      <c r="M162" s="97">
        <f>IF(COUNT('IA2'!#REF!)=0,1000,(IFERROR(IF('IA2'!#REF!/M62&lt;0.5,0,IF('IA2'!#REF!/M62*100&gt;90,5,IF('IA2'!#REF!/M62*100&gt;80,4,IF('IA2'!#REF!/M62*100&gt;70,3,IF('IA2'!#REF!/M62*100&gt;60,2,IF('IA2'!#REF!/M62*100&lt;=60,1)))))),0))*M262)</f>
        <v>1000</v>
      </c>
      <c r="N162" s="97">
        <f>IF(COUNT('IA2'!#REF!)=0,1000,(IFERROR(IF('IA2'!#REF!/N62&lt;0.5,0,IF('IA2'!#REF!/N62*100&gt;90,5,IF('IA2'!#REF!/N62*100&gt;80,4,IF('IA2'!#REF!/N62*100&gt;70,3,IF('IA2'!#REF!/N62*100&gt;60,2,IF('IA2'!#REF!/N62*100&lt;=60,1)))))),0))*N262)</f>
        <v>1000</v>
      </c>
      <c r="O162" s="97">
        <f>IF(COUNT('IA2'!#REF!)=0,1000,(IFERROR(IF('IA2'!#REF!/O62&lt;0.5,0,IF('IA2'!#REF!/O62*100&gt;90,5,IF('IA2'!#REF!/O62*100&gt;80,4,IF('IA2'!#REF!/O62*100&gt;70,3,IF('IA2'!#REF!/O62*100&gt;60,2,IF('IA2'!#REF!/O62*100&lt;=60,1)))))),0))*O262)</f>
        <v>1000</v>
      </c>
      <c r="P162" s="97">
        <f>IF(COUNT('IA2'!#REF!)=0,1000,(IFERROR(IF('IA2'!#REF!/P62&lt;0.5,0,IF('IA2'!#REF!/P62*100&gt;90,5,IF('IA2'!#REF!/P62*100&gt;80,4,IF('IA2'!#REF!/P62*100&gt;70,3,IF('IA2'!#REF!/P62*100&gt;60,2,IF('IA2'!#REF!/P62*100&lt;=60,1)))))),0))*P262)</f>
        <v>1000</v>
      </c>
      <c r="Q162" s="97">
        <f>IF(COUNT('IA2'!#REF!)=0,1000,(IFERROR(IF('IA2'!#REF!/Q62&lt;0.5,0,IF('IA2'!#REF!/Q62*100&gt;90,5,IF('IA2'!#REF!/Q62*100&gt;80,4,IF('IA2'!#REF!/Q62*100&gt;70,3,IF('IA2'!#REF!/Q62*100&gt;60,2,IF('IA2'!#REF!/Q62*100&lt;=60,1)))))),0))*Q262)</f>
        <v>1000</v>
      </c>
      <c r="R162" s="97">
        <f>IF(COUNT('IA2'!#REF!)=0,1000,(IFERROR(IF('IA2'!#REF!/R62&lt;0.5,0,IF('IA2'!#REF!/R62*100&gt;90,5,IF('IA2'!#REF!/R62*100&gt;80,4,IF('IA2'!#REF!/R62*100&gt;70,3,IF('IA2'!#REF!/R62*100&gt;60,2,IF('IA2'!#REF!/R62*100&lt;=60,1)))))),0))*R262)</f>
        <v>1000</v>
      </c>
      <c r="S162" s="97">
        <f>IF(COUNT('IA2'!#REF!)=0,1000,(IFERROR(IF('IA2'!#REF!/S62&lt;0.5,0,IF('IA2'!#REF!/S62*100&gt;90,5,IF('IA2'!#REF!/S62*100&gt;80,4,IF('IA2'!#REF!/S62*100&gt;70,3,IF('IA2'!#REF!/S62*100&gt;60,2,IF('IA2'!#REF!/S62*100&lt;=60,1)))))),0))*S262)</f>
        <v>1000</v>
      </c>
      <c r="T162" s="97">
        <f>IF(COUNT('IA2'!#REF!)=0,1000,(IFERROR(IF('IA2'!#REF!/T62&lt;0.5,0,IF('IA2'!#REF!/T62*100&gt;90,5,IF('IA2'!#REF!/T62*100&gt;80,4,IF('IA2'!#REF!/T62*100&gt;70,3,IF('IA2'!#REF!/T62*100&gt;60,2,IF('IA2'!#REF!/T62*100&lt;=60,1)))))),0))*T262)</f>
        <v>1000</v>
      </c>
      <c r="U162" s="97">
        <f>IF(COUNT('IA2'!#REF!)=0,1000,(IFERROR(IF('IA2'!#REF!/U62&lt;0.5,0,IF('IA2'!#REF!/U62*100&gt;90,5,IF('IA2'!#REF!/U62*100&gt;80,4,IF('IA2'!#REF!/U62*100&gt;70,3,IF('IA2'!#REF!/U62*100&gt;60,2,IF('IA2'!#REF!/U62*100&lt;=60,1)))))),0))*U262)</f>
        <v>1000</v>
      </c>
      <c r="V162" s="97">
        <f>IF(COUNT('IA2'!#REF!)=0,1000,(IFERROR(IF('IA2'!#REF!/V62&lt;0.5,0,IF('IA2'!#REF!/V62*100&gt;90,5,IF('IA2'!#REF!/V62*100&gt;80,4,IF('IA2'!#REF!/V62*100&gt;70,3,IF('IA2'!#REF!/V62*100&gt;60,2,IF('IA2'!#REF!/V62*100&lt;=60,1)))))),0))*V262)</f>
        <v>1000</v>
      </c>
      <c r="W162" s="97">
        <f>IF(COUNT('IA2'!#REF!)=0,1000,(IFERROR(IF('IA2'!#REF!/W62&lt;0.5,0,IF('IA2'!#REF!/W62*100&gt;90,5,IF('IA2'!#REF!/W62*100&gt;80,4,IF('IA2'!#REF!/W62*100&gt;70,3,IF('IA2'!#REF!/W62*100&gt;60,2,IF('IA2'!#REF!/W62*100&lt;=60,1)))))),0))*W262)</f>
        <v>1000</v>
      </c>
      <c r="X162" s="97">
        <f>IF(COUNT('IA2'!#REF!)=0,1000,(IFERROR(IF('IA2'!#REF!/X62&lt;0.5,0,IF('IA2'!#REF!/X62*100&gt;90,5,IF('IA2'!#REF!/X62*100&gt;80,4,IF('IA2'!#REF!/X62*100&gt;70,3,IF('IA2'!#REF!/X62*100&gt;60,2,IF('IA2'!#REF!/X62*100&lt;=60,1)))))),0))*X262)</f>
        <v>1000</v>
      </c>
      <c r="Y162" s="97">
        <f>IF(COUNT('IA2'!#REF!)=0,1000,(IFERROR(IF('IA2'!#REF!/Y62&lt;0.5,0,IF('IA2'!#REF!/Y62*100&gt;90,5,IF('IA2'!#REF!/Y62*100&gt;80,4,IF('IA2'!#REF!/Y62*100&gt;70,3,IF('IA2'!#REF!/Y62*100&gt;60,2,IF('IA2'!#REF!/Y62*100&lt;=60,1)))))),0))*Y262)</f>
        <v>1000</v>
      </c>
      <c r="Z162" s="97">
        <f>IF(COUNT('IA2'!#REF!)=0,1000,(IFERROR(IF('IA2'!#REF!/Z62&lt;0.5,0,IF('IA2'!#REF!/Z62*100&gt;90,5,IF('IA2'!#REF!/Z62*100&gt;80,4,IF('IA2'!#REF!/Z62*100&gt;70,3,IF('IA2'!#REF!/Z62*100&gt;60,2,IF('IA2'!#REF!/Z62*100&lt;=60,1)))))),0))*Z262)</f>
        <v>1000</v>
      </c>
      <c r="AA162" s="97">
        <f>IF(COUNT('IA2'!#REF!)=0,1000,(IFERROR(IF('IA2'!#REF!/AA62&lt;0.5,0,IF('IA2'!#REF!/AA62*100&gt;90,5,IF('IA2'!#REF!/AA62*100&gt;80,4,IF('IA2'!#REF!/AA62*100&gt;70,3,IF('IA2'!#REF!/AA62*100&gt;60,2,IF('IA2'!#REF!/AA62*100&lt;=60,1)))))),0))*AA262)</f>
        <v>1000</v>
      </c>
      <c r="AB162" s="97">
        <f>IF(COUNT('IA2'!#REF!)=0,1000,(IFERROR(IF('IA2'!#REF!/AB62&lt;0.5,0,IF('IA2'!#REF!/AB62*100&gt;90,5,IF('IA2'!#REF!/AB62*100&gt;80,4,IF('IA2'!#REF!/AB62*100&gt;70,3,IF('IA2'!#REF!/AB62*100&gt;60,2,IF('IA2'!#REF!/AB62*100&lt;=60,1)))))),0))*AB262)</f>
        <v>1000</v>
      </c>
      <c r="AC162" s="97">
        <f>IF(COUNT('IA2'!#REF!)=0,1000,(IFERROR(IF('IA2'!#REF!/AC62&lt;0.5,0,IF('IA2'!#REF!/AC62*100&gt;90,5,IF('IA2'!#REF!/AC62*100&gt;80,4,IF('IA2'!#REF!/AC62*100&gt;70,3,IF('IA2'!#REF!/AC62*100&gt;60,2,IF('IA2'!#REF!/AC62*100&lt;=60,1)))))),0))*AC262)</f>
        <v>1000</v>
      </c>
      <c r="AD162" s="97">
        <f>IF(COUNT('IA2'!#REF!)=0,1000,(IFERROR(IF('IA2'!#REF!/AD62&lt;0.5,0,IF('IA2'!#REF!/AD62*100&gt;90,5,IF('IA2'!#REF!/AD62*100&gt;80,4,IF('IA2'!#REF!/AD62*100&gt;70,3,IF('IA2'!#REF!/AD62*100&gt;60,2,IF('IA2'!#REF!/AD62*100&lt;=60,1)))))),0))*AD262)</f>
        <v>1000</v>
      </c>
      <c r="AE162" s="97">
        <f>IF(COUNT('IA2'!#REF!)=0,1000,(IFERROR(IF('IA2'!#REF!/AE62&lt;0.5,0,IF('IA2'!#REF!/AE62*100&gt;90,5,IF('IA2'!#REF!/AE62*100&gt;80,4,IF('IA2'!#REF!/AE62*100&gt;70,3,IF('IA2'!#REF!/AE62*100&gt;60,2,IF('IA2'!#REF!/AE62*100&lt;=60,1)))))),0))*AE262)</f>
        <v>1000</v>
      </c>
      <c r="AF162" s="97">
        <f>IF(COUNT('IA2'!#REF!)=0,1000,(IFERROR(IF('IA2'!#REF!/AF62&lt;0.5,0,IF('IA2'!#REF!/AF62*100&gt;90,5,IF('IA2'!#REF!/AF62*100&gt;80,4,IF('IA2'!#REF!/AF62*100&gt;70,3,IF('IA2'!#REF!/AF62*100&gt;60,2,IF('IA2'!#REF!/AF62*100&lt;=60,1)))))),0))*AF262)</f>
        <v>1000</v>
      </c>
      <c r="AG162" s="97">
        <f>IF(COUNT('IA2'!#REF!)=0,1000,(IFERROR(IF('IA2'!#REF!/AG62&lt;0.5,0,IF('IA2'!#REF!/AG62*100&gt;90,5,IF('IA2'!#REF!/AG62*100&gt;80,4,IF('IA2'!#REF!/AG62*100&gt;70,3,IF('IA2'!#REF!/AG62*100&gt;60,2,IF('IA2'!#REF!/AG62*100&lt;=60,1)))))),0))*AG262)</f>
        <v>1000</v>
      </c>
      <c r="AH162" s="97">
        <f>IF(COUNT('IA2'!#REF!)=0,1000,(IFERROR(IF('IA2'!#REF!/AH62&lt;0.5,0,IF('IA2'!#REF!/AH62*100&gt;90,5,IF('IA2'!#REF!/AH62*100&gt;80,4,IF('IA2'!#REF!/AH62*100&gt;70,3,IF('IA2'!#REF!/AH62*100&gt;60,2,IF('IA2'!#REF!/AH62*100&lt;=60,1)))))),0))*AH262)</f>
        <v>1000</v>
      </c>
      <c r="AI162" s="97">
        <f>IF(COUNT('IA2'!#REF!)=0,1000,(IFERROR(IF('IA2'!#REF!/AI62&lt;0.5,0,IF('IA2'!#REF!/AI62*100&gt;90,5,IF('IA2'!#REF!/AI62*100&gt;80,4,IF('IA2'!#REF!/AI62*100&gt;70,3,IF('IA2'!#REF!/AI62*100&gt;60,2,IF('IA2'!#REF!/AI62*100&lt;=60,1)))))),0))*AI262)</f>
        <v>1000</v>
      </c>
      <c r="AJ162" s="97">
        <f>IF(COUNT('IA2'!#REF!)=0,1000,(IFERROR(IF('IA2'!#REF!/AJ62&lt;0.5,0,IF('IA2'!#REF!/AJ62*100&gt;90,5,IF('IA2'!#REF!/AJ62*100&gt;80,4,IF('IA2'!#REF!/AJ62*100&gt;70,3,IF('IA2'!#REF!/AJ62*100&gt;60,2,IF('IA2'!#REF!/AJ62*100&lt;=60,1)))))),0))*AJ262)</f>
        <v>1000</v>
      </c>
      <c r="AK162" s="97">
        <f>IF(COUNT('IA2'!#REF!)=0,1000,(IFERROR(IF('IA2'!#REF!/AK62&lt;0.5,0,IF('IA2'!#REF!/AK62*100&gt;90,5,IF('IA2'!#REF!/AK62*100&gt;80,4,IF('IA2'!#REF!/AK62*100&gt;70,3,IF('IA2'!#REF!/AK62*100&gt;60,2,IF('IA2'!#REF!/AK62*100&lt;=60,1)))))),0))*AK262)</f>
        <v>1000</v>
      </c>
      <c r="AL162" s="97">
        <f>IF(COUNT('IA2'!#REF!)=0,1000,(IFERROR(IF('IA2'!#REF!/AL62&lt;0.5,0,IF('IA2'!#REF!/AL62*100&gt;90,5,IF('IA2'!#REF!/AL62*100&gt;80,4,IF('IA2'!#REF!/AL62*100&gt;70,3,IF('IA2'!#REF!/AL62*100&gt;60,2,IF('IA2'!#REF!/AL62*100&lt;=60,1)))))),0))*AL262)</f>
        <v>1000</v>
      </c>
      <c r="AM162" s="97">
        <f>IF(COUNT('IA2'!#REF!)=0,1000,(IFERROR(IF('IA2'!#REF!/AM62&lt;0.5,0,IF('IA2'!#REF!/AM62*100&gt;90,5,IF('IA2'!#REF!/AM62*100&gt;80,4,IF('IA2'!#REF!/AM62*100&gt;70,3,IF('IA2'!#REF!/AM62*100&gt;60,2,IF('IA2'!#REF!/AM62*100&lt;=60,1)))))),0))*AM262)</f>
        <v>1000</v>
      </c>
      <c r="AN162" s="97">
        <f>IF(COUNT('IA2'!#REF!)=0,1000,(IFERROR(IF('IA2'!#REF!/AN62&lt;0.5,0,IF('IA2'!#REF!/AN62*100&gt;90,5,IF('IA2'!#REF!/AN62*100&gt;80,4,IF('IA2'!#REF!/AN62*100&gt;70,3,IF('IA2'!#REF!/AN62*100&gt;60,2,IF('IA2'!#REF!/AN62*100&lt;=60,1)))))),0))*AN262)</f>
        <v>1000</v>
      </c>
      <c r="AO162" s="97">
        <f>IF(COUNT('IA2'!#REF!)=0,1000,(IFERROR(IF('IA2'!#REF!/AO62&lt;0.5,0,IF('IA2'!#REF!/AO62*100&gt;90,5,IF('IA2'!#REF!/AO62*100&gt;80,4,IF('IA2'!#REF!/AO62*100&gt;70,3,IF('IA2'!#REF!/AO62*100&gt;60,2,IF('IA2'!#REF!/AO62*100&lt;=60,1)))))),0))*AO262)</f>
        <v>1000</v>
      </c>
      <c r="AP162" s="97">
        <f>IF(COUNT('IA2'!#REF!)=0,1000,(IFERROR(IF('IA2'!#REF!/AP62&lt;0.5,0,IF('IA2'!#REF!/AP62*100&gt;90,5,IF('IA2'!#REF!/AP62*100&gt;80,4,IF('IA2'!#REF!/AP62*100&gt;70,3,IF('IA2'!#REF!/AP62*100&gt;60,2,IF('IA2'!#REF!/AP62*100&lt;=60,1)))))),0))*AP262)</f>
        <v>1000</v>
      </c>
      <c r="AQ162" s="97">
        <f>IF(COUNT('IA2'!#REF!)=0,1000,(IFERROR(IF('IA2'!#REF!/AQ62&lt;0.5,0,IF('IA2'!#REF!/AQ62*100&gt;90,5,IF('IA2'!#REF!/AQ62*100&gt;80,4,IF('IA2'!#REF!/AQ62*100&gt;70,3,IF('IA2'!#REF!/AQ62*100&gt;60,2,IF('IA2'!#REF!/AQ62*100&lt;=60,1)))))),0))*AQ262)</f>
        <v>1000</v>
      </c>
      <c r="AR162" s="97">
        <f>IF(COUNT('IA2'!#REF!)=0,1000,(IFERROR(IF('IA2'!#REF!/AR62&lt;0.5,0,IF('IA2'!#REF!/AR62*100&gt;90,5,IF('IA2'!#REF!/AR62*100&gt;80,4,IF('IA2'!#REF!/AR62*100&gt;70,3,IF('IA2'!#REF!/AR62*100&gt;60,2,IF('IA2'!#REF!/AR62*100&lt;=60,1)))))),0))*AR262)</f>
        <v>1000</v>
      </c>
      <c r="AS162" s="97">
        <f>IF(COUNT('IA2'!#REF!)=0,1000,(IFERROR(IF('IA2'!#REF!/AS62&lt;0.5,0,IF('IA2'!#REF!/AS62*100&gt;90,5,IF('IA2'!#REF!/AS62*100&gt;80,4,IF('IA2'!#REF!/AS62*100&gt;70,3,IF('IA2'!#REF!/AS62*100&gt;60,2,IF('IA2'!#REF!/AS62*100&lt;=60,1)))))),0))*AS262)</f>
        <v>1000</v>
      </c>
      <c r="AT162" s="97">
        <f>IF(COUNT('IA2'!#REF!)=0,1000,(IFERROR(IF('IA2'!#REF!/AT62&lt;0.5,0,IF('IA2'!#REF!/AT62*100&gt;90,5,IF('IA2'!#REF!/AT62*100&gt;80,4,IF('IA2'!#REF!/AT62*100&gt;70,3,IF('IA2'!#REF!/AT62*100&gt;60,2,IF('IA2'!#REF!/AT62*100&lt;=60,1)))))),0))*AT262)</f>
        <v>1000</v>
      </c>
      <c r="AU162" s="97">
        <f>IF(COUNT('IA2'!#REF!)=0,1000,(IFERROR(IF('IA2'!#REF!/AU62&lt;0.5,0,IF('IA2'!#REF!/AU62*100&gt;90,5,IF('IA2'!#REF!/AU62*100&gt;80,4,IF('IA2'!#REF!/AU62*100&gt;70,3,IF('IA2'!#REF!/AU62*100&gt;60,2,IF('IA2'!#REF!/AU62*100&lt;=60,1)))))),0))*AU262)</f>
        <v>1000</v>
      </c>
      <c r="AV162" s="97">
        <f>IF(COUNT('IA2'!#REF!)=0,1000,(IFERROR(IF('IA2'!#REF!/AV62&lt;0.5,0,IF('IA2'!#REF!/AV62*100&gt;90,5,IF('IA2'!#REF!/AV62*100&gt;80,4,IF('IA2'!#REF!/AV62*100&gt;70,3,IF('IA2'!#REF!/AV62*100&gt;60,2,IF('IA2'!#REF!/AV62*100&lt;=60,1)))))),0))*AV262)</f>
        <v>1000</v>
      </c>
      <c r="AW162" s="97">
        <f>IF(COUNT('IA2'!#REF!)=0,1000,(IFERROR(IF('IA2'!#REF!/AW62&lt;0.5,0,IF('IA2'!#REF!/AW62*100&gt;90,5,IF('IA2'!#REF!/AW62*100&gt;80,4,IF('IA2'!#REF!/AW62*100&gt;70,3,IF('IA2'!#REF!/AW62*100&gt;60,2,IF('IA2'!#REF!/AW62*100&lt;=60,1)))))),0))*AW262)</f>
        <v>1000</v>
      </c>
      <c r="AX162" s="97">
        <f>IF(COUNT('IA2'!#REF!)=0,1000,(IFERROR(IF('IA2'!#REF!/AX62&lt;0.5,0,IF('IA2'!#REF!/AX62*100&gt;90,5,IF('IA2'!#REF!/AX62*100&gt;80,4,IF('IA2'!#REF!/AX62*100&gt;70,3,IF('IA2'!#REF!/AX62*100&gt;60,2,IF('IA2'!#REF!/AX62*100&lt;=60,1)))))),0))*AX262)</f>
        <v>1000</v>
      </c>
      <c r="AY162" s="97">
        <f>IF(COUNT('IA2'!#REF!)=0,1000,(IFERROR(IF('IA2'!#REF!/AY62&lt;0.5,0,IF('IA2'!#REF!/AY62*100&gt;90,5,IF('IA2'!#REF!/AY62*100&gt;80,4,IF('IA2'!#REF!/AY62*100&gt;70,3,IF('IA2'!#REF!/AY62*100&gt;60,2,IF('IA2'!#REF!/AY62*100&lt;=60,1)))))),0))*AY262)</f>
        <v>1000</v>
      </c>
      <c r="AZ162" s="97">
        <f>IF(COUNT('IA2'!#REF!)=0,1000,(IFERROR(IF('IA2'!#REF!/AZ62&lt;0.5,0,IF('IA2'!#REF!/AZ62*100&gt;90,5,IF('IA2'!#REF!/AZ62*100&gt;80,4,IF('IA2'!#REF!/AZ62*100&gt;70,3,IF('IA2'!#REF!/AZ62*100&gt;60,2,IF('IA2'!#REF!/AZ62*100&lt;=60,1)))))),0))*AZ262)</f>
        <v>1000</v>
      </c>
      <c r="BA162" s="96">
        <f t="shared" si="53"/>
        <v>0</v>
      </c>
      <c r="BB162" s="96">
        <f t="shared" si="54"/>
        <v>0</v>
      </c>
      <c r="BC162" s="96">
        <f t="shared" si="55"/>
        <v>0</v>
      </c>
      <c r="BD162" s="96">
        <f t="shared" si="56"/>
        <v>0</v>
      </c>
      <c r="BE162" s="96">
        <f t="shared" si="57"/>
        <v>0</v>
      </c>
      <c r="BF162" s="96">
        <f t="shared" si="58"/>
        <v>0</v>
      </c>
      <c r="BG162" s="96">
        <f t="shared" si="59"/>
        <v>0</v>
      </c>
    </row>
    <row r="163" spans="1:59" x14ac:dyDescent="0.3">
      <c r="A163" s="97">
        <f>IF(COUNT('IA2'!#REF!)=0,1000,(IFERROR(IF('IA2'!#REF!/A63&lt;0.5,0,IF('IA2'!#REF!/A63*100&gt;90,5,IF('IA2'!#REF!/A63*100&gt;80,4,IF('IA2'!#REF!/A63*100&gt;70,3,IF('IA2'!#REF!/A63*100&gt;60,2,IF('IA2'!#REF!/A63*100&lt;=60,1)))))),0))*A263)</f>
        <v>1000</v>
      </c>
      <c r="B163" s="97">
        <f>IF(COUNT('IA2'!#REF!)=0,1000,(IFERROR(IF('IA2'!#REF!/B63&lt;0.5,0,IF('IA2'!#REF!/B63*100&gt;90,5,IF('IA2'!#REF!/B63*100&gt;80,4,IF('IA2'!#REF!/B63*100&gt;70,3,IF('IA2'!#REF!/B63*100&gt;60,2,IF('IA2'!#REF!/B63*100&lt;=60,1)))))),0))*B263)</f>
        <v>1000</v>
      </c>
      <c r="C163" s="97">
        <f>IF(COUNT('IA2'!#REF!)=0,1000,(IFERROR(IF('IA2'!#REF!/C63&lt;0.5,0,IF('IA2'!#REF!/C63*100&gt;90,5,IF('IA2'!#REF!/C63*100&gt;80,4,IF('IA2'!#REF!/C63*100&gt;70,3,IF('IA2'!#REF!/C63*100&gt;60,2,IF('IA2'!#REF!/C63*100&lt;=60,1)))))),0))*C263)</f>
        <v>1000</v>
      </c>
      <c r="D163" s="97">
        <f>IF(COUNT('IA2'!#REF!)=0,1000,(IFERROR(IF('IA2'!#REF!/D63&lt;0.5,0,IF('IA2'!#REF!/D63*100&gt;90,5,IF('IA2'!#REF!/D63*100&gt;80,4,IF('IA2'!#REF!/D63*100&gt;70,3,IF('IA2'!#REF!/D63*100&gt;60,2,IF('IA2'!#REF!/D63*100&lt;=60,1)))))),0))*D263)</f>
        <v>1000</v>
      </c>
      <c r="E163" s="97">
        <f>IF(COUNT('IA2'!#REF!)=0,1000,(IFERROR(IF('IA2'!#REF!/E63&lt;0.5,0,IF('IA2'!#REF!/E63*100&gt;90,5,IF('IA2'!#REF!/E63*100&gt;80,4,IF('IA2'!#REF!/E63*100&gt;70,3,IF('IA2'!#REF!/E63*100&gt;60,2,IF('IA2'!#REF!/E63*100&lt;=60,1)))))),0))*E263)</f>
        <v>1000</v>
      </c>
      <c r="F163" s="97">
        <f>IF(COUNT('IA2'!#REF!)=0,1000,(IFERROR(IF('IA2'!#REF!/F63&lt;0.5,0,IF('IA2'!#REF!/F63*100&gt;90,5,IF('IA2'!#REF!/F63*100&gt;80,4,IF('IA2'!#REF!/F63*100&gt;70,3,IF('IA2'!#REF!/F63*100&gt;60,2,IF('IA2'!#REF!/F63*100&lt;=60,1)))))),0))*F263)</f>
        <v>1000</v>
      </c>
      <c r="G163" s="97">
        <f>IF(COUNT('IA2'!#REF!)=0,1000,(IFERROR(IF('IA2'!#REF!/G63&lt;0.5,0,IF('IA2'!#REF!/G63*100&gt;90,5,IF('IA2'!#REF!/G63*100&gt;80,4,IF('IA2'!#REF!/G63*100&gt;70,3,IF('IA2'!#REF!/G63*100&gt;60,2,IF('IA2'!#REF!/G63*100&lt;=60,1)))))),0))*G263)</f>
        <v>1000</v>
      </c>
      <c r="H163" s="97">
        <f>IF(COUNT('IA2'!#REF!)=0,1000,(IFERROR(IF('IA2'!#REF!/H63&lt;0.5,0,IF('IA2'!#REF!/H63*100&gt;90,5,IF('IA2'!#REF!/H63*100&gt;80,4,IF('IA2'!#REF!/H63*100&gt;70,3,IF('IA2'!#REF!/H63*100&gt;60,2,IF('IA2'!#REF!/H63*100&lt;=60,1)))))),0))*H263)</f>
        <v>1000</v>
      </c>
      <c r="I163" s="97">
        <f>IF(COUNT('IA2'!#REF!)=0,1000,(IFERROR(IF('IA2'!#REF!/I63&lt;0.5,0,IF('IA2'!#REF!/I63*100&gt;90,5,IF('IA2'!#REF!/I63*100&gt;80,4,IF('IA2'!#REF!/I63*100&gt;70,3,IF('IA2'!#REF!/I63*100&gt;60,2,IF('IA2'!#REF!/I63*100&lt;=60,1)))))),0))*I263)</f>
        <v>1000</v>
      </c>
      <c r="J163" s="97">
        <f>IF(COUNT('IA2'!#REF!)=0,1000,(IFERROR(IF('IA2'!#REF!/J63&lt;0.5,0,IF('IA2'!#REF!/J63*100&gt;90,5,IF('IA2'!#REF!/J63*100&gt;80,4,IF('IA2'!#REF!/J63*100&gt;70,3,IF('IA2'!#REF!/J63*100&gt;60,2,IF('IA2'!#REF!/J63*100&lt;=60,1)))))),0))*J263)</f>
        <v>1000</v>
      </c>
      <c r="K163" s="97">
        <f>IF(COUNT('IA2'!#REF!)=0,1000,(IFERROR(IF('IA2'!#REF!/K63&lt;0.5,0,IF('IA2'!#REF!/K63*100&gt;90,5,IF('IA2'!#REF!/K63*100&gt;80,4,IF('IA2'!#REF!/K63*100&gt;70,3,IF('IA2'!#REF!/K63*100&gt;60,2,IF('IA2'!#REF!/K63*100&lt;=60,1)))))),0))*K263)</f>
        <v>1000</v>
      </c>
      <c r="L163" s="97">
        <f>IF(COUNT('IA2'!#REF!)=0,1000,(IFERROR(IF('IA2'!#REF!/L63&lt;0.5,0,IF('IA2'!#REF!/L63*100&gt;90,5,IF('IA2'!#REF!/L63*100&gt;80,4,IF('IA2'!#REF!/L63*100&gt;70,3,IF('IA2'!#REF!/L63*100&gt;60,2,IF('IA2'!#REF!/L63*100&lt;=60,1)))))),0))*L263)</f>
        <v>1000</v>
      </c>
      <c r="M163" s="97">
        <f>IF(COUNT('IA2'!#REF!)=0,1000,(IFERROR(IF('IA2'!#REF!/M63&lt;0.5,0,IF('IA2'!#REF!/M63*100&gt;90,5,IF('IA2'!#REF!/M63*100&gt;80,4,IF('IA2'!#REF!/M63*100&gt;70,3,IF('IA2'!#REF!/M63*100&gt;60,2,IF('IA2'!#REF!/M63*100&lt;=60,1)))))),0))*M263)</f>
        <v>1000</v>
      </c>
      <c r="N163" s="97">
        <f>IF(COUNT('IA2'!#REF!)=0,1000,(IFERROR(IF('IA2'!#REF!/N63&lt;0.5,0,IF('IA2'!#REF!/N63*100&gt;90,5,IF('IA2'!#REF!/N63*100&gt;80,4,IF('IA2'!#REF!/N63*100&gt;70,3,IF('IA2'!#REF!/N63*100&gt;60,2,IF('IA2'!#REF!/N63*100&lt;=60,1)))))),0))*N263)</f>
        <v>1000</v>
      </c>
      <c r="O163" s="97">
        <f>IF(COUNT('IA2'!#REF!)=0,1000,(IFERROR(IF('IA2'!#REF!/O63&lt;0.5,0,IF('IA2'!#REF!/O63*100&gt;90,5,IF('IA2'!#REF!/O63*100&gt;80,4,IF('IA2'!#REF!/O63*100&gt;70,3,IF('IA2'!#REF!/O63*100&gt;60,2,IF('IA2'!#REF!/O63*100&lt;=60,1)))))),0))*O263)</f>
        <v>1000</v>
      </c>
      <c r="P163" s="97">
        <f>IF(COUNT('IA2'!#REF!)=0,1000,(IFERROR(IF('IA2'!#REF!/P63&lt;0.5,0,IF('IA2'!#REF!/P63*100&gt;90,5,IF('IA2'!#REF!/P63*100&gt;80,4,IF('IA2'!#REF!/P63*100&gt;70,3,IF('IA2'!#REF!/P63*100&gt;60,2,IF('IA2'!#REF!/P63*100&lt;=60,1)))))),0))*P263)</f>
        <v>1000</v>
      </c>
      <c r="Q163" s="97">
        <f>IF(COUNT('IA2'!#REF!)=0,1000,(IFERROR(IF('IA2'!#REF!/Q63&lt;0.5,0,IF('IA2'!#REF!/Q63*100&gt;90,5,IF('IA2'!#REF!/Q63*100&gt;80,4,IF('IA2'!#REF!/Q63*100&gt;70,3,IF('IA2'!#REF!/Q63*100&gt;60,2,IF('IA2'!#REF!/Q63*100&lt;=60,1)))))),0))*Q263)</f>
        <v>1000</v>
      </c>
      <c r="R163" s="97">
        <f>IF(COUNT('IA2'!#REF!)=0,1000,(IFERROR(IF('IA2'!#REF!/R63&lt;0.5,0,IF('IA2'!#REF!/R63*100&gt;90,5,IF('IA2'!#REF!/R63*100&gt;80,4,IF('IA2'!#REF!/R63*100&gt;70,3,IF('IA2'!#REF!/R63*100&gt;60,2,IF('IA2'!#REF!/R63*100&lt;=60,1)))))),0))*R263)</f>
        <v>1000</v>
      </c>
      <c r="S163" s="97">
        <f>IF(COUNT('IA2'!#REF!)=0,1000,(IFERROR(IF('IA2'!#REF!/S63&lt;0.5,0,IF('IA2'!#REF!/S63*100&gt;90,5,IF('IA2'!#REF!/S63*100&gt;80,4,IF('IA2'!#REF!/S63*100&gt;70,3,IF('IA2'!#REF!/S63*100&gt;60,2,IF('IA2'!#REF!/S63*100&lt;=60,1)))))),0))*S263)</f>
        <v>1000</v>
      </c>
      <c r="T163" s="97">
        <f>IF(COUNT('IA2'!#REF!)=0,1000,(IFERROR(IF('IA2'!#REF!/T63&lt;0.5,0,IF('IA2'!#REF!/T63*100&gt;90,5,IF('IA2'!#REF!/T63*100&gt;80,4,IF('IA2'!#REF!/T63*100&gt;70,3,IF('IA2'!#REF!/T63*100&gt;60,2,IF('IA2'!#REF!/T63*100&lt;=60,1)))))),0))*T263)</f>
        <v>1000</v>
      </c>
      <c r="U163" s="97">
        <f>IF(COUNT('IA2'!#REF!)=0,1000,(IFERROR(IF('IA2'!#REF!/U63&lt;0.5,0,IF('IA2'!#REF!/U63*100&gt;90,5,IF('IA2'!#REF!/U63*100&gt;80,4,IF('IA2'!#REF!/U63*100&gt;70,3,IF('IA2'!#REF!/U63*100&gt;60,2,IF('IA2'!#REF!/U63*100&lt;=60,1)))))),0))*U263)</f>
        <v>1000</v>
      </c>
      <c r="V163" s="97">
        <f>IF(COUNT('IA2'!#REF!)=0,1000,(IFERROR(IF('IA2'!#REF!/V63&lt;0.5,0,IF('IA2'!#REF!/V63*100&gt;90,5,IF('IA2'!#REF!/V63*100&gt;80,4,IF('IA2'!#REF!/V63*100&gt;70,3,IF('IA2'!#REF!/V63*100&gt;60,2,IF('IA2'!#REF!/V63*100&lt;=60,1)))))),0))*V263)</f>
        <v>1000</v>
      </c>
      <c r="W163" s="97">
        <f>IF(COUNT('IA2'!#REF!)=0,1000,(IFERROR(IF('IA2'!#REF!/W63&lt;0.5,0,IF('IA2'!#REF!/W63*100&gt;90,5,IF('IA2'!#REF!/W63*100&gt;80,4,IF('IA2'!#REF!/W63*100&gt;70,3,IF('IA2'!#REF!/W63*100&gt;60,2,IF('IA2'!#REF!/W63*100&lt;=60,1)))))),0))*W263)</f>
        <v>1000</v>
      </c>
      <c r="X163" s="97">
        <f>IF(COUNT('IA2'!#REF!)=0,1000,(IFERROR(IF('IA2'!#REF!/X63&lt;0.5,0,IF('IA2'!#REF!/X63*100&gt;90,5,IF('IA2'!#REF!/X63*100&gt;80,4,IF('IA2'!#REF!/X63*100&gt;70,3,IF('IA2'!#REF!/X63*100&gt;60,2,IF('IA2'!#REF!/X63*100&lt;=60,1)))))),0))*X263)</f>
        <v>1000</v>
      </c>
      <c r="Y163" s="97">
        <f>IF(COUNT('IA2'!#REF!)=0,1000,(IFERROR(IF('IA2'!#REF!/Y63&lt;0.5,0,IF('IA2'!#REF!/Y63*100&gt;90,5,IF('IA2'!#REF!/Y63*100&gt;80,4,IF('IA2'!#REF!/Y63*100&gt;70,3,IF('IA2'!#REF!/Y63*100&gt;60,2,IF('IA2'!#REF!/Y63*100&lt;=60,1)))))),0))*Y263)</f>
        <v>1000</v>
      </c>
      <c r="Z163" s="97">
        <f>IF(COUNT('IA2'!#REF!)=0,1000,(IFERROR(IF('IA2'!#REF!/Z63&lt;0.5,0,IF('IA2'!#REF!/Z63*100&gt;90,5,IF('IA2'!#REF!/Z63*100&gt;80,4,IF('IA2'!#REF!/Z63*100&gt;70,3,IF('IA2'!#REF!/Z63*100&gt;60,2,IF('IA2'!#REF!/Z63*100&lt;=60,1)))))),0))*Z263)</f>
        <v>1000</v>
      </c>
      <c r="AA163" s="97">
        <f>IF(COUNT('IA2'!#REF!)=0,1000,(IFERROR(IF('IA2'!#REF!/AA63&lt;0.5,0,IF('IA2'!#REF!/AA63*100&gt;90,5,IF('IA2'!#REF!/AA63*100&gt;80,4,IF('IA2'!#REF!/AA63*100&gt;70,3,IF('IA2'!#REF!/AA63*100&gt;60,2,IF('IA2'!#REF!/AA63*100&lt;=60,1)))))),0))*AA263)</f>
        <v>1000</v>
      </c>
      <c r="AB163" s="97">
        <f>IF(COUNT('IA2'!#REF!)=0,1000,(IFERROR(IF('IA2'!#REF!/AB63&lt;0.5,0,IF('IA2'!#REF!/AB63*100&gt;90,5,IF('IA2'!#REF!/AB63*100&gt;80,4,IF('IA2'!#REF!/AB63*100&gt;70,3,IF('IA2'!#REF!/AB63*100&gt;60,2,IF('IA2'!#REF!/AB63*100&lt;=60,1)))))),0))*AB263)</f>
        <v>1000</v>
      </c>
      <c r="AC163" s="97">
        <f>IF(COUNT('IA2'!#REF!)=0,1000,(IFERROR(IF('IA2'!#REF!/AC63&lt;0.5,0,IF('IA2'!#REF!/AC63*100&gt;90,5,IF('IA2'!#REF!/AC63*100&gt;80,4,IF('IA2'!#REF!/AC63*100&gt;70,3,IF('IA2'!#REF!/AC63*100&gt;60,2,IF('IA2'!#REF!/AC63*100&lt;=60,1)))))),0))*AC263)</f>
        <v>1000</v>
      </c>
      <c r="AD163" s="97">
        <f>IF(COUNT('IA2'!#REF!)=0,1000,(IFERROR(IF('IA2'!#REF!/AD63&lt;0.5,0,IF('IA2'!#REF!/AD63*100&gt;90,5,IF('IA2'!#REF!/AD63*100&gt;80,4,IF('IA2'!#REF!/AD63*100&gt;70,3,IF('IA2'!#REF!/AD63*100&gt;60,2,IF('IA2'!#REF!/AD63*100&lt;=60,1)))))),0))*AD263)</f>
        <v>1000</v>
      </c>
      <c r="AE163" s="97">
        <f>IF(COUNT('IA2'!#REF!)=0,1000,(IFERROR(IF('IA2'!#REF!/AE63&lt;0.5,0,IF('IA2'!#REF!/AE63*100&gt;90,5,IF('IA2'!#REF!/AE63*100&gt;80,4,IF('IA2'!#REF!/AE63*100&gt;70,3,IF('IA2'!#REF!/AE63*100&gt;60,2,IF('IA2'!#REF!/AE63*100&lt;=60,1)))))),0))*AE263)</f>
        <v>1000</v>
      </c>
      <c r="AF163" s="97">
        <f>IF(COUNT('IA2'!#REF!)=0,1000,(IFERROR(IF('IA2'!#REF!/AF63&lt;0.5,0,IF('IA2'!#REF!/AF63*100&gt;90,5,IF('IA2'!#REF!/AF63*100&gt;80,4,IF('IA2'!#REF!/AF63*100&gt;70,3,IF('IA2'!#REF!/AF63*100&gt;60,2,IF('IA2'!#REF!/AF63*100&lt;=60,1)))))),0))*AF263)</f>
        <v>1000</v>
      </c>
      <c r="AG163" s="97">
        <f>IF(COUNT('IA2'!#REF!)=0,1000,(IFERROR(IF('IA2'!#REF!/AG63&lt;0.5,0,IF('IA2'!#REF!/AG63*100&gt;90,5,IF('IA2'!#REF!/AG63*100&gt;80,4,IF('IA2'!#REF!/AG63*100&gt;70,3,IF('IA2'!#REF!/AG63*100&gt;60,2,IF('IA2'!#REF!/AG63*100&lt;=60,1)))))),0))*AG263)</f>
        <v>1000</v>
      </c>
      <c r="AH163" s="97">
        <f>IF(COUNT('IA2'!#REF!)=0,1000,(IFERROR(IF('IA2'!#REF!/AH63&lt;0.5,0,IF('IA2'!#REF!/AH63*100&gt;90,5,IF('IA2'!#REF!/AH63*100&gt;80,4,IF('IA2'!#REF!/AH63*100&gt;70,3,IF('IA2'!#REF!/AH63*100&gt;60,2,IF('IA2'!#REF!/AH63*100&lt;=60,1)))))),0))*AH263)</f>
        <v>1000</v>
      </c>
      <c r="AI163" s="97">
        <f>IF(COUNT('IA2'!#REF!)=0,1000,(IFERROR(IF('IA2'!#REF!/AI63&lt;0.5,0,IF('IA2'!#REF!/AI63*100&gt;90,5,IF('IA2'!#REF!/AI63*100&gt;80,4,IF('IA2'!#REF!/AI63*100&gt;70,3,IF('IA2'!#REF!/AI63*100&gt;60,2,IF('IA2'!#REF!/AI63*100&lt;=60,1)))))),0))*AI263)</f>
        <v>1000</v>
      </c>
      <c r="AJ163" s="97">
        <f>IF(COUNT('IA2'!#REF!)=0,1000,(IFERROR(IF('IA2'!#REF!/AJ63&lt;0.5,0,IF('IA2'!#REF!/AJ63*100&gt;90,5,IF('IA2'!#REF!/AJ63*100&gt;80,4,IF('IA2'!#REF!/AJ63*100&gt;70,3,IF('IA2'!#REF!/AJ63*100&gt;60,2,IF('IA2'!#REF!/AJ63*100&lt;=60,1)))))),0))*AJ263)</f>
        <v>1000</v>
      </c>
      <c r="AK163" s="97">
        <f>IF(COUNT('IA2'!#REF!)=0,1000,(IFERROR(IF('IA2'!#REF!/AK63&lt;0.5,0,IF('IA2'!#REF!/AK63*100&gt;90,5,IF('IA2'!#REF!/AK63*100&gt;80,4,IF('IA2'!#REF!/AK63*100&gt;70,3,IF('IA2'!#REF!/AK63*100&gt;60,2,IF('IA2'!#REF!/AK63*100&lt;=60,1)))))),0))*AK263)</f>
        <v>1000</v>
      </c>
      <c r="AL163" s="97">
        <f>IF(COUNT('IA2'!#REF!)=0,1000,(IFERROR(IF('IA2'!#REF!/AL63&lt;0.5,0,IF('IA2'!#REF!/AL63*100&gt;90,5,IF('IA2'!#REF!/AL63*100&gt;80,4,IF('IA2'!#REF!/AL63*100&gt;70,3,IF('IA2'!#REF!/AL63*100&gt;60,2,IF('IA2'!#REF!/AL63*100&lt;=60,1)))))),0))*AL263)</f>
        <v>1000</v>
      </c>
      <c r="AM163" s="97">
        <f>IF(COUNT('IA2'!#REF!)=0,1000,(IFERROR(IF('IA2'!#REF!/AM63&lt;0.5,0,IF('IA2'!#REF!/AM63*100&gt;90,5,IF('IA2'!#REF!/AM63*100&gt;80,4,IF('IA2'!#REF!/AM63*100&gt;70,3,IF('IA2'!#REF!/AM63*100&gt;60,2,IF('IA2'!#REF!/AM63*100&lt;=60,1)))))),0))*AM263)</f>
        <v>1000</v>
      </c>
      <c r="AN163" s="97">
        <f>IF(COUNT('IA2'!#REF!)=0,1000,(IFERROR(IF('IA2'!#REF!/AN63&lt;0.5,0,IF('IA2'!#REF!/AN63*100&gt;90,5,IF('IA2'!#REF!/AN63*100&gt;80,4,IF('IA2'!#REF!/AN63*100&gt;70,3,IF('IA2'!#REF!/AN63*100&gt;60,2,IF('IA2'!#REF!/AN63*100&lt;=60,1)))))),0))*AN263)</f>
        <v>1000</v>
      </c>
      <c r="AO163" s="97">
        <f>IF(COUNT('IA2'!#REF!)=0,1000,(IFERROR(IF('IA2'!#REF!/AO63&lt;0.5,0,IF('IA2'!#REF!/AO63*100&gt;90,5,IF('IA2'!#REF!/AO63*100&gt;80,4,IF('IA2'!#REF!/AO63*100&gt;70,3,IF('IA2'!#REF!/AO63*100&gt;60,2,IF('IA2'!#REF!/AO63*100&lt;=60,1)))))),0))*AO263)</f>
        <v>1000</v>
      </c>
      <c r="AP163" s="97">
        <f>IF(COUNT('IA2'!#REF!)=0,1000,(IFERROR(IF('IA2'!#REF!/AP63&lt;0.5,0,IF('IA2'!#REF!/AP63*100&gt;90,5,IF('IA2'!#REF!/AP63*100&gt;80,4,IF('IA2'!#REF!/AP63*100&gt;70,3,IF('IA2'!#REF!/AP63*100&gt;60,2,IF('IA2'!#REF!/AP63*100&lt;=60,1)))))),0))*AP263)</f>
        <v>1000</v>
      </c>
      <c r="AQ163" s="97">
        <f>IF(COUNT('IA2'!#REF!)=0,1000,(IFERROR(IF('IA2'!#REF!/AQ63&lt;0.5,0,IF('IA2'!#REF!/AQ63*100&gt;90,5,IF('IA2'!#REF!/AQ63*100&gt;80,4,IF('IA2'!#REF!/AQ63*100&gt;70,3,IF('IA2'!#REF!/AQ63*100&gt;60,2,IF('IA2'!#REF!/AQ63*100&lt;=60,1)))))),0))*AQ263)</f>
        <v>1000</v>
      </c>
      <c r="AR163" s="97">
        <f>IF(COUNT('IA2'!#REF!)=0,1000,(IFERROR(IF('IA2'!#REF!/AR63&lt;0.5,0,IF('IA2'!#REF!/AR63*100&gt;90,5,IF('IA2'!#REF!/AR63*100&gt;80,4,IF('IA2'!#REF!/AR63*100&gt;70,3,IF('IA2'!#REF!/AR63*100&gt;60,2,IF('IA2'!#REF!/AR63*100&lt;=60,1)))))),0))*AR263)</f>
        <v>1000</v>
      </c>
      <c r="AS163" s="97">
        <f>IF(COUNT('IA2'!#REF!)=0,1000,(IFERROR(IF('IA2'!#REF!/AS63&lt;0.5,0,IF('IA2'!#REF!/AS63*100&gt;90,5,IF('IA2'!#REF!/AS63*100&gt;80,4,IF('IA2'!#REF!/AS63*100&gt;70,3,IF('IA2'!#REF!/AS63*100&gt;60,2,IF('IA2'!#REF!/AS63*100&lt;=60,1)))))),0))*AS263)</f>
        <v>1000</v>
      </c>
      <c r="AT163" s="97">
        <f>IF(COUNT('IA2'!#REF!)=0,1000,(IFERROR(IF('IA2'!#REF!/AT63&lt;0.5,0,IF('IA2'!#REF!/AT63*100&gt;90,5,IF('IA2'!#REF!/AT63*100&gt;80,4,IF('IA2'!#REF!/AT63*100&gt;70,3,IF('IA2'!#REF!/AT63*100&gt;60,2,IF('IA2'!#REF!/AT63*100&lt;=60,1)))))),0))*AT263)</f>
        <v>1000</v>
      </c>
      <c r="AU163" s="97">
        <f>IF(COUNT('IA2'!#REF!)=0,1000,(IFERROR(IF('IA2'!#REF!/AU63&lt;0.5,0,IF('IA2'!#REF!/AU63*100&gt;90,5,IF('IA2'!#REF!/AU63*100&gt;80,4,IF('IA2'!#REF!/AU63*100&gt;70,3,IF('IA2'!#REF!/AU63*100&gt;60,2,IF('IA2'!#REF!/AU63*100&lt;=60,1)))))),0))*AU263)</f>
        <v>1000</v>
      </c>
      <c r="AV163" s="97">
        <f>IF(COUNT('IA2'!#REF!)=0,1000,(IFERROR(IF('IA2'!#REF!/AV63&lt;0.5,0,IF('IA2'!#REF!/AV63*100&gt;90,5,IF('IA2'!#REF!/AV63*100&gt;80,4,IF('IA2'!#REF!/AV63*100&gt;70,3,IF('IA2'!#REF!/AV63*100&gt;60,2,IF('IA2'!#REF!/AV63*100&lt;=60,1)))))),0))*AV263)</f>
        <v>1000</v>
      </c>
      <c r="AW163" s="97">
        <f>IF(COUNT('IA2'!#REF!)=0,1000,(IFERROR(IF('IA2'!#REF!/AW63&lt;0.5,0,IF('IA2'!#REF!/AW63*100&gt;90,5,IF('IA2'!#REF!/AW63*100&gt;80,4,IF('IA2'!#REF!/AW63*100&gt;70,3,IF('IA2'!#REF!/AW63*100&gt;60,2,IF('IA2'!#REF!/AW63*100&lt;=60,1)))))),0))*AW263)</f>
        <v>1000</v>
      </c>
      <c r="AX163" s="97">
        <f>IF(COUNT('IA2'!#REF!)=0,1000,(IFERROR(IF('IA2'!#REF!/AX63&lt;0.5,0,IF('IA2'!#REF!/AX63*100&gt;90,5,IF('IA2'!#REF!/AX63*100&gt;80,4,IF('IA2'!#REF!/AX63*100&gt;70,3,IF('IA2'!#REF!/AX63*100&gt;60,2,IF('IA2'!#REF!/AX63*100&lt;=60,1)))))),0))*AX263)</f>
        <v>1000</v>
      </c>
      <c r="AY163" s="97">
        <f>IF(COUNT('IA2'!#REF!)=0,1000,(IFERROR(IF('IA2'!#REF!/AY63&lt;0.5,0,IF('IA2'!#REF!/AY63*100&gt;90,5,IF('IA2'!#REF!/AY63*100&gt;80,4,IF('IA2'!#REF!/AY63*100&gt;70,3,IF('IA2'!#REF!/AY63*100&gt;60,2,IF('IA2'!#REF!/AY63*100&lt;=60,1)))))),0))*AY263)</f>
        <v>1000</v>
      </c>
      <c r="AZ163" s="97">
        <f>IF(COUNT('IA2'!#REF!)=0,1000,(IFERROR(IF('IA2'!#REF!/AZ63&lt;0.5,0,IF('IA2'!#REF!/AZ63*100&gt;90,5,IF('IA2'!#REF!/AZ63*100&gt;80,4,IF('IA2'!#REF!/AZ63*100&gt;70,3,IF('IA2'!#REF!/AZ63*100&gt;60,2,IF('IA2'!#REF!/AZ63*100&lt;=60,1)))))),0))*AZ263)</f>
        <v>1000</v>
      </c>
      <c r="BA163" s="96">
        <f t="shared" si="53"/>
        <v>0</v>
      </c>
      <c r="BB163" s="96">
        <f t="shared" si="54"/>
        <v>0</v>
      </c>
      <c r="BC163" s="96">
        <f t="shared" si="55"/>
        <v>0</v>
      </c>
      <c r="BD163" s="96">
        <f t="shared" si="56"/>
        <v>0</v>
      </c>
      <c r="BE163" s="96">
        <f t="shared" si="57"/>
        <v>0</v>
      </c>
      <c r="BF163" s="96">
        <f t="shared" si="58"/>
        <v>0</v>
      </c>
      <c r="BG163" s="96">
        <f t="shared" si="59"/>
        <v>0</v>
      </c>
    </row>
    <row r="164" spans="1:59" x14ac:dyDescent="0.3">
      <c r="A164" s="97">
        <f>IF(COUNT('IA2'!#REF!)=0,1000,(IFERROR(IF('IA2'!#REF!/A64&lt;0.5,0,IF('IA2'!#REF!/A64*100&gt;90,5,IF('IA2'!#REF!/A64*100&gt;80,4,IF('IA2'!#REF!/A64*100&gt;70,3,IF('IA2'!#REF!/A64*100&gt;60,2,IF('IA2'!#REF!/A64*100&lt;=60,1)))))),0))*A264)</f>
        <v>1000</v>
      </c>
      <c r="B164" s="97">
        <f>IF(COUNT('IA2'!#REF!)=0,1000,(IFERROR(IF('IA2'!#REF!/B64&lt;0.5,0,IF('IA2'!#REF!/B64*100&gt;90,5,IF('IA2'!#REF!/B64*100&gt;80,4,IF('IA2'!#REF!/B64*100&gt;70,3,IF('IA2'!#REF!/B64*100&gt;60,2,IF('IA2'!#REF!/B64*100&lt;=60,1)))))),0))*B264)</f>
        <v>1000</v>
      </c>
      <c r="C164" s="97">
        <f>IF(COUNT('IA2'!#REF!)=0,1000,(IFERROR(IF('IA2'!#REF!/C64&lt;0.5,0,IF('IA2'!#REF!/C64*100&gt;90,5,IF('IA2'!#REF!/C64*100&gt;80,4,IF('IA2'!#REF!/C64*100&gt;70,3,IF('IA2'!#REF!/C64*100&gt;60,2,IF('IA2'!#REF!/C64*100&lt;=60,1)))))),0))*C264)</f>
        <v>1000</v>
      </c>
      <c r="D164" s="97">
        <f>IF(COUNT('IA2'!#REF!)=0,1000,(IFERROR(IF('IA2'!#REF!/D64&lt;0.5,0,IF('IA2'!#REF!/D64*100&gt;90,5,IF('IA2'!#REF!/D64*100&gt;80,4,IF('IA2'!#REF!/D64*100&gt;70,3,IF('IA2'!#REF!/D64*100&gt;60,2,IF('IA2'!#REF!/D64*100&lt;=60,1)))))),0))*D264)</f>
        <v>1000</v>
      </c>
      <c r="E164" s="97">
        <f>IF(COUNT('IA2'!#REF!)=0,1000,(IFERROR(IF('IA2'!#REF!/E64&lt;0.5,0,IF('IA2'!#REF!/E64*100&gt;90,5,IF('IA2'!#REF!/E64*100&gt;80,4,IF('IA2'!#REF!/E64*100&gt;70,3,IF('IA2'!#REF!/E64*100&gt;60,2,IF('IA2'!#REF!/E64*100&lt;=60,1)))))),0))*E264)</f>
        <v>1000</v>
      </c>
      <c r="F164" s="97">
        <f>IF(COUNT('IA2'!#REF!)=0,1000,(IFERROR(IF('IA2'!#REF!/F64&lt;0.5,0,IF('IA2'!#REF!/F64*100&gt;90,5,IF('IA2'!#REF!/F64*100&gt;80,4,IF('IA2'!#REF!/F64*100&gt;70,3,IF('IA2'!#REF!/F64*100&gt;60,2,IF('IA2'!#REF!/F64*100&lt;=60,1)))))),0))*F264)</f>
        <v>1000</v>
      </c>
      <c r="G164" s="97">
        <f>IF(COUNT('IA2'!#REF!)=0,1000,(IFERROR(IF('IA2'!#REF!/G64&lt;0.5,0,IF('IA2'!#REF!/G64*100&gt;90,5,IF('IA2'!#REF!/G64*100&gt;80,4,IF('IA2'!#REF!/G64*100&gt;70,3,IF('IA2'!#REF!/G64*100&gt;60,2,IF('IA2'!#REF!/G64*100&lt;=60,1)))))),0))*G264)</f>
        <v>1000</v>
      </c>
      <c r="H164" s="97">
        <f>IF(COUNT('IA2'!#REF!)=0,1000,(IFERROR(IF('IA2'!#REF!/H64&lt;0.5,0,IF('IA2'!#REF!/H64*100&gt;90,5,IF('IA2'!#REF!/H64*100&gt;80,4,IF('IA2'!#REF!/H64*100&gt;70,3,IF('IA2'!#REF!/H64*100&gt;60,2,IF('IA2'!#REF!/H64*100&lt;=60,1)))))),0))*H264)</f>
        <v>1000</v>
      </c>
      <c r="I164" s="97">
        <f>IF(COUNT('IA2'!#REF!)=0,1000,(IFERROR(IF('IA2'!#REF!/I64&lt;0.5,0,IF('IA2'!#REF!/I64*100&gt;90,5,IF('IA2'!#REF!/I64*100&gt;80,4,IF('IA2'!#REF!/I64*100&gt;70,3,IF('IA2'!#REF!/I64*100&gt;60,2,IF('IA2'!#REF!/I64*100&lt;=60,1)))))),0))*I264)</f>
        <v>1000</v>
      </c>
      <c r="J164" s="97">
        <f>IF(COUNT('IA2'!#REF!)=0,1000,(IFERROR(IF('IA2'!#REF!/J64&lt;0.5,0,IF('IA2'!#REF!/J64*100&gt;90,5,IF('IA2'!#REF!/J64*100&gt;80,4,IF('IA2'!#REF!/J64*100&gt;70,3,IF('IA2'!#REF!/J64*100&gt;60,2,IF('IA2'!#REF!/J64*100&lt;=60,1)))))),0))*J264)</f>
        <v>1000</v>
      </c>
      <c r="K164" s="97">
        <f>IF(COUNT('IA2'!#REF!)=0,1000,(IFERROR(IF('IA2'!#REF!/K64&lt;0.5,0,IF('IA2'!#REF!/K64*100&gt;90,5,IF('IA2'!#REF!/K64*100&gt;80,4,IF('IA2'!#REF!/K64*100&gt;70,3,IF('IA2'!#REF!/K64*100&gt;60,2,IF('IA2'!#REF!/K64*100&lt;=60,1)))))),0))*K264)</f>
        <v>1000</v>
      </c>
      <c r="L164" s="97">
        <f>IF(COUNT('IA2'!#REF!)=0,1000,(IFERROR(IF('IA2'!#REF!/L64&lt;0.5,0,IF('IA2'!#REF!/L64*100&gt;90,5,IF('IA2'!#REF!/L64*100&gt;80,4,IF('IA2'!#REF!/L64*100&gt;70,3,IF('IA2'!#REF!/L64*100&gt;60,2,IF('IA2'!#REF!/L64*100&lt;=60,1)))))),0))*L264)</f>
        <v>1000</v>
      </c>
      <c r="M164" s="97">
        <f>IF(COUNT('IA2'!#REF!)=0,1000,(IFERROR(IF('IA2'!#REF!/M64&lt;0.5,0,IF('IA2'!#REF!/M64*100&gt;90,5,IF('IA2'!#REF!/M64*100&gt;80,4,IF('IA2'!#REF!/M64*100&gt;70,3,IF('IA2'!#REF!/M64*100&gt;60,2,IF('IA2'!#REF!/M64*100&lt;=60,1)))))),0))*M264)</f>
        <v>1000</v>
      </c>
      <c r="N164" s="97">
        <f>IF(COUNT('IA2'!#REF!)=0,1000,(IFERROR(IF('IA2'!#REF!/N64&lt;0.5,0,IF('IA2'!#REF!/N64*100&gt;90,5,IF('IA2'!#REF!/N64*100&gt;80,4,IF('IA2'!#REF!/N64*100&gt;70,3,IF('IA2'!#REF!/N64*100&gt;60,2,IF('IA2'!#REF!/N64*100&lt;=60,1)))))),0))*N264)</f>
        <v>1000</v>
      </c>
      <c r="O164" s="97">
        <f>IF(COUNT('IA2'!#REF!)=0,1000,(IFERROR(IF('IA2'!#REF!/O64&lt;0.5,0,IF('IA2'!#REF!/O64*100&gt;90,5,IF('IA2'!#REF!/O64*100&gt;80,4,IF('IA2'!#REF!/O64*100&gt;70,3,IF('IA2'!#REF!/O64*100&gt;60,2,IF('IA2'!#REF!/O64*100&lt;=60,1)))))),0))*O264)</f>
        <v>1000</v>
      </c>
      <c r="P164" s="97">
        <f>IF(COUNT('IA2'!#REF!)=0,1000,(IFERROR(IF('IA2'!#REF!/P64&lt;0.5,0,IF('IA2'!#REF!/P64*100&gt;90,5,IF('IA2'!#REF!/P64*100&gt;80,4,IF('IA2'!#REF!/P64*100&gt;70,3,IF('IA2'!#REF!/P64*100&gt;60,2,IF('IA2'!#REF!/P64*100&lt;=60,1)))))),0))*P264)</f>
        <v>1000</v>
      </c>
      <c r="Q164" s="97">
        <f>IF(COUNT('IA2'!#REF!)=0,1000,(IFERROR(IF('IA2'!#REF!/Q64&lt;0.5,0,IF('IA2'!#REF!/Q64*100&gt;90,5,IF('IA2'!#REF!/Q64*100&gt;80,4,IF('IA2'!#REF!/Q64*100&gt;70,3,IF('IA2'!#REF!/Q64*100&gt;60,2,IF('IA2'!#REF!/Q64*100&lt;=60,1)))))),0))*Q264)</f>
        <v>1000</v>
      </c>
      <c r="R164" s="97">
        <f>IF(COUNT('IA2'!#REF!)=0,1000,(IFERROR(IF('IA2'!#REF!/R64&lt;0.5,0,IF('IA2'!#REF!/R64*100&gt;90,5,IF('IA2'!#REF!/R64*100&gt;80,4,IF('IA2'!#REF!/R64*100&gt;70,3,IF('IA2'!#REF!/R64*100&gt;60,2,IF('IA2'!#REF!/R64*100&lt;=60,1)))))),0))*R264)</f>
        <v>1000</v>
      </c>
      <c r="S164" s="97">
        <f>IF(COUNT('IA2'!#REF!)=0,1000,(IFERROR(IF('IA2'!#REF!/S64&lt;0.5,0,IF('IA2'!#REF!/S64*100&gt;90,5,IF('IA2'!#REF!/S64*100&gt;80,4,IF('IA2'!#REF!/S64*100&gt;70,3,IF('IA2'!#REF!/S64*100&gt;60,2,IF('IA2'!#REF!/S64*100&lt;=60,1)))))),0))*S264)</f>
        <v>1000</v>
      </c>
      <c r="T164" s="97">
        <f>IF(COUNT('IA2'!#REF!)=0,1000,(IFERROR(IF('IA2'!#REF!/T64&lt;0.5,0,IF('IA2'!#REF!/T64*100&gt;90,5,IF('IA2'!#REF!/T64*100&gt;80,4,IF('IA2'!#REF!/T64*100&gt;70,3,IF('IA2'!#REF!/T64*100&gt;60,2,IF('IA2'!#REF!/T64*100&lt;=60,1)))))),0))*T264)</f>
        <v>1000</v>
      </c>
      <c r="U164" s="97">
        <f>IF(COUNT('IA2'!#REF!)=0,1000,(IFERROR(IF('IA2'!#REF!/U64&lt;0.5,0,IF('IA2'!#REF!/U64*100&gt;90,5,IF('IA2'!#REF!/U64*100&gt;80,4,IF('IA2'!#REF!/U64*100&gt;70,3,IF('IA2'!#REF!/U64*100&gt;60,2,IF('IA2'!#REF!/U64*100&lt;=60,1)))))),0))*U264)</f>
        <v>1000</v>
      </c>
      <c r="V164" s="97">
        <f>IF(COUNT('IA2'!#REF!)=0,1000,(IFERROR(IF('IA2'!#REF!/V64&lt;0.5,0,IF('IA2'!#REF!/V64*100&gt;90,5,IF('IA2'!#REF!/V64*100&gt;80,4,IF('IA2'!#REF!/V64*100&gt;70,3,IF('IA2'!#REF!/V64*100&gt;60,2,IF('IA2'!#REF!/V64*100&lt;=60,1)))))),0))*V264)</f>
        <v>1000</v>
      </c>
      <c r="W164" s="97">
        <f>IF(COUNT('IA2'!#REF!)=0,1000,(IFERROR(IF('IA2'!#REF!/W64&lt;0.5,0,IF('IA2'!#REF!/W64*100&gt;90,5,IF('IA2'!#REF!/W64*100&gt;80,4,IF('IA2'!#REF!/W64*100&gt;70,3,IF('IA2'!#REF!/W64*100&gt;60,2,IF('IA2'!#REF!/W64*100&lt;=60,1)))))),0))*W264)</f>
        <v>1000</v>
      </c>
      <c r="X164" s="97">
        <f>IF(COUNT('IA2'!#REF!)=0,1000,(IFERROR(IF('IA2'!#REF!/X64&lt;0.5,0,IF('IA2'!#REF!/X64*100&gt;90,5,IF('IA2'!#REF!/X64*100&gt;80,4,IF('IA2'!#REF!/X64*100&gt;70,3,IF('IA2'!#REF!/X64*100&gt;60,2,IF('IA2'!#REF!/X64*100&lt;=60,1)))))),0))*X264)</f>
        <v>1000</v>
      </c>
      <c r="Y164" s="97">
        <f>IF(COUNT('IA2'!#REF!)=0,1000,(IFERROR(IF('IA2'!#REF!/Y64&lt;0.5,0,IF('IA2'!#REF!/Y64*100&gt;90,5,IF('IA2'!#REF!/Y64*100&gt;80,4,IF('IA2'!#REF!/Y64*100&gt;70,3,IF('IA2'!#REF!/Y64*100&gt;60,2,IF('IA2'!#REF!/Y64*100&lt;=60,1)))))),0))*Y264)</f>
        <v>1000</v>
      </c>
      <c r="Z164" s="97">
        <f>IF(COUNT('IA2'!#REF!)=0,1000,(IFERROR(IF('IA2'!#REF!/Z64&lt;0.5,0,IF('IA2'!#REF!/Z64*100&gt;90,5,IF('IA2'!#REF!/Z64*100&gt;80,4,IF('IA2'!#REF!/Z64*100&gt;70,3,IF('IA2'!#REF!/Z64*100&gt;60,2,IF('IA2'!#REF!/Z64*100&lt;=60,1)))))),0))*Z264)</f>
        <v>1000</v>
      </c>
      <c r="AA164" s="97">
        <f>IF(COUNT('IA2'!#REF!)=0,1000,(IFERROR(IF('IA2'!#REF!/AA64&lt;0.5,0,IF('IA2'!#REF!/AA64*100&gt;90,5,IF('IA2'!#REF!/AA64*100&gt;80,4,IF('IA2'!#REF!/AA64*100&gt;70,3,IF('IA2'!#REF!/AA64*100&gt;60,2,IF('IA2'!#REF!/AA64*100&lt;=60,1)))))),0))*AA264)</f>
        <v>1000</v>
      </c>
      <c r="AB164" s="97">
        <f>IF(COUNT('IA2'!#REF!)=0,1000,(IFERROR(IF('IA2'!#REF!/AB64&lt;0.5,0,IF('IA2'!#REF!/AB64*100&gt;90,5,IF('IA2'!#REF!/AB64*100&gt;80,4,IF('IA2'!#REF!/AB64*100&gt;70,3,IF('IA2'!#REF!/AB64*100&gt;60,2,IF('IA2'!#REF!/AB64*100&lt;=60,1)))))),0))*AB264)</f>
        <v>1000</v>
      </c>
      <c r="AC164" s="97">
        <f>IF(COUNT('IA2'!#REF!)=0,1000,(IFERROR(IF('IA2'!#REF!/AC64&lt;0.5,0,IF('IA2'!#REF!/AC64*100&gt;90,5,IF('IA2'!#REF!/AC64*100&gt;80,4,IF('IA2'!#REF!/AC64*100&gt;70,3,IF('IA2'!#REF!/AC64*100&gt;60,2,IF('IA2'!#REF!/AC64*100&lt;=60,1)))))),0))*AC264)</f>
        <v>1000</v>
      </c>
      <c r="AD164" s="97">
        <f>IF(COUNT('IA2'!#REF!)=0,1000,(IFERROR(IF('IA2'!#REF!/AD64&lt;0.5,0,IF('IA2'!#REF!/AD64*100&gt;90,5,IF('IA2'!#REF!/AD64*100&gt;80,4,IF('IA2'!#REF!/AD64*100&gt;70,3,IF('IA2'!#REF!/AD64*100&gt;60,2,IF('IA2'!#REF!/AD64*100&lt;=60,1)))))),0))*AD264)</f>
        <v>1000</v>
      </c>
      <c r="AE164" s="97">
        <f>IF(COUNT('IA2'!#REF!)=0,1000,(IFERROR(IF('IA2'!#REF!/AE64&lt;0.5,0,IF('IA2'!#REF!/AE64*100&gt;90,5,IF('IA2'!#REF!/AE64*100&gt;80,4,IF('IA2'!#REF!/AE64*100&gt;70,3,IF('IA2'!#REF!/AE64*100&gt;60,2,IF('IA2'!#REF!/AE64*100&lt;=60,1)))))),0))*AE264)</f>
        <v>1000</v>
      </c>
      <c r="AF164" s="97">
        <f>IF(COUNT('IA2'!#REF!)=0,1000,(IFERROR(IF('IA2'!#REF!/AF64&lt;0.5,0,IF('IA2'!#REF!/AF64*100&gt;90,5,IF('IA2'!#REF!/AF64*100&gt;80,4,IF('IA2'!#REF!/AF64*100&gt;70,3,IF('IA2'!#REF!/AF64*100&gt;60,2,IF('IA2'!#REF!/AF64*100&lt;=60,1)))))),0))*AF264)</f>
        <v>1000</v>
      </c>
      <c r="AG164" s="97">
        <f>IF(COUNT('IA2'!#REF!)=0,1000,(IFERROR(IF('IA2'!#REF!/AG64&lt;0.5,0,IF('IA2'!#REF!/AG64*100&gt;90,5,IF('IA2'!#REF!/AG64*100&gt;80,4,IF('IA2'!#REF!/AG64*100&gt;70,3,IF('IA2'!#REF!/AG64*100&gt;60,2,IF('IA2'!#REF!/AG64*100&lt;=60,1)))))),0))*AG264)</f>
        <v>1000</v>
      </c>
      <c r="AH164" s="97">
        <f>IF(COUNT('IA2'!#REF!)=0,1000,(IFERROR(IF('IA2'!#REF!/AH64&lt;0.5,0,IF('IA2'!#REF!/AH64*100&gt;90,5,IF('IA2'!#REF!/AH64*100&gt;80,4,IF('IA2'!#REF!/AH64*100&gt;70,3,IF('IA2'!#REF!/AH64*100&gt;60,2,IF('IA2'!#REF!/AH64*100&lt;=60,1)))))),0))*AH264)</f>
        <v>1000</v>
      </c>
      <c r="AI164" s="97">
        <f>IF(COUNT('IA2'!#REF!)=0,1000,(IFERROR(IF('IA2'!#REF!/AI64&lt;0.5,0,IF('IA2'!#REF!/AI64*100&gt;90,5,IF('IA2'!#REF!/AI64*100&gt;80,4,IF('IA2'!#REF!/AI64*100&gt;70,3,IF('IA2'!#REF!/AI64*100&gt;60,2,IF('IA2'!#REF!/AI64*100&lt;=60,1)))))),0))*AI264)</f>
        <v>1000</v>
      </c>
      <c r="AJ164" s="97">
        <f>IF(COUNT('IA2'!#REF!)=0,1000,(IFERROR(IF('IA2'!#REF!/AJ64&lt;0.5,0,IF('IA2'!#REF!/AJ64*100&gt;90,5,IF('IA2'!#REF!/AJ64*100&gt;80,4,IF('IA2'!#REF!/AJ64*100&gt;70,3,IF('IA2'!#REF!/AJ64*100&gt;60,2,IF('IA2'!#REF!/AJ64*100&lt;=60,1)))))),0))*AJ264)</f>
        <v>1000</v>
      </c>
      <c r="AK164" s="97">
        <f>IF(COUNT('IA2'!#REF!)=0,1000,(IFERROR(IF('IA2'!#REF!/AK64&lt;0.5,0,IF('IA2'!#REF!/AK64*100&gt;90,5,IF('IA2'!#REF!/AK64*100&gt;80,4,IF('IA2'!#REF!/AK64*100&gt;70,3,IF('IA2'!#REF!/AK64*100&gt;60,2,IF('IA2'!#REF!/AK64*100&lt;=60,1)))))),0))*AK264)</f>
        <v>1000</v>
      </c>
      <c r="AL164" s="97">
        <f>IF(COUNT('IA2'!#REF!)=0,1000,(IFERROR(IF('IA2'!#REF!/AL64&lt;0.5,0,IF('IA2'!#REF!/AL64*100&gt;90,5,IF('IA2'!#REF!/AL64*100&gt;80,4,IF('IA2'!#REF!/AL64*100&gt;70,3,IF('IA2'!#REF!/AL64*100&gt;60,2,IF('IA2'!#REF!/AL64*100&lt;=60,1)))))),0))*AL264)</f>
        <v>1000</v>
      </c>
      <c r="AM164" s="97">
        <f>IF(COUNT('IA2'!#REF!)=0,1000,(IFERROR(IF('IA2'!#REF!/AM64&lt;0.5,0,IF('IA2'!#REF!/AM64*100&gt;90,5,IF('IA2'!#REF!/AM64*100&gt;80,4,IF('IA2'!#REF!/AM64*100&gt;70,3,IF('IA2'!#REF!/AM64*100&gt;60,2,IF('IA2'!#REF!/AM64*100&lt;=60,1)))))),0))*AM264)</f>
        <v>1000</v>
      </c>
      <c r="AN164" s="97">
        <f>IF(COUNT('IA2'!#REF!)=0,1000,(IFERROR(IF('IA2'!#REF!/AN64&lt;0.5,0,IF('IA2'!#REF!/AN64*100&gt;90,5,IF('IA2'!#REF!/AN64*100&gt;80,4,IF('IA2'!#REF!/AN64*100&gt;70,3,IF('IA2'!#REF!/AN64*100&gt;60,2,IF('IA2'!#REF!/AN64*100&lt;=60,1)))))),0))*AN264)</f>
        <v>1000</v>
      </c>
      <c r="AO164" s="97">
        <f>IF(COUNT('IA2'!#REF!)=0,1000,(IFERROR(IF('IA2'!#REF!/AO64&lt;0.5,0,IF('IA2'!#REF!/AO64*100&gt;90,5,IF('IA2'!#REF!/AO64*100&gt;80,4,IF('IA2'!#REF!/AO64*100&gt;70,3,IF('IA2'!#REF!/AO64*100&gt;60,2,IF('IA2'!#REF!/AO64*100&lt;=60,1)))))),0))*AO264)</f>
        <v>1000</v>
      </c>
      <c r="AP164" s="97">
        <f>IF(COUNT('IA2'!#REF!)=0,1000,(IFERROR(IF('IA2'!#REF!/AP64&lt;0.5,0,IF('IA2'!#REF!/AP64*100&gt;90,5,IF('IA2'!#REF!/AP64*100&gt;80,4,IF('IA2'!#REF!/AP64*100&gt;70,3,IF('IA2'!#REF!/AP64*100&gt;60,2,IF('IA2'!#REF!/AP64*100&lt;=60,1)))))),0))*AP264)</f>
        <v>1000</v>
      </c>
      <c r="AQ164" s="97">
        <f>IF(COUNT('IA2'!#REF!)=0,1000,(IFERROR(IF('IA2'!#REF!/AQ64&lt;0.5,0,IF('IA2'!#REF!/AQ64*100&gt;90,5,IF('IA2'!#REF!/AQ64*100&gt;80,4,IF('IA2'!#REF!/AQ64*100&gt;70,3,IF('IA2'!#REF!/AQ64*100&gt;60,2,IF('IA2'!#REF!/AQ64*100&lt;=60,1)))))),0))*AQ264)</f>
        <v>1000</v>
      </c>
      <c r="AR164" s="97">
        <f>IF(COUNT('IA2'!#REF!)=0,1000,(IFERROR(IF('IA2'!#REF!/AR64&lt;0.5,0,IF('IA2'!#REF!/AR64*100&gt;90,5,IF('IA2'!#REF!/AR64*100&gt;80,4,IF('IA2'!#REF!/AR64*100&gt;70,3,IF('IA2'!#REF!/AR64*100&gt;60,2,IF('IA2'!#REF!/AR64*100&lt;=60,1)))))),0))*AR264)</f>
        <v>1000</v>
      </c>
      <c r="AS164" s="97">
        <f>IF(COUNT('IA2'!#REF!)=0,1000,(IFERROR(IF('IA2'!#REF!/AS64&lt;0.5,0,IF('IA2'!#REF!/AS64*100&gt;90,5,IF('IA2'!#REF!/AS64*100&gt;80,4,IF('IA2'!#REF!/AS64*100&gt;70,3,IF('IA2'!#REF!/AS64*100&gt;60,2,IF('IA2'!#REF!/AS64*100&lt;=60,1)))))),0))*AS264)</f>
        <v>1000</v>
      </c>
      <c r="AT164" s="97">
        <f>IF(COUNT('IA2'!#REF!)=0,1000,(IFERROR(IF('IA2'!#REF!/AT64&lt;0.5,0,IF('IA2'!#REF!/AT64*100&gt;90,5,IF('IA2'!#REF!/AT64*100&gt;80,4,IF('IA2'!#REF!/AT64*100&gt;70,3,IF('IA2'!#REF!/AT64*100&gt;60,2,IF('IA2'!#REF!/AT64*100&lt;=60,1)))))),0))*AT264)</f>
        <v>1000</v>
      </c>
      <c r="AU164" s="97">
        <f>IF(COUNT('IA2'!#REF!)=0,1000,(IFERROR(IF('IA2'!#REF!/AU64&lt;0.5,0,IF('IA2'!#REF!/AU64*100&gt;90,5,IF('IA2'!#REF!/AU64*100&gt;80,4,IF('IA2'!#REF!/AU64*100&gt;70,3,IF('IA2'!#REF!/AU64*100&gt;60,2,IF('IA2'!#REF!/AU64*100&lt;=60,1)))))),0))*AU264)</f>
        <v>1000</v>
      </c>
      <c r="AV164" s="97">
        <f>IF(COUNT('IA2'!#REF!)=0,1000,(IFERROR(IF('IA2'!#REF!/AV64&lt;0.5,0,IF('IA2'!#REF!/AV64*100&gt;90,5,IF('IA2'!#REF!/AV64*100&gt;80,4,IF('IA2'!#REF!/AV64*100&gt;70,3,IF('IA2'!#REF!/AV64*100&gt;60,2,IF('IA2'!#REF!/AV64*100&lt;=60,1)))))),0))*AV264)</f>
        <v>1000</v>
      </c>
      <c r="AW164" s="97">
        <f>IF(COUNT('IA2'!#REF!)=0,1000,(IFERROR(IF('IA2'!#REF!/AW64&lt;0.5,0,IF('IA2'!#REF!/AW64*100&gt;90,5,IF('IA2'!#REF!/AW64*100&gt;80,4,IF('IA2'!#REF!/AW64*100&gt;70,3,IF('IA2'!#REF!/AW64*100&gt;60,2,IF('IA2'!#REF!/AW64*100&lt;=60,1)))))),0))*AW264)</f>
        <v>1000</v>
      </c>
      <c r="AX164" s="97">
        <f>IF(COUNT('IA2'!#REF!)=0,1000,(IFERROR(IF('IA2'!#REF!/AX64&lt;0.5,0,IF('IA2'!#REF!/AX64*100&gt;90,5,IF('IA2'!#REF!/AX64*100&gt;80,4,IF('IA2'!#REF!/AX64*100&gt;70,3,IF('IA2'!#REF!/AX64*100&gt;60,2,IF('IA2'!#REF!/AX64*100&lt;=60,1)))))),0))*AX264)</f>
        <v>1000</v>
      </c>
      <c r="AY164" s="97">
        <f>IF(COUNT('IA2'!#REF!)=0,1000,(IFERROR(IF('IA2'!#REF!/AY64&lt;0.5,0,IF('IA2'!#REF!/AY64*100&gt;90,5,IF('IA2'!#REF!/AY64*100&gt;80,4,IF('IA2'!#REF!/AY64*100&gt;70,3,IF('IA2'!#REF!/AY64*100&gt;60,2,IF('IA2'!#REF!/AY64*100&lt;=60,1)))))),0))*AY264)</f>
        <v>1000</v>
      </c>
      <c r="AZ164" s="97">
        <f>IF(COUNT('IA2'!#REF!)=0,1000,(IFERROR(IF('IA2'!#REF!/AZ64&lt;0.5,0,IF('IA2'!#REF!/AZ64*100&gt;90,5,IF('IA2'!#REF!/AZ64*100&gt;80,4,IF('IA2'!#REF!/AZ64*100&gt;70,3,IF('IA2'!#REF!/AZ64*100&gt;60,2,IF('IA2'!#REF!/AZ64*100&lt;=60,1)))))),0))*AZ264)</f>
        <v>1000</v>
      </c>
      <c r="BA164" s="96">
        <f t="shared" si="53"/>
        <v>0</v>
      </c>
      <c r="BB164" s="96">
        <f t="shared" si="54"/>
        <v>0</v>
      </c>
      <c r="BC164" s="96">
        <f t="shared" si="55"/>
        <v>0</v>
      </c>
      <c r="BD164" s="96">
        <f t="shared" si="56"/>
        <v>0</v>
      </c>
      <c r="BE164" s="96">
        <f t="shared" si="57"/>
        <v>0</v>
      </c>
      <c r="BF164" s="96">
        <f t="shared" si="58"/>
        <v>0</v>
      </c>
      <c r="BG164" s="96">
        <f t="shared" si="59"/>
        <v>0</v>
      </c>
    </row>
    <row r="165" spans="1:59" x14ac:dyDescent="0.3">
      <c r="A165" s="97">
        <f>IF(COUNT('IA2'!#REF!)=0,1000,(IFERROR(IF('IA2'!#REF!/A65&lt;0.5,0,IF('IA2'!#REF!/A65*100&gt;90,5,IF('IA2'!#REF!/A65*100&gt;80,4,IF('IA2'!#REF!/A65*100&gt;70,3,IF('IA2'!#REF!/A65*100&gt;60,2,IF('IA2'!#REF!/A65*100&lt;=60,1)))))),0))*A265)</f>
        <v>1000</v>
      </c>
      <c r="B165" s="97">
        <f>IF(COUNT('IA2'!#REF!)=0,1000,(IFERROR(IF('IA2'!#REF!/B65&lt;0.5,0,IF('IA2'!#REF!/B65*100&gt;90,5,IF('IA2'!#REF!/B65*100&gt;80,4,IF('IA2'!#REF!/B65*100&gt;70,3,IF('IA2'!#REF!/B65*100&gt;60,2,IF('IA2'!#REF!/B65*100&lt;=60,1)))))),0))*B265)</f>
        <v>1000</v>
      </c>
      <c r="C165" s="97">
        <f>IF(COUNT('IA2'!#REF!)=0,1000,(IFERROR(IF('IA2'!#REF!/C65&lt;0.5,0,IF('IA2'!#REF!/C65*100&gt;90,5,IF('IA2'!#REF!/C65*100&gt;80,4,IF('IA2'!#REF!/C65*100&gt;70,3,IF('IA2'!#REF!/C65*100&gt;60,2,IF('IA2'!#REF!/C65*100&lt;=60,1)))))),0))*C265)</f>
        <v>1000</v>
      </c>
      <c r="D165" s="97">
        <f>IF(COUNT('IA2'!#REF!)=0,1000,(IFERROR(IF('IA2'!#REF!/D65&lt;0.5,0,IF('IA2'!#REF!/D65*100&gt;90,5,IF('IA2'!#REF!/D65*100&gt;80,4,IF('IA2'!#REF!/D65*100&gt;70,3,IF('IA2'!#REF!/D65*100&gt;60,2,IF('IA2'!#REF!/D65*100&lt;=60,1)))))),0))*D265)</f>
        <v>1000</v>
      </c>
      <c r="E165" s="97">
        <f>IF(COUNT('IA2'!#REF!)=0,1000,(IFERROR(IF('IA2'!#REF!/E65&lt;0.5,0,IF('IA2'!#REF!/E65*100&gt;90,5,IF('IA2'!#REF!/E65*100&gt;80,4,IF('IA2'!#REF!/E65*100&gt;70,3,IF('IA2'!#REF!/E65*100&gt;60,2,IF('IA2'!#REF!/E65*100&lt;=60,1)))))),0))*E265)</f>
        <v>1000</v>
      </c>
      <c r="F165" s="97">
        <f>IF(COUNT('IA2'!#REF!)=0,1000,(IFERROR(IF('IA2'!#REF!/F65&lt;0.5,0,IF('IA2'!#REF!/F65*100&gt;90,5,IF('IA2'!#REF!/F65*100&gt;80,4,IF('IA2'!#REF!/F65*100&gt;70,3,IF('IA2'!#REF!/F65*100&gt;60,2,IF('IA2'!#REF!/F65*100&lt;=60,1)))))),0))*F265)</f>
        <v>1000</v>
      </c>
      <c r="G165" s="97">
        <f>IF(COUNT('IA2'!#REF!)=0,1000,(IFERROR(IF('IA2'!#REF!/G65&lt;0.5,0,IF('IA2'!#REF!/G65*100&gt;90,5,IF('IA2'!#REF!/G65*100&gt;80,4,IF('IA2'!#REF!/G65*100&gt;70,3,IF('IA2'!#REF!/G65*100&gt;60,2,IF('IA2'!#REF!/G65*100&lt;=60,1)))))),0))*G265)</f>
        <v>1000</v>
      </c>
      <c r="H165" s="97">
        <f>IF(COUNT('IA2'!#REF!)=0,1000,(IFERROR(IF('IA2'!#REF!/H65&lt;0.5,0,IF('IA2'!#REF!/H65*100&gt;90,5,IF('IA2'!#REF!/H65*100&gt;80,4,IF('IA2'!#REF!/H65*100&gt;70,3,IF('IA2'!#REF!/H65*100&gt;60,2,IF('IA2'!#REF!/H65*100&lt;=60,1)))))),0))*H265)</f>
        <v>1000</v>
      </c>
      <c r="I165" s="97">
        <f>IF(COUNT('IA2'!#REF!)=0,1000,(IFERROR(IF('IA2'!#REF!/I65&lt;0.5,0,IF('IA2'!#REF!/I65*100&gt;90,5,IF('IA2'!#REF!/I65*100&gt;80,4,IF('IA2'!#REF!/I65*100&gt;70,3,IF('IA2'!#REF!/I65*100&gt;60,2,IF('IA2'!#REF!/I65*100&lt;=60,1)))))),0))*I265)</f>
        <v>1000</v>
      </c>
      <c r="J165" s="97">
        <f>IF(COUNT('IA2'!#REF!)=0,1000,(IFERROR(IF('IA2'!#REF!/J65&lt;0.5,0,IF('IA2'!#REF!/J65*100&gt;90,5,IF('IA2'!#REF!/J65*100&gt;80,4,IF('IA2'!#REF!/J65*100&gt;70,3,IF('IA2'!#REF!/J65*100&gt;60,2,IF('IA2'!#REF!/J65*100&lt;=60,1)))))),0))*J265)</f>
        <v>1000</v>
      </c>
      <c r="K165" s="97">
        <f>IF(COUNT('IA2'!#REF!)=0,1000,(IFERROR(IF('IA2'!#REF!/K65&lt;0.5,0,IF('IA2'!#REF!/K65*100&gt;90,5,IF('IA2'!#REF!/K65*100&gt;80,4,IF('IA2'!#REF!/K65*100&gt;70,3,IF('IA2'!#REF!/K65*100&gt;60,2,IF('IA2'!#REF!/K65*100&lt;=60,1)))))),0))*K265)</f>
        <v>1000</v>
      </c>
      <c r="L165" s="97">
        <f>IF(COUNT('IA2'!#REF!)=0,1000,(IFERROR(IF('IA2'!#REF!/L65&lt;0.5,0,IF('IA2'!#REF!/L65*100&gt;90,5,IF('IA2'!#REF!/L65*100&gt;80,4,IF('IA2'!#REF!/L65*100&gt;70,3,IF('IA2'!#REF!/L65*100&gt;60,2,IF('IA2'!#REF!/L65*100&lt;=60,1)))))),0))*L265)</f>
        <v>1000</v>
      </c>
      <c r="M165" s="97">
        <f>IF(COUNT('IA2'!#REF!)=0,1000,(IFERROR(IF('IA2'!#REF!/M65&lt;0.5,0,IF('IA2'!#REF!/M65*100&gt;90,5,IF('IA2'!#REF!/M65*100&gt;80,4,IF('IA2'!#REF!/M65*100&gt;70,3,IF('IA2'!#REF!/M65*100&gt;60,2,IF('IA2'!#REF!/M65*100&lt;=60,1)))))),0))*M265)</f>
        <v>1000</v>
      </c>
      <c r="N165" s="97">
        <f>IF(COUNT('IA2'!#REF!)=0,1000,(IFERROR(IF('IA2'!#REF!/N65&lt;0.5,0,IF('IA2'!#REF!/N65*100&gt;90,5,IF('IA2'!#REF!/N65*100&gt;80,4,IF('IA2'!#REF!/N65*100&gt;70,3,IF('IA2'!#REF!/N65*100&gt;60,2,IF('IA2'!#REF!/N65*100&lt;=60,1)))))),0))*N265)</f>
        <v>1000</v>
      </c>
      <c r="O165" s="97">
        <f>IF(COUNT('IA2'!#REF!)=0,1000,(IFERROR(IF('IA2'!#REF!/O65&lt;0.5,0,IF('IA2'!#REF!/O65*100&gt;90,5,IF('IA2'!#REF!/O65*100&gt;80,4,IF('IA2'!#REF!/O65*100&gt;70,3,IF('IA2'!#REF!/O65*100&gt;60,2,IF('IA2'!#REF!/O65*100&lt;=60,1)))))),0))*O265)</f>
        <v>1000</v>
      </c>
      <c r="P165" s="97">
        <f>IF(COUNT('IA2'!#REF!)=0,1000,(IFERROR(IF('IA2'!#REF!/P65&lt;0.5,0,IF('IA2'!#REF!/P65*100&gt;90,5,IF('IA2'!#REF!/P65*100&gt;80,4,IF('IA2'!#REF!/P65*100&gt;70,3,IF('IA2'!#REF!/P65*100&gt;60,2,IF('IA2'!#REF!/P65*100&lt;=60,1)))))),0))*P265)</f>
        <v>1000</v>
      </c>
      <c r="Q165" s="97">
        <f>IF(COUNT('IA2'!#REF!)=0,1000,(IFERROR(IF('IA2'!#REF!/Q65&lt;0.5,0,IF('IA2'!#REF!/Q65*100&gt;90,5,IF('IA2'!#REF!/Q65*100&gt;80,4,IF('IA2'!#REF!/Q65*100&gt;70,3,IF('IA2'!#REF!/Q65*100&gt;60,2,IF('IA2'!#REF!/Q65*100&lt;=60,1)))))),0))*Q265)</f>
        <v>1000</v>
      </c>
      <c r="R165" s="97">
        <f>IF(COUNT('IA2'!#REF!)=0,1000,(IFERROR(IF('IA2'!#REF!/R65&lt;0.5,0,IF('IA2'!#REF!/R65*100&gt;90,5,IF('IA2'!#REF!/R65*100&gt;80,4,IF('IA2'!#REF!/R65*100&gt;70,3,IF('IA2'!#REF!/R65*100&gt;60,2,IF('IA2'!#REF!/R65*100&lt;=60,1)))))),0))*R265)</f>
        <v>1000</v>
      </c>
      <c r="S165" s="97">
        <f>IF(COUNT('IA2'!#REF!)=0,1000,(IFERROR(IF('IA2'!#REF!/S65&lt;0.5,0,IF('IA2'!#REF!/S65*100&gt;90,5,IF('IA2'!#REF!/S65*100&gt;80,4,IF('IA2'!#REF!/S65*100&gt;70,3,IF('IA2'!#REF!/S65*100&gt;60,2,IF('IA2'!#REF!/S65*100&lt;=60,1)))))),0))*S265)</f>
        <v>1000</v>
      </c>
      <c r="T165" s="97">
        <f>IF(COUNT('IA2'!#REF!)=0,1000,(IFERROR(IF('IA2'!#REF!/T65&lt;0.5,0,IF('IA2'!#REF!/T65*100&gt;90,5,IF('IA2'!#REF!/T65*100&gt;80,4,IF('IA2'!#REF!/T65*100&gt;70,3,IF('IA2'!#REF!/T65*100&gt;60,2,IF('IA2'!#REF!/T65*100&lt;=60,1)))))),0))*T265)</f>
        <v>1000</v>
      </c>
      <c r="U165" s="97">
        <f>IF(COUNT('IA2'!#REF!)=0,1000,(IFERROR(IF('IA2'!#REF!/U65&lt;0.5,0,IF('IA2'!#REF!/U65*100&gt;90,5,IF('IA2'!#REF!/U65*100&gt;80,4,IF('IA2'!#REF!/U65*100&gt;70,3,IF('IA2'!#REF!/U65*100&gt;60,2,IF('IA2'!#REF!/U65*100&lt;=60,1)))))),0))*U265)</f>
        <v>1000</v>
      </c>
      <c r="V165" s="97">
        <f>IF(COUNT('IA2'!#REF!)=0,1000,(IFERROR(IF('IA2'!#REF!/V65&lt;0.5,0,IF('IA2'!#REF!/V65*100&gt;90,5,IF('IA2'!#REF!/V65*100&gt;80,4,IF('IA2'!#REF!/V65*100&gt;70,3,IF('IA2'!#REF!/V65*100&gt;60,2,IF('IA2'!#REF!/V65*100&lt;=60,1)))))),0))*V265)</f>
        <v>1000</v>
      </c>
      <c r="W165" s="97">
        <f>IF(COUNT('IA2'!#REF!)=0,1000,(IFERROR(IF('IA2'!#REF!/W65&lt;0.5,0,IF('IA2'!#REF!/W65*100&gt;90,5,IF('IA2'!#REF!/W65*100&gt;80,4,IF('IA2'!#REF!/W65*100&gt;70,3,IF('IA2'!#REF!/W65*100&gt;60,2,IF('IA2'!#REF!/W65*100&lt;=60,1)))))),0))*W265)</f>
        <v>1000</v>
      </c>
      <c r="X165" s="97">
        <f>IF(COUNT('IA2'!#REF!)=0,1000,(IFERROR(IF('IA2'!#REF!/X65&lt;0.5,0,IF('IA2'!#REF!/X65*100&gt;90,5,IF('IA2'!#REF!/X65*100&gt;80,4,IF('IA2'!#REF!/X65*100&gt;70,3,IF('IA2'!#REF!/X65*100&gt;60,2,IF('IA2'!#REF!/X65*100&lt;=60,1)))))),0))*X265)</f>
        <v>1000</v>
      </c>
      <c r="Y165" s="97">
        <f>IF(COUNT('IA2'!#REF!)=0,1000,(IFERROR(IF('IA2'!#REF!/Y65&lt;0.5,0,IF('IA2'!#REF!/Y65*100&gt;90,5,IF('IA2'!#REF!/Y65*100&gt;80,4,IF('IA2'!#REF!/Y65*100&gt;70,3,IF('IA2'!#REF!/Y65*100&gt;60,2,IF('IA2'!#REF!/Y65*100&lt;=60,1)))))),0))*Y265)</f>
        <v>1000</v>
      </c>
      <c r="Z165" s="97">
        <f>IF(COUNT('IA2'!#REF!)=0,1000,(IFERROR(IF('IA2'!#REF!/Z65&lt;0.5,0,IF('IA2'!#REF!/Z65*100&gt;90,5,IF('IA2'!#REF!/Z65*100&gt;80,4,IF('IA2'!#REF!/Z65*100&gt;70,3,IF('IA2'!#REF!/Z65*100&gt;60,2,IF('IA2'!#REF!/Z65*100&lt;=60,1)))))),0))*Z265)</f>
        <v>1000</v>
      </c>
      <c r="AA165" s="97">
        <f>IF(COUNT('IA2'!#REF!)=0,1000,(IFERROR(IF('IA2'!#REF!/AA65&lt;0.5,0,IF('IA2'!#REF!/AA65*100&gt;90,5,IF('IA2'!#REF!/AA65*100&gt;80,4,IF('IA2'!#REF!/AA65*100&gt;70,3,IF('IA2'!#REF!/AA65*100&gt;60,2,IF('IA2'!#REF!/AA65*100&lt;=60,1)))))),0))*AA265)</f>
        <v>1000</v>
      </c>
      <c r="AB165" s="97">
        <f>IF(COUNT('IA2'!#REF!)=0,1000,(IFERROR(IF('IA2'!#REF!/AB65&lt;0.5,0,IF('IA2'!#REF!/AB65*100&gt;90,5,IF('IA2'!#REF!/AB65*100&gt;80,4,IF('IA2'!#REF!/AB65*100&gt;70,3,IF('IA2'!#REF!/AB65*100&gt;60,2,IF('IA2'!#REF!/AB65*100&lt;=60,1)))))),0))*AB265)</f>
        <v>1000</v>
      </c>
      <c r="AC165" s="97">
        <f>IF(COUNT('IA2'!#REF!)=0,1000,(IFERROR(IF('IA2'!#REF!/AC65&lt;0.5,0,IF('IA2'!#REF!/AC65*100&gt;90,5,IF('IA2'!#REF!/AC65*100&gt;80,4,IF('IA2'!#REF!/AC65*100&gt;70,3,IF('IA2'!#REF!/AC65*100&gt;60,2,IF('IA2'!#REF!/AC65*100&lt;=60,1)))))),0))*AC265)</f>
        <v>1000</v>
      </c>
      <c r="AD165" s="97">
        <f>IF(COUNT('IA2'!#REF!)=0,1000,(IFERROR(IF('IA2'!#REF!/AD65&lt;0.5,0,IF('IA2'!#REF!/AD65*100&gt;90,5,IF('IA2'!#REF!/AD65*100&gt;80,4,IF('IA2'!#REF!/AD65*100&gt;70,3,IF('IA2'!#REF!/AD65*100&gt;60,2,IF('IA2'!#REF!/AD65*100&lt;=60,1)))))),0))*AD265)</f>
        <v>1000</v>
      </c>
      <c r="AE165" s="97">
        <f>IF(COUNT('IA2'!#REF!)=0,1000,(IFERROR(IF('IA2'!#REF!/AE65&lt;0.5,0,IF('IA2'!#REF!/AE65*100&gt;90,5,IF('IA2'!#REF!/AE65*100&gt;80,4,IF('IA2'!#REF!/AE65*100&gt;70,3,IF('IA2'!#REF!/AE65*100&gt;60,2,IF('IA2'!#REF!/AE65*100&lt;=60,1)))))),0))*AE265)</f>
        <v>1000</v>
      </c>
      <c r="AF165" s="97">
        <f>IF(COUNT('IA2'!#REF!)=0,1000,(IFERROR(IF('IA2'!#REF!/AF65&lt;0.5,0,IF('IA2'!#REF!/AF65*100&gt;90,5,IF('IA2'!#REF!/AF65*100&gt;80,4,IF('IA2'!#REF!/AF65*100&gt;70,3,IF('IA2'!#REF!/AF65*100&gt;60,2,IF('IA2'!#REF!/AF65*100&lt;=60,1)))))),0))*AF265)</f>
        <v>1000</v>
      </c>
      <c r="AG165" s="97">
        <f>IF(COUNT('IA2'!#REF!)=0,1000,(IFERROR(IF('IA2'!#REF!/AG65&lt;0.5,0,IF('IA2'!#REF!/AG65*100&gt;90,5,IF('IA2'!#REF!/AG65*100&gt;80,4,IF('IA2'!#REF!/AG65*100&gt;70,3,IF('IA2'!#REF!/AG65*100&gt;60,2,IF('IA2'!#REF!/AG65*100&lt;=60,1)))))),0))*AG265)</f>
        <v>1000</v>
      </c>
      <c r="AH165" s="97">
        <f>IF(COUNT('IA2'!#REF!)=0,1000,(IFERROR(IF('IA2'!#REF!/AH65&lt;0.5,0,IF('IA2'!#REF!/AH65*100&gt;90,5,IF('IA2'!#REF!/AH65*100&gt;80,4,IF('IA2'!#REF!/AH65*100&gt;70,3,IF('IA2'!#REF!/AH65*100&gt;60,2,IF('IA2'!#REF!/AH65*100&lt;=60,1)))))),0))*AH265)</f>
        <v>1000</v>
      </c>
      <c r="AI165" s="97">
        <f>IF(COUNT('IA2'!#REF!)=0,1000,(IFERROR(IF('IA2'!#REF!/AI65&lt;0.5,0,IF('IA2'!#REF!/AI65*100&gt;90,5,IF('IA2'!#REF!/AI65*100&gt;80,4,IF('IA2'!#REF!/AI65*100&gt;70,3,IF('IA2'!#REF!/AI65*100&gt;60,2,IF('IA2'!#REF!/AI65*100&lt;=60,1)))))),0))*AI265)</f>
        <v>1000</v>
      </c>
      <c r="AJ165" s="97">
        <f>IF(COUNT('IA2'!#REF!)=0,1000,(IFERROR(IF('IA2'!#REF!/AJ65&lt;0.5,0,IF('IA2'!#REF!/AJ65*100&gt;90,5,IF('IA2'!#REF!/AJ65*100&gt;80,4,IF('IA2'!#REF!/AJ65*100&gt;70,3,IF('IA2'!#REF!/AJ65*100&gt;60,2,IF('IA2'!#REF!/AJ65*100&lt;=60,1)))))),0))*AJ265)</f>
        <v>1000</v>
      </c>
      <c r="AK165" s="97">
        <f>IF(COUNT('IA2'!#REF!)=0,1000,(IFERROR(IF('IA2'!#REF!/AK65&lt;0.5,0,IF('IA2'!#REF!/AK65*100&gt;90,5,IF('IA2'!#REF!/AK65*100&gt;80,4,IF('IA2'!#REF!/AK65*100&gt;70,3,IF('IA2'!#REF!/AK65*100&gt;60,2,IF('IA2'!#REF!/AK65*100&lt;=60,1)))))),0))*AK265)</f>
        <v>1000</v>
      </c>
      <c r="AL165" s="97">
        <f>IF(COUNT('IA2'!#REF!)=0,1000,(IFERROR(IF('IA2'!#REF!/AL65&lt;0.5,0,IF('IA2'!#REF!/AL65*100&gt;90,5,IF('IA2'!#REF!/AL65*100&gt;80,4,IF('IA2'!#REF!/AL65*100&gt;70,3,IF('IA2'!#REF!/AL65*100&gt;60,2,IF('IA2'!#REF!/AL65*100&lt;=60,1)))))),0))*AL265)</f>
        <v>1000</v>
      </c>
      <c r="AM165" s="97">
        <f>IF(COUNT('IA2'!#REF!)=0,1000,(IFERROR(IF('IA2'!#REF!/AM65&lt;0.5,0,IF('IA2'!#REF!/AM65*100&gt;90,5,IF('IA2'!#REF!/AM65*100&gt;80,4,IF('IA2'!#REF!/AM65*100&gt;70,3,IF('IA2'!#REF!/AM65*100&gt;60,2,IF('IA2'!#REF!/AM65*100&lt;=60,1)))))),0))*AM265)</f>
        <v>1000</v>
      </c>
      <c r="AN165" s="97">
        <f>IF(COUNT('IA2'!#REF!)=0,1000,(IFERROR(IF('IA2'!#REF!/AN65&lt;0.5,0,IF('IA2'!#REF!/AN65*100&gt;90,5,IF('IA2'!#REF!/AN65*100&gt;80,4,IF('IA2'!#REF!/AN65*100&gt;70,3,IF('IA2'!#REF!/AN65*100&gt;60,2,IF('IA2'!#REF!/AN65*100&lt;=60,1)))))),0))*AN265)</f>
        <v>1000</v>
      </c>
      <c r="AO165" s="97">
        <f>IF(COUNT('IA2'!#REF!)=0,1000,(IFERROR(IF('IA2'!#REF!/AO65&lt;0.5,0,IF('IA2'!#REF!/AO65*100&gt;90,5,IF('IA2'!#REF!/AO65*100&gt;80,4,IF('IA2'!#REF!/AO65*100&gt;70,3,IF('IA2'!#REF!/AO65*100&gt;60,2,IF('IA2'!#REF!/AO65*100&lt;=60,1)))))),0))*AO265)</f>
        <v>1000</v>
      </c>
      <c r="AP165" s="97">
        <f>IF(COUNT('IA2'!#REF!)=0,1000,(IFERROR(IF('IA2'!#REF!/AP65&lt;0.5,0,IF('IA2'!#REF!/AP65*100&gt;90,5,IF('IA2'!#REF!/AP65*100&gt;80,4,IF('IA2'!#REF!/AP65*100&gt;70,3,IF('IA2'!#REF!/AP65*100&gt;60,2,IF('IA2'!#REF!/AP65*100&lt;=60,1)))))),0))*AP265)</f>
        <v>1000</v>
      </c>
      <c r="AQ165" s="97">
        <f>IF(COUNT('IA2'!#REF!)=0,1000,(IFERROR(IF('IA2'!#REF!/AQ65&lt;0.5,0,IF('IA2'!#REF!/AQ65*100&gt;90,5,IF('IA2'!#REF!/AQ65*100&gt;80,4,IF('IA2'!#REF!/AQ65*100&gt;70,3,IF('IA2'!#REF!/AQ65*100&gt;60,2,IF('IA2'!#REF!/AQ65*100&lt;=60,1)))))),0))*AQ265)</f>
        <v>1000</v>
      </c>
      <c r="AR165" s="97">
        <f>IF(COUNT('IA2'!#REF!)=0,1000,(IFERROR(IF('IA2'!#REF!/AR65&lt;0.5,0,IF('IA2'!#REF!/AR65*100&gt;90,5,IF('IA2'!#REF!/AR65*100&gt;80,4,IF('IA2'!#REF!/AR65*100&gt;70,3,IF('IA2'!#REF!/AR65*100&gt;60,2,IF('IA2'!#REF!/AR65*100&lt;=60,1)))))),0))*AR265)</f>
        <v>1000</v>
      </c>
      <c r="AS165" s="97">
        <f>IF(COUNT('IA2'!#REF!)=0,1000,(IFERROR(IF('IA2'!#REF!/AS65&lt;0.5,0,IF('IA2'!#REF!/AS65*100&gt;90,5,IF('IA2'!#REF!/AS65*100&gt;80,4,IF('IA2'!#REF!/AS65*100&gt;70,3,IF('IA2'!#REF!/AS65*100&gt;60,2,IF('IA2'!#REF!/AS65*100&lt;=60,1)))))),0))*AS265)</f>
        <v>1000</v>
      </c>
      <c r="AT165" s="97">
        <f>IF(COUNT('IA2'!#REF!)=0,1000,(IFERROR(IF('IA2'!#REF!/AT65&lt;0.5,0,IF('IA2'!#REF!/AT65*100&gt;90,5,IF('IA2'!#REF!/AT65*100&gt;80,4,IF('IA2'!#REF!/AT65*100&gt;70,3,IF('IA2'!#REF!/AT65*100&gt;60,2,IF('IA2'!#REF!/AT65*100&lt;=60,1)))))),0))*AT265)</f>
        <v>1000</v>
      </c>
      <c r="AU165" s="97">
        <f>IF(COUNT('IA2'!#REF!)=0,1000,(IFERROR(IF('IA2'!#REF!/AU65&lt;0.5,0,IF('IA2'!#REF!/AU65*100&gt;90,5,IF('IA2'!#REF!/AU65*100&gt;80,4,IF('IA2'!#REF!/AU65*100&gt;70,3,IF('IA2'!#REF!/AU65*100&gt;60,2,IF('IA2'!#REF!/AU65*100&lt;=60,1)))))),0))*AU265)</f>
        <v>1000</v>
      </c>
      <c r="AV165" s="97">
        <f>IF(COUNT('IA2'!#REF!)=0,1000,(IFERROR(IF('IA2'!#REF!/AV65&lt;0.5,0,IF('IA2'!#REF!/AV65*100&gt;90,5,IF('IA2'!#REF!/AV65*100&gt;80,4,IF('IA2'!#REF!/AV65*100&gt;70,3,IF('IA2'!#REF!/AV65*100&gt;60,2,IF('IA2'!#REF!/AV65*100&lt;=60,1)))))),0))*AV265)</f>
        <v>1000</v>
      </c>
      <c r="AW165" s="97">
        <f>IF(COUNT('IA2'!#REF!)=0,1000,(IFERROR(IF('IA2'!#REF!/AW65&lt;0.5,0,IF('IA2'!#REF!/AW65*100&gt;90,5,IF('IA2'!#REF!/AW65*100&gt;80,4,IF('IA2'!#REF!/AW65*100&gt;70,3,IF('IA2'!#REF!/AW65*100&gt;60,2,IF('IA2'!#REF!/AW65*100&lt;=60,1)))))),0))*AW265)</f>
        <v>1000</v>
      </c>
      <c r="AX165" s="97">
        <f>IF(COUNT('IA2'!#REF!)=0,1000,(IFERROR(IF('IA2'!#REF!/AX65&lt;0.5,0,IF('IA2'!#REF!/AX65*100&gt;90,5,IF('IA2'!#REF!/AX65*100&gt;80,4,IF('IA2'!#REF!/AX65*100&gt;70,3,IF('IA2'!#REF!/AX65*100&gt;60,2,IF('IA2'!#REF!/AX65*100&lt;=60,1)))))),0))*AX265)</f>
        <v>1000</v>
      </c>
      <c r="AY165" s="97">
        <f>IF(COUNT('IA2'!#REF!)=0,1000,(IFERROR(IF('IA2'!#REF!/AY65&lt;0.5,0,IF('IA2'!#REF!/AY65*100&gt;90,5,IF('IA2'!#REF!/AY65*100&gt;80,4,IF('IA2'!#REF!/AY65*100&gt;70,3,IF('IA2'!#REF!/AY65*100&gt;60,2,IF('IA2'!#REF!/AY65*100&lt;=60,1)))))),0))*AY265)</f>
        <v>1000</v>
      </c>
      <c r="AZ165" s="97">
        <f>IF(COUNT('IA2'!#REF!)=0,1000,(IFERROR(IF('IA2'!#REF!/AZ65&lt;0.5,0,IF('IA2'!#REF!/AZ65*100&gt;90,5,IF('IA2'!#REF!/AZ65*100&gt;80,4,IF('IA2'!#REF!/AZ65*100&gt;70,3,IF('IA2'!#REF!/AZ65*100&gt;60,2,IF('IA2'!#REF!/AZ65*100&lt;=60,1)))))),0))*AZ265)</f>
        <v>1000</v>
      </c>
      <c r="BA165" s="96">
        <f t="shared" si="53"/>
        <v>0</v>
      </c>
      <c r="BB165" s="96">
        <f t="shared" si="54"/>
        <v>0</v>
      </c>
      <c r="BC165" s="96">
        <f t="shared" si="55"/>
        <v>0</v>
      </c>
      <c r="BD165" s="96">
        <f t="shared" si="56"/>
        <v>0</v>
      </c>
      <c r="BE165" s="96">
        <f t="shared" si="57"/>
        <v>0</v>
      </c>
      <c r="BF165" s="96">
        <f t="shared" si="58"/>
        <v>0</v>
      </c>
      <c r="BG165" s="96">
        <f t="shared" si="59"/>
        <v>0</v>
      </c>
    </row>
    <row r="166" spans="1:59" x14ac:dyDescent="0.3">
      <c r="A166" s="97">
        <f>IF(COUNT('IA2'!#REF!)=0,1000,(IFERROR(IF('IA2'!#REF!/A66&lt;0.5,0,IF('IA2'!#REF!/A66*100&gt;90,5,IF('IA2'!#REF!/A66*100&gt;80,4,IF('IA2'!#REF!/A66*100&gt;70,3,IF('IA2'!#REF!/A66*100&gt;60,2,IF('IA2'!#REF!/A66*100&lt;=60,1)))))),0))*A266)</f>
        <v>1000</v>
      </c>
      <c r="B166" s="97">
        <f>IF(COUNT('IA2'!#REF!)=0,1000,(IFERROR(IF('IA2'!#REF!/B66&lt;0.5,0,IF('IA2'!#REF!/B66*100&gt;90,5,IF('IA2'!#REF!/B66*100&gt;80,4,IF('IA2'!#REF!/B66*100&gt;70,3,IF('IA2'!#REF!/B66*100&gt;60,2,IF('IA2'!#REF!/B66*100&lt;=60,1)))))),0))*B266)</f>
        <v>1000</v>
      </c>
      <c r="C166" s="97">
        <f>IF(COUNT('IA2'!#REF!)=0,1000,(IFERROR(IF('IA2'!#REF!/C66&lt;0.5,0,IF('IA2'!#REF!/C66*100&gt;90,5,IF('IA2'!#REF!/C66*100&gt;80,4,IF('IA2'!#REF!/C66*100&gt;70,3,IF('IA2'!#REF!/C66*100&gt;60,2,IF('IA2'!#REF!/C66*100&lt;=60,1)))))),0))*C266)</f>
        <v>1000</v>
      </c>
      <c r="D166" s="97">
        <f>IF(COUNT('IA2'!#REF!)=0,1000,(IFERROR(IF('IA2'!#REF!/D66&lt;0.5,0,IF('IA2'!#REF!/D66*100&gt;90,5,IF('IA2'!#REF!/D66*100&gt;80,4,IF('IA2'!#REF!/D66*100&gt;70,3,IF('IA2'!#REF!/D66*100&gt;60,2,IF('IA2'!#REF!/D66*100&lt;=60,1)))))),0))*D266)</f>
        <v>1000</v>
      </c>
      <c r="E166" s="97">
        <f>IF(COUNT('IA2'!#REF!)=0,1000,(IFERROR(IF('IA2'!#REF!/E66&lt;0.5,0,IF('IA2'!#REF!/E66*100&gt;90,5,IF('IA2'!#REF!/E66*100&gt;80,4,IF('IA2'!#REF!/E66*100&gt;70,3,IF('IA2'!#REF!/E66*100&gt;60,2,IF('IA2'!#REF!/E66*100&lt;=60,1)))))),0))*E266)</f>
        <v>1000</v>
      </c>
      <c r="F166" s="97">
        <f>IF(COUNT('IA2'!#REF!)=0,1000,(IFERROR(IF('IA2'!#REF!/F66&lt;0.5,0,IF('IA2'!#REF!/F66*100&gt;90,5,IF('IA2'!#REF!/F66*100&gt;80,4,IF('IA2'!#REF!/F66*100&gt;70,3,IF('IA2'!#REF!/F66*100&gt;60,2,IF('IA2'!#REF!/F66*100&lt;=60,1)))))),0))*F266)</f>
        <v>1000</v>
      </c>
      <c r="G166" s="97">
        <f>IF(COUNT('IA2'!#REF!)=0,1000,(IFERROR(IF('IA2'!#REF!/G66&lt;0.5,0,IF('IA2'!#REF!/G66*100&gt;90,5,IF('IA2'!#REF!/G66*100&gt;80,4,IF('IA2'!#REF!/G66*100&gt;70,3,IF('IA2'!#REF!/G66*100&gt;60,2,IF('IA2'!#REF!/G66*100&lt;=60,1)))))),0))*G266)</f>
        <v>1000</v>
      </c>
      <c r="H166" s="97">
        <f>IF(COUNT('IA2'!#REF!)=0,1000,(IFERROR(IF('IA2'!#REF!/H66&lt;0.5,0,IF('IA2'!#REF!/H66*100&gt;90,5,IF('IA2'!#REF!/H66*100&gt;80,4,IF('IA2'!#REF!/H66*100&gt;70,3,IF('IA2'!#REF!/H66*100&gt;60,2,IF('IA2'!#REF!/H66*100&lt;=60,1)))))),0))*H266)</f>
        <v>1000</v>
      </c>
      <c r="I166" s="97">
        <f>IF(COUNT('IA2'!#REF!)=0,1000,(IFERROR(IF('IA2'!#REF!/I66&lt;0.5,0,IF('IA2'!#REF!/I66*100&gt;90,5,IF('IA2'!#REF!/I66*100&gt;80,4,IF('IA2'!#REF!/I66*100&gt;70,3,IF('IA2'!#REF!/I66*100&gt;60,2,IF('IA2'!#REF!/I66*100&lt;=60,1)))))),0))*I266)</f>
        <v>1000</v>
      </c>
      <c r="J166" s="97">
        <f>IF(COUNT('IA2'!#REF!)=0,1000,(IFERROR(IF('IA2'!#REF!/J66&lt;0.5,0,IF('IA2'!#REF!/J66*100&gt;90,5,IF('IA2'!#REF!/J66*100&gt;80,4,IF('IA2'!#REF!/J66*100&gt;70,3,IF('IA2'!#REF!/J66*100&gt;60,2,IF('IA2'!#REF!/J66*100&lt;=60,1)))))),0))*J266)</f>
        <v>1000</v>
      </c>
      <c r="K166" s="97">
        <f>IF(COUNT('IA2'!#REF!)=0,1000,(IFERROR(IF('IA2'!#REF!/K66&lt;0.5,0,IF('IA2'!#REF!/K66*100&gt;90,5,IF('IA2'!#REF!/K66*100&gt;80,4,IF('IA2'!#REF!/K66*100&gt;70,3,IF('IA2'!#REF!/K66*100&gt;60,2,IF('IA2'!#REF!/K66*100&lt;=60,1)))))),0))*K266)</f>
        <v>1000</v>
      </c>
      <c r="L166" s="97">
        <f>IF(COUNT('IA2'!#REF!)=0,1000,(IFERROR(IF('IA2'!#REF!/L66&lt;0.5,0,IF('IA2'!#REF!/L66*100&gt;90,5,IF('IA2'!#REF!/L66*100&gt;80,4,IF('IA2'!#REF!/L66*100&gt;70,3,IF('IA2'!#REF!/L66*100&gt;60,2,IF('IA2'!#REF!/L66*100&lt;=60,1)))))),0))*L266)</f>
        <v>1000</v>
      </c>
      <c r="M166" s="97">
        <f>IF(COUNT('IA2'!#REF!)=0,1000,(IFERROR(IF('IA2'!#REF!/M66&lt;0.5,0,IF('IA2'!#REF!/M66*100&gt;90,5,IF('IA2'!#REF!/M66*100&gt;80,4,IF('IA2'!#REF!/M66*100&gt;70,3,IF('IA2'!#REF!/M66*100&gt;60,2,IF('IA2'!#REF!/M66*100&lt;=60,1)))))),0))*M266)</f>
        <v>1000</v>
      </c>
      <c r="N166" s="97">
        <f>IF(COUNT('IA2'!#REF!)=0,1000,(IFERROR(IF('IA2'!#REF!/N66&lt;0.5,0,IF('IA2'!#REF!/N66*100&gt;90,5,IF('IA2'!#REF!/N66*100&gt;80,4,IF('IA2'!#REF!/N66*100&gt;70,3,IF('IA2'!#REF!/N66*100&gt;60,2,IF('IA2'!#REF!/N66*100&lt;=60,1)))))),0))*N266)</f>
        <v>1000</v>
      </c>
      <c r="O166" s="97">
        <f>IF(COUNT('IA2'!#REF!)=0,1000,(IFERROR(IF('IA2'!#REF!/O66&lt;0.5,0,IF('IA2'!#REF!/O66*100&gt;90,5,IF('IA2'!#REF!/O66*100&gt;80,4,IF('IA2'!#REF!/O66*100&gt;70,3,IF('IA2'!#REF!/O66*100&gt;60,2,IF('IA2'!#REF!/O66*100&lt;=60,1)))))),0))*O266)</f>
        <v>1000</v>
      </c>
      <c r="P166" s="97">
        <f>IF(COUNT('IA2'!#REF!)=0,1000,(IFERROR(IF('IA2'!#REF!/P66&lt;0.5,0,IF('IA2'!#REF!/P66*100&gt;90,5,IF('IA2'!#REF!/P66*100&gt;80,4,IF('IA2'!#REF!/P66*100&gt;70,3,IF('IA2'!#REF!/P66*100&gt;60,2,IF('IA2'!#REF!/P66*100&lt;=60,1)))))),0))*P266)</f>
        <v>1000</v>
      </c>
      <c r="Q166" s="97">
        <f>IF(COUNT('IA2'!#REF!)=0,1000,(IFERROR(IF('IA2'!#REF!/Q66&lt;0.5,0,IF('IA2'!#REF!/Q66*100&gt;90,5,IF('IA2'!#REF!/Q66*100&gt;80,4,IF('IA2'!#REF!/Q66*100&gt;70,3,IF('IA2'!#REF!/Q66*100&gt;60,2,IF('IA2'!#REF!/Q66*100&lt;=60,1)))))),0))*Q266)</f>
        <v>1000</v>
      </c>
      <c r="R166" s="97">
        <f>IF(COUNT('IA2'!#REF!)=0,1000,(IFERROR(IF('IA2'!#REF!/R66&lt;0.5,0,IF('IA2'!#REF!/R66*100&gt;90,5,IF('IA2'!#REF!/R66*100&gt;80,4,IF('IA2'!#REF!/R66*100&gt;70,3,IF('IA2'!#REF!/R66*100&gt;60,2,IF('IA2'!#REF!/R66*100&lt;=60,1)))))),0))*R266)</f>
        <v>1000</v>
      </c>
      <c r="S166" s="97">
        <f>IF(COUNT('IA2'!#REF!)=0,1000,(IFERROR(IF('IA2'!#REF!/S66&lt;0.5,0,IF('IA2'!#REF!/S66*100&gt;90,5,IF('IA2'!#REF!/S66*100&gt;80,4,IF('IA2'!#REF!/S66*100&gt;70,3,IF('IA2'!#REF!/S66*100&gt;60,2,IF('IA2'!#REF!/S66*100&lt;=60,1)))))),0))*S266)</f>
        <v>1000</v>
      </c>
      <c r="T166" s="97">
        <f>IF(COUNT('IA2'!#REF!)=0,1000,(IFERROR(IF('IA2'!#REF!/T66&lt;0.5,0,IF('IA2'!#REF!/T66*100&gt;90,5,IF('IA2'!#REF!/T66*100&gt;80,4,IF('IA2'!#REF!/T66*100&gt;70,3,IF('IA2'!#REF!/T66*100&gt;60,2,IF('IA2'!#REF!/T66*100&lt;=60,1)))))),0))*T266)</f>
        <v>1000</v>
      </c>
      <c r="U166" s="97">
        <f>IF(COUNT('IA2'!#REF!)=0,1000,(IFERROR(IF('IA2'!#REF!/U66&lt;0.5,0,IF('IA2'!#REF!/U66*100&gt;90,5,IF('IA2'!#REF!/U66*100&gt;80,4,IF('IA2'!#REF!/U66*100&gt;70,3,IF('IA2'!#REF!/U66*100&gt;60,2,IF('IA2'!#REF!/U66*100&lt;=60,1)))))),0))*U266)</f>
        <v>1000</v>
      </c>
      <c r="V166" s="97">
        <f>IF(COUNT('IA2'!#REF!)=0,1000,(IFERROR(IF('IA2'!#REF!/V66&lt;0.5,0,IF('IA2'!#REF!/V66*100&gt;90,5,IF('IA2'!#REF!/V66*100&gt;80,4,IF('IA2'!#REF!/V66*100&gt;70,3,IF('IA2'!#REF!/V66*100&gt;60,2,IF('IA2'!#REF!/V66*100&lt;=60,1)))))),0))*V266)</f>
        <v>1000</v>
      </c>
      <c r="W166" s="97">
        <f>IF(COUNT('IA2'!#REF!)=0,1000,(IFERROR(IF('IA2'!#REF!/W66&lt;0.5,0,IF('IA2'!#REF!/W66*100&gt;90,5,IF('IA2'!#REF!/W66*100&gt;80,4,IF('IA2'!#REF!/W66*100&gt;70,3,IF('IA2'!#REF!/W66*100&gt;60,2,IF('IA2'!#REF!/W66*100&lt;=60,1)))))),0))*W266)</f>
        <v>1000</v>
      </c>
      <c r="X166" s="97">
        <f>IF(COUNT('IA2'!#REF!)=0,1000,(IFERROR(IF('IA2'!#REF!/X66&lt;0.5,0,IF('IA2'!#REF!/X66*100&gt;90,5,IF('IA2'!#REF!/X66*100&gt;80,4,IF('IA2'!#REF!/X66*100&gt;70,3,IF('IA2'!#REF!/X66*100&gt;60,2,IF('IA2'!#REF!/X66*100&lt;=60,1)))))),0))*X266)</f>
        <v>1000</v>
      </c>
      <c r="Y166" s="97">
        <f>IF(COUNT('IA2'!#REF!)=0,1000,(IFERROR(IF('IA2'!#REF!/Y66&lt;0.5,0,IF('IA2'!#REF!/Y66*100&gt;90,5,IF('IA2'!#REF!/Y66*100&gt;80,4,IF('IA2'!#REF!/Y66*100&gt;70,3,IF('IA2'!#REF!/Y66*100&gt;60,2,IF('IA2'!#REF!/Y66*100&lt;=60,1)))))),0))*Y266)</f>
        <v>1000</v>
      </c>
      <c r="Z166" s="97">
        <f>IF(COUNT('IA2'!#REF!)=0,1000,(IFERROR(IF('IA2'!#REF!/Z66&lt;0.5,0,IF('IA2'!#REF!/Z66*100&gt;90,5,IF('IA2'!#REF!/Z66*100&gt;80,4,IF('IA2'!#REF!/Z66*100&gt;70,3,IF('IA2'!#REF!/Z66*100&gt;60,2,IF('IA2'!#REF!/Z66*100&lt;=60,1)))))),0))*Z266)</f>
        <v>1000</v>
      </c>
      <c r="AA166" s="97">
        <f>IF(COUNT('IA2'!#REF!)=0,1000,(IFERROR(IF('IA2'!#REF!/AA66&lt;0.5,0,IF('IA2'!#REF!/AA66*100&gt;90,5,IF('IA2'!#REF!/AA66*100&gt;80,4,IF('IA2'!#REF!/AA66*100&gt;70,3,IF('IA2'!#REF!/AA66*100&gt;60,2,IF('IA2'!#REF!/AA66*100&lt;=60,1)))))),0))*AA266)</f>
        <v>1000</v>
      </c>
      <c r="AB166" s="97">
        <f>IF(COUNT('IA2'!#REF!)=0,1000,(IFERROR(IF('IA2'!#REF!/AB66&lt;0.5,0,IF('IA2'!#REF!/AB66*100&gt;90,5,IF('IA2'!#REF!/AB66*100&gt;80,4,IF('IA2'!#REF!/AB66*100&gt;70,3,IF('IA2'!#REF!/AB66*100&gt;60,2,IF('IA2'!#REF!/AB66*100&lt;=60,1)))))),0))*AB266)</f>
        <v>1000</v>
      </c>
      <c r="AC166" s="97">
        <f>IF(COUNT('IA2'!#REF!)=0,1000,(IFERROR(IF('IA2'!#REF!/AC66&lt;0.5,0,IF('IA2'!#REF!/AC66*100&gt;90,5,IF('IA2'!#REF!/AC66*100&gt;80,4,IF('IA2'!#REF!/AC66*100&gt;70,3,IF('IA2'!#REF!/AC66*100&gt;60,2,IF('IA2'!#REF!/AC66*100&lt;=60,1)))))),0))*AC266)</f>
        <v>1000</v>
      </c>
      <c r="AD166" s="97">
        <f>IF(COUNT('IA2'!#REF!)=0,1000,(IFERROR(IF('IA2'!#REF!/AD66&lt;0.5,0,IF('IA2'!#REF!/AD66*100&gt;90,5,IF('IA2'!#REF!/AD66*100&gt;80,4,IF('IA2'!#REF!/AD66*100&gt;70,3,IF('IA2'!#REF!/AD66*100&gt;60,2,IF('IA2'!#REF!/AD66*100&lt;=60,1)))))),0))*AD266)</f>
        <v>1000</v>
      </c>
      <c r="AE166" s="97">
        <f>IF(COUNT('IA2'!#REF!)=0,1000,(IFERROR(IF('IA2'!#REF!/AE66&lt;0.5,0,IF('IA2'!#REF!/AE66*100&gt;90,5,IF('IA2'!#REF!/AE66*100&gt;80,4,IF('IA2'!#REF!/AE66*100&gt;70,3,IF('IA2'!#REF!/AE66*100&gt;60,2,IF('IA2'!#REF!/AE66*100&lt;=60,1)))))),0))*AE266)</f>
        <v>1000</v>
      </c>
      <c r="AF166" s="97">
        <f>IF(COUNT('IA2'!#REF!)=0,1000,(IFERROR(IF('IA2'!#REF!/AF66&lt;0.5,0,IF('IA2'!#REF!/AF66*100&gt;90,5,IF('IA2'!#REF!/AF66*100&gt;80,4,IF('IA2'!#REF!/AF66*100&gt;70,3,IF('IA2'!#REF!/AF66*100&gt;60,2,IF('IA2'!#REF!/AF66*100&lt;=60,1)))))),0))*AF266)</f>
        <v>1000</v>
      </c>
      <c r="AG166" s="97">
        <f>IF(COUNT('IA2'!#REF!)=0,1000,(IFERROR(IF('IA2'!#REF!/AG66&lt;0.5,0,IF('IA2'!#REF!/AG66*100&gt;90,5,IF('IA2'!#REF!/AG66*100&gt;80,4,IF('IA2'!#REF!/AG66*100&gt;70,3,IF('IA2'!#REF!/AG66*100&gt;60,2,IF('IA2'!#REF!/AG66*100&lt;=60,1)))))),0))*AG266)</f>
        <v>1000</v>
      </c>
      <c r="AH166" s="97">
        <f>IF(COUNT('IA2'!#REF!)=0,1000,(IFERROR(IF('IA2'!#REF!/AH66&lt;0.5,0,IF('IA2'!#REF!/AH66*100&gt;90,5,IF('IA2'!#REF!/AH66*100&gt;80,4,IF('IA2'!#REF!/AH66*100&gt;70,3,IF('IA2'!#REF!/AH66*100&gt;60,2,IF('IA2'!#REF!/AH66*100&lt;=60,1)))))),0))*AH266)</f>
        <v>1000</v>
      </c>
      <c r="AI166" s="97">
        <f>IF(COUNT('IA2'!#REF!)=0,1000,(IFERROR(IF('IA2'!#REF!/AI66&lt;0.5,0,IF('IA2'!#REF!/AI66*100&gt;90,5,IF('IA2'!#REF!/AI66*100&gt;80,4,IF('IA2'!#REF!/AI66*100&gt;70,3,IF('IA2'!#REF!/AI66*100&gt;60,2,IF('IA2'!#REF!/AI66*100&lt;=60,1)))))),0))*AI266)</f>
        <v>1000</v>
      </c>
      <c r="AJ166" s="97">
        <f>IF(COUNT('IA2'!#REF!)=0,1000,(IFERROR(IF('IA2'!#REF!/AJ66&lt;0.5,0,IF('IA2'!#REF!/AJ66*100&gt;90,5,IF('IA2'!#REF!/AJ66*100&gt;80,4,IF('IA2'!#REF!/AJ66*100&gt;70,3,IF('IA2'!#REF!/AJ66*100&gt;60,2,IF('IA2'!#REF!/AJ66*100&lt;=60,1)))))),0))*AJ266)</f>
        <v>1000</v>
      </c>
      <c r="AK166" s="97">
        <f>IF(COUNT('IA2'!#REF!)=0,1000,(IFERROR(IF('IA2'!#REF!/AK66&lt;0.5,0,IF('IA2'!#REF!/AK66*100&gt;90,5,IF('IA2'!#REF!/AK66*100&gt;80,4,IF('IA2'!#REF!/AK66*100&gt;70,3,IF('IA2'!#REF!/AK66*100&gt;60,2,IF('IA2'!#REF!/AK66*100&lt;=60,1)))))),0))*AK266)</f>
        <v>1000</v>
      </c>
      <c r="AL166" s="97">
        <f>IF(COUNT('IA2'!#REF!)=0,1000,(IFERROR(IF('IA2'!#REF!/AL66&lt;0.5,0,IF('IA2'!#REF!/AL66*100&gt;90,5,IF('IA2'!#REF!/AL66*100&gt;80,4,IF('IA2'!#REF!/AL66*100&gt;70,3,IF('IA2'!#REF!/AL66*100&gt;60,2,IF('IA2'!#REF!/AL66*100&lt;=60,1)))))),0))*AL266)</f>
        <v>1000</v>
      </c>
      <c r="AM166" s="97">
        <f>IF(COUNT('IA2'!#REF!)=0,1000,(IFERROR(IF('IA2'!#REF!/AM66&lt;0.5,0,IF('IA2'!#REF!/AM66*100&gt;90,5,IF('IA2'!#REF!/AM66*100&gt;80,4,IF('IA2'!#REF!/AM66*100&gt;70,3,IF('IA2'!#REF!/AM66*100&gt;60,2,IF('IA2'!#REF!/AM66*100&lt;=60,1)))))),0))*AM266)</f>
        <v>1000</v>
      </c>
      <c r="AN166" s="97">
        <f>IF(COUNT('IA2'!#REF!)=0,1000,(IFERROR(IF('IA2'!#REF!/AN66&lt;0.5,0,IF('IA2'!#REF!/AN66*100&gt;90,5,IF('IA2'!#REF!/AN66*100&gt;80,4,IF('IA2'!#REF!/AN66*100&gt;70,3,IF('IA2'!#REF!/AN66*100&gt;60,2,IF('IA2'!#REF!/AN66*100&lt;=60,1)))))),0))*AN266)</f>
        <v>1000</v>
      </c>
      <c r="AO166" s="97">
        <f>IF(COUNT('IA2'!#REF!)=0,1000,(IFERROR(IF('IA2'!#REF!/AO66&lt;0.5,0,IF('IA2'!#REF!/AO66*100&gt;90,5,IF('IA2'!#REF!/AO66*100&gt;80,4,IF('IA2'!#REF!/AO66*100&gt;70,3,IF('IA2'!#REF!/AO66*100&gt;60,2,IF('IA2'!#REF!/AO66*100&lt;=60,1)))))),0))*AO266)</f>
        <v>1000</v>
      </c>
      <c r="AP166" s="97">
        <f>IF(COUNT('IA2'!#REF!)=0,1000,(IFERROR(IF('IA2'!#REF!/AP66&lt;0.5,0,IF('IA2'!#REF!/AP66*100&gt;90,5,IF('IA2'!#REF!/AP66*100&gt;80,4,IF('IA2'!#REF!/AP66*100&gt;70,3,IF('IA2'!#REF!/AP66*100&gt;60,2,IF('IA2'!#REF!/AP66*100&lt;=60,1)))))),0))*AP266)</f>
        <v>1000</v>
      </c>
      <c r="AQ166" s="97">
        <f>IF(COUNT('IA2'!#REF!)=0,1000,(IFERROR(IF('IA2'!#REF!/AQ66&lt;0.5,0,IF('IA2'!#REF!/AQ66*100&gt;90,5,IF('IA2'!#REF!/AQ66*100&gt;80,4,IF('IA2'!#REF!/AQ66*100&gt;70,3,IF('IA2'!#REF!/AQ66*100&gt;60,2,IF('IA2'!#REF!/AQ66*100&lt;=60,1)))))),0))*AQ266)</f>
        <v>1000</v>
      </c>
      <c r="AR166" s="97">
        <f>IF(COUNT('IA2'!#REF!)=0,1000,(IFERROR(IF('IA2'!#REF!/AR66&lt;0.5,0,IF('IA2'!#REF!/AR66*100&gt;90,5,IF('IA2'!#REF!/AR66*100&gt;80,4,IF('IA2'!#REF!/AR66*100&gt;70,3,IF('IA2'!#REF!/AR66*100&gt;60,2,IF('IA2'!#REF!/AR66*100&lt;=60,1)))))),0))*AR266)</f>
        <v>1000</v>
      </c>
      <c r="AS166" s="97">
        <f>IF(COUNT('IA2'!#REF!)=0,1000,(IFERROR(IF('IA2'!#REF!/AS66&lt;0.5,0,IF('IA2'!#REF!/AS66*100&gt;90,5,IF('IA2'!#REF!/AS66*100&gt;80,4,IF('IA2'!#REF!/AS66*100&gt;70,3,IF('IA2'!#REF!/AS66*100&gt;60,2,IF('IA2'!#REF!/AS66*100&lt;=60,1)))))),0))*AS266)</f>
        <v>1000</v>
      </c>
      <c r="AT166" s="97">
        <f>IF(COUNT('IA2'!#REF!)=0,1000,(IFERROR(IF('IA2'!#REF!/AT66&lt;0.5,0,IF('IA2'!#REF!/AT66*100&gt;90,5,IF('IA2'!#REF!/AT66*100&gt;80,4,IF('IA2'!#REF!/AT66*100&gt;70,3,IF('IA2'!#REF!/AT66*100&gt;60,2,IF('IA2'!#REF!/AT66*100&lt;=60,1)))))),0))*AT266)</f>
        <v>1000</v>
      </c>
      <c r="AU166" s="97">
        <f>IF(COUNT('IA2'!#REF!)=0,1000,(IFERROR(IF('IA2'!#REF!/AU66&lt;0.5,0,IF('IA2'!#REF!/AU66*100&gt;90,5,IF('IA2'!#REF!/AU66*100&gt;80,4,IF('IA2'!#REF!/AU66*100&gt;70,3,IF('IA2'!#REF!/AU66*100&gt;60,2,IF('IA2'!#REF!/AU66*100&lt;=60,1)))))),0))*AU266)</f>
        <v>1000</v>
      </c>
      <c r="AV166" s="97">
        <f>IF(COUNT('IA2'!#REF!)=0,1000,(IFERROR(IF('IA2'!#REF!/AV66&lt;0.5,0,IF('IA2'!#REF!/AV66*100&gt;90,5,IF('IA2'!#REF!/AV66*100&gt;80,4,IF('IA2'!#REF!/AV66*100&gt;70,3,IF('IA2'!#REF!/AV66*100&gt;60,2,IF('IA2'!#REF!/AV66*100&lt;=60,1)))))),0))*AV266)</f>
        <v>1000</v>
      </c>
      <c r="AW166" s="97">
        <f>IF(COUNT('IA2'!#REF!)=0,1000,(IFERROR(IF('IA2'!#REF!/AW66&lt;0.5,0,IF('IA2'!#REF!/AW66*100&gt;90,5,IF('IA2'!#REF!/AW66*100&gt;80,4,IF('IA2'!#REF!/AW66*100&gt;70,3,IF('IA2'!#REF!/AW66*100&gt;60,2,IF('IA2'!#REF!/AW66*100&lt;=60,1)))))),0))*AW266)</f>
        <v>1000</v>
      </c>
      <c r="AX166" s="97">
        <f>IF(COUNT('IA2'!#REF!)=0,1000,(IFERROR(IF('IA2'!#REF!/AX66&lt;0.5,0,IF('IA2'!#REF!/AX66*100&gt;90,5,IF('IA2'!#REF!/AX66*100&gt;80,4,IF('IA2'!#REF!/AX66*100&gt;70,3,IF('IA2'!#REF!/AX66*100&gt;60,2,IF('IA2'!#REF!/AX66*100&lt;=60,1)))))),0))*AX266)</f>
        <v>1000</v>
      </c>
      <c r="AY166" s="97">
        <f>IF(COUNT('IA2'!#REF!)=0,1000,(IFERROR(IF('IA2'!#REF!/AY66&lt;0.5,0,IF('IA2'!#REF!/AY66*100&gt;90,5,IF('IA2'!#REF!/AY66*100&gt;80,4,IF('IA2'!#REF!/AY66*100&gt;70,3,IF('IA2'!#REF!/AY66*100&gt;60,2,IF('IA2'!#REF!/AY66*100&lt;=60,1)))))),0))*AY266)</f>
        <v>1000</v>
      </c>
      <c r="AZ166" s="97">
        <f>IF(COUNT('IA2'!#REF!)=0,1000,(IFERROR(IF('IA2'!#REF!/AZ66&lt;0.5,0,IF('IA2'!#REF!/AZ66*100&gt;90,5,IF('IA2'!#REF!/AZ66*100&gt;80,4,IF('IA2'!#REF!/AZ66*100&gt;70,3,IF('IA2'!#REF!/AZ66*100&gt;60,2,IF('IA2'!#REF!/AZ66*100&lt;=60,1)))))),0))*AZ266)</f>
        <v>1000</v>
      </c>
      <c r="BA166" s="96">
        <f t="shared" si="53"/>
        <v>0</v>
      </c>
      <c r="BB166" s="96">
        <f t="shared" si="54"/>
        <v>0</v>
      </c>
      <c r="BC166" s="96">
        <f t="shared" si="55"/>
        <v>0</v>
      </c>
      <c r="BD166" s="96">
        <f t="shared" si="56"/>
        <v>0</v>
      </c>
      <c r="BE166" s="96">
        <f t="shared" si="57"/>
        <v>0</v>
      </c>
      <c r="BF166" s="96">
        <f t="shared" si="58"/>
        <v>0</v>
      </c>
      <c r="BG166" s="96">
        <f t="shared" si="59"/>
        <v>0</v>
      </c>
    </row>
    <row r="167" spans="1:59" x14ac:dyDescent="0.3">
      <c r="A167" s="97">
        <f>IF(COUNT('IA2'!#REF!)=0,1000,(IFERROR(IF('IA2'!#REF!/A67&lt;0.5,0,IF('IA2'!#REF!/A67*100&gt;90,5,IF('IA2'!#REF!/A67*100&gt;80,4,IF('IA2'!#REF!/A67*100&gt;70,3,IF('IA2'!#REF!/A67*100&gt;60,2,IF('IA2'!#REF!/A67*100&lt;=60,1)))))),0))*A267)</f>
        <v>1000</v>
      </c>
      <c r="B167" s="97">
        <f>IF(COUNT('IA2'!#REF!)=0,1000,(IFERROR(IF('IA2'!#REF!/B67&lt;0.5,0,IF('IA2'!#REF!/B67*100&gt;90,5,IF('IA2'!#REF!/B67*100&gt;80,4,IF('IA2'!#REF!/B67*100&gt;70,3,IF('IA2'!#REF!/B67*100&gt;60,2,IF('IA2'!#REF!/B67*100&lt;=60,1)))))),0))*B267)</f>
        <v>1000</v>
      </c>
      <c r="C167" s="97">
        <f>IF(COUNT('IA2'!#REF!)=0,1000,(IFERROR(IF('IA2'!#REF!/C67&lt;0.5,0,IF('IA2'!#REF!/C67*100&gt;90,5,IF('IA2'!#REF!/C67*100&gt;80,4,IF('IA2'!#REF!/C67*100&gt;70,3,IF('IA2'!#REF!/C67*100&gt;60,2,IF('IA2'!#REF!/C67*100&lt;=60,1)))))),0))*C267)</f>
        <v>1000</v>
      </c>
      <c r="D167" s="97">
        <f>IF(COUNT('IA2'!#REF!)=0,1000,(IFERROR(IF('IA2'!#REF!/D67&lt;0.5,0,IF('IA2'!#REF!/D67*100&gt;90,5,IF('IA2'!#REF!/D67*100&gt;80,4,IF('IA2'!#REF!/D67*100&gt;70,3,IF('IA2'!#REF!/D67*100&gt;60,2,IF('IA2'!#REF!/D67*100&lt;=60,1)))))),0))*D267)</f>
        <v>1000</v>
      </c>
      <c r="E167" s="97">
        <f>IF(COUNT('IA2'!#REF!)=0,1000,(IFERROR(IF('IA2'!#REF!/E67&lt;0.5,0,IF('IA2'!#REF!/E67*100&gt;90,5,IF('IA2'!#REF!/E67*100&gt;80,4,IF('IA2'!#REF!/E67*100&gt;70,3,IF('IA2'!#REF!/E67*100&gt;60,2,IF('IA2'!#REF!/E67*100&lt;=60,1)))))),0))*E267)</f>
        <v>1000</v>
      </c>
      <c r="F167" s="97">
        <f>IF(COUNT('IA2'!#REF!)=0,1000,(IFERROR(IF('IA2'!#REF!/F67&lt;0.5,0,IF('IA2'!#REF!/F67*100&gt;90,5,IF('IA2'!#REF!/F67*100&gt;80,4,IF('IA2'!#REF!/F67*100&gt;70,3,IF('IA2'!#REF!/F67*100&gt;60,2,IF('IA2'!#REF!/F67*100&lt;=60,1)))))),0))*F267)</f>
        <v>1000</v>
      </c>
      <c r="G167" s="97">
        <f>IF(COUNT('IA2'!#REF!)=0,1000,(IFERROR(IF('IA2'!#REF!/G67&lt;0.5,0,IF('IA2'!#REF!/G67*100&gt;90,5,IF('IA2'!#REF!/G67*100&gt;80,4,IF('IA2'!#REF!/G67*100&gt;70,3,IF('IA2'!#REF!/G67*100&gt;60,2,IF('IA2'!#REF!/G67*100&lt;=60,1)))))),0))*G267)</f>
        <v>1000</v>
      </c>
      <c r="H167" s="97">
        <f>IF(COUNT('IA2'!#REF!)=0,1000,(IFERROR(IF('IA2'!#REF!/H67&lt;0.5,0,IF('IA2'!#REF!/H67*100&gt;90,5,IF('IA2'!#REF!/H67*100&gt;80,4,IF('IA2'!#REF!/H67*100&gt;70,3,IF('IA2'!#REF!/H67*100&gt;60,2,IF('IA2'!#REF!/H67*100&lt;=60,1)))))),0))*H267)</f>
        <v>1000</v>
      </c>
      <c r="I167" s="97">
        <f>IF(COUNT('IA2'!#REF!)=0,1000,(IFERROR(IF('IA2'!#REF!/I67&lt;0.5,0,IF('IA2'!#REF!/I67*100&gt;90,5,IF('IA2'!#REF!/I67*100&gt;80,4,IF('IA2'!#REF!/I67*100&gt;70,3,IF('IA2'!#REF!/I67*100&gt;60,2,IF('IA2'!#REF!/I67*100&lt;=60,1)))))),0))*I267)</f>
        <v>1000</v>
      </c>
      <c r="J167" s="97">
        <f>IF(COUNT('IA2'!#REF!)=0,1000,(IFERROR(IF('IA2'!#REF!/J67&lt;0.5,0,IF('IA2'!#REF!/J67*100&gt;90,5,IF('IA2'!#REF!/J67*100&gt;80,4,IF('IA2'!#REF!/J67*100&gt;70,3,IF('IA2'!#REF!/J67*100&gt;60,2,IF('IA2'!#REF!/J67*100&lt;=60,1)))))),0))*J267)</f>
        <v>1000</v>
      </c>
      <c r="K167" s="97">
        <f>IF(COUNT('IA2'!#REF!)=0,1000,(IFERROR(IF('IA2'!#REF!/K67&lt;0.5,0,IF('IA2'!#REF!/K67*100&gt;90,5,IF('IA2'!#REF!/K67*100&gt;80,4,IF('IA2'!#REF!/K67*100&gt;70,3,IF('IA2'!#REF!/K67*100&gt;60,2,IF('IA2'!#REF!/K67*100&lt;=60,1)))))),0))*K267)</f>
        <v>1000</v>
      </c>
      <c r="L167" s="97">
        <f>IF(COUNT('IA2'!#REF!)=0,1000,(IFERROR(IF('IA2'!#REF!/L67&lt;0.5,0,IF('IA2'!#REF!/L67*100&gt;90,5,IF('IA2'!#REF!/L67*100&gt;80,4,IF('IA2'!#REF!/L67*100&gt;70,3,IF('IA2'!#REF!/L67*100&gt;60,2,IF('IA2'!#REF!/L67*100&lt;=60,1)))))),0))*L267)</f>
        <v>1000</v>
      </c>
      <c r="M167" s="97">
        <f>IF(COUNT('IA2'!#REF!)=0,1000,(IFERROR(IF('IA2'!#REF!/M67&lt;0.5,0,IF('IA2'!#REF!/M67*100&gt;90,5,IF('IA2'!#REF!/M67*100&gt;80,4,IF('IA2'!#REF!/M67*100&gt;70,3,IF('IA2'!#REF!/M67*100&gt;60,2,IF('IA2'!#REF!/M67*100&lt;=60,1)))))),0))*M267)</f>
        <v>1000</v>
      </c>
      <c r="N167" s="97">
        <f>IF(COUNT('IA2'!#REF!)=0,1000,(IFERROR(IF('IA2'!#REF!/N67&lt;0.5,0,IF('IA2'!#REF!/N67*100&gt;90,5,IF('IA2'!#REF!/N67*100&gt;80,4,IF('IA2'!#REF!/N67*100&gt;70,3,IF('IA2'!#REF!/N67*100&gt;60,2,IF('IA2'!#REF!/N67*100&lt;=60,1)))))),0))*N267)</f>
        <v>1000</v>
      </c>
      <c r="O167" s="97">
        <f>IF(COUNT('IA2'!#REF!)=0,1000,(IFERROR(IF('IA2'!#REF!/O67&lt;0.5,0,IF('IA2'!#REF!/O67*100&gt;90,5,IF('IA2'!#REF!/O67*100&gt;80,4,IF('IA2'!#REF!/O67*100&gt;70,3,IF('IA2'!#REF!/O67*100&gt;60,2,IF('IA2'!#REF!/O67*100&lt;=60,1)))))),0))*O267)</f>
        <v>1000</v>
      </c>
      <c r="P167" s="97">
        <f>IF(COUNT('IA2'!#REF!)=0,1000,(IFERROR(IF('IA2'!#REF!/P67&lt;0.5,0,IF('IA2'!#REF!/P67*100&gt;90,5,IF('IA2'!#REF!/P67*100&gt;80,4,IF('IA2'!#REF!/P67*100&gt;70,3,IF('IA2'!#REF!/P67*100&gt;60,2,IF('IA2'!#REF!/P67*100&lt;=60,1)))))),0))*P267)</f>
        <v>1000</v>
      </c>
      <c r="Q167" s="97">
        <f>IF(COUNT('IA2'!#REF!)=0,1000,(IFERROR(IF('IA2'!#REF!/Q67&lt;0.5,0,IF('IA2'!#REF!/Q67*100&gt;90,5,IF('IA2'!#REF!/Q67*100&gt;80,4,IF('IA2'!#REF!/Q67*100&gt;70,3,IF('IA2'!#REF!/Q67*100&gt;60,2,IF('IA2'!#REF!/Q67*100&lt;=60,1)))))),0))*Q267)</f>
        <v>1000</v>
      </c>
      <c r="R167" s="97">
        <f>IF(COUNT('IA2'!#REF!)=0,1000,(IFERROR(IF('IA2'!#REF!/R67&lt;0.5,0,IF('IA2'!#REF!/R67*100&gt;90,5,IF('IA2'!#REF!/R67*100&gt;80,4,IF('IA2'!#REF!/R67*100&gt;70,3,IF('IA2'!#REF!/R67*100&gt;60,2,IF('IA2'!#REF!/R67*100&lt;=60,1)))))),0))*R267)</f>
        <v>1000</v>
      </c>
      <c r="S167" s="97">
        <f>IF(COUNT('IA2'!#REF!)=0,1000,(IFERROR(IF('IA2'!#REF!/S67&lt;0.5,0,IF('IA2'!#REF!/S67*100&gt;90,5,IF('IA2'!#REF!/S67*100&gt;80,4,IF('IA2'!#REF!/S67*100&gt;70,3,IF('IA2'!#REF!/S67*100&gt;60,2,IF('IA2'!#REF!/S67*100&lt;=60,1)))))),0))*S267)</f>
        <v>1000</v>
      </c>
      <c r="T167" s="97">
        <f>IF(COUNT('IA2'!#REF!)=0,1000,(IFERROR(IF('IA2'!#REF!/T67&lt;0.5,0,IF('IA2'!#REF!/T67*100&gt;90,5,IF('IA2'!#REF!/T67*100&gt;80,4,IF('IA2'!#REF!/T67*100&gt;70,3,IF('IA2'!#REF!/T67*100&gt;60,2,IF('IA2'!#REF!/T67*100&lt;=60,1)))))),0))*T267)</f>
        <v>1000</v>
      </c>
      <c r="U167" s="97">
        <f>IF(COUNT('IA2'!#REF!)=0,1000,(IFERROR(IF('IA2'!#REF!/U67&lt;0.5,0,IF('IA2'!#REF!/U67*100&gt;90,5,IF('IA2'!#REF!/U67*100&gt;80,4,IF('IA2'!#REF!/U67*100&gt;70,3,IF('IA2'!#REF!/U67*100&gt;60,2,IF('IA2'!#REF!/U67*100&lt;=60,1)))))),0))*U267)</f>
        <v>1000</v>
      </c>
      <c r="V167" s="97">
        <f>IF(COUNT('IA2'!#REF!)=0,1000,(IFERROR(IF('IA2'!#REF!/V67&lt;0.5,0,IF('IA2'!#REF!/V67*100&gt;90,5,IF('IA2'!#REF!/V67*100&gt;80,4,IF('IA2'!#REF!/V67*100&gt;70,3,IF('IA2'!#REF!/V67*100&gt;60,2,IF('IA2'!#REF!/V67*100&lt;=60,1)))))),0))*V267)</f>
        <v>1000</v>
      </c>
      <c r="W167" s="97">
        <f>IF(COUNT('IA2'!#REF!)=0,1000,(IFERROR(IF('IA2'!#REF!/W67&lt;0.5,0,IF('IA2'!#REF!/W67*100&gt;90,5,IF('IA2'!#REF!/W67*100&gt;80,4,IF('IA2'!#REF!/W67*100&gt;70,3,IF('IA2'!#REF!/W67*100&gt;60,2,IF('IA2'!#REF!/W67*100&lt;=60,1)))))),0))*W267)</f>
        <v>1000</v>
      </c>
      <c r="X167" s="97">
        <f>IF(COUNT('IA2'!#REF!)=0,1000,(IFERROR(IF('IA2'!#REF!/X67&lt;0.5,0,IF('IA2'!#REF!/X67*100&gt;90,5,IF('IA2'!#REF!/X67*100&gt;80,4,IF('IA2'!#REF!/X67*100&gt;70,3,IF('IA2'!#REF!/X67*100&gt;60,2,IF('IA2'!#REF!/X67*100&lt;=60,1)))))),0))*X267)</f>
        <v>1000</v>
      </c>
      <c r="Y167" s="97">
        <f>IF(COUNT('IA2'!#REF!)=0,1000,(IFERROR(IF('IA2'!#REF!/Y67&lt;0.5,0,IF('IA2'!#REF!/Y67*100&gt;90,5,IF('IA2'!#REF!/Y67*100&gt;80,4,IF('IA2'!#REF!/Y67*100&gt;70,3,IF('IA2'!#REF!/Y67*100&gt;60,2,IF('IA2'!#REF!/Y67*100&lt;=60,1)))))),0))*Y267)</f>
        <v>1000</v>
      </c>
      <c r="Z167" s="97">
        <f>IF(COUNT('IA2'!#REF!)=0,1000,(IFERROR(IF('IA2'!#REF!/Z67&lt;0.5,0,IF('IA2'!#REF!/Z67*100&gt;90,5,IF('IA2'!#REF!/Z67*100&gt;80,4,IF('IA2'!#REF!/Z67*100&gt;70,3,IF('IA2'!#REF!/Z67*100&gt;60,2,IF('IA2'!#REF!/Z67*100&lt;=60,1)))))),0))*Z267)</f>
        <v>1000</v>
      </c>
      <c r="AA167" s="97">
        <f>IF(COUNT('IA2'!#REF!)=0,1000,(IFERROR(IF('IA2'!#REF!/AA67&lt;0.5,0,IF('IA2'!#REF!/AA67*100&gt;90,5,IF('IA2'!#REF!/AA67*100&gt;80,4,IF('IA2'!#REF!/AA67*100&gt;70,3,IF('IA2'!#REF!/AA67*100&gt;60,2,IF('IA2'!#REF!/AA67*100&lt;=60,1)))))),0))*AA267)</f>
        <v>1000</v>
      </c>
      <c r="AB167" s="97">
        <f>IF(COUNT('IA2'!#REF!)=0,1000,(IFERROR(IF('IA2'!#REF!/AB67&lt;0.5,0,IF('IA2'!#REF!/AB67*100&gt;90,5,IF('IA2'!#REF!/AB67*100&gt;80,4,IF('IA2'!#REF!/AB67*100&gt;70,3,IF('IA2'!#REF!/AB67*100&gt;60,2,IF('IA2'!#REF!/AB67*100&lt;=60,1)))))),0))*AB267)</f>
        <v>1000</v>
      </c>
      <c r="AC167" s="97">
        <f>IF(COUNT('IA2'!#REF!)=0,1000,(IFERROR(IF('IA2'!#REF!/AC67&lt;0.5,0,IF('IA2'!#REF!/AC67*100&gt;90,5,IF('IA2'!#REF!/AC67*100&gt;80,4,IF('IA2'!#REF!/AC67*100&gt;70,3,IF('IA2'!#REF!/AC67*100&gt;60,2,IF('IA2'!#REF!/AC67*100&lt;=60,1)))))),0))*AC267)</f>
        <v>1000</v>
      </c>
      <c r="AD167" s="97">
        <f>IF(COUNT('IA2'!#REF!)=0,1000,(IFERROR(IF('IA2'!#REF!/AD67&lt;0.5,0,IF('IA2'!#REF!/AD67*100&gt;90,5,IF('IA2'!#REF!/AD67*100&gt;80,4,IF('IA2'!#REF!/AD67*100&gt;70,3,IF('IA2'!#REF!/AD67*100&gt;60,2,IF('IA2'!#REF!/AD67*100&lt;=60,1)))))),0))*AD267)</f>
        <v>1000</v>
      </c>
      <c r="AE167" s="97">
        <f>IF(COUNT('IA2'!#REF!)=0,1000,(IFERROR(IF('IA2'!#REF!/AE67&lt;0.5,0,IF('IA2'!#REF!/AE67*100&gt;90,5,IF('IA2'!#REF!/AE67*100&gt;80,4,IF('IA2'!#REF!/AE67*100&gt;70,3,IF('IA2'!#REF!/AE67*100&gt;60,2,IF('IA2'!#REF!/AE67*100&lt;=60,1)))))),0))*AE267)</f>
        <v>1000</v>
      </c>
      <c r="AF167" s="97">
        <f>IF(COUNT('IA2'!#REF!)=0,1000,(IFERROR(IF('IA2'!#REF!/AF67&lt;0.5,0,IF('IA2'!#REF!/AF67*100&gt;90,5,IF('IA2'!#REF!/AF67*100&gt;80,4,IF('IA2'!#REF!/AF67*100&gt;70,3,IF('IA2'!#REF!/AF67*100&gt;60,2,IF('IA2'!#REF!/AF67*100&lt;=60,1)))))),0))*AF267)</f>
        <v>1000</v>
      </c>
      <c r="AG167" s="97">
        <f>IF(COUNT('IA2'!#REF!)=0,1000,(IFERROR(IF('IA2'!#REF!/AG67&lt;0.5,0,IF('IA2'!#REF!/AG67*100&gt;90,5,IF('IA2'!#REF!/AG67*100&gt;80,4,IF('IA2'!#REF!/AG67*100&gt;70,3,IF('IA2'!#REF!/AG67*100&gt;60,2,IF('IA2'!#REF!/AG67*100&lt;=60,1)))))),0))*AG267)</f>
        <v>1000</v>
      </c>
      <c r="AH167" s="97">
        <f>IF(COUNT('IA2'!#REF!)=0,1000,(IFERROR(IF('IA2'!#REF!/AH67&lt;0.5,0,IF('IA2'!#REF!/AH67*100&gt;90,5,IF('IA2'!#REF!/AH67*100&gt;80,4,IF('IA2'!#REF!/AH67*100&gt;70,3,IF('IA2'!#REF!/AH67*100&gt;60,2,IF('IA2'!#REF!/AH67*100&lt;=60,1)))))),0))*AH267)</f>
        <v>1000</v>
      </c>
      <c r="AI167" s="97">
        <f>IF(COUNT('IA2'!#REF!)=0,1000,(IFERROR(IF('IA2'!#REF!/AI67&lt;0.5,0,IF('IA2'!#REF!/AI67*100&gt;90,5,IF('IA2'!#REF!/AI67*100&gt;80,4,IF('IA2'!#REF!/AI67*100&gt;70,3,IF('IA2'!#REF!/AI67*100&gt;60,2,IF('IA2'!#REF!/AI67*100&lt;=60,1)))))),0))*AI267)</f>
        <v>1000</v>
      </c>
      <c r="AJ167" s="97">
        <f>IF(COUNT('IA2'!#REF!)=0,1000,(IFERROR(IF('IA2'!#REF!/AJ67&lt;0.5,0,IF('IA2'!#REF!/AJ67*100&gt;90,5,IF('IA2'!#REF!/AJ67*100&gt;80,4,IF('IA2'!#REF!/AJ67*100&gt;70,3,IF('IA2'!#REF!/AJ67*100&gt;60,2,IF('IA2'!#REF!/AJ67*100&lt;=60,1)))))),0))*AJ267)</f>
        <v>1000</v>
      </c>
      <c r="AK167" s="97">
        <f>IF(COUNT('IA2'!#REF!)=0,1000,(IFERROR(IF('IA2'!#REF!/AK67&lt;0.5,0,IF('IA2'!#REF!/AK67*100&gt;90,5,IF('IA2'!#REF!/AK67*100&gt;80,4,IF('IA2'!#REF!/AK67*100&gt;70,3,IF('IA2'!#REF!/AK67*100&gt;60,2,IF('IA2'!#REF!/AK67*100&lt;=60,1)))))),0))*AK267)</f>
        <v>1000</v>
      </c>
      <c r="AL167" s="97">
        <f>IF(COUNT('IA2'!#REF!)=0,1000,(IFERROR(IF('IA2'!#REF!/AL67&lt;0.5,0,IF('IA2'!#REF!/AL67*100&gt;90,5,IF('IA2'!#REF!/AL67*100&gt;80,4,IF('IA2'!#REF!/AL67*100&gt;70,3,IF('IA2'!#REF!/AL67*100&gt;60,2,IF('IA2'!#REF!/AL67*100&lt;=60,1)))))),0))*AL267)</f>
        <v>1000</v>
      </c>
      <c r="AM167" s="97">
        <f>IF(COUNT('IA2'!#REF!)=0,1000,(IFERROR(IF('IA2'!#REF!/AM67&lt;0.5,0,IF('IA2'!#REF!/AM67*100&gt;90,5,IF('IA2'!#REF!/AM67*100&gt;80,4,IF('IA2'!#REF!/AM67*100&gt;70,3,IF('IA2'!#REF!/AM67*100&gt;60,2,IF('IA2'!#REF!/AM67*100&lt;=60,1)))))),0))*AM267)</f>
        <v>1000</v>
      </c>
      <c r="AN167" s="97">
        <f>IF(COUNT('IA2'!#REF!)=0,1000,(IFERROR(IF('IA2'!#REF!/AN67&lt;0.5,0,IF('IA2'!#REF!/AN67*100&gt;90,5,IF('IA2'!#REF!/AN67*100&gt;80,4,IF('IA2'!#REF!/AN67*100&gt;70,3,IF('IA2'!#REF!/AN67*100&gt;60,2,IF('IA2'!#REF!/AN67*100&lt;=60,1)))))),0))*AN267)</f>
        <v>1000</v>
      </c>
      <c r="AO167" s="97">
        <f>IF(COUNT('IA2'!#REF!)=0,1000,(IFERROR(IF('IA2'!#REF!/AO67&lt;0.5,0,IF('IA2'!#REF!/AO67*100&gt;90,5,IF('IA2'!#REF!/AO67*100&gt;80,4,IF('IA2'!#REF!/AO67*100&gt;70,3,IF('IA2'!#REF!/AO67*100&gt;60,2,IF('IA2'!#REF!/AO67*100&lt;=60,1)))))),0))*AO267)</f>
        <v>1000</v>
      </c>
      <c r="AP167" s="97">
        <f>IF(COUNT('IA2'!#REF!)=0,1000,(IFERROR(IF('IA2'!#REF!/AP67&lt;0.5,0,IF('IA2'!#REF!/AP67*100&gt;90,5,IF('IA2'!#REF!/AP67*100&gt;80,4,IF('IA2'!#REF!/AP67*100&gt;70,3,IF('IA2'!#REF!/AP67*100&gt;60,2,IF('IA2'!#REF!/AP67*100&lt;=60,1)))))),0))*AP267)</f>
        <v>1000</v>
      </c>
      <c r="AQ167" s="97">
        <f>IF(COUNT('IA2'!#REF!)=0,1000,(IFERROR(IF('IA2'!#REF!/AQ67&lt;0.5,0,IF('IA2'!#REF!/AQ67*100&gt;90,5,IF('IA2'!#REF!/AQ67*100&gt;80,4,IF('IA2'!#REF!/AQ67*100&gt;70,3,IF('IA2'!#REF!/AQ67*100&gt;60,2,IF('IA2'!#REF!/AQ67*100&lt;=60,1)))))),0))*AQ267)</f>
        <v>1000</v>
      </c>
      <c r="AR167" s="97">
        <f>IF(COUNT('IA2'!#REF!)=0,1000,(IFERROR(IF('IA2'!#REF!/AR67&lt;0.5,0,IF('IA2'!#REF!/AR67*100&gt;90,5,IF('IA2'!#REF!/AR67*100&gt;80,4,IF('IA2'!#REF!/AR67*100&gt;70,3,IF('IA2'!#REF!/AR67*100&gt;60,2,IF('IA2'!#REF!/AR67*100&lt;=60,1)))))),0))*AR267)</f>
        <v>1000</v>
      </c>
      <c r="AS167" s="97">
        <f>IF(COUNT('IA2'!#REF!)=0,1000,(IFERROR(IF('IA2'!#REF!/AS67&lt;0.5,0,IF('IA2'!#REF!/AS67*100&gt;90,5,IF('IA2'!#REF!/AS67*100&gt;80,4,IF('IA2'!#REF!/AS67*100&gt;70,3,IF('IA2'!#REF!/AS67*100&gt;60,2,IF('IA2'!#REF!/AS67*100&lt;=60,1)))))),0))*AS267)</f>
        <v>1000</v>
      </c>
      <c r="AT167" s="97">
        <f>IF(COUNT('IA2'!#REF!)=0,1000,(IFERROR(IF('IA2'!#REF!/AT67&lt;0.5,0,IF('IA2'!#REF!/AT67*100&gt;90,5,IF('IA2'!#REF!/AT67*100&gt;80,4,IF('IA2'!#REF!/AT67*100&gt;70,3,IF('IA2'!#REF!/AT67*100&gt;60,2,IF('IA2'!#REF!/AT67*100&lt;=60,1)))))),0))*AT267)</f>
        <v>1000</v>
      </c>
      <c r="AU167" s="97">
        <f>IF(COUNT('IA2'!#REF!)=0,1000,(IFERROR(IF('IA2'!#REF!/AU67&lt;0.5,0,IF('IA2'!#REF!/AU67*100&gt;90,5,IF('IA2'!#REF!/AU67*100&gt;80,4,IF('IA2'!#REF!/AU67*100&gt;70,3,IF('IA2'!#REF!/AU67*100&gt;60,2,IF('IA2'!#REF!/AU67*100&lt;=60,1)))))),0))*AU267)</f>
        <v>1000</v>
      </c>
      <c r="AV167" s="97">
        <f>IF(COUNT('IA2'!#REF!)=0,1000,(IFERROR(IF('IA2'!#REF!/AV67&lt;0.5,0,IF('IA2'!#REF!/AV67*100&gt;90,5,IF('IA2'!#REF!/AV67*100&gt;80,4,IF('IA2'!#REF!/AV67*100&gt;70,3,IF('IA2'!#REF!/AV67*100&gt;60,2,IF('IA2'!#REF!/AV67*100&lt;=60,1)))))),0))*AV267)</f>
        <v>1000</v>
      </c>
      <c r="AW167" s="97">
        <f>IF(COUNT('IA2'!#REF!)=0,1000,(IFERROR(IF('IA2'!#REF!/AW67&lt;0.5,0,IF('IA2'!#REF!/AW67*100&gt;90,5,IF('IA2'!#REF!/AW67*100&gt;80,4,IF('IA2'!#REF!/AW67*100&gt;70,3,IF('IA2'!#REF!/AW67*100&gt;60,2,IF('IA2'!#REF!/AW67*100&lt;=60,1)))))),0))*AW267)</f>
        <v>1000</v>
      </c>
      <c r="AX167" s="97">
        <f>IF(COUNT('IA2'!#REF!)=0,1000,(IFERROR(IF('IA2'!#REF!/AX67&lt;0.5,0,IF('IA2'!#REF!/AX67*100&gt;90,5,IF('IA2'!#REF!/AX67*100&gt;80,4,IF('IA2'!#REF!/AX67*100&gt;70,3,IF('IA2'!#REF!/AX67*100&gt;60,2,IF('IA2'!#REF!/AX67*100&lt;=60,1)))))),0))*AX267)</f>
        <v>1000</v>
      </c>
      <c r="AY167" s="97">
        <f>IF(COUNT('IA2'!#REF!)=0,1000,(IFERROR(IF('IA2'!#REF!/AY67&lt;0.5,0,IF('IA2'!#REF!/AY67*100&gt;90,5,IF('IA2'!#REF!/AY67*100&gt;80,4,IF('IA2'!#REF!/AY67*100&gt;70,3,IF('IA2'!#REF!/AY67*100&gt;60,2,IF('IA2'!#REF!/AY67*100&lt;=60,1)))))),0))*AY267)</f>
        <v>1000</v>
      </c>
      <c r="AZ167" s="97">
        <f>IF(COUNT('IA2'!#REF!)=0,1000,(IFERROR(IF('IA2'!#REF!/AZ67&lt;0.5,0,IF('IA2'!#REF!/AZ67*100&gt;90,5,IF('IA2'!#REF!/AZ67*100&gt;80,4,IF('IA2'!#REF!/AZ67*100&gt;70,3,IF('IA2'!#REF!/AZ67*100&gt;60,2,IF('IA2'!#REF!/AZ67*100&lt;=60,1)))))),0))*AZ267)</f>
        <v>1000</v>
      </c>
      <c r="BA167" s="96">
        <f t="shared" si="53"/>
        <v>0</v>
      </c>
      <c r="BB167" s="96">
        <f t="shared" si="54"/>
        <v>0</v>
      </c>
      <c r="BC167" s="96">
        <f t="shared" si="55"/>
        <v>0</v>
      </c>
      <c r="BD167" s="96">
        <f t="shared" si="56"/>
        <v>0</v>
      </c>
      <c r="BE167" s="96">
        <f t="shared" si="57"/>
        <v>0</v>
      </c>
      <c r="BF167" s="96">
        <f t="shared" si="58"/>
        <v>0</v>
      </c>
      <c r="BG167" s="96">
        <f t="shared" si="59"/>
        <v>0</v>
      </c>
    </row>
    <row r="168" spans="1:59" x14ac:dyDescent="0.3">
      <c r="A168" s="97">
        <f>IF(COUNT('IA2'!#REF!)=0,1000,(IFERROR(IF('IA2'!#REF!/A68&lt;0.5,0,IF('IA2'!#REF!/A68*100&gt;90,5,IF('IA2'!#REF!/A68*100&gt;80,4,IF('IA2'!#REF!/A68*100&gt;70,3,IF('IA2'!#REF!/A68*100&gt;60,2,IF('IA2'!#REF!/A68*100&lt;=60,1)))))),0))*A268)</f>
        <v>1000</v>
      </c>
      <c r="B168" s="97">
        <f>IF(COUNT('IA2'!#REF!)=0,1000,(IFERROR(IF('IA2'!#REF!/B68&lt;0.5,0,IF('IA2'!#REF!/B68*100&gt;90,5,IF('IA2'!#REF!/B68*100&gt;80,4,IF('IA2'!#REF!/B68*100&gt;70,3,IF('IA2'!#REF!/B68*100&gt;60,2,IF('IA2'!#REF!/B68*100&lt;=60,1)))))),0))*B268)</f>
        <v>1000</v>
      </c>
      <c r="C168" s="97">
        <f>IF(COUNT('IA2'!#REF!)=0,1000,(IFERROR(IF('IA2'!#REF!/C68&lt;0.5,0,IF('IA2'!#REF!/C68*100&gt;90,5,IF('IA2'!#REF!/C68*100&gt;80,4,IF('IA2'!#REF!/C68*100&gt;70,3,IF('IA2'!#REF!/C68*100&gt;60,2,IF('IA2'!#REF!/C68*100&lt;=60,1)))))),0))*C268)</f>
        <v>1000</v>
      </c>
      <c r="D168" s="97">
        <f>IF(COUNT('IA2'!#REF!)=0,1000,(IFERROR(IF('IA2'!#REF!/D68&lt;0.5,0,IF('IA2'!#REF!/D68*100&gt;90,5,IF('IA2'!#REF!/D68*100&gt;80,4,IF('IA2'!#REF!/D68*100&gt;70,3,IF('IA2'!#REF!/D68*100&gt;60,2,IF('IA2'!#REF!/D68*100&lt;=60,1)))))),0))*D268)</f>
        <v>1000</v>
      </c>
      <c r="E168" s="97">
        <f>IF(COUNT('IA2'!#REF!)=0,1000,(IFERROR(IF('IA2'!#REF!/E68&lt;0.5,0,IF('IA2'!#REF!/E68*100&gt;90,5,IF('IA2'!#REF!/E68*100&gt;80,4,IF('IA2'!#REF!/E68*100&gt;70,3,IF('IA2'!#REF!/E68*100&gt;60,2,IF('IA2'!#REF!/E68*100&lt;=60,1)))))),0))*E268)</f>
        <v>1000</v>
      </c>
      <c r="F168" s="97">
        <f>IF(COUNT('IA2'!#REF!)=0,1000,(IFERROR(IF('IA2'!#REF!/F68&lt;0.5,0,IF('IA2'!#REF!/F68*100&gt;90,5,IF('IA2'!#REF!/F68*100&gt;80,4,IF('IA2'!#REF!/F68*100&gt;70,3,IF('IA2'!#REF!/F68*100&gt;60,2,IF('IA2'!#REF!/F68*100&lt;=60,1)))))),0))*F268)</f>
        <v>1000</v>
      </c>
      <c r="G168" s="97">
        <f>IF(COUNT('IA2'!#REF!)=0,1000,(IFERROR(IF('IA2'!#REF!/G68&lt;0.5,0,IF('IA2'!#REF!/G68*100&gt;90,5,IF('IA2'!#REF!/G68*100&gt;80,4,IF('IA2'!#REF!/G68*100&gt;70,3,IF('IA2'!#REF!/G68*100&gt;60,2,IF('IA2'!#REF!/G68*100&lt;=60,1)))))),0))*G268)</f>
        <v>1000</v>
      </c>
      <c r="H168" s="97">
        <f>IF(COUNT('IA2'!#REF!)=0,1000,(IFERROR(IF('IA2'!#REF!/H68&lt;0.5,0,IF('IA2'!#REF!/H68*100&gt;90,5,IF('IA2'!#REF!/H68*100&gt;80,4,IF('IA2'!#REF!/H68*100&gt;70,3,IF('IA2'!#REF!/H68*100&gt;60,2,IF('IA2'!#REF!/H68*100&lt;=60,1)))))),0))*H268)</f>
        <v>1000</v>
      </c>
      <c r="I168" s="97">
        <f>IF(COUNT('IA2'!#REF!)=0,1000,(IFERROR(IF('IA2'!#REF!/I68&lt;0.5,0,IF('IA2'!#REF!/I68*100&gt;90,5,IF('IA2'!#REF!/I68*100&gt;80,4,IF('IA2'!#REF!/I68*100&gt;70,3,IF('IA2'!#REF!/I68*100&gt;60,2,IF('IA2'!#REF!/I68*100&lt;=60,1)))))),0))*I268)</f>
        <v>1000</v>
      </c>
      <c r="J168" s="97">
        <f>IF(COUNT('IA2'!#REF!)=0,1000,(IFERROR(IF('IA2'!#REF!/J68&lt;0.5,0,IF('IA2'!#REF!/J68*100&gt;90,5,IF('IA2'!#REF!/J68*100&gt;80,4,IF('IA2'!#REF!/J68*100&gt;70,3,IF('IA2'!#REF!/J68*100&gt;60,2,IF('IA2'!#REF!/J68*100&lt;=60,1)))))),0))*J268)</f>
        <v>1000</v>
      </c>
      <c r="K168" s="97">
        <f>IF(COUNT('IA2'!#REF!)=0,1000,(IFERROR(IF('IA2'!#REF!/K68&lt;0.5,0,IF('IA2'!#REF!/K68*100&gt;90,5,IF('IA2'!#REF!/K68*100&gt;80,4,IF('IA2'!#REF!/K68*100&gt;70,3,IF('IA2'!#REF!/K68*100&gt;60,2,IF('IA2'!#REF!/K68*100&lt;=60,1)))))),0))*K268)</f>
        <v>1000</v>
      </c>
      <c r="L168" s="97">
        <f>IF(COUNT('IA2'!#REF!)=0,1000,(IFERROR(IF('IA2'!#REF!/L68&lt;0.5,0,IF('IA2'!#REF!/L68*100&gt;90,5,IF('IA2'!#REF!/L68*100&gt;80,4,IF('IA2'!#REF!/L68*100&gt;70,3,IF('IA2'!#REF!/L68*100&gt;60,2,IF('IA2'!#REF!/L68*100&lt;=60,1)))))),0))*L268)</f>
        <v>1000</v>
      </c>
      <c r="M168" s="97">
        <f>IF(COUNT('IA2'!#REF!)=0,1000,(IFERROR(IF('IA2'!#REF!/M68&lt;0.5,0,IF('IA2'!#REF!/M68*100&gt;90,5,IF('IA2'!#REF!/M68*100&gt;80,4,IF('IA2'!#REF!/M68*100&gt;70,3,IF('IA2'!#REF!/M68*100&gt;60,2,IF('IA2'!#REF!/M68*100&lt;=60,1)))))),0))*M268)</f>
        <v>1000</v>
      </c>
      <c r="N168" s="97">
        <f>IF(COUNT('IA2'!#REF!)=0,1000,(IFERROR(IF('IA2'!#REF!/N68&lt;0.5,0,IF('IA2'!#REF!/N68*100&gt;90,5,IF('IA2'!#REF!/N68*100&gt;80,4,IF('IA2'!#REF!/N68*100&gt;70,3,IF('IA2'!#REF!/N68*100&gt;60,2,IF('IA2'!#REF!/N68*100&lt;=60,1)))))),0))*N268)</f>
        <v>1000</v>
      </c>
      <c r="O168" s="97">
        <f>IF(COUNT('IA2'!#REF!)=0,1000,(IFERROR(IF('IA2'!#REF!/O68&lt;0.5,0,IF('IA2'!#REF!/O68*100&gt;90,5,IF('IA2'!#REF!/O68*100&gt;80,4,IF('IA2'!#REF!/O68*100&gt;70,3,IF('IA2'!#REF!/O68*100&gt;60,2,IF('IA2'!#REF!/O68*100&lt;=60,1)))))),0))*O268)</f>
        <v>1000</v>
      </c>
      <c r="P168" s="97">
        <f>IF(COUNT('IA2'!#REF!)=0,1000,(IFERROR(IF('IA2'!#REF!/P68&lt;0.5,0,IF('IA2'!#REF!/P68*100&gt;90,5,IF('IA2'!#REF!/P68*100&gt;80,4,IF('IA2'!#REF!/P68*100&gt;70,3,IF('IA2'!#REF!/P68*100&gt;60,2,IF('IA2'!#REF!/P68*100&lt;=60,1)))))),0))*P268)</f>
        <v>1000</v>
      </c>
      <c r="Q168" s="97">
        <f>IF(COUNT('IA2'!#REF!)=0,1000,(IFERROR(IF('IA2'!#REF!/Q68&lt;0.5,0,IF('IA2'!#REF!/Q68*100&gt;90,5,IF('IA2'!#REF!/Q68*100&gt;80,4,IF('IA2'!#REF!/Q68*100&gt;70,3,IF('IA2'!#REF!/Q68*100&gt;60,2,IF('IA2'!#REF!/Q68*100&lt;=60,1)))))),0))*Q268)</f>
        <v>1000</v>
      </c>
      <c r="R168" s="97">
        <f>IF(COUNT('IA2'!#REF!)=0,1000,(IFERROR(IF('IA2'!#REF!/R68&lt;0.5,0,IF('IA2'!#REF!/R68*100&gt;90,5,IF('IA2'!#REF!/R68*100&gt;80,4,IF('IA2'!#REF!/R68*100&gt;70,3,IF('IA2'!#REF!/R68*100&gt;60,2,IF('IA2'!#REF!/R68*100&lt;=60,1)))))),0))*R268)</f>
        <v>1000</v>
      </c>
      <c r="S168" s="97">
        <f>IF(COUNT('IA2'!#REF!)=0,1000,(IFERROR(IF('IA2'!#REF!/S68&lt;0.5,0,IF('IA2'!#REF!/S68*100&gt;90,5,IF('IA2'!#REF!/S68*100&gt;80,4,IF('IA2'!#REF!/S68*100&gt;70,3,IF('IA2'!#REF!/S68*100&gt;60,2,IF('IA2'!#REF!/S68*100&lt;=60,1)))))),0))*S268)</f>
        <v>1000</v>
      </c>
      <c r="T168" s="97">
        <f>IF(COUNT('IA2'!#REF!)=0,1000,(IFERROR(IF('IA2'!#REF!/T68&lt;0.5,0,IF('IA2'!#REF!/T68*100&gt;90,5,IF('IA2'!#REF!/T68*100&gt;80,4,IF('IA2'!#REF!/T68*100&gt;70,3,IF('IA2'!#REF!/T68*100&gt;60,2,IF('IA2'!#REF!/T68*100&lt;=60,1)))))),0))*T268)</f>
        <v>1000</v>
      </c>
      <c r="U168" s="97">
        <f>IF(COUNT('IA2'!#REF!)=0,1000,(IFERROR(IF('IA2'!#REF!/U68&lt;0.5,0,IF('IA2'!#REF!/U68*100&gt;90,5,IF('IA2'!#REF!/U68*100&gt;80,4,IF('IA2'!#REF!/U68*100&gt;70,3,IF('IA2'!#REF!/U68*100&gt;60,2,IF('IA2'!#REF!/U68*100&lt;=60,1)))))),0))*U268)</f>
        <v>1000</v>
      </c>
      <c r="V168" s="97">
        <f>IF(COUNT('IA2'!#REF!)=0,1000,(IFERROR(IF('IA2'!#REF!/V68&lt;0.5,0,IF('IA2'!#REF!/V68*100&gt;90,5,IF('IA2'!#REF!/V68*100&gt;80,4,IF('IA2'!#REF!/V68*100&gt;70,3,IF('IA2'!#REF!/V68*100&gt;60,2,IF('IA2'!#REF!/V68*100&lt;=60,1)))))),0))*V268)</f>
        <v>1000</v>
      </c>
      <c r="W168" s="97">
        <f>IF(COUNT('IA2'!#REF!)=0,1000,(IFERROR(IF('IA2'!#REF!/W68&lt;0.5,0,IF('IA2'!#REF!/W68*100&gt;90,5,IF('IA2'!#REF!/W68*100&gt;80,4,IF('IA2'!#REF!/W68*100&gt;70,3,IF('IA2'!#REF!/W68*100&gt;60,2,IF('IA2'!#REF!/W68*100&lt;=60,1)))))),0))*W268)</f>
        <v>1000</v>
      </c>
      <c r="X168" s="97">
        <f>IF(COUNT('IA2'!#REF!)=0,1000,(IFERROR(IF('IA2'!#REF!/X68&lt;0.5,0,IF('IA2'!#REF!/X68*100&gt;90,5,IF('IA2'!#REF!/X68*100&gt;80,4,IF('IA2'!#REF!/X68*100&gt;70,3,IF('IA2'!#REF!/X68*100&gt;60,2,IF('IA2'!#REF!/X68*100&lt;=60,1)))))),0))*X268)</f>
        <v>1000</v>
      </c>
      <c r="Y168" s="97">
        <f>IF(COUNT('IA2'!#REF!)=0,1000,(IFERROR(IF('IA2'!#REF!/Y68&lt;0.5,0,IF('IA2'!#REF!/Y68*100&gt;90,5,IF('IA2'!#REF!/Y68*100&gt;80,4,IF('IA2'!#REF!/Y68*100&gt;70,3,IF('IA2'!#REF!/Y68*100&gt;60,2,IF('IA2'!#REF!/Y68*100&lt;=60,1)))))),0))*Y268)</f>
        <v>1000</v>
      </c>
      <c r="Z168" s="97">
        <f>IF(COUNT('IA2'!#REF!)=0,1000,(IFERROR(IF('IA2'!#REF!/Z68&lt;0.5,0,IF('IA2'!#REF!/Z68*100&gt;90,5,IF('IA2'!#REF!/Z68*100&gt;80,4,IF('IA2'!#REF!/Z68*100&gt;70,3,IF('IA2'!#REF!/Z68*100&gt;60,2,IF('IA2'!#REF!/Z68*100&lt;=60,1)))))),0))*Z268)</f>
        <v>1000</v>
      </c>
      <c r="AA168" s="97">
        <f>IF(COUNT('IA2'!#REF!)=0,1000,(IFERROR(IF('IA2'!#REF!/AA68&lt;0.5,0,IF('IA2'!#REF!/AA68*100&gt;90,5,IF('IA2'!#REF!/AA68*100&gt;80,4,IF('IA2'!#REF!/AA68*100&gt;70,3,IF('IA2'!#REF!/AA68*100&gt;60,2,IF('IA2'!#REF!/AA68*100&lt;=60,1)))))),0))*AA268)</f>
        <v>1000</v>
      </c>
      <c r="AB168" s="97">
        <f>IF(COUNT('IA2'!#REF!)=0,1000,(IFERROR(IF('IA2'!#REF!/AB68&lt;0.5,0,IF('IA2'!#REF!/AB68*100&gt;90,5,IF('IA2'!#REF!/AB68*100&gt;80,4,IF('IA2'!#REF!/AB68*100&gt;70,3,IF('IA2'!#REF!/AB68*100&gt;60,2,IF('IA2'!#REF!/AB68*100&lt;=60,1)))))),0))*AB268)</f>
        <v>1000</v>
      </c>
      <c r="AC168" s="97">
        <f>IF(COUNT('IA2'!#REF!)=0,1000,(IFERROR(IF('IA2'!#REF!/AC68&lt;0.5,0,IF('IA2'!#REF!/AC68*100&gt;90,5,IF('IA2'!#REF!/AC68*100&gt;80,4,IF('IA2'!#REF!/AC68*100&gt;70,3,IF('IA2'!#REF!/AC68*100&gt;60,2,IF('IA2'!#REF!/AC68*100&lt;=60,1)))))),0))*AC268)</f>
        <v>1000</v>
      </c>
      <c r="AD168" s="97">
        <f>IF(COUNT('IA2'!#REF!)=0,1000,(IFERROR(IF('IA2'!#REF!/AD68&lt;0.5,0,IF('IA2'!#REF!/AD68*100&gt;90,5,IF('IA2'!#REF!/AD68*100&gt;80,4,IF('IA2'!#REF!/AD68*100&gt;70,3,IF('IA2'!#REF!/AD68*100&gt;60,2,IF('IA2'!#REF!/AD68*100&lt;=60,1)))))),0))*AD268)</f>
        <v>1000</v>
      </c>
      <c r="AE168" s="97">
        <f>IF(COUNT('IA2'!#REF!)=0,1000,(IFERROR(IF('IA2'!#REF!/AE68&lt;0.5,0,IF('IA2'!#REF!/AE68*100&gt;90,5,IF('IA2'!#REF!/AE68*100&gt;80,4,IF('IA2'!#REF!/AE68*100&gt;70,3,IF('IA2'!#REF!/AE68*100&gt;60,2,IF('IA2'!#REF!/AE68*100&lt;=60,1)))))),0))*AE268)</f>
        <v>1000</v>
      </c>
      <c r="AF168" s="97">
        <f>IF(COUNT('IA2'!#REF!)=0,1000,(IFERROR(IF('IA2'!#REF!/AF68&lt;0.5,0,IF('IA2'!#REF!/AF68*100&gt;90,5,IF('IA2'!#REF!/AF68*100&gt;80,4,IF('IA2'!#REF!/AF68*100&gt;70,3,IF('IA2'!#REF!/AF68*100&gt;60,2,IF('IA2'!#REF!/AF68*100&lt;=60,1)))))),0))*AF268)</f>
        <v>1000</v>
      </c>
      <c r="AG168" s="97">
        <f>IF(COUNT('IA2'!#REF!)=0,1000,(IFERROR(IF('IA2'!#REF!/AG68&lt;0.5,0,IF('IA2'!#REF!/AG68*100&gt;90,5,IF('IA2'!#REF!/AG68*100&gt;80,4,IF('IA2'!#REF!/AG68*100&gt;70,3,IF('IA2'!#REF!/AG68*100&gt;60,2,IF('IA2'!#REF!/AG68*100&lt;=60,1)))))),0))*AG268)</f>
        <v>1000</v>
      </c>
      <c r="AH168" s="97">
        <f>IF(COUNT('IA2'!#REF!)=0,1000,(IFERROR(IF('IA2'!#REF!/AH68&lt;0.5,0,IF('IA2'!#REF!/AH68*100&gt;90,5,IF('IA2'!#REF!/AH68*100&gt;80,4,IF('IA2'!#REF!/AH68*100&gt;70,3,IF('IA2'!#REF!/AH68*100&gt;60,2,IF('IA2'!#REF!/AH68*100&lt;=60,1)))))),0))*AH268)</f>
        <v>1000</v>
      </c>
      <c r="AI168" s="97">
        <f>IF(COUNT('IA2'!#REF!)=0,1000,(IFERROR(IF('IA2'!#REF!/AI68&lt;0.5,0,IF('IA2'!#REF!/AI68*100&gt;90,5,IF('IA2'!#REF!/AI68*100&gt;80,4,IF('IA2'!#REF!/AI68*100&gt;70,3,IF('IA2'!#REF!/AI68*100&gt;60,2,IF('IA2'!#REF!/AI68*100&lt;=60,1)))))),0))*AI268)</f>
        <v>1000</v>
      </c>
      <c r="AJ168" s="97">
        <f>IF(COUNT('IA2'!#REF!)=0,1000,(IFERROR(IF('IA2'!#REF!/AJ68&lt;0.5,0,IF('IA2'!#REF!/AJ68*100&gt;90,5,IF('IA2'!#REF!/AJ68*100&gt;80,4,IF('IA2'!#REF!/AJ68*100&gt;70,3,IF('IA2'!#REF!/AJ68*100&gt;60,2,IF('IA2'!#REF!/AJ68*100&lt;=60,1)))))),0))*AJ268)</f>
        <v>1000</v>
      </c>
      <c r="AK168" s="97">
        <f>IF(COUNT('IA2'!#REF!)=0,1000,(IFERROR(IF('IA2'!#REF!/AK68&lt;0.5,0,IF('IA2'!#REF!/AK68*100&gt;90,5,IF('IA2'!#REF!/AK68*100&gt;80,4,IF('IA2'!#REF!/AK68*100&gt;70,3,IF('IA2'!#REF!/AK68*100&gt;60,2,IF('IA2'!#REF!/AK68*100&lt;=60,1)))))),0))*AK268)</f>
        <v>1000</v>
      </c>
      <c r="AL168" s="97">
        <f>IF(COUNT('IA2'!#REF!)=0,1000,(IFERROR(IF('IA2'!#REF!/AL68&lt;0.5,0,IF('IA2'!#REF!/AL68*100&gt;90,5,IF('IA2'!#REF!/AL68*100&gt;80,4,IF('IA2'!#REF!/AL68*100&gt;70,3,IF('IA2'!#REF!/AL68*100&gt;60,2,IF('IA2'!#REF!/AL68*100&lt;=60,1)))))),0))*AL268)</f>
        <v>1000</v>
      </c>
      <c r="AM168" s="97">
        <f>IF(COUNT('IA2'!#REF!)=0,1000,(IFERROR(IF('IA2'!#REF!/AM68&lt;0.5,0,IF('IA2'!#REF!/AM68*100&gt;90,5,IF('IA2'!#REF!/AM68*100&gt;80,4,IF('IA2'!#REF!/AM68*100&gt;70,3,IF('IA2'!#REF!/AM68*100&gt;60,2,IF('IA2'!#REF!/AM68*100&lt;=60,1)))))),0))*AM268)</f>
        <v>1000</v>
      </c>
      <c r="AN168" s="97">
        <f>IF(COUNT('IA2'!#REF!)=0,1000,(IFERROR(IF('IA2'!#REF!/AN68&lt;0.5,0,IF('IA2'!#REF!/AN68*100&gt;90,5,IF('IA2'!#REF!/AN68*100&gt;80,4,IF('IA2'!#REF!/AN68*100&gt;70,3,IF('IA2'!#REF!/AN68*100&gt;60,2,IF('IA2'!#REF!/AN68*100&lt;=60,1)))))),0))*AN268)</f>
        <v>1000</v>
      </c>
      <c r="AO168" s="97">
        <f>IF(COUNT('IA2'!#REF!)=0,1000,(IFERROR(IF('IA2'!#REF!/AO68&lt;0.5,0,IF('IA2'!#REF!/AO68*100&gt;90,5,IF('IA2'!#REF!/AO68*100&gt;80,4,IF('IA2'!#REF!/AO68*100&gt;70,3,IF('IA2'!#REF!/AO68*100&gt;60,2,IF('IA2'!#REF!/AO68*100&lt;=60,1)))))),0))*AO268)</f>
        <v>1000</v>
      </c>
      <c r="AP168" s="97">
        <f>IF(COUNT('IA2'!#REF!)=0,1000,(IFERROR(IF('IA2'!#REF!/AP68&lt;0.5,0,IF('IA2'!#REF!/AP68*100&gt;90,5,IF('IA2'!#REF!/AP68*100&gt;80,4,IF('IA2'!#REF!/AP68*100&gt;70,3,IF('IA2'!#REF!/AP68*100&gt;60,2,IF('IA2'!#REF!/AP68*100&lt;=60,1)))))),0))*AP268)</f>
        <v>1000</v>
      </c>
      <c r="AQ168" s="97">
        <f>IF(COUNT('IA2'!#REF!)=0,1000,(IFERROR(IF('IA2'!#REF!/AQ68&lt;0.5,0,IF('IA2'!#REF!/AQ68*100&gt;90,5,IF('IA2'!#REF!/AQ68*100&gt;80,4,IF('IA2'!#REF!/AQ68*100&gt;70,3,IF('IA2'!#REF!/AQ68*100&gt;60,2,IF('IA2'!#REF!/AQ68*100&lt;=60,1)))))),0))*AQ268)</f>
        <v>1000</v>
      </c>
      <c r="AR168" s="97">
        <f>IF(COUNT('IA2'!#REF!)=0,1000,(IFERROR(IF('IA2'!#REF!/AR68&lt;0.5,0,IF('IA2'!#REF!/AR68*100&gt;90,5,IF('IA2'!#REF!/AR68*100&gt;80,4,IF('IA2'!#REF!/AR68*100&gt;70,3,IF('IA2'!#REF!/AR68*100&gt;60,2,IF('IA2'!#REF!/AR68*100&lt;=60,1)))))),0))*AR268)</f>
        <v>1000</v>
      </c>
      <c r="AS168" s="97">
        <f>IF(COUNT('IA2'!#REF!)=0,1000,(IFERROR(IF('IA2'!#REF!/AS68&lt;0.5,0,IF('IA2'!#REF!/AS68*100&gt;90,5,IF('IA2'!#REF!/AS68*100&gt;80,4,IF('IA2'!#REF!/AS68*100&gt;70,3,IF('IA2'!#REF!/AS68*100&gt;60,2,IF('IA2'!#REF!/AS68*100&lt;=60,1)))))),0))*AS268)</f>
        <v>1000</v>
      </c>
      <c r="AT168" s="97">
        <f>IF(COUNT('IA2'!#REF!)=0,1000,(IFERROR(IF('IA2'!#REF!/AT68&lt;0.5,0,IF('IA2'!#REF!/AT68*100&gt;90,5,IF('IA2'!#REF!/AT68*100&gt;80,4,IF('IA2'!#REF!/AT68*100&gt;70,3,IF('IA2'!#REF!/AT68*100&gt;60,2,IF('IA2'!#REF!/AT68*100&lt;=60,1)))))),0))*AT268)</f>
        <v>1000</v>
      </c>
      <c r="AU168" s="97">
        <f>IF(COUNT('IA2'!#REF!)=0,1000,(IFERROR(IF('IA2'!#REF!/AU68&lt;0.5,0,IF('IA2'!#REF!/AU68*100&gt;90,5,IF('IA2'!#REF!/AU68*100&gt;80,4,IF('IA2'!#REF!/AU68*100&gt;70,3,IF('IA2'!#REF!/AU68*100&gt;60,2,IF('IA2'!#REF!/AU68*100&lt;=60,1)))))),0))*AU268)</f>
        <v>1000</v>
      </c>
      <c r="AV168" s="97">
        <f>IF(COUNT('IA2'!#REF!)=0,1000,(IFERROR(IF('IA2'!#REF!/AV68&lt;0.5,0,IF('IA2'!#REF!/AV68*100&gt;90,5,IF('IA2'!#REF!/AV68*100&gt;80,4,IF('IA2'!#REF!/AV68*100&gt;70,3,IF('IA2'!#REF!/AV68*100&gt;60,2,IF('IA2'!#REF!/AV68*100&lt;=60,1)))))),0))*AV268)</f>
        <v>1000</v>
      </c>
      <c r="AW168" s="97">
        <f>IF(COUNT('IA2'!#REF!)=0,1000,(IFERROR(IF('IA2'!#REF!/AW68&lt;0.5,0,IF('IA2'!#REF!/AW68*100&gt;90,5,IF('IA2'!#REF!/AW68*100&gt;80,4,IF('IA2'!#REF!/AW68*100&gt;70,3,IF('IA2'!#REF!/AW68*100&gt;60,2,IF('IA2'!#REF!/AW68*100&lt;=60,1)))))),0))*AW268)</f>
        <v>1000</v>
      </c>
      <c r="AX168" s="97">
        <f>IF(COUNT('IA2'!#REF!)=0,1000,(IFERROR(IF('IA2'!#REF!/AX68&lt;0.5,0,IF('IA2'!#REF!/AX68*100&gt;90,5,IF('IA2'!#REF!/AX68*100&gt;80,4,IF('IA2'!#REF!/AX68*100&gt;70,3,IF('IA2'!#REF!/AX68*100&gt;60,2,IF('IA2'!#REF!/AX68*100&lt;=60,1)))))),0))*AX268)</f>
        <v>1000</v>
      </c>
      <c r="AY168" s="97">
        <f>IF(COUNT('IA2'!#REF!)=0,1000,(IFERROR(IF('IA2'!#REF!/AY68&lt;0.5,0,IF('IA2'!#REF!/AY68*100&gt;90,5,IF('IA2'!#REF!/AY68*100&gt;80,4,IF('IA2'!#REF!/AY68*100&gt;70,3,IF('IA2'!#REF!/AY68*100&gt;60,2,IF('IA2'!#REF!/AY68*100&lt;=60,1)))))),0))*AY268)</f>
        <v>1000</v>
      </c>
      <c r="AZ168" s="97">
        <f>IF(COUNT('IA2'!#REF!)=0,1000,(IFERROR(IF('IA2'!#REF!/AZ68&lt;0.5,0,IF('IA2'!#REF!/AZ68*100&gt;90,5,IF('IA2'!#REF!/AZ68*100&gt;80,4,IF('IA2'!#REF!/AZ68*100&gt;70,3,IF('IA2'!#REF!/AZ68*100&gt;60,2,IF('IA2'!#REF!/AZ68*100&lt;=60,1)))))),0))*AZ268)</f>
        <v>1000</v>
      </c>
      <c r="BA168" s="96">
        <f t="shared" si="53"/>
        <v>0</v>
      </c>
      <c r="BB168" s="96">
        <f t="shared" si="54"/>
        <v>0</v>
      </c>
      <c r="BC168" s="96">
        <f t="shared" si="55"/>
        <v>0</v>
      </c>
      <c r="BD168" s="96">
        <f t="shared" si="56"/>
        <v>0</v>
      </c>
      <c r="BE168" s="96">
        <f t="shared" si="57"/>
        <v>0</v>
      </c>
      <c r="BF168" s="96">
        <f t="shared" si="58"/>
        <v>0</v>
      </c>
      <c r="BG168" s="96">
        <f t="shared" si="59"/>
        <v>0</v>
      </c>
    </row>
    <row r="169" spans="1:59" x14ac:dyDescent="0.3">
      <c r="A169" s="97">
        <f>IF(COUNT('IA2'!#REF!)=0,1000,(IFERROR(IF('IA2'!#REF!/A69&lt;0.5,0,IF('IA2'!#REF!/A69*100&gt;90,5,IF('IA2'!#REF!/A69*100&gt;80,4,IF('IA2'!#REF!/A69*100&gt;70,3,IF('IA2'!#REF!/A69*100&gt;60,2,IF('IA2'!#REF!/A69*100&lt;=60,1)))))),0))*A269)</f>
        <v>1000</v>
      </c>
      <c r="B169" s="97">
        <f>IF(COUNT('IA2'!#REF!)=0,1000,(IFERROR(IF('IA2'!#REF!/B69&lt;0.5,0,IF('IA2'!#REF!/B69*100&gt;90,5,IF('IA2'!#REF!/B69*100&gt;80,4,IF('IA2'!#REF!/B69*100&gt;70,3,IF('IA2'!#REF!/B69*100&gt;60,2,IF('IA2'!#REF!/B69*100&lt;=60,1)))))),0))*B269)</f>
        <v>1000</v>
      </c>
      <c r="C169" s="97">
        <f>IF(COUNT('IA2'!#REF!)=0,1000,(IFERROR(IF('IA2'!#REF!/C69&lt;0.5,0,IF('IA2'!#REF!/C69*100&gt;90,5,IF('IA2'!#REF!/C69*100&gt;80,4,IF('IA2'!#REF!/C69*100&gt;70,3,IF('IA2'!#REF!/C69*100&gt;60,2,IF('IA2'!#REF!/C69*100&lt;=60,1)))))),0))*C269)</f>
        <v>1000</v>
      </c>
      <c r="D169" s="97">
        <f>IF(COUNT('IA2'!#REF!)=0,1000,(IFERROR(IF('IA2'!#REF!/D69&lt;0.5,0,IF('IA2'!#REF!/D69*100&gt;90,5,IF('IA2'!#REF!/D69*100&gt;80,4,IF('IA2'!#REF!/D69*100&gt;70,3,IF('IA2'!#REF!/D69*100&gt;60,2,IF('IA2'!#REF!/D69*100&lt;=60,1)))))),0))*D269)</f>
        <v>1000</v>
      </c>
      <c r="E169" s="97">
        <f>IF(COUNT('IA2'!#REF!)=0,1000,(IFERROR(IF('IA2'!#REF!/E69&lt;0.5,0,IF('IA2'!#REF!/E69*100&gt;90,5,IF('IA2'!#REF!/E69*100&gt;80,4,IF('IA2'!#REF!/E69*100&gt;70,3,IF('IA2'!#REF!/E69*100&gt;60,2,IF('IA2'!#REF!/E69*100&lt;=60,1)))))),0))*E269)</f>
        <v>1000</v>
      </c>
      <c r="F169" s="97">
        <f>IF(COUNT('IA2'!#REF!)=0,1000,(IFERROR(IF('IA2'!#REF!/F69&lt;0.5,0,IF('IA2'!#REF!/F69*100&gt;90,5,IF('IA2'!#REF!/F69*100&gt;80,4,IF('IA2'!#REF!/F69*100&gt;70,3,IF('IA2'!#REF!/F69*100&gt;60,2,IF('IA2'!#REF!/F69*100&lt;=60,1)))))),0))*F269)</f>
        <v>1000</v>
      </c>
      <c r="G169" s="97">
        <f>IF(COUNT('IA2'!#REF!)=0,1000,(IFERROR(IF('IA2'!#REF!/G69&lt;0.5,0,IF('IA2'!#REF!/G69*100&gt;90,5,IF('IA2'!#REF!/G69*100&gt;80,4,IF('IA2'!#REF!/G69*100&gt;70,3,IF('IA2'!#REF!/G69*100&gt;60,2,IF('IA2'!#REF!/G69*100&lt;=60,1)))))),0))*G269)</f>
        <v>1000</v>
      </c>
      <c r="H169" s="97">
        <f>IF(COUNT('IA2'!#REF!)=0,1000,(IFERROR(IF('IA2'!#REF!/H69&lt;0.5,0,IF('IA2'!#REF!/H69*100&gt;90,5,IF('IA2'!#REF!/H69*100&gt;80,4,IF('IA2'!#REF!/H69*100&gt;70,3,IF('IA2'!#REF!/H69*100&gt;60,2,IF('IA2'!#REF!/H69*100&lt;=60,1)))))),0))*H269)</f>
        <v>1000</v>
      </c>
      <c r="I169" s="97">
        <f>IF(COUNT('IA2'!#REF!)=0,1000,(IFERROR(IF('IA2'!#REF!/I69&lt;0.5,0,IF('IA2'!#REF!/I69*100&gt;90,5,IF('IA2'!#REF!/I69*100&gt;80,4,IF('IA2'!#REF!/I69*100&gt;70,3,IF('IA2'!#REF!/I69*100&gt;60,2,IF('IA2'!#REF!/I69*100&lt;=60,1)))))),0))*I269)</f>
        <v>1000</v>
      </c>
      <c r="J169" s="97">
        <f>IF(COUNT('IA2'!#REF!)=0,1000,(IFERROR(IF('IA2'!#REF!/J69&lt;0.5,0,IF('IA2'!#REF!/J69*100&gt;90,5,IF('IA2'!#REF!/J69*100&gt;80,4,IF('IA2'!#REF!/J69*100&gt;70,3,IF('IA2'!#REF!/J69*100&gt;60,2,IF('IA2'!#REF!/J69*100&lt;=60,1)))))),0))*J269)</f>
        <v>1000</v>
      </c>
      <c r="K169" s="97">
        <f>IF(COUNT('IA2'!#REF!)=0,1000,(IFERROR(IF('IA2'!#REF!/K69&lt;0.5,0,IF('IA2'!#REF!/K69*100&gt;90,5,IF('IA2'!#REF!/K69*100&gt;80,4,IF('IA2'!#REF!/K69*100&gt;70,3,IF('IA2'!#REF!/K69*100&gt;60,2,IF('IA2'!#REF!/K69*100&lt;=60,1)))))),0))*K269)</f>
        <v>1000</v>
      </c>
      <c r="L169" s="97">
        <f>IF(COUNT('IA2'!#REF!)=0,1000,(IFERROR(IF('IA2'!#REF!/L69&lt;0.5,0,IF('IA2'!#REF!/L69*100&gt;90,5,IF('IA2'!#REF!/L69*100&gt;80,4,IF('IA2'!#REF!/L69*100&gt;70,3,IF('IA2'!#REF!/L69*100&gt;60,2,IF('IA2'!#REF!/L69*100&lt;=60,1)))))),0))*L269)</f>
        <v>1000</v>
      </c>
      <c r="M169" s="97">
        <f>IF(COUNT('IA2'!#REF!)=0,1000,(IFERROR(IF('IA2'!#REF!/M69&lt;0.5,0,IF('IA2'!#REF!/M69*100&gt;90,5,IF('IA2'!#REF!/M69*100&gt;80,4,IF('IA2'!#REF!/M69*100&gt;70,3,IF('IA2'!#REF!/M69*100&gt;60,2,IF('IA2'!#REF!/M69*100&lt;=60,1)))))),0))*M269)</f>
        <v>1000</v>
      </c>
      <c r="N169" s="97">
        <f>IF(COUNT('IA2'!#REF!)=0,1000,(IFERROR(IF('IA2'!#REF!/N69&lt;0.5,0,IF('IA2'!#REF!/N69*100&gt;90,5,IF('IA2'!#REF!/N69*100&gt;80,4,IF('IA2'!#REF!/N69*100&gt;70,3,IF('IA2'!#REF!/N69*100&gt;60,2,IF('IA2'!#REF!/N69*100&lt;=60,1)))))),0))*N269)</f>
        <v>1000</v>
      </c>
      <c r="O169" s="97">
        <f>IF(COUNT('IA2'!#REF!)=0,1000,(IFERROR(IF('IA2'!#REF!/O69&lt;0.5,0,IF('IA2'!#REF!/O69*100&gt;90,5,IF('IA2'!#REF!/O69*100&gt;80,4,IF('IA2'!#REF!/O69*100&gt;70,3,IF('IA2'!#REF!/O69*100&gt;60,2,IF('IA2'!#REF!/O69*100&lt;=60,1)))))),0))*O269)</f>
        <v>1000</v>
      </c>
      <c r="P169" s="97">
        <f>IF(COUNT('IA2'!#REF!)=0,1000,(IFERROR(IF('IA2'!#REF!/P69&lt;0.5,0,IF('IA2'!#REF!/P69*100&gt;90,5,IF('IA2'!#REF!/P69*100&gt;80,4,IF('IA2'!#REF!/P69*100&gt;70,3,IF('IA2'!#REF!/P69*100&gt;60,2,IF('IA2'!#REF!/P69*100&lt;=60,1)))))),0))*P269)</f>
        <v>1000</v>
      </c>
      <c r="Q169" s="97">
        <f>IF(COUNT('IA2'!#REF!)=0,1000,(IFERROR(IF('IA2'!#REF!/Q69&lt;0.5,0,IF('IA2'!#REF!/Q69*100&gt;90,5,IF('IA2'!#REF!/Q69*100&gt;80,4,IF('IA2'!#REF!/Q69*100&gt;70,3,IF('IA2'!#REF!/Q69*100&gt;60,2,IF('IA2'!#REF!/Q69*100&lt;=60,1)))))),0))*Q269)</f>
        <v>1000</v>
      </c>
      <c r="R169" s="97">
        <f>IF(COUNT('IA2'!#REF!)=0,1000,(IFERROR(IF('IA2'!#REF!/R69&lt;0.5,0,IF('IA2'!#REF!/R69*100&gt;90,5,IF('IA2'!#REF!/R69*100&gt;80,4,IF('IA2'!#REF!/R69*100&gt;70,3,IF('IA2'!#REF!/R69*100&gt;60,2,IF('IA2'!#REF!/R69*100&lt;=60,1)))))),0))*R269)</f>
        <v>1000</v>
      </c>
      <c r="S169" s="97">
        <f>IF(COUNT('IA2'!#REF!)=0,1000,(IFERROR(IF('IA2'!#REF!/S69&lt;0.5,0,IF('IA2'!#REF!/S69*100&gt;90,5,IF('IA2'!#REF!/S69*100&gt;80,4,IF('IA2'!#REF!/S69*100&gt;70,3,IF('IA2'!#REF!/S69*100&gt;60,2,IF('IA2'!#REF!/S69*100&lt;=60,1)))))),0))*S269)</f>
        <v>1000</v>
      </c>
      <c r="T169" s="97">
        <f>IF(COUNT('IA2'!#REF!)=0,1000,(IFERROR(IF('IA2'!#REF!/T69&lt;0.5,0,IF('IA2'!#REF!/T69*100&gt;90,5,IF('IA2'!#REF!/T69*100&gt;80,4,IF('IA2'!#REF!/T69*100&gt;70,3,IF('IA2'!#REF!/T69*100&gt;60,2,IF('IA2'!#REF!/T69*100&lt;=60,1)))))),0))*T269)</f>
        <v>1000</v>
      </c>
      <c r="U169" s="97">
        <f>IF(COUNT('IA2'!#REF!)=0,1000,(IFERROR(IF('IA2'!#REF!/U69&lt;0.5,0,IF('IA2'!#REF!/U69*100&gt;90,5,IF('IA2'!#REF!/U69*100&gt;80,4,IF('IA2'!#REF!/U69*100&gt;70,3,IF('IA2'!#REF!/U69*100&gt;60,2,IF('IA2'!#REF!/U69*100&lt;=60,1)))))),0))*U269)</f>
        <v>1000</v>
      </c>
      <c r="V169" s="97">
        <f>IF(COUNT('IA2'!#REF!)=0,1000,(IFERROR(IF('IA2'!#REF!/V69&lt;0.5,0,IF('IA2'!#REF!/V69*100&gt;90,5,IF('IA2'!#REF!/V69*100&gt;80,4,IF('IA2'!#REF!/V69*100&gt;70,3,IF('IA2'!#REF!/V69*100&gt;60,2,IF('IA2'!#REF!/V69*100&lt;=60,1)))))),0))*V269)</f>
        <v>1000</v>
      </c>
      <c r="W169" s="97">
        <f>IF(COUNT('IA2'!#REF!)=0,1000,(IFERROR(IF('IA2'!#REF!/W69&lt;0.5,0,IF('IA2'!#REF!/W69*100&gt;90,5,IF('IA2'!#REF!/W69*100&gt;80,4,IF('IA2'!#REF!/W69*100&gt;70,3,IF('IA2'!#REF!/W69*100&gt;60,2,IF('IA2'!#REF!/W69*100&lt;=60,1)))))),0))*W269)</f>
        <v>1000</v>
      </c>
      <c r="X169" s="97">
        <f>IF(COUNT('IA2'!#REF!)=0,1000,(IFERROR(IF('IA2'!#REF!/X69&lt;0.5,0,IF('IA2'!#REF!/X69*100&gt;90,5,IF('IA2'!#REF!/X69*100&gt;80,4,IF('IA2'!#REF!/X69*100&gt;70,3,IF('IA2'!#REF!/X69*100&gt;60,2,IF('IA2'!#REF!/X69*100&lt;=60,1)))))),0))*X269)</f>
        <v>1000</v>
      </c>
      <c r="Y169" s="97">
        <f>IF(COUNT('IA2'!#REF!)=0,1000,(IFERROR(IF('IA2'!#REF!/Y69&lt;0.5,0,IF('IA2'!#REF!/Y69*100&gt;90,5,IF('IA2'!#REF!/Y69*100&gt;80,4,IF('IA2'!#REF!/Y69*100&gt;70,3,IF('IA2'!#REF!/Y69*100&gt;60,2,IF('IA2'!#REF!/Y69*100&lt;=60,1)))))),0))*Y269)</f>
        <v>1000</v>
      </c>
      <c r="Z169" s="97">
        <f>IF(COUNT('IA2'!#REF!)=0,1000,(IFERROR(IF('IA2'!#REF!/Z69&lt;0.5,0,IF('IA2'!#REF!/Z69*100&gt;90,5,IF('IA2'!#REF!/Z69*100&gt;80,4,IF('IA2'!#REF!/Z69*100&gt;70,3,IF('IA2'!#REF!/Z69*100&gt;60,2,IF('IA2'!#REF!/Z69*100&lt;=60,1)))))),0))*Z269)</f>
        <v>1000</v>
      </c>
      <c r="AA169" s="97">
        <f>IF(COUNT('IA2'!#REF!)=0,1000,(IFERROR(IF('IA2'!#REF!/AA69&lt;0.5,0,IF('IA2'!#REF!/AA69*100&gt;90,5,IF('IA2'!#REF!/AA69*100&gt;80,4,IF('IA2'!#REF!/AA69*100&gt;70,3,IF('IA2'!#REF!/AA69*100&gt;60,2,IF('IA2'!#REF!/AA69*100&lt;=60,1)))))),0))*AA269)</f>
        <v>1000</v>
      </c>
      <c r="AB169" s="97">
        <f>IF(COUNT('IA2'!#REF!)=0,1000,(IFERROR(IF('IA2'!#REF!/AB69&lt;0.5,0,IF('IA2'!#REF!/AB69*100&gt;90,5,IF('IA2'!#REF!/AB69*100&gt;80,4,IF('IA2'!#REF!/AB69*100&gt;70,3,IF('IA2'!#REF!/AB69*100&gt;60,2,IF('IA2'!#REF!/AB69*100&lt;=60,1)))))),0))*AB269)</f>
        <v>1000</v>
      </c>
      <c r="AC169" s="97">
        <f>IF(COUNT('IA2'!#REF!)=0,1000,(IFERROR(IF('IA2'!#REF!/AC69&lt;0.5,0,IF('IA2'!#REF!/AC69*100&gt;90,5,IF('IA2'!#REF!/AC69*100&gt;80,4,IF('IA2'!#REF!/AC69*100&gt;70,3,IF('IA2'!#REF!/AC69*100&gt;60,2,IF('IA2'!#REF!/AC69*100&lt;=60,1)))))),0))*AC269)</f>
        <v>1000</v>
      </c>
      <c r="AD169" s="97">
        <f>IF(COUNT('IA2'!#REF!)=0,1000,(IFERROR(IF('IA2'!#REF!/AD69&lt;0.5,0,IF('IA2'!#REF!/AD69*100&gt;90,5,IF('IA2'!#REF!/AD69*100&gt;80,4,IF('IA2'!#REF!/AD69*100&gt;70,3,IF('IA2'!#REF!/AD69*100&gt;60,2,IF('IA2'!#REF!/AD69*100&lt;=60,1)))))),0))*AD269)</f>
        <v>1000</v>
      </c>
      <c r="AE169" s="97">
        <f>IF(COUNT('IA2'!#REF!)=0,1000,(IFERROR(IF('IA2'!#REF!/AE69&lt;0.5,0,IF('IA2'!#REF!/AE69*100&gt;90,5,IF('IA2'!#REF!/AE69*100&gt;80,4,IF('IA2'!#REF!/AE69*100&gt;70,3,IF('IA2'!#REF!/AE69*100&gt;60,2,IF('IA2'!#REF!/AE69*100&lt;=60,1)))))),0))*AE269)</f>
        <v>1000</v>
      </c>
      <c r="AF169" s="97">
        <f>IF(COUNT('IA2'!#REF!)=0,1000,(IFERROR(IF('IA2'!#REF!/AF69&lt;0.5,0,IF('IA2'!#REF!/AF69*100&gt;90,5,IF('IA2'!#REF!/AF69*100&gt;80,4,IF('IA2'!#REF!/AF69*100&gt;70,3,IF('IA2'!#REF!/AF69*100&gt;60,2,IF('IA2'!#REF!/AF69*100&lt;=60,1)))))),0))*AF269)</f>
        <v>1000</v>
      </c>
      <c r="AG169" s="97">
        <f>IF(COUNT('IA2'!#REF!)=0,1000,(IFERROR(IF('IA2'!#REF!/AG69&lt;0.5,0,IF('IA2'!#REF!/AG69*100&gt;90,5,IF('IA2'!#REF!/AG69*100&gt;80,4,IF('IA2'!#REF!/AG69*100&gt;70,3,IF('IA2'!#REF!/AG69*100&gt;60,2,IF('IA2'!#REF!/AG69*100&lt;=60,1)))))),0))*AG269)</f>
        <v>1000</v>
      </c>
      <c r="AH169" s="97">
        <f>IF(COUNT('IA2'!#REF!)=0,1000,(IFERROR(IF('IA2'!#REF!/AH69&lt;0.5,0,IF('IA2'!#REF!/AH69*100&gt;90,5,IF('IA2'!#REF!/AH69*100&gt;80,4,IF('IA2'!#REF!/AH69*100&gt;70,3,IF('IA2'!#REF!/AH69*100&gt;60,2,IF('IA2'!#REF!/AH69*100&lt;=60,1)))))),0))*AH269)</f>
        <v>1000</v>
      </c>
      <c r="AI169" s="97">
        <f>IF(COUNT('IA2'!#REF!)=0,1000,(IFERROR(IF('IA2'!#REF!/AI69&lt;0.5,0,IF('IA2'!#REF!/AI69*100&gt;90,5,IF('IA2'!#REF!/AI69*100&gt;80,4,IF('IA2'!#REF!/AI69*100&gt;70,3,IF('IA2'!#REF!/AI69*100&gt;60,2,IF('IA2'!#REF!/AI69*100&lt;=60,1)))))),0))*AI269)</f>
        <v>1000</v>
      </c>
      <c r="AJ169" s="97">
        <f>IF(COUNT('IA2'!#REF!)=0,1000,(IFERROR(IF('IA2'!#REF!/AJ69&lt;0.5,0,IF('IA2'!#REF!/AJ69*100&gt;90,5,IF('IA2'!#REF!/AJ69*100&gt;80,4,IF('IA2'!#REF!/AJ69*100&gt;70,3,IF('IA2'!#REF!/AJ69*100&gt;60,2,IF('IA2'!#REF!/AJ69*100&lt;=60,1)))))),0))*AJ269)</f>
        <v>1000</v>
      </c>
      <c r="AK169" s="97">
        <f>IF(COUNT('IA2'!#REF!)=0,1000,(IFERROR(IF('IA2'!#REF!/AK69&lt;0.5,0,IF('IA2'!#REF!/AK69*100&gt;90,5,IF('IA2'!#REF!/AK69*100&gt;80,4,IF('IA2'!#REF!/AK69*100&gt;70,3,IF('IA2'!#REF!/AK69*100&gt;60,2,IF('IA2'!#REF!/AK69*100&lt;=60,1)))))),0))*AK269)</f>
        <v>1000</v>
      </c>
      <c r="AL169" s="97">
        <f>IF(COUNT('IA2'!#REF!)=0,1000,(IFERROR(IF('IA2'!#REF!/AL69&lt;0.5,0,IF('IA2'!#REF!/AL69*100&gt;90,5,IF('IA2'!#REF!/AL69*100&gt;80,4,IF('IA2'!#REF!/AL69*100&gt;70,3,IF('IA2'!#REF!/AL69*100&gt;60,2,IF('IA2'!#REF!/AL69*100&lt;=60,1)))))),0))*AL269)</f>
        <v>1000</v>
      </c>
      <c r="AM169" s="97">
        <f>IF(COUNT('IA2'!#REF!)=0,1000,(IFERROR(IF('IA2'!#REF!/AM69&lt;0.5,0,IF('IA2'!#REF!/AM69*100&gt;90,5,IF('IA2'!#REF!/AM69*100&gt;80,4,IF('IA2'!#REF!/AM69*100&gt;70,3,IF('IA2'!#REF!/AM69*100&gt;60,2,IF('IA2'!#REF!/AM69*100&lt;=60,1)))))),0))*AM269)</f>
        <v>1000</v>
      </c>
      <c r="AN169" s="97">
        <f>IF(COUNT('IA2'!#REF!)=0,1000,(IFERROR(IF('IA2'!#REF!/AN69&lt;0.5,0,IF('IA2'!#REF!/AN69*100&gt;90,5,IF('IA2'!#REF!/AN69*100&gt;80,4,IF('IA2'!#REF!/AN69*100&gt;70,3,IF('IA2'!#REF!/AN69*100&gt;60,2,IF('IA2'!#REF!/AN69*100&lt;=60,1)))))),0))*AN269)</f>
        <v>1000</v>
      </c>
      <c r="AO169" s="97">
        <f>IF(COUNT('IA2'!#REF!)=0,1000,(IFERROR(IF('IA2'!#REF!/AO69&lt;0.5,0,IF('IA2'!#REF!/AO69*100&gt;90,5,IF('IA2'!#REF!/AO69*100&gt;80,4,IF('IA2'!#REF!/AO69*100&gt;70,3,IF('IA2'!#REF!/AO69*100&gt;60,2,IF('IA2'!#REF!/AO69*100&lt;=60,1)))))),0))*AO269)</f>
        <v>1000</v>
      </c>
      <c r="AP169" s="97">
        <f>IF(COUNT('IA2'!#REF!)=0,1000,(IFERROR(IF('IA2'!#REF!/AP69&lt;0.5,0,IF('IA2'!#REF!/AP69*100&gt;90,5,IF('IA2'!#REF!/AP69*100&gt;80,4,IF('IA2'!#REF!/AP69*100&gt;70,3,IF('IA2'!#REF!/AP69*100&gt;60,2,IF('IA2'!#REF!/AP69*100&lt;=60,1)))))),0))*AP269)</f>
        <v>1000</v>
      </c>
      <c r="AQ169" s="97">
        <f>IF(COUNT('IA2'!#REF!)=0,1000,(IFERROR(IF('IA2'!#REF!/AQ69&lt;0.5,0,IF('IA2'!#REF!/AQ69*100&gt;90,5,IF('IA2'!#REF!/AQ69*100&gt;80,4,IF('IA2'!#REF!/AQ69*100&gt;70,3,IF('IA2'!#REF!/AQ69*100&gt;60,2,IF('IA2'!#REF!/AQ69*100&lt;=60,1)))))),0))*AQ269)</f>
        <v>1000</v>
      </c>
      <c r="AR169" s="97">
        <f>IF(COUNT('IA2'!#REF!)=0,1000,(IFERROR(IF('IA2'!#REF!/AR69&lt;0.5,0,IF('IA2'!#REF!/AR69*100&gt;90,5,IF('IA2'!#REF!/AR69*100&gt;80,4,IF('IA2'!#REF!/AR69*100&gt;70,3,IF('IA2'!#REF!/AR69*100&gt;60,2,IF('IA2'!#REF!/AR69*100&lt;=60,1)))))),0))*AR269)</f>
        <v>1000</v>
      </c>
      <c r="AS169" s="97">
        <f>IF(COUNT('IA2'!#REF!)=0,1000,(IFERROR(IF('IA2'!#REF!/AS69&lt;0.5,0,IF('IA2'!#REF!/AS69*100&gt;90,5,IF('IA2'!#REF!/AS69*100&gt;80,4,IF('IA2'!#REF!/AS69*100&gt;70,3,IF('IA2'!#REF!/AS69*100&gt;60,2,IF('IA2'!#REF!/AS69*100&lt;=60,1)))))),0))*AS269)</f>
        <v>1000</v>
      </c>
      <c r="AT169" s="97">
        <f>IF(COUNT('IA2'!#REF!)=0,1000,(IFERROR(IF('IA2'!#REF!/AT69&lt;0.5,0,IF('IA2'!#REF!/AT69*100&gt;90,5,IF('IA2'!#REF!/AT69*100&gt;80,4,IF('IA2'!#REF!/AT69*100&gt;70,3,IF('IA2'!#REF!/AT69*100&gt;60,2,IF('IA2'!#REF!/AT69*100&lt;=60,1)))))),0))*AT269)</f>
        <v>1000</v>
      </c>
      <c r="AU169" s="97">
        <f>IF(COUNT('IA2'!#REF!)=0,1000,(IFERROR(IF('IA2'!#REF!/AU69&lt;0.5,0,IF('IA2'!#REF!/AU69*100&gt;90,5,IF('IA2'!#REF!/AU69*100&gt;80,4,IF('IA2'!#REF!/AU69*100&gt;70,3,IF('IA2'!#REF!/AU69*100&gt;60,2,IF('IA2'!#REF!/AU69*100&lt;=60,1)))))),0))*AU269)</f>
        <v>1000</v>
      </c>
      <c r="AV169" s="97">
        <f>IF(COUNT('IA2'!#REF!)=0,1000,(IFERROR(IF('IA2'!#REF!/AV69&lt;0.5,0,IF('IA2'!#REF!/AV69*100&gt;90,5,IF('IA2'!#REF!/AV69*100&gt;80,4,IF('IA2'!#REF!/AV69*100&gt;70,3,IF('IA2'!#REF!/AV69*100&gt;60,2,IF('IA2'!#REF!/AV69*100&lt;=60,1)))))),0))*AV269)</f>
        <v>1000</v>
      </c>
      <c r="AW169" s="97">
        <f>IF(COUNT('IA2'!#REF!)=0,1000,(IFERROR(IF('IA2'!#REF!/AW69&lt;0.5,0,IF('IA2'!#REF!/AW69*100&gt;90,5,IF('IA2'!#REF!/AW69*100&gt;80,4,IF('IA2'!#REF!/AW69*100&gt;70,3,IF('IA2'!#REF!/AW69*100&gt;60,2,IF('IA2'!#REF!/AW69*100&lt;=60,1)))))),0))*AW269)</f>
        <v>1000</v>
      </c>
      <c r="AX169" s="97">
        <f>IF(COUNT('IA2'!#REF!)=0,1000,(IFERROR(IF('IA2'!#REF!/AX69&lt;0.5,0,IF('IA2'!#REF!/AX69*100&gt;90,5,IF('IA2'!#REF!/AX69*100&gt;80,4,IF('IA2'!#REF!/AX69*100&gt;70,3,IF('IA2'!#REF!/AX69*100&gt;60,2,IF('IA2'!#REF!/AX69*100&lt;=60,1)))))),0))*AX269)</f>
        <v>1000</v>
      </c>
      <c r="AY169" s="97">
        <f>IF(COUNT('IA2'!#REF!)=0,1000,(IFERROR(IF('IA2'!#REF!/AY69&lt;0.5,0,IF('IA2'!#REF!/AY69*100&gt;90,5,IF('IA2'!#REF!/AY69*100&gt;80,4,IF('IA2'!#REF!/AY69*100&gt;70,3,IF('IA2'!#REF!/AY69*100&gt;60,2,IF('IA2'!#REF!/AY69*100&lt;=60,1)))))),0))*AY269)</f>
        <v>1000</v>
      </c>
      <c r="AZ169" s="97">
        <f>IF(COUNT('IA2'!#REF!)=0,1000,(IFERROR(IF('IA2'!#REF!/AZ69&lt;0.5,0,IF('IA2'!#REF!/AZ69*100&gt;90,5,IF('IA2'!#REF!/AZ69*100&gt;80,4,IF('IA2'!#REF!/AZ69*100&gt;70,3,IF('IA2'!#REF!/AZ69*100&gt;60,2,IF('IA2'!#REF!/AZ69*100&lt;=60,1)))))),0))*AZ269)</f>
        <v>1000</v>
      </c>
      <c r="BA169" s="96">
        <f t="shared" si="53"/>
        <v>0</v>
      </c>
      <c r="BB169" s="96">
        <f t="shared" si="54"/>
        <v>0</v>
      </c>
      <c r="BC169" s="96">
        <f t="shared" si="55"/>
        <v>0</v>
      </c>
      <c r="BD169" s="96">
        <f t="shared" si="56"/>
        <v>0</v>
      </c>
      <c r="BE169" s="96">
        <f t="shared" si="57"/>
        <v>0</v>
      </c>
      <c r="BF169" s="96">
        <f t="shared" si="58"/>
        <v>0</v>
      </c>
      <c r="BG169" s="96">
        <f t="shared" si="59"/>
        <v>0</v>
      </c>
    </row>
    <row r="170" spans="1:59" x14ac:dyDescent="0.3">
      <c r="A170" s="97">
        <f>IF(COUNT('IA2'!#REF!)=0,1000,(IFERROR(IF('IA2'!#REF!/A70&lt;0.5,0,IF('IA2'!#REF!/A70*100&gt;90,5,IF('IA2'!#REF!/A70*100&gt;80,4,IF('IA2'!#REF!/A70*100&gt;70,3,IF('IA2'!#REF!/A70*100&gt;60,2,IF('IA2'!#REF!/A70*100&lt;=60,1)))))),0))*A270)</f>
        <v>1000</v>
      </c>
      <c r="B170" s="97">
        <f>IF(COUNT('IA2'!#REF!)=0,1000,(IFERROR(IF('IA2'!#REF!/B70&lt;0.5,0,IF('IA2'!#REF!/B70*100&gt;90,5,IF('IA2'!#REF!/B70*100&gt;80,4,IF('IA2'!#REF!/B70*100&gt;70,3,IF('IA2'!#REF!/B70*100&gt;60,2,IF('IA2'!#REF!/B70*100&lt;=60,1)))))),0))*B270)</f>
        <v>1000</v>
      </c>
      <c r="C170" s="97">
        <f>IF(COUNT('IA2'!#REF!)=0,1000,(IFERROR(IF('IA2'!#REF!/C70&lt;0.5,0,IF('IA2'!#REF!/C70*100&gt;90,5,IF('IA2'!#REF!/C70*100&gt;80,4,IF('IA2'!#REF!/C70*100&gt;70,3,IF('IA2'!#REF!/C70*100&gt;60,2,IF('IA2'!#REF!/C70*100&lt;=60,1)))))),0))*C270)</f>
        <v>1000</v>
      </c>
      <c r="D170" s="97">
        <f>IF(COUNT('IA2'!#REF!)=0,1000,(IFERROR(IF('IA2'!#REF!/D70&lt;0.5,0,IF('IA2'!#REF!/D70*100&gt;90,5,IF('IA2'!#REF!/D70*100&gt;80,4,IF('IA2'!#REF!/D70*100&gt;70,3,IF('IA2'!#REF!/D70*100&gt;60,2,IF('IA2'!#REF!/D70*100&lt;=60,1)))))),0))*D270)</f>
        <v>1000</v>
      </c>
      <c r="E170" s="97">
        <f>IF(COUNT('IA2'!#REF!)=0,1000,(IFERROR(IF('IA2'!#REF!/E70&lt;0.5,0,IF('IA2'!#REF!/E70*100&gt;90,5,IF('IA2'!#REF!/E70*100&gt;80,4,IF('IA2'!#REF!/E70*100&gt;70,3,IF('IA2'!#REF!/E70*100&gt;60,2,IF('IA2'!#REF!/E70*100&lt;=60,1)))))),0))*E270)</f>
        <v>1000</v>
      </c>
      <c r="F170" s="97">
        <f>IF(COUNT('IA2'!#REF!)=0,1000,(IFERROR(IF('IA2'!#REF!/F70&lt;0.5,0,IF('IA2'!#REF!/F70*100&gt;90,5,IF('IA2'!#REF!/F70*100&gt;80,4,IF('IA2'!#REF!/F70*100&gt;70,3,IF('IA2'!#REF!/F70*100&gt;60,2,IF('IA2'!#REF!/F70*100&lt;=60,1)))))),0))*F270)</f>
        <v>1000</v>
      </c>
      <c r="G170" s="97">
        <f>IF(COUNT('IA2'!#REF!)=0,1000,(IFERROR(IF('IA2'!#REF!/G70&lt;0.5,0,IF('IA2'!#REF!/G70*100&gt;90,5,IF('IA2'!#REF!/G70*100&gt;80,4,IF('IA2'!#REF!/G70*100&gt;70,3,IF('IA2'!#REF!/G70*100&gt;60,2,IF('IA2'!#REF!/G70*100&lt;=60,1)))))),0))*G270)</f>
        <v>1000</v>
      </c>
      <c r="H170" s="97">
        <f>IF(COUNT('IA2'!#REF!)=0,1000,(IFERROR(IF('IA2'!#REF!/H70&lt;0.5,0,IF('IA2'!#REF!/H70*100&gt;90,5,IF('IA2'!#REF!/H70*100&gt;80,4,IF('IA2'!#REF!/H70*100&gt;70,3,IF('IA2'!#REF!/H70*100&gt;60,2,IF('IA2'!#REF!/H70*100&lt;=60,1)))))),0))*H270)</f>
        <v>1000</v>
      </c>
      <c r="I170" s="97">
        <f>IF(COUNT('IA2'!#REF!)=0,1000,(IFERROR(IF('IA2'!#REF!/I70&lt;0.5,0,IF('IA2'!#REF!/I70*100&gt;90,5,IF('IA2'!#REF!/I70*100&gt;80,4,IF('IA2'!#REF!/I70*100&gt;70,3,IF('IA2'!#REF!/I70*100&gt;60,2,IF('IA2'!#REF!/I70*100&lt;=60,1)))))),0))*I270)</f>
        <v>1000</v>
      </c>
      <c r="J170" s="97">
        <f>IF(COUNT('IA2'!#REF!)=0,1000,(IFERROR(IF('IA2'!#REF!/J70&lt;0.5,0,IF('IA2'!#REF!/J70*100&gt;90,5,IF('IA2'!#REF!/J70*100&gt;80,4,IF('IA2'!#REF!/J70*100&gt;70,3,IF('IA2'!#REF!/J70*100&gt;60,2,IF('IA2'!#REF!/J70*100&lt;=60,1)))))),0))*J270)</f>
        <v>1000</v>
      </c>
      <c r="K170" s="97">
        <f>IF(COUNT('IA2'!#REF!)=0,1000,(IFERROR(IF('IA2'!#REF!/K70&lt;0.5,0,IF('IA2'!#REF!/K70*100&gt;90,5,IF('IA2'!#REF!/K70*100&gt;80,4,IF('IA2'!#REF!/K70*100&gt;70,3,IF('IA2'!#REF!/K70*100&gt;60,2,IF('IA2'!#REF!/K70*100&lt;=60,1)))))),0))*K270)</f>
        <v>1000</v>
      </c>
      <c r="L170" s="97">
        <f>IF(COUNT('IA2'!#REF!)=0,1000,(IFERROR(IF('IA2'!#REF!/L70&lt;0.5,0,IF('IA2'!#REF!/L70*100&gt;90,5,IF('IA2'!#REF!/L70*100&gt;80,4,IF('IA2'!#REF!/L70*100&gt;70,3,IF('IA2'!#REF!/L70*100&gt;60,2,IF('IA2'!#REF!/L70*100&lt;=60,1)))))),0))*L270)</f>
        <v>1000</v>
      </c>
      <c r="M170" s="97">
        <f>IF(COUNT('IA2'!#REF!)=0,1000,(IFERROR(IF('IA2'!#REF!/M70&lt;0.5,0,IF('IA2'!#REF!/M70*100&gt;90,5,IF('IA2'!#REF!/M70*100&gt;80,4,IF('IA2'!#REF!/M70*100&gt;70,3,IF('IA2'!#REF!/M70*100&gt;60,2,IF('IA2'!#REF!/M70*100&lt;=60,1)))))),0))*M270)</f>
        <v>1000</v>
      </c>
      <c r="N170" s="97">
        <f>IF(COUNT('IA2'!#REF!)=0,1000,(IFERROR(IF('IA2'!#REF!/N70&lt;0.5,0,IF('IA2'!#REF!/N70*100&gt;90,5,IF('IA2'!#REF!/N70*100&gt;80,4,IF('IA2'!#REF!/N70*100&gt;70,3,IF('IA2'!#REF!/N70*100&gt;60,2,IF('IA2'!#REF!/N70*100&lt;=60,1)))))),0))*N270)</f>
        <v>1000</v>
      </c>
      <c r="O170" s="97">
        <f>IF(COUNT('IA2'!#REF!)=0,1000,(IFERROR(IF('IA2'!#REF!/O70&lt;0.5,0,IF('IA2'!#REF!/O70*100&gt;90,5,IF('IA2'!#REF!/O70*100&gt;80,4,IF('IA2'!#REF!/O70*100&gt;70,3,IF('IA2'!#REF!/O70*100&gt;60,2,IF('IA2'!#REF!/O70*100&lt;=60,1)))))),0))*O270)</f>
        <v>1000</v>
      </c>
      <c r="P170" s="97">
        <f>IF(COUNT('IA2'!#REF!)=0,1000,(IFERROR(IF('IA2'!#REF!/P70&lt;0.5,0,IF('IA2'!#REF!/P70*100&gt;90,5,IF('IA2'!#REF!/P70*100&gt;80,4,IF('IA2'!#REF!/P70*100&gt;70,3,IF('IA2'!#REF!/P70*100&gt;60,2,IF('IA2'!#REF!/P70*100&lt;=60,1)))))),0))*P270)</f>
        <v>1000</v>
      </c>
      <c r="Q170" s="97">
        <f>IF(COUNT('IA2'!#REF!)=0,1000,(IFERROR(IF('IA2'!#REF!/Q70&lt;0.5,0,IF('IA2'!#REF!/Q70*100&gt;90,5,IF('IA2'!#REF!/Q70*100&gt;80,4,IF('IA2'!#REF!/Q70*100&gt;70,3,IF('IA2'!#REF!/Q70*100&gt;60,2,IF('IA2'!#REF!/Q70*100&lt;=60,1)))))),0))*Q270)</f>
        <v>1000</v>
      </c>
      <c r="R170" s="97">
        <f>IF(COUNT('IA2'!#REF!)=0,1000,(IFERROR(IF('IA2'!#REF!/R70&lt;0.5,0,IF('IA2'!#REF!/R70*100&gt;90,5,IF('IA2'!#REF!/R70*100&gt;80,4,IF('IA2'!#REF!/R70*100&gt;70,3,IF('IA2'!#REF!/R70*100&gt;60,2,IF('IA2'!#REF!/R70*100&lt;=60,1)))))),0))*R270)</f>
        <v>1000</v>
      </c>
      <c r="S170" s="97">
        <f>IF(COUNT('IA2'!#REF!)=0,1000,(IFERROR(IF('IA2'!#REF!/S70&lt;0.5,0,IF('IA2'!#REF!/S70*100&gt;90,5,IF('IA2'!#REF!/S70*100&gt;80,4,IF('IA2'!#REF!/S70*100&gt;70,3,IF('IA2'!#REF!/S70*100&gt;60,2,IF('IA2'!#REF!/S70*100&lt;=60,1)))))),0))*S270)</f>
        <v>1000</v>
      </c>
      <c r="T170" s="97">
        <f>IF(COUNT('IA2'!#REF!)=0,1000,(IFERROR(IF('IA2'!#REF!/T70&lt;0.5,0,IF('IA2'!#REF!/T70*100&gt;90,5,IF('IA2'!#REF!/T70*100&gt;80,4,IF('IA2'!#REF!/T70*100&gt;70,3,IF('IA2'!#REF!/T70*100&gt;60,2,IF('IA2'!#REF!/T70*100&lt;=60,1)))))),0))*T270)</f>
        <v>1000</v>
      </c>
      <c r="U170" s="97">
        <f>IF(COUNT('IA2'!#REF!)=0,1000,(IFERROR(IF('IA2'!#REF!/U70&lt;0.5,0,IF('IA2'!#REF!/U70*100&gt;90,5,IF('IA2'!#REF!/U70*100&gt;80,4,IF('IA2'!#REF!/U70*100&gt;70,3,IF('IA2'!#REF!/U70*100&gt;60,2,IF('IA2'!#REF!/U70*100&lt;=60,1)))))),0))*U270)</f>
        <v>1000</v>
      </c>
      <c r="V170" s="97">
        <f>IF(COUNT('IA2'!#REF!)=0,1000,(IFERROR(IF('IA2'!#REF!/V70&lt;0.5,0,IF('IA2'!#REF!/V70*100&gt;90,5,IF('IA2'!#REF!/V70*100&gt;80,4,IF('IA2'!#REF!/V70*100&gt;70,3,IF('IA2'!#REF!/V70*100&gt;60,2,IF('IA2'!#REF!/V70*100&lt;=60,1)))))),0))*V270)</f>
        <v>1000</v>
      </c>
      <c r="W170" s="97">
        <f>IF(COUNT('IA2'!#REF!)=0,1000,(IFERROR(IF('IA2'!#REF!/W70&lt;0.5,0,IF('IA2'!#REF!/W70*100&gt;90,5,IF('IA2'!#REF!/W70*100&gt;80,4,IF('IA2'!#REF!/W70*100&gt;70,3,IF('IA2'!#REF!/W70*100&gt;60,2,IF('IA2'!#REF!/W70*100&lt;=60,1)))))),0))*W270)</f>
        <v>1000</v>
      </c>
      <c r="X170" s="97">
        <f>IF(COUNT('IA2'!#REF!)=0,1000,(IFERROR(IF('IA2'!#REF!/X70&lt;0.5,0,IF('IA2'!#REF!/X70*100&gt;90,5,IF('IA2'!#REF!/X70*100&gt;80,4,IF('IA2'!#REF!/X70*100&gt;70,3,IF('IA2'!#REF!/X70*100&gt;60,2,IF('IA2'!#REF!/X70*100&lt;=60,1)))))),0))*X270)</f>
        <v>1000</v>
      </c>
      <c r="Y170" s="97">
        <f>IF(COUNT('IA2'!#REF!)=0,1000,(IFERROR(IF('IA2'!#REF!/Y70&lt;0.5,0,IF('IA2'!#REF!/Y70*100&gt;90,5,IF('IA2'!#REF!/Y70*100&gt;80,4,IF('IA2'!#REF!/Y70*100&gt;70,3,IF('IA2'!#REF!/Y70*100&gt;60,2,IF('IA2'!#REF!/Y70*100&lt;=60,1)))))),0))*Y270)</f>
        <v>1000</v>
      </c>
      <c r="Z170" s="97">
        <f>IF(COUNT('IA2'!#REF!)=0,1000,(IFERROR(IF('IA2'!#REF!/Z70&lt;0.5,0,IF('IA2'!#REF!/Z70*100&gt;90,5,IF('IA2'!#REF!/Z70*100&gt;80,4,IF('IA2'!#REF!/Z70*100&gt;70,3,IF('IA2'!#REF!/Z70*100&gt;60,2,IF('IA2'!#REF!/Z70*100&lt;=60,1)))))),0))*Z270)</f>
        <v>1000</v>
      </c>
      <c r="AA170" s="97">
        <f>IF(COUNT('IA2'!#REF!)=0,1000,(IFERROR(IF('IA2'!#REF!/AA70&lt;0.5,0,IF('IA2'!#REF!/AA70*100&gt;90,5,IF('IA2'!#REF!/AA70*100&gt;80,4,IF('IA2'!#REF!/AA70*100&gt;70,3,IF('IA2'!#REF!/AA70*100&gt;60,2,IF('IA2'!#REF!/AA70*100&lt;=60,1)))))),0))*AA270)</f>
        <v>1000</v>
      </c>
      <c r="AB170" s="97">
        <f>IF(COUNT('IA2'!#REF!)=0,1000,(IFERROR(IF('IA2'!#REF!/AB70&lt;0.5,0,IF('IA2'!#REF!/AB70*100&gt;90,5,IF('IA2'!#REF!/AB70*100&gt;80,4,IF('IA2'!#REF!/AB70*100&gt;70,3,IF('IA2'!#REF!/AB70*100&gt;60,2,IF('IA2'!#REF!/AB70*100&lt;=60,1)))))),0))*AB270)</f>
        <v>1000</v>
      </c>
      <c r="AC170" s="97">
        <f>IF(COUNT('IA2'!#REF!)=0,1000,(IFERROR(IF('IA2'!#REF!/AC70&lt;0.5,0,IF('IA2'!#REF!/AC70*100&gt;90,5,IF('IA2'!#REF!/AC70*100&gt;80,4,IF('IA2'!#REF!/AC70*100&gt;70,3,IF('IA2'!#REF!/AC70*100&gt;60,2,IF('IA2'!#REF!/AC70*100&lt;=60,1)))))),0))*AC270)</f>
        <v>1000</v>
      </c>
      <c r="AD170" s="97">
        <f>IF(COUNT('IA2'!#REF!)=0,1000,(IFERROR(IF('IA2'!#REF!/AD70&lt;0.5,0,IF('IA2'!#REF!/AD70*100&gt;90,5,IF('IA2'!#REF!/AD70*100&gt;80,4,IF('IA2'!#REF!/AD70*100&gt;70,3,IF('IA2'!#REF!/AD70*100&gt;60,2,IF('IA2'!#REF!/AD70*100&lt;=60,1)))))),0))*AD270)</f>
        <v>1000</v>
      </c>
      <c r="AE170" s="97">
        <f>IF(COUNT('IA2'!#REF!)=0,1000,(IFERROR(IF('IA2'!#REF!/AE70&lt;0.5,0,IF('IA2'!#REF!/AE70*100&gt;90,5,IF('IA2'!#REF!/AE70*100&gt;80,4,IF('IA2'!#REF!/AE70*100&gt;70,3,IF('IA2'!#REF!/AE70*100&gt;60,2,IF('IA2'!#REF!/AE70*100&lt;=60,1)))))),0))*AE270)</f>
        <v>1000</v>
      </c>
      <c r="AF170" s="97">
        <f>IF(COUNT('IA2'!#REF!)=0,1000,(IFERROR(IF('IA2'!#REF!/AF70&lt;0.5,0,IF('IA2'!#REF!/AF70*100&gt;90,5,IF('IA2'!#REF!/AF70*100&gt;80,4,IF('IA2'!#REF!/AF70*100&gt;70,3,IF('IA2'!#REF!/AF70*100&gt;60,2,IF('IA2'!#REF!/AF70*100&lt;=60,1)))))),0))*AF270)</f>
        <v>1000</v>
      </c>
      <c r="AG170" s="97">
        <f>IF(COUNT('IA2'!#REF!)=0,1000,(IFERROR(IF('IA2'!#REF!/AG70&lt;0.5,0,IF('IA2'!#REF!/AG70*100&gt;90,5,IF('IA2'!#REF!/AG70*100&gt;80,4,IF('IA2'!#REF!/AG70*100&gt;70,3,IF('IA2'!#REF!/AG70*100&gt;60,2,IF('IA2'!#REF!/AG70*100&lt;=60,1)))))),0))*AG270)</f>
        <v>1000</v>
      </c>
      <c r="AH170" s="97">
        <f>IF(COUNT('IA2'!#REF!)=0,1000,(IFERROR(IF('IA2'!#REF!/AH70&lt;0.5,0,IF('IA2'!#REF!/AH70*100&gt;90,5,IF('IA2'!#REF!/AH70*100&gt;80,4,IF('IA2'!#REF!/AH70*100&gt;70,3,IF('IA2'!#REF!/AH70*100&gt;60,2,IF('IA2'!#REF!/AH70*100&lt;=60,1)))))),0))*AH270)</f>
        <v>1000</v>
      </c>
      <c r="AI170" s="97">
        <f>IF(COUNT('IA2'!#REF!)=0,1000,(IFERROR(IF('IA2'!#REF!/AI70&lt;0.5,0,IF('IA2'!#REF!/AI70*100&gt;90,5,IF('IA2'!#REF!/AI70*100&gt;80,4,IF('IA2'!#REF!/AI70*100&gt;70,3,IF('IA2'!#REF!/AI70*100&gt;60,2,IF('IA2'!#REF!/AI70*100&lt;=60,1)))))),0))*AI270)</f>
        <v>1000</v>
      </c>
      <c r="AJ170" s="97">
        <f>IF(COUNT('IA2'!#REF!)=0,1000,(IFERROR(IF('IA2'!#REF!/AJ70&lt;0.5,0,IF('IA2'!#REF!/AJ70*100&gt;90,5,IF('IA2'!#REF!/AJ70*100&gt;80,4,IF('IA2'!#REF!/AJ70*100&gt;70,3,IF('IA2'!#REF!/AJ70*100&gt;60,2,IF('IA2'!#REF!/AJ70*100&lt;=60,1)))))),0))*AJ270)</f>
        <v>1000</v>
      </c>
      <c r="AK170" s="97">
        <f>IF(COUNT('IA2'!#REF!)=0,1000,(IFERROR(IF('IA2'!#REF!/AK70&lt;0.5,0,IF('IA2'!#REF!/AK70*100&gt;90,5,IF('IA2'!#REF!/AK70*100&gt;80,4,IF('IA2'!#REF!/AK70*100&gt;70,3,IF('IA2'!#REF!/AK70*100&gt;60,2,IF('IA2'!#REF!/AK70*100&lt;=60,1)))))),0))*AK270)</f>
        <v>1000</v>
      </c>
      <c r="AL170" s="97">
        <f>IF(COUNT('IA2'!#REF!)=0,1000,(IFERROR(IF('IA2'!#REF!/AL70&lt;0.5,0,IF('IA2'!#REF!/AL70*100&gt;90,5,IF('IA2'!#REF!/AL70*100&gt;80,4,IF('IA2'!#REF!/AL70*100&gt;70,3,IF('IA2'!#REF!/AL70*100&gt;60,2,IF('IA2'!#REF!/AL70*100&lt;=60,1)))))),0))*AL270)</f>
        <v>1000</v>
      </c>
      <c r="AM170" s="97">
        <f>IF(COUNT('IA2'!#REF!)=0,1000,(IFERROR(IF('IA2'!#REF!/AM70&lt;0.5,0,IF('IA2'!#REF!/AM70*100&gt;90,5,IF('IA2'!#REF!/AM70*100&gt;80,4,IF('IA2'!#REF!/AM70*100&gt;70,3,IF('IA2'!#REF!/AM70*100&gt;60,2,IF('IA2'!#REF!/AM70*100&lt;=60,1)))))),0))*AM270)</f>
        <v>1000</v>
      </c>
      <c r="AN170" s="97">
        <f>IF(COUNT('IA2'!#REF!)=0,1000,(IFERROR(IF('IA2'!#REF!/AN70&lt;0.5,0,IF('IA2'!#REF!/AN70*100&gt;90,5,IF('IA2'!#REF!/AN70*100&gt;80,4,IF('IA2'!#REF!/AN70*100&gt;70,3,IF('IA2'!#REF!/AN70*100&gt;60,2,IF('IA2'!#REF!/AN70*100&lt;=60,1)))))),0))*AN270)</f>
        <v>1000</v>
      </c>
      <c r="AO170" s="97">
        <f>IF(COUNT('IA2'!#REF!)=0,1000,(IFERROR(IF('IA2'!#REF!/AO70&lt;0.5,0,IF('IA2'!#REF!/AO70*100&gt;90,5,IF('IA2'!#REF!/AO70*100&gt;80,4,IF('IA2'!#REF!/AO70*100&gt;70,3,IF('IA2'!#REF!/AO70*100&gt;60,2,IF('IA2'!#REF!/AO70*100&lt;=60,1)))))),0))*AO270)</f>
        <v>1000</v>
      </c>
      <c r="AP170" s="97">
        <f>IF(COUNT('IA2'!#REF!)=0,1000,(IFERROR(IF('IA2'!#REF!/AP70&lt;0.5,0,IF('IA2'!#REF!/AP70*100&gt;90,5,IF('IA2'!#REF!/AP70*100&gt;80,4,IF('IA2'!#REF!/AP70*100&gt;70,3,IF('IA2'!#REF!/AP70*100&gt;60,2,IF('IA2'!#REF!/AP70*100&lt;=60,1)))))),0))*AP270)</f>
        <v>1000</v>
      </c>
      <c r="AQ170" s="97">
        <f>IF(COUNT('IA2'!#REF!)=0,1000,(IFERROR(IF('IA2'!#REF!/AQ70&lt;0.5,0,IF('IA2'!#REF!/AQ70*100&gt;90,5,IF('IA2'!#REF!/AQ70*100&gt;80,4,IF('IA2'!#REF!/AQ70*100&gt;70,3,IF('IA2'!#REF!/AQ70*100&gt;60,2,IF('IA2'!#REF!/AQ70*100&lt;=60,1)))))),0))*AQ270)</f>
        <v>1000</v>
      </c>
      <c r="AR170" s="97">
        <f>IF(COUNT('IA2'!#REF!)=0,1000,(IFERROR(IF('IA2'!#REF!/AR70&lt;0.5,0,IF('IA2'!#REF!/AR70*100&gt;90,5,IF('IA2'!#REF!/AR70*100&gt;80,4,IF('IA2'!#REF!/AR70*100&gt;70,3,IF('IA2'!#REF!/AR70*100&gt;60,2,IF('IA2'!#REF!/AR70*100&lt;=60,1)))))),0))*AR270)</f>
        <v>1000</v>
      </c>
      <c r="AS170" s="97">
        <f>IF(COUNT('IA2'!#REF!)=0,1000,(IFERROR(IF('IA2'!#REF!/AS70&lt;0.5,0,IF('IA2'!#REF!/AS70*100&gt;90,5,IF('IA2'!#REF!/AS70*100&gt;80,4,IF('IA2'!#REF!/AS70*100&gt;70,3,IF('IA2'!#REF!/AS70*100&gt;60,2,IF('IA2'!#REF!/AS70*100&lt;=60,1)))))),0))*AS270)</f>
        <v>1000</v>
      </c>
      <c r="AT170" s="97">
        <f>IF(COUNT('IA2'!#REF!)=0,1000,(IFERROR(IF('IA2'!#REF!/AT70&lt;0.5,0,IF('IA2'!#REF!/AT70*100&gt;90,5,IF('IA2'!#REF!/AT70*100&gt;80,4,IF('IA2'!#REF!/AT70*100&gt;70,3,IF('IA2'!#REF!/AT70*100&gt;60,2,IF('IA2'!#REF!/AT70*100&lt;=60,1)))))),0))*AT270)</f>
        <v>1000</v>
      </c>
      <c r="AU170" s="97">
        <f>IF(COUNT('IA2'!#REF!)=0,1000,(IFERROR(IF('IA2'!#REF!/AU70&lt;0.5,0,IF('IA2'!#REF!/AU70*100&gt;90,5,IF('IA2'!#REF!/AU70*100&gt;80,4,IF('IA2'!#REF!/AU70*100&gt;70,3,IF('IA2'!#REF!/AU70*100&gt;60,2,IF('IA2'!#REF!/AU70*100&lt;=60,1)))))),0))*AU270)</f>
        <v>1000</v>
      </c>
      <c r="AV170" s="97">
        <f>IF(COUNT('IA2'!#REF!)=0,1000,(IFERROR(IF('IA2'!#REF!/AV70&lt;0.5,0,IF('IA2'!#REF!/AV70*100&gt;90,5,IF('IA2'!#REF!/AV70*100&gt;80,4,IF('IA2'!#REF!/AV70*100&gt;70,3,IF('IA2'!#REF!/AV70*100&gt;60,2,IF('IA2'!#REF!/AV70*100&lt;=60,1)))))),0))*AV270)</f>
        <v>1000</v>
      </c>
      <c r="AW170" s="97">
        <f>IF(COUNT('IA2'!#REF!)=0,1000,(IFERROR(IF('IA2'!#REF!/AW70&lt;0.5,0,IF('IA2'!#REF!/AW70*100&gt;90,5,IF('IA2'!#REF!/AW70*100&gt;80,4,IF('IA2'!#REF!/AW70*100&gt;70,3,IF('IA2'!#REF!/AW70*100&gt;60,2,IF('IA2'!#REF!/AW70*100&lt;=60,1)))))),0))*AW270)</f>
        <v>1000</v>
      </c>
      <c r="AX170" s="97">
        <f>IF(COUNT('IA2'!#REF!)=0,1000,(IFERROR(IF('IA2'!#REF!/AX70&lt;0.5,0,IF('IA2'!#REF!/AX70*100&gt;90,5,IF('IA2'!#REF!/AX70*100&gt;80,4,IF('IA2'!#REF!/AX70*100&gt;70,3,IF('IA2'!#REF!/AX70*100&gt;60,2,IF('IA2'!#REF!/AX70*100&lt;=60,1)))))),0))*AX270)</f>
        <v>1000</v>
      </c>
      <c r="AY170" s="97">
        <f>IF(COUNT('IA2'!#REF!)=0,1000,(IFERROR(IF('IA2'!#REF!/AY70&lt;0.5,0,IF('IA2'!#REF!/AY70*100&gt;90,5,IF('IA2'!#REF!/AY70*100&gt;80,4,IF('IA2'!#REF!/AY70*100&gt;70,3,IF('IA2'!#REF!/AY70*100&gt;60,2,IF('IA2'!#REF!/AY70*100&lt;=60,1)))))),0))*AY270)</f>
        <v>1000</v>
      </c>
      <c r="AZ170" s="97">
        <f>IF(COUNT('IA2'!#REF!)=0,1000,(IFERROR(IF('IA2'!#REF!/AZ70&lt;0.5,0,IF('IA2'!#REF!/AZ70*100&gt;90,5,IF('IA2'!#REF!/AZ70*100&gt;80,4,IF('IA2'!#REF!/AZ70*100&gt;70,3,IF('IA2'!#REF!/AZ70*100&gt;60,2,IF('IA2'!#REF!/AZ70*100&lt;=60,1)))))),0))*AZ270)</f>
        <v>1000</v>
      </c>
      <c r="BA170" s="96">
        <f t="shared" si="53"/>
        <v>0</v>
      </c>
      <c r="BB170" s="96">
        <f t="shared" si="54"/>
        <v>0</v>
      </c>
      <c r="BC170" s="96">
        <f t="shared" si="55"/>
        <v>0</v>
      </c>
      <c r="BD170" s="96">
        <f t="shared" si="56"/>
        <v>0</v>
      </c>
      <c r="BE170" s="96">
        <f t="shared" si="57"/>
        <v>0</v>
      </c>
      <c r="BF170" s="96">
        <f t="shared" si="58"/>
        <v>0</v>
      </c>
      <c r="BG170" s="96">
        <f t="shared" si="59"/>
        <v>0</v>
      </c>
    </row>
    <row r="171" spans="1:59" x14ac:dyDescent="0.3">
      <c r="A171" s="97">
        <f>IF(COUNT('IA2'!#REF!)=0,1000,(IFERROR(IF('IA2'!#REF!/A71&lt;0.5,0,IF('IA2'!#REF!/A71*100&gt;90,5,IF('IA2'!#REF!/A71*100&gt;80,4,IF('IA2'!#REF!/A71*100&gt;70,3,IF('IA2'!#REF!/A71*100&gt;60,2,IF('IA2'!#REF!/A71*100&lt;=60,1)))))),0))*A271)</f>
        <v>1000</v>
      </c>
      <c r="B171" s="97">
        <f>IF(COUNT('IA2'!#REF!)=0,1000,(IFERROR(IF('IA2'!#REF!/B71&lt;0.5,0,IF('IA2'!#REF!/B71*100&gt;90,5,IF('IA2'!#REF!/B71*100&gt;80,4,IF('IA2'!#REF!/B71*100&gt;70,3,IF('IA2'!#REF!/B71*100&gt;60,2,IF('IA2'!#REF!/B71*100&lt;=60,1)))))),0))*B271)</f>
        <v>1000</v>
      </c>
      <c r="C171" s="97">
        <f>IF(COUNT('IA2'!#REF!)=0,1000,(IFERROR(IF('IA2'!#REF!/C71&lt;0.5,0,IF('IA2'!#REF!/C71*100&gt;90,5,IF('IA2'!#REF!/C71*100&gt;80,4,IF('IA2'!#REF!/C71*100&gt;70,3,IF('IA2'!#REF!/C71*100&gt;60,2,IF('IA2'!#REF!/C71*100&lt;=60,1)))))),0))*C271)</f>
        <v>1000</v>
      </c>
      <c r="D171" s="97">
        <f>IF(COUNT('IA2'!#REF!)=0,1000,(IFERROR(IF('IA2'!#REF!/D71&lt;0.5,0,IF('IA2'!#REF!/D71*100&gt;90,5,IF('IA2'!#REF!/D71*100&gt;80,4,IF('IA2'!#REF!/D71*100&gt;70,3,IF('IA2'!#REF!/D71*100&gt;60,2,IF('IA2'!#REF!/D71*100&lt;=60,1)))))),0))*D271)</f>
        <v>1000</v>
      </c>
      <c r="E171" s="97">
        <f>IF(COUNT('IA2'!#REF!)=0,1000,(IFERROR(IF('IA2'!#REF!/E71&lt;0.5,0,IF('IA2'!#REF!/E71*100&gt;90,5,IF('IA2'!#REF!/E71*100&gt;80,4,IF('IA2'!#REF!/E71*100&gt;70,3,IF('IA2'!#REF!/E71*100&gt;60,2,IF('IA2'!#REF!/E71*100&lt;=60,1)))))),0))*E271)</f>
        <v>1000</v>
      </c>
      <c r="F171" s="97">
        <f>IF(COUNT('IA2'!#REF!)=0,1000,(IFERROR(IF('IA2'!#REF!/F71&lt;0.5,0,IF('IA2'!#REF!/F71*100&gt;90,5,IF('IA2'!#REF!/F71*100&gt;80,4,IF('IA2'!#REF!/F71*100&gt;70,3,IF('IA2'!#REF!/F71*100&gt;60,2,IF('IA2'!#REF!/F71*100&lt;=60,1)))))),0))*F271)</f>
        <v>1000</v>
      </c>
      <c r="G171" s="97">
        <f>IF(COUNT('IA2'!#REF!)=0,1000,(IFERROR(IF('IA2'!#REF!/G71&lt;0.5,0,IF('IA2'!#REF!/G71*100&gt;90,5,IF('IA2'!#REF!/G71*100&gt;80,4,IF('IA2'!#REF!/G71*100&gt;70,3,IF('IA2'!#REF!/G71*100&gt;60,2,IF('IA2'!#REF!/G71*100&lt;=60,1)))))),0))*G271)</f>
        <v>1000</v>
      </c>
      <c r="H171" s="97">
        <f>IF(COUNT('IA2'!#REF!)=0,1000,(IFERROR(IF('IA2'!#REF!/H71&lt;0.5,0,IF('IA2'!#REF!/H71*100&gt;90,5,IF('IA2'!#REF!/H71*100&gt;80,4,IF('IA2'!#REF!/H71*100&gt;70,3,IF('IA2'!#REF!/H71*100&gt;60,2,IF('IA2'!#REF!/H71*100&lt;=60,1)))))),0))*H271)</f>
        <v>1000</v>
      </c>
      <c r="I171" s="97">
        <f>IF(COUNT('IA2'!#REF!)=0,1000,(IFERROR(IF('IA2'!#REF!/I71&lt;0.5,0,IF('IA2'!#REF!/I71*100&gt;90,5,IF('IA2'!#REF!/I71*100&gt;80,4,IF('IA2'!#REF!/I71*100&gt;70,3,IF('IA2'!#REF!/I71*100&gt;60,2,IF('IA2'!#REF!/I71*100&lt;=60,1)))))),0))*I271)</f>
        <v>1000</v>
      </c>
      <c r="J171" s="97">
        <f>IF(COUNT('IA2'!#REF!)=0,1000,(IFERROR(IF('IA2'!#REF!/J71&lt;0.5,0,IF('IA2'!#REF!/J71*100&gt;90,5,IF('IA2'!#REF!/J71*100&gt;80,4,IF('IA2'!#REF!/J71*100&gt;70,3,IF('IA2'!#REF!/J71*100&gt;60,2,IF('IA2'!#REF!/J71*100&lt;=60,1)))))),0))*J271)</f>
        <v>1000</v>
      </c>
      <c r="K171" s="97">
        <f>IF(COUNT('IA2'!#REF!)=0,1000,(IFERROR(IF('IA2'!#REF!/K71&lt;0.5,0,IF('IA2'!#REF!/K71*100&gt;90,5,IF('IA2'!#REF!/K71*100&gt;80,4,IF('IA2'!#REF!/K71*100&gt;70,3,IF('IA2'!#REF!/K71*100&gt;60,2,IF('IA2'!#REF!/K71*100&lt;=60,1)))))),0))*K271)</f>
        <v>1000</v>
      </c>
      <c r="L171" s="97">
        <f>IF(COUNT('IA2'!#REF!)=0,1000,(IFERROR(IF('IA2'!#REF!/L71&lt;0.5,0,IF('IA2'!#REF!/L71*100&gt;90,5,IF('IA2'!#REF!/L71*100&gt;80,4,IF('IA2'!#REF!/L71*100&gt;70,3,IF('IA2'!#REF!/L71*100&gt;60,2,IF('IA2'!#REF!/L71*100&lt;=60,1)))))),0))*L271)</f>
        <v>1000</v>
      </c>
      <c r="M171" s="97">
        <f>IF(COUNT('IA2'!#REF!)=0,1000,(IFERROR(IF('IA2'!#REF!/M71&lt;0.5,0,IF('IA2'!#REF!/M71*100&gt;90,5,IF('IA2'!#REF!/M71*100&gt;80,4,IF('IA2'!#REF!/M71*100&gt;70,3,IF('IA2'!#REF!/M71*100&gt;60,2,IF('IA2'!#REF!/M71*100&lt;=60,1)))))),0))*M271)</f>
        <v>1000</v>
      </c>
      <c r="N171" s="97">
        <f>IF(COUNT('IA2'!#REF!)=0,1000,(IFERROR(IF('IA2'!#REF!/N71&lt;0.5,0,IF('IA2'!#REF!/N71*100&gt;90,5,IF('IA2'!#REF!/N71*100&gt;80,4,IF('IA2'!#REF!/N71*100&gt;70,3,IF('IA2'!#REF!/N71*100&gt;60,2,IF('IA2'!#REF!/N71*100&lt;=60,1)))))),0))*N271)</f>
        <v>1000</v>
      </c>
      <c r="O171" s="97">
        <f>IF(COUNT('IA2'!#REF!)=0,1000,(IFERROR(IF('IA2'!#REF!/O71&lt;0.5,0,IF('IA2'!#REF!/O71*100&gt;90,5,IF('IA2'!#REF!/O71*100&gt;80,4,IF('IA2'!#REF!/O71*100&gt;70,3,IF('IA2'!#REF!/O71*100&gt;60,2,IF('IA2'!#REF!/O71*100&lt;=60,1)))))),0))*O271)</f>
        <v>1000</v>
      </c>
      <c r="P171" s="97">
        <f>IF(COUNT('IA2'!#REF!)=0,1000,(IFERROR(IF('IA2'!#REF!/P71&lt;0.5,0,IF('IA2'!#REF!/P71*100&gt;90,5,IF('IA2'!#REF!/P71*100&gt;80,4,IF('IA2'!#REF!/P71*100&gt;70,3,IF('IA2'!#REF!/P71*100&gt;60,2,IF('IA2'!#REF!/P71*100&lt;=60,1)))))),0))*P271)</f>
        <v>1000</v>
      </c>
      <c r="Q171" s="97">
        <f>IF(COUNT('IA2'!#REF!)=0,1000,(IFERROR(IF('IA2'!#REF!/Q71&lt;0.5,0,IF('IA2'!#REF!/Q71*100&gt;90,5,IF('IA2'!#REF!/Q71*100&gt;80,4,IF('IA2'!#REF!/Q71*100&gt;70,3,IF('IA2'!#REF!/Q71*100&gt;60,2,IF('IA2'!#REF!/Q71*100&lt;=60,1)))))),0))*Q271)</f>
        <v>1000</v>
      </c>
      <c r="R171" s="97">
        <f>IF(COUNT('IA2'!#REF!)=0,1000,(IFERROR(IF('IA2'!#REF!/R71&lt;0.5,0,IF('IA2'!#REF!/R71*100&gt;90,5,IF('IA2'!#REF!/R71*100&gt;80,4,IF('IA2'!#REF!/R71*100&gt;70,3,IF('IA2'!#REF!/R71*100&gt;60,2,IF('IA2'!#REF!/R71*100&lt;=60,1)))))),0))*R271)</f>
        <v>1000</v>
      </c>
      <c r="S171" s="97">
        <f>IF(COUNT('IA2'!#REF!)=0,1000,(IFERROR(IF('IA2'!#REF!/S71&lt;0.5,0,IF('IA2'!#REF!/S71*100&gt;90,5,IF('IA2'!#REF!/S71*100&gt;80,4,IF('IA2'!#REF!/S71*100&gt;70,3,IF('IA2'!#REF!/S71*100&gt;60,2,IF('IA2'!#REF!/S71*100&lt;=60,1)))))),0))*S271)</f>
        <v>1000</v>
      </c>
      <c r="T171" s="97">
        <f>IF(COUNT('IA2'!#REF!)=0,1000,(IFERROR(IF('IA2'!#REF!/T71&lt;0.5,0,IF('IA2'!#REF!/T71*100&gt;90,5,IF('IA2'!#REF!/T71*100&gt;80,4,IF('IA2'!#REF!/T71*100&gt;70,3,IF('IA2'!#REF!/T71*100&gt;60,2,IF('IA2'!#REF!/T71*100&lt;=60,1)))))),0))*T271)</f>
        <v>1000</v>
      </c>
      <c r="U171" s="97">
        <f>IF(COUNT('IA2'!#REF!)=0,1000,(IFERROR(IF('IA2'!#REF!/U71&lt;0.5,0,IF('IA2'!#REF!/U71*100&gt;90,5,IF('IA2'!#REF!/U71*100&gt;80,4,IF('IA2'!#REF!/U71*100&gt;70,3,IF('IA2'!#REF!/U71*100&gt;60,2,IF('IA2'!#REF!/U71*100&lt;=60,1)))))),0))*U271)</f>
        <v>1000</v>
      </c>
      <c r="V171" s="97">
        <f>IF(COUNT('IA2'!#REF!)=0,1000,(IFERROR(IF('IA2'!#REF!/V71&lt;0.5,0,IF('IA2'!#REF!/V71*100&gt;90,5,IF('IA2'!#REF!/V71*100&gt;80,4,IF('IA2'!#REF!/V71*100&gt;70,3,IF('IA2'!#REF!/V71*100&gt;60,2,IF('IA2'!#REF!/V71*100&lt;=60,1)))))),0))*V271)</f>
        <v>1000</v>
      </c>
      <c r="W171" s="97">
        <f>IF(COUNT('IA2'!#REF!)=0,1000,(IFERROR(IF('IA2'!#REF!/W71&lt;0.5,0,IF('IA2'!#REF!/W71*100&gt;90,5,IF('IA2'!#REF!/W71*100&gt;80,4,IF('IA2'!#REF!/W71*100&gt;70,3,IF('IA2'!#REF!/W71*100&gt;60,2,IF('IA2'!#REF!/W71*100&lt;=60,1)))))),0))*W271)</f>
        <v>1000</v>
      </c>
      <c r="X171" s="97">
        <f>IF(COUNT('IA2'!#REF!)=0,1000,(IFERROR(IF('IA2'!#REF!/X71&lt;0.5,0,IF('IA2'!#REF!/X71*100&gt;90,5,IF('IA2'!#REF!/X71*100&gt;80,4,IF('IA2'!#REF!/X71*100&gt;70,3,IF('IA2'!#REF!/X71*100&gt;60,2,IF('IA2'!#REF!/X71*100&lt;=60,1)))))),0))*X271)</f>
        <v>1000</v>
      </c>
      <c r="Y171" s="97">
        <f>IF(COUNT('IA2'!#REF!)=0,1000,(IFERROR(IF('IA2'!#REF!/Y71&lt;0.5,0,IF('IA2'!#REF!/Y71*100&gt;90,5,IF('IA2'!#REF!/Y71*100&gt;80,4,IF('IA2'!#REF!/Y71*100&gt;70,3,IF('IA2'!#REF!/Y71*100&gt;60,2,IF('IA2'!#REF!/Y71*100&lt;=60,1)))))),0))*Y271)</f>
        <v>1000</v>
      </c>
      <c r="Z171" s="97">
        <f>IF(COUNT('IA2'!#REF!)=0,1000,(IFERROR(IF('IA2'!#REF!/Z71&lt;0.5,0,IF('IA2'!#REF!/Z71*100&gt;90,5,IF('IA2'!#REF!/Z71*100&gt;80,4,IF('IA2'!#REF!/Z71*100&gt;70,3,IF('IA2'!#REF!/Z71*100&gt;60,2,IF('IA2'!#REF!/Z71*100&lt;=60,1)))))),0))*Z271)</f>
        <v>1000</v>
      </c>
      <c r="AA171" s="97">
        <f>IF(COUNT('IA2'!#REF!)=0,1000,(IFERROR(IF('IA2'!#REF!/AA71&lt;0.5,0,IF('IA2'!#REF!/AA71*100&gt;90,5,IF('IA2'!#REF!/AA71*100&gt;80,4,IF('IA2'!#REF!/AA71*100&gt;70,3,IF('IA2'!#REF!/AA71*100&gt;60,2,IF('IA2'!#REF!/AA71*100&lt;=60,1)))))),0))*AA271)</f>
        <v>1000</v>
      </c>
      <c r="AB171" s="97">
        <f>IF(COUNT('IA2'!#REF!)=0,1000,(IFERROR(IF('IA2'!#REF!/AB71&lt;0.5,0,IF('IA2'!#REF!/AB71*100&gt;90,5,IF('IA2'!#REF!/AB71*100&gt;80,4,IF('IA2'!#REF!/AB71*100&gt;70,3,IF('IA2'!#REF!/AB71*100&gt;60,2,IF('IA2'!#REF!/AB71*100&lt;=60,1)))))),0))*AB271)</f>
        <v>1000</v>
      </c>
      <c r="AC171" s="97">
        <f>IF(COUNT('IA2'!#REF!)=0,1000,(IFERROR(IF('IA2'!#REF!/AC71&lt;0.5,0,IF('IA2'!#REF!/AC71*100&gt;90,5,IF('IA2'!#REF!/AC71*100&gt;80,4,IF('IA2'!#REF!/AC71*100&gt;70,3,IF('IA2'!#REF!/AC71*100&gt;60,2,IF('IA2'!#REF!/AC71*100&lt;=60,1)))))),0))*AC271)</f>
        <v>1000</v>
      </c>
      <c r="AD171" s="97">
        <f>IF(COUNT('IA2'!#REF!)=0,1000,(IFERROR(IF('IA2'!#REF!/AD71&lt;0.5,0,IF('IA2'!#REF!/AD71*100&gt;90,5,IF('IA2'!#REF!/AD71*100&gt;80,4,IF('IA2'!#REF!/AD71*100&gt;70,3,IF('IA2'!#REF!/AD71*100&gt;60,2,IF('IA2'!#REF!/AD71*100&lt;=60,1)))))),0))*AD271)</f>
        <v>1000</v>
      </c>
      <c r="AE171" s="97">
        <f>IF(COUNT('IA2'!#REF!)=0,1000,(IFERROR(IF('IA2'!#REF!/AE71&lt;0.5,0,IF('IA2'!#REF!/AE71*100&gt;90,5,IF('IA2'!#REF!/AE71*100&gt;80,4,IF('IA2'!#REF!/AE71*100&gt;70,3,IF('IA2'!#REF!/AE71*100&gt;60,2,IF('IA2'!#REF!/AE71*100&lt;=60,1)))))),0))*AE271)</f>
        <v>1000</v>
      </c>
      <c r="AF171" s="97">
        <f>IF(COUNT('IA2'!#REF!)=0,1000,(IFERROR(IF('IA2'!#REF!/AF71&lt;0.5,0,IF('IA2'!#REF!/AF71*100&gt;90,5,IF('IA2'!#REF!/AF71*100&gt;80,4,IF('IA2'!#REF!/AF71*100&gt;70,3,IF('IA2'!#REF!/AF71*100&gt;60,2,IF('IA2'!#REF!/AF71*100&lt;=60,1)))))),0))*AF271)</f>
        <v>1000</v>
      </c>
      <c r="AG171" s="97">
        <f>IF(COUNT('IA2'!#REF!)=0,1000,(IFERROR(IF('IA2'!#REF!/AG71&lt;0.5,0,IF('IA2'!#REF!/AG71*100&gt;90,5,IF('IA2'!#REF!/AG71*100&gt;80,4,IF('IA2'!#REF!/AG71*100&gt;70,3,IF('IA2'!#REF!/AG71*100&gt;60,2,IF('IA2'!#REF!/AG71*100&lt;=60,1)))))),0))*AG271)</f>
        <v>1000</v>
      </c>
      <c r="AH171" s="97">
        <f>IF(COUNT('IA2'!#REF!)=0,1000,(IFERROR(IF('IA2'!#REF!/AH71&lt;0.5,0,IF('IA2'!#REF!/AH71*100&gt;90,5,IF('IA2'!#REF!/AH71*100&gt;80,4,IF('IA2'!#REF!/AH71*100&gt;70,3,IF('IA2'!#REF!/AH71*100&gt;60,2,IF('IA2'!#REF!/AH71*100&lt;=60,1)))))),0))*AH271)</f>
        <v>1000</v>
      </c>
      <c r="AI171" s="97">
        <f>IF(COUNT('IA2'!#REF!)=0,1000,(IFERROR(IF('IA2'!#REF!/AI71&lt;0.5,0,IF('IA2'!#REF!/AI71*100&gt;90,5,IF('IA2'!#REF!/AI71*100&gt;80,4,IF('IA2'!#REF!/AI71*100&gt;70,3,IF('IA2'!#REF!/AI71*100&gt;60,2,IF('IA2'!#REF!/AI71*100&lt;=60,1)))))),0))*AI271)</f>
        <v>1000</v>
      </c>
      <c r="AJ171" s="97">
        <f>IF(COUNT('IA2'!#REF!)=0,1000,(IFERROR(IF('IA2'!#REF!/AJ71&lt;0.5,0,IF('IA2'!#REF!/AJ71*100&gt;90,5,IF('IA2'!#REF!/AJ71*100&gt;80,4,IF('IA2'!#REF!/AJ71*100&gt;70,3,IF('IA2'!#REF!/AJ71*100&gt;60,2,IF('IA2'!#REF!/AJ71*100&lt;=60,1)))))),0))*AJ271)</f>
        <v>1000</v>
      </c>
      <c r="AK171" s="97">
        <f>IF(COUNT('IA2'!#REF!)=0,1000,(IFERROR(IF('IA2'!#REF!/AK71&lt;0.5,0,IF('IA2'!#REF!/AK71*100&gt;90,5,IF('IA2'!#REF!/AK71*100&gt;80,4,IF('IA2'!#REF!/AK71*100&gt;70,3,IF('IA2'!#REF!/AK71*100&gt;60,2,IF('IA2'!#REF!/AK71*100&lt;=60,1)))))),0))*AK271)</f>
        <v>1000</v>
      </c>
      <c r="AL171" s="97">
        <f>IF(COUNT('IA2'!#REF!)=0,1000,(IFERROR(IF('IA2'!#REF!/AL71&lt;0.5,0,IF('IA2'!#REF!/AL71*100&gt;90,5,IF('IA2'!#REF!/AL71*100&gt;80,4,IF('IA2'!#REF!/AL71*100&gt;70,3,IF('IA2'!#REF!/AL71*100&gt;60,2,IF('IA2'!#REF!/AL71*100&lt;=60,1)))))),0))*AL271)</f>
        <v>1000</v>
      </c>
      <c r="AM171" s="97">
        <f>IF(COUNT('IA2'!#REF!)=0,1000,(IFERROR(IF('IA2'!#REF!/AM71&lt;0.5,0,IF('IA2'!#REF!/AM71*100&gt;90,5,IF('IA2'!#REF!/AM71*100&gt;80,4,IF('IA2'!#REF!/AM71*100&gt;70,3,IF('IA2'!#REF!/AM71*100&gt;60,2,IF('IA2'!#REF!/AM71*100&lt;=60,1)))))),0))*AM271)</f>
        <v>1000</v>
      </c>
      <c r="AN171" s="97">
        <f>IF(COUNT('IA2'!#REF!)=0,1000,(IFERROR(IF('IA2'!#REF!/AN71&lt;0.5,0,IF('IA2'!#REF!/AN71*100&gt;90,5,IF('IA2'!#REF!/AN71*100&gt;80,4,IF('IA2'!#REF!/AN71*100&gt;70,3,IF('IA2'!#REF!/AN71*100&gt;60,2,IF('IA2'!#REF!/AN71*100&lt;=60,1)))))),0))*AN271)</f>
        <v>1000</v>
      </c>
      <c r="AO171" s="97">
        <f>IF(COUNT('IA2'!#REF!)=0,1000,(IFERROR(IF('IA2'!#REF!/AO71&lt;0.5,0,IF('IA2'!#REF!/AO71*100&gt;90,5,IF('IA2'!#REF!/AO71*100&gt;80,4,IF('IA2'!#REF!/AO71*100&gt;70,3,IF('IA2'!#REF!/AO71*100&gt;60,2,IF('IA2'!#REF!/AO71*100&lt;=60,1)))))),0))*AO271)</f>
        <v>1000</v>
      </c>
      <c r="AP171" s="97">
        <f>IF(COUNT('IA2'!#REF!)=0,1000,(IFERROR(IF('IA2'!#REF!/AP71&lt;0.5,0,IF('IA2'!#REF!/AP71*100&gt;90,5,IF('IA2'!#REF!/AP71*100&gt;80,4,IF('IA2'!#REF!/AP71*100&gt;70,3,IF('IA2'!#REF!/AP71*100&gt;60,2,IF('IA2'!#REF!/AP71*100&lt;=60,1)))))),0))*AP271)</f>
        <v>1000</v>
      </c>
      <c r="AQ171" s="97">
        <f>IF(COUNT('IA2'!#REF!)=0,1000,(IFERROR(IF('IA2'!#REF!/AQ71&lt;0.5,0,IF('IA2'!#REF!/AQ71*100&gt;90,5,IF('IA2'!#REF!/AQ71*100&gt;80,4,IF('IA2'!#REF!/AQ71*100&gt;70,3,IF('IA2'!#REF!/AQ71*100&gt;60,2,IF('IA2'!#REF!/AQ71*100&lt;=60,1)))))),0))*AQ271)</f>
        <v>1000</v>
      </c>
      <c r="AR171" s="97">
        <f>IF(COUNT('IA2'!#REF!)=0,1000,(IFERROR(IF('IA2'!#REF!/AR71&lt;0.5,0,IF('IA2'!#REF!/AR71*100&gt;90,5,IF('IA2'!#REF!/AR71*100&gt;80,4,IF('IA2'!#REF!/AR71*100&gt;70,3,IF('IA2'!#REF!/AR71*100&gt;60,2,IF('IA2'!#REF!/AR71*100&lt;=60,1)))))),0))*AR271)</f>
        <v>1000</v>
      </c>
      <c r="AS171" s="97">
        <f>IF(COUNT('IA2'!#REF!)=0,1000,(IFERROR(IF('IA2'!#REF!/AS71&lt;0.5,0,IF('IA2'!#REF!/AS71*100&gt;90,5,IF('IA2'!#REF!/AS71*100&gt;80,4,IF('IA2'!#REF!/AS71*100&gt;70,3,IF('IA2'!#REF!/AS71*100&gt;60,2,IF('IA2'!#REF!/AS71*100&lt;=60,1)))))),0))*AS271)</f>
        <v>1000</v>
      </c>
      <c r="AT171" s="97">
        <f>IF(COUNT('IA2'!#REF!)=0,1000,(IFERROR(IF('IA2'!#REF!/AT71&lt;0.5,0,IF('IA2'!#REF!/AT71*100&gt;90,5,IF('IA2'!#REF!/AT71*100&gt;80,4,IF('IA2'!#REF!/AT71*100&gt;70,3,IF('IA2'!#REF!/AT71*100&gt;60,2,IF('IA2'!#REF!/AT71*100&lt;=60,1)))))),0))*AT271)</f>
        <v>1000</v>
      </c>
      <c r="AU171" s="97">
        <f>IF(COUNT('IA2'!#REF!)=0,1000,(IFERROR(IF('IA2'!#REF!/AU71&lt;0.5,0,IF('IA2'!#REF!/AU71*100&gt;90,5,IF('IA2'!#REF!/AU71*100&gt;80,4,IF('IA2'!#REF!/AU71*100&gt;70,3,IF('IA2'!#REF!/AU71*100&gt;60,2,IF('IA2'!#REF!/AU71*100&lt;=60,1)))))),0))*AU271)</f>
        <v>1000</v>
      </c>
      <c r="AV171" s="97">
        <f>IF(COUNT('IA2'!#REF!)=0,1000,(IFERROR(IF('IA2'!#REF!/AV71&lt;0.5,0,IF('IA2'!#REF!/AV71*100&gt;90,5,IF('IA2'!#REF!/AV71*100&gt;80,4,IF('IA2'!#REF!/AV71*100&gt;70,3,IF('IA2'!#REF!/AV71*100&gt;60,2,IF('IA2'!#REF!/AV71*100&lt;=60,1)))))),0))*AV271)</f>
        <v>1000</v>
      </c>
      <c r="AW171" s="97">
        <f>IF(COUNT('IA2'!#REF!)=0,1000,(IFERROR(IF('IA2'!#REF!/AW71&lt;0.5,0,IF('IA2'!#REF!/AW71*100&gt;90,5,IF('IA2'!#REF!/AW71*100&gt;80,4,IF('IA2'!#REF!/AW71*100&gt;70,3,IF('IA2'!#REF!/AW71*100&gt;60,2,IF('IA2'!#REF!/AW71*100&lt;=60,1)))))),0))*AW271)</f>
        <v>1000</v>
      </c>
      <c r="AX171" s="97">
        <f>IF(COUNT('IA2'!#REF!)=0,1000,(IFERROR(IF('IA2'!#REF!/AX71&lt;0.5,0,IF('IA2'!#REF!/AX71*100&gt;90,5,IF('IA2'!#REF!/AX71*100&gt;80,4,IF('IA2'!#REF!/AX71*100&gt;70,3,IF('IA2'!#REF!/AX71*100&gt;60,2,IF('IA2'!#REF!/AX71*100&lt;=60,1)))))),0))*AX271)</f>
        <v>1000</v>
      </c>
      <c r="AY171" s="97">
        <f>IF(COUNT('IA2'!#REF!)=0,1000,(IFERROR(IF('IA2'!#REF!/AY71&lt;0.5,0,IF('IA2'!#REF!/AY71*100&gt;90,5,IF('IA2'!#REF!/AY71*100&gt;80,4,IF('IA2'!#REF!/AY71*100&gt;70,3,IF('IA2'!#REF!/AY71*100&gt;60,2,IF('IA2'!#REF!/AY71*100&lt;=60,1)))))),0))*AY271)</f>
        <v>1000</v>
      </c>
      <c r="AZ171" s="97">
        <f>IF(COUNT('IA2'!#REF!)=0,1000,(IFERROR(IF('IA2'!#REF!/AZ71&lt;0.5,0,IF('IA2'!#REF!/AZ71*100&gt;90,5,IF('IA2'!#REF!/AZ71*100&gt;80,4,IF('IA2'!#REF!/AZ71*100&gt;70,3,IF('IA2'!#REF!/AZ71*100&gt;60,2,IF('IA2'!#REF!/AZ71*100&lt;=60,1)))))),0))*AZ271)</f>
        <v>1000</v>
      </c>
      <c r="BA171" s="96">
        <f t="shared" si="53"/>
        <v>0</v>
      </c>
      <c r="BB171" s="96">
        <f t="shared" si="54"/>
        <v>0</v>
      </c>
      <c r="BC171" s="96">
        <f t="shared" si="55"/>
        <v>0</v>
      </c>
      <c r="BD171" s="96">
        <f t="shared" si="56"/>
        <v>0</v>
      </c>
      <c r="BE171" s="96">
        <f t="shared" si="57"/>
        <v>0</v>
      </c>
      <c r="BF171" s="96">
        <f t="shared" si="58"/>
        <v>0</v>
      </c>
      <c r="BG171" s="96">
        <f t="shared" si="59"/>
        <v>0</v>
      </c>
    </row>
    <row r="172" spans="1:59" x14ac:dyDescent="0.3">
      <c r="A172" s="97">
        <f>IF(COUNT('IA2'!#REF!)=0,1000,(IFERROR(IF('IA2'!#REF!/A72&lt;0.5,0,IF('IA2'!#REF!/A72*100&gt;90,5,IF('IA2'!#REF!/A72*100&gt;80,4,IF('IA2'!#REF!/A72*100&gt;70,3,IF('IA2'!#REF!/A72*100&gt;60,2,IF('IA2'!#REF!/A72*100&lt;=60,1)))))),0))*A272)</f>
        <v>1000</v>
      </c>
      <c r="B172" s="97">
        <f>IF(COUNT('IA2'!#REF!)=0,1000,(IFERROR(IF('IA2'!#REF!/B72&lt;0.5,0,IF('IA2'!#REF!/B72*100&gt;90,5,IF('IA2'!#REF!/B72*100&gt;80,4,IF('IA2'!#REF!/B72*100&gt;70,3,IF('IA2'!#REF!/B72*100&gt;60,2,IF('IA2'!#REF!/B72*100&lt;=60,1)))))),0))*B272)</f>
        <v>1000</v>
      </c>
      <c r="C172" s="97">
        <f>IF(COUNT('IA2'!#REF!)=0,1000,(IFERROR(IF('IA2'!#REF!/C72&lt;0.5,0,IF('IA2'!#REF!/C72*100&gt;90,5,IF('IA2'!#REF!/C72*100&gt;80,4,IF('IA2'!#REF!/C72*100&gt;70,3,IF('IA2'!#REF!/C72*100&gt;60,2,IF('IA2'!#REF!/C72*100&lt;=60,1)))))),0))*C272)</f>
        <v>1000</v>
      </c>
      <c r="D172" s="97">
        <f>IF(COUNT('IA2'!#REF!)=0,1000,(IFERROR(IF('IA2'!#REF!/D72&lt;0.5,0,IF('IA2'!#REF!/D72*100&gt;90,5,IF('IA2'!#REF!/D72*100&gt;80,4,IF('IA2'!#REF!/D72*100&gt;70,3,IF('IA2'!#REF!/D72*100&gt;60,2,IF('IA2'!#REF!/D72*100&lt;=60,1)))))),0))*D272)</f>
        <v>1000</v>
      </c>
      <c r="E172" s="97">
        <f>IF(COUNT('IA2'!#REF!)=0,1000,(IFERROR(IF('IA2'!#REF!/E72&lt;0.5,0,IF('IA2'!#REF!/E72*100&gt;90,5,IF('IA2'!#REF!/E72*100&gt;80,4,IF('IA2'!#REF!/E72*100&gt;70,3,IF('IA2'!#REF!/E72*100&gt;60,2,IF('IA2'!#REF!/E72*100&lt;=60,1)))))),0))*E272)</f>
        <v>1000</v>
      </c>
      <c r="F172" s="97">
        <f>IF(COUNT('IA2'!#REF!)=0,1000,(IFERROR(IF('IA2'!#REF!/F72&lt;0.5,0,IF('IA2'!#REF!/F72*100&gt;90,5,IF('IA2'!#REF!/F72*100&gt;80,4,IF('IA2'!#REF!/F72*100&gt;70,3,IF('IA2'!#REF!/F72*100&gt;60,2,IF('IA2'!#REF!/F72*100&lt;=60,1)))))),0))*F272)</f>
        <v>1000</v>
      </c>
      <c r="G172" s="97">
        <f>IF(COUNT('IA2'!#REF!)=0,1000,(IFERROR(IF('IA2'!#REF!/G72&lt;0.5,0,IF('IA2'!#REF!/G72*100&gt;90,5,IF('IA2'!#REF!/G72*100&gt;80,4,IF('IA2'!#REF!/G72*100&gt;70,3,IF('IA2'!#REF!/G72*100&gt;60,2,IF('IA2'!#REF!/G72*100&lt;=60,1)))))),0))*G272)</f>
        <v>1000</v>
      </c>
      <c r="H172" s="97">
        <f>IF(COUNT('IA2'!#REF!)=0,1000,(IFERROR(IF('IA2'!#REF!/H72&lt;0.5,0,IF('IA2'!#REF!/H72*100&gt;90,5,IF('IA2'!#REF!/H72*100&gt;80,4,IF('IA2'!#REF!/H72*100&gt;70,3,IF('IA2'!#REF!/H72*100&gt;60,2,IF('IA2'!#REF!/H72*100&lt;=60,1)))))),0))*H272)</f>
        <v>1000</v>
      </c>
      <c r="I172" s="97">
        <f>IF(COUNT('IA2'!#REF!)=0,1000,(IFERROR(IF('IA2'!#REF!/I72&lt;0.5,0,IF('IA2'!#REF!/I72*100&gt;90,5,IF('IA2'!#REF!/I72*100&gt;80,4,IF('IA2'!#REF!/I72*100&gt;70,3,IF('IA2'!#REF!/I72*100&gt;60,2,IF('IA2'!#REF!/I72*100&lt;=60,1)))))),0))*I272)</f>
        <v>1000</v>
      </c>
      <c r="J172" s="97">
        <f>IF(COUNT('IA2'!#REF!)=0,1000,(IFERROR(IF('IA2'!#REF!/J72&lt;0.5,0,IF('IA2'!#REF!/J72*100&gt;90,5,IF('IA2'!#REF!/J72*100&gt;80,4,IF('IA2'!#REF!/J72*100&gt;70,3,IF('IA2'!#REF!/J72*100&gt;60,2,IF('IA2'!#REF!/J72*100&lt;=60,1)))))),0))*J272)</f>
        <v>1000</v>
      </c>
      <c r="K172" s="97">
        <f>IF(COUNT('IA2'!#REF!)=0,1000,(IFERROR(IF('IA2'!#REF!/K72&lt;0.5,0,IF('IA2'!#REF!/K72*100&gt;90,5,IF('IA2'!#REF!/K72*100&gt;80,4,IF('IA2'!#REF!/K72*100&gt;70,3,IF('IA2'!#REF!/K72*100&gt;60,2,IF('IA2'!#REF!/K72*100&lt;=60,1)))))),0))*K272)</f>
        <v>1000</v>
      </c>
      <c r="L172" s="97">
        <f>IF(COUNT('IA2'!#REF!)=0,1000,(IFERROR(IF('IA2'!#REF!/L72&lt;0.5,0,IF('IA2'!#REF!/L72*100&gt;90,5,IF('IA2'!#REF!/L72*100&gt;80,4,IF('IA2'!#REF!/L72*100&gt;70,3,IF('IA2'!#REF!/L72*100&gt;60,2,IF('IA2'!#REF!/L72*100&lt;=60,1)))))),0))*L272)</f>
        <v>1000</v>
      </c>
      <c r="M172" s="97">
        <f>IF(COUNT('IA2'!#REF!)=0,1000,(IFERROR(IF('IA2'!#REF!/M72&lt;0.5,0,IF('IA2'!#REF!/M72*100&gt;90,5,IF('IA2'!#REF!/M72*100&gt;80,4,IF('IA2'!#REF!/M72*100&gt;70,3,IF('IA2'!#REF!/M72*100&gt;60,2,IF('IA2'!#REF!/M72*100&lt;=60,1)))))),0))*M272)</f>
        <v>1000</v>
      </c>
      <c r="N172" s="97">
        <f>IF(COUNT('IA2'!#REF!)=0,1000,(IFERROR(IF('IA2'!#REF!/N72&lt;0.5,0,IF('IA2'!#REF!/N72*100&gt;90,5,IF('IA2'!#REF!/N72*100&gt;80,4,IF('IA2'!#REF!/N72*100&gt;70,3,IF('IA2'!#REF!/N72*100&gt;60,2,IF('IA2'!#REF!/N72*100&lt;=60,1)))))),0))*N272)</f>
        <v>1000</v>
      </c>
      <c r="O172" s="97">
        <f>IF(COUNT('IA2'!#REF!)=0,1000,(IFERROR(IF('IA2'!#REF!/O72&lt;0.5,0,IF('IA2'!#REF!/O72*100&gt;90,5,IF('IA2'!#REF!/O72*100&gt;80,4,IF('IA2'!#REF!/O72*100&gt;70,3,IF('IA2'!#REF!/O72*100&gt;60,2,IF('IA2'!#REF!/O72*100&lt;=60,1)))))),0))*O272)</f>
        <v>1000</v>
      </c>
      <c r="P172" s="97">
        <f>IF(COUNT('IA2'!#REF!)=0,1000,(IFERROR(IF('IA2'!#REF!/P72&lt;0.5,0,IF('IA2'!#REF!/P72*100&gt;90,5,IF('IA2'!#REF!/P72*100&gt;80,4,IF('IA2'!#REF!/P72*100&gt;70,3,IF('IA2'!#REF!/P72*100&gt;60,2,IF('IA2'!#REF!/P72*100&lt;=60,1)))))),0))*P272)</f>
        <v>1000</v>
      </c>
      <c r="Q172" s="97">
        <f>IF(COUNT('IA2'!#REF!)=0,1000,(IFERROR(IF('IA2'!#REF!/Q72&lt;0.5,0,IF('IA2'!#REF!/Q72*100&gt;90,5,IF('IA2'!#REF!/Q72*100&gt;80,4,IF('IA2'!#REF!/Q72*100&gt;70,3,IF('IA2'!#REF!/Q72*100&gt;60,2,IF('IA2'!#REF!/Q72*100&lt;=60,1)))))),0))*Q272)</f>
        <v>1000</v>
      </c>
      <c r="R172" s="97">
        <f>IF(COUNT('IA2'!#REF!)=0,1000,(IFERROR(IF('IA2'!#REF!/R72&lt;0.5,0,IF('IA2'!#REF!/R72*100&gt;90,5,IF('IA2'!#REF!/R72*100&gt;80,4,IF('IA2'!#REF!/R72*100&gt;70,3,IF('IA2'!#REF!/R72*100&gt;60,2,IF('IA2'!#REF!/R72*100&lt;=60,1)))))),0))*R272)</f>
        <v>1000</v>
      </c>
      <c r="S172" s="97">
        <f>IF(COUNT('IA2'!#REF!)=0,1000,(IFERROR(IF('IA2'!#REF!/S72&lt;0.5,0,IF('IA2'!#REF!/S72*100&gt;90,5,IF('IA2'!#REF!/S72*100&gt;80,4,IF('IA2'!#REF!/S72*100&gt;70,3,IF('IA2'!#REF!/S72*100&gt;60,2,IF('IA2'!#REF!/S72*100&lt;=60,1)))))),0))*S272)</f>
        <v>1000</v>
      </c>
      <c r="T172" s="97">
        <f>IF(COUNT('IA2'!#REF!)=0,1000,(IFERROR(IF('IA2'!#REF!/T72&lt;0.5,0,IF('IA2'!#REF!/T72*100&gt;90,5,IF('IA2'!#REF!/T72*100&gt;80,4,IF('IA2'!#REF!/T72*100&gt;70,3,IF('IA2'!#REF!/T72*100&gt;60,2,IF('IA2'!#REF!/T72*100&lt;=60,1)))))),0))*T272)</f>
        <v>1000</v>
      </c>
      <c r="U172" s="97">
        <f>IF(COUNT('IA2'!#REF!)=0,1000,(IFERROR(IF('IA2'!#REF!/U72&lt;0.5,0,IF('IA2'!#REF!/U72*100&gt;90,5,IF('IA2'!#REF!/U72*100&gt;80,4,IF('IA2'!#REF!/U72*100&gt;70,3,IF('IA2'!#REF!/U72*100&gt;60,2,IF('IA2'!#REF!/U72*100&lt;=60,1)))))),0))*U272)</f>
        <v>1000</v>
      </c>
      <c r="V172" s="97">
        <f>IF(COUNT('IA2'!#REF!)=0,1000,(IFERROR(IF('IA2'!#REF!/V72&lt;0.5,0,IF('IA2'!#REF!/V72*100&gt;90,5,IF('IA2'!#REF!/V72*100&gt;80,4,IF('IA2'!#REF!/V72*100&gt;70,3,IF('IA2'!#REF!/V72*100&gt;60,2,IF('IA2'!#REF!/V72*100&lt;=60,1)))))),0))*V272)</f>
        <v>1000</v>
      </c>
      <c r="W172" s="97">
        <f>IF(COUNT('IA2'!#REF!)=0,1000,(IFERROR(IF('IA2'!#REF!/W72&lt;0.5,0,IF('IA2'!#REF!/W72*100&gt;90,5,IF('IA2'!#REF!/W72*100&gt;80,4,IF('IA2'!#REF!/W72*100&gt;70,3,IF('IA2'!#REF!/W72*100&gt;60,2,IF('IA2'!#REF!/W72*100&lt;=60,1)))))),0))*W272)</f>
        <v>1000</v>
      </c>
      <c r="X172" s="97">
        <f>IF(COUNT('IA2'!#REF!)=0,1000,(IFERROR(IF('IA2'!#REF!/X72&lt;0.5,0,IF('IA2'!#REF!/X72*100&gt;90,5,IF('IA2'!#REF!/X72*100&gt;80,4,IF('IA2'!#REF!/X72*100&gt;70,3,IF('IA2'!#REF!/X72*100&gt;60,2,IF('IA2'!#REF!/X72*100&lt;=60,1)))))),0))*X272)</f>
        <v>1000</v>
      </c>
      <c r="Y172" s="97">
        <f>IF(COUNT('IA2'!#REF!)=0,1000,(IFERROR(IF('IA2'!#REF!/Y72&lt;0.5,0,IF('IA2'!#REF!/Y72*100&gt;90,5,IF('IA2'!#REF!/Y72*100&gt;80,4,IF('IA2'!#REF!/Y72*100&gt;70,3,IF('IA2'!#REF!/Y72*100&gt;60,2,IF('IA2'!#REF!/Y72*100&lt;=60,1)))))),0))*Y272)</f>
        <v>1000</v>
      </c>
      <c r="Z172" s="97">
        <f>IF(COUNT('IA2'!#REF!)=0,1000,(IFERROR(IF('IA2'!#REF!/Z72&lt;0.5,0,IF('IA2'!#REF!/Z72*100&gt;90,5,IF('IA2'!#REF!/Z72*100&gt;80,4,IF('IA2'!#REF!/Z72*100&gt;70,3,IF('IA2'!#REF!/Z72*100&gt;60,2,IF('IA2'!#REF!/Z72*100&lt;=60,1)))))),0))*Z272)</f>
        <v>1000</v>
      </c>
      <c r="AA172" s="97">
        <f>IF(COUNT('IA2'!#REF!)=0,1000,(IFERROR(IF('IA2'!#REF!/AA72&lt;0.5,0,IF('IA2'!#REF!/AA72*100&gt;90,5,IF('IA2'!#REF!/AA72*100&gt;80,4,IF('IA2'!#REF!/AA72*100&gt;70,3,IF('IA2'!#REF!/AA72*100&gt;60,2,IF('IA2'!#REF!/AA72*100&lt;=60,1)))))),0))*AA272)</f>
        <v>1000</v>
      </c>
      <c r="AB172" s="97">
        <f>IF(COUNT('IA2'!#REF!)=0,1000,(IFERROR(IF('IA2'!#REF!/AB72&lt;0.5,0,IF('IA2'!#REF!/AB72*100&gt;90,5,IF('IA2'!#REF!/AB72*100&gt;80,4,IF('IA2'!#REF!/AB72*100&gt;70,3,IF('IA2'!#REF!/AB72*100&gt;60,2,IF('IA2'!#REF!/AB72*100&lt;=60,1)))))),0))*AB272)</f>
        <v>1000</v>
      </c>
      <c r="AC172" s="97">
        <f>IF(COUNT('IA2'!#REF!)=0,1000,(IFERROR(IF('IA2'!#REF!/AC72&lt;0.5,0,IF('IA2'!#REF!/AC72*100&gt;90,5,IF('IA2'!#REF!/AC72*100&gt;80,4,IF('IA2'!#REF!/AC72*100&gt;70,3,IF('IA2'!#REF!/AC72*100&gt;60,2,IF('IA2'!#REF!/AC72*100&lt;=60,1)))))),0))*AC272)</f>
        <v>1000</v>
      </c>
      <c r="AD172" s="97">
        <f>IF(COUNT('IA2'!#REF!)=0,1000,(IFERROR(IF('IA2'!#REF!/AD72&lt;0.5,0,IF('IA2'!#REF!/AD72*100&gt;90,5,IF('IA2'!#REF!/AD72*100&gt;80,4,IF('IA2'!#REF!/AD72*100&gt;70,3,IF('IA2'!#REF!/AD72*100&gt;60,2,IF('IA2'!#REF!/AD72*100&lt;=60,1)))))),0))*AD272)</f>
        <v>1000</v>
      </c>
      <c r="AE172" s="97">
        <f>IF(COUNT('IA2'!#REF!)=0,1000,(IFERROR(IF('IA2'!#REF!/AE72&lt;0.5,0,IF('IA2'!#REF!/AE72*100&gt;90,5,IF('IA2'!#REF!/AE72*100&gt;80,4,IF('IA2'!#REF!/AE72*100&gt;70,3,IF('IA2'!#REF!/AE72*100&gt;60,2,IF('IA2'!#REF!/AE72*100&lt;=60,1)))))),0))*AE272)</f>
        <v>1000</v>
      </c>
      <c r="AF172" s="97">
        <f>IF(COUNT('IA2'!#REF!)=0,1000,(IFERROR(IF('IA2'!#REF!/AF72&lt;0.5,0,IF('IA2'!#REF!/AF72*100&gt;90,5,IF('IA2'!#REF!/AF72*100&gt;80,4,IF('IA2'!#REF!/AF72*100&gt;70,3,IF('IA2'!#REF!/AF72*100&gt;60,2,IF('IA2'!#REF!/AF72*100&lt;=60,1)))))),0))*AF272)</f>
        <v>1000</v>
      </c>
      <c r="AG172" s="97">
        <f>IF(COUNT('IA2'!#REF!)=0,1000,(IFERROR(IF('IA2'!#REF!/AG72&lt;0.5,0,IF('IA2'!#REF!/AG72*100&gt;90,5,IF('IA2'!#REF!/AG72*100&gt;80,4,IF('IA2'!#REF!/AG72*100&gt;70,3,IF('IA2'!#REF!/AG72*100&gt;60,2,IF('IA2'!#REF!/AG72*100&lt;=60,1)))))),0))*AG272)</f>
        <v>1000</v>
      </c>
      <c r="AH172" s="97">
        <f>IF(COUNT('IA2'!#REF!)=0,1000,(IFERROR(IF('IA2'!#REF!/AH72&lt;0.5,0,IF('IA2'!#REF!/AH72*100&gt;90,5,IF('IA2'!#REF!/AH72*100&gt;80,4,IF('IA2'!#REF!/AH72*100&gt;70,3,IF('IA2'!#REF!/AH72*100&gt;60,2,IF('IA2'!#REF!/AH72*100&lt;=60,1)))))),0))*AH272)</f>
        <v>1000</v>
      </c>
      <c r="AI172" s="97">
        <f>IF(COUNT('IA2'!#REF!)=0,1000,(IFERROR(IF('IA2'!#REF!/AI72&lt;0.5,0,IF('IA2'!#REF!/AI72*100&gt;90,5,IF('IA2'!#REF!/AI72*100&gt;80,4,IF('IA2'!#REF!/AI72*100&gt;70,3,IF('IA2'!#REF!/AI72*100&gt;60,2,IF('IA2'!#REF!/AI72*100&lt;=60,1)))))),0))*AI272)</f>
        <v>1000</v>
      </c>
      <c r="AJ172" s="97">
        <f>IF(COUNT('IA2'!#REF!)=0,1000,(IFERROR(IF('IA2'!#REF!/AJ72&lt;0.5,0,IF('IA2'!#REF!/AJ72*100&gt;90,5,IF('IA2'!#REF!/AJ72*100&gt;80,4,IF('IA2'!#REF!/AJ72*100&gt;70,3,IF('IA2'!#REF!/AJ72*100&gt;60,2,IF('IA2'!#REF!/AJ72*100&lt;=60,1)))))),0))*AJ272)</f>
        <v>1000</v>
      </c>
      <c r="AK172" s="97">
        <f>IF(COUNT('IA2'!#REF!)=0,1000,(IFERROR(IF('IA2'!#REF!/AK72&lt;0.5,0,IF('IA2'!#REF!/AK72*100&gt;90,5,IF('IA2'!#REF!/AK72*100&gt;80,4,IF('IA2'!#REF!/AK72*100&gt;70,3,IF('IA2'!#REF!/AK72*100&gt;60,2,IF('IA2'!#REF!/AK72*100&lt;=60,1)))))),0))*AK272)</f>
        <v>1000</v>
      </c>
      <c r="AL172" s="97">
        <f>IF(COUNT('IA2'!#REF!)=0,1000,(IFERROR(IF('IA2'!#REF!/AL72&lt;0.5,0,IF('IA2'!#REF!/AL72*100&gt;90,5,IF('IA2'!#REF!/AL72*100&gt;80,4,IF('IA2'!#REF!/AL72*100&gt;70,3,IF('IA2'!#REF!/AL72*100&gt;60,2,IF('IA2'!#REF!/AL72*100&lt;=60,1)))))),0))*AL272)</f>
        <v>1000</v>
      </c>
      <c r="AM172" s="97">
        <f>IF(COUNT('IA2'!#REF!)=0,1000,(IFERROR(IF('IA2'!#REF!/AM72&lt;0.5,0,IF('IA2'!#REF!/AM72*100&gt;90,5,IF('IA2'!#REF!/AM72*100&gt;80,4,IF('IA2'!#REF!/AM72*100&gt;70,3,IF('IA2'!#REF!/AM72*100&gt;60,2,IF('IA2'!#REF!/AM72*100&lt;=60,1)))))),0))*AM272)</f>
        <v>1000</v>
      </c>
      <c r="AN172" s="97">
        <f>IF(COUNT('IA2'!#REF!)=0,1000,(IFERROR(IF('IA2'!#REF!/AN72&lt;0.5,0,IF('IA2'!#REF!/AN72*100&gt;90,5,IF('IA2'!#REF!/AN72*100&gt;80,4,IF('IA2'!#REF!/AN72*100&gt;70,3,IF('IA2'!#REF!/AN72*100&gt;60,2,IF('IA2'!#REF!/AN72*100&lt;=60,1)))))),0))*AN272)</f>
        <v>1000</v>
      </c>
      <c r="AO172" s="97">
        <f>IF(COUNT('IA2'!#REF!)=0,1000,(IFERROR(IF('IA2'!#REF!/AO72&lt;0.5,0,IF('IA2'!#REF!/AO72*100&gt;90,5,IF('IA2'!#REF!/AO72*100&gt;80,4,IF('IA2'!#REF!/AO72*100&gt;70,3,IF('IA2'!#REF!/AO72*100&gt;60,2,IF('IA2'!#REF!/AO72*100&lt;=60,1)))))),0))*AO272)</f>
        <v>1000</v>
      </c>
      <c r="AP172" s="97">
        <f>IF(COUNT('IA2'!#REF!)=0,1000,(IFERROR(IF('IA2'!#REF!/AP72&lt;0.5,0,IF('IA2'!#REF!/AP72*100&gt;90,5,IF('IA2'!#REF!/AP72*100&gt;80,4,IF('IA2'!#REF!/AP72*100&gt;70,3,IF('IA2'!#REF!/AP72*100&gt;60,2,IF('IA2'!#REF!/AP72*100&lt;=60,1)))))),0))*AP272)</f>
        <v>1000</v>
      </c>
      <c r="AQ172" s="97">
        <f>IF(COUNT('IA2'!#REF!)=0,1000,(IFERROR(IF('IA2'!#REF!/AQ72&lt;0.5,0,IF('IA2'!#REF!/AQ72*100&gt;90,5,IF('IA2'!#REF!/AQ72*100&gt;80,4,IF('IA2'!#REF!/AQ72*100&gt;70,3,IF('IA2'!#REF!/AQ72*100&gt;60,2,IF('IA2'!#REF!/AQ72*100&lt;=60,1)))))),0))*AQ272)</f>
        <v>1000</v>
      </c>
      <c r="AR172" s="97">
        <f>IF(COUNT('IA2'!#REF!)=0,1000,(IFERROR(IF('IA2'!#REF!/AR72&lt;0.5,0,IF('IA2'!#REF!/AR72*100&gt;90,5,IF('IA2'!#REF!/AR72*100&gt;80,4,IF('IA2'!#REF!/AR72*100&gt;70,3,IF('IA2'!#REF!/AR72*100&gt;60,2,IF('IA2'!#REF!/AR72*100&lt;=60,1)))))),0))*AR272)</f>
        <v>1000</v>
      </c>
      <c r="AS172" s="97">
        <f>IF(COUNT('IA2'!#REF!)=0,1000,(IFERROR(IF('IA2'!#REF!/AS72&lt;0.5,0,IF('IA2'!#REF!/AS72*100&gt;90,5,IF('IA2'!#REF!/AS72*100&gt;80,4,IF('IA2'!#REF!/AS72*100&gt;70,3,IF('IA2'!#REF!/AS72*100&gt;60,2,IF('IA2'!#REF!/AS72*100&lt;=60,1)))))),0))*AS272)</f>
        <v>1000</v>
      </c>
      <c r="AT172" s="97">
        <f>IF(COUNT('IA2'!#REF!)=0,1000,(IFERROR(IF('IA2'!#REF!/AT72&lt;0.5,0,IF('IA2'!#REF!/AT72*100&gt;90,5,IF('IA2'!#REF!/AT72*100&gt;80,4,IF('IA2'!#REF!/AT72*100&gt;70,3,IF('IA2'!#REF!/AT72*100&gt;60,2,IF('IA2'!#REF!/AT72*100&lt;=60,1)))))),0))*AT272)</f>
        <v>1000</v>
      </c>
      <c r="AU172" s="97">
        <f>IF(COUNT('IA2'!#REF!)=0,1000,(IFERROR(IF('IA2'!#REF!/AU72&lt;0.5,0,IF('IA2'!#REF!/AU72*100&gt;90,5,IF('IA2'!#REF!/AU72*100&gt;80,4,IF('IA2'!#REF!/AU72*100&gt;70,3,IF('IA2'!#REF!/AU72*100&gt;60,2,IF('IA2'!#REF!/AU72*100&lt;=60,1)))))),0))*AU272)</f>
        <v>1000</v>
      </c>
      <c r="AV172" s="97">
        <f>IF(COUNT('IA2'!#REF!)=0,1000,(IFERROR(IF('IA2'!#REF!/AV72&lt;0.5,0,IF('IA2'!#REF!/AV72*100&gt;90,5,IF('IA2'!#REF!/AV72*100&gt;80,4,IF('IA2'!#REF!/AV72*100&gt;70,3,IF('IA2'!#REF!/AV72*100&gt;60,2,IF('IA2'!#REF!/AV72*100&lt;=60,1)))))),0))*AV272)</f>
        <v>1000</v>
      </c>
      <c r="AW172" s="97">
        <f>IF(COUNT('IA2'!#REF!)=0,1000,(IFERROR(IF('IA2'!#REF!/AW72&lt;0.5,0,IF('IA2'!#REF!/AW72*100&gt;90,5,IF('IA2'!#REF!/AW72*100&gt;80,4,IF('IA2'!#REF!/AW72*100&gt;70,3,IF('IA2'!#REF!/AW72*100&gt;60,2,IF('IA2'!#REF!/AW72*100&lt;=60,1)))))),0))*AW272)</f>
        <v>1000</v>
      </c>
      <c r="AX172" s="97">
        <f>IF(COUNT('IA2'!#REF!)=0,1000,(IFERROR(IF('IA2'!#REF!/AX72&lt;0.5,0,IF('IA2'!#REF!/AX72*100&gt;90,5,IF('IA2'!#REF!/AX72*100&gt;80,4,IF('IA2'!#REF!/AX72*100&gt;70,3,IF('IA2'!#REF!/AX72*100&gt;60,2,IF('IA2'!#REF!/AX72*100&lt;=60,1)))))),0))*AX272)</f>
        <v>1000</v>
      </c>
      <c r="AY172" s="97">
        <f>IF(COUNT('IA2'!#REF!)=0,1000,(IFERROR(IF('IA2'!#REF!/AY72&lt;0.5,0,IF('IA2'!#REF!/AY72*100&gt;90,5,IF('IA2'!#REF!/AY72*100&gt;80,4,IF('IA2'!#REF!/AY72*100&gt;70,3,IF('IA2'!#REF!/AY72*100&gt;60,2,IF('IA2'!#REF!/AY72*100&lt;=60,1)))))),0))*AY272)</f>
        <v>1000</v>
      </c>
      <c r="AZ172" s="97">
        <f>IF(COUNT('IA2'!#REF!)=0,1000,(IFERROR(IF('IA2'!#REF!/AZ72&lt;0.5,0,IF('IA2'!#REF!/AZ72*100&gt;90,5,IF('IA2'!#REF!/AZ72*100&gt;80,4,IF('IA2'!#REF!/AZ72*100&gt;70,3,IF('IA2'!#REF!/AZ72*100&gt;60,2,IF('IA2'!#REF!/AZ72*100&lt;=60,1)))))),0))*AZ272)</f>
        <v>1000</v>
      </c>
      <c r="BA172" s="96">
        <f t="shared" si="53"/>
        <v>0</v>
      </c>
      <c r="BB172" s="96">
        <f t="shared" si="54"/>
        <v>0</v>
      </c>
      <c r="BC172" s="96">
        <f t="shared" si="55"/>
        <v>0</v>
      </c>
      <c r="BD172" s="96">
        <f t="shared" si="56"/>
        <v>0</v>
      </c>
      <c r="BE172" s="96">
        <f t="shared" si="57"/>
        <v>0</v>
      </c>
      <c r="BF172" s="96">
        <f t="shared" si="58"/>
        <v>0</v>
      </c>
      <c r="BG172" s="96">
        <f t="shared" si="59"/>
        <v>0</v>
      </c>
    </row>
    <row r="173" spans="1:59" x14ac:dyDescent="0.3">
      <c r="A173" s="97">
        <f>IF(COUNT('IA2'!#REF!)=0,1000,(IFERROR(IF('IA2'!#REF!/A73&lt;0.5,0,IF('IA2'!#REF!/A73*100&gt;90,5,IF('IA2'!#REF!/A73*100&gt;80,4,IF('IA2'!#REF!/A73*100&gt;70,3,IF('IA2'!#REF!/A73*100&gt;60,2,IF('IA2'!#REF!/A73*100&lt;=60,1)))))),0))*A273)</f>
        <v>1000</v>
      </c>
      <c r="B173" s="97">
        <f>IF(COUNT('IA2'!#REF!)=0,1000,(IFERROR(IF('IA2'!#REF!/B73&lt;0.5,0,IF('IA2'!#REF!/B73*100&gt;90,5,IF('IA2'!#REF!/B73*100&gt;80,4,IF('IA2'!#REF!/B73*100&gt;70,3,IF('IA2'!#REF!/B73*100&gt;60,2,IF('IA2'!#REF!/B73*100&lt;=60,1)))))),0))*B273)</f>
        <v>1000</v>
      </c>
      <c r="C173" s="97">
        <f>IF(COUNT('IA2'!#REF!)=0,1000,(IFERROR(IF('IA2'!#REF!/C73&lt;0.5,0,IF('IA2'!#REF!/C73*100&gt;90,5,IF('IA2'!#REF!/C73*100&gt;80,4,IF('IA2'!#REF!/C73*100&gt;70,3,IF('IA2'!#REF!/C73*100&gt;60,2,IF('IA2'!#REF!/C73*100&lt;=60,1)))))),0))*C273)</f>
        <v>1000</v>
      </c>
      <c r="D173" s="97">
        <f>IF(COUNT('IA2'!#REF!)=0,1000,(IFERROR(IF('IA2'!#REF!/D73&lt;0.5,0,IF('IA2'!#REF!/D73*100&gt;90,5,IF('IA2'!#REF!/D73*100&gt;80,4,IF('IA2'!#REF!/D73*100&gt;70,3,IF('IA2'!#REF!/D73*100&gt;60,2,IF('IA2'!#REF!/D73*100&lt;=60,1)))))),0))*D273)</f>
        <v>1000</v>
      </c>
      <c r="E173" s="97">
        <f>IF(COUNT('IA2'!#REF!)=0,1000,(IFERROR(IF('IA2'!#REF!/E73&lt;0.5,0,IF('IA2'!#REF!/E73*100&gt;90,5,IF('IA2'!#REF!/E73*100&gt;80,4,IF('IA2'!#REF!/E73*100&gt;70,3,IF('IA2'!#REF!/E73*100&gt;60,2,IF('IA2'!#REF!/E73*100&lt;=60,1)))))),0))*E273)</f>
        <v>1000</v>
      </c>
      <c r="F173" s="97">
        <f>IF(COUNT('IA2'!#REF!)=0,1000,(IFERROR(IF('IA2'!#REF!/F73&lt;0.5,0,IF('IA2'!#REF!/F73*100&gt;90,5,IF('IA2'!#REF!/F73*100&gt;80,4,IF('IA2'!#REF!/F73*100&gt;70,3,IF('IA2'!#REF!/F73*100&gt;60,2,IF('IA2'!#REF!/F73*100&lt;=60,1)))))),0))*F273)</f>
        <v>1000</v>
      </c>
      <c r="G173" s="97">
        <f>IF(COUNT('IA2'!#REF!)=0,1000,(IFERROR(IF('IA2'!#REF!/G73&lt;0.5,0,IF('IA2'!#REF!/G73*100&gt;90,5,IF('IA2'!#REF!/G73*100&gt;80,4,IF('IA2'!#REF!/G73*100&gt;70,3,IF('IA2'!#REF!/G73*100&gt;60,2,IF('IA2'!#REF!/G73*100&lt;=60,1)))))),0))*G273)</f>
        <v>1000</v>
      </c>
      <c r="H173" s="97">
        <f>IF(COUNT('IA2'!#REF!)=0,1000,(IFERROR(IF('IA2'!#REF!/H73&lt;0.5,0,IF('IA2'!#REF!/H73*100&gt;90,5,IF('IA2'!#REF!/H73*100&gt;80,4,IF('IA2'!#REF!/H73*100&gt;70,3,IF('IA2'!#REF!/H73*100&gt;60,2,IF('IA2'!#REF!/H73*100&lt;=60,1)))))),0))*H273)</f>
        <v>1000</v>
      </c>
      <c r="I173" s="97">
        <f>IF(COUNT('IA2'!#REF!)=0,1000,(IFERROR(IF('IA2'!#REF!/I73&lt;0.5,0,IF('IA2'!#REF!/I73*100&gt;90,5,IF('IA2'!#REF!/I73*100&gt;80,4,IF('IA2'!#REF!/I73*100&gt;70,3,IF('IA2'!#REF!/I73*100&gt;60,2,IF('IA2'!#REF!/I73*100&lt;=60,1)))))),0))*I273)</f>
        <v>1000</v>
      </c>
      <c r="J173" s="97">
        <f>IF(COUNT('IA2'!#REF!)=0,1000,(IFERROR(IF('IA2'!#REF!/J73&lt;0.5,0,IF('IA2'!#REF!/J73*100&gt;90,5,IF('IA2'!#REF!/J73*100&gt;80,4,IF('IA2'!#REF!/J73*100&gt;70,3,IF('IA2'!#REF!/J73*100&gt;60,2,IF('IA2'!#REF!/J73*100&lt;=60,1)))))),0))*J273)</f>
        <v>1000</v>
      </c>
      <c r="K173" s="97">
        <f>IF(COUNT('IA2'!#REF!)=0,1000,(IFERROR(IF('IA2'!#REF!/K73&lt;0.5,0,IF('IA2'!#REF!/K73*100&gt;90,5,IF('IA2'!#REF!/K73*100&gt;80,4,IF('IA2'!#REF!/K73*100&gt;70,3,IF('IA2'!#REF!/K73*100&gt;60,2,IF('IA2'!#REF!/K73*100&lt;=60,1)))))),0))*K273)</f>
        <v>1000</v>
      </c>
      <c r="L173" s="97">
        <f>IF(COUNT('IA2'!#REF!)=0,1000,(IFERROR(IF('IA2'!#REF!/L73&lt;0.5,0,IF('IA2'!#REF!/L73*100&gt;90,5,IF('IA2'!#REF!/L73*100&gt;80,4,IF('IA2'!#REF!/L73*100&gt;70,3,IF('IA2'!#REF!/L73*100&gt;60,2,IF('IA2'!#REF!/L73*100&lt;=60,1)))))),0))*L273)</f>
        <v>1000</v>
      </c>
      <c r="M173" s="97">
        <f>IF(COUNT('IA2'!#REF!)=0,1000,(IFERROR(IF('IA2'!#REF!/M73&lt;0.5,0,IF('IA2'!#REF!/M73*100&gt;90,5,IF('IA2'!#REF!/M73*100&gt;80,4,IF('IA2'!#REF!/M73*100&gt;70,3,IF('IA2'!#REF!/M73*100&gt;60,2,IF('IA2'!#REF!/M73*100&lt;=60,1)))))),0))*M273)</f>
        <v>1000</v>
      </c>
      <c r="N173" s="97">
        <f>IF(COUNT('IA2'!#REF!)=0,1000,(IFERROR(IF('IA2'!#REF!/N73&lt;0.5,0,IF('IA2'!#REF!/N73*100&gt;90,5,IF('IA2'!#REF!/N73*100&gt;80,4,IF('IA2'!#REF!/N73*100&gt;70,3,IF('IA2'!#REF!/N73*100&gt;60,2,IF('IA2'!#REF!/N73*100&lt;=60,1)))))),0))*N273)</f>
        <v>1000</v>
      </c>
      <c r="O173" s="97">
        <f>IF(COUNT('IA2'!#REF!)=0,1000,(IFERROR(IF('IA2'!#REF!/O73&lt;0.5,0,IF('IA2'!#REF!/O73*100&gt;90,5,IF('IA2'!#REF!/O73*100&gt;80,4,IF('IA2'!#REF!/O73*100&gt;70,3,IF('IA2'!#REF!/O73*100&gt;60,2,IF('IA2'!#REF!/O73*100&lt;=60,1)))))),0))*O273)</f>
        <v>1000</v>
      </c>
      <c r="P173" s="97">
        <f>IF(COUNT('IA2'!#REF!)=0,1000,(IFERROR(IF('IA2'!#REF!/P73&lt;0.5,0,IF('IA2'!#REF!/P73*100&gt;90,5,IF('IA2'!#REF!/P73*100&gt;80,4,IF('IA2'!#REF!/P73*100&gt;70,3,IF('IA2'!#REF!/P73*100&gt;60,2,IF('IA2'!#REF!/P73*100&lt;=60,1)))))),0))*P273)</f>
        <v>1000</v>
      </c>
      <c r="Q173" s="97">
        <f>IF(COUNT('IA2'!#REF!)=0,1000,(IFERROR(IF('IA2'!#REF!/Q73&lt;0.5,0,IF('IA2'!#REF!/Q73*100&gt;90,5,IF('IA2'!#REF!/Q73*100&gt;80,4,IF('IA2'!#REF!/Q73*100&gt;70,3,IF('IA2'!#REF!/Q73*100&gt;60,2,IF('IA2'!#REF!/Q73*100&lt;=60,1)))))),0))*Q273)</f>
        <v>1000</v>
      </c>
      <c r="R173" s="97">
        <f>IF(COUNT('IA2'!#REF!)=0,1000,(IFERROR(IF('IA2'!#REF!/R73&lt;0.5,0,IF('IA2'!#REF!/R73*100&gt;90,5,IF('IA2'!#REF!/R73*100&gt;80,4,IF('IA2'!#REF!/R73*100&gt;70,3,IF('IA2'!#REF!/R73*100&gt;60,2,IF('IA2'!#REF!/R73*100&lt;=60,1)))))),0))*R273)</f>
        <v>1000</v>
      </c>
      <c r="S173" s="97">
        <f>IF(COUNT('IA2'!#REF!)=0,1000,(IFERROR(IF('IA2'!#REF!/S73&lt;0.5,0,IF('IA2'!#REF!/S73*100&gt;90,5,IF('IA2'!#REF!/S73*100&gt;80,4,IF('IA2'!#REF!/S73*100&gt;70,3,IF('IA2'!#REF!/S73*100&gt;60,2,IF('IA2'!#REF!/S73*100&lt;=60,1)))))),0))*S273)</f>
        <v>1000</v>
      </c>
      <c r="T173" s="97">
        <f>IF(COUNT('IA2'!#REF!)=0,1000,(IFERROR(IF('IA2'!#REF!/T73&lt;0.5,0,IF('IA2'!#REF!/T73*100&gt;90,5,IF('IA2'!#REF!/T73*100&gt;80,4,IF('IA2'!#REF!/T73*100&gt;70,3,IF('IA2'!#REF!/T73*100&gt;60,2,IF('IA2'!#REF!/T73*100&lt;=60,1)))))),0))*T273)</f>
        <v>1000</v>
      </c>
      <c r="U173" s="97">
        <f>IF(COUNT('IA2'!#REF!)=0,1000,(IFERROR(IF('IA2'!#REF!/U73&lt;0.5,0,IF('IA2'!#REF!/U73*100&gt;90,5,IF('IA2'!#REF!/U73*100&gt;80,4,IF('IA2'!#REF!/U73*100&gt;70,3,IF('IA2'!#REF!/U73*100&gt;60,2,IF('IA2'!#REF!/U73*100&lt;=60,1)))))),0))*U273)</f>
        <v>1000</v>
      </c>
      <c r="V173" s="97">
        <f>IF(COUNT('IA2'!#REF!)=0,1000,(IFERROR(IF('IA2'!#REF!/V73&lt;0.5,0,IF('IA2'!#REF!/V73*100&gt;90,5,IF('IA2'!#REF!/V73*100&gt;80,4,IF('IA2'!#REF!/V73*100&gt;70,3,IF('IA2'!#REF!/V73*100&gt;60,2,IF('IA2'!#REF!/V73*100&lt;=60,1)))))),0))*V273)</f>
        <v>1000</v>
      </c>
      <c r="W173" s="97">
        <f>IF(COUNT('IA2'!#REF!)=0,1000,(IFERROR(IF('IA2'!#REF!/W73&lt;0.5,0,IF('IA2'!#REF!/W73*100&gt;90,5,IF('IA2'!#REF!/W73*100&gt;80,4,IF('IA2'!#REF!/W73*100&gt;70,3,IF('IA2'!#REF!/W73*100&gt;60,2,IF('IA2'!#REF!/W73*100&lt;=60,1)))))),0))*W273)</f>
        <v>1000</v>
      </c>
      <c r="X173" s="97">
        <f>IF(COUNT('IA2'!#REF!)=0,1000,(IFERROR(IF('IA2'!#REF!/X73&lt;0.5,0,IF('IA2'!#REF!/X73*100&gt;90,5,IF('IA2'!#REF!/X73*100&gt;80,4,IF('IA2'!#REF!/X73*100&gt;70,3,IF('IA2'!#REF!/X73*100&gt;60,2,IF('IA2'!#REF!/X73*100&lt;=60,1)))))),0))*X273)</f>
        <v>1000</v>
      </c>
      <c r="Y173" s="97">
        <f>IF(COUNT('IA2'!#REF!)=0,1000,(IFERROR(IF('IA2'!#REF!/Y73&lt;0.5,0,IF('IA2'!#REF!/Y73*100&gt;90,5,IF('IA2'!#REF!/Y73*100&gt;80,4,IF('IA2'!#REF!/Y73*100&gt;70,3,IF('IA2'!#REF!/Y73*100&gt;60,2,IF('IA2'!#REF!/Y73*100&lt;=60,1)))))),0))*Y273)</f>
        <v>1000</v>
      </c>
      <c r="Z173" s="97">
        <f>IF(COUNT('IA2'!#REF!)=0,1000,(IFERROR(IF('IA2'!#REF!/Z73&lt;0.5,0,IF('IA2'!#REF!/Z73*100&gt;90,5,IF('IA2'!#REF!/Z73*100&gt;80,4,IF('IA2'!#REF!/Z73*100&gt;70,3,IF('IA2'!#REF!/Z73*100&gt;60,2,IF('IA2'!#REF!/Z73*100&lt;=60,1)))))),0))*Z273)</f>
        <v>1000</v>
      </c>
      <c r="AA173" s="97">
        <f>IF(COUNT('IA2'!#REF!)=0,1000,(IFERROR(IF('IA2'!#REF!/AA73&lt;0.5,0,IF('IA2'!#REF!/AA73*100&gt;90,5,IF('IA2'!#REF!/AA73*100&gt;80,4,IF('IA2'!#REF!/AA73*100&gt;70,3,IF('IA2'!#REF!/AA73*100&gt;60,2,IF('IA2'!#REF!/AA73*100&lt;=60,1)))))),0))*AA273)</f>
        <v>1000</v>
      </c>
      <c r="AB173" s="97">
        <f>IF(COUNT('IA2'!#REF!)=0,1000,(IFERROR(IF('IA2'!#REF!/AB73&lt;0.5,0,IF('IA2'!#REF!/AB73*100&gt;90,5,IF('IA2'!#REF!/AB73*100&gt;80,4,IF('IA2'!#REF!/AB73*100&gt;70,3,IF('IA2'!#REF!/AB73*100&gt;60,2,IF('IA2'!#REF!/AB73*100&lt;=60,1)))))),0))*AB273)</f>
        <v>1000</v>
      </c>
      <c r="AC173" s="97">
        <f>IF(COUNT('IA2'!#REF!)=0,1000,(IFERROR(IF('IA2'!#REF!/AC73&lt;0.5,0,IF('IA2'!#REF!/AC73*100&gt;90,5,IF('IA2'!#REF!/AC73*100&gt;80,4,IF('IA2'!#REF!/AC73*100&gt;70,3,IF('IA2'!#REF!/AC73*100&gt;60,2,IF('IA2'!#REF!/AC73*100&lt;=60,1)))))),0))*AC273)</f>
        <v>1000</v>
      </c>
      <c r="AD173" s="97">
        <f>IF(COUNT('IA2'!#REF!)=0,1000,(IFERROR(IF('IA2'!#REF!/AD73&lt;0.5,0,IF('IA2'!#REF!/AD73*100&gt;90,5,IF('IA2'!#REF!/AD73*100&gt;80,4,IF('IA2'!#REF!/AD73*100&gt;70,3,IF('IA2'!#REF!/AD73*100&gt;60,2,IF('IA2'!#REF!/AD73*100&lt;=60,1)))))),0))*AD273)</f>
        <v>1000</v>
      </c>
      <c r="AE173" s="97">
        <f>IF(COUNT('IA2'!#REF!)=0,1000,(IFERROR(IF('IA2'!#REF!/AE73&lt;0.5,0,IF('IA2'!#REF!/AE73*100&gt;90,5,IF('IA2'!#REF!/AE73*100&gt;80,4,IF('IA2'!#REF!/AE73*100&gt;70,3,IF('IA2'!#REF!/AE73*100&gt;60,2,IF('IA2'!#REF!/AE73*100&lt;=60,1)))))),0))*AE273)</f>
        <v>1000</v>
      </c>
      <c r="AF173" s="97">
        <f>IF(COUNT('IA2'!#REF!)=0,1000,(IFERROR(IF('IA2'!#REF!/AF73&lt;0.5,0,IF('IA2'!#REF!/AF73*100&gt;90,5,IF('IA2'!#REF!/AF73*100&gt;80,4,IF('IA2'!#REF!/AF73*100&gt;70,3,IF('IA2'!#REF!/AF73*100&gt;60,2,IF('IA2'!#REF!/AF73*100&lt;=60,1)))))),0))*AF273)</f>
        <v>1000</v>
      </c>
      <c r="AG173" s="97">
        <f>IF(COUNT('IA2'!#REF!)=0,1000,(IFERROR(IF('IA2'!#REF!/AG73&lt;0.5,0,IF('IA2'!#REF!/AG73*100&gt;90,5,IF('IA2'!#REF!/AG73*100&gt;80,4,IF('IA2'!#REF!/AG73*100&gt;70,3,IF('IA2'!#REF!/AG73*100&gt;60,2,IF('IA2'!#REF!/AG73*100&lt;=60,1)))))),0))*AG273)</f>
        <v>1000</v>
      </c>
      <c r="AH173" s="97">
        <f>IF(COUNT('IA2'!#REF!)=0,1000,(IFERROR(IF('IA2'!#REF!/AH73&lt;0.5,0,IF('IA2'!#REF!/AH73*100&gt;90,5,IF('IA2'!#REF!/AH73*100&gt;80,4,IF('IA2'!#REF!/AH73*100&gt;70,3,IF('IA2'!#REF!/AH73*100&gt;60,2,IF('IA2'!#REF!/AH73*100&lt;=60,1)))))),0))*AH273)</f>
        <v>1000</v>
      </c>
      <c r="AI173" s="97">
        <f>IF(COUNT('IA2'!#REF!)=0,1000,(IFERROR(IF('IA2'!#REF!/AI73&lt;0.5,0,IF('IA2'!#REF!/AI73*100&gt;90,5,IF('IA2'!#REF!/AI73*100&gt;80,4,IF('IA2'!#REF!/AI73*100&gt;70,3,IF('IA2'!#REF!/AI73*100&gt;60,2,IF('IA2'!#REF!/AI73*100&lt;=60,1)))))),0))*AI273)</f>
        <v>1000</v>
      </c>
      <c r="AJ173" s="97">
        <f>IF(COUNT('IA2'!#REF!)=0,1000,(IFERROR(IF('IA2'!#REF!/AJ73&lt;0.5,0,IF('IA2'!#REF!/AJ73*100&gt;90,5,IF('IA2'!#REF!/AJ73*100&gt;80,4,IF('IA2'!#REF!/AJ73*100&gt;70,3,IF('IA2'!#REF!/AJ73*100&gt;60,2,IF('IA2'!#REF!/AJ73*100&lt;=60,1)))))),0))*AJ273)</f>
        <v>1000</v>
      </c>
      <c r="AK173" s="97">
        <f>IF(COUNT('IA2'!#REF!)=0,1000,(IFERROR(IF('IA2'!#REF!/AK73&lt;0.5,0,IF('IA2'!#REF!/AK73*100&gt;90,5,IF('IA2'!#REF!/AK73*100&gt;80,4,IF('IA2'!#REF!/AK73*100&gt;70,3,IF('IA2'!#REF!/AK73*100&gt;60,2,IF('IA2'!#REF!/AK73*100&lt;=60,1)))))),0))*AK273)</f>
        <v>1000</v>
      </c>
      <c r="AL173" s="97">
        <f>IF(COUNT('IA2'!#REF!)=0,1000,(IFERROR(IF('IA2'!#REF!/AL73&lt;0.5,0,IF('IA2'!#REF!/AL73*100&gt;90,5,IF('IA2'!#REF!/AL73*100&gt;80,4,IF('IA2'!#REF!/AL73*100&gt;70,3,IF('IA2'!#REF!/AL73*100&gt;60,2,IF('IA2'!#REF!/AL73*100&lt;=60,1)))))),0))*AL273)</f>
        <v>1000</v>
      </c>
      <c r="AM173" s="97">
        <f>IF(COUNT('IA2'!#REF!)=0,1000,(IFERROR(IF('IA2'!#REF!/AM73&lt;0.5,0,IF('IA2'!#REF!/AM73*100&gt;90,5,IF('IA2'!#REF!/AM73*100&gt;80,4,IF('IA2'!#REF!/AM73*100&gt;70,3,IF('IA2'!#REF!/AM73*100&gt;60,2,IF('IA2'!#REF!/AM73*100&lt;=60,1)))))),0))*AM273)</f>
        <v>1000</v>
      </c>
      <c r="AN173" s="97">
        <f>IF(COUNT('IA2'!#REF!)=0,1000,(IFERROR(IF('IA2'!#REF!/AN73&lt;0.5,0,IF('IA2'!#REF!/AN73*100&gt;90,5,IF('IA2'!#REF!/AN73*100&gt;80,4,IF('IA2'!#REF!/AN73*100&gt;70,3,IF('IA2'!#REF!/AN73*100&gt;60,2,IF('IA2'!#REF!/AN73*100&lt;=60,1)))))),0))*AN273)</f>
        <v>1000</v>
      </c>
      <c r="AO173" s="97">
        <f>IF(COUNT('IA2'!#REF!)=0,1000,(IFERROR(IF('IA2'!#REF!/AO73&lt;0.5,0,IF('IA2'!#REF!/AO73*100&gt;90,5,IF('IA2'!#REF!/AO73*100&gt;80,4,IF('IA2'!#REF!/AO73*100&gt;70,3,IF('IA2'!#REF!/AO73*100&gt;60,2,IF('IA2'!#REF!/AO73*100&lt;=60,1)))))),0))*AO273)</f>
        <v>1000</v>
      </c>
      <c r="AP173" s="97">
        <f>IF(COUNT('IA2'!#REF!)=0,1000,(IFERROR(IF('IA2'!#REF!/AP73&lt;0.5,0,IF('IA2'!#REF!/AP73*100&gt;90,5,IF('IA2'!#REF!/AP73*100&gt;80,4,IF('IA2'!#REF!/AP73*100&gt;70,3,IF('IA2'!#REF!/AP73*100&gt;60,2,IF('IA2'!#REF!/AP73*100&lt;=60,1)))))),0))*AP273)</f>
        <v>1000</v>
      </c>
      <c r="AQ173" s="97">
        <f>IF(COUNT('IA2'!#REF!)=0,1000,(IFERROR(IF('IA2'!#REF!/AQ73&lt;0.5,0,IF('IA2'!#REF!/AQ73*100&gt;90,5,IF('IA2'!#REF!/AQ73*100&gt;80,4,IF('IA2'!#REF!/AQ73*100&gt;70,3,IF('IA2'!#REF!/AQ73*100&gt;60,2,IF('IA2'!#REF!/AQ73*100&lt;=60,1)))))),0))*AQ273)</f>
        <v>1000</v>
      </c>
      <c r="AR173" s="97">
        <f>IF(COUNT('IA2'!#REF!)=0,1000,(IFERROR(IF('IA2'!#REF!/AR73&lt;0.5,0,IF('IA2'!#REF!/AR73*100&gt;90,5,IF('IA2'!#REF!/AR73*100&gt;80,4,IF('IA2'!#REF!/AR73*100&gt;70,3,IF('IA2'!#REF!/AR73*100&gt;60,2,IF('IA2'!#REF!/AR73*100&lt;=60,1)))))),0))*AR273)</f>
        <v>1000</v>
      </c>
      <c r="AS173" s="97">
        <f>IF(COUNT('IA2'!#REF!)=0,1000,(IFERROR(IF('IA2'!#REF!/AS73&lt;0.5,0,IF('IA2'!#REF!/AS73*100&gt;90,5,IF('IA2'!#REF!/AS73*100&gt;80,4,IF('IA2'!#REF!/AS73*100&gt;70,3,IF('IA2'!#REF!/AS73*100&gt;60,2,IF('IA2'!#REF!/AS73*100&lt;=60,1)))))),0))*AS273)</f>
        <v>1000</v>
      </c>
      <c r="AT173" s="97">
        <f>IF(COUNT('IA2'!#REF!)=0,1000,(IFERROR(IF('IA2'!#REF!/AT73&lt;0.5,0,IF('IA2'!#REF!/AT73*100&gt;90,5,IF('IA2'!#REF!/AT73*100&gt;80,4,IF('IA2'!#REF!/AT73*100&gt;70,3,IF('IA2'!#REF!/AT73*100&gt;60,2,IF('IA2'!#REF!/AT73*100&lt;=60,1)))))),0))*AT273)</f>
        <v>1000</v>
      </c>
      <c r="AU173" s="97">
        <f>IF(COUNT('IA2'!#REF!)=0,1000,(IFERROR(IF('IA2'!#REF!/AU73&lt;0.5,0,IF('IA2'!#REF!/AU73*100&gt;90,5,IF('IA2'!#REF!/AU73*100&gt;80,4,IF('IA2'!#REF!/AU73*100&gt;70,3,IF('IA2'!#REF!/AU73*100&gt;60,2,IF('IA2'!#REF!/AU73*100&lt;=60,1)))))),0))*AU273)</f>
        <v>1000</v>
      </c>
      <c r="AV173" s="97">
        <f>IF(COUNT('IA2'!#REF!)=0,1000,(IFERROR(IF('IA2'!#REF!/AV73&lt;0.5,0,IF('IA2'!#REF!/AV73*100&gt;90,5,IF('IA2'!#REF!/AV73*100&gt;80,4,IF('IA2'!#REF!/AV73*100&gt;70,3,IF('IA2'!#REF!/AV73*100&gt;60,2,IF('IA2'!#REF!/AV73*100&lt;=60,1)))))),0))*AV273)</f>
        <v>1000</v>
      </c>
      <c r="AW173" s="97">
        <f>IF(COUNT('IA2'!#REF!)=0,1000,(IFERROR(IF('IA2'!#REF!/AW73&lt;0.5,0,IF('IA2'!#REF!/AW73*100&gt;90,5,IF('IA2'!#REF!/AW73*100&gt;80,4,IF('IA2'!#REF!/AW73*100&gt;70,3,IF('IA2'!#REF!/AW73*100&gt;60,2,IF('IA2'!#REF!/AW73*100&lt;=60,1)))))),0))*AW273)</f>
        <v>1000</v>
      </c>
      <c r="AX173" s="97">
        <f>IF(COUNT('IA2'!#REF!)=0,1000,(IFERROR(IF('IA2'!#REF!/AX73&lt;0.5,0,IF('IA2'!#REF!/AX73*100&gt;90,5,IF('IA2'!#REF!/AX73*100&gt;80,4,IF('IA2'!#REF!/AX73*100&gt;70,3,IF('IA2'!#REF!/AX73*100&gt;60,2,IF('IA2'!#REF!/AX73*100&lt;=60,1)))))),0))*AX273)</f>
        <v>1000</v>
      </c>
      <c r="AY173" s="97">
        <f>IF(COUNT('IA2'!#REF!)=0,1000,(IFERROR(IF('IA2'!#REF!/AY73&lt;0.5,0,IF('IA2'!#REF!/AY73*100&gt;90,5,IF('IA2'!#REF!/AY73*100&gt;80,4,IF('IA2'!#REF!/AY73*100&gt;70,3,IF('IA2'!#REF!/AY73*100&gt;60,2,IF('IA2'!#REF!/AY73*100&lt;=60,1)))))),0))*AY273)</f>
        <v>1000</v>
      </c>
      <c r="AZ173" s="97">
        <f>IF(COUNT('IA2'!#REF!)=0,1000,(IFERROR(IF('IA2'!#REF!/AZ73&lt;0.5,0,IF('IA2'!#REF!/AZ73*100&gt;90,5,IF('IA2'!#REF!/AZ73*100&gt;80,4,IF('IA2'!#REF!/AZ73*100&gt;70,3,IF('IA2'!#REF!/AZ73*100&gt;60,2,IF('IA2'!#REF!/AZ73*100&lt;=60,1)))))),0))*AZ273)</f>
        <v>1000</v>
      </c>
      <c r="BA173" s="96">
        <f t="shared" si="53"/>
        <v>0</v>
      </c>
      <c r="BB173" s="96">
        <f t="shared" si="54"/>
        <v>0</v>
      </c>
      <c r="BC173" s="96">
        <f t="shared" si="55"/>
        <v>0</v>
      </c>
      <c r="BD173" s="96">
        <f t="shared" si="56"/>
        <v>0</v>
      </c>
      <c r="BE173" s="96">
        <f t="shared" si="57"/>
        <v>0</v>
      </c>
      <c r="BF173" s="96">
        <f t="shared" si="58"/>
        <v>0</v>
      </c>
      <c r="BG173" s="96">
        <f t="shared" si="59"/>
        <v>0</v>
      </c>
    </row>
    <row r="174" spans="1:59" x14ac:dyDescent="0.3">
      <c r="A174" s="97">
        <f>IF(COUNT('IA2'!#REF!)=0,1000,(IFERROR(IF('IA2'!#REF!/A74&lt;0.5,0,IF('IA2'!#REF!/A74*100&gt;90,5,IF('IA2'!#REF!/A74*100&gt;80,4,IF('IA2'!#REF!/A74*100&gt;70,3,IF('IA2'!#REF!/A74*100&gt;60,2,IF('IA2'!#REF!/A74*100&lt;=60,1)))))),0))*A274)</f>
        <v>1000</v>
      </c>
      <c r="B174" s="97">
        <f>IF(COUNT('IA2'!#REF!)=0,1000,(IFERROR(IF('IA2'!#REF!/B74&lt;0.5,0,IF('IA2'!#REF!/B74*100&gt;90,5,IF('IA2'!#REF!/B74*100&gt;80,4,IF('IA2'!#REF!/B74*100&gt;70,3,IF('IA2'!#REF!/B74*100&gt;60,2,IF('IA2'!#REF!/B74*100&lt;=60,1)))))),0))*B274)</f>
        <v>1000</v>
      </c>
      <c r="C174" s="97">
        <f>IF(COUNT('IA2'!#REF!)=0,1000,(IFERROR(IF('IA2'!#REF!/C74&lt;0.5,0,IF('IA2'!#REF!/C74*100&gt;90,5,IF('IA2'!#REF!/C74*100&gt;80,4,IF('IA2'!#REF!/C74*100&gt;70,3,IF('IA2'!#REF!/C74*100&gt;60,2,IF('IA2'!#REF!/C74*100&lt;=60,1)))))),0))*C274)</f>
        <v>1000</v>
      </c>
      <c r="D174" s="97">
        <f>IF(COUNT('IA2'!#REF!)=0,1000,(IFERROR(IF('IA2'!#REF!/D74&lt;0.5,0,IF('IA2'!#REF!/D74*100&gt;90,5,IF('IA2'!#REF!/D74*100&gt;80,4,IF('IA2'!#REF!/D74*100&gt;70,3,IF('IA2'!#REF!/D74*100&gt;60,2,IF('IA2'!#REF!/D74*100&lt;=60,1)))))),0))*D274)</f>
        <v>1000</v>
      </c>
      <c r="E174" s="97">
        <f>IF(COUNT('IA2'!#REF!)=0,1000,(IFERROR(IF('IA2'!#REF!/E74&lt;0.5,0,IF('IA2'!#REF!/E74*100&gt;90,5,IF('IA2'!#REF!/E74*100&gt;80,4,IF('IA2'!#REF!/E74*100&gt;70,3,IF('IA2'!#REF!/E74*100&gt;60,2,IF('IA2'!#REF!/E74*100&lt;=60,1)))))),0))*E274)</f>
        <v>1000</v>
      </c>
      <c r="F174" s="97">
        <f>IF(COUNT('IA2'!#REF!)=0,1000,(IFERROR(IF('IA2'!#REF!/F74&lt;0.5,0,IF('IA2'!#REF!/F74*100&gt;90,5,IF('IA2'!#REF!/F74*100&gt;80,4,IF('IA2'!#REF!/F74*100&gt;70,3,IF('IA2'!#REF!/F74*100&gt;60,2,IF('IA2'!#REF!/F74*100&lt;=60,1)))))),0))*F274)</f>
        <v>1000</v>
      </c>
      <c r="G174" s="97">
        <f>IF(COUNT('IA2'!#REF!)=0,1000,(IFERROR(IF('IA2'!#REF!/G74&lt;0.5,0,IF('IA2'!#REF!/G74*100&gt;90,5,IF('IA2'!#REF!/G74*100&gt;80,4,IF('IA2'!#REF!/G74*100&gt;70,3,IF('IA2'!#REF!/G74*100&gt;60,2,IF('IA2'!#REF!/G74*100&lt;=60,1)))))),0))*G274)</f>
        <v>1000</v>
      </c>
      <c r="H174" s="97">
        <f>IF(COUNT('IA2'!#REF!)=0,1000,(IFERROR(IF('IA2'!#REF!/H74&lt;0.5,0,IF('IA2'!#REF!/H74*100&gt;90,5,IF('IA2'!#REF!/H74*100&gt;80,4,IF('IA2'!#REF!/H74*100&gt;70,3,IF('IA2'!#REF!/H74*100&gt;60,2,IF('IA2'!#REF!/H74*100&lt;=60,1)))))),0))*H274)</f>
        <v>1000</v>
      </c>
      <c r="I174" s="97">
        <f>IF(COUNT('IA2'!#REF!)=0,1000,(IFERROR(IF('IA2'!#REF!/I74&lt;0.5,0,IF('IA2'!#REF!/I74*100&gt;90,5,IF('IA2'!#REF!/I74*100&gt;80,4,IF('IA2'!#REF!/I74*100&gt;70,3,IF('IA2'!#REF!/I74*100&gt;60,2,IF('IA2'!#REF!/I74*100&lt;=60,1)))))),0))*I274)</f>
        <v>1000</v>
      </c>
      <c r="J174" s="97">
        <f>IF(COUNT('IA2'!#REF!)=0,1000,(IFERROR(IF('IA2'!#REF!/J74&lt;0.5,0,IF('IA2'!#REF!/J74*100&gt;90,5,IF('IA2'!#REF!/J74*100&gt;80,4,IF('IA2'!#REF!/J74*100&gt;70,3,IF('IA2'!#REF!/J74*100&gt;60,2,IF('IA2'!#REF!/J74*100&lt;=60,1)))))),0))*J274)</f>
        <v>1000</v>
      </c>
      <c r="K174" s="97">
        <f>IF(COUNT('IA2'!#REF!)=0,1000,(IFERROR(IF('IA2'!#REF!/K74&lt;0.5,0,IF('IA2'!#REF!/K74*100&gt;90,5,IF('IA2'!#REF!/K74*100&gt;80,4,IF('IA2'!#REF!/K74*100&gt;70,3,IF('IA2'!#REF!/K74*100&gt;60,2,IF('IA2'!#REF!/K74*100&lt;=60,1)))))),0))*K274)</f>
        <v>1000</v>
      </c>
      <c r="L174" s="97">
        <f>IF(COUNT('IA2'!#REF!)=0,1000,(IFERROR(IF('IA2'!#REF!/L74&lt;0.5,0,IF('IA2'!#REF!/L74*100&gt;90,5,IF('IA2'!#REF!/L74*100&gt;80,4,IF('IA2'!#REF!/L74*100&gt;70,3,IF('IA2'!#REF!/L74*100&gt;60,2,IF('IA2'!#REF!/L74*100&lt;=60,1)))))),0))*L274)</f>
        <v>1000</v>
      </c>
      <c r="M174" s="97">
        <f>IF(COUNT('IA2'!#REF!)=0,1000,(IFERROR(IF('IA2'!#REF!/M74&lt;0.5,0,IF('IA2'!#REF!/M74*100&gt;90,5,IF('IA2'!#REF!/M74*100&gt;80,4,IF('IA2'!#REF!/M74*100&gt;70,3,IF('IA2'!#REF!/M74*100&gt;60,2,IF('IA2'!#REF!/M74*100&lt;=60,1)))))),0))*M274)</f>
        <v>1000</v>
      </c>
      <c r="N174" s="97">
        <f>IF(COUNT('IA2'!#REF!)=0,1000,(IFERROR(IF('IA2'!#REF!/N74&lt;0.5,0,IF('IA2'!#REF!/N74*100&gt;90,5,IF('IA2'!#REF!/N74*100&gt;80,4,IF('IA2'!#REF!/N74*100&gt;70,3,IF('IA2'!#REF!/N74*100&gt;60,2,IF('IA2'!#REF!/N74*100&lt;=60,1)))))),0))*N274)</f>
        <v>1000</v>
      </c>
      <c r="O174" s="97">
        <f>IF(COUNT('IA2'!#REF!)=0,1000,(IFERROR(IF('IA2'!#REF!/O74&lt;0.5,0,IF('IA2'!#REF!/O74*100&gt;90,5,IF('IA2'!#REF!/O74*100&gt;80,4,IF('IA2'!#REF!/O74*100&gt;70,3,IF('IA2'!#REF!/O74*100&gt;60,2,IF('IA2'!#REF!/O74*100&lt;=60,1)))))),0))*O274)</f>
        <v>1000</v>
      </c>
      <c r="P174" s="97">
        <f>IF(COUNT('IA2'!#REF!)=0,1000,(IFERROR(IF('IA2'!#REF!/P74&lt;0.5,0,IF('IA2'!#REF!/P74*100&gt;90,5,IF('IA2'!#REF!/P74*100&gt;80,4,IF('IA2'!#REF!/P74*100&gt;70,3,IF('IA2'!#REF!/P74*100&gt;60,2,IF('IA2'!#REF!/P74*100&lt;=60,1)))))),0))*P274)</f>
        <v>1000</v>
      </c>
      <c r="Q174" s="97">
        <f>IF(COUNT('IA2'!#REF!)=0,1000,(IFERROR(IF('IA2'!#REF!/Q74&lt;0.5,0,IF('IA2'!#REF!/Q74*100&gt;90,5,IF('IA2'!#REF!/Q74*100&gt;80,4,IF('IA2'!#REF!/Q74*100&gt;70,3,IF('IA2'!#REF!/Q74*100&gt;60,2,IF('IA2'!#REF!/Q74*100&lt;=60,1)))))),0))*Q274)</f>
        <v>1000</v>
      </c>
      <c r="R174" s="97">
        <f>IF(COUNT('IA2'!#REF!)=0,1000,(IFERROR(IF('IA2'!#REF!/R74&lt;0.5,0,IF('IA2'!#REF!/R74*100&gt;90,5,IF('IA2'!#REF!/R74*100&gt;80,4,IF('IA2'!#REF!/R74*100&gt;70,3,IF('IA2'!#REF!/R74*100&gt;60,2,IF('IA2'!#REF!/R74*100&lt;=60,1)))))),0))*R274)</f>
        <v>1000</v>
      </c>
      <c r="S174" s="97">
        <f>IF(COUNT('IA2'!#REF!)=0,1000,(IFERROR(IF('IA2'!#REF!/S74&lt;0.5,0,IF('IA2'!#REF!/S74*100&gt;90,5,IF('IA2'!#REF!/S74*100&gt;80,4,IF('IA2'!#REF!/S74*100&gt;70,3,IF('IA2'!#REF!/S74*100&gt;60,2,IF('IA2'!#REF!/S74*100&lt;=60,1)))))),0))*S274)</f>
        <v>1000</v>
      </c>
      <c r="T174" s="97">
        <f>IF(COUNT('IA2'!#REF!)=0,1000,(IFERROR(IF('IA2'!#REF!/T74&lt;0.5,0,IF('IA2'!#REF!/T74*100&gt;90,5,IF('IA2'!#REF!/T74*100&gt;80,4,IF('IA2'!#REF!/T74*100&gt;70,3,IF('IA2'!#REF!/T74*100&gt;60,2,IF('IA2'!#REF!/T74*100&lt;=60,1)))))),0))*T274)</f>
        <v>1000</v>
      </c>
      <c r="U174" s="97">
        <f>IF(COUNT('IA2'!#REF!)=0,1000,(IFERROR(IF('IA2'!#REF!/U74&lt;0.5,0,IF('IA2'!#REF!/U74*100&gt;90,5,IF('IA2'!#REF!/U74*100&gt;80,4,IF('IA2'!#REF!/U74*100&gt;70,3,IF('IA2'!#REF!/U74*100&gt;60,2,IF('IA2'!#REF!/U74*100&lt;=60,1)))))),0))*U274)</f>
        <v>1000</v>
      </c>
      <c r="V174" s="97">
        <f>IF(COUNT('IA2'!#REF!)=0,1000,(IFERROR(IF('IA2'!#REF!/V74&lt;0.5,0,IF('IA2'!#REF!/V74*100&gt;90,5,IF('IA2'!#REF!/V74*100&gt;80,4,IF('IA2'!#REF!/V74*100&gt;70,3,IF('IA2'!#REF!/V74*100&gt;60,2,IF('IA2'!#REF!/V74*100&lt;=60,1)))))),0))*V274)</f>
        <v>1000</v>
      </c>
      <c r="W174" s="97">
        <f>IF(COUNT('IA2'!#REF!)=0,1000,(IFERROR(IF('IA2'!#REF!/W74&lt;0.5,0,IF('IA2'!#REF!/W74*100&gt;90,5,IF('IA2'!#REF!/W74*100&gt;80,4,IF('IA2'!#REF!/W74*100&gt;70,3,IF('IA2'!#REF!/W74*100&gt;60,2,IF('IA2'!#REF!/W74*100&lt;=60,1)))))),0))*W274)</f>
        <v>1000</v>
      </c>
      <c r="X174" s="97">
        <f>IF(COUNT('IA2'!#REF!)=0,1000,(IFERROR(IF('IA2'!#REF!/X74&lt;0.5,0,IF('IA2'!#REF!/X74*100&gt;90,5,IF('IA2'!#REF!/X74*100&gt;80,4,IF('IA2'!#REF!/X74*100&gt;70,3,IF('IA2'!#REF!/X74*100&gt;60,2,IF('IA2'!#REF!/X74*100&lt;=60,1)))))),0))*X274)</f>
        <v>1000</v>
      </c>
      <c r="Y174" s="97">
        <f>IF(COUNT('IA2'!#REF!)=0,1000,(IFERROR(IF('IA2'!#REF!/Y74&lt;0.5,0,IF('IA2'!#REF!/Y74*100&gt;90,5,IF('IA2'!#REF!/Y74*100&gt;80,4,IF('IA2'!#REF!/Y74*100&gt;70,3,IF('IA2'!#REF!/Y74*100&gt;60,2,IF('IA2'!#REF!/Y74*100&lt;=60,1)))))),0))*Y274)</f>
        <v>1000</v>
      </c>
      <c r="Z174" s="97">
        <f>IF(COUNT('IA2'!#REF!)=0,1000,(IFERROR(IF('IA2'!#REF!/Z74&lt;0.5,0,IF('IA2'!#REF!/Z74*100&gt;90,5,IF('IA2'!#REF!/Z74*100&gt;80,4,IF('IA2'!#REF!/Z74*100&gt;70,3,IF('IA2'!#REF!/Z74*100&gt;60,2,IF('IA2'!#REF!/Z74*100&lt;=60,1)))))),0))*Z274)</f>
        <v>1000</v>
      </c>
      <c r="AA174" s="97">
        <f>IF(COUNT('IA2'!#REF!)=0,1000,(IFERROR(IF('IA2'!#REF!/AA74&lt;0.5,0,IF('IA2'!#REF!/AA74*100&gt;90,5,IF('IA2'!#REF!/AA74*100&gt;80,4,IF('IA2'!#REF!/AA74*100&gt;70,3,IF('IA2'!#REF!/AA74*100&gt;60,2,IF('IA2'!#REF!/AA74*100&lt;=60,1)))))),0))*AA274)</f>
        <v>1000</v>
      </c>
      <c r="AB174" s="97">
        <f>IF(COUNT('IA2'!#REF!)=0,1000,(IFERROR(IF('IA2'!#REF!/AB74&lt;0.5,0,IF('IA2'!#REF!/AB74*100&gt;90,5,IF('IA2'!#REF!/AB74*100&gt;80,4,IF('IA2'!#REF!/AB74*100&gt;70,3,IF('IA2'!#REF!/AB74*100&gt;60,2,IF('IA2'!#REF!/AB74*100&lt;=60,1)))))),0))*AB274)</f>
        <v>1000</v>
      </c>
      <c r="AC174" s="97">
        <f>IF(COUNT('IA2'!#REF!)=0,1000,(IFERROR(IF('IA2'!#REF!/AC74&lt;0.5,0,IF('IA2'!#REF!/AC74*100&gt;90,5,IF('IA2'!#REF!/AC74*100&gt;80,4,IF('IA2'!#REF!/AC74*100&gt;70,3,IF('IA2'!#REF!/AC74*100&gt;60,2,IF('IA2'!#REF!/AC74*100&lt;=60,1)))))),0))*AC274)</f>
        <v>1000</v>
      </c>
      <c r="AD174" s="97">
        <f>IF(COUNT('IA2'!#REF!)=0,1000,(IFERROR(IF('IA2'!#REF!/AD74&lt;0.5,0,IF('IA2'!#REF!/AD74*100&gt;90,5,IF('IA2'!#REF!/AD74*100&gt;80,4,IF('IA2'!#REF!/AD74*100&gt;70,3,IF('IA2'!#REF!/AD74*100&gt;60,2,IF('IA2'!#REF!/AD74*100&lt;=60,1)))))),0))*AD274)</f>
        <v>1000</v>
      </c>
      <c r="AE174" s="97">
        <f>IF(COUNT('IA2'!#REF!)=0,1000,(IFERROR(IF('IA2'!#REF!/AE74&lt;0.5,0,IF('IA2'!#REF!/AE74*100&gt;90,5,IF('IA2'!#REF!/AE74*100&gt;80,4,IF('IA2'!#REF!/AE74*100&gt;70,3,IF('IA2'!#REF!/AE74*100&gt;60,2,IF('IA2'!#REF!/AE74*100&lt;=60,1)))))),0))*AE274)</f>
        <v>1000</v>
      </c>
      <c r="AF174" s="97">
        <f>IF(COUNT('IA2'!#REF!)=0,1000,(IFERROR(IF('IA2'!#REF!/AF74&lt;0.5,0,IF('IA2'!#REF!/AF74*100&gt;90,5,IF('IA2'!#REF!/AF74*100&gt;80,4,IF('IA2'!#REF!/AF74*100&gt;70,3,IF('IA2'!#REF!/AF74*100&gt;60,2,IF('IA2'!#REF!/AF74*100&lt;=60,1)))))),0))*AF274)</f>
        <v>1000</v>
      </c>
      <c r="AG174" s="97">
        <f>IF(COUNT('IA2'!#REF!)=0,1000,(IFERROR(IF('IA2'!#REF!/AG74&lt;0.5,0,IF('IA2'!#REF!/AG74*100&gt;90,5,IF('IA2'!#REF!/AG74*100&gt;80,4,IF('IA2'!#REF!/AG74*100&gt;70,3,IF('IA2'!#REF!/AG74*100&gt;60,2,IF('IA2'!#REF!/AG74*100&lt;=60,1)))))),0))*AG274)</f>
        <v>1000</v>
      </c>
      <c r="AH174" s="97">
        <f>IF(COUNT('IA2'!#REF!)=0,1000,(IFERROR(IF('IA2'!#REF!/AH74&lt;0.5,0,IF('IA2'!#REF!/AH74*100&gt;90,5,IF('IA2'!#REF!/AH74*100&gt;80,4,IF('IA2'!#REF!/AH74*100&gt;70,3,IF('IA2'!#REF!/AH74*100&gt;60,2,IF('IA2'!#REF!/AH74*100&lt;=60,1)))))),0))*AH274)</f>
        <v>1000</v>
      </c>
      <c r="AI174" s="97">
        <f>IF(COUNT('IA2'!#REF!)=0,1000,(IFERROR(IF('IA2'!#REF!/AI74&lt;0.5,0,IF('IA2'!#REF!/AI74*100&gt;90,5,IF('IA2'!#REF!/AI74*100&gt;80,4,IF('IA2'!#REF!/AI74*100&gt;70,3,IF('IA2'!#REF!/AI74*100&gt;60,2,IF('IA2'!#REF!/AI74*100&lt;=60,1)))))),0))*AI274)</f>
        <v>1000</v>
      </c>
      <c r="AJ174" s="97">
        <f>IF(COUNT('IA2'!#REF!)=0,1000,(IFERROR(IF('IA2'!#REF!/AJ74&lt;0.5,0,IF('IA2'!#REF!/AJ74*100&gt;90,5,IF('IA2'!#REF!/AJ74*100&gt;80,4,IF('IA2'!#REF!/AJ74*100&gt;70,3,IF('IA2'!#REF!/AJ74*100&gt;60,2,IF('IA2'!#REF!/AJ74*100&lt;=60,1)))))),0))*AJ274)</f>
        <v>1000</v>
      </c>
      <c r="AK174" s="97">
        <f>IF(COUNT('IA2'!#REF!)=0,1000,(IFERROR(IF('IA2'!#REF!/AK74&lt;0.5,0,IF('IA2'!#REF!/AK74*100&gt;90,5,IF('IA2'!#REF!/AK74*100&gt;80,4,IF('IA2'!#REF!/AK74*100&gt;70,3,IF('IA2'!#REF!/AK74*100&gt;60,2,IF('IA2'!#REF!/AK74*100&lt;=60,1)))))),0))*AK274)</f>
        <v>1000</v>
      </c>
      <c r="AL174" s="97">
        <f>IF(COUNT('IA2'!#REF!)=0,1000,(IFERROR(IF('IA2'!#REF!/AL74&lt;0.5,0,IF('IA2'!#REF!/AL74*100&gt;90,5,IF('IA2'!#REF!/AL74*100&gt;80,4,IF('IA2'!#REF!/AL74*100&gt;70,3,IF('IA2'!#REF!/AL74*100&gt;60,2,IF('IA2'!#REF!/AL74*100&lt;=60,1)))))),0))*AL274)</f>
        <v>1000</v>
      </c>
      <c r="AM174" s="97">
        <f>IF(COUNT('IA2'!#REF!)=0,1000,(IFERROR(IF('IA2'!#REF!/AM74&lt;0.5,0,IF('IA2'!#REF!/AM74*100&gt;90,5,IF('IA2'!#REF!/AM74*100&gt;80,4,IF('IA2'!#REF!/AM74*100&gt;70,3,IF('IA2'!#REF!/AM74*100&gt;60,2,IF('IA2'!#REF!/AM74*100&lt;=60,1)))))),0))*AM274)</f>
        <v>1000</v>
      </c>
      <c r="AN174" s="97">
        <f>IF(COUNT('IA2'!#REF!)=0,1000,(IFERROR(IF('IA2'!#REF!/AN74&lt;0.5,0,IF('IA2'!#REF!/AN74*100&gt;90,5,IF('IA2'!#REF!/AN74*100&gt;80,4,IF('IA2'!#REF!/AN74*100&gt;70,3,IF('IA2'!#REF!/AN74*100&gt;60,2,IF('IA2'!#REF!/AN74*100&lt;=60,1)))))),0))*AN274)</f>
        <v>1000</v>
      </c>
      <c r="AO174" s="97">
        <f>IF(COUNT('IA2'!#REF!)=0,1000,(IFERROR(IF('IA2'!#REF!/AO74&lt;0.5,0,IF('IA2'!#REF!/AO74*100&gt;90,5,IF('IA2'!#REF!/AO74*100&gt;80,4,IF('IA2'!#REF!/AO74*100&gt;70,3,IF('IA2'!#REF!/AO74*100&gt;60,2,IF('IA2'!#REF!/AO74*100&lt;=60,1)))))),0))*AO274)</f>
        <v>1000</v>
      </c>
      <c r="AP174" s="97">
        <f>IF(COUNT('IA2'!#REF!)=0,1000,(IFERROR(IF('IA2'!#REF!/AP74&lt;0.5,0,IF('IA2'!#REF!/AP74*100&gt;90,5,IF('IA2'!#REF!/AP74*100&gt;80,4,IF('IA2'!#REF!/AP74*100&gt;70,3,IF('IA2'!#REF!/AP74*100&gt;60,2,IF('IA2'!#REF!/AP74*100&lt;=60,1)))))),0))*AP274)</f>
        <v>1000</v>
      </c>
      <c r="AQ174" s="97">
        <f>IF(COUNT('IA2'!#REF!)=0,1000,(IFERROR(IF('IA2'!#REF!/AQ74&lt;0.5,0,IF('IA2'!#REF!/AQ74*100&gt;90,5,IF('IA2'!#REF!/AQ74*100&gt;80,4,IF('IA2'!#REF!/AQ74*100&gt;70,3,IF('IA2'!#REF!/AQ74*100&gt;60,2,IF('IA2'!#REF!/AQ74*100&lt;=60,1)))))),0))*AQ274)</f>
        <v>1000</v>
      </c>
      <c r="AR174" s="97">
        <f>IF(COUNT('IA2'!#REF!)=0,1000,(IFERROR(IF('IA2'!#REF!/AR74&lt;0.5,0,IF('IA2'!#REF!/AR74*100&gt;90,5,IF('IA2'!#REF!/AR74*100&gt;80,4,IF('IA2'!#REF!/AR74*100&gt;70,3,IF('IA2'!#REF!/AR74*100&gt;60,2,IF('IA2'!#REF!/AR74*100&lt;=60,1)))))),0))*AR274)</f>
        <v>1000</v>
      </c>
      <c r="AS174" s="97">
        <f>IF(COUNT('IA2'!#REF!)=0,1000,(IFERROR(IF('IA2'!#REF!/AS74&lt;0.5,0,IF('IA2'!#REF!/AS74*100&gt;90,5,IF('IA2'!#REF!/AS74*100&gt;80,4,IF('IA2'!#REF!/AS74*100&gt;70,3,IF('IA2'!#REF!/AS74*100&gt;60,2,IF('IA2'!#REF!/AS74*100&lt;=60,1)))))),0))*AS274)</f>
        <v>1000</v>
      </c>
      <c r="AT174" s="97">
        <f>IF(COUNT('IA2'!#REF!)=0,1000,(IFERROR(IF('IA2'!#REF!/AT74&lt;0.5,0,IF('IA2'!#REF!/AT74*100&gt;90,5,IF('IA2'!#REF!/AT74*100&gt;80,4,IF('IA2'!#REF!/AT74*100&gt;70,3,IF('IA2'!#REF!/AT74*100&gt;60,2,IF('IA2'!#REF!/AT74*100&lt;=60,1)))))),0))*AT274)</f>
        <v>1000</v>
      </c>
      <c r="AU174" s="97">
        <f>IF(COUNT('IA2'!#REF!)=0,1000,(IFERROR(IF('IA2'!#REF!/AU74&lt;0.5,0,IF('IA2'!#REF!/AU74*100&gt;90,5,IF('IA2'!#REF!/AU74*100&gt;80,4,IF('IA2'!#REF!/AU74*100&gt;70,3,IF('IA2'!#REF!/AU74*100&gt;60,2,IF('IA2'!#REF!/AU74*100&lt;=60,1)))))),0))*AU274)</f>
        <v>1000</v>
      </c>
      <c r="AV174" s="97">
        <f>IF(COUNT('IA2'!#REF!)=0,1000,(IFERROR(IF('IA2'!#REF!/AV74&lt;0.5,0,IF('IA2'!#REF!/AV74*100&gt;90,5,IF('IA2'!#REF!/AV74*100&gt;80,4,IF('IA2'!#REF!/AV74*100&gt;70,3,IF('IA2'!#REF!/AV74*100&gt;60,2,IF('IA2'!#REF!/AV74*100&lt;=60,1)))))),0))*AV274)</f>
        <v>1000</v>
      </c>
      <c r="AW174" s="97">
        <f>IF(COUNT('IA2'!#REF!)=0,1000,(IFERROR(IF('IA2'!#REF!/AW74&lt;0.5,0,IF('IA2'!#REF!/AW74*100&gt;90,5,IF('IA2'!#REF!/AW74*100&gt;80,4,IF('IA2'!#REF!/AW74*100&gt;70,3,IF('IA2'!#REF!/AW74*100&gt;60,2,IF('IA2'!#REF!/AW74*100&lt;=60,1)))))),0))*AW274)</f>
        <v>1000</v>
      </c>
      <c r="AX174" s="97">
        <f>IF(COUNT('IA2'!#REF!)=0,1000,(IFERROR(IF('IA2'!#REF!/AX74&lt;0.5,0,IF('IA2'!#REF!/AX74*100&gt;90,5,IF('IA2'!#REF!/AX74*100&gt;80,4,IF('IA2'!#REF!/AX74*100&gt;70,3,IF('IA2'!#REF!/AX74*100&gt;60,2,IF('IA2'!#REF!/AX74*100&lt;=60,1)))))),0))*AX274)</f>
        <v>1000</v>
      </c>
      <c r="AY174" s="97">
        <f>IF(COUNT('IA2'!#REF!)=0,1000,(IFERROR(IF('IA2'!#REF!/AY74&lt;0.5,0,IF('IA2'!#REF!/AY74*100&gt;90,5,IF('IA2'!#REF!/AY74*100&gt;80,4,IF('IA2'!#REF!/AY74*100&gt;70,3,IF('IA2'!#REF!/AY74*100&gt;60,2,IF('IA2'!#REF!/AY74*100&lt;=60,1)))))),0))*AY274)</f>
        <v>1000</v>
      </c>
      <c r="AZ174" s="97">
        <f>IF(COUNT('IA2'!#REF!)=0,1000,(IFERROR(IF('IA2'!#REF!/AZ74&lt;0.5,0,IF('IA2'!#REF!/AZ74*100&gt;90,5,IF('IA2'!#REF!/AZ74*100&gt;80,4,IF('IA2'!#REF!/AZ74*100&gt;70,3,IF('IA2'!#REF!/AZ74*100&gt;60,2,IF('IA2'!#REF!/AZ74*100&lt;=60,1)))))),0))*AZ274)</f>
        <v>1000</v>
      </c>
      <c r="BA174" s="96">
        <f t="shared" si="53"/>
        <v>0</v>
      </c>
      <c r="BB174" s="96">
        <f t="shared" si="54"/>
        <v>0</v>
      </c>
      <c r="BC174" s="96">
        <f t="shared" si="55"/>
        <v>0</v>
      </c>
      <c r="BD174" s="96">
        <f t="shared" si="56"/>
        <v>0</v>
      </c>
      <c r="BE174" s="96">
        <f t="shared" si="57"/>
        <v>0</v>
      </c>
      <c r="BF174" s="96">
        <f t="shared" si="58"/>
        <v>0</v>
      </c>
      <c r="BG174" s="96">
        <f t="shared" si="59"/>
        <v>0</v>
      </c>
    </row>
    <row r="175" spans="1:59" x14ac:dyDescent="0.3">
      <c r="A175" s="97">
        <f>IF(COUNT('IA2'!#REF!)=0,1000,(IFERROR(IF('IA2'!#REF!/A75&lt;0.5,0,IF('IA2'!#REF!/A75*100&gt;90,5,IF('IA2'!#REF!/A75*100&gt;80,4,IF('IA2'!#REF!/A75*100&gt;70,3,IF('IA2'!#REF!/A75*100&gt;60,2,IF('IA2'!#REF!/A75*100&lt;=60,1)))))),0))*A275)</f>
        <v>1000</v>
      </c>
      <c r="B175" s="97">
        <f>IF(COUNT('IA2'!#REF!)=0,1000,(IFERROR(IF('IA2'!#REF!/B75&lt;0.5,0,IF('IA2'!#REF!/B75*100&gt;90,5,IF('IA2'!#REF!/B75*100&gt;80,4,IF('IA2'!#REF!/B75*100&gt;70,3,IF('IA2'!#REF!/B75*100&gt;60,2,IF('IA2'!#REF!/B75*100&lt;=60,1)))))),0))*B275)</f>
        <v>1000</v>
      </c>
      <c r="C175" s="97">
        <f>IF(COUNT('IA2'!#REF!)=0,1000,(IFERROR(IF('IA2'!#REF!/C75&lt;0.5,0,IF('IA2'!#REF!/C75*100&gt;90,5,IF('IA2'!#REF!/C75*100&gt;80,4,IF('IA2'!#REF!/C75*100&gt;70,3,IF('IA2'!#REF!/C75*100&gt;60,2,IF('IA2'!#REF!/C75*100&lt;=60,1)))))),0))*C275)</f>
        <v>1000</v>
      </c>
      <c r="D175" s="97">
        <f>IF(COUNT('IA2'!#REF!)=0,1000,(IFERROR(IF('IA2'!#REF!/D75&lt;0.5,0,IF('IA2'!#REF!/D75*100&gt;90,5,IF('IA2'!#REF!/D75*100&gt;80,4,IF('IA2'!#REF!/D75*100&gt;70,3,IF('IA2'!#REF!/D75*100&gt;60,2,IF('IA2'!#REF!/D75*100&lt;=60,1)))))),0))*D275)</f>
        <v>1000</v>
      </c>
      <c r="E175" s="97">
        <f>IF(COUNT('IA2'!#REF!)=0,1000,(IFERROR(IF('IA2'!#REF!/E75&lt;0.5,0,IF('IA2'!#REF!/E75*100&gt;90,5,IF('IA2'!#REF!/E75*100&gt;80,4,IF('IA2'!#REF!/E75*100&gt;70,3,IF('IA2'!#REF!/E75*100&gt;60,2,IF('IA2'!#REF!/E75*100&lt;=60,1)))))),0))*E275)</f>
        <v>1000</v>
      </c>
      <c r="F175" s="97">
        <f>IF(COUNT('IA2'!#REF!)=0,1000,(IFERROR(IF('IA2'!#REF!/F75&lt;0.5,0,IF('IA2'!#REF!/F75*100&gt;90,5,IF('IA2'!#REF!/F75*100&gt;80,4,IF('IA2'!#REF!/F75*100&gt;70,3,IF('IA2'!#REF!/F75*100&gt;60,2,IF('IA2'!#REF!/F75*100&lt;=60,1)))))),0))*F275)</f>
        <v>1000</v>
      </c>
      <c r="G175" s="97">
        <f>IF(COUNT('IA2'!#REF!)=0,1000,(IFERROR(IF('IA2'!#REF!/G75&lt;0.5,0,IF('IA2'!#REF!/G75*100&gt;90,5,IF('IA2'!#REF!/G75*100&gt;80,4,IF('IA2'!#REF!/G75*100&gt;70,3,IF('IA2'!#REF!/G75*100&gt;60,2,IF('IA2'!#REF!/G75*100&lt;=60,1)))))),0))*G275)</f>
        <v>1000</v>
      </c>
      <c r="H175" s="97">
        <f>IF(COUNT('IA2'!#REF!)=0,1000,(IFERROR(IF('IA2'!#REF!/H75&lt;0.5,0,IF('IA2'!#REF!/H75*100&gt;90,5,IF('IA2'!#REF!/H75*100&gt;80,4,IF('IA2'!#REF!/H75*100&gt;70,3,IF('IA2'!#REF!/H75*100&gt;60,2,IF('IA2'!#REF!/H75*100&lt;=60,1)))))),0))*H275)</f>
        <v>1000</v>
      </c>
      <c r="I175" s="97">
        <f>IF(COUNT('IA2'!#REF!)=0,1000,(IFERROR(IF('IA2'!#REF!/I75&lt;0.5,0,IF('IA2'!#REF!/I75*100&gt;90,5,IF('IA2'!#REF!/I75*100&gt;80,4,IF('IA2'!#REF!/I75*100&gt;70,3,IF('IA2'!#REF!/I75*100&gt;60,2,IF('IA2'!#REF!/I75*100&lt;=60,1)))))),0))*I275)</f>
        <v>1000</v>
      </c>
      <c r="J175" s="97">
        <f>IF(COUNT('IA2'!#REF!)=0,1000,(IFERROR(IF('IA2'!#REF!/J75&lt;0.5,0,IF('IA2'!#REF!/J75*100&gt;90,5,IF('IA2'!#REF!/J75*100&gt;80,4,IF('IA2'!#REF!/J75*100&gt;70,3,IF('IA2'!#REF!/J75*100&gt;60,2,IF('IA2'!#REF!/J75*100&lt;=60,1)))))),0))*J275)</f>
        <v>1000</v>
      </c>
      <c r="K175" s="97">
        <f>IF(COUNT('IA2'!#REF!)=0,1000,(IFERROR(IF('IA2'!#REF!/K75&lt;0.5,0,IF('IA2'!#REF!/K75*100&gt;90,5,IF('IA2'!#REF!/K75*100&gt;80,4,IF('IA2'!#REF!/K75*100&gt;70,3,IF('IA2'!#REF!/K75*100&gt;60,2,IF('IA2'!#REF!/K75*100&lt;=60,1)))))),0))*K275)</f>
        <v>1000</v>
      </c>
      <c r="L175" s="97">
        <f>IF(COUNT('IA2'!#REF!)=0,1000,(IFERROR(IF('IA2'!#REF!/L75&lt;0.5,0,IF('IA2'!#REF!/L75*100&gt;90,5,IF('IA2'!#REF!/L75*100&gt;80,4,IF('IA2'!#REF!/L75*100&gt;70,3,IF('IA2'!#REF!/L75*100&gt;60,2,IF('IA2'!#REF!/L75*100&lt;=60,1)))))),0))*L275)</f>
        <v>1000</v>
      </c>
      <c r="M175" s="97">
        <f>IF(COUNT('IA2'!#REF!)=0,1000,(IFERROR(IF('IA2'!#REF!/M75&lt;0.5,0,IF('IA2'!#REF!/M75*100&gt;90,5,IF('IA2'!#REF!/M75*100&gt;80,4,IF('IA2'!#REF!/M75*100&gt;70,3,IF('IA2'!#REF!/M75*100&gt;60,2,IF('IA2'!#REF!/M75*100&lt;=60,1)))))),0))*M275)</f>
        <v>1000</v>
      </c>
      <c r="N175" s="97">
        <f>IF(COUNT('IA2'!#REF!)=0,1000,(IFERROR(IF('IA2'!#REF!/N75&lt;0.5,0,IF('IA2'!#REF!/N75*100&gt;90,5,IF('IA2'!#REF!/N75*100&gt;80,4,IF('IA2'!#REF!/N75*100&gt;70,3,IF('IA2'!#REF!/N75*100&gt;60,2,IF('IA2'!#REF!/N75*100&lt;=60,1)))))),0))*N275)</f>
        <v>1000</v>
      </c>
      <c r="O175" s="97">
        <f>IF(COUNT('IA2'!#REF!)=0,1000,(IFERROR(IF('IA2'!#REF!/O75&lt;0.5,0,IF('IA2'!#REF!/O75*100&gt;90,5,IF('IA2'!#REF!/O75*100&gt;80,4,IF('IA2'!#REF!/O75*100&gt;70,3,IF('IA2'!#REF!/O75*100&gt;60,2,IF('IA2'!#REF!/O75*100&lt;=60,1)))))),0))*O275)</f>
        <v>1000</v>
      </c>
      <c r="P175" s="97">
        <f>IF(COUNT('IA2'!#REF!)=0,1000,(IFERROR(IF('IA2'!#REF!/P75&lt;0.5,0,IF('IA2'!#REF!/P75*100&gt;90,5,IF('IA2'!#REF!/P75*100&gt;80,4,IF('IA2'!#REF!/P75*100&gt;70,3,IF('IA2'!#REF!/P75*100&gt;60,2,IF('IA2'!#REF!/P75*100&lt;=60,1)))))),0))*P275)</f>
        <v>1000</v>
      </c>
      <c r="Q175" s="97">
        <f>IF(COUNT('IA2'!#REF!)=0,1000,(IFERROR(IF('IA2'!#REF!/Q75&lt;0.5,0,IF('IA2'!#REF!/Q75*100&gt;90,5,IF('IA2'!#REF!/Q75*100&gt;80,4,IF('IA2'!#REF!/Q75*100&gt;70,3,IF('IA2'!#REF!/Q75*100&gt;60,2,IF('IA2'!#REF!/Q75*100&lt;=60,1)))))),0))*Q275)</f>
        <v>1000</v>
      </c>
      <c r="R175" s="97">
        <f>IF(COUNT('IA2'!#REF!)=0,1000,(IFERROR(IF('IA2'!#REF!/R75&lt;0.5,0,IF('IA2'!#REF!/R75*100&gt;90,5,IF('IA2'!#REF!/R75*100&gt;80,4,IF('IA2'!#REF!/R75*100&gt;70,3,IF('IA2'!#REF!/R75*100&gt;60,2,IF('IA2'!#REF!/R75*100&lt;=60,1)))))),0))*R275)</f>
        <v>1000</v>
      </c>
      <c r="S175" s="97">
        <f>IF(COUNT('IA2'!#REF!)=0,1000,(IFERROR(IF('IA2'!#REF!/S75&lt;0.5,0,IF('IA2'!#REF!/S75*100&gt;90,5,IF('IA2'!#REF!/S75*100&gt;80,4,IF('IA2'!#REF!/S75*100&gt;70,3,IF('IA2'!#REF!/S75*100&gt;60,2,IF('IA2'!#REF!/S75*100&lt;=60,1)))))),0))*S275)</f>
        <v>1000</v>
      </c>
      <c r="T175" s="97">
        <f>IF(COUNT('IA2'!#REF!)=0,1000,(IFERROR(IF('IA2'!#REF!/T75&lt;0.5,0,IF('IA2'!#REF!/T75*100&gt;90,5,IF('IA2'!#REF!/T75*100&gt;80,4,IF('IA2'!#REF!/T75*100&gt;70,3,IF('IA2'!#REF!/T75*100&gt;60,2,IF('IA2'!#REF!/T75*100&lt;=60,1)))))),0))*T275)</f>
        <v>1000</v>
      </c>
      <c r="U175" s="97">
        <f>IF(COUNT('IA2'!#REF!)=0,1000,(IFERROR(IF('IA2'!#REF!/U75&lt;0.5,0,IF('IA2'!#REF!/U75*100&gt;90,5,IF('IA2'!#REF!/U75*100&gt;80,4,IF('IA2'!#REF!/U75*100&gt;70,3,IF('IA2'!#REF!/U75*100&gt;60,2,IF('IA2'!#REF!/U75*100&lt;=60,1)))))),0))*U275)</f>
        <v>1000</v>
      </c>
      <c r="V175" s="97">
        <f>IF(COUNT('IA2'!#REF!)=0,1000,(IFERROR(IF('IA2'!#REF!/V75&lt;0.5,0,IF('IA2'!#REF!/V75*100&gt;90,5,IF('IA2'!#REF!/V75*100&gt;80,4,IF('IA2'!#REF!/V75*100&gt;70,3,IF('IA2'!#REF!/V75*100&gt;60,2,IF('IA2'!#REF!/V75*100&lt;=60,1)))))),0))*V275)</f>
        <v>1000</v>
      </c>
      <c r="W175" s="97">
        <f>IF(COUNT('IA2'!#REF!)=0,1000,(IFERROR(IF('IA2'!#REF!/W75&lt;0.5,0,IF('IA2'!#REF!/W75*100&gt;90,5,IF('IA2'!#REF!/W75*100&gt;80,4,IF('IA2'!#REF!/W75*100&gt;70,3,IF('IA2'!#REF!/W75*100&gt;60,2,IF('IA2'!#REF!/W75*100&lt;=60,1)))))),0))*W275)</f>
        <v>1000</v>
      </c>
      <c r="X175" s="97">
        <f>IF(COUNT('IA2'!#REF!)=0,1000,(IFERROR(IF('IA2'!#REF!/X75&lt;0.5,0,IF('IA2'!#REF!/X75*100&gt;90,5,IF('IA2'!#REF!/X75*100&gt;80,4,IF('IA2'!#REF!/X75*100&gt;70,3,IF('IA2'!#REF!/X75*100&gt;60,2,IF('IA2'!#REF!/X75*100&lt;=60,1)))))),0))*X275)</f>
        <v>1000</v>
      </c>
      <c r="Y175" s="97">
        <f>IF(COUNT('IA2'!#REF!)=0,1000,(IFERROR(IF('IA2'!#REF!/Y75&lt;0.5,0,IF('IA2'!#REF!/Y75*100&gt;90,5,IF('IA2'!#REF!/Y75*100&gt;80,4,IF('IA2'!#REF!/Y75*100&gt;70,3,IF('IA2'!#REF!/Y75*100&gt;60,2,IF('IA2'!#REF!/Y75*100&lt;=60,1)))))),0))*Y275)</f>
        <v>1000</v>
      </c>
      <c r="Z175" s="97">
        <f>IF(COUNT('IA2'!#REF!)=0,1000,(IFERROR(IF('IA2'!#REF!/Z75&lt;0.5,0,IF('IA2'!#REF!/Z75*100&gt;90,5,IF('IA2'!#REF!/Z75*100&gt;80,4,IF('IA2'!#REF!/Z75*100&gt;70,3,IF('IA2'!#REF!/Z75*100&gt;60,2,IF('IA2'!#REF!/Z75*100&lt;=60,1)))))),0))*Z275)</f>
        <v>1000</v>
      </c>
      <c r="AA175" s="97">
        <f>IF(COUNT('IA2'!#REF!)=0,1000,(IFERROR(IF('IA2'!#REF!/AA75&lt;0.5,0,IF('IA2'!#REF!/AA75*100&gt;90,5,IF('IA2'!#REF!/AA75*100&gt;80,4,IF('IA2'!#REF!/AA75*100&gt;70,3,IF('IA2'!#REF!/AA75*100&gt;60,2,IF('IA2'!#REF!/AA75*100&lt;=60,1)))))),0))*AA275)</f>
        <v>1000</v>
      </c>
      <c r="AB175" s="97">
        <f>IF(COUNT('IA2'!#REF!)=0,1000,(IFERROR(IF('IA2'!#REF!/AB75&lt;0.5,0,IF('IA2'!#REF!/AB75*100&gt;90,5,IF('IA2'!#REF!/AB75*100&gt;80,4,IF('IA2'!#REF!/AB75*100&gt;70,3,IF('IA2'!#REF!/AB75*100&gt;60,2,IF('IA2'!#REF!/AB75*100&lt;=60,1)))))),0))*AB275)</f>
        <v>1000</v>
      </c>
      <c r="AC175" s="97">
        <f>IF(COUNT('IA2'!#REF!)=0,1000,(IFERROR(IF('IA2'!#REF!/AC75&lt;0.5,0,IF('IA2'!#REF!/AC75*100&gt;90,5,IF('IA2'!#REF!/AC75*100&gt;80,4,IF('IA2'!#REF!/AC75*100&gt;70,3,IF('IA2'!#REF!/AC75*100&gt;60,2,IF('IA2'!#REF!/AC75*100&lt;=60,1)))))),0))*AC275)</f>
        <v>1000</v>
      </c>
      <c r="AD175" s="97">
        <f>IF(COUNT('IA2'!#REF!)=0,1000,(IFERROR(IF('IA2'!#REF!/AD75&lt;0.5,0,IF('IA2'!#REF!/AD75*100&gt;90,5,IF('IA2'!#REF!/AD75*100&gt;80,4,IF('IA2'!#REF!/AD75*100&gt;70,3,IF('IA2'!#REF!/AD75*100&gt;60,2,IF('IA2'!#REF!/AD75*100&lt;=60,1)))))),0))*AD275)</f>
        <v>1000</v>
      </c>
      <c r="AE175" s="97">
        <f>IF(COUNT('IA2'!#REF!)=0,1000,(IFERROR(IF('IA2'!#REF!/AE75&lt;0.5,0,IF('IA2'!#REF!/AE75*100&gt;90,5,IF('IA2'!#REF!/AE75*100&gt;80,4,IF('IA2'!#REF!/AE75*100&gt;70,3,IF('IA2'!#REF!/AE75*100&gt;60,2,IF('IA2'!#REF!/AE75*100&lt;=60,1)))))),0))*AE275)</f>
        <v>1000</v>
      </c>
      <c r="AF175" s="97">
        <f>IF(COUNT('IA2'!#REF!)=0,1000,(IFERROR(IF('IA2'!#REF!/AF75&lt;0.5,0,IF('IA2'!#REF!/AF75*100&gt;90,5,IF('IA2'!#REF!/AF75*100&gt;80,4,IF('IA2'!#REF!/AF75*100&gt;70,3,IF('IA2'!#REF!/AF75*100&gt;60,2,IF('IA2'!#REF!/AF75*100&lt;=60,1)))))),0))*AF275)</f>
        <v>1000</v>
      </c>
      <c r="AG175" s="97">
        <f>IF(COUNT('IA2'!#REF!)=0,1000,(IFERROR(IF('IA2'!#REF!/AG75&lt;0.5,0,IF('IA2'!#REF!/AG75*100&gt;90,5,IF('IA2'!#REF!/AG75*100&gt;80,4,IF('IA2'!#REF!/AG75*100&gt;70,3,IF('IA2'!#REF!/AG75*100&gt;60,2,IF('IA2'!#REF!/AG75*100&lt;=60,1)))))),0))*AG275)</f>
        <v>1000</v>
      </c>
      <c r="AH175" s="97">
        <f>IF(COUNT('IA2'!#REF!)=0,1000,(IFERROR(IF('IA2'!#REF!/AH75&lt;0.5,0,IF('IA2'!#REF!/AH75*100&gt;90,5,IF('IA2'!#REF!/AH75*100&gt;80,4,IF('IA2'!#REF!/AH75*100&gt;70,3,IF('IA2'!#REF!/AH75*100&gt;60,2,IF('IA2'!#REF!/AH75*100&lt;=60,1)))))),0))*AH275)</f>
        <v>1000</v>
      </c>
      <c r="AI175" s="97">
        <f>IF(COUNT('IA2'!#REF!)=0,1000,(IFERROR(IF('IA2'!#REF!/AI75&lt;0.5,0,IF('IA2'!#REF!/AI75*100&gt;90,5,IF('IA2'!#REF!/AI75*100&gt;80,4,IF('IA2'!#REF!/AI75*100&gt;70,3,IF('IA2'!#REF!/AI75*100&gt;60,2,IF('IA2'!#REF!/AI75*100&lt;=60,1)))))),0))*AI275)</f>
        <v>1000</v>
      </c>
      <c r="AJ175" s="97">
        <f>IF(COUNT('IA2'!#REF!)=0,1000,(IFERROR(IF('IA2'!#REF!/AJ75&lt;0.5,0,IF('IA2'!#REF!/AJ75*100&gt;90,5,IF('IA2'!#REF!/AJ75*100&gt;80,4,IF('IA2'!#REF!/AJ75*100&gt;70,3,IF('IA2'!#REF!/AJ75*100&gt;60,2,IF('IA2'!#REF!/AJ75*100&lt;=60,1)))))),0))*AJ275)</f>
        <v>1000</v>
      </c>
      <c r="AK175" s="97">
        <f>IF(COUNT('IA2'!#REF!)=0,1000,(IFERROR(IF('IA2'!#REF!/AK75&lt;0.5,0,IF('IA2'!#REF!/AK75*100&gt;90,5,IF('IA2'!#REF!/AK75*100&gt;80,4,IF('IA2'!#REF!/AK75*100&gt;70,3,IF('IA2'!#REF!/AK75*100&gt;60,2,IF('IA2'!#REF!/AK75*100&lt;=60,1)))))),0))*AK275)</f>
        <v>1000</v>
      </c>
      <c r="AL175" s="97">
        <f>IF(COUNT('IA2'!#REF!)=0,1000,(IFERROR(IF('IA2'!#REF!/AL75&lt;0.5,0,IF('IA2'!#REF!/AL75*100&gt;90,5,IF('IA2'!#REF!/AL75*100&gt;80,4,IF('IA2'!#REF!/AL75*100&gt;70,3,IF('IA2'!#REF!/AL75*100&gt;60,2,IF('IA2'!#REF!/AL75*100&lt;=60,1)))))),0))*AL275)</f>
        <v>1000</v>
      </c>
      <c r="AM175" s="97">
        <f>IF(COUNT('IA2'!#REF!)=0,1000,(IFERROR(IF('IA2'!#REF!/AM75&lt;0.5,0,IF('IA2'!#REF!/AM75*100&gt;90,5,IF('IA2'!#REF!/AM75*100&gt;80,4,IF('IA2'!#REF!/AM75*100&gt;70,3,IF('IA2'!#REF!/AM75*100&gt;60,2,IF('IA2'!#REF!/AM75*100&lt;=60,1)))))),0))*AM275)</f>
        <v>1000</v>
      </c>
      <c r="AN175" s="97">
        <f>IF(COUNT('IA2'!#REF!)=0,1000,(IFERROR(IF('IA2'!#REF!/AN75&lt;0.5,0,IF('IA2'!#REF!/AN75*100&gt;90,5,IF('IA2'!#REF!/AN75*100&gt;80,4,IF('IA2'!#REF!/AN75*100&gt;70,3,IF('IA2'!#REF!/AN75*100&gt;60,2,IF('IA2'!#REF!/AN75*100&lt;=60,1)))))),0))*AN275)</f>
        <v>1000</v>
      </c>
      <c r="AO175" s="97">
        <f>IF(COUNT('IA2'!#REF!)=0,1000,(IFERROR(IF('IA2'!#REF!/AO75&lt;0.5,0,IF('IA2'!#REF!/AO75*100&gt;90,5,IF('IA2'!#REF!/AO75*100&gt;80,4,IF('IA2'!#REF!/AO75*100&gt;70,3,IF('IA2'!#REF!/AO75*100&gt;60,2,IF('IA2'!#REF!/AO75*100&lt;=60,1)))))),0))*AO275)</f>
        <v>1000</v>
      </c>
      <c r="AP175" s="97">
        <f>IF(COUNT('IA2'!#REF!)=0,1000,(IFERROR(IF('IA2'!#REF!/AP75&lt;0.5,0,IF('IA2'!#REF!/AP75*100&gt;90,5,IF('IA2'!#REF!/AP75*100&gt;80,4,IF('IA2'!#REF!/AP75*100&gt;70,3,IF('IA2'!#REF!/AP75*100&gt;60,2,IF('IA2'!#REF!/AP75*100&lt;=60,1)))))),0))*AP275)</f>
        <v>1000</v>
      </c>
      <c r="AQ175" s="97">
        <f>IF(COUNT('IA2'!#REF!)=0,1000,(IFERROR(IF('IA2'!#REF!/AQ75&lt;0.5,0,IF('IA2'!#REF!/AQ75*100&gt;90,5,IF('IA2'!#REF!/AQ75*100&gt;80,4,IF('IA2'!#REF!/AQ75*100&gt;70,3,IF('IA2'!#REF!/AQ75*100&gt;60,2,IF('IA2'!#REF!/AQ75*100&lt;=60,1)))))),0))*AQ275)</f>
        <v>1000</v>
      </c>
      <c r="AR175" s="97">
        <f>IF(COUNT('IA2'!#REF!)=0,1000,(IFERROR(IF('IA2'!#REF!/AR75&lt;0.5,0,IF('IA2'!#REF!/AR75*100&gt;90,5,IF('IA2'!#REF!/AR75*100&gt;80,4,IF('IA2'!#REF!/AR75*100&gt;70,3,IF('IA2'!#REF!/AR75*100&gt;60,2,IF('IA2'!#REF!/AR75*100&lt;=60,1)))))),0))*AR275)</f>
        <v>1000</v>
      </c>
      <c r="AS175" s="97">
        <f>IF(COUNT('IA2'!#REF!)=0,1000,(IFERROR(IF('IA2'!#REF!/AS75&lt;0.5,0,IF('IA2'!#REF!/AS75*100&gt;90,5,IF('IA2'!#REF!/AS75*100&gt;80,4,IF('IA2'!#REF!/AS75*100&gt;70,3,IF('IA2'!#REF!/AS75*100&gt;60,2,IF('IA2'!#REF!/AS75*100&lt;=60,1)))))),0))*AS275)</f>
        <v>1000</v>
      </c>
      <c r="AT175" s="97">
        <f>IF(COUNT('IA2'!#REF!)=0,1000,(IFERROR(IF('IA2'!#REF!/AT75&lt;0.5,0,IF('IA2'!#REF!/AT75*100&gt;90,5,IF('IA2'!#REF!/AT75*100&gt;80,4,IF('IA2'!#REF!/AT75*100&gt;70,3,IF('IA2'!#REF!/AT75*100&gt;60,2,IF('IA2'!#REF!/AT75*100&lt;=60,1)))))),0))*AT275)</f>
        <v>1000</v>
      </c>
      <c r="AU175" s="97">
        <f>IF(COUNT('IA2'!#REF!)=0,1000,(IFERROR(IF('IA2'!#REF!/AU75&lt;0.5,0,IF('IA2'!#REF!/AU75*100&gt;90,5,IF('IA2'!#REF!/AU75*100&gt;80,4,IF('IA2'!#REF!/AU75*100&gt;70,3,IF('IA2'!#REF!/AU75*100&gt;60,2,IF('IA2'!#REF!/AU75*100&lt;=60,1)))))),0))*AU275)</f>
        <v>1000</v>
      </c>
      <c r="AV175" s="97">
        <f>IF(COUNT('IA2'!#REF!)=0,1000,(IFERROR(IF('IA2'!#REF!/AV75&lt;0.5,0,IF('IA2'!#REF!/AV75*100&gt;90,5,IF('IA2'!#REF!/AV75*100&gt;80,4,IF('IA2'!#REF!/AV75*100&gt;70,3,IF('IA2'!#REF!/AV75*100&gt;60,2,IF('IA2'!#REF!/AV75*100&lt;=60,1)))))),0))*AV275)</f>
        <v>1000</v>
      </c>
      <c r="AW175" s="97">
        <f>IF(COUNT('IA2'!#REF!)=0,1000,(IFERROR(IF('IA2'!#REF!/AW75&lt;0.5,0,IF('IA2'!#REF!/AW75*100&gt;90,5,IF('IA2'!#REF!/AW75*100&gt;80,4,IF('IA2'!#REF!/AW75*100&gt;70,3,IF('IA2'!#REF!/AW75*100&gt;60,2,IF('IA2'!#REF!/AW75*100&lt;=60,1)))))),0))*AW275)</f>
        <v>1000</v>
      </c>
      <c r="AX175" s="97">
        <f>IF(COUNT('IA2'!#REF!)=0,1000,(IFERROR(IF('IA2'!#REF!/AX75&lt;0.5,0,IF('IA2'!#REF!/AX75*100&gt;90,5,IF('IA2'!#REF!/AX75*100&gt;80,4,IF('IA2'!#REF!/AX75*100&gt;70,3,IF('IA2'!#REF!/AX75*100&gt;60,2,IF('IA2'!#REF!/AX75*100&lt;=60,1)))))),0))*AX275)</f>
        <v>1000</v>
      </c>
      <c r="AY175" s="97">
        <f>IF(COUNT('IA2'!#REF!)=0,1000,(IFERROR(IF('IA2'!#REF!/AY75&lt;0.5,0,IF('IA2'!#REF!/AY75*100&gt;90,5,IF('IA2'!#REF!/AY75*100&gt;80,4,IF('IA2'!#REF!/AY75*100&gt;70,3,IF('IA2'!#REF!/AY75*100&gt;60,2,IF('IA2'!#REF!/AY75*100&lt;=60,1)))))),0))*AY275)</f>
        <v>1000</v>
      </c>
      <c r="AZ175" s="97">
        <f>IF(COUNT('IA2'!#REF!)=0,1000,(IFERROR(IF('IA2'!#REF!/AZ75&lt;0.5,0,IF('IA2'!#REF!/AZ75*100&gt;90,5,IF('IA2'!#REF!/AZ75*100&gt;80,4,IF('IA2'!#REF!/AZ75*100&gt;70,3,IF('IA2'!#REF!/AZ75*100&gt;60,2,IF('IA2'!#REF!/AZ75*100&lt;=60,1)))))),0))*AZ275)</f>
        <v>1000</v>
      </c>
      <c r="BA175" s="96">
        <f t="shared" si="53"/>
        <v>0</v>
      </c>
      <c r="BB175" s="96">
        <f t="shared" si="54"/>
        <v>0</v>
      </c>
      <c r="BC175" s="96">
        <f t="shared" si="55"/>
        <v>0</v>
      </c>
      <c r="BD175" s="96">
        <f t="shared" si="56"/>
        <v>0</v>
      </c>
      <c r="BE175" s="96">
        <f t="shared" si="57"/>
        <v>0</v>
      </c>
      <c r="BF175" s="96">
        <f t="shared" si="58"/>
        <v>0</v>
      </c>
      <c r="BG175" s="96">
        <f t="shared" si="59"/>
        <v>0</v>
      </c>
    </row>
    <row r="176" spans="1:59" x14ac:dyDescent="0.3">
      <c r="A176" s="97">
        <f>IF(COUNT('IA2'!#REF!)=0,1000,(IFERROR(IF('IA2'!#REF!/A76&lt;0.5,0,IF('IA2'!#REF!/A76*100&gt;90,5,IF('IA2'!#REF!/A76*100&gt;80,4,IF('IA2'!#REF!/A76*100&gt;70,3,IF('IA2'!#REF!/A76*100&gt;60,2,IF('IA2'!#REF!/A76*100&lt;=60,1)))))),0))*A276)</f>
        <v>1000</v>
      </c>
      <c r="B176" s="97">
        <f>IF(COUNT('IA2'!#REF!)=0,1000,(IFERROR(IF('IA2'!#REF!/B76&lt;0.5,0,IF('IA2'!#REF!/B76*100&gt;90,5,IF('IA2'!#REF!/B76*100&gt;80,4,IF('IA2'!#REF!/B76*100&gt;70,3,IF('IA2'!#REF!/B76*100&gt;60,2,IF('IA2'!#REF!/B76*100&lt;=60,1)))))),0))*B276)</f>
        <v>1000</v>
      </c>
      <c r="C176" s="97">
        <f>IF(COUNT('IA2'!#REF!)=0,1000,(IFERROR(IF('IA2'!#REF!/C76&lt;0.5,0,IF('IA2'!#REF!/C76*100&gt;90,5,IF('IA2'!#REF!/C76*100&gt;80,4,IF('IA2'!#REF!/C76*100&gt;70,3,IF('IA2'!#REF!/C76*100&gt;60,2,IF('IA2'!#REF!/C76*100&lt;=60,1)))))),0))*C276)</f>
        <v>1000</v>
      </c>
      <c r="D176" s="97">
        <f>IF(COUNT('IA2'!#REF!)=0,1000,(IFERROR(IF('IA2'!#REF!/D76&lt;0.5,0,IF('IA2'!#REF!/D76*100&gt;90,5,IF('IA2'!#REF!/D76*100&gt;80,4,IF('IA2'!#REF!/D76*100&gt;70,3,IF('IA2'!#REF!/D76*100&gt;60,2,IF('IA2'!#REF!/D76*100&lt;=60,1)))))),0))*D276)</f>
        <v>1000</v>
      </c>
      <c r="E176" s="97">
        <f>IF(COUNT('IA2'!#REF!)=0,1000,(IFERROR(IF('IA2'!#REF!/E76&lt;0.5,0,IF('IA2'!#REF!/E76*100&gt;90,5,IF('IA2'!#REF!/E76*100&gt;80,4,IF('IA2'!#REF!/E76*100&gt;70,3,IF('IA2'!#REF!/E76*100&gt;60,2,IF('IA2'!#REF!/E76*100&lt;=60,1)))))),0))*E276)</f>
        <v>1000</v>
      </c>
      <c r="F176" s="97">
        <f>IF(COUNT('IA2'!#REF!)=0,1000,(IFERROR(IF('IA2'!#REF!/F76&lt;0.5,0,IF('IA2'!#REF!/F76*100&gt;90,5,IF('IA2'!#REF!/F76*100&gt;80,4,IF('IA2'!#REF!/F76*100&gt;70,3,IF('IA2'!#REF!/F76*100&gt;60,2,IF('IA2'!#REF!/F76*100&lt;=60,1)))))),0))*F276)</f>
        <v>1000</v>
      </c>
      <c r="G176" s="97">
        <f>IF(COUNT('IA2'!#REF!)=0,1000,(IFERROR(IF('IA2'!#REF!/G76&lt;0.5,0,IF('IA2'!#REF!/G76*100&gt;90,5,IF('IA2'!#REF!/G76*100&gt;80,4,IF('IA2'!#REF!/G76*100&gt;70,3,IF('IA2'!#REF!/G76*100&gt;60,2,IF('IA2'!#REF!/G76*100&lt;=60,1)))))),0))*G276)</f>
        <v>1000</v>
      </c>
      <c r="H176" s="97">
        <f>IF(COUNT('IA2'!#REF!)=0,1000,(IFERROR(IF('IA2'!#REF!/H76&lt;0.5,0,IF('IA2'!#REF!/H76*100&gt;90,5,IF('IA2'!#REF!/H76*100&gt;80,4,IF('IA2'!#REF!/H76*100&gt;70,3,IF('IA2'!#REF!/H76*100&gt;60,2,IF('IA2'!#REF!/H76*100&lt;=60,1)))))),0))*H276)</f>
        <v>1000</v>
      </c>
      <c r="I176" s="97">
        <f>IF(COUNT('IA2'!#REF!)=0,1000,(IFERROR(IF('IA2'!#REF!/I76&lt;0.5,0,IF('IA2'!#REF!/I76*100&gt;90,5,IF('IA2'!#REF!/I76*100&gt;80,4,IF('IA2'!#REF!/I76*100&gt;70,3,IF('IA2'!#REF!/I76*100&gt;60,2,IF('IA2'!#REF!/I76*100&lt;=60,1)))))),0))*I276)</f>
        <v>1000</v>
      </c>
      <c r="J176" s="97">
        <f>IF(COUNT('IA2'!#REF!)=0,1000,(IFERROR(IF('IA2'!#REF!/J76&lt;0.5,0,IF('IA2'!#REF!/J76*100&gt;90,5,IF('IA2'!#REF!/J76*100&gt;80,4,IF('IA2'!#REF!/J76*100&gt;70,3,IF('IA2'!#REF!/J76*100&gt;60,2,IF('IA2'!#REF!/J76*100&lt;=60,1)))))),0))*J276)</f>
        <v>1000</v>
      </c>
      <c r="K176" s="97">
        <f>IF(COUNT('IA2'!#REF!)=0,1000,(IFERROR(IF('IA2'!#REF!/K76&lt;0.5,0,IF('IA2'!#REF!/K76*100&gt;90,5,IF('IA2'!#REF!/K76*100&gt;80,4,IF('IA2'!#REF!/K76*100&gt;70,3,IF('IA2'!#REF!/K76*100&gt;60,2,IF('IA2'!#REF!/K76*100&lt;=60,1)))))),0))*K276)</f>
        <v>1000</v>
      </c>
      <c r="L176" s="97">
        <f>IF(COUNT('IA2'!#REF!)=0,1000,(IFERROR(IF('IA2'!#REF!/L76&lt;0.5,0,IF('IA2'!#REF!/L76*100&gt;90,5,IF('IA2'!#REF!/L76*100&gt;80,4,IF('IA2'!#REF!/L76*100&gt;70,3,IF('IA2'!#REF!/L76*100&gt;60,2,IF('IA2'!#REF!/L76*100&lt;=60,1)))))),0))*L276)</f>
        <v>1000</v>
      </c>
      <c r="M176" s="97">
        <f>IF(COUNT('IA2'!#REF!)=0,1000,(IFERROR(IF('IA2'!#REF!/M76&lt;0.5,0,IF('IA2'!#REF!/M76*100&gt;90,5,IF('IA2'!#REF!/M76*100&gt;80,4,IF('IA2'!#REF!/M76*100&gt;70,3,IF('IA2'!#REF!/M76*100&gt;60,2,IF('IA2'!#REF!/M76*100&lt;=60,1)))))),0))*M276)</f>
        <v>1000</v>
      </c>
      <c r="N176" s="97">
        <f>IF(COUNT('IA2'!#REF!)=0,1000,(IFERROR(IF('IA2'!#REF!/N76&lt;0.5,0,IF('IA2'!#REF!/N76*100&gt;90,5,IF('IA2'!#REF!/N76*100&gt;80,4,IF('IA2'!#REF!/N76*100&gt;70,3,IF('IA2'!#REF!/N76*100&gt;60,2,IF('IA2'!#REF!/N76*100&lt;=60,1)))))),0))*N276)</f>
        <v>1000</v>
      </c>
      <c r="O176" s="97">
        <f>IF(COUNT('IA2'!#REF!)=0,1000,(IFERROR(IF('IA2'!#REF!/O76&lt;0.5,0,IF('IA2'!#REF!/O76*100&gt;90,5,IF('IA2'!#REF!/O76*100&gt;80,4,IF('IA2'!#REF!/O76*100&gt;70,3,IF('IA2'!#REF!/O76*100&gt;60,2,IF('IA2'!#REF!/O76*100&lt;=60,1)))))),0))*O276)</f>
        <v>1000</v>
      </c>
      <c r="P176" s="97">
        <f>IF(COUNT('IA2'!#REF!)=0,1000,(IFERROR(IF('IA2'!#REF!/P76&lt;0.5,0,IF('IA2'!#REF!/P76*100&gt;90,5,IF('IA2'!#REF!/P76*100&gt;80,4,IF('IA2'!#REF!/P76*100&gt;70,3,IF('IA2'!#REF!/P76*100&gt;60,2,IF('IA2'!#REF!/P76*100&lt;=60,1)))))),0))*P276)</f>
        <v>1000</v>
      </c>
      <c r="Q176" s="97">
        <f>IF(COUNT('IA2'!#REF!)=0,1000,(IFERROR(IF('IA2'!#REF!/Q76&lt;0.5,0,IF('IA2'!#REF!/Q76*100&gt;90,5,IF('IA2'!#REF!/Q76*100&gt;80,4,IF('IA2'!#REF!/Q76*100&gt;70,3,IF('IA2'!#REF!/Q76*100&gt;60,2,IF('IA2'!#REF!/Q76*100&lt;=60,1)))))),0))*Q276)</f>
        <v>1000</v>
      </c>
      <c r="R176" s="97">
        <f>IF(COUNT('IA2'!#REF!)=0,1000,(IFERROR(IF('IA2'!#REF!/R76&lt;0.5,0,IF('IA2'!#REF!/R76*100&gt;90,5,IF('IA2'!#REF!/R76*100&gt;80,4,IF('IA2'!#REF!/R76*100&gt;70,3,IF('IA2'!#REF!/R76*100&gt;60,2,IF('IA2'!#REF!/R76*100&lt;=60,1)))))),0))*R276)</f>
        <v>1000</v>
      </c>
      <c r="S176" s="97">
        <f>IF(COUNT('IA2'!#REF!)=0,1000,(IFERROR(IF('IA2'!#REF!/S76&lt;0.5,0,IF('IA2'!#REF!/S76*100&gt;90,5,IF('IA2'!#REF!/S76*100&gt;80,4,IF('IA2'!#REF!/S76*100&gt;70,3,IF('IA2'!#REF!/S76*100&gt;60,2,IF('IA2'!#REF!/S76*100&lt;=60,1)))))),0))*S276)</f>
        <v>1000</v>
      </c>
      <c r="T176" s="97">
        <f>IF(COUNT('IA2'!#REF!)=0,1000,(IFERROR(IF('IA2'!#REF!/T76&lt;0.5,0,IF('IA2'!#REF!/T76*100&gt;90,5,IF('IA2'!#REF!/T76*100&gt;80,4,IF('IA2'!#REF!/T76*100&gt;70,3,IF('IA2'!#REF!/T76*100&gt;60,2,IF('IA2'!#REF!/T76*100&lt;=60,1)))))),0))*T276)</f>
        <v>1000</v>
      </c>
      <c r="U176" s="97">
        <f>IF(COUNT('IA2'!#REF!)=0,1000,(IFERROR(IF('IA2'!#REF!/U76&lt;0.5,0,IF('IA2'!#REF!/U76*100&gt;90,5,IF('IA2'!#REF!/U76*100&gt;80,4,IF('IA2'!#REF!/U76*100&gt;70,3,IF('IA2'!#REF!/U76*100&gt;60,2,IF('IA2'!#REF!/U76*100&lt;=60,1)))))),0))*U276)</f>
        <v>1000</v>
      </c>
      <c r="V176" s="97">
        <f>IF(COUNT('IA2'!#REF!)=0,1000,(IFERROR(IF('IA2'!#REF!/V76&lt;0.5,0,IF('IA2'!#REF!/V76*100&gt;90,5,IF('IA2'!#REF!/V76*100&gt;80,4,IF('IA2'!#REF!/V76*100&gt;70,3,IF('IA2'!#REF!/V76*100&gt;60,2,IF('IA2'!#REF!/V76*100&lt;=60,1)))))),0))*V276)</f>
        <v>1000</v>
      </c>
      <c r="W176" s="97">
        <f>IF(COUNT('IA2'!#REF!)=0,1000,(IFERROR(IF('IA2'!#REF!/W76&lt;0.5,0,IF('IA2'!#REF!/W76*100&gt;90,5,IF('IA2'!#REF!/W76*100&gt;80,4,IF('IA2'!#REF!/W76*100&gt;70,3,IF('IA2'!#REF!/W76*100&gt;60,2,IF('IA2'!#REF!/W76*100&lt;=60,1)))))),0))*W276)</f>
        <v>1000</v>
      </c>
      <c r="X176" s="97">
        <f>IF(COUNT('IA2'!#REF!)=0,1000,(IFERROR(IF('IA2'!#REF!/X76&lt;0.5,0,IF('IA2'!#REF!/X76*100&gt;90,5,IF('IA2'!#REF!/X76*100&gt;80,4,IF('IA2'!#REF!/X76*100&gt;70,3,IF('IA2'!#REF!/X76*100&gt;60,2,IF('IA2'!#REF!/X76*100&lt;=60,1)))))),0))*X276)</f>
        <v>1000</v>
      </c>
      <c r="Y176" s="97">
        <f>IF(COUNT('IA2'!#REF!)=0,1000,(IFERROR(IF('IA2'!#REF!/Y76&lt;0.5,0,IF('IA2'!#REF!/Y76*100&gt;90,5,IF('IA2'!#REF!/Y76*100&gt;80,4,IF('IA2'!#REF!/Y76*100&gt;70,3,IF('IA2'!#REF!/Y76*100&gt;60,2,IF('IA2'!#REF!/Y76*100&lt;=60,1)))))),0))*Y276)</f>
        <v>1000</v>
      </c>
      <c r="Z176" s="97">
        <f>IF(COUNT('IA2'!#REF!)=0,1000,(IFERROR(IF('IA2'!#REF!/Z76&lt;0.5,0,IF('IA2'!#REF!/Z76*100&gt;90,5,IF('IA2'!#REF!/Z76*100&gt;80,4,IF('IA2'!#REF!/Z76*100&gt;70,3,IF('IA2'!#REF!/Z76*100&gt;60,2,IF('IA2'!#REF!/Z76*100&lt;=60,1)))))),0))*Z276)</f>
        <v>1000</v>
      </c>
      <c r="AA176" s="97">
        <f>IF(COUNT('IA2'!#REF!)=0,1000,(IFERROR(IF('IA2'!#REF!/AA76&lt;0.5,0,IF('IA2'!#REF!/AA76*100&gt;90,5,IF('IA2'!#REF!/AA76*100&gt;80,4,IF('IA2'!#REF!/AA76*100&gt;70,3,IF('IA2'!#REF!/AA76*100&gt;60,2,IF('IA2'!#REF!/AA76*100&lt;=60,1)))))),0))*AA276)</f>
        <v>1000</v>
      </c>
      <c r="AB176" s="97">
        <f>IF(COUNT('IA2'!#REF!)=0,1000,(IFERROR(IF('IA2'!#REF!/AB76&lt;0.5,0,IF('IA2'!#REF!/AB76*100&gt;90,5,IF('IA2'!#REF!/AB76*100&gt;80,4,IF('IA2'!#REF!/AB76*100&gt;70,3,IF('IA2'!#REF!/AB76*100&gt;60,2,IF('IA2'!#REF!/AB76*100&lt;=60,1)))))),0))*AB276)</f>
        <v>1000</v>
      </c>
      <c r="AC176" s="97">
        <f>IF(COUNT('IA2'!#REF!)=0,1000,(IFERROR(IF('IA2'!#REF!/AC76&lt;0.5,0,IF('IA2'!#REF!/AC76*100&gt;90,5,IF('IA2'!#REF!/AC76*100&gt;80,4,IF('IA2'!#REF!/AC76*100&gt;70,3,IF('IA2'!#REF!/AC76*100&gt;60,2,IF('IA2'!#REF!/AC76*100&lt;=60,1)))))),0))*AC276)</f>
        <v>1000</v>
      </c>
      <c r="AD176" s="97">
        <f>IF(COUNT('IA2'!#REF!)=0,1000,(IFERROR(IF('IA2'!#REF!/AD76&lt;0.5,0,IF('IA2'!#REF!/AD76*100&gt;90,5,IF('IA2'!#REF!/AD76*100&gt;80,4,IF('IA2'!#REF!/AD76*100&gt;70,3,IF('IA2'!#REF!/AD76*100&gt;60,2,IF('IA2'!#REF!/AD76*100&lt;=60,1)))))),0))*AD276)</f>
        <v>1000</v>
      </c>
      <c r="AE176" s="97">
        <f>IF(COUNT('IA2'!#REF!)=0,1000,(IFERROR(IF('IA2'!#REF!/AE76&lt;0.5,0,IF('IA2'!#REF!/AE76*100&gt;90,5,IF('IA2'!#REF!/AE76*100&gt;80,4,IF('IA2'!#REF!/AE76*100&gt;70,3,IF('IA2'!#REF!/AE76*100&gt;60,2,IF('IA2'!#REF!/AE76*100&lt;=60,1)))))),0))*AE276)</f>
        <v>1000</v>
      </c>
      <c r="AF176" s="97">
        <f>IF(COUNT('IA2'!#REF!)=0,1000,(IFERROR(IF('IA2'!#REF!/AF76&lt;0.5,0,IF('IA2'!#REF!/AF76*100&gt;90,5,IF('IA2'!#REF!/AF76*100&gt;80,4,IF('IA2'!#REF!/AF76*100&gt;70,3,IF('IA2'!#REF!/AF76*100&gt;60,2,IF('IA2'!#REF!/AF76*100&lt;=60,1)))))),0))*AF276)</f>
        <v>1000</v>
      </c>
      <c r="AG176" s="97">
        <f>IF(COUNT('IA2'!#REF!)=0,1000,(IFERROR(IF('IA2'!#REF!/AG76&lt;0.5,0,IF('IA2'!#REF!/AG76*100&gt;90,5,IF('IA2'!#REF!/AG76*100&gt;80,4,IF('IA2'!#REF!/AG76*100&gt;70,3,IF('IA2'!#REF!/AG76*100&gt;60,2,IF('IA2'!#REF!/AG76*100&lt;=60,1)))))),0))*AG276)</f>
        <v>1000</v>
      </c>
      <c r="AH176" s="97">
        <f>IF(COUNT('IA2'!#REF!)=0,1000,(IFERROR(IF('IA2'!#REF!/AH76&lt;0.5,0,IF('IA2'!#REF!/AH76*100&gt;90,5,IF('IA2'!#REF!/AH76*100&gt;80,4,IF('IA2'!#REF!/AH76*100&gt;70,3,IF('IA2'!#REF!/AH76*100&gt;60,2,IF('IA2'!#REF!/AH76*100&lt;=60,1)))))),0))*AH276)</f>
        <v>1000</v>
      </c>
      <c r="AI176" s="97">
        <f>IF(COUNT('IA2'!#REF!)=0,1000,(IFERROR(IF('IA2'!#REF!/AI76&lt;0.5,0,IF('IA2'!#REF!/AI76*100&gt;90,5,IF('IA2'!#REF!/AI76*100&gt;80,4,IF('IA2'!#REF!/AI76*100&gt;70,3,IF('IA2'!#REF!/AI76*100&gt;60,2,IF('IA2'!#REF!/AI76*100&lt;=60,1)))))),0))*AI276)</f>
        <v>1000</v>
      </c>
      <c r="AJ176" s="97">
        <f>IF(COUNT('IA2'!#REF!)=0,1000,(IFERROR(IF('IA2'!#REF!/AJ76&lt;0.5,0,IF('IA2'!#REF!/AJ76*100&gt;90,5,IF('IA2'!#REF!/AJ76*100&gt;80,4,IF('IA2'!#REF!/AJ76*100&gt;70,3,IF('IA2'!#REF!/AJ76*100&gt;60,2,IF('IA2'!#REF!/AJ76*100&lt;=60,1)))))),0))*AJ276)</f>
        <v>1000</v>
      </c>
      <c r="AK176" s="97">
        <f>IF(COUNT('IA2'!#REF!)=0,1000,(IFERROR(IF('IA2'!#REF!/AK76&lt;0.5,0,IF('IA2'!#REF!/AK76*100&gt;90,5,IF('IA2'!#REF!/AK76*100&gt;80,4,IF('IA2'!#REF!/AK76*100&gt;70,3,IF('IA2'!#REF!/AK76*100&gt;60,2,IF('IA2'!#REF!/AK76*100&lt;=60,1)))))),0))*AK276)</f>
        <v>1000</v>
      </c>
      <c r="AL176" s="97">
        <f>IF(COUNT('IA2'!#REF!)=0,1000,(IFERROR(IF('IA2'!#REF!/AL76&lt;0.5,0,IF('IA2'!#REF!/AL76*100&gt;90,5,IF('IA2'!#REF!/AL76*100&gt;80,4,IF('IA2'!#REF!/AL76*100&gt;70,3,IF('IA2'!#REF!/AL76*100&gt;60,2,IF('IA2'!#REF!/AL76*100&lt;=60,1)))))),0))*AL276)</f>
        <v>1000</v>
      </c>
      <c r="AM176" s="97">
        <f>IF(COUNT('IA2'!#REF!)=0,1000,(IFERROR(IF('IA2'!#REF!/AM76&lt;0.5,0,IF('IA2'!#REF!/AM76*100&gt;90,5,IF('IA2'!#REF!/AM76*100&gt;80,4,IF('IA2'!#REF!/AM76*100&gt;70,3,IF('IA2'!#REF!/AM76*100&gt;60,2,IF('IA2'!#REF!/AM76*100&lt;=60,1)))))),0))*AM276)</f>
        <v>1000</v>
      </c>
      <c r="AN176" s="97">
        <f>IF(COUNT('IA2'!#REF!)=0,1000,(IFERROR(IF('IA2'!#REF!/AN76&lt;0.5,0,IF('IA2'!#REF!/AN76*100&gt;90,5,IF('IA2'!#REF!/AN76*100&gt;80,4,IF('IA2'!#REF!/AN76*100&gt;70,3,IF('IA2'!#REF!/AN76*100&gt;60,2,IF('IA2'!#REF!/AN76*100&lt;=60,1)))))),0))*AN276)</f>
        <v>1000</v>
      </c>
      <c r="AO176" s="97">
        <f>IF(COUNT('IA2'!#REF!)=0,1000,(IFERROR(IF('IA2'!#REF!/AO76&lt;0.5,0,IF('IA2'!#REF!/AO76*100&gt;90,5,IF('IA2'!#REF!/AO76*100&gt;80,4,IF('IA2'!#REF!/AO76*100&gt;70,3,IF('IA2'!#REF!/AO76*100&gt;60,2,IF('IA2'!#REF!/AO76*100&lt;=60,1)))))),0))*AO276)</f>
        <v>1000</v>
      </c>
      <c r="AP176" s="97">
        <f>IF(COUNT('IA2'!#REF!)=0,1000,(IFERROR(IF('IA2'!#REF!/AP76&lt;0.5,0,IF('IA2'!#REF!/AP76*100&gt;90,5,IF('IA2'!#REF!/AP76*100&gt;80,4,IF('IA2'!#REF!/AP76*100&gt;70,3,IF('IA2'!#REF!/AP76*100&gt;60,2,IF('IA2'!#REF!/AP76*100&lt;=60,1)))))),0))*AP276)</f>
        <v>1000</v>
      </c>
      <c r="AQ176" s="97">
        <f>IF(COUNT('IA2'!#REF!)=0,1000,(IFERROR(IF('IA2'!#REF!/AQ76&lt;0.5,0,IF('IA2'!#REF!/AQ76*100&gt;90,5,IF('IA2'!#REF!/AQ76*100&gt;80,4,IF('IA2'!#REF!/AQ76*100&gt;70,3,IF('IA2'!#REF!/AQ76*100&gt;60,2,IF('IA2'!#REF!/AQ76*100&lt;=60,1)))))),0))*AQ276)</f>
        <v>1000</v>
      </c>
      <c r="AR176" s="97">
        <f>IF(COUNT('IA2'!#REF!)=0,1000,(IFERROR(IF('IA2'!#REF!/AR76&lt;0.5,0,IF('IA2'!#REF!/AR76*100&gt;90,5,IF('IA2'!#REF!/AR76*100&gt;80,4,IF('IA2'!#REF!/AR76*100&gt;70,3,IF('IA2'!#REF!/AR76*100&gt;60,2,IF('IA2'!#REF!/AR76*100&lt;=60,1)))))),0))*AR276)</f>
        <v>1000</v>
      </c>
      <c r="AS176" s="97">
        <f>IF(COUNT('IA2'!#REF!)=0,1000,(IFERROR(IF('IA2'!#REF!/AS76&lt;0.5,0,IF('IA2'!#REF!/AS76*100&gt;90,5,IF('IA2'!#REF!/AS76*100&gt;80,4,IF('IA2'!#REF!/AS76*100&gt;70,3,IF('IA2'!#REF!/AS76*100&gt;60,2,IF('IA2'!#REF!/AS76*100&lt;=60,1)))))),0))*AS276)</f>
        <v>1000</v>
      </c>
      <c r="AT176" s="97">
        <f>IF(COUNT('IA2'!#REF!)=0,1000,(IFERROR(IF('IA2'!#REF!/AT76&lt;0.5,0,IF('IA2'!#REF!/AT76*100&gt;90,5,IF('IA2'!#REF!/AT76*100&gt;80,4,IF('IA2'!#REF!/AT76*100&gt;70,3,IF('IA2'!#REF!/AT76*100&gt;60,2,IF('IA2'!#REF!/AT76*100&lt;=60,1)))))),0))*AT276)</f>
        <v>1000</v>
      </c>
      <c r="AU176" s="97">
        <f>IF(COUNT('IA2'!#REF!)=0,1000,(IFERROR(IF('IA2'!#REF!/AU76&lt;0.5,0,IF('IA2'!#REF!/AU76*100&gt;90,5,IF('IA2'!#REF!/AU76*100&gt;80,4,IF('IA2'!#REF!/AU76*100&gt;70,3,IF('IA2'!#REF!/AU76*100&gt;60,2,IF('IA2'!#REF!/AU76*100&lt;=60,1)))))),0))*AU276)</f>
        <v>1000</v>
      </c>
      <c r="AV176" s="97">
        <f>IF(COUNT('IA2'!#REF!)=0,1000,(IFERROR(IF('IA2'!#REF!/AV76&lt;0.5,0,IF('IA2'!#REF!/AV76*100&gt;90,5,IF('IA2'!#REF!/AV76*100&gt;80,4,IF('IA2'!#REF!/AV76*100&gt;70,3,IF('IA2'!#REF!/AV76*100&gt;60,2,IF('IA2'!#REF!/AV76*100&lt;=60,1)))))),0))*AV276)</f>
        <v>1000</v>
      </c>
      <c r="AW176" s="97">
        <f>IF(COUNT('IA2'!#REF!)=0,1000,(IFERROR(IF('IA2'!#REF!/AW76&lt;0.5,0,IF('IA2'!#REF!/AW76*100&gt;90,5,IF('IA2'!#REF!/AW76*100&gt;80,4,IF('IA2'!#REF!/AW76*100&gt;70,3,IF('IA2'!#REF!/AW76*100&gt;60,2,IF('IA2'!#REF!/AW76*100&lt;=60,1)))))),0))*AW276)</f>
        <v>1000</v>
      </c>
      <c r="AX176" s="97">
        <f>IF(COUNT('IA2'!#REF!)=0,1000,(IFERROR(IF('IA2'!#REF!/AX76&lt;0.5,0,IF('IA2'!#REF!/AX76*100&gt;90,5,IF('IA2'!#REF!/AX76*100&gt;80,4,IF('IA2'!#REF!/AX76*100&gt;70,3,IF('IA2'!#REF!/AX76*100&gt;60,2,IF('IA2'!#REF!/AX76*100&lt;=60,1)))))),0))*AX276)</f>
        <v>1000</v>
      </c>
      <c r="AY176" s="97">
        <f>IF(COUNT('IA2'!#REF!)=0,1000,(IFERROR(IF('IA2'!#REF!/AY76&lt;0.5,0,IF('IA2'!#REF!/AY76*100&gt;90,5,IF('IA2'!#REF!/AY76*100&gt;80,4,IF('IA2'!#REF!/AY76*100&gt;70,3,IF('IA2'!#REF!/AY76*100&gt;60,2,IF('IA2'!#REF!/AY76*100&lt;=60,1)))))),0))*AY276)</f>
        <v>1000</v>
      </c>
      <c r="AZ176" s="97">
        <f>IF(COUNT('IA2'!#REF!)=0,1000,(IFERROR(IF('IA2'!#REF!/AZ76&lt;0.5,0,IF('IA2'!#REF!/AZ76*100&gt;90,5,IF('IA2'!#REF!/AZ76*100&gt;80,4,IF('IA2'!#REF!/AZ76*100&gt;70,3,IF('IA2'!#REF!/AZ76*100&gt;60,2,IF('IA2'!#REF!/AZ76*100&lt;=60,1)))))),0))*AZ276)</f>
        <v>1000</v>
      </c>
      <c r="BA176" s="96">
        <f t="shared" si="53"/>
        <v>0</v>
      </c>
      <c r="BB176" s="96">
        <f t="shared" si="54"/>
        <v>0</v>
      </c>
      <c r="BC176" s="96">
        <f t="shared" si="55"/>
        <v>0</v>
      </c>
      <c r="BD176" s="96">
        <f t="shared" si="56"/>
        <v>0</v>
      </c>
      <c r="BE176" s="96">
        <f t="shared" si="57"/>
        <v>0</v>
      </c>
      <c r="BF176" s="96">
        <f t="shared" si="58"/>
        <v>0</v>
      </c>
      <c r="BG176" s="96">
        <f t="shared" si="59"/>
        <v>0</v>
      </c>
    </row>
    <row r="177" spans="1:59" x14ac:dyDescent="0.3">
      <c r="A177" s="97">
        <f>IF(COUNT('IA2'!#REF!)=0,1000,(IFERROR(IF('IA2'!#REF!/A77&lt;0.5,0,IF('IA2'!#REF!/A77*100&gt;90,5,IF('IA2'!#REF!/A77*100&gt;80,4,IF('IA2'!#REF!/A77*100&gt;70,3,IF('IA2'!#REF!/A77*100&gt;60,2,IF('IA2'!#REF!/A77*100&lt;=60,1)))))),0))*A277)</f>
        <v>1000</v>
      </c>
      <c r="B177" s="97">
        <f>IF(COUNT('IA2'!#REF!)=0,1000,(IFERROR(IF('IA2'!#REF!/B77&lt;0.5,0,IF('IA2'!#REF!/B77*100&gt;90,5,IF('IA2'!#REF!/B77*100&gt;80,4,IF('IA2'!#REF!/B77*100&gt;70,3,IF('IA2'!#REF!/B77*100&gt;60,2,IF('IA2'!#REF!/B77*100&lt;=60,1)))))),0))*B277)</f>
        <v>1000</v>
      </c>
      <c r="C177" s="97">
        <f>IF(COUNT('IA2'!#REF!)=0,1000,(IFERROR(IF('IA2'!#REF!/C77&lt;0.5,0,IF('IA2'!#REF!/C77*100&gt;90,5,IF('IA2'!#REF!/C77*100&gt;80,4,IF('IA2'!#REF!/C77*100&gt;70,3,IF('IA2'!#REF!/C77*100&gt;60,2,IF('IA2'!#REF!/C77*100&lt;=60,1)))))),0))*C277)</f>
        <v>1000</v>
      </c>
      <c r="D177" s="97">
        <f>IF(COUNT('IA2'!#REF!)=0,1000,(IFERROR(IF('IA2'!#REF!/D77&lt;0.5,0,IF('IA2'!#REF!/D77*100&gt;90,5,IF('IA2'!#REF!/D77*100&gt;80,4,IF('IA2'!#REF!/D77*100&gt;70,3,IF('IA2'!#REF!/D77*100&gt;60,2,IF('IA2'!#REF!/D77*100&lt;=60,1)))))),0))*D277)</f>
        <v>1000</v>
      </c>
      <c r="E177" s="97">
        <f>IF(COUNT('IA2'!#REF!)=0,1000,(IFERROR(IF('IA2'!#REF!/E77&lt;0.5,0,IF('IA2'!#REF!/E77*100&gt;90,5,IF('IA2'!#REF!/E77*100&gt;80,4,IF('IA2'!#REF!/E77*100&gt;70,3,IF('IA2'!#REF!/E77*100&gt;60,2,IF('IA2'!#REF!/E77*100&lt;=60,1)))))),0))*E277)</f>
        <v>1000</v>
      </c>
      <c r="F177" s="97">
        <f>IF(COUNT('IA2'!#REF!)=0,1000,(IFERROR(IF('IA2'!#REF!/F77&lt;0.5,0,IF('IA2'!#REF!/F77*100&gt;90,5,IF('IA2'!#REF!/F77*100&gt;80,4,IF('IA2'!#REF!/F77*100&gt;70,3,IF('IA2'!#REF!/F77*100&gt;60,2,IF('IA2'!#REF!/F77*100&lt;=60,1)))))),0))*F277)</f>
        <v>1000</v>
      </c>
      <c r="G177" s="97">
        <f>IF(COUNT('IA2'!#REF!)=0,1000,(IFERROR(IF('IA2'!#REF!/G77&lt;0.5,0,IF('IA2'!#REF!/G77*100&gt;90,5,IF('IA2'!#REF!/G77*100&gt;80,4,IF('IA2'!#REF!/G77*100&gt;70,3,IF('IA2'!#REF!/G77*100&gt;60,2,IF('IA2'!#REF!/G77*100&lt;=60,1)))))),0))*G277)</f>
        <v>1000</v>
      </c>
      <c r="H177" s="97">
        <f>IF(COUNT('IA2'!#REF!)=0,1000,(IFERROR(IF('IA2'!#REF!/H77&lt;0.5,0,IF('IA2'!#REF!/H77*100&gt;90,5,IF('IA2'!#REF!/H77*100&gt;80,4,IF('IA2'!#REF!/H77*100&gt;70,3,IF('IA2'!#REF!/H77*100&gt;60,2,IF('IA2'!#REF!/H77*100&lt;=60,1)))))),0))*H277)</f>
        <v>1000</v>
      </c>
      <c r="I177" s="97">
        <f>IF(COUNT('IA2'!#REF!)=0,1000,(IFERROR(IF('IA2'!#REF!/I77&lt;0.5,0,IF('IA2'!#REF!/I77*100&gt;90,5,IF('IA2'!#REF!/I77*100&gt;80,4,IF('IA2'!#REF!/I77*100&gt;70,3,IF('IA2'!#REF!/I77*100&gt;60,2,IF('IA2'!#REF!/I77*100&lt;=60,1)))))),0))*I277)</f>
        <v>1000</v>
      </c>
      <c r="J177" s="97">
        <f>IF(COUNT('IA2'!#REF!)=0,1000,(IFERROR(IF('IA2'!#REF!/J77&lt;0.5,0,IF('IA2'!#REF!/J77*100&gt;90,5,IF('IA2'!#REF!/J77*100&gt;80,4,IF('IA2'!#REF!/J77*100&gt;70,3,IF('IA2'!#REF!/J77*100&gt;60,2,IF('IA2'!#REF!/J77*100&lt;=60,1)))))),0))*J277)</f>
        <v>1000</v>
      </c>
      <c r="K177" s="97">
        <f>IF(COUNT('IA2'!#REF!)=0,1000,(IFERROR(IF('IA2'!#REF!/K77&lt;0.5,0,IF('IA2'!#REF!/K77*100&gt;90,5,IF('IA2'!#REF!/K77*100&gt;80,4,IF('IA2'!#REF!/K77*100&gt;70,3,IF('IA2'!#REF!/K77*100&gt;60,2,IF('IA2'!#REF!/K77*100&lt;=60,1)))))),0))*K277)</f>
        <v>1000</v>
      </c>
      <c r="L177" s="97">
        <f>IF(COUNT('IA2'!#REF!)=0,1000,(IFERROR(IF('IA2'!#REF!/L77&lt;0.5,0,IF('IA2'!#REF!/L77*100&gt;90,5,IF('IA2'!#REF!/L77*100&gt;80,4,IF('IA2'!#REF!/L77*100&gt;70,3,IF('IA2'!#REF!/L77*100&gt;60,2,IF('IA2'!#REF!/L77*100&lt;=60,1)))))),0))*L277)</f>
        <v>1000</v>
      </c>
      <c r="M177" s="97">
        <f>IF(COUNT('IA2'!#REF!)=0,1000,(IFERROR(IF('IA2'!#REF!/M77&lt;0.5,0,IF('IA2'!#REF!/M77*100&gt;90,5,IF('IA2'!#REF!/M77*100&gt;80,4,IF('IA2'!#REF!/M77*100&gt;70,3,IF('IA2'!#REF!/M77*100&gt;60,2,IF('IA2'!#REF!/M77*100&lt;=60,1)))))),0))*M277)</f>
        <v>1000</v>
      </c>
      <c r="N177" s="97">
        <f>IF(COUNT('IA2'!#REF!)=0,1000,(IFERROR(IF('IA2'!#REF!/N77&lt;0.5,0,IF('IA2'!#REF!/N77*100&gt;90,5,IF('IA2'!#REF!/N77*100&gt;80,4,IF('IA2'!#REF!/N77*100&gt;70,3,IF('IA2'!#REF!/N77*100&gt;60,2,IF('IA2'!#REF!/N77*100&lt;=60,1)))))),0))*N277)</f>
        <v>1000</v>
      </c>
      <c r="O177" s="97">
        <f>IF(COUNT('IA2'!#REF!)=0,1000,(IFERROR(IF('IA2'!#REF!/O77&lt;0.5,0,IF('IA2'!#REF!/O77*100&gt;90,5,IF('IA2'!#REF!/O77*100&gt;80,4,IF('IA2'!#REF!/O77*100&gt;70,3,IF('IA2'!#REF!/O77*100&gt;60,2,IF('IA2'!#REF!/O77*100&lt;=60,1)))))),0))*O277)</f>
        <v>1000</v>
      </c>
      <c r="P177" s="97">
        <f>IF(COUNT('IA2'!#REF!)=0,1000,(IFERROR(IF('IA2'!#REF!/P77&lt;0.5,0,IF('IA2'!#REF!/P77*100&gt;90,5,IF('IA2'!#REF!/P77*100&gt;80,4,IF('IA2'!#REF!/P77*100&gt;70,3,IF('IA2'!#REF!/P77*100&gt;60,2,IF('IA2'!#REF!/P77*100&lt;=60,1)))))),0))*P277)</f>
        <v>1000</v>
      </c>
      <c r="Q177" s="97">
        <f>IF(COUNT('IA2'!#REF!)=0,1000,(IFERROR(IF('IA2'!#REF!/Q77&lt;0.5,0,IF('IA2'!#REF!/Q77*100&gt;90,5,IF('IA2'!#REF!/Q77*100&gt;80,4,IF('IA2'!#REF!/Q77*100&gt;70,3,IF('IA2'!#REF!/Q77*100&gt;60,2,IF('IA2'!#REF!/Q77*100&lt;=60,1)))))),0))*Q277)</f>
        <v>1000</v>
      </c>
      <c r="R177" s="97">
        <f>IF(COUNT('IA2'!#REF!)=0,1000,(IFERROR(IF('IA2'!#REF!/R77&lt;0.5,0,IF('IA2'!#REF!/R77*100&gt;90,5,IF('IA2'!#REF!/R77*100&gt;80,4,IF('IA2'!#REF!/R77*100&gt;70,3,IF('IA2'!#REF!/R77*100&gt;60,2,IF('IA2'!#REF!/R77*100&lt;=60,1)))))),0))*R277)</f>
        <v>1000</v>
      </c>
      <c r="S177" s="97">
        <f>IF(COUNT('IA2'!#REF!)=0,1000,(IFERROR(IF('IA2'!#REF!/S77&lt;0.5,0,IF('IA2'!#REF!/S77*100&gt;90,5,IF('IA2'!#REF!/S77*100&gt;80,4,IF('IA2'!#REF!/S77*100&gt;70,3,IF('IA2'!#REF!/S77*100&gt;60,2,IF('IA2'!#REF!/S77*100&lt;=60,1)))))),0))*S277)</f>
        <v>1000</v>
      </c>
      <c r="T177" s="97">
        <f>IF(COUNT('IA2'!#REF!)=0,1000,(IFERROR(IF('IA2'!#REF!/T77&lt;0.5,0,IF('IA2'!#REF!/T77*100&gt;90,5,IF('IA2'!#REF!/T77*100&gt;80,4,IF('IA2'!#REF!/T77*100&gt;70,3,IF('IA2'!#REF!/T77*100&gt;60,2,IF('IA2'!#REF!/T77*100&lt;=60,1)))))),0))*T277)</f>
        <v>1000</v>
      </c>
      <c r="U177" s="97">
        <f>IF(COUNT('IA2'!#REF!)=0,1000,(IFERROR(IF('IA2'!#REF!/U77&lt;0.5,0,IF('IA2'!#REF!/U77*100&gt;90,5,IF('IA2'!#REF!/U77*100&gt;80,4,IF('IA2'!#REF!/U77*100&gt;70,3,IF('IA2'!#REF!/U77*100&gt;60,2,IF('IA2'!#REF!/U77*100&lt;=60,1)))))),0))*U277)</f>
        <v>1000</v>
      </c>
      <c r="V177" s="97">
        <f>IF(COUNT('IA2'!#REF!)=0,1000,(IFERROR(IF('IA2'!#REF!/V77&lt;0.5,0,IF('IA2'!#REF!/V77*100&gt;90,5,IF('IA2'!#REF!/V77*100&gt;80,4,IF('IA2'!#REF!/V77*100&gt;70,3,IF('IA2'!#REF!/V77*100&gt;60,2,IF('IA2'!#REF!/V77*100&lt;=60,1)))))),0))*V277)</f>
        <v>1000</v>
      </c>
      <c r="W177" s="97">
        <f>IF(COUNT('IA2'!#REF!)=0,1000,(IFERROR(IF('IA2'!#REF!/W77&lt;0.5,0,IF('IA2'!#REF!/W77*100&gt;90,5,IF('IA2'!#REF!/W77*100&gt;80,4,IF('IA2'!#REF!/W77*100&gt;70,3,IF('IA2'!#REF!/W77*100&gt;60,2,IF('IA2'!#REF!/W77*100&lt;=60,1)))))),0))*W277)</f>
        <v>1000</v>
      </c>
      <c r="X177" s="97">
        <f>IF(COUNT('IA2'!#REF!)=0,1000,(IFERROR(IF('IA2'!#REF!/X77&lt;0.5,0,IF('IA2'!#REF!/X77*100&gt;90,5,IF('IA2'!#REF!/X77*100&gt;80,4,IF('IA2'!#REF!/X77*100&gt;70,3,IF('IA2'!#REF!/X77*100&gt;60,2,IF('IA2'!#REF!/X77*100&lt;=60,1)))))),0))*X277)</f>
        <v>1000</v>
      </c>
      <c r="Y177" s="97">
        <f>IF(COUNT('IA2'!#REF!)=0,1000,(IFERROR(IF('IA2'!#REF!/Y77&lt;0.5,0,IF('IA2'!#REF!/Y77*100&gt;90,5,IF('IA2'!#REF!/Y77*100&gt;80,4,IF('IA2'!#REF!/Y77*100&gt;70,3,IF('IA2'!#REF!/Y77*100&gt;60,2,IF('IA2'!#REF!/Y77*100&lt;=60,1)))))),0))*Y277)</f>
        <v>1000</v>
      </c>
      <c r="Z177" s="97">
        <f>IF(COUNT('IA2'!#REF!)=0,1000,(IFERROR(IF('IA2'!#REF!/Z77&lt;0.5,0,IF('IA2'!#REF!/Z77*100&gt;90,5,IF('IA2'!#REF!/Z77*100&gt;80,4,IF('IA2'!#REF!/Z77*100&gt;70,3,IF('IA2'!#REF!/Z77*100&gt;60,2,IF('IA2'!#REF!/Z77*100&lt;=60,1)))))),0))*Z277)</f>
        <v>1000</v>
      </c>
      <c r="AA177" s="97">
        <f>IF(COUNT('IA2'!#REF!)=0,1000,(IFERROR(IF('IA2'!#REF!/AA77&lt;0.5,0,IF('IA2'!#REF!/AA77*100&gt;90,5,IF('IA2'!#REF!/AA77*100&gt;80,4,IF('IA2'!#REF!/AA77*100&gt;70,3,IF('IA2'!#REF!/AA77*100&gt;60,2,IF('IA2'!#REF!/AA77*100&lt;=60,1)))))),0))*AA277)</f>
        <v>1000</v>
      </c>
      <c r="AB177" s="97">
        <f>IF(COUNT('IA2'!#REF!)=0,1000,(IFERROR(IF('IA2'!#REF!/AB77&lt;0.5,0,IF('IA2'!#REF!/AB77*100&gt;90,5,IF('IA2'!#REF!/AB77*100&gt;80,4,IF('IA2'!#REF!/AB77*100&gt;70,3,IF('IA2'!#REF!/AB77*100&gt;60,2,IF('IA2'!#REF!/AB77*100&lt;=60,1)))))),0))*AB277)</f>
        <v>1000</v>
      </c>
      <c r="AC177" s="97">
        <f>IF(COUNT('IA2'!#REF!)=0,1000,(IFERROR(IF('IA2'!#REF!/AC77&lt;0.5,0,IF('IA2'!#REF!/AC77*100&gt;90,5,IF('IA2'!#REF!/AC77*100&gt;80,4,IF('IA2'!#REF!/AC77*100&gt;70,3,IF('IA2'!#REF!/AC77*100&gt;60,2,IF('IA2'!#REF!/AC77*100&lt;=60,1)))))),0))*AC277)</f>
        <v>1000</v>
      </c>
      <c r="AD177" s="97">
        <f>IF(COUNT('IA2'!#REF!)=0,1000,(IFERROR(IF('IA2'!#REF!/AD77&lt;0.5,0,IF('IA2'!#REF!/AD77*100&gt;90,5,IF('IA2'!#REF!/AD77*100&gt;80,4,IF('IA2'!#REF!/AD77*100&gt;70,3,IF('IA2'!#REF!/AD77*100&gt;60,2,IF('IA2'!#REF!/AD77*100&lt;=60,1)))))),0))*AD277)</f>
        <v>1000</v>
      </c>
      <c r="AE177" s="97">
        <f>IF(COUNT('IA2'!#REF!)=0,1000,(IFERROR(IF('IA2'!#REF!/AE77&lt;0.5,0,IF('IA2'!#REF!/AE77*100&gt;90,5,IF('IA2'!#REF!/AE77*100&gt;80,4,IF('IA2'!#REF!/AE77*100&gt;70,3,IF('IA2'!#REF!/AE77*100&gt;60,2,IF('IA2'!#REF!/AE77*100&lt;=60,1)))))),0))*AE277)</f>
        <v>1000</v>
      </c>
      <c r="AF177" s="97">
        <f>IF(COUNT('IA2'!#REF!)=0,1000,(IFERROR(IF('IA2'!#REF!/AF77&lt;0.5,0,IF('IA2'!#REF!/AF77*100&gt;90,5,IF('IA2'!#REF!/AF77*100&gt;80,4,IF('IA2'!#REF!/AF77*100&gt;70,3,IF('IA2'!#REF!/AF77*100&gt;60,2,IF('IA2'!#REF!/AF77*100&lt;=60,1)))))),0))*AF277)</f>
        <v>1000</v>
      </c>
      <c r="AG177" s="97">
        <f>IF(COUNT('IA2'!#REF!)=0,1000,(IFERROR(IF('IA2'!#REF!/AG77&lt;0.5,0,IF('IA2'!#REF!/AG77*100&gt;90,5,IF('IA2'!#REF!/AG77*100&gt;80,4,IF('IA2'!#REF!/AG77*100&gt;70,3,IF('IA2'!#REF!/AG77*100&gt;60,2,IF('IA2'!#REF!/AG77*100&lt;=60,1)))))),0))*AG277)</f>
        <v>1000</v>
      </c>
      <c r="AH177" s="97">
        <f>IF(COUNT('IA2'!#REF!)=0,1000,(IFERROR(IF('IA2'!#REF!/AH77&lt;0.5,0,IF('IA2'!#REF!/AH77*100&gt;90,5,IF('IA2'!#REF!/AH77*100&gt;80,4,IF('IA2'!#REF!/AH77*100&gt;70,3,IF('IA2'!#REF!/AH77*100&gt;60,2,IF('IA2'!#REF!/AH77*100&lt;=60,1)))))),0))*AH277)</f>
        <v>1000</v>
      </c>
      <c r="AI177" s="97">
        <f>IF(COUNT('IA2'!#REF!)=0,1000,(IFERROR(IF('IA2'!#REF!/AI77&lt;0.5,0,IF('IA2'!#REF!/AI77*100&gt;90,5,IF('IA2'!#REF!/AI77*100&gt;80,4,IF('IA2'!#REF!/AI77*100&gt;70,3,IF('IA2'!#REF!/AI77*100&gt;60,2,IF('IA2'!#REF!/AI77*100&lt;=60,1)))))),0))*AI277)</f>
        <v>1000</v>
      </c>
      <c r="AJ177" s="97">
        <f>IF(COUNT('IA2'!#REF!)=0,1000,(IFERROR(IF('IA2'!#REF!/AJ77&lt;0.5,0,IF('IA2'!#REF!/AJ77*100&gt;90,5,IF('IA2'!#REF!/AJ77*100&gt;80,4,IF('IA2'!#REF!/AJ77*100&gt;70,3,IF('IA2'!#REF!/AJ77*100&gt;60,2,IF('IA2'!#REF!/AJ77*100&lt;=60,1)))))),0))*AJ277)</f>
        <v>1000</v>
      </c>
      <c r="AK177" s="97">
        <f>IF(COUNT('IA2'!#REF!)=0,1000,(IFERROR(IF('IA2'!#REF!/AK77&lt;0.5,0,IF('IA2'!#REF!/AK77*100&gt;90,5,IF('IA2'!#REF!/AK77*100&gt;80,4,IF('IA2'!#REF!/AK77*100&gt;70,3,IF('IA2'!#REF!/AK77*100&gt;60,2,IF('IA2'!#REF!/AK77*100&lt;=60,1)))))),0))*AK277)</f>
        <v>1000</v>
      </c>
      <c r="AL177" s="97">
        <f>IF(COUNT('IA2'!#REF!)=0,1000,(IFERROR(IF('IA2'!#REF!/AL77&lt;0.5,0,IF('IA2'!#REF!/AL77*100&gt;90,5,IF('IA2'!#REF!/AL77*100&gt;80,4,IF('IA2'!#REF!/AL77*100&gt;70,3,IF('IA2'!#REF!/AL77*100&gt;60,2,IF('IA2'!#REF!/AL77*100&lt;=60,1)))))),0))*AL277)</f>
        <v>1000</v>
      </c>
      <c r="AM177" s="97">
        <f>IF(COUNT('IA2'!#REF!)=0,1000,(IFERROR(IF('IA2'!#REF!/AM77&lt;0.5,0,IF('IA2'!#REF!/AM77*100&gt;90,5,IF('IA2'!#REF!/AM77*100&gt;80,4,IF('IA2'!#REF!/AM77*100&gt;70,3,IF('IA2'!#REF!/AM77*100&gt;60,2,IF('IA2'!#REF!/AM77*100&lt;=60,1)))))),0))*AM277)</f>
        <v>1000</v>
      </c>
      <c r="AN177" s="97">
        <f>IF(COUNT('IA2'!#REF!)=0,1000,(IFERROR(IF('IA2'!#REF!/AN77&lt;0.5,0,IF('IA2'!#REF!/AN77*100&gt;90,5,IF('IA2'!#REF!/AN77*100&gt;80,4,IF('IA2'!#REF!/AN77*100&gt;70,3,IF('IA2'!#REF!/AN77*100&gt;60,2,IF('IA2'!#REF!/AN77*100&lt;=60,1)))))),0))*AN277)</f>
        <v>1000</v>
      </c>
      <c r="AO177" s="97">
        <f>IF(COUNT('IA2'!#REF!)=0,1000,(IFERROR(IF('IA2'!#REF!/AO77&lt;0.5,0,IF('IA2'!#REF!/AO77*100&gt;90,5,IF('IA2'!#REF!/AO77*100&gt;80,4,IF('IA2'!#REF!/AO77*100&gt;70,3,IF('IA2'!#REF!/AO77*100&gt;60,2,IF('IA2'!#REF!/AO77*100&lt;=60,1)))))),0))*AO277)</f>
        <v>1000</v>
      </c>
      <c r="AP177" s="97">
        <f>IF(COUNT('IA2'!#REF!)=0,1000,(IFERROR(IF('IA2'!#REF!/AP77&lt;0.5,0,IF('IA2'!#REF!/AP77*100&gt;90,5,IF('IA2'!#REF!/AP77*100&gt;80,4,IF('IA2'!#REF!/AP77*100&gt;70,3,IF('IA2'!#REF!/AP77*100&gt;60,2,IF('IA2'!#REF!/AP77*100&lt;=60,1)))))),0))*AP277)</f>
        <v>1000</v>
      </c>
      <c r="AQ177" s="97">
        <f>IF(COUNT('IA2'!#REF!)=0,1000,(IFERROR(IF('IA2'!#REF!/AQ77&lt;0.5,0,IF('IA2'!#REF!/AQ77*100&gt;90,5,IF('IA2'!#REF!/AQ77*100&gt;80,4,IF('IA2'!#REF!/AQ77*100&gt;70,3,IF('IA2'!#REF!/AQ77*100&gt;60,2,IF('IA2'!#REF!/AQ77*100&lt;=60,1)))))),0))*AQ277)</f>
        <v>1000</v>
      </c>
      <c r="AR177" s="97">
        <f>IF(COUNT('IA2'!#REF!)=0,1000,(IFERROR(IF('IA2'!#REF!/AR77&lt;0.5,0,IF('IA2'!#REF!/AR77*100&gt;90,5,IF('IA2'!#REF!/AR77*100&gt;80,4,IF('IA2'!#REF!/AR77*100&gt;70,3,IF('IA2'!#REF!/AR77*100&gt;60,2,IF('IA2'!#REF!/AR77*100&lt;=60,1)))))),0))*AR277)</f>
        <v>1000</v>
      </c>
      <c r="AS177" s="97">
        <f>IF(COUNT('IA2'!#REF!)=0,1000,(IFERROR(IF('IA2'!#REF!/AS77&lt;0.5,0,IF('IA2'!#REF!/AS77*100&gt;90,5,IF('IA2'!#REF!/AS77*100&gt;80,4,IF('IA2'!#REF!/AS77*100&gt;70,3,IF('IA2'!#REF!/AS77*100&gt;60,2,IF('IA2'!#REF!/AS77*100&lt;=60,1)))))),0))*AS277)</f>
        <v>1000</v>
      </c>
      <c r="AT177" s="97">
        <f>IF(COUNT('IA2'!#REF!)=0,1000,(IFERROR(IF('IA2'!#REF!/AT77&lt;0.5,0,IF('IA2'!#REF!/AT77*100&gt;90,5,IF('IA2'!#REF!/AT77*100&gt;80,4,IF('IA2'!#REF!/AT77*100&gt;70,3,IF('IA2'!#REF!/AT77*100&gt;60,2,IF('IA2'!#REF!/AT77*100&lt;=60,1)))))),0))*AT277)</f>
        <v>1000</v>
      </c>
      <c r="AU177" s="97">
        <f>IF(COUNT('IA2'!#REF!)=0,1000,(IFERROR(IF('IA2'!#REF!/AU77&lt;0.5,0,IF('IA2'!#REF!/AU77*100&gt;90,5,IF('IA2'!#REF!/AU77*100&gt;80,4,IF('IA2'!#REF!/AU77*100&gt;70,3,IF('IA2'!#REF!/AU77*100&gt;60,2,IF('IA2'!#REF!/AU77*100&lt;=60,1)))))),0))*AU277)</f>
        <v>1000</v>
      </c>
      <c r="AV177" s="97">
        <f>IF(COUNT('IA2'!#REF!)=0,1000,(IFERROR(IF('IA2'!#REF!/AV77&lt;0.5,0,IF('IA2'!#REF!/AV77*100&gt;90,5,IF('IA2'!#REF!/AV77*100&gt;80,4,IF('IA2'!#REF!/AV77*100&gt;70,3,IF('IA2'!#REF!/AV77*100&gt;60,2,IF('IA2'!#REF!/AV77*100&lt;=60,1)))))),0))*AV277)</f>
        <v>1000</v>
      </c>
      <c r="AW177" s="97">
        <f>IF(COUNT('IA2'!#REF!)=0,1000,(IFERROR(IF('IA2'!#REF!/AW77&lt;0.5,0,IF('IA2'!#REF!/AW77*100&gt;90,5,IF('IA2'!#REF!/AW77*100&gt;80,4,IF('IA2'!#REF!/AW77*100&gt;70,3,IF('IA2'!#REF!/AW77*100&gt;60,2,IF('IA2'!#REF!/AW77*100&lt;=60,1)))))),0))*AW277)</f>
        <v>1000</v>
      </c>
      <c r="AX177" s="97">
        <f>IF(COUNT('IA2'!#REF!)=0,1000,(IFERROR(IF('IA2'!#REF!/AX77&lt;0.5,0,IF('IA2'!#REF!/AX77*100&gt;90,5,IF('IA2'!#REF!/AX77*100&gt;80,4,IF('IA2'!#REF!/AX77*100&gt;70,3,IF('IA2'!#REF!/AX77*100&gt;60,2,IF('IA2'!#REF!/AX77*100&lt;=60,1)))))),0))*AX277)</f>
        <v>1000</v>
      </c>
      <c r="AY177" s="97">
        <f>IF(COUNT('IA2'!#REF!)=0,1000,(IFERROR(IF('IA2'!#REF!/AY77&lt;0.5,0,IF('IA2'!#REF!/AY77*100&gt;90,5,IF('IA2'!#REF!/AY77*100&gt;80,4,IF('IA2'!#REF!/AY77*100&gt;70,3,IF('IA2'!#REF!/AY77*100&gt;60,2,IF('IA2'!#REF!/AY77*100&lt;=60,1)))))),0))*AY277)</f>
        <v>1000</v>
      </c>
      <c r="AZ177" s="97">
        <f>IF(COUNT('IA2'!#REF!)=0,1000,(IFERROR(IF('IA2'!#REF!/AZ77&lt;0.5,0,IF('IA2'!#REF!/AZ77*100&gt;90,5,IF('IA2'!#REF!/AZ77*100&gt;80,4,IF('IA2'!#REF!/AZ77*100&gt;70,3,IF('IA2'!#REF!/AZ77*100&gt;60,2,IF('IA2'!#REF!/AZ77*100&lt;=60,1)))))),0))*AZ277)</f>
        <v>1000</v>
      </c>
      <c r="BA177" s="96">
        <f t="shared" si="53"/>
        <v>0</v>
      </c>
      <c r="BB177" s="96">
        <f t="shared" si="54"/>
        <v>0</v>
      </c>
      <c r="BC177" s="96">
        <f t="shared" si="55"/>
        <v>0</v>
      </c>
      <c r="BD177" s="96">
        <f t="shared" si="56"/>
        <v>0</v>
      </c>
      <c r="BE177" s="96">
        <f t="shared" si="57"/>
        <v>0</v>
      </c>
      <c r="BF177" s="96">
        <f t="shared" si="58"/>
        <v>0</v>
      </c>
      <c r="BG177" s="96">
        <f t="shared" si="59"/>
        <v>0</v>
      </c>
    </row>
    <row r="178" spans="1:59" x14ac:dyDescent="0.3">
      <c r="A178" s="97">
        <f>IF(COUNT('IA2'!#REF!)=0,1000,(IFERROR(IF('IA2'!#REF!/A78&lt;0.5,0,IF('IA2'!#REF!/A78*100&gt;90,5,IF('IA2'!#REF!/A78*100&gt;80,4,IF('IA2'!#REF!/A78*100&gt;70,3,IF('IA2'!#REF!/A78*100&gt;60,2,IF('IA2'!#REF!/A78*100&lt;=60,1)))))),0))*A278)</f>
        <v>1000</v>
      </c>
      <c r="B178" s="97">
        <f>IF(COUNT('IA2'!#REF!)=0,1000,(IFERROR(IF('IA2'!#REF!/B78&lt;0.5,0,IF('IA2'!#REF!/B78*100&gt;90,5,IF('IA2'!#REF!/B78*100&gt;80,4,IF('IA2'!#REF!/B78*100&gt;70,3,IF('IA2'!#REF!/B78*100&gt;60,2,IF('IA2'!#REF!/B78*100&lt;=60,1)))))),0))*B278)</f>
        <v>1000</v>
      </c>
      <c r="C178" s="97">
        <f>IF(COUNT('IA2'!#REF!)=0,1000,(IFERROR(IF('IA2'!#REF!/C78&lt;0.5,0,IF('IA2'!#REF!/C78*100&gt;90,5,IF('IA2'!#REF!/C78*100&gt;80,4,IF('IA2'!#REF!/C78*100&gt;70,3,IF('IA2'!#REF!/C78*100&gt;60,2,IF('IA2'!#REF!/C78*100&lt;=60,1)))))),0))*C278)</f>
        <v>1000</v>
      </c>
      <c r="D178" s="97">
        <f>IF(COUNT('IA2'!#REF!)=0,1000,(IFERROR(IF('IA2'!#REF!/D78&lt;0.5,0,IF('IA2'!#REF!/D78*100&gt;90,5,IF('IA2'!#REF!/D78*100&gt;80,4,IF('IA2'!#REF!/D78*100&gt;70,3,IF('IA2'!#REF!/D78*100&gt;60,2,IF('IA2'!#REF!/D78*100&lt;=60,1)))))),0))*D278)</f>
        <v>1000</v>
      </c>
      <c r="E178" s="97">
        <f>IF(COUNT('IA2'!#REF!)=0,1000,(IFERROR(IF('IA2'!#REF!/E78&lt;0.5,0,IF('IA2'!#REF!/E78*100&gt;90,5,IF('IA2'!#REF!/E78*100&gt;80,4,IF('IA2'!#REF!/E78*100&gt;70,3,IF('IA2'!#REF!/E78*100&gt;60,2,IF('IA2'!#REF!/E78*100&lt;=60,1)))))),0))*E278)</f>
        <v>1000</v>
      </c>
      <c r="F178" s="97">
        <f>IF(COUNT('IA2'!#REF!)=0,1000,(IFERROR(IF('IA2'!#REF!/F78&lt;0.5,0,IF('IA2'!#REF!/F78*100&gt;90,5,IF('IA2'!#REF!/F78*100&gt;80,4,IF('IA2'!#REF!/F78*100&gt;70,3,IF('IA2'!#REF!/F78*100&gt;60,2,IF('IA2'!#REF!/F78*100&lt;=60,1)))))),0))*F278)</f>
        <v>1000</v>
      </c>
      <c r="G178" s="97">
        <f>IF(COUNT('IA2'!#REF!)=0,1000,(IFERROR(IF('IA2'!#REF!/G78&lt;0.5,0,IF('IA2'!#REF!/G78*100&gt;90,5,IF('IA2'!#REF!/G78*100&gt;80,4,IF('IA2'!#REF!/G78*100&gt;70,3,IF('IA2'!#REF!/G78*100&gt;60,2,IF('IA2'!#REF!/G78*100&lt;=60,1)))))),0))*G278)</f>
        <v>1000</v>
      </c>
      <c r="H178" s="97">
        <f>IF(COUNT('IA2'!#REF!)=0,1000,(IFERROR(IF('IA2'!#REF!/H78&lt;0.5,0,IF('IA2'!#REF!/H78*100&gt;90,5,IF('IA2'!#REF!/H78*100&gt;80,4,IF('IA2'!#REF!/H78*100&gt;70,3,IF('IA2'!#REF!/H78*100&gt;60,2,IF('IA2'!#REF!/H78*100&lt;=60,1)))))),0))*H278)</f>
        <v>1000</v>
      </c>
      <c r="I178" s="97">
        <f>IF(COUNT('IA2'!#REF!)=0,1000,(IFERROR(IF('IA2'!#REF!/I78&lt;0.5,0,IF('IA2'!#REF!/I78*100&gt;90,5,IF('IA2'!#REF!/I78*100&gt;80,4,IF('IA2'!#REF!/I78*100&gt;70,3,IF('IA2'!#REF!/I78*100&gt;60,2,IF('IA2'!#REF!/I78*100&lt;=60,1)))))),0))*I278)</f>
        <v>1000</v>
      </c>
      <c r="J178" s="97">
        <f>IF(COUNT('IA2'!#REF!)=0,1000,(IFERROR(IF('IA2'!#REF!/J78&lt;0.5,0,IF('IA2'!#REF!/J78*100&gt;90,5,IF('IA2'!#REF!/J78*100&gt;80,4,IF('IA2'!#REF!/J78*100&gt;70,3,IF('IA2'!#REF!/J78*100&gt;60,2,IF('IA2'!#REF!/J78*100&lt;=60,1)))))),0))*J278)</f>
        <v>1000</v>
      </c>
      <c r="K178" s="97">
        <f>IF(COUNT('IA2'!#REF!)=0,1000,(IFERROR(IF('IA2'!#REF!/K78&lt;0.5,0,IF('IA2'!#REF!/K78*100&gt;90,5,IF('IA2'!#REF!/K78*100&gt;80,4,IF('IA2'!#REF!/K78*100&gt;70,3,IF('IA2'!#REF!/K78*100&gt;60,2,IF('IA2'!#REF!/K78*100&lt;=60,1)))))),0))*K278)</f>
        <v>1000</v>
      </c>
      <c r="L178" s="97">
        <f>IF(COUNT('IA2'!#REF!)=0,1000,(IFERROR(IF('IA2'!#REF!/L78&lt;0.5,0,IF('IA2'!#REF!/L78*100&gt;90,5,IF('IA2'!#REF!/L78*100&gt;80,4,IF('IA2'!#REF!/L78*100&gt;70,3,IF('IA2'!#REF!/L78*100&gt;60,2,IF('IA2'!#REF!/L78*100&lt;=60,1)))))),0))*L278)</f>
        <v>1000</v>
      </c>
      <c r="M178" s="97">
        <f>IF(COUNT('IA2'!#REF!)=0,1000,(IFERROR(IF('IA2'!#REF!/M78&lt;0.5,0,IF('IA2'!#REF!/M78*100&gt;90,5,IF('IA2'!#REF!/M78*100&gt;80,4,IF('IA2'!#REF!/M78*100&gt;70,3,IF('IA2'!#REF!/M78*100&gt;60,2,IF('IA2'!#REF!/M78*100&lt;=60,1)))))),0))*M278)</f>
        <v>1000</v>
      </c>
      <c r="N178" s="97">
        <f>IF(COUNT('IA2'!#REF!)=0,1000,(IFERROR(IF('IA2'!#REF!/N78&lt;0.5,0,IF('IA2'!#REF!/N78*100&gt;90,5,IF('IA2'!#REF!/N78*100&gt;80,4,IF('IA2'!#REF!/N78*100&gt;70,3,IF('IA2'!#REF!/N78*100&gt;60,2,IF('IA2'!#REF!/N78*100&lt;=60,1)))))),0))*N278)</f>
        <v>1000</v>
      </c>
      <c r="O178" s="97">
        <f>IF(COUNT('IA2'!#REF!)=0,1000,(IFERROR(IF('IA2'!#REF!/O78&lt;0.5,0,IF('IA2'!#REF!/O78*100&gt;90,5,IF('IA2'!#REF!/O78*100&gt;80,4,IF('IA2'!#REF!/O78*100&gt;70,3,IF('IA2'!#REF!/O78*100&gt;60,2,IF('IA2'!#REF!/O78*100&lt;=60,1)))))),0))*O278)</f>
        <v>1000</v>
      </c>
      <c r="P178" s="97">
        <f>IF(COUNT('IA2'!#REF!)=0,1000,(IFERROR(IF('IA2'!#REF!/P78&lt;0.5,0,IF('IA2'!#REF!/P78*100&gt;90,5,IF('IA2'!#REF!/P78*100&gt;80,4,IF('IA2'!#REF!/P78*100&gt;70,3,IF('IA2'!#REF!/P78*100&gt;60,2,IF('IA2'!#REF!/P78*100&lt;=60,1)))))),0))*P278)</f>
        <v>1000</v>
      </c>
      <c r="Q178" s="97">
        <f>IF(COUNT('IA2'!#REF!)=0,1000,(IFERROR(IF('IA2'!#REF!/Q78&lt;0.5,0,IF('IA2'!#REF!/Q78*100&gt;90,5,IF('IA2'!#REF!/Q78*100&gt;80,4,IF('IA2'!#REF!/Q78*100&gt;70,3,IF('IA2'!#REF!/Q78*100&gt;60,2,IF('IA2'!#REF!/Q78*100&lt;=60,1)))))),0))*Q278)</f>
        <v>1000</v>
      </c>
      <c r="R178" s="97">
        <f>IF(COUNT('IA2'!#REF!)=0,1000,(IFERROR(IF('IA2'!#REF!/R78&lt;0.5,0,IF('IA2'!#REF!/R78*100&gt;90,5,IF('IA2'!#REF!/R78*100&gt;80,4,IF('IA2'!#REF!/R78*100&gt;70,3,IF('IA2'!#REF!/R78*100&gt;60,2,IF('IA2'!#REF!/R78*100&lt;=60,1)))))),0))*R278)</f>
        <v>1000</v>
      </c>
      <c r="S178" s="97">
        <f>IF(COUNT('IA2'!#REF!)=0,1000,(IFERROR(IF('IA2'!#REF!/S78&lt;0.5,0,IF('IA2'!#REF!/S78*100&gt;90,5,IF('IA2'!#REF!/S78*100&gt;80,4,IF('IA2'!#REF!/S78*100&gt;70,3,IF('IA2'!#REF!/S78*100&gt;60,2,IF('IA2'!#REF!/S78*100&lt;=60,1)))))),0))*S278)</f>
        <v>1000</v>
      </c>
      <c r="T178" s="97">
        <f>IF(COUNT('IA2'!#REF!)=0,1000,(IFERROR(IF('IA2'!#REF!/T78&lt;0.5,0,IF('IA2'!#REF!/T78*100&gt;90,5,IF('IA2'!#REF!/T78*100&gt;80,4,IF('IA2'!#REF!/T78*100&gt;70,3,IF('IA2'!#REF!/T78*100&gt;60,2,IF('IA2'!#REF!/T78*100&lt;=60,1)))))),0))*T278)</f>
        <v>1000</v>
      </c>
      <c r="U178" s="97">
        <f>IF(COUNT('IA2'!#REF!)=0,1000,(IFERROR(IF('IA2'!#REF!/U78&lt;0.5,0,IF('IA2'!#REF!/U78*100&gt;90,5,IF('IA2'!#REF!/U78*100&gt;80,4,IF('IA2'!#REF!/U78*100&gt;70,3,IF('IA2'!#REF!/U78*100&gt;60,2,IF('IA2'!#REF!/U78*100&lt;=60,1)))))),0))*U278)</f>
        <v>1000</v>
      </c>
      <c r="V178" s="97">
        <f>IF(COUNT('IA2'!#REF!)=0,1000,(IFERROR(IF('IA2'!#REF!/V78&lt;0.5,0,IF('IA2'!#REF!/V78*100&gt;90,5,IF('IA2'!#REF!/V78*100&gt;80,4,IF('IA2'!#REF!/V78*100&gt;70,3,IF('IA2'!#REF!/V78*100&gt;60,2,IF('IA2'!#REF!/V78*100&lt;=60,1)))))),0))*V278)</f>
        <v>1000</v>
      </c>
      <c r="W178" s="97">
        <f>IF(COUNT('IA2'!#REF!)=0,1000,(IFERROR(IF('IA2'!#REF!/W78&lt;0.5,0,IF('IA2'!#REF!/W78*100&gt;90,5,IF('IA2'!#REF!/W78*100&gt;80,4,IF('IA2'!#REF!/W78*100&gt;70,3,IF('IA2'!#REF!/W78*100&gt;60,2,IF('IA2'!#REF!/W78*100&lt;=60,1)))))),0))*W278)</f>
        <v>1000</v>
      </c>
      <c r="X178" s="97">
        <f>IF(COUNT('IA2'!#REF!)=0,1000,(IFERROR(IF('IA2'!#REF!/X78&lt;0.5,0,IF('IA2'!#REF!/X78*100&gt;90,5,IF('IA2'!#REF!/X78*100&gt;80,4,IF('IA2'!#REF!/X78*100&gt;70,3,IF('IA2'!#REF!/X78*100&gt;60,2,IF('IA2'!#REF!/X78*100&lt;=60,1)))))),0))*X278)</f>
        <v>1000</v>
      </c>
      <c r="Y178" s="97">
        <f>IF(COUNT('IA2'!#REF!)=0,1000,(IFERROR(IF('IA2'!#REF!/Y78&lt;0.5,0,IF('IA2'!#REF!/Y78*100&gt;90,5,IF('IA2'!#REF!/Y78*100&gt;80,4,IF('IA2'!#REF!/Y78*100&gt;70,3,IF('IA2'!#REF!/Y78*100&gt;60,2,IF('IA2'!#REF!/Y78*100&lt;=60,1)))))),0))*Y278)</f>
        <v>1000</v>
      </c>
      <c r="Z178" s="97">
        <f>IF(COUNT('IA2'!#REF!)=0,1000,(IFERROR(IF('IA2'!#REF!/Z78&lt;0.5,0,IF('IA2'!#REF!/Z78*100&gt;90,5,IF('IA2'!#REF!/Z78*100&gt;80,4,IF('IA2'!#REF!/Z78*100&gt;70,3,IF('IA2'!#REF!/Z78*100&gt;60,2,IF('IA2'!#REF!/Z78*100&lt;=60,1)))))),0))*Z278)</f>
        <v>1000</v>
      </c>
      <c r="AA178" s="97">
        <f>IF(COUNT('IA2'!#REF!)=0,1000,(IFERROR(IF('IA2'!#REF!/AA78&lt;0.5,0,IF('IA2'!#REF!/AA78*100&gt;90,5,IF('IA2'!#REF!/AA78*100&gt;80,4,IF('IA2'!#REF!/AA78*100&gt;70,3,IF('IA2'!#REF!/AA78*100&gt;60,2,IF('IA2'!#REF!/AA78*100&lt;=60,1)))))),0))*AA278)</f>
        <v>1000</v>
      </c>
      <c r="AB178" s="97">
        <f>IF(COUNT('IA2'!#REF!)=0,1000,(IFERROR(IF('IA2'!#REF!/AB78&lt;0.5,0,IF('IA2'!#REF!/AB78*100&gt;90,5,IF('IA2'!#REF!/AB78*100&gt;80,4,IF('IA2'!#REF!/AB78*100&gt;70,3,IF('IA2'!#REF!/AB78*100&gt;60,2,IF('IA2'!#REF!/AB78*100&lt;=60,1)))))),0))*AB278)</f>
        <v>1000</v>
      </c>
      <c r="AC178" s="97">
        <f>IF(COUNT('IA2'!#REF!)=0,1000,(IFERROR(IF('IA2'!#REF!/AC78&lt;0.5,0,IF('IA2'!#REF!/AC78*100&gt;90,5,IF('IA2'!#REF!/AC78*100&gt;80,4,IF('IA2'!#REF!/AC78*100&gt;70,3,IF('IA2'!#REF!/AC78*100&gt;60,2,IF('IA2'!#REF!/AC78*100&lt;=60,1)))))),0))*AC278)</f>
        <v>1000</v>
      </c>
      <c r="AD178" s="97">
        <f>IF(COUNT('IA2'!#REF!)=0,1000,(IFERROR(IF('IA2'!#REF!/AD78&lt;0.5,0,IF('IA2'!#REF!/AD78*100&gt;90,5,IF('IA2'!#REF!/AD78*100&gt;80,4,IF('IA2'!#REF!/AD78*100&gt;70,3,IF('IA2'!#REF!/AD78*100&gt;60,2,IF('IA2'!#REF!/AD78*100&lt;=60,1)))))),0))*AD278)</f>
        <v>1000</v>
      </c>
      <c r="AE178" s="97">
        <f>IF(COUNT('IA2'!#REF!)=0,1000,(IFERROR(IF('IA2'!#REF!/AE78&lt;0.5,0,IF('IA2'!#REF!/AE78*100&gt;90,5,IF('IA2'!#REF!/AE78*100&gt;80,4,IF('IA2'!#REF!/AE78*100&gt;70,3,IF('IA2'!#REF!/AE78*100&gt;60,2,IF('IA2'!#REF!/AE78*100&lt;=60,1)))))),0))*AE278)</f>
        <v>1000</v>
      </c>
      <c r="AF178" s="97">
        <f>IF(COUNT('IA2'!#REF!)=0,1000,(IFERROR(IF('IA2'!#REF!/AF78&lt;0.5,0,IF('IA2'!#REF!/AF78*100&gt;90,5,IF('IA2'!#REF!/AF78*100&gt;80,4,IF('IA2'!#REF!/AF78*100&gt;70,3,IF('IA2'!#REF!/AF78*100&gt;60,2,IF('IA2'!#REF!/AF78*100&lt;=60,1)))))),0))*AF278)</f>
        <v>1000</v>
      </c>
      <c r="AG178" s="97">
        <f>IF(COUNT('IA2'!#REF!)=0,1000,(IFERROR(IF('IA2'!#REF!/AG78&lt;0.5,0,IF('IA2'!#REF!/AG78*100&gt;90,5,IF('IA2'!#REF!/AG78*100&gt;80,4,IF('IA2'!#REF!/AG78*100&gt;70,3,IF('IA2'!#REF!/AG78*100&gt;60,2,IF('IA2'!#REF!/AG78*100&lt;=60,1)))))),0))*AG278)</f>
        <v>1000</v>
      </c>
      <c r="AH178" s="97">
        <f>IF(COUNT('IA2'!#REF!)=0,1000,(IFERROR(IF('IA2'!#REF!/AH78&lt;0.5,0,IF('IA2'!#REF!/AH78*100&gt;90,5,IF('IA2'!#REF!/AH78*100&gt;80,4,IF('IA2'!#REF!/AH78*100&gt;70,3,IF('IA2'!#REF!/AH78*100&gt;60,2,IF('IA2'!#REF!/AH78*100&lt;=60,1)))))),0))*AH278)</f>
        <v>1000</v>
      </c>
      <c r="AI178" s="97">
        <f>IF(COUNT('IA2'!#REF!)=0,1000,(IFERROR(IF('IA2'!#REF!/AI78&lt;0.5,0,IF('IA2'!#REF!/AI78*100&gt;90,5,IF('IA2'!#REF!/AI78*100&gt;80,4,IF('IA2'!#REF!/AI78*100&gt;70,3,IF('IA2'!#REF!/AI78*100&gt;60,2,IF('IA2'!#REF!/AI78*100&lt;=60,1)))))),0))*AI278)</f>
        <v>1000</v>
      </c>
      <c r="AJ178" s="97">
        <f>IF(COUNT('IA2'!#REF!)=0,1000,(IFERROR(IF('IA2'!#REF!/AJ78&lt;0.5,0,IF('IA2'!#REF!/AJ78*100&gt;90,5,IF('IA2'!#REF!/AJ78*100&gt;80,4,IF('IA2'!#REF!/AJ78*100&gt;70,3,IF('IA2'!#REF!/AJ78*100&gt;60,2,IF('IA2'!#REF!/AJ78*100&lt;=60,1)))))),0))*AJ278)</f>
        <v>1000</v>
      </c>
      <c r="AK178" s="97">
        <f>IF(COUNT('IA2'!#REF!)=0,1000,(IFERROR(IF('IA2'!#REF!/AK78&lt;0.5,0,IF('IA2'!#REF!/AK78*100&gt;90,5,IF('IA2'!#REF!/AK78*100&gt;80,4,IF('IA2'!#REF!/AK78*100&gt;70,3,IF('IA2'!#REF!/AK78*100&gt;60,2,IF('IA2'!#REF!/AK78*100&lt;=60,1)))))),0))*AK278)</f>
        <v>1000</v>
      </c>
      <c r="AL178" s="97">
        <f>IF(COUNT('IA2'!#REF!)=0,1000,(IFERROR(IF('IA2'!#REF!/AL78&lt;0.5,0,IF('IA2'!#REF!/AL78*100&gt;90,5,IF('IA2'!#REF!/AL78*100&gt;80,4,IF('IA2'!#REF!/AL78*100&gt;70,3,IF('IA2'!#REF!/AL78*100&gt;60,2,IF('IA2'!#REF!/AL78*100&lt;=60,1)))))),0))*AL278)</f>
        <v>1000</v>
      </c>
      <c r="AM178" s="97">
        <f>IF(COUNT('IA2'!#REF!)=0,1000,(IFERROR(IF('IA2'!#REF!/AM78&lt;0.5,0,IF('IA2'!#REF!/AM78*100&gt;90,5,IF('IA2'!#REF!/AM78*100&gt;80,4,IF('IA2'!#REF!/AM78*100&gt;70,3,IF('IA2'!#REF!/AM78*100&gt;60,2,IF('IA2'!#REF!/AM78*100&lt;=60,1)))))),0))*AM278)</f>
        <v>1000</v>
      </c>
      <c r="AN178" s="97">
        <f>IF(COUNT('IA2'!#REF!)=0,1000,(IFERROR(IF('IA2'!#REF!/AN78&lt;0.5,0,IF('IA2'!#REF!/AN78*100&gt;90,5,IF('IA2'!#REF!/AN78*100&gt;80,4,IF('IA2'!#REF!/AN78*100&gt;70,3,IF('IA2'!#REF!/AN78*100&gt;60,2,IF('IA2'!#REF!/AN78*100&lt;=60,1)))))),0))*AN278)</f>
        <v>1000</v>
      </c>
      <c r="AO178" s="97">
        <f>IF(COUNT('IA2'!#REF!)=0,1000,(IFERROR(IF('IA2'!#REF!/AO78&lt;0.5,0,IF('IA2'!#REF!/AO78*100&gt;90,5,IF('IA2'!#REF!/AO78*100&gt;80,4,IF('IA2'!#REF!/AO78*100&gt;70,3,IF('IA2'!#REF!/AO78*100&gt;60,2,IF('IA2'!#REF!/AO78*100&lt;=60,1)))))),0))*AO278)</f>
        <v>1000</v>
      </c>
      <c r="AP178" s="97">
        <f>IF(COUNT('IA2'!#REF!)=0,1000,(IFERROR(IF('IA2'!#REF!/AP78&lt;0.5,0,IF('IA2'!#REF!/AP78*100&gt;90,5,IF('IA2'!#REF!/AP78*100&gt;80,4,IF('IA2'!#REF!/AP78*100&gt;70,3,IF('IA2'!#REF!/AP78*100&gt;60,2,IF('IA2'!#REF!/AP78*100&lt;=60,1)))))),0))*AP278)</f>
        <v>1000</v>
      </c>
      <c r="AQ178" s="97">
        <f>IF(COUNT('IA2'!#REF!)=0,1000,(IFERROR(IF('IA2'!#REF!/AQ78&lt;0.5,0,IF('IA2'!#REF!/AQ78*100&gt;90,5,IF('IA2'!#REF!/AQ78*100&gt;80,4,IF('IA2'!#REF!/AQ78*100&gt;70,3,IF('IA2'!#REF!/AQ78*100&gt;60,2,IF('IA2'!#REF!/AQ78*100&lt;=60,1)))))),0))*AQ278)</f>
        <v>1000</v>
      </c>
      <c r="AR178" s="97">
        <f>IF(COUNT('IA2'!#REF!)=0,1000,(IFERROR(IF('IA2'!#REF!/AR78&lt;0.5,0,IF('IA2'!#REF!/AR78*100&gt;90,5,IF('IA2'!#REF!/AR78*100&gt;80,4,IF('IA2'!#REF!/AR78*100&gt;70,3,IF('IA2'!#REF!/AR78*100&gt;60,2,IF('IA2'!#REF!/AR78*100&lt;=60,1)))))),0))*AR278)</f>
        <v>1000</v>
      </c>
      <c r="AS178" s="97">
        <f>IF(COUNT('IA2'!#REF!)=0,1000,(IFERROR(IF('IA2'!#REF!/AS78&lt;0.5,0,IF('IA2'!#REF!/AS78*100&gt;90,5,IF('IA2'!#REF!/AS78*100&gt;80,4,IF('IA2'!#REF!/AS78*100&gt;70,3,IF('IA2'!#REF!/AS78*100&gt;60,2,IF('IA2'!#REF!/AS78*100&lt;=60,1)))))),0))*AS278)</f>
        <v>1000</v>
      </c>
      <c r="AT178" s="97">
        <f>IF(COUNT('IA2'!#REF!)=0,1000,(IFERROR(IF('IA2'!#REF!/AT78&lt;0.5,0,IF('IA2'!#REF!/AT78*100&gt;90,5,IF('IA2'!#REF!/AT78*100&gt;80,4,IF('IA2'!#REF!/AT78*100&gt;70,3,IF('IA2'!#REF!/AT78*100&gt;60,2,IF('IA2'!#REF!/AT78*100&lt;=60,1)))))),0))*AT278)</f>
        <v>1000</v>
      </c>
      <c r="AU178" s="97">
        <f>IF(COUNT('IA2'!#REF!)=0,1000,(IFERROR(IF('IA2'!#REF!/AU78&lt;0.5,0,IF('IA2'!#REF!/AU78*100&gt;90,5,IF('IA2'!#REF!/AU78*100&gt;80,4,IF('IA2'!#REF!/AU78*100&gt;70,3,IF('IA2'!#REF!/AU78*100&gt;60,2,IF('IA2'!#REF!/AU78*100&lt;=60,1)))))),0))*AU278)</f>
        <v>1000</v>
      </c>
      <c r="AV178" s="97">
        <f>IF(COUNT('IA2'!#REF!)=0,1000,(IFERROR(IF('IA2'!#REF!/AV78&lt;0.5,0,IF('IA2'!#REF!/AV78*100&gt;90,5,IF('IA2'!#REF!/AV78*100&gt;80,4,IF('IA2'!#REF!/AV78*100&gt;70,3,IF('IA2'!#REF!/AV78*100&gt;60,2,IF('IA2'!#REF!/AV78*100&lt;=60,1)))))),0))*AV278)</f>
        <v>1000</v>
      </c>
      <c r="AW178" s="97">
        <f>IF(COUNT('IA2'!#REF!)=0,1000,(IFERROR(IF('IA2'!#REF!/AW78&lt;0.5,0,IF('IA2'!#REF!/AW78*100&gt;90,5,IF('IA2'!#REF!/AW78*100&gt;80,4,IF('IA2'!#REF!/AW78*100&gt;70,3,IF('IA2'!#REF!/AW78*100&gt;60,2,IF('IA2'!#REF!/AW78*100&lt;=60,1)))))),0))*AW278)</f>
        <v>1000</v>
      </c>
      <c r="AX178" s="97">
        <f>IF(COUNT('IA2'!#REF!)=0,1000,(IFERROR(IF('IA2'!#REF!/AX78&lt;0.5,0,IF('IA2'!#REF!/AX78*100&gt;90,5,IF('IA2'!#REF!/AX78*100&gt;80,4,IF('IA2'!#REF!/AX78*100&gt;70,3,IF('IA2'!#REF!/AX78*100&gt;60,2,IF('IA2'!#REF!/AX78*100&lt;=60,1)))))),0))*AX278)</f>
        <v>1000</v>
      </c>
      <c r="AY178" s="97">
        <f>IF(COUNT('IA2'!#REF!)=0,1000,(IFERROR(IF('IA2'!#REF!/AY78&lt;0.5,0,IF('IA2'!#REF!/AY78*100&gt;90,5,IF('IA2'!#REF!/AY78*100&gt;80,4,IF('IA2'!#REF!/AY78*100&gt;70,3,IF('IA2'!#REF!/AY78*100&gt;60,2,IF('IA2'!#REF!/AY78*100&lt;=60,1)))))),0))*AY278)</f>
        <v>1000</v>
      </c>
      <c r="AZ178" s="97">
        <f>IF(COUNT('IA2'!#REF!)=0,1000,(IFERROR(IF('IA2'!#REF!/AZ78&lt;0.5,0,IF('IA2'!#REF!/AZ78*100&gt;90,5,IF('IA2'!#REF!/AZ78*100&gt;80,4,IF('IA2'!#REF!/AZ78*100&gt;70,3,IF('IA2'!#REF!/AZ78*100&gt;60,2,IF('IA2'!#REF!/AZ78*100&lt;=60,1)))))),0))*AZ278)</f>
        <v>1000</v>
      </c>
      <c r="BA178" s="96">
        <f t="shared" si="53"/>
        <v>0</v>
      </c>
      <c r="BB178" s="96">
        <f t="shared" si="54"/>
        <v>0</v>
      </c>
      <c r="BC178" s="96">
        <f t="shared" si="55"/>
        <v>0</v>
      </c>
      <c r="BD178" s="96">
        <f t="shared" si="56"/>
        <v>0</v>
      </c>
      <c r="BE178" s="96">
        <f t="shared" si="57"/>
        <v>0</v>
      </c>
      <c r="BF178" s="96">
        <f t="shared" si="58"/>
        <v>0</v>
      </c>
      <c r="BG178" s="96">
        <f t="shared" si="59"/>
        <v>0</v>
      </c>
    </row>
    <row r="179" spans="1:59" x14ac:dyDescent="0.3">
      <c r="A179" s="97">
        <f>IF(COUNT('IA2'!#REF!)=0,1000,(IFERROR(IF('IA2'!#REF!/A79&lt;0.5,0,IF('IA2'!#REF!/A79*100&gt;90,5,IF('IA2'!#REF!/A79*100&gt;80,4,IF('IA2'!#REF!/A79*100&gt;70,3,IF('IA2'!#REF!/A79*100&gt;60,2,IF('IA2'!#REF!/A79*100&lt;=60,1)))))),0))*A279)</f>
        <v>1000</v>
      </c>
      <c r="B179" s="97">
        <f>IF(COUNT('IA2'!#REF!)=0,1000,(IFERROR(IF('IA2'!#REF!/B79&lt;0.5,0,IF('IA2'!#REF!/B79*100&gt;90,5,IF('IA2'!#REF!/B79*100&gt;80,4,IF('IA2'!#REF!/B79*100&gt;70,3,IF('IA2'!#REF!/B79*100&gt;60,2,IF('IA2'!#REF!/B79*100&lt;=60,1)))))),0))*B279)</f>
        <v>1000</v>
      </c>
      <c r="C179" s="97">
        <f>IF(COUNT('IA2'!#REF!)=0,1000,(IFERROR(IF('IA2'!#REF!/C79&lt;0.5,0,IF('IA2'!#REF!/C79*100&gt;90,5,IF('IA2'!#REF!/C79*100&gt;80,4,IF('IA2'!#REF!/C79*100&gt;70,3,IF('IA2'!#REF!/C79*100&gt;60,2,IF('IA2'!#REF!/C79*100&lt;=60,1)))))),0))*C279)</f>
        <v>1000</v>
      </c>
      <c r="D179" s="97">
        <f>IF(COUNT('IA2'!#REF!)=0,1000,(IFERROR(IF('IA2'!#REF!/D79&lt;0.5,0,IF('IA2'!#REF!/D79*100&gt;90,5,IF('IA2'!#REF!/D79*100&gt;80,4,IF('IA2'!#REF!/D79*100&gt;70,3,IF('IA2'!#REF!/D79*100&gt;60,2,IF('IA2'!#REF!/D79*100&lt;=60,1)))))),0))*D279)</f>
        <v>1000</v>
      </c>
      <c r="E179" s="97">
        <f>IF(COUNT('IA2'!#REF!)=0,1000,(IFERROR(IF('IA2'!#REF!/E79&lt;0.5,0,IF('IA2'!#REF!/E79*100&gt;90,5,IF('IA2'!#REF!/E79*100&gt;80,4,IF('IA2'!#REF!/E79*100&gt;70,3,IF('IA2'!#REF!/E79*100&gt;60,2,IF('IA2'!#REF!/E79*100&lt;=60,1)))))),0))*E279)</f>
        <v>1000</v>
      </c>
      <c r="F179" s="97">
        <f>IF(COUNT('IA2'!#REF!)=0,1000,(IFERROR(IF('IA2'!#REF!/F79&lt;0.5,0,IF('IA2'!#REF!/F79*100&gt;90,5,IF('IA2'!#REF!/F79*100&gt;80,4,IF('IA2'!#REF!/F79*100&gt;70,3,IF('IA2'!#REF!/F79*100&gt;60,2,IF('IA2'!#REF!/F79*100&lt;=60,1)))))),0))*F279)</f>
        <v>1000</v>
      </c>
      <c r="G179" s="97">
        <f>IF(COUNT('IA2'!#REF!)=0,1000,(IFERROR(IF('IA2'!#REF!/G79&lt;0.5,0,IF('IA2'!#REF!/G79*100&gt;90,5,IF('IA2'!#REF!/G79*100&gt;80,4,IF('IA2'!#REF!/G79*100&gt;70,3,IF('IA2'!#REF!/G79*100&gt;60,2,IF('IA2'!#REF!/G79*100&lt;=60,1)))))),0))*G279)</f>
        <v>1000</v>
      </c>
      <c r="H179" s="97">
        <f>IF(COUNT('IA2'!#REF!)=0,1000,(IFERROR(IF('IA2'!#REF!/H79&lt;0.5,0,IF('IA2'!#REF!/H79*100&gt;90,5,IF('IA2'!#REF!/H79*100&gt;80,4,IF('IA2'!#REF!/H79*100&gt;70,3,IF('IA2'!#REF!/H79*100&gt;60,2,IF('IA2'!#REF!/H79*100&lt;=60,1)))))),0))*H279)</f>
        <v>1000</v>
      </c>
      <c r="I179" s="97">
        <f>IF(COUNT('IA2'!#REF!)=0,1000,(IFERROR(IF('IA2'!#REF!/I79&lt;0.5,0,IF('IA2'!#REF!/I79*100&gt;90,5,IF('IA2'!#REF!/I79*100&gt;80,4,IF('IA2'!#REF!/I79*100&gt;70,3,IF('IA2'!#REF!/I79*100&gt;60,2,IF('IA2'!#REF!/I79*100&lt;=60,1)))))),0))*I279)</f>
        <v>1000</v>
      </c>
      <c r="J179" s="97">
        <f>IF(COUNT('IA2'!#REF!)=0,1000,(IFERROR(IF('IA2'!#REF!/J79&lt;0.5,0,IF('IA2'!#REF!/J79*100&gt;90,5,IF('IA2'!#REF!/J79*100&gt;80,4,IF('IA2'!#REF!/J79*100&gt;70,3,IF('IA2'!#REF!/J79*100&gt;60,2,IF('IA2'!#REF!/J79*100&lt;=60,1)))))),0))*J279)</f>
        <v>1000</v>
      </c>
      <c r="K179" s="97">
        <f>IF(COUNT('IA2'!#REF!)=0,1000,(IFERROR(IF('IA2'!#REF!/K79&lt;0.5,0,IF('IA2'!#REF!/K79*100&gt;90,5,IF('IA2'!#REF!/K79*100&gt;80,4,IF('IA2'!#REF!/K79*100&gt;70,3,IF('IA2'!#REF!/K79*100&gt;60,2,IF('IA2'!#REF!/K79*100&lt;=60,1)))))),0))*K279)</f>
        <v>1000</v>
      </c>
      <c r="L179" s="97">
        <f>IF(COUNT('IA2'!#REF!)=0,1000,(IFERROR(IF('IA2'!#REF!/L79&lt;0.5,0,IF('IA2'!#REF!/L79*100&gt;90,5,IF('IA2'!#REF!/L79*100&gt;80,4,IF('IA2'!#REF!/L79*100&gt;70,3,IF('IA2'!#REF!/L79*100&gt;60,2,IF('IA2'!#REF!/L79*100&lt;=60,1)))))),0))*L279)</f>
        <v>1000</v>
      </c>
      <c r="M179" s="97">
        <f>IF(COUNT('IA2'!#REF!)=0,1000,(IFERROR(IF('IA2'!#REF!/M79&lt;0.5,0,IF('IA2'!#REF!/M79*100&gt;90,5,IF('IA2'!#REF!/M79*100&gt;80,4,IF('IA2'!#REF!/M79*100&gt;70,3,IF('IA2'!#REF!/M79*100&gt;60,2,IF('IA2'!#REF!/M79*100&lt;=60,1)))))),0))*M279)</f>
        <v>1000</v>
      </c>
      <c r="N179" s="97">
        <f>IF(COUNT('IA2'!#REF!)=0,1000,(IFERROR(IF('IA2'!#REF!/N79&lt;0.5,0,IF('IA2'!#REF!/N79*100&gt;90,5,IF('IA2'!#REF!/N79*100&gt;80,4,IF('IA2'!#REF!/N79*100&gt;70,3,IF('IA2'!#REF!/N79*100&gt;60,2,IF('IA2'!#REF!/N79*100&lt;=60,1)))))),0))*N279)</f>
        <v>1000</v>
      </c>
      <c r="O179" s="97">
        <f>IF(COUNT('IA2'!#REF!)=0,1000,(IFERROR(IF('IA2'!#REF!/O79&lt;0.5,0,IF('IA2'!#REF!/O79*100&gt;90,5,IF('IA2'!#REF!/O79*100&gt;80,4,IF('IA2'!#REF!/O79*100&gt;70,3,IF('IA2'!#REF!/O79*100&gt;60,2,IF('IA2'!#REF!/O79*100&lt;=60,1)))))),0))*O279)</f>
        <v>1000</v>
      </c>
      <c r="P179" s="97">
        <f>IF(COUNT('IA2'!#REF!)=0,1000,(IFERROR(IF('IA2'!#REF!/P79&lt;0.5,0,IF('IA2'!#REF!/P79*100&gt;90,5,IF('IA2'!#REF!/P79*100&gt;80,4,IF('IA2'!#REF!/P79*100&gt;70,3,IF('IA2'!#REF!/P79*100&gt;60,2,IF('IA2'!#REF!/P79*100&lt;=60,1)))))),0))*P279)</f>
        <v>1000</v>
      </c>
      <c r="Q179" s="97">
        <f>IF(COUNT('IA2'!#REF!)=0,1000,(IFERROR(IF('IA2'!#REF!/Q79&lt;0.5,0,IF('IA2'!#REF!/Q79*100&gt;90,5,IF('IA2'!#REF!/Q79*100&gt;80,4,IF('IA2'!#REF!/Q79*100&gt;70,3,IF('IA2'!#REF!/Q79*100&gt;60,2,IF('IA2'!#REF!/Q79*100&lt;=60,1)))))),0))*Q279)</f>
        <v>1000</v>
      </c>
      <c r="R179" s="97">
        <f>IF(COUNT('IA2'!#REF!)=0,1000,(IFERROR(IF('IA2'!#REF!/R79&lt;0.5,0,IF('IA2'!#REF!/R79*100&gt;90,5,IF('IA2'!#REF!/R79*100&gt;80,4,IF('IA2'!#REF!/R79*100&gt;70,3,IF('IA2'!#REF!/R79*100&gt;60,2,IF('IA2'!#REF!/R79*100&lt;=60,1)))))),0))*R279)</f>
        <v>1000</v>
      </c>
      <c r="S179" s="97">
        <f>IF(COUNT('IA2'!#REF!)=0,1000,(IFERROR(IF('IA2'!#REF!/S79&lt;0.5,0,IF('IA2'!#REF!/S79*100&gt;90,5,IF('IA2'!#REF!/S79*100&gt;80,4,IF('IA2'!#REF!/S79*100&gt;70,3,IF('IA2'!#REF!/S79*100&gt;60,2,IF('IA2'!#REF!/S79*100&lt;=60,1)))))),0))*S279)</f>
        <v>1000</v>
      </c>
      <c r="T179" s="97">
        <f>IF(COUNT('IA2'!#REF!)=0,1000,(IFERROR(IF('IA2'!#REF!/T79&lt;0.5,0,IF('IA2'!#REF!/T79*100&gt;90,5,IF('IA2'!#REF!/T79*100&gt;80,4,IF('IA2'!#REF!/T79*100&gt;70,3,IF('IA2'!#REF!/T79*100&gt;60,2,IF('IA2'!#REF!/T79*100&lt;=60,1)))))),0))*T279)</f>
        <v>1000</v>
      </c>
      <c r="U179" s="97">
        <f>IF(COUNT('IA2'!#REF!)=0,1000,(IFERROR(IF('IA2'!#REF!/U79&lt;0.5,0,IF('IA2'!#REF!/U79*100&gt;90,5,IF('IA2'!#REF!/U79*100&gt;80,4,IF('IA2'!#REF!/U79*100&gt;70,3,IF('IA2'!#REF!/U79*100&gt;60,2,IF('IA2'!#REF!/U79*100&lt;=60,1)))))),0))*U279)</f>
        <v>1000</v>
      </c>
      <c r="V179" s="97">
        <f>IF(COUNT('IA2'!#REF!)=0,1000,(IFERROR(IF('IA2'!#REF!/V79&lt;0.5,0,IF('IA2'!#REF!/V79*100&gt;90,5,IF('IA2'!#REF!/V79*100&gt;80,4,IF('IA2'!#REF!/V79*100&gt;70,3,IF('IA2'!#REF!/V79*100&gt;60,2,IF('IA2'!#REF!/V79*100&lt;=60,1)))))),0))*V279)</f>
        <v>1000</v>
      </c>
      <c r="W179" s="97">
        <f>IF(COUNT('IA2'!#REF!)=0,1000,(IFERROR(IF('IA2'!#REF!/W79&lt;0.5,0,IF('IA2'!#REF!/W79*100&gt;90,5,IF('IA2'!#REF!/W79*100&gt;80,4,IF('IA2'!#REF!/W79*100&gt;70,3,IF('IA2'!#REF!/W79*100&gt;60,2,IF('IA2'!#REF!/W79*100&lt;=60,1)))))),0))*W279)</f>
        <v>1000</v>
      </c>
      <c r="X179" s="97">
        <f>IF(COUNT('IA2'!#REF!)=0,1000,(IFERROR(IF('IA2'!#REF!/X79&lt;0.5,0,IF('IA2'!#REF!/X79*100&gt;90,5,IF('IA2'!#REF!/X79*100&gt;80,4,IF('IA2'!#REF!/X79*100&gt;70,3,IF('IA2'!#REF!/X79*100&gt;60,2,IF('IA2'!#REF!/X79*100&lt;=60,1)))))),0))*X279)</f>
        <v>1000</v>
      </c>
      <c r="Y179" s="97">
        <f>IF(COUNT('IA2'!#REF!)=0,1000,(IFERROR(IF('IA2'!#REF!/Y79&lt;0.5,0,IF('IA2'!#REF!/Y79*100&gt;90,5,IF('IA2'!#REF!/Y79*100&gt;80,4,IF('IA2'!#REF!/Y79*100&gt;70,3,IF('IA2'!#REF!/Y79*100&gt;60,2,IF('IA2'!#REF!/Y79*100&lt;=60,1)))))),0))*Y279)</f>
        <v>1000</v>
      </c>
      <c r="Z179" s="97">
        <f>IF(COUNT('IA2'!#REF!)=0,1000,(IFERROR(IF('IA2'!#REF!/Z79&lt;0.5,0,IF('IA2'!#REF!/Z79*100&gt;90,5,IF('IA2'!#REF!/Z79*100&gt;80,4,IF('IA2'!#REF!/Z79*100&gt;70,3,IF('IA2'!#REF!/Z79*100&gt;60,2,IF('IA2'!#REF!/Z79*100&lt;=60,1)))))),0))*Z279)</f>
        <v>1000</v>
      </c>
      <c r="AA179" s="97">
        <f>IF(COUNT('IA2'!#REF!)=0,1000,(IFERROR(IF('IA2'!#REF!/AA79&lt;0.5,0,IF('IA2'!#REF!/AA79*100&gt;90,5,IF('IA2'!#REF!/AA79*100&gt;80,4,IF('IA2'!#REF!/AA79*100&gt;70,3,IF('IA2'!#REF!/AA79*100&gt;60,2,IF('IA2'!#REF!/AA79*100&lt;=60,1)))))),0))*AA279)</f>
        <v>1000</v>
      </c>
      <c r="AB179" s="97">
        <f>IF(COUNT('IA2'!#REF!)=0,1000,(IFERROR(IF('IA2'!#REF!/AB79&lt;0.5,0,IF('IA2'!#REF!/AB79*100&gt;90,5,IF('IA2'!#REF!/AB79*100&gt;80,4,IF('IA2'!#REF!/AB79*100&gt;70,3,IF('IA2'!#REF!/AB79*100&gt;60,2,IF('IA2'!#REF!/AB79*100&lt;=60,1)))))),0))*AB279)</f>
        <v>1000</v>
      </c>
      <c r="AC179" s="97">
        <f>IF(COUNT('IA2'!#REF!)=0,1000,(IFERROR(IF('IA2'!#REF!/AC79&lt;0.5,0,IF('IA2'!#REF!/AC79*100&gt;90,5,IF('IA2'!#REF!/AC79*100&gt;80,4,IF('IA2'!#REF!/AC79*100&gt;70,3,IF('IA2'!#REF!/AC79*100&gt;60,2,IF('IA2'!#REF!/AC79*100&lt;=60,1)))))),0))*AC279)</f>
        <v>1000</v>
      </c>
      <c r="AD179" s="97">
        <f>IF(COUNT('IA2'!#REF!)=0,1000,(IFERROR(IF('IA2'!#REF!/AD79&lt;0.5,0,IF('IA2'!#REF!/AD79*100&gt;90,5,IF('IA2'!#REF!/AD79*100&gt;80,4,IF('IA2'!#REF!/AD79*100&gt;70,3,IF('IA2'!#REF!/AD79*100&gt;60,2,IF('IA2'!#REF!/AD79*100&lt;=60,1)))))),0))*AD279)</f>
        <v>1000</v>
      </c>
      <c r="AE179" s="97">
        <f>IF(COUNT('IA2'!#REF!)=0,1000,(IFERROR(IF('IA2'!#REF!/AE79&lt;0.5,0,IF('IA2'!#REF!/AE79*100&gt;90,5,IF('IA2'!#REF!/AE79*100&gt;80,4,IF('IA2'!#REF!/AE79*100&gt;70,3,IF('IA2'!#REF!/AE79*100&gt;60,2,IF('IA2'!#REF!/AE79*100&lt;=60,1)))))),0))*AE279)</f>
        <v>1000</v>
      </c>
      <c r="AF179" s="97">
        <f>IF(COUNT('IA2'!#REF!)=0,1000,(IFERROR(IF('IA2'!#REF!/AF79&lt;0.5,0,IF('IA2'!#REF!/AF79*100&gt;90,5,IF('IA2'!#REF!/AF79*100&gt;80,4,IF('IA2'!#REF!/AF79*100&gt;70,3,IF('IA2'!#REF!/AF79*100&gt;60,2,IF('IA2'!#REF!/AF79*100&lt;=60,1)))))),0))*AF279)</f>
        <v>1000</v>
      </c>
      <c r="AG179" s="97">
        <f>IF(COUNT('IA2'!#REF!)=0,1000,(IFERROR(IF('IA2'!#REF!/AG79&lt;0.5,0,IF('IA2'!#REF!/AG79*100&gt;90,5,IF('IA2'!#REF!/AG79*100&gt;80,4,IF('IA2'!#REF!/AG79*100&gt;70,3,IF('IA2'!#REF!/AG79*100&gt;60,2,IF('IA2'!#REF!/AG79*100&lt;=60,1)))))),0))*AG279)</f>
        <v>1000</v>
      </c>
      <c r="AH179" s="97">
        <f>IF(COUNT('IA2'!#REF!)=0,1000,(IFERROR(IF('IA2'!#REF!/AH79&lt;0.5,0,IF('IA2'!#REF!/AH79*100&gt;90,5,IF('IA2'!#REF!/AH79*100&gt;80,4,IF('IA2'!#REF!/AH79*100&gt;70,3,IF('IA2'!#REF!/AH79*100&gt;60,2,IF('IA2'!#REF!/AH79*100&lt;=60,1)))))),0))*AH279)</f>
        <v>1000</v>
      </c>
      <c r="AI179" s="97">
        <f>IF(COUNT('IA2'!#REF!)=0,1000,(IFERROR(IF('IA2'!#REF!/AI79&lt;0.5,0,IF('IA2'!#REF!/AI79*100&gt;90,5,IF('IA2'!#REF!/AI79*100&gt;80,4,IF('IA2'!#REF!/AI79*100&gt;70,3,IF('IA2'!#REF!/AI79*100&gt;60,2,IF('IA2'!#REF!/AI79*100&lt;=60,1)))))),0))*AI279)</f>
        <v>1000</v>
      </c>
      <c r="AJ179" s="97">
        <f>IF(COUNT('IA2'!#REF!)=0,1000,(IFERROR(IF('IA2'!#REF!/AJ79&lt;0.5,0,IF('IA2'!#REF!/AJ79*100&gt;90,5,IF('IA2'!#REF!/AJ79*100&gt;80,4,IF('IA2'!#REF!/AJ79*100&gt;70,3,IF('IA2'!#REF!/AJ79*100&gt;60,2,IF('IA2'!#REF!/AJ79*100&lt;=60,1)))))),0))*AJ279)</f>
        <v>1000</v>
      </c>
      <c r="AK179" s="97">
        <f>IF(COUNT('IA2'!#REF!)=0,1000,(IFERROR(IF('IA2'!#REF!/AK79&lt;0.5,0,IF('IA2'!#REF!/AK79*100&gt;90,5,IF('IA2'!#REF!/AK79*100&gt;80,4,IF('IA2'!#REF!/AK79*100&gt;70,3,IF('IA2'!#REF!/AK79*100&gt;60,2,IF('IA2'!#REF!/AK79*100&lt;=60,1)))))),0))*AK279)</f>
        <v>1000</v>
      </c>
      <c r="AL179" s="97">
        <f>IF(COUNT('IA2'!#REF!)=0,1000,(IFERROR(IF('IA2'!#REF!/AL79&lt;0.5,0,IF('IA2'!#REF!/AL79*100&gt;90,5,IF('IA2'!#REF!/AL79*100&gt;80,4,IF('IA2'!#REF!/AL79*100&gt;70,3,IF('IA2'!#REF!/AL79*100&gt;60,2,IF('IA2'!#REF!/AL79*100&lt;=60,1)))))),0))*AL279)</f>
        <v>1000</v>
      </c>
      <c r="AM179" s="97">
        <f>IF(COUNT('IA2'!#REF!)=0,1000,(IFERROR(IF('IA2'!#REF!/AM79&lt;0.5,0,IF('IA2'!#REF!/AM79*100&gt;90,5,IF('IA2'!#REF!/AM79*100&gt;80,4,IF('IA2'!#REF!/AM79*100&gt;70,3,IF('IA2'!#REF!/AM79*100&gt;60,2,IF('IA2'!#REF!/AM79*100&lt;=60,1)))))),0))*AM279)</f>
        <v>1000</v>
      </c>
      <c r="AN179" s="97">
        <f>IF(COUNT('IA2'!#REF!)=0,1000,(IFERROR(IF('IA2'!#REF!/AN79&lt;0.5,0,IF('IA2'!#REF!/AN79*100&gt;90,5,IF('IA2'!#REF!/AN79*100&gt;80,4,IF('IA2'!#REF!/AN79*100&gt;70,3,IF('IA2'!#REF!/AN79*100&gt;60,2,IF('IA2'!#REF!/AN79*100&lt;=60,1)))))),0))*AN279)</f>
        <v>1000</v>
      </c>
      <c r="AO179" s="97">
        <f>IF(COUNT('IA2'!#REF!)=0,1000,(IFERROR(IF('IA2'!#REF!/AO79&lt;0.5,0,IF('IA2'!#REF!/AO79*100&gt;90,5,IF('IA2'!#REF!/AO79*100&gt;80,4,IF('IA2'!#REF!/AO79*100&gt;70,3,IF('IA2'!#REF!/AO79*100&gt;60,2,IF('IA2'!#REF!/AO79*100&lt;=60,1)))))),0))*AO279)</f>
        <v>1000</v>
      </c>
      <c r="AP179" s="97">
        <f>IF(COUNT('IA2'!#REF!)=0,1000,(IFERROR(IF('IA2'!#REF!/AP79&lt;0.5,0,IF('IA2'!#REF!/AP79*100&gt;90,5,IF('IA2'!#REF!/AP79*100&gt;80,4,IF('IA2'!#REF!/AP79*100&gt;70,3,IF('IA2'!#REF!/AP79*100&gt;60,2,IF('IA2'!#REF!/AP79*100&lt;=60,1)))))),0))*AP279)</f>
        <v>1000</v>
      </c>
      <c r="AQ179" s="97">
        <f>IF(COUNT('IA2'!#REF!)=0,1000,(IFERROR(IF('IA2'!#REF!/AQ79&lt;0.5,0,IF('IA2'!#REF!/AQ79*100&gt;90,5,IF('IA2'!#REF!/AQ79*100&gt;80,4,IF('IA2'!#REF!/AQ79*100&gt;70,3,IF('IA2'!#REF!/AQ79*100&gt;60,2,IF('IA2'!#REF!/AQ79*100&lt;=60,1)))))),0))*AQ279)</f>
        <v>1000</v>
      </c>
      <c r="AR179" s="97">
        <f>IF(COUNT('IA2'!#REF!)=0,1000,(IFERROR(IF('IA2'!#REF!/AR79&lt;0.5,0,IF('IA2'!#REF!/AR79*100&gt;90,5,IF('IA2'!#REF!/AR79*100&gt;80,4,IF('IA2'!#REF!/AR79*100&gt;70,3,IF('IA2'!#REF!/AR79*100&gt;60,2,IF('IA2'!#REF!/AR79*100&lt;=60,1)))))),0))*AR279)</f>
        <v>1000</v>
      </c>
      <c r="AS179" s="97">
        <f>IF(COUNT('IA2'!#REF!)=0,1000,(IFERROR(IF('IA2'!#REF!/AS79&lt;0.5,0,IF('IA2'!#REF!/AS79*100&gt;90,5,IF('IA2'!#REF!/AS79*100&gt;80,4,IF('IA2'!#REF!/AS79*100&gt;70,3,IF('IA2'!#REF!/AS79*100&gt;60,2,IF('IA2'!#REF!/AS79*100&lt;=60,1)))))),0))*AS279)</f>
        <v>1000</v>
      </c>
      <c r="AT179" s="97">
        <f>IF(COUNT('IA2'!#REF!)=0,1000,(IFERROR(IF('IA2'!#REF!/AT79&lt;0.5,0,IF('IA2'!#REF!/AT79*100&gt;90,5,IF('IA2'!#REF!/AT79*100&gt;80,4,IF('IA2'!#REF!/AT79*100&gt;70,3,IF('IA2'!#REF!/AT79*100&gt;60,2,IF('IA2'!#REF!/AT79*100&lt;=60,1)))))),0))*AT279)</f>
        <v>1000</v>
      </c>
      <c r="AU179" s="97">
        <f>IF(COUNT('IA2'!#REF!)=0,1000,(IFERROR(IF('IA2'!#REF!/AU79&lt;0.5,0,IF('IA2'!#REF!/AU79*100&gt;90,5,IF('IA2'!#REF!/AU79*100&gt;80,4,IF('IA2'!#REF!/AU79*100&gt;70,3,IF('IA2'!#REF!/AU79*100&gt;60,2,IF('IA2'!#REF!/AU79*100&lt;=60,1)))))),0))*AU279)</f>
        <v>1000</v>
      </c>
      <c r="AV179" s="97">
        <f>IF(COUNT('IA2'!#REF!)=0,1000,(IFERROR(IF('IA2'!#REF!/AV79&lt;0.5,0,IF('IA2'!#REF!/AV79*100&gt;90,5,IF('IA2'!#REF!/AV79*100&gt;80,4,IF('IA2'!#REF!/AV79*100&gt;70,3,IF('IA2'!#REF!/AV79*100&gt;60,2,IF('IA2'!#REF!/AV79*100&lt;=60,1)))))),0))*AV279)</f>
        <v>1000</v>
      </c>
      <c r="AW179" s="97">
        <f>IF(COUNT('IA2'!#REF!)=0,1000,(IFERROR(IF('IA2'!#REF!/AW79&lt;0.5,0,IF('IA2'!#REF!/AW79*100&gt;90,5,IF('IA2'!#REF!/AW79*100&gt;80,4,IF('IA2'!#REF!/AW79*100&gt;70,3,IF('IA2'!#REF!/AW79*100&gt;60,2,IF('IA2'!#REF!/AW79*100&lt;=60,1)))))),0))*AW279)</f>
        <v>1000</v>
      </c>
      <c r="AX179" s="97">
        <f>IF(COUNT('IA2'!#REF!)=0,1000,(IFERROR(IF('IA2'!#REF!/AX79&lt;0.5,0,IF('IA2'!#REF!/AX79*100&gt;90,5,IF('IA2'!#REF!/AX79*100&gt;80,4,IF('IA2'!#REF!/AX79*100&gt;70,3,IF('IA2'!#REF!/AX79*100&gt;60,2,IF('IA2'!#REF!/AX79*100&lt;=60,1)))))),0))*AX279)</f>
        <v>1000</v>
      </c>
      <c r="AY179" s="97">
        <f>IF(COUNT('IA2'!#REF!)=0,1000,(IFERROR(IF('IA2'!#REF!/AY79&lt;0.5,0,IF('IA2'!#REF!/AY79*100&gt;90,5,IF('IA2'!#REF!/AY79*100&gt;80,4,IF('IA2'!#REF!/AY79*100&gt;70,3,IF('IA2'!#REF!/AY79*100&gt;60,2,IF('IA2'!#REF!/AY79*100&lt;=60,1)))))),0))*AY279)</f>
        <v>1000</v>
      </c>
      <c r="AZ179" s="97">
        <f>IF(COUNT('IA2'!#REF!)=0,1000,(IFERROR(IF('IA2'!#REF!/AZ79&lt;0.5,0,IF('IA2'!#REF!/AZ79*100&gt;90,5,IF('IA2'!#REF!/AZ79*100&gt;80,4,IF('IA2'!#REF!/AZ79*100&gt;70,3,IF('IA2'!#REF!/AZ79*100&gt;60,2,IF('IA2'!#REF!/AZ79*100&lt;=60,1)))))),0))*AZ279)</f>
        <v>1000</v>
      </c>
      <c r="BA179" s="96">
        <f t="shared" si="53"/>
        <v>0</v>
      </c>
      <c r="BB179" s="96">
        <f t="shared" si="54"/>
        <v>0</v>
      </c>
      <c r="BC179" s="96">
        <f t="shared" si="55"/>
        <v>0</v>
      </c>
      <c r="BD179" s="96">
        <f t="shared" si="56"/>
        <v>0</v>
      </c>
      <c r="BE179" s="96">
        <f t="shared" si="57"/>
        <v>0</v>
      </c>
      <c r="BF179" s="96">
        <f t="shared" si="58"/>
        <v>0</v>
      </c>
      <c r="BG179" s="96">
        <f t="shared" si="59"/>
        <v>0</v>
      </c>
    </row>
    <row r="180" spans="1:59" x14ac:dyDescent="0.3">
      <c r="A180" s="97">
        <f>IF(COUNT('IA2'!#REF!)=0,1000,(IFERROR(IF('IA2'!#REF!/A80&lt;0.5,0,IF('IA2'!#REF!/A80*100&gt;90,5,IF('IA2'!#REF!/A80*100&gt;80,4,IF('IA2'!#REF!/A80*100&gt;70,3,IF('IA2'!#REF!/A80*100&gt;60,2,IF('IA2'!#REF!/A80*100&lt;=60,1)))))),0))*A280)</f>
        <v>1000</v>
      </c>
      <c r="B180" s="97">
        <f>IF(COUNT('IA2'!#REF!)=0,1000,(IFERROR(IF('IA2'!#REF!/B80&lt;0.5,0,IF('IA2'!#REF!/B80*100&gt;90,5,IF('IA2'!#REF!/B80*100&gt;80,4,IF('IA2'!#REF!/B80*100&gt;70,3,IF('IA2'!#REF!/B80*100&gt;60,2,IF('IA2'!#REF!/B80*100&lt;=60,1)))))),0))*B280)</f>
        <v>1000</v>
      </c>
      <c r="C180" s="97">
        <f>IF(COUNT('IA2'!#REF!)=0,1000,(IFERROR(IF('IA2'!#REF!/C80&lt;0.5,0,IF('IA2'!#REF!/C80*100&gt;90,5,IF('IA2'!#REF!/C80*100&gt;80,4,IF('IA2'!#REF!/C80*100&gt;70,3,IF('IA2'!#REF!/C80*100&gt;60,2,IF('IA2'!#REF!/C80*100&lt;=60,1)))))),0))*C280)</f>
        <v>1000</v>
      </c>
      <c r="D180" s="97">
        <f>IF(COUNT('IA2'!#REF!)=0,1000,(IFERROR(IF('IA2'!#REF!/D80&lt;0.5,0,IF('IA2'!#REF!/D80*100&gt;90,5,IF('IA2'!#REF!/D80*100&gt;80,4,IF('IA2'!#REF!/D80*100&gt;70,3,IF('IA2'!#REF!/D80*100&gt;60,2,IF('IA2'!#REF!/D80*100&lt;=60,1)))))),0))*D280)</f>
        <v>1000</v>
      </c>
      <c r="E180" s="97">
        <f>IF(COUNT('IA2'!#REF!)=0,1000,(IFERROR(IF('IA2'!#REF!/E80&lt;0.5,0,IF('IA2'!#REF!/E80*100&gt;90,5,IF('IA2'!#REF!/E80*100&gt;80,4,IF('IA2'!#REF!/E80*100&gt;70,3,IF('IA2'!#REF!/E80*100&gt;60,2,IF('IA2'!#REF!/E80*100&lt;=60,1)))))),0))*E280)</f>
        <v>1000</v>
      </c>
      <c r="F180" s="97">
        <f>IF(COUNT('IA2'!#REF!)=0,1000,(IFERROR(IF('IA2'!#REF!/F80&lt;0.5,0,IF('IA2'!#REF!/F80*100&gt;90,5,IF('IA2'!#REF!/F80*100&gt;80,4,IF('IA2'!#REF!/F80*100&gt;70,3,IF('IA2'!#REF!/F80*100&gt;60,2,IF('IA2'!#REF!/F80*100&lt;=60,1)))))),0))*F280)</f>
        <v>1000</v>
      </c>
      <c r="G180" s="97">
        <f>IF(COUNT('IA2'!#REF!)=0,1000,(IFERROR(IF('IA2'!#REF!/G80&lt;0.5,0,IF('IA2'!#REF!/G80*100&gt;90,5,IF('IA2'!#REF!/G80*100&gt;80,4,IF('IA2'!#REF!/G80*100&gt;70,3,IF('IA2'!#REF!/G80*100&gt;60,2,IF('IA2'!#REF!/G80*100&lt;=60,1)))))),0))*G280)</f>
        <v>1000</v>
      </c>
      <c r="H180" s="97">
        <f>IF(COUNT('IA2'!#REF!)=0,1000,(IFERROR(IF('IA2'!#REF!/H80&lt;0.5,0,IF('IA2'!#REF!/H80*100&gt;90,5,IF('IA2'!#REF!/H80*100&gt;80,4,IF('IA2'!#REF!/H80*100&gt;70,3,IF('IA2'!#REF!/H80*100&gt;60,2,IF('IA2'!#REF!/H80*100&lt;=60,1)))))),0))*H280)</f>
        <v>1000</v>
      </c>
      <c r="I180" s="97">
        <f>IF(COUNT('IA2'!#REF!)=0,1000,(IFERROR(IF('IA2'!#REF!/I80&lt;0.5,0,IF('IA2'!#REF!/I80*100&gt;90,5,IF('IA2'!#REF!/I80*100&gt;80,4,IF('IA2'!#REF!/I80*100&gt;70,3,IF('IA2'!#REF!/I80*100&gt;60,2,IF('IA2'!#REF!/I80*100&lt;=60,1)))))),0))*I280)</f>
        <v>1000</v>
      </c>
      <c r="J180" s="97">
        <f>IF(COUNT('IA2'!#REF!)=0,1000,(IFERROR(IF('IA2'!#REF!/J80&lt;0.5,0,IF('IA2'!#REF!/J80*100&gt;90,5,IF('IA2'!#REF!/J80*100&gt;80,4,IF('IA2'!#REF!/J80*100&gt;70,3,IF('IA2'!#REF!/J80*100&gt;60,2,IF('IA2'!#REF!/J80*100&lt;=60,1)))))),0))*J280)</f>
        <v>1000</v>
      </c>
      <c r="K180" s="97">
        <f>IF(COUNT('IA2'!#REF!)=0,1000,(IFERROR(IF('IA2'!#REF!/K80&lt;0.5,0,IF('IA2'!#REF!/K80*100&gt;90,5,IF('IA2'!#REF!/K80*100&gt;80,4,IF('IA2'!#REF!/K80*100&gt;70,3,IF('IA2'!#REF!/K80*100&gt;60,2,IF('IA2'!#REF!/K80*100&lt;=60,1)))))),0))*K280)</f>
        <v>1000</v>
      </c>
      <c r="L180" s="97">
        <f>IF(COUNT('IA2'!#REF!)=0,1000,(IFERROR(IF('IA2'!#REF!/L80&lt;0.5,0,IF('IA2'!#REF!/L80*100&gt;90,5,IF('IA2'!#REF!/L80*100&gt;80,4,IF('IA2'!#REF!/L80*100&gt;70,3,IF('IA2'!#REF!/L80*100&gt;60,2,IF('IA2'!#REF!/L80*100&lt;=60,1)))))),0))*L280)</f>
        <v>1000</v>
      </c>
      <c r="M180" s="97">
        <f>IF(COUNT('IA2'!#REF!)=0,1000,(IFERROR(IF('IA2'!#REF!/M80&lt;0.5,0,IF('IA2'!#REF!/M80*100&gt;90,5,IF('IA2'!#REF!/M80*100&gt;80,4,IF('IA2'!#REF!/M80*100&gt;70,3,IF('IA2'!#REF!/M80*100&gt;60,2,IF('IA2'!#REF!/M80*100&lt;=60,1)))))),0))*M280)</f>
        <v>1000</v>
      </c>
      <c r="N180" s="97">
        <f>IF(COUNT('IA2'!#REF!)=0,1000,(IFERROR(IF('IA2'!#REF!/N80&lt;0.5,0,IF('IA2'!#REF!/N80*100&gt;90,5,IF('IA2'!#REF!/N80*100&gt;80,4,IF('IA2'!#REF!/N80*100&gt;70,3,IF('IA2'!#REF!/N80*100&gt;60,2,IF('IA2'!#REF!/N80*100&lt;=60,1)))))),0))*N280)</f>
        <v>1000</v>
      </c>
      <c r="O180" s="97">
        <f>IF(COUNT('IA2'!#REF!)=0,1000,(IFERROR(IF('IA2'!#REF!/O80&lt;0.5,0,IF('IA2'!#REF!/O80*100&gt;90,5,IF('IA2'!#REF!/O80*100&gt;80,4,IF('IA2'!#REF!/O80*100&gt;70,3,IF('IA2'!#REF!/O80*100&gt;60,2,IF('IA2'!#REF!/O80*100&lt;=60,1)))))),0))*O280)</f>
        <v>1000</v>
      </c>
      <c r="P180" s="97">
        <f>IF(COUNT('IA2'!#REF!)=0,1000,(IFERROR(IF('IA2'!#REF!/P80&lt;0.5,0,IF('IA2'!#REF!/P80*100&gt;90,5,IF('IA2'!#REF!/P80*100&gt;80,4,IF('IA2'!#REF!/P80*100&gt;70,3,IF('IA2'!#REF!/P80*100&gt;60,2,IF('IA2'!#REF!/P80*100&lt;=60,1)))))),0))*P280)</f>
        <v>1000</v>
      </c>
      <c r="Q180" s="97">
        <f>IF(COUNT('IA2'!#REF!)=0,1000,(IFERROR(IF('IA2'!#REF!/Q80&lt;0.5,0,IF('IA2'!#REF!/Q80*100&gt;90,5,IF('IA2'!#REF!/Q80*100&gt;80,4,IF('IA2'!#REF!/Q80*100&gt;70,3,IF('IA2'!#REF!/Q80*100&gt;60,2,IF('IA2'!#REF!/Q80*100&lt;=60,1)))))),0))*Q280)</f>
        <v>1000</v>
      </c>
      <c r="R180" s="97">
        <f>IF(COUNT('IA2'!#REF!)=0,1000,(IFERROR(IF('IA2'!#REF!/R80&lt;0.5,0,IF('IA2'!#REF!/R80*100&gt;90,5,IF('IA2'!#REF!/R80*100&gt;80,4,IF('IA2'!#REF!/R80*100&gt;70,3,IF('IA2'!#REF!/R80*100&gt;60,2,IF('IA2'!#REF!/R80*100&lt;=60,1)))))),0))*R280)</f>
        <v>1000</v>
      </c>
      <c r="S180" s="97">
        <f>IF(COUNT('IA2'!#REF!)=0,1000,(IFERROR(IF('IA2'!#REF!/S80&lt;0.5,0,IF('IA2'!#REF!/S80*100&gt;90,5,IF('IA2'!#REF!/S80*100&gt;80,4,IF('IA2'!#REF!/S80*100&gt;70,3,IF('IA2'!#REF!/S80*100&gt;60,2,IF('IA2'!#REF!/S80*100&lt;=60,1)))))),0))*S280)</f>
        <v>1000</v>
      </c>
      <c r="T180" s="97">
        <f>IF(COUNT('IA2'!#REF!)=0,1000,(IFERROR(IF('IA2'!#REF!/T80&lt;0.5,0,IF('IA2'!#REF!/T80*100&gt;90,5,IF('IA2'!#REF!/T80*100&gt;80,4,IF('IA2'!#REF!/T80*100&gt;70,3,IF('IA2'!#REF!/T80*100&gt;60,2,IF('IA2'!#REF!/T80*100&lt;=60,1)))))),0))*T280)</f>
        <v>1000</v>
      </c>
      <c r="U180" s="97">
        <f>IF(COUNT('IA2'!#REF!)=0,1000,(IFERROR(IF('IA2'!#REF!/U80&lt;0.5,0,IF('IA2'!#REF!/U80*100&gt;90,5,IF('IA2'!#REF!/U80*100&gt;80,4,IF('IA2'!#REF!/U80*100&gt;70,3,IF('IA2'!#REF!/U80*100&gt;60,2,IF('IA2'!#REF!/U80*100&lt;=60,1)))))),0))*U280)</f>
        <v>1000</v>
      </c>
      <c r="V180" s="97">
        <f>IF(COUNT('IA2'!#REF!)=0,1000,(IFERROR(IF('IA2'!#REF!/V80&lt;0.5,0,IF('IA2'!#REF!/V80*100&gt;90,5,IF('IA2'!#REF!/V80*100&gt;80,4,IF('IA2'!#REF!/V80*100&gt;70,3,IF('IA2'!#REF!/V80*100&gt;60,2,IF('IA2'!#REF!/V80*100&lt;=60,1)))))),0))*V280)</f>
        <v>1000</v>
      </c>
      <c r="W180" s="97">
        <f>IF(COUNT('IA2'!#REF!)=0,1000,(IFERROR(IF('IA2'!#REF!/W80&lt;0.5,0,IF('IA2'!#REF!/W80*100&gt;90,5,IF('IA2'!#REF!/W80*100&gt;80,4,IF('IA2'!#REF!/W80*100&gt;70,3,IF('IA2'!#REF!/W80*100&gt;60,2,IF('IA2'!#REF!/W80*100&lt;=60,1)))))),0))*W280)</f>
        <v>1000</v>
      </c>
      <c r="X180" s="97">
        <f>IF(COUNT('IA2'!#REF!)=0,1000,(IFERROR(IF('IA2'!#REF!/X80&lt;0.5,0,IF('IA2'!#REF!/X80*100&gt;90,5,IF('IA2'!#REF!/X80*100&gt;80,4,IF('IA2'!#REF!/X80*100&gt;70,3,IF('IA2'!#REF!/X80*100&gt;60,2,IF('IA2'!#REF!/X80*100&lt;=60,1)))))),0))*X280)</f>
        <v>1000</v>
      </c>
      <c r="Y180" s="97">
        <f>IF(COUNT('IA2'!#REF!)=0,1000,(IFERROR(IF('IA2'!#REF!/Y80&lt;0.5,0,IF('IA2'!#REF!/Y80*100&gt;90,5,IF('IA2'!#REF!/Y80*100&gt;80,4,IF('IA2'!#REF!/Y80*100&gt;70,3,IF('IA2'!#REF!/Y80*100&gt;60,2,IF('IA2'!#REF!/Y80*100&lt;=60,1)))))),0))*Y280)</f>
        <v>1000</v>
      </c>
      <c r="Z180" s="97">
        <f>IF(COUNT('IA2'!#REF!)=0,1000,(IFERROR(IF('IA2'!#REF!/Z80&lt;0.5,0,IF('IA2'!#REF!/Z80*100&gt;90,5,IF('IA2'!#REF!/Z80*100&gt;80,4,IF('IA2'!#REF!/Z80*100&gt;70,3,IF('IA2'!#REF!/Z80*100&gt;60,2,IF('IA2'!#REF!/Z80*100&lt;=60,1)))))),0))*Z280)</f>
        <v>1000</v>
      </c>
      <c r="AA180" s="97">
        <f>IF(COUNT('IA2'!#REF!)=0,1000,(IFERROR(IF('IA2'!#REF!/AA80&lt;0.5,0,IF('IA2'!#REF!/AA80*100&gt;90,5,IF('IA2'!#REF!/AA80*100&gt;80,4,IF('IA2'!#REF!/AA80*100&gt;70,3,IF('IA2'!#REF!/AA80*100&gt;60,2,IF('IA2'!#REF!/AA80*100&lt;=60,1)))))),0))*AA280)</f>
        <v>1000</v>
      </c>
      <c r="AB180" s="97">
        <f>IF(COUNT('IA2'!#REF!)=0,1000,(IFERROR(IF('IA2'!#REF!/AB80&lt;0.5,0,IF('IA2'!#REF!/AB80*100&gt;90,5,IF('IA2'!#REF!/AB80*100&gt;80,4,IF('IA2'!#REF!/AB80*100&gt;70,3,IF('IA2'!#REF!/AB80*100&gt;60,2,IF('IA2'!#REF!/AB80*100&lt;=60,1)))))),0))*AB280)</f>
        <v>1000</v>
      </c>
      <c r="AC180" s="97">
        <f>IF(COUNT('IA2'!#REF!)=0,1000,(IFERROR(IF('IA2'!#REF!/AC80&lt;0.5,0,IF('IA2'!#REF!/AC80*100&gt;90,5,IF('IA2'!#REF!/AC80*100&gt;80,4,IF('IA2'!#REF!/AC80*100&gt;70,3,IF('IA2'!#REF!/AC80*100&gt;60,2,IF('IA2'!#REF!/AC80*100&lt;=60,1)))))),0))*AC280)</f>
        <v>1000</v>
      </c>
      <c r="AD180" s="97">
        <f>IF(COUNT('IA2'!#REF!)=0,1000,(IFERROR(IF('IA2'!#REF!/AD80&lt;0.5,0,IF('IA2'!#REF!/AD80*100&gt;90,5,IF('IA2'!#REF!/AD80*100&gt;80,4,IF('IA2'!#REF!/AD80*100&gt;70,3,IF('IA2'!#REF!/AD80*100&gt;60,2,IF('IA2'!#REF!/AD80*100&lt;=60,1)))))),0))*AD280)</f>
        <v>1000</v>
      </c>
      <c r="AE180" s="97">
        <f>IF(COUNT('IA2'!#REF!)=0,1000,(IFERROR(IF('IA2'!#REF!/AE80&lt;0.5,0,IF('IA2'!#REF!/AE80*100&gt;90,5,IF('IA2'!#REF!/AE80*100&gt;80,4,IF('IA2'!#REF!/AE80*100&gt;70,3,IF('IA2'!#REF!/AE80*100&gt;60,2,IF('IA2'!#REF!/AE80*100&lt;=60,1)))))),0))*AE280)</f>
        <v>1000</v>
      </c>
      <c r="AF180" s="97">
        <f>IF(COUNT('IA2'!#REF!)=0,1000,(IFERROR(IF('IA2'!#REF!/AF80&lt;0.5,0,IF('IA2'!#REF!/AF80*100&gt;90,5,IF('IA2'!#REF!/AF80*100&gt;80,4,IF('IA2'!#REF!/AF80*100&gt;70,3,IF('IA2'!#REF!/AF80*100&gt;60,2,IF('IA2'!#REF!/AF80*100&lt;=60,1)))))),0))*AF280)</f>
        <v>1000</v>
      </c>
      <c r="AG180" s="97">
        <f>IF(COUNT('IA2'!#REF!)=0,1000,(IFERROR(IF('IA2'!#REF!/AG80&lt;0.5,0,IF('IA2'!#REF!/AG80*100&gt;90,5,IF('IA2'!#REF!/AG80*100&gt;80,4,IF('IA2'!#REF!/AG80*100&gt;70,3,IF('IA2'!#REF!/AG80*100&gt;60,2,IF('IA2'!#REF!/AG80*100&lt;=60,1)))))),0))*AG280)</f>
        <v>1000</v>
      </c>
      <c r="AH180" s="97">
        <f>IF(COUNT('IA2'!#REF!)=0,1000,(IFERROR(IF('IA2'!#REF!/AH80&lt;0.5,0,IF('IA2'!#REF!/AH80*100&gt;90,5,IF('IA2'!#REF!/AH80*100&gt;80,4,IF('IA2'!#REF!/AH80*100&gt;70,3,IF('IA2'!#REF!/AH80*100&gt;60,2,IF('IA2'!#REF!/AH80*100&lt;=60,1)))))),0))*AH280)</f>
        <v>1000</v>
      </c>
      <c r="AI180" s="97">
        <f>IF(COUNT('IA2'!#REF!)=0,1000,(IFERROR(IF('IA2'!#REF!/AI80&lt;0.5,0,IF('IA2'!#REF!/AI80*100&gt;90,5,IF('IA2'!#REF!/AI80*100&gt;80,4,IF('IA2'!#REF!/AI80*100&gt;70,3,IF('IA2'!#REF!/AI80*100&gt;60,2,IF('IA2'!#REF!/AI80*100&lt;=60,1)))))),0))*AI280)</f>
        <v>1000</v>
      </c>
      <c r="AJ180" s="97">
        <f>IF(COUNT('IA2'!#REF!)=0,1000,(IFERROR(IF('IA2'!#REF!/AJ80&lt;0.5,0,IF('IA2'!#REF!/AJ80*100&gt;90,5,IF('IA2'!#REF!/AJ80*100&gt;80,4,IF('IA2'!#REF!/AJ80*100&gt;70,3,IF('IA2'!#REF!/AJ80*100&gt;60,2,IF('IA2'!#REF!/AJ80*100&lt;=60,1)))))),0))*AJ280)</f>
        <v>1000</v>
      </c>
      <c r="AK180" s="97">
        <f>IF(COUNT('IA2'!#REF!)=0,1000,(IFERROR(IF('IA2'!#REF!/AK80&lt;0.5,0,IF('IA2'!#REF!/AK80*100&gt;90,5,IF('IA2'!#REF!/AK80*100&gt;80,4,IF('IA2'!#REF!/AK80*100&gt;70,3,IF('IA2'!#REF!/AK80*100&gt;60,2,IF('IA2'!#REF!/AK80*100&lt;=60,1)))))),0))*AK280)</f>
        <v>1000</v>
      </c>
      <c r="AL180" s="97">
        <f>IF(COUNT('IA2'!#REF!)=0,1000,(IFERROR(IF('IA2'!#REF!/AL80&lt;0.5,0,IF('IA2'!#REF!/AL80*100&gt;90,5,IF('IA2'!#REF!/AL80*100&gt;80,4,IF('IA2'!#REF!/AL80*100&gt;70,3,IF('IA2'!#REF!/AL80*100&gt;60,2,IF('IA2'!#REF!/AL80*100&lt;=60,1)))))),0))*AL280)</f>
        <v>1000</v>
      </c>
      <c r="AM180" s="97">
        <f>IF(COUNT('IA2'!#REF!)=0,1000,(IFERROR(IF('IA2'!#REF!/AM80&lt;0.5,0,IF('IA2'!#REF!/AM80*100&gt;90,5,IF('IA2'!#REF!/AM80*100&gt;80,4,IF('IA2'!#REF!/AM80*100&gt;70,3,IF('IA2'!#REF!/AM80*100&gt;60,2,IF('IA2'!#REF!/AM80*100&lt;=60,1)))))),0))*AM280)</f>
        <v>1000</v>
      </c>
      <c r="AN180" s="97">
        <f>IF(COUNT('IA2'!#REF!)=0,1000,(IFERROR(IF('IA2'!#REF!/AN80&lt;0.5,0,IF('IA2'!#REF!/AN80*100&gt;90,5,IF('IA2'!#REF!/AN80*100&gt;80,4,IF('IA2'!#REF!/AN80*100&gt;70,3,IF('IA2'!#REF!/AN80*100&gt;60,2,IF('IA2'!#REF!/AN80*100&lt;=60,1)))))),0))*AN280)</f>
        <v>1000</v>
      </c>
      <c r="AO180" s="97">
        <f>IF(COUNT('IA2'!#REF!)=0,1000,(IFERROR(IF('IA2'!#REF!/AO80&lt;0.5,0,IF('IA2'!#REF!/AO80*100&gt;90,5,IF('IA2'!#REF!/AO80*100&gt;80,4,IF('IA2'!#REF!/AO80*100&gt;70,3,IF('IA2'!#REF!/AO80*100&gt;60,2,IF('IA2'!#REF!/AO80*100&lt;=60,1)))))),0))*AO280)</f>
        <v>1000</v>
      </c>
      <c r="AP180" s="97">
        <f>IF(COUNT('IA2'!#REF!)=0,1000,(IFERROR(IF('IA2'!#REF!/AP80&lt;0.5,0,IF('IA2'!#REF!/AP80*100&gt;90,5,IF('IA2'!#REF!/AP80*100&gt;80,4,IF('IA2'!#REF!/AP80*100&gt;70,3,IF('IA2'!#REF!/AP80*100&gt;60,2,IF('IA2'!#REF!/AP80*100&lt;=60,1)))))),0))*AP280)</f>
        <v>1000</v>
      </c>
      <c r="AQ180" s="97">
        <f>IF(COUNT('IA2'!#REF!)=0,1000,(IFERROR(IF('IA2'!#REF!/AQ80&lt;0.5,0,IF('IA2'!#REF!/AQ80*100&gt;90,5,IF('IA2'!#REF!/AQ80*100&gt;80,4,IF('IA2'!#REF!/AQ80*100&gt;70,3,IF('IA2'!#REF!/AQ80*100&gt;60,2,IF('IA2'!#REF!/AQ80*100&lt;=60,1)))))),0))*AQ280)</f>
        <v>1000</v>
      </c>
      <c r="AR180" s="97">
        <f>IF(COUNT('IA2'!#REF!)=0,1000,(IFERROR(IF('IA2'!#REF!/AR80&lt;0.5,0,IF('IA2'!#REF!/AR80*100&gt;90,5,IF('IA2'!#REF!/AR80*100&gt;80,4,IF('IA2'!#REF!/AR80*100&gt;70,3,IF('IA2'!#REF!/AR80*100&gt;60,2,IF('IA2'!#REF!/AR80*100&lt;=60,1)))))),0))*AR280)</f>
        <v>1000</v>
      </c>
      <c r="AS180" s="97">
        <f>IF(COUNT('IA2'!#REF!)=0,1000,(IFERROR(IF('IA2'!#REF!/AS80&lt;0.5,0,IF('IA2'!#REF!/AS80*100&gt;90,5,IF('IA2'!#REF!/AS80*100&gt;80,4,IF('IA2'!#REF!/AS80*100&gt;70,3,IF('IA2'!#REF!/AS80*100&gt;60,2,IF('IA2'!#REF!/AS80*100&lt;=60,1)))))),0))*AS280)</f>
        <v>1000</v>
      </c>
      <c r="AT180" s="97">
        <f>IF(COUNT('IA2'!#REF!)=0,1000,(IFERROR(IF('IA2'!#REF!/AT80&lt;0.5,0,IF('IA2'!#REF!/AT80*100&gt;90,5,IF('IA2'!#REF!/AT80*100&gt;80,4,IF('IA2'!#REF!/AT80*100&gt;70,3,IF('IA2'!#REF!/AT80*100&gt;60,2,IF('IA2'!#REF!/AT80*100&lt;=60,1)))))),0))*AT280)</f>
        <v>1000</v>
      </c>
      <c r="AU180" s="97">
        <f>IF(COUNT('IA2'!#REF!)=0,1000,(IFERROR(IF('IA2'!#REF!/AU80&lt;0.5,0,IF('IA2'!#REF!/AU80*100&gt;90,5,IF('IA2'!#REF!/AU80*100&gt;80,4,IF('IA2'!#REF!/AU80*100&gt;70,3,IF('IA2'!#REF!/AU80*100&gt;60,2,IF('IA2'!#REF!/AU80*100&lt;=60,1)))))),0))*AU280)</f>
        <v>1000</v>
      </c>
      <c r="AV180" s="97">
        <f>IF(COUNT('IA2'!#REF!)=0,1000,(IFERROR(IF('IA2'!#REF!/AV80&lt;0.5,0,IF('IA2'!#REF!/AV80*100&gt;90,5,IF('IA2'!#REF!/AV80*100&gt;80,4,IF('IA2'!#REF!/AV80*100&gt;70,3,IF('IA2'!#REF!/AV80*100&gt;60,2,IF('IA2'!#REF!/AV80*100&lt;=60,1)))))),0))*AV280)</f>
        <v>1000</v>
      </c>
      <c r="AW180" s="97">
        <f>IF(COUNT('IA2'!#REF!)=0,1000,(IFERROR(IF('IA2'!#REF!/AW80&lt;0.5,0,IF('IA2'!#REF!/AW80*100&gt;90,5,IF('IA2'!#REF!/AW80*100&gt;80,4,IF('IA2'!#REF!/AW80*100&gt;70,3,IF('IA2'!#REF!/AW80*100&gt;60,2,IF('IA2'!#REF!/AW80*100&lt;=60,1)))))),0))*AW280)</f>
        <v>1000</v>
      </c>
      <c r="AX180" s="97">
        <f>IF(COUNT('IA2'!#REF!)=0,1000,(IFERROR(IF('IA2'!#REF!/AX80&lt;0.5,0,IF('IA2'!#REF!/AX80*100&gt;90,5,IF('IA2'!#REF!/AX80*100&gt;80,4,IF('IA2'!#REF!/AX80*100&gt;70,3,IF('IA2'!#REF!/AX80*100&gt;60,2,IF('IA2'!#REF!/AX80*100&lt;=60,1)))))),0))*AX280)</f>
        <v>1000</v>
      </c>
      <c r="AY180" s="97">
        <f>IF(COUNT('IA2'!#REF!)=0,1000,(IFERROR(IF('IA2'!#REF!/AY80&lt;0.5,0,IF('IA2'!#REF!/AY80*100&gt;90,5,IF('IA2'!#REF!/AY80*100&gt;80,4,IF('IA2'!#REF!/AY80*100&gt;70,3,IF('IA2'!#REF!/AY80*100&gt;60,2,IF('IA2'!#REF!/AY80*100&lt;=60,1)))))),0))*AY280)</f>
        <v>1000</v>
      </c>
      <c r="AZ180" s="97">
        <f>IF(COUNT('IA2'!#REF!)=0,1000,(IFERROR(IF('IA2'!#REF!/AZ80&lt;0.5,0,IF('IA2'!#REF!/AZ80*100&gt;90,5,IF('IA2'!#REF!/AZ80*100&gt;80,4,IF('IA2'!#REF!/AZ80*100&gt;70,3,IF('IA2'!#REF!/AZ80*100&gt;60,2,IF('IA2'!#REF!/AZ80*100&lt;=60,1)))))),0))*AZ280)</f>
        <v>1000</v>
      </c>
      <c r="BA180" s="96">
        <f t="shared" si="53"/>
        <v>0</v>
      </c>
      <c r="BB180" s="96">
        <f t="shared" si="54"/>
        <v>0</v>
      </c>
      <c r="BC180" s="96">
        <f t="shared" si="55"/>
        <v>0</v>
      </c>
      <c r="BD180" s="96">
        <f t="shared" si="56"/>
        <v>0</v>
      </c>
      <c r="BE180" s="96">
        <f t="shared" si="57"/>
        <v>0</v>
      </c>
      <c r="BF180" s="96">
        <f t="shared" si="58"/>
        <v>0</v>
      </c>
      <c r="BG180" s="96">
        <f t="shared" si="59"/>
        <v>0</v>
      </c>
    </row>
    <row r="181" spans="1:59" x14ac:dyDescent="0.3">
      <c r="A181" s="97">
        <f>IF(COUNT('IA2'!#REF!)=0,1000,(IFERROR(IF('IA2'!#REF!/A81&lt;0.5,0,IF('IA2'!#REF!/A81*100&gt;90,5,IF('IA2'!#REF!/A81*100&gt;80,4,IF('IA2'!#REF!/A81*100&gt;70,3,IF('IA2'!#REF!/A81*100&gt;60,2,IF('IA2'!#REF!/A81*100&lt;=60,1)))))),0))*A281)</f>
        <v>1000</v>
      </c>
      <c r="B181" s="97">
        <f>IF(COUNT('IA2'!#REF!)=0,1000,(IFERROR(IF('IA2'!#REF!/B81&lt;0.5,0,IF('IA2'!#REF!/B81*100&gt;90,5,IF('IA2'!#REF!/B81*100&gt;80,4,IF('IA2'!#REF!/B81*100&gt;70,3,IF('IA2'!#REF!/B81*100&gt;60,2,IF('IA2'!#REF!/B81*100&lt;=60,1)))))),0))*B281)</f>
        <v>1000</v>
      </c>
      <c r="C181" s="97">
        <f>IF(COUNT('IA2'!#REF!)=0,1000,(IFERROR(IF('IA2'!#REF!/C81&lt;0.5,0,IF('IA2'!#REF!/C81*100&gt;90,5,IF('IA2'!#REF!/C81*100&gt;80,4,IF('IA2'!#REF!/C81*100&gt;70,3,IF('IA2'!#REF!/C81*100&gt;60,2,IF('IA2'!#REF!/C81*100&lt;=60,1)))))),0))*C281)</f>
        <v>1000</v>
      </c>
      <c r="D181" s="97">
        <f>IF(COUNT('IA2'!#REF!)=0,1000,(IFERROR(IF('IA2'!#REF!/D81&lt;0.5,0,IF('IA2'!#REF!/D81*100&gt;90,5,IF('IA2'!#REF!/D81*100&gt;80,4,IF('IA2'!#REF!/D81*100&gt;70,3,IF('IA2'!#REF!/D81*100&gt;60,2,IF('IA2'!#REF!/D81*100&lt;=60,1)))))),0))*D281)</f>
        <v>1000</v>
      </c>
      <c r="E181" s="97">
        <f>IF(COUNT('IA2'!#REF!)=0,1000,(IFERROR(IF('IA2'!#REF!/E81&lt;0.5,0,IF('IA2'!#REF!/E81*100&gt;90,5,IF('IA2'!#REF!/E81*100&gt;80,4,IF('IA2'!#REF!/E81*100&gt;70,3,IF('IA2'!#REF!/E81*100&gt;60,2,IF('IA2'!#REF!/E81*100&lt;=60,1)))))),0))*E281)</f>
        <v>1000</v>
      </c>
      <c r="F181" s="97">
        <f>IF(COUNT('IA2'!#REF!)=0,1000,(IFERROR(IF('IA2'!#REF!/F81&lt;0.5,0,IF('IA2'!#REF!/F81*100&gt;90,5,IF('IA2'!#REF!/F81*100&gt;80,4,IF('IA2'!#REF!/F81*100&gt;70,3,IF('IA2'!#REF!/F81*100&gt;60,2,IF('IA2'!#REF!/F81*100&lt;=60,1)))))),0))*F281)</f>
        <v>1000</v>
      </c>
      <c r="G181" s="97">
        <f>IF(COUNT('IA2'!#REF!)=0,1000,(IFERROR(IF('IA2'!#REF!/G81&lt;0.5,0,IF('IA2'!#REF!/G81*100&gt;90,5,IF('IA2'!#REF!/G81*100&gt;80,4,IF('IA2'!#REF!/G81*100&gt;70,3,IF('IA2'!#REF!/G81*100&gt;60,2,IF('IA2'!#REF!/G81*100&lt;=60,1)))))),0))*G281)</f>
        <v>1000</v>
      </c>
      <c r="H181" s="97">
        <f>IF(COUNT('IA2'!#REF!)=0,1000,(IFERROR(IF('IA2'!#REF!/H81&lt;0.5,0,IF('IA2'!#REF!/H81*100&gt;90,5,IF('IA2'!#REF!/H81*100&gt;80,4,IF('IA2'!#REF!/H81*100&gt;70,3,IF('IA2'!#REF!/H81*100&gt;60,2,IF('IA2'!#REF!/H81*100&lt;=60,1)))))),0))*H281)</f>
        <v>1000</v>
      </c>
      <c r="I181" s="97">
        <f>IF(COUNT('IA2'!#REF!)=0,1000,(IFERROR(IF('IA2'!#REF!/I81&lt;0.5,0,IF('IA2'!#REF!/I81*100&gt;90,5,IF('IA2'!#REF!/I81*100&gt;80,4,IF('IA2'!#REF!/I81*100&gt;70,3,IF('IA2'!#REF!/I81*100&gt;60,2,IF('IA2'!#REF!/I81*100&lt;=60,1)))))),0))*I281)</f>
        <v>1000</v>
      </c>
      <c r="J181" s="97">
        <f>IF(COUNT('IA2'!#REF!)=0,1000,(IFERROR(IF('IA2'!#REF!/J81&lt;0.5,0,IF('IA2'!#REF!/J81*100&gt;90,5,IF('IA2'!#REF!/J81*100&gt;80,4,IF('IA2'!#REF!/J81*100&gt;70,3,IF('IA2'!#REF!/J81*100&gt;60,2,IF('IA2'!#REF!/J81*100&lt;=60,1)))))),0))*J281)</f>
        <v>1000</v>
      </c>
      <c r="K181" s="97">
        <f>IF(COUNT('IA2'!#REF!)=0,1000,(IFERROR(IF('IA2'!#REF!/K81&lt;0.5,0,IF('IA2'!#REF!/K81*100&gt;90,5,IF('IA2'!#REF!/K81*100&gt;80,4,IF('IA2'!#REF!/K81*100&gt;70,3,IF('IA2'!#REF!/K81*100&gt;60,2,IF('IA2'!#REF!/K81*100&lt;=60,1)))))),0))*K281)</f>
        <v>1000</v>
      </c>
      <c r="L181" s="97">
        <f>IF(COUNT('IA2'!#REF!)=0,1000,(IFERROR(IF('IA2'!#REF!/L81&lt;0.5,0,IF('IA2'!#REF!/L81*100&gt;90,5,IF('IA2'!#REF!/L81*100&gt;80,4,IF('IA2'!#REF!/L81*100&gt;70,3,IF('IA2'!#REF!/L81*100&gt;60,2,IF('IA2'!#REF!/L81*100&lt;=60,1)))))),0))*L281)</f>
        <v>1000</v>
      </c>
      <c r="M181" s="97">
        <f>IF(COUNT('IA2'!#REF!)=0,1000,(IFERROR(IF('IA2'!#REF!/M81&lt;0.5,0,IF('IA2'!#REF!/M81*100&gt;90,5,IF('IA2'!#REF!/M81*100&gt;80,4,IF('IA2'!#REF!/M81*100&gt;70,3,IF('IA2'!#REF!/M81*100&gt;60,2,IF('IA2'!#REF!/M81*100&lt;=60,1)))))),0))*M281)</f>
        <v>1000</v>
      </c>
      <c r="N181" s="97">
        <f>IF(COUNT('IA2'!#REF!)=0,1000,(IFERROR(IF('IA2'!#REF!/N81&lt;0.5,0,IF('IA2'!#REF!/N81*100&gt;90,5,IF('IA2'!#REF!/N81*100&gt;80,4,IF('IA2'!#REF!/N81*100&gt;70,3,IF('IA2'!#REF!/N81*100&gt;60,2,IF('IA2'!#REF!/N81*100&lt;=60,1)))))),0))*N281)</f>
        <v>1000</v>
      </c>
      <c r="O181" s="97">
        <f>IF(COUNT('IA2'!#REF!)=0,1000,(IFERROR(IF('IA2'!#REF!/O81&lt;0.5,0,IF('IA2'!#REF!/O81*100&gt;90,5,IF('IA2'!#REF!/O81*100&gt;80,4,IF('IA2'!#REF!/O81*100&gt;70,3,IF('IA2'!#REF!/O81*100&gt;60,2,IF('IA2'!#REF!/O81*100&lt;=60,1)))))),0))*O281)</f>
        <v>1000</v>
      </c>
      <c r="P181" s="97">
        <f>IF(COUNT('IA2'!#REF!)=0,1000,(IFERROR(IF('IA2'!#REF!/P81&lt;0.5,0,IF('IA2'!#REF!/P81*100&gt;90,5,IF('IA2'!#REF!/P81*100&gt;80,4,IF('IA2'!#REF!/P81*100&gt;70,3,IF('IA2'!#REF!/P81*100&gt;60,2,IF('IA2'!#REF!/P81*100&lt;=60,1)))))),0))*P281)</f>
        <v>1000</v>
      </c>
      <c r="Q181" s="97">
        <f>IF(COUNT('IA2'!#REF!)=0,1000,(IFERROR(IF('IA2'!#REF!/Q81&lt;0.5,0,IF('IA2'!#REF!/Q81*100&gt;90,5,IF('IA2'!#REF!/Q81*100&gt;80,4,IF('IA2'!#REF!/Q81*100&gt;70,3,IF('IA2'!#REF!/Q81*100&gt;60,2,IF('IA2'!#REF!/Q81*100&lt;=60,1)))))),0))*Q281)</f>
        <v>1000</v>
      </c>
      <c r="R181" s="97">
        <f>IF(COUNT('IA2'!#REF!)=0,1000,(IFERROR(IF('IA2'!#REF!/R81&lt;0.5,0,IF('IA2'!#REF!/R81*100&gt;90,5,IF('IA2'!#REF!/R81*100&gt;80,4,IF('IA2'!#REF!/R81*100&gt;70,3,IF('IA2'!#REF!/R81*100&gt;60,2,IF('IA2'!#REF!/R81*100&lt;=60,1)))))),0))*R281)</f>
        <v>1000</v>
      </c>
      <c r="S181" s="97">
        <f>IF(COUNT('IA2'!#REF!)=0,1000,(IFERROR(IF('IA2'!#REF!/S81&lt;0.5,0,IF('IA2'!#REF!/S81*100&gt;90,5,IF('IA2'!#REF!/S81*100&gt;80,4,IF('IA2'!#REF!/S81*100&gt;70,3,IF('IA2'!#REF!/S81*100&gt;60,2,IF('IA2'!#REF!/S81*100&lt;=60,1)))))),0))*S281)</f>
        <v>1000</v>
      </c>
      <c r="T181" s="97">
        <f>IF(COUNT('IA2'!#REF!)=0,1000,(IFERROR(IF('IA2'!#REF!/T81&lt;0.5,0,IF('IA2'!#REF!/T81*100&gt;90,5,IF('IA2'!#REF!/T81*100&gt;80,4,IF('IA2'!#REF!/T81*100&gt;70,3,IF('IA2'!#REF!/T81*100&gt;60,2,IF('IA2'!#REF!/T81*100&lt;=60,1)))))),0))*T281)</f>
        <v>1000</v>
      </c>
      <c r="U181" s="97">
        <f>IF(COUNT('IA2'!#REF!)=0,1000,(IFERROR(IF('IA2'!#REF!/U81&lt;0.5,0,IF('IA2'!#REF!/U81*100&gt;90,5,IF('IA2'!#REF!/U81*100&gt;80,4,IF('IA2'!#REF!/U81*100&gt;70,3,IF('IA2'!#REF!/U81*100&gt;60,2,IF('IA2'!#REF!/U81*100&lt;=60,1)))))),0))*U281)</f>
        <v>1000</v>
      </c>
      <c r="V181" s="97">
        <f>IF(COUNT('IA2'!#REF!)=0,1000,(IFERROR(IF('IA2'!#REF!/V81&lt;0.5,0,IF('IA2'!#REF!/V81*100&gt;90,5,IF('IA2'!#REF!/V81*100&gt;80,4,IF('IA2'!#REF!/V81*100&gt;70,3,IF('IA2'!#REF!/V81*100&gt;60,2,IF('IA2'!#REF!/V81*100&lt;=60,1)))))),0))*V281)</f>
        <v>1000</v>
      </c>
      <c r="W181" s="97">
        <f>IF(COUNT('IA2'!#REF!)=0,1000,(IFERROR(IF('IA2'!#REF!/W81&lt;0.5,0,IF('IA2'!#REF!/W81*100&gt;90,5,IF('IA2'!#REF!/W81*100&gt;80,4,IF('IA2'!#REF!/W81*100&gt;70,3,IF('IA2'!#REF!/W81*100&gt;60,2,IF('IA2'!#REF!/W81*100&lt;=60,1)))))),0))*W281)</f>
        <v>1000</v>
      </c>
      <c r="X181" s="97">
        <f>IF(COUNT('IA2'!#REF!)=0,1000,(IFERROR(IF('IA2'!#REF!/X81&lt;0.5,0,IF('IA2'!#REF!/X81*100&gt;90,5,IF('IA2'!#REF!/X81*100&gt;80,4,IF('IA2'!#REF!/X81*100&gt;70,3,IF('IA2'!#REF!/X81*100&gt;60,2,IF('IA2'!#REF!/X81*100&lt;=60,1)))))),0))*X281)</f>
        <v>1000</v>
      </c>
      <c r="Y181" s="97">
        <f>IF(COUNT('IA2'!#REF!)=0,1000,(IFERROR(IF('IA2'!#REF!/Y81&lt;0.5,0,IF('IA2'!#REF!/Y81*100&gt;90,5,IF('IA2'!#REF!/Y81*100&gt;80,4,IF('IA2'!#REF!/Y81*100&gt;70,3,IF('IA2'!#REF!/Y81*100&gt;60,2,IF('IA2'!#REF!/Y81*100&lt;=60,1)))))),0))*Y281)</f>
        <v>1000</v>
      </c>
      <c r="Z181" s="97">
        <f>IF(COUNT('IA2'!#REF!)=0,1000,(IFERROR(IF('IA2'!#REF!/Z81&lt;0.5,0,IF('IA2'!#REF!/Z81*100&gt;90,5,IF('IA2'!#REF!/Z81*100&gt;80,4,IF('IA2'!#REF!/Z81*100&gt;70,3,IF('IA2'!#REF!/Z81*100&gt;60,2,IF('IA2'!#REF!/Z81*100&lt;=60,1)))))),0))*Z281)</f>
        <v>1000</v>
      </c>
      <c r="AA181" s="97">
        <f>IF(COUNT('IA2'!#REF!)=0,1000,(IFERROR(IF('IA2'!#REF!/AA81&lt;0.5,0,IF('IA2'!#REF!/AA81*100&gt;90,5,IF('IA2'!#REF!/AA81*100&gt;80,4,IF('IA2'!#REF!/AA81*100&gt;70,3,IF('IA2'!#REF!/AA81*100&gt;60,2,IF('IA2'!#REF!/AA81*100&lt;=60,1)))))),0))*AA281)</f>
        <v>1000</v>
      </c>
      <c r="AB181" s="97">
        <f>IF(COUNT('IA2'!#REF!)=0,1000,(IFERROR(IF('IA2'!#REF!/AB81&lt;0.5,0,IF('IA2'!#REF!/AB81*100&gt;90,5,IF('IA2'!#REF!/AB81*100&gt;80,4,IF('IA2'!#REF!/AB81*100&gt;70,3,IF('IA2'!#REF!/AB81*100&gt;60,2,IF('IA2'!#REF!/AB81*100&lt;=60,1)))))),0))*AB281)</f>
        <v>1000</v>
      </c>
      <c r="AC181" s="97">
        <f>IF(COUNT('IA2'!#REF!)=0,1000,(IFERROR(IF('IA2'!#REF!/AC81&lt;0.5,0,IF('IA2'!#REF!/AC81*100&gt;90,5,IF('IA2'!#REF!/AC81*100&gt;80,4,IF('IA2'!#REF!/AC81*100&gt;70,3,IF('IA2'!#REF!/AC81*100&gt;60,2,IF('IA2'!#REF!/AC81*100&lt;=60,1)))))),0))*AC281)</f>
        <v>1000</v>
      </c>
      <c r="AD181" s="97">
        <f>IF(COUNT('IA2'!#REF!)=0,1000,(IFERROR(IF('IA2'!#REF!/AD81&lt;0.5,0,IF('IA2'!#REF!/AD81*100&gt;90,5,IF('IA2'!#REF!/AD81*100&gt;80,4,IF('IA2'!#REF!/AD81*100&gt;70,3,IF('IA2'!#REF!/AD81*100&gt;60,2,IF('IA2'!#REF!/AD81*100&lt;=60,1)))))),0))*AD281)</f>
        <v>1000</v>
      </c>
      <c r="AE181" s="97">
        <f>IF(COUNT('IA2'!#REF!)=0,1000,(IFERROR(IF('IA2'!#REF!/AE81&lt;0.5,0,IF('IA2'!#REF!/AE81*100&gt;90,5,IF('IA2'!#REF!/AE81*100&gt;80,4,IF('IA2'!#REF!/AE81*100&gt;70,3,IF('IA2'!#REF!/AE81*100&gt;60,2,IF('IA2'!#REF!/AE81*100&lt;=60,1)))))),0))*AE281)</f>
        <v>1000</v>
      </c>
      <c r="AF181" s="97">
        <f>IF(COUNT('IA2'!#REF!)=0,1000,(IFERROR(IF('IA2'!#REF!/AF81&lt;0.5,0,IF('IA2'!#REF!/AF81*100&gt;90,5,IF('IA2'!#REF!/AF81*100&gt;80,4,IF('IA2'!#REF!/AF81*100&gt;70,3,IF('IA2'!#REF!/AF81*100&gt;60,2,IF('IA2'!#REF!/AF81*100&lt;=60,1)))))),0))*AF281)</f>
        <v>1000</v>
      </c>
      <c r="AG181" s="97">
        <f>IF(COUNT('IA2'!#REF!)=0,1000,(IFERROR(IF('IA2'!#REF!/AG81&lt;0.5,0,IF('IA2'!#REF!/AG81*100&gt;90,5,IF('IA2'!#REF!/AG81*100&gt;80,4,IF('IA2'!#REF!/AG81*100&gt;70,3,IF('IA2'!#REF!/AG81*100&gt;60,2,IF('IA2'!#REF!/AG81*100&lt;=60,1)))))),0))*AG281)</f>
        <v>1000</v>
      </c>
      <c r="AH181" s="97">
        <f>IF(COUNT('IA2'!#REF!)=0,1000,(IFERROR(IF('IA2'!#REF!/AH81&lt;0.5,0,IF('IA2'!#REF!/AH81*100&gt;90,5,IF('IA2'!#REF!/AH81*100&gt;80,4,IF('IA2'!#REF!/AH81*100&gt;70,3,IF('IA2'!#REF!/AH81*100&gt;60,2,IF('IA2'!#REF!/AH81*100&lt;=60,1)))))),0))*AH281)</f>
        <v>1000</v>
      </c>
      <c r="AI181" s="97">
        <f>IF(COUNT('IA2'!#REF!)=0,1000,(IFERROR(IF('IA2'!#REF!/AI81&lt;0.5,0,IF('IA2'!#REF!/AI81*100&gt;90,5,IF('IA2'!#REF!/AI81*100&gt;80,4,IF('IA2'!#REF!/AI81*100&gt;70,3,IF('IA2'!#REF!/AI81*100&gt;60,2,IF('IA2'!#REF!/AI81*100&lt;=60,1)))))),0))*AI281)</f>
        <v>1000</v>
      </c>
      <c r="AJ181" s="97">
        <f>IF(COUNT('IA2'!#REF!)=0,1000,(IFERROR(IF('IA2'!#REF!/AJ81&lt;0.5,0,IF('IA2'!#REF!/AJ81*100&gt;90,5,IF('IA2'!#REF!/AJ81*100&gt;80,4,IF('IA2'!#REF!/AJ81*100&gt;70,3,IF('IA2'!#REF!/AJ81*100&gt;60,2,IF('IA2'!#REF!/AJ81*100&lt;=60,1)))))),0))*AJ281)</f>
        <v>1000</v>
      </c>
      <c r="AK181" s="97">
        <f>IF(COUNT('IA2'!#REF!)=0,1000,(IFERROR(IF('IA2'!#REF!/AK81&lt;0.5,0,IF('IA2'!#REF!/AK81*100&gt;90,5,IF('IA2'!#REF!/AK81*100&gt;80,4,IF('IA2'!#REF!/AK81*100&gt;70,3,IF('IA2'!#REF!/AK81*100&gt;60,2,IF('IA2'!#REF!/AK81*100&lt;=60,1)))))),0))*AK281)</f>
        <v>1000</v>
      </c>
      <c r="AL181" s="97">
        <f>IF(COUNT('IA2'!#REF!)=0,1000,(IFERROR(IF('IA2'!#REF!/AL81&lt;0.5,0,IF('IA2'!#REF!/AL81*100&gt;90,5,IF('IA2'!#REF!/AL81*100&gt;80,4,IF('IA2'!#REF!/AL81*100&gt;70,3,IF('IA2'!#REF!/AL81*100&gt;60,2,IF('IA2'!#REF!/AL81*100&lt;=60,1)))))),0))*AL281)</f>
        <v>1000</v>
      </c>
      <c r="AM181" s="97">
        <f>IF(COUNT('IA2'!#REF!)=0,1000,(IFERROR(IF('IA2'!#REF!/AM81&lt;0.5,0,IF('IA2'!#REF!/AM81*100&gt;90,5,IF('IA2'!#REF!/AM81*100&gt;80,4,IF('IA2'!#REF!/AM81*100&gt;70,3,IF('IA2'!#REF!/AM81*100&gt;60,2,IF('IA2'!#REF!/AM81*100&lt;=60,1)))))),0))*AM281)</f>
        <v>1000</v>
      </c>
      <c r="AN181" s="97">
        <f>IF(COUNT('IA2'!#REF!)=0,1000,(IFERROR(IF('IA2'!#REF!/AN81&lt;0.5,0,IF('IA2'!#REF!/AN81*100&gt;90,5,IF('IA2'!#REF!/AN81*100&gt;80,4,IF('IA2'!#REF!/AN81*100&gt;70,3,IF('IA2'!#REF!/AN81*100&gt;60,2,IF('IA2'!#REF!/AN81*100&lt;=60,1)))))),0))*AN281)</f>
        <v>1000</v>
      </c>
      <c r="AO181" s="97">
        <f>IF(COUNT('IA2'!#REF!)=0,1000,(IFERROR(IF('IA2'!#REF!/AO81&lt;0.5,0,IF('IA2'!#REF!/AO81*100&gt;90,5,IF('IA2'!#REF!/AO81*100&gt;80,4,IF('IA2'!#REF!/AO81*100&gt;70,3,IF('IA2'!#REF!/AO81*100&gt;60,2,IF('IA2'!#REF!/AO81*100&lt;=60,1)))))),0))*AO281)</f>
        <v>1000</v>
      </c>
      <c r="AP181" s="97">
        <f>IF(COUNT('IA2'!#REF!)=0,1000,(IFERROR(IF('IA2'!#REF!/AP81&lt;0.5,0,IF('IA2'!#REF!/AP81*100&gt;90,5,IF('IA2'!#REF!/AP81*100&gt;80,4,IF('IA2'!#REF!/AP81*100&gt;70,3,IF('IA2'!#REF!/AP81*100&gt;60,2,IF('IA2'!#REF!/AP81*100&lt;=60,1)))))),0))*AP281)</f>
        <v>1000</v>
      </c>
      <c r="AQ181" s="97">
        <f>IF(COUNT('IA2'!#REF!)=0,1000,(IFERROR(IF('IA2'!#REF!/AQ81&lt;0.5,0,IF('IA2'!#REF!/AQ81*100&gt;90,5,IF('IA2'!#REF!/AQ81*100&gt;80,4,IF('IA2'!#REF!/AQ81*100&gt;70,3,IF('IA2'!#REF!/AQ81*100&gt;60,2,IF('IA2'!#REF!/AQ81*100&lt;=60,1)))))),0))*AQ281)</f>
        <v>1000</v>
      </c>
      <c r="AR181" s="97">
        <f>IF(COUNT('IA2'!#REF!)=0,1000,(IFERROR(IF('IA2'!#REF!/AR81&lt;0.5,0,IF('IA2'!#REF!/AR81*100&gt;90,5,IF('IA2'!#REF!/AR81*100&gt;80,4,IF('IA2'!#REF!/AR81*100&gt;70,3,IF('IA2'!#REF!/AR81*100&gt;60,2,IF('IA2'!#REF!/AR81*100&lt;=60,1)))))),0))*AR281)</f>
        <v>1000</v>
      </c>
      <c r="AS181" s="97">
        <f>IF(COUNT('IA2'!#REF!)=0,1000,(IFERROR(IF('IA2'!#REF!/AS81&lt;0.5,0,IF('IA2'!#REF!/AS81*100&gt;90,5,IF('IA2'!#REF!/AS81*100&gt;80,4,IF('IA2'!#REF!/AS81*100&gt;70,3,IF('IA2'!#REF!/AS81*100&gt;60,2,IF('IA2'!#REF!/AS81*100&lt;=60,1)))))),0))*AS281)</f>
        <v>1000</v>
      </c>
      <c r="AT181" s="97">
        <f>IF(COUNT('IA2'!#REF!)=0,1000,(IFERROR(IF('IA2'!#REF!/AT81&lt;0.5,0,IF('IA2'!#REF!/AT81*100&gt;90,5,IF('IA2'!#REF!/AT81*100&gt;80,4,IF('IA2'!#REF!/AT81*100&gt;70,3,IF('IA2'!#REF!/AT81*100&gt;60,2,IF('IA2'!#REF!/AT81*100&lt;=60,1)))))),0))*AT281)</f>
        <v>1000</v>
      </c>
      <c r="AU181" s="97">
        <f>IF(COUNT('IA2'!#REF!)=0,1000,(IFERROR(IF('IA2'!#REF!/AU81&lt;0.5,0,IF('IA2'!#REF!/AU81*100&gt;90,5,IF('IA2'!#REF!/AU81*100&gt;80,4,IF('IA2'!#REF!/AU81*100&gt;70,3,IF('IA2'!#REF!/AU81*100&gt;60,2,IF('IA2'!#REF!/AU81*100&lt;=60,1)))))),0))*AU281)</f>
        <v>1000</v>
      </c>
      <c r="AV181" s="97">
        <f>IF(COUNT('IA2'!#REF!)=0,1000,(IFERROR(IF('IA2'!#REF!/AV81&lt;0.5,0,IF('IA2'!#REF!/AV81*100&gt;90,5,IF('IA2'!#REF!/AV81*100&gt;80,4,IF('IA2'!#REF!/AV81*100&gt;70,3,IF('IA2'!#REF!/AV81*100&gt;60,2,IF('IA2'!#REF!/AV81*100&lt;=60,1)))))),0))*AV281)</f>
        <v>1000</v>
      </c>
      <c r="AW181" s="97">
        <f>IF(COUNT('IA2'!#REF!)=0,1000,(IFERROR(IF('IA2'!#REF!/AW81&lt;0.5,0,IF('IA2'!#REF!/AW81*100&gt;90,5,IF('IA2'!#REF!/AW81*100&gt;80,4,IF('IA2'!#REF!/AW81*100&gt;70,3,IF('IA2'!#REF!/AW81*100&gt;60,2,IF('IA2'!#REF!/AW81*100&lt;=60,1)))))),0))*AW281)</f>
        <v>1000</v>
      </c>
      <c r="AX181" s="97">
        <f>IF(COUNT('IA2'!#REF!)=0,1000,(IFERROR(IF('IA2'!#REF!/AX81&lt;0.5,0,IF('IA2'!#REF!/AX81*100&gt;90,5,IF('IA2'!#REF!/AX81*100&gt;80,4,IF('IA2'!#REF!/AX81*100&gt;70,3,IF('IA2'!#REF!/AX81*100&gt;60,2,IF('IA2'!#REF!/AX81*100&lt;=60,1)))))),0))*AX281)</f>
        <v>1000</v>
      </c>
      <c r="AY181" s="97">
        <f>IF(COUNT('IA2'!#REF!)=0,1000,(IFERROR(IF('IA2'!#REF!/AY81&lt;0.5,0,IF('IA2'!#REF!/AY81*100&gt;90,5,IF('IA2'!#REF!/AY81*100&gt;80,4,IF('IA2'!#REF!/AY81*100&gt;70,3,IF('IA2'!#REF!/AY81*100&gt;60,2,IF('IA2'!#REF!/AY81*100&lt;=60,1)))))),0))*AY281)</f>
        <v>1000</v>
      </c>
      <c r="AZ181" s="97">
        <f>IF(COUNT('IA2'!#REF!)=0,1000,(IFERROR(IF('IA2'!#REF!/AZ81&lt;0.5,0,IF('IA2'!#REF!/AZ81*100&gt;90,5,IF('IA2'!#REF!/AZ81*100&gt;80,4,IF('IA2'!#REF!/AZ81*100&gt;70,3,IF('IA2'!#REF!/AZ81*100&gt;60,2,IF('IA2'!#REF!/AZ81*100&lt;=60,1)))))),0))*AZ281)</f>
        <v>1000</v>
      </c>
      <c r="BA181" s="96">
        <f t="shared" si="53"/>
        <v>0</v>
      </c>
      <c r="BB181" s="96">
        <f t="shared" si="54"/>
        <v>0</v>
      </c>
      <c r="BC181" s="96">
        <f t="shared" si="55"/>
        <v>0</v>
      </c>
      <c r="BD181" s="96">
        <f t="shared" si="56"/>
        <v>0</v>
      </c>
      <c r="BE181" s="96">
        <f t="shared" si="57"/>
        <v>0</v>
      </c>
      <c r="BF181" s="96">
        <f t="shared" si="58"/>
        <v>0</v>
      </c>
      <c r="BG181" s="96">
        <f t="shared" si="59"/>
        <v>0</v>
      </c>
    </row>
    <row r="182" spans="1:59" x14ac:dyDescent="0.3">
      <c r="A182" s="97">
        <f>IF(COUNT('IA2'!#REF!)=0,1000,(IFERROR(IF('IA2'!#REF!/A82&lt;0.5,0,IF('IA2'!#REF!/A82*100&gt;90,5,IF('IA2'!#REF!/A82*100&gt;80,4,IF('IA2'!#REF!/A82*100&gt;70,3,IF('IA2'!#REF!/A82*100&gt;60,2,IF('IA2'!#REF!/A82*100&lt;=60,1)))))),0))*A282)</f>
        <v>1000</v>
      </c>
      <c r="B182" s="97">
        <f>IF(COUNT('IA2'!#REF!)=0,1000,(IFERROR(IF('IA2'!#REF!/B82&lt;0.5,0,IF('IA2'!#REF!/B82*100&gt;90,5,IF('IA2'!#REF!/B82*100&gt;80,4,IF('IA2'!#REF!/B82*100&gt;70,3,IF('IA2'!#REF!/B82*100&gt;60,2,IF('IA2'!#REF!/B82*100&lt;=60,1)))))),0))*B282)</f>
        <v>1000</v>
      </c>
      <c r="C182" s="97">
        <f>IF(COUNT('IA2'!#REF!)=0,1000,(IFERROR(IF('IA2'!#REF!/C82&lt;0.5,0,IF('IA2'!#REF!/C82*100&gt;90,5,IF('IA2'!#REF!/C82*100&gt;80,4,IF('IA2'!#REF!/C82*100&gt;70,3,IF('IA2'!#REF!/C82*100&gt;60,2,IF('IA2'!#REF!/C82*100&lt;=60,1)))))),0))*C282)</f>
        <v>1000</v>
      </c>
      <c r="D182" s="97">
        <f>IF(COUNT('IA2'!#REF!)=0,1000,(IFERROR(IF('IA2'!#REF!/D82&lt;0.5,0,IF('IA2'!#REF!/D82*100&gt;90,5,IF('IA2'!#REF!/D82*100&gt;80,4,IF('IA2'!#REF!/D82*100&gt;70,3,IF('IA2'!#REF!/D82*100&gt;60,2,IF('IA2'!#REF!/D82*100&lt;=60,1)))))),0))*D282)</f>
        <v>1000</v>
      </c>
      <c r="E182" s="97">
        <f>IF(COUNT('IA2'!#REF!)=0,1000,(IFERROR(IF('IA2'!#REF!/E82&lt;0.5,0,IF('IA2'!#REF!/E82*100&gt;90,5,IF('IA2'!#REF!/E82*100&gt;80,4,IF('IA2'!#REF!/E82*100&gt;70,3,IF('IA2'!#REF!/E82*100&gt;60,2,IF('IA2'!#REF!/E82*100&lt;=60,1)))))),0))*E282)</f>
        <v>1000</v>
      </c>
      <c r="F182" s="97">
        <f>IF(COUNT('IA2'!#REF!)=0,1000,(IFERROR(IF('IA2'!#REF!/F82&lt;0.5,0,IF('IA2'!#REF!/F82*100&gt;90,5,IF('IA2'!#REF!/F82*100&gt;80,4,IF('IA2'!#REF!/F82*100&gt;70,3,IF('IA2'!#REF!/F82*100&gt;60,2,IF('IA2'!#REF!/F82*100&lt;=60,1)))))),0))*F282)</f>
        <v>1000</v>
      </c>
      <c r="G182" s="97">
        <f>IF(COUNT('IA2'!#REF!)=0,1000,(IFERROR(IF('IA2'!#REF!/G82&lt;0.5,0,IF('IA2'!#REF!/G82*100&gt;90,5,IF('IA2'!#REF!/G82*100&gt;80,4,IF('IA2'!#REF!/G82*100&gt;70,3,IF('IA2'!#REF!/G82*100&gt;60,2,IF('IA2'!#REF!/G82*100&lt;=60,1)))))),0))*G282)</f>
        <v>1000</v>
      </c>
      <c r="H182" s="97">
        <f>IF(COUNT('IA2'!#REF!)=0,1000,(IFERROR(IF('IA2'!#REF!/H82&lt;0.5,0,IF('IA2'!#REF!/H82*100&gt;90,5,IF('IA2'!#REF!/H82*100&gt;80,4,IF('IA2'!#REF!/H82*100&gt;70,3,IF('IA2'!#REF!/H82*100&gt;60,2,IF('IA2'!#REF!/H82*100&lt;=60,1)))))),0))*H282)</f>
        <v>1000</v>
      </c>
      <c r="I182" s="97">
        <f>IF(COUNT('IA2'!#REF!)=0,1000,(IFERROR(IF('IA2'!#REF!/I82&lt;0.5,0,IF('IA2'!#REF!/I82*100&gt;90,5,IF('IA2'!#REF!/I82*100&gt;80,4,IF('IA2'!#REF!/I82*100&gt;70,3,IF('IA2'!#REF!/I82*100&gt;60,2,IF('IA2'!#REF!/I82*100&lt;=60,1)))))),0))*I282)</f>
        <v>1000</v>
      </c>
      <c r="J182" s="97">
        <f>IF(COUNT('IA2'!#REF!)=0,1000,(IFERROR(IF('IA2'!#REF!/J82&lt;0.5,0,IF('IA2'!#REF!/J82*100&gt;90,5,IF('IA2'!#REF!/J82*100&gt;80,4,IF('IA2'!#REF!/J82*100&gt;70,3,IF('IA2'!#REF!/J82*100&gt;60,2,IF('IA2'!#REF!/J82*100&lt;=60,1)))))),0))*J282)</f>
        <v>1000</v>
      </c>
      <c r="K182" s="97">
        <f>IF(COUNT('IA2'!#REF!)=0,1000,(IFERROR(IF('IA2'!#REF!/K82&lt;0.5,0,IF('IA2'!#REF!/K82*100&gt;90,5,IF('IA2'!#REF!/K82*100&gt;80,4,IF('IA2'!#REF!/K82*100&gt;70,3,IF('IA2'!#REF!/K82*100&gt;60,2,IF('IA2'!#REF!/K82*100&lt;=60,1)))))),0))*K282)</f>
        <v>1000</v>
      </c>
      <c r="L182" s="97">
        <f>IF(COUNT('IA2'!#REF!)=0,1000,(IFERROR(IF('IA2'!#REF!/L82&lt;0.5,0,IF('IA2'!#REF!/L82*100&gt;90,5,IF('IA2'!#REF!/L82*100&gt;80,4,IF('IA2'!#REF!/L82*100&gt;70,3,IF('IA2'!#REF!/L82*100&gt;60,2,IF('IA2'!#REF!/L82*100&lt;=60,1)))))),0))*L282)</f>
        <v>1000</v>
      </c>
      <c r="M182" s="97">
        <f>IF(COUNT('IA2'!#REF!)=0,1000,(IFERROR(IF('IA2'!#REF!/M82&lt;0.5,0,IF('IA2'!#REF!/M82*100&gt;90,5,IF('IA2'!#REF!/M82*100&gt;80,4,IF('IA2'!#REF!/M82*100&gt;70,3,IF('IA2'!#REF!/M82*100&gt;60,2,IF('IA2'!#REF!/M82*100&lt;=60,1)))))),0))*M282)</f>
        <v>1000</v>
      </c>
      <c r="N182" s="97">
        <f>IF(COUNT('IA2'!#REF!)=0,1000,(IFERROR(IF('IA2'!#REF!/N82&lt;0.5,0,IF('IA2'!#REF!/N82*100&gt;90,5,IF('IA2'!#REF!/N82*100&gt;80,4,IF('IA2'!#REF!/N82*100&gt;70,3,IF('IA2'!#REF!/N82*100&gt;60,2,IF('IA2'!#REF!/N82*100&lt;=60,1)))))),0))*N282)</f>
        <v>1000</v>
      </c>
      <c r="O182" s="97">
        <f>IF(COUNT('IA2'!#REF!)=0,1000,(IFERROR(IF('IA2'!#REF!/O82&lt;0.5,0,IF('IA2'!#REF!/O82*100&gt;90,5,IF('IA2'!#REF!/O82*100&gt;80,4,IF('IA2'!#REF!/O82*100&gt;70,3,IF('IA2'!#REF!/O82*100&gt;60,2,IF('IA2'!#REF!/O82*100&lt;=60,1)))))),0))*O282)</f>
        <v>1000</v>
      </c>
      <c r="P182" s="97">
        <f>IF(COUNT('IA2'!#REF!)=0,1000,(IFERROR(IF('IA2'!#REF!/P82&lt;0.5,0,IF('IA2'!#REF!/P82*100&gt;90,5,IF('IA2'!#REF!/P82*100&gt;80,4,IF('IA2'!#REF!/P82*100&gt;70,3,IF('IA2'!#REF!/P82*100&gt;60,2,IF('IA2'!#REF!/P82*100&lt;=60,1)))))),0))*P282)</f>
        <v>1000</v>
      </c>
      <c r="Q182" s="97">
        <f>IF(COUNT('IA2'!#REF!)=0,1000,(IFERROR(IF('IA2'!#REF!/Q82&lt;0.5,0,IF('IA2'!#REF!/Q82*100&gt;90,5,IF('IA2'!#REF!/Q82*100&gt;80,4,IF('IA2'!#REF!/Q82*100&gt;70,3,IF('IA2'!#REF!/Q82*100&gt;60,2,IF('IA2'!#REF!/Q82*100&lt;=60,1)))))),0))*Q282)</f>
        <v>1000</v>
      </c>
      <c r="R182" s="97">
        <f>IF(COUNT('IA2'!#REF!)=0,1000,(IFERROR(IF('IA2'!#REF!/R82&lt;0.5,0,IF('IA2'!#REF!/R82*100&gt;90,5,IF('IA2'!#REF!/R82*100&gt;80,4,IF('IA2'!#REF!/R82*100&gt;70,3,IF('IA2'!#REF!/R82*100&gt;60,2,IF('IA2'!#REF!/R82*100&lt;=60,1)))))),0))*R282)</f>
        <v>1000</v>
      </c>
      <c r="S182" s="97">
        <f>IF(COUNT('IA2'!#REF!)=0,1000,(IFERROR(IF('IA2'!#REF!/S82&lt;0.5,0,IF('IA2'!#REF!/S82*100&gt;90,5,IF('IA2'!#REF!/S82*100&gt;80,4,IF('IA2'!#REF!/S82*100&gt;70,3,IF('IA2'!#REF!/S82*100&gt;60,2,IF('IA2'!#REF!/S82*100&lt;=60,1)))))),0))*S282)</f>
        <v>1000</v>
      </c>
      <c r="T182" s="97">
        <f>IF(COUNT('IA2'!#REF!)=0,1000,(IFERROR(IF('IA2'!#REF!/T82&lt;0.5,0,IF('IA2'!#REF!/T82*100&gt;90,5,IF('IA2'!#REF!/T82*100&gt;80,4,IF('IA2'!#REF!/T82*100&gt;70,3,IF('IA2'!#REF!/T82*100&gt;60,2,IF('IA2'!#REF!/T82*100&lt;=60,1)))))),0))*T282)</f>
        <v>1000</v>
      </c>
      <c r="U182" s="97">
        <f>IF(COUNT('IA2'!#REF!)=0,1000,(IFERROR(IF('IA2'!#REF!/U82&lt;0.5,0,IF('IA2'!#REF!/U82*100&gt;90,5,IF('IA2'!#REF!/U82*100&gt;80,4,IF('IA2'!#REF!/U82*100&gt;70,3,IF('IA2'!#REF!/U82*100&gt;60,2,IF('IA2'!#REF!/U82*100&lt;=60,1)))))),0))*U282)</f>
        <v>1000</v>
      </c>
      <c r="V182" s="97">
        <f>IF(COUNT('IA2'!#REF!)=0,1000,(IFERROR(IF('IA2'!#REF!/V82&lt;0.5,0,IF('IA2'!#REF!/V82*100&gt;90,5,IF('IA2'!#REF!/V82*100&gt;80,4,IF('IA2'!#REF!/V82*100&gt;70,3,IF('IA2'!#REF!/V82*100&gt;60,2,IF('IA2'!#REF!/V82*100&lt;=60,1)))))),0))*V282)</f>
        <v>1000</v>
      </c>
      <c r="W182" s="97">
        <f>IF(COUNT('IA2'!#REF!)=0,1000,(IFERROR(IF('IA2'!#REF!/W82&lt;0.5,0,IF('IA2'!#REF!/W82*100&gt;90,5,IF('IA2'!#REF!/W82*100&gt;80,4,IF('IA2'!#REF!/W82*100&gt;70,3,IF('IA2'!#REF!/W82*100&gt;60,2,IF('IA2'!#REF!/W82*100&lt;=60,1)))))),0))*W282)</f>
        <v>1000</v>
      </c>
      <c r="X182" s="97">
        <f>IF(COUNT('IA2'!#REF!)=0,1000,(IFERROR(IF('IA2'!#REF!/X82&lt;0.5,0,IF('IA2'!#REF!/X82*100&gt;90,5,IF('IA2'!#REF!/X82*100&gt;80,4,IF('IA2'!#REF!/X82*100&gt;70,3,IF('IA2'!#REF!/X82*100&gt;60,2,IF('IA2'!#REF!/X82*100&lt;=60,1)))))),0))*X282)</f>
        <v>1000</v>
      </c>
      <c r="Y182" s="97">
        <f>IF(COUNT('IA2'!#REF!)=0,1000,(IFERROR(IF('IA2'!#REF!/Y82&lt;0.5,0,IF('IA2'!#REF!/Y82*100&gt;90,5,IF('IA2'!#REF!/Y82*100&gt;80,4,IF('IA2'!#REF!/Y82*100&gt;70,3,IF('IA2'!#REF!/Y82*100&gt;60,2,IF('IA2'!#REF!/Y82*100&lt;=60,1)))))),0))*Y282)</f>
        <v>1000</v>
      </c>
      <c r="Z182" s="97">
        <f>IF(COUNT('IA2'!#REF!)=0,1000,(IFERROR(IF('IA2'!#REF!/Z82&lt;0.5,0,IF('IA2'!#REF!/Z82*100&gt;90,5,IF('IA2'!#REF!/Z82*100&gt;80,4,IF('IA2'!#REF!/Z82*100&gt;70,3,IF('IA2'!#REF!/Z82*100&gt;60,2,IF('IA2'!#REF!/Z82*100&lt;=60,1)))))),0))*Z282)</f>
        <v>1000</v>
      </c>
      <c r="AA182" s="97">
        <f>IF(COUNT('IA2'!#REF!)=0,1000,(IFERROR(IF('IA2'!#REF!/AA82&lt;0.5,0,IF('IA2'!#REF!/AA82*100&gt;90,5,IF('IA2'!#REF!/AA82*100&gt;80,4,IF('IA2'!#REF!/AA82*100&gt;70,3,IF('IA2'!#REF!/AA82*100&gt;60,2,IF('IA2'!#REF!/AA82*100&lt;=60,1)))))),0))*AA282)</f>
        <v>1000</v>
      </c>
      <c r="AB182" s="97">
        <f>IF(COUNT('IA2'!#REF!)=0,1000,(IFERROR(IF('IA2'!#REF!/AB82&lt;0.5,0,IF('IA2'!#REF!/AB82*100&gt;90,5,IF('IA2'!#REF!/AB82*100&gt;80,4,IF('IA2'!#REF!/AB82*100&gt;70,3,IF('IA2'!#REF!/AB82*100&gt;60,2,IF('IA2'!#REF!/AB82*100&lt;=60,1)))))),0))*AB282)</f>
        <v>1000</v>
      </c>
      <c r="AC182" s="97">
        <f>IF(COUNT('IA2'!#REF!)=0,1000,(IFERROR(IF('IA2'!#REF!/AC82&lt;0.5,0,IF('IA2'!#REF!/AC82*100&gt;90,5,IF('IA2'!#REF!/AC82*100&gt;80,4,IF('IA2'!#REF!/AC82*100&gt;70,3,IF('IA2'!#REF!/AC82*100&gt;60,2,IF('IA2'!#REF!/AC82*100&lt;=60,1)))))),0))*AC282)</f>
        <v>1000</v>
      </c>
      <c r="AD182" s="97">
        <f>IF(COUNT('IA2'!#REF!)=0,1000,(IFERROR(IF('IA2'!#REF!/AD82&lt;0.5,0,IF('IA2'!#REF!/AD82*100&gt;90,5,IF('IA2'!#REF!/AD82*100&gt;80,4,IF('IA2'!#REF!/AD82*100&gt;70,3,IF('IA2'!#REF!/AD82*100&gt;60,2,IF('IA2'!#REF!/AD82*100&lt;=60,1)))))),0))*AD282)</f>
        <v>1000</v>
      </c>
      <c r="AE182" s="97">
        <f>IF(COUNT('IA2'!#REF!)=0,1000,(IFERROR(IF('IA2'!#REF!/AE82&lt;0.5,0,IF('IA2'!#REF!/AE82*100&gt;90,5,IF('IA2'!#REF!/AE82*100&gt;80,4,IF('IA2'!#REF!/AE82*100&gt;70,3,IF('IA2'!#REF!/AE82*100&gt;60,2,IF('IA2'!#REF!/AE82*100&lt;=60,1)))))),0))*AE282)</f>
        <v>1000</v>
      </c>
      <c r="AF182" s="97">
        <f>IF(COUNT('IA2'!#REF!)=0,1000,(IFERROR(IF('IA2'!#REF!/AF82&lt;0.5,0,IF('IA2'!#REF!/AF82*100&gt;90,5,IF('IA2'!#REF!/AF82*100&gt;80,4,IF('IA2'!#REF!/AF82*100&gt;70,3,IF('IA2'!#REF!/AF82*100&gt;60,2,IF('IA2'!#REF!/AF82*100&lt;=60,1)))))),0))*AF282)</f>
        <v>1000</v>
      </c>
      <c r="AG182" s="97">
        <f>IF(COUNT('IA2'!#REF!)=0,1000,(IFERROR(IF('IA2'!#REF!/AG82&lt;0.5,0,IF('IA2'!#REF!/AG82*100&gt;90,5,IF('IA2'!#REF!/AG82*100&gt;80,4,IF('IA2'!#REF!/AG82*100&gt;70,3,IF('IA2'!#REF!/AG82*100&gt;60,2,IF('IA2'!#REF!/AG82*100&lt;=60,1)))))),0))*AG282)</f>
        <v>1000</v>
      </c>
      <c r="AH182" s="97">
        <f>IF(COUNT('IA2'!#REF!)=0,1000,(IFERROR(IF('IA2'!#REF!/AH82&lt;0.5,0,IF('IA2'!#REF!/AH82*100&gt;90,5,IF('IA2'!#REF!/AH82*100&gt;80,4,IF('IA2'!#REF!/AH82*100&gt;70,3,IF('IA2'!#REF!/AH82*100&gt;60,2,IF('IA2'!#REF!/AH82*100&lt;=60,1)))))),0))*AH282)</f>
        <v>1000</v>
      </c>
      <c r="AI182" s="97">
        <f>IF(COUNT('IA2'!#REF!)=0,1000,(IFERROR(IF('IA2'!#REF!/AI82&lt;0.5,0,IF('IA2'!#REF!/AI82*100&gt;90,5,IF('IA2'!#REF!/AI82*100&gt;80,4,IF('IA2'!#REF!/AI82*100&gt;70,3,IF('IA2'!#REF!/AI82*100&gt;60,2,IF('IA2'!#REF!/AI82*100&lt;=60,1)))))),0))*AI282)</f>
        <v>1000</v>
      </c>
      <c r="AJ182" s="97">
        <f>IF(COUNT('IA2'!#REF!)=0,1000,(IFERROR(IF('IA2'!#REF!/AJ82&lt;0.5,0,IF('IA2'!#REF!/AJ82*100&gt;90,5,IF('IA2'!#REF!/AJ82*100&gt;80,4,IF('IA2'!#REF!/AJ82*100&gt;70,3,IF('IA2'!#REF!/AJ82*100&gt;60,2,IF('IA2'!#REF!/AJ82*100&lt;=60,1)))))),0))*AJ282)</f>
        <v>1000</v>
      </c>
      <c r="AK182" s="97">
        <f>IF(COUNT('IA2'!#REF!)=0,1000,(IFERROR(IF('IA2'!#REF!/AK82&lt;0.5,0,IF('IA2'!#REF!/AK82*100&gt;90,5,IF('IA2'!#REF!/AK82*100&gt;80,4,IF('IA2'!#REF!/AK82*100&gt;70,3,IF('IA2'!#REF!/AK82*100&gt;60,2,IF('IA2'!#REF!/AK82*100&lt;=60,1)))))),0))*AK282)</f>
        <v>1000</v>
      </c>
      <c r="AL182" s="97">
        <f>IF(COUNT('IA2'!#REF!)=0,1000,(IFERROR(IF('IA2'!#REF!/AL82&lt;0.5,0,IF('IA2'!#REF!/AL82*100&gt;90,5,IF('IA2'!#REF!/AL82*100&gt;80,4,IF('IA2'!#REF!/AL82*100&gt;70,3,IF('IA2'!#REF!/AL82*100&gt;60,2,IF('IA2'!#REF!/AL82*100&lt;=60,1)))))),0))*AL282)</f>
        <v>1000</v>
      </c>
      <c r="AM182" s="97">
        <f>IF(COUNT('IA2'!#REF!)=0,1000,(IFERROR(IF('IA2'!#REF!/AM82&lt;0.5,0,IF('IA2'!#REF!/AM82*100&gt;90,5,IF('IA2'!#REF!/AM82*100&gt;80,4,IF('IA2'!#REF!/AM82*100&gt;70,3,IF('IA2'!#REF!/AM82*100&gt;60,2,IF('IA2'!#REF!/AM82*100&lt;=60,1)))))),0))*AM282)</f>
        <v>1000</v>
      </c>
      <c r="AN182" s="97">
        <f>IF(COUNT('IA2'!#REF!)=0,1000,(IFERROR(IF('IA2'!#REF!/AN82&lt;0.5,0,IF('IA2'!#REF!/AN82*100&gt;90,5,IF('IA2'!#REF!/AN82*100&gt;80,4,IF('IA2'!#REF!/AN82*100&gt;70,3,IF('IA2'!#REF!/AN82*100&gt;60,2,IF('IA2'!#REF!/AN82*100&lt;=60,1)))))),0))*AN282)</f>
        <v>1000</v>
      </c>
      <c r="AO182" s="97">
        <f>IF(COUNT('IA2'!#REF!)=0,1000,(IFERROR(IF('IA2'!#REF!/AO82&lt;0.5,0,IF('IA2'!#REF!/AO82*100&gt;90,5,IF('IA2'!#REF!/AO82*100&gt;80,4,IF('IA2'!#REF!/AO82*100&gt;70,3,IF('IA2'!#REF!/AO82*100&gt;60,2,IF('IA2'!#REF!/AO82*100&lt;=60,1)))))),0))*AO282)</f>
        <v>1000</v>
      </c>
      <c r="AP182" s="97">
        <f>IF(COUNT('IA2'!#REF!)=0,1000,(IFERROR(IF('IA2'!#REF!/AP82&lt;0.5,0,IF('IA2'!#REF!/AP82*100&gt;90,5,IF('IA2'!#REF!/AP82*100&gt;80,4,IF('IA2'!#REF!/AP82*100&gt;70,3,IF('IA2'!#REF!/AP82*100&gt;60,2,IF('IA2'!#REF!/AP82*100&lt;=60,1)))))),0))*AP282)</f>
        <v>1000</v>
      </c>
      <c r="AQ182" s="97">
        <f>IF(COUNT('IA2'!#REF!)=0,1000,(IFERROR(IF('IA2'!#REF!/AQ82&lt;0.5,0,IF('IA2'!#REF!/AQ82*100&gt;90,5,IF('IA2'!#REF!/AQ82*100&gt;80,4,IF('IA2'!#REF!/AQ82*100&gt;70,3,IF('IA2'!#REF!/AQ82*100&gt;60,2,IF('IA2'!#REF!/AQ82*100&lt;=60,1)))))),0))*AQ282)</f>
        <v>1000</v>
      </c>
      <c r="AR182" s="97">
        <f>IF(COUNT('IA2'!#REF!)=0,1000,(IFERROR(IF('IA2'!#REF!/AR82&lt;0.5,0,IF('IA2'!#REF!/AR82*100&gt;90,5,IF('IA2'!#REF!/AR82*100&gt;80,4,IF('IA2'!#REF!/AR82*100&gt;70,3,IF('IA2'!#REF!/AR82*100&gt;60,2,IF('IA2'!#REF!/AR82*100&lt;=60,1)))))),0))*AR282)</f>
        <v>1000</v>
      </c>
      <c r="AS182" s="97">
        <f>IF(COUNT('IA2'!#REF!)=0,1000,(IFERROR(IF('IA2'!#REF!/AS82&lt;0.5,0,IF('IA2'!#REF!/AS82*100&gt;90,5,IF('IA2'!#REF!/AS82*100&gt;80,4,IF('IA2'!#REF!/AS82*100&gt;70,3,IF('IA2'!#REF!/AS82*100&gt;60,2,IF('IA2'!#REF!/AS82*100&lt;=60,1)))))),0))*AS282)</f>
        <v>1000</v>
      </c>
      <c r="AT182" s="97">
        <f>IF(COUNT('IA2'!#REF!)=0,1000,(IFERROR(IF('IA2'!#REF!/AT82&lt;0.5,0,IF('IA2'!#REF!/AT82*100&gt;90,5,IF('IA2'!#REF!/AT82*100&gt;80,4,IF('IA2'!#REF!/AT82*100&gt;70,3,IF('IA2'!#REF!/AT82*100&gt;60,2,IF('IA2'!#REF!/AT82*100&lt;=60,1)))))),0))*AT282)</f>
        <v>1000</v>
      </c>
      <c r="AU182" s="97">
        <f>IF(COUNT('IA2'!#REF!)=0,1000,(IFERROR(IF('IA2'!#REF!/AU82&lt;0.5,0,IF('IA2'!#REF!/AU82*100&gt;90,5,IF('IA2'!#REF!/AU82*100&gt;80,4,IF('IA2'!#REF!/AU82*100&gt;70,3,IF('IA2'!#REF!/AU82*100&gt;60,2,IF('IA2'!#REF!/AU82*100&lt;=60,1)))))),0))*AU282)</f>
        <v>1000</v>
      </c>
      <c r="AV182" s="97">
        <f>IF(COUNT('IA2'!#REF!)=0,1000,(IFERROR(IF('IA2'!#REF!/AV82&lt;0.5,0,IF('IA2'!#REF!/AV82*100&gt;90,5,IF('IA2'!#REF!/AV82*100&gt;80,4,IF('IA2'!#REF!/AV82*100&gt;70,3,IF('IA2'!#REF!/AV82*100&gt;60,2,IF('IA2'!#REF!/AV82*100&lt;=60,1)))))),0))*AV282)</f>
        <v>1000</v>
      </c>
      <c r="AW182" s="97">
        <f>IF(COUNT('IA2'!#REF!)=0,1000,(IFERROR(IF('IA2'!#REF!/AW82&lt;0.5,0,IF('IA2'!#REF!/AW82*100&gt;90,5,IF('IA2'!#REF!/AW82*100&gt;80,4,IF('IA2'!#REF!/AW82*100&gt;70,3,IF('IA2'!#REF!/AW82*100&gt;60,2,IF('IA2'!#REF!/AW82*100&lt;=60,1)))))),0))*AW282)</f>
        <v>1000</v>
      </c>
      <c r="AX182" s="97">
        <f>IF(COUNT('IA2'!#REF!)=0,1000,(IFERROR(IF('IA2'!#REF!/AX82&lt;0.5,0,IF('IA2'!#REF!/AX82*100&gt;90,5,IF('IA2'!#REF!/AX82*100&gt;80,4,IF('IA2'!#REF!/AX82*100&gt;70,3,IF('IA2'!#REF!/AX82*100&gt;60,2,IF('IA2'!#REF!/AX82*100&lt;=60,1)))))),0))*AX282)</f>
        <v>1000</v>
      </c>
      <c r="AY182" s="97">
        <f>IF(COUNT('IA2'!#REF!)=0,1000,(IFERROR(IF('IA2'!#REF!/AY82&lt;0.5,0,IF('IA2'!#REF!/AY82*100&gt;90,5,IF('IA2'!#REF!/AY82*100&gt;80,4,IF('IA2'!#REF!/AY82*100&gt;70,3,IF('IA2'!#REF!/AY82*100&gt;60,2,IF('IA2'!#REF!/AY82*100&lt;=60,1)))))),0))*AY282)</f>
        <v>1000</v>
      </c>
      <c r="AZ182" s="97">
        <f>IF(COUNT('IA2'!#REF!)=0,1000,(IFERROR(IF('IA2'!#REF!/AZ82&lt;0.5,0,IF('IA2'!#REF!/AZ82*100&gt;90,5,IF('IA2'!#REF!/AZ82*100&gt;80,4,IF('IA2'!#REF!/AZ82*100&gt;70,3,IF('IA2'!#REF!/AZ82*100&gt;60,2,IF('IA2'!#REF!/AZ82*100&lt;=60,1)))))),0))*AZ282)</f>
        <v>1000</v>
      </c>
      <c r="BA182" s="96">
        <f t="shared" si="53"/>
        <v>0</v>
      </c>
      <c r="BB182" s="96">
        <f t="shared" si="54"/>
        <v>0</v>
      </c>
      <c r="BC182" s="96">
        <f t="shared" si="55"/>
        <v>0</v>
      </c>
      <c r="BD182" s="96">
        <f t="shared" si="56"/>
        <v>0</v>
      </c>
      <c r="BE182" s="96">
        <f t="shared" si="57"/>
        <v>0</v>
      </c>
      <c r="BF182" s="96">
        <f t="shared" si="58"/>
        <v>0</v>
      </c>
      <c r="BG182" s="96">
        <f t="shared" si="59"/>
        <v>0</v>
      </c>
    </row>
    <row r="183" spans="1:59" x14ac:dyDescent="0.3">
      <c r="A183" s="97">
        <f>IF(COUNT('IA2'!#REF!)=0,1000,(IFERROR(IF('IA2'!#REF!/A83&lt;0.5,0,IF('IA2'!#REF!/A83*100&gt;90,5,IF('IA2'!#REF!/A83*100&gt;80,4,IF('IA2'!#REF!/A83*100&gt;70,3,IF('IA2'!#REF!/A83*100&gt;60,2,IF('IA2'!#REF!/A83*100&lt;=60,1)))))),0))*A283)</f>
        <v>1000</v>
      </c>
      <c r="B183" s="97">
        <f>IF(COUNT('IA2'!#REF!)=0,1000,(IFERROR(IF('IA2'!#REF!/B83&lt;0.5,0,IF('IA2'!#REF!/B83*100&gt;90,5,IF('IA2'!#REF!/B83*100&gt;80,4,IF('IA2'!#REF!/B83*100&gt;70,3,IF('IA2'!#REF!/B83*100&gt;60,2,IF('IA2'!#REF!/B83*100&lt;=60,1)))))),0))*B283)</f>
        <v>1000</v>
      </c>
      <c r="C183" s="97">
        <f>IF(COUNT('IA2'!#REF!)=0,1000,(IFERROR(IF('IA2'!#REF!/C83&lt;0.5,0,IF('IA2'!#REF!/C83*100&gt;90,5,IF('IA2'!#REF!/C83*100&gt;80,4,IF('IA2'!#REF!/C83*100&gt;70,3,IF('IA2'!#REF!/C83*100&gt;60,2,IF('IA2'!#REF!/C83*100&lt;=60,1)))))),0))*C283)</f>
        <v>1000</v>
      </c>
      <c r="D183" s="97">
        <f>IF(COUNT('IA2'!#REF!)=0,1000,(IFERROR(IF('IA2'!#REF!/D83&lt;0.5,0,IF('IA2'!#REF!/D83*100&gt;90,5,IF('IA2'!#REF!/D83*100&gt;80,4,IF('IA2'!#REF!/D83*100&gt;70,3,IF('IA2'!#REF!/D83*100&gt;60,2,IF('IA2'!#REF!/D83*100&lt;=60,1)))))),0))*D283)</f>
        <v>1000</v>
      </c>
      <c r="E183" s="97">
        <f>IF(COUNT('IA2'!#REF!)=0,1000,(IFERROR(IF('IA2'!#REF!/E83&lt;0.5,0,IF('IA2'!#REF!/E83*100&gt;90,5,IF('IA2'!#REF!/E83*100&gt;80,4,IF('IA2'!#REF!/E83*100&gt;70,3,IF('IA2'!#REF!/E83*100&gt;60,2,IF('IA2'!#REF!/E83*100&lt;=60,1)))))),0))*E283)</f>
        <v>1000</v>
      </c>
      <c r="F183" s="97">
        <f>IF(COUNT('IA2'!#REF!)=0,1000,(IFERROR(IF('IA2'!#REF!/F83&lt;0.5,0,IF('IA2'!#REF!/F83*100&gt;90,5,IF('IA2'!#REF!/F83*100&gt;80,4,IF('IA2'!#REF!/F83*100&gt;70,3,IF('IA2'!#REF!/F83*100&gt;60,2,IF('IA2'!#REF!/F83*100&lt;=60,1)))))),0))*F283)</f>
        <v>1000</v>
      </c>
      <c r="G183" s="97">
        <f>IF(COUNT('IA2'!#REF!)=0,1000,(IFERROR(IF('IA2'!#REF!/G83&lt;0.5,0,IF('IA2'!#REF!/G83*100&gt;90,5,IF('IA2'!#REF!/G83*100&gt;80,4,IF('IA2'!#REF!/G83*100&gt;70,3,IF('IA2'!#REF!/G83*100&gt;60,2,IF('IA2'!#REF!/G83*100&lt;=60,1)))))),0))*G283)</f>
        <v>1000</v>
      </c>
      <c r="H183" s="97">
        <f>IF(COUNT('IA2'!#REF!)=0,1000,(IFERROR(IF('IA2'!#REF!/H83&lt;0.5,0,IF('IA2'!#REF!/H83*100&gt;90,5,IF('IA2'!#REF!/H83*100&gt;80,4,IF('IA2'!#REF!/H83*100&gt;70,3,IF('IA2'!#REF!/H83*100&gt;60,2,IF('IA2'!#REF!/H83*100&lt;=60,1)))))),0))*H283)</f>
        <v>1000</v>
      </c>
      <c r="I183" s="97">
        <f>IF(COUNT('IA2'!#REF!)=0,1000,(IFERROR(IF('IA2'!#REF!/I83&lt;0.5,0,IF('IA2'!#REF!/I83*100&gt;90,5,IF('IA2'!#REF!/I83*100&gt;80,4,IF('IA2'!#REF!/I83*100&gt;70,3,IF('IA2'!#REF!/I83*100&gt;60,2,IF('IA2'!#REF!/I83*100&lt;=60,1)))))),0))*I283)</f>
        <v>1000</v>
      </c>
      <c r="J183" s="97">
        <f>IF(COUNT('IA2'!#REF!)=0,1000,(IFERROR(IF('IA2'!#REF!/J83&lt;0.5,0,IF('IA2'!#REF!/J83*100&gt;90,5,IF('IA2'!#REF!/J83*100&gt;80,4,IF('IA2'!#REF!/J83*100&gt;70,3,IF('IA2'!#REF!/J83*100&gt;60,2,IF('IA2'!#REF!/J83*100&lt;=60,1)))))),0))*J283)</f>
        <v>1000</v>
      </c>
      <c r="K183" s="97">
        <f>IF(COUNT('IA2'!#REF!)=0,1000,(IFERROR(IF('IA2'!#REF!/K83&lt;0.5,0,IF('IA2'!#REF!/K83*100&gt;90,5,IF('IA2'!#REF!/K83*100&gt;80,4,IF('IA2'!#REF!/K83*100&gt;70,3,IF('IA2'!#REF!/K83*100&gt;60,2,IF('IA2'!#REF!/K83*100&lt;=60,1)))))),0))*K283)</f>
        <v>1000</v>
      </c>
      <c r="L183" s="97">
        <f>IF(COUNT('IA2'!#REF!)=0,1000,(IFERROR(IF('IA2'!#REF!/L83&lt;0.5,0,IF('IA2'!#REF!/L83*100&gt;90,5,IF('IA2'!#REF!/L83*100&gt;80,4,IF('IA2'!#REF!/L83*100&gt;70,3,IF('IA2'!#REF!/L83*100&gt;60,2,IF('IA2'!#REF!/L83*100&lt;=60,1)))))),0))*L283)</f>
        <v>1000</v>
      </c>
      <c r="M183" s="97">
        <f>IF(COUNT('IA2'!#REF!)=0,1000,(IFERROR(IF('IA2'!#REF!/M83&lt;0.5,0,IF('IA2'!#REF!/M83*100&gt;90,5,IF('IA2'!#REF!/M83*100&gt;80,4,IF('IA2'!#REF!/M83*100&gt;70,3,IF('IA2'!#REF!/M83*100&gt;60,2,IF('IA2'!#REF!/M83*100&lt;=60,1)))))),0))*M283)</f>
        <v>1000</v>
      </c>
      <c r="N183" s="97">
        <f>IF(COUNT('IA2'!#REF!)=0,1000,(IFERROR(IF('IA2'!#REF!/N83&lt;0.5,0,IF('IA2'!#REF!/N83*100&gt;90,5,IF('IA2'!#REF!/N83*100&gt;80,4,IF('IA2'!#REF!/N83*100&gt;70,3,IF('IA2'!#REF!/N83*100&gt;60,2,IF('IA2'!#REF!/N83*100&lt;=60,1)))))),0))*N283)</f>
        <v>1000</v>
      </c>
      <c r="O183" s="97">
        <f>IF(COUNT('IA2'!#REF!)=0,1000,(IFERROR(IF('IA2'!#REF!/O83&lt;0.5,0,IF('IA2'!#REF!/O83*100&gt;90,5,IF('IA2'!#REF!/O83*100&gt;80,4,IF('IA2'!#REF!/O83*100&gt;70,3,IF('IA2'!#REF!/O83*100&gt;60,2,IF('IA2'!#REF!/O83*100&lt;=60,1)))))),0))*O283)</f>
        <v>1000</v>
      </c>
      <c r="P183" s="97">
        <f>IF(COUNT('IA2'!#REF!)=0,1000,(IFERROR(IF('IA2'!#REF!/P83&lt;0.5,0,IF('IA2'!#REF!/P83*100&gt;90,5,IF('IA2'!#REF!/P83*100&gt;80,4,IF('IA2'!#REF!/P83*100&gt;70,3,IF('IA2'!#REF!/P83*100&gt;60,2,IF('IA2'!#REF!/P83*100&lt;=60,1)))))),0))*P283)</f>
        <v>1000</v>
      </c>
      <c r="Q183" s="97">
        <f>IF(COUNT('IA2'!#REF!)=0,1000,(IFERROR(IF('IA2'!#REF!/Q83&lt;0.5,0,IF('IA2'!#REF!/Q83*100&gt;90,5,IF('IA2'!#REF!/Q83*100&gt;80,4,IF('IA2'!#REF!/Q83*100&gt;70,3,IF('IA2'!#REF!/Q83*100&gt;60,2,IF('IA2'!#REF!/Q83*100&lt;=60,1)))))),0))*Q283)</f>
        <v>1000</v>
      </c>
      <c r="R183" s="97">
        <f>IF(COUNT('IA2'!#REF!)=0,1000,(IFERROR(IF('IA2'!#REF!/R83&lt;0.5,0,IF('IA2'!#REF!/R83*100&gt;90,5,IF('IA2'!#REF!/R83*100&gt;80,4,IF('IA2'!#REF!/R83*100&gt;70,3,IF('IA2'!#REF!/R83*100&gt;60,2,IF('IA2'!#REF!/R83*100&lt;=60,1)))))),0))*R283)</f>
        <v>1000</v>
      </c>
      <c r="S183" s="97">
        <f>IF(COUNT('IA2'!#REF!)=0,1000,(IFERROR(IF('IA2'!#REF!/S83&lt;0.5,0,IF('IA2'!#REF!/S83*100&gt;90,5,IF('IA2'!#REF!/S83*100&gt;80,4,IF('IA2'!#REF!/S83*100&gt;70,3,IF('IA2'!#REF!/S83*100&gt;60,2,IF('IA2'!#REF!/S83*100&lt;=60,1)))))),0))*S283)</f>
        <v>1000</v>
      </c>
      <c r="T183" s="97">
        <f>IF(COUNT('IA2'!#REF!)=0,1000,(IFERROR(IF('IA2'!#REF!/T83&lt;0.5,0,IF('IA2'!#REF!/T83*100&gt;90,5,IF('IA2'!#REF!/T83*100&gt;80,4,IF('IA2'!#REF!/T83*100&gt;70,3,IF('IA2'!#REF!/T83*100&gt;60,2,IF('IA2'!#REF!/T83*100&lt;=60,1)))))),0))*T283)</f>
        <v>1000</v>
      </c>
      <c r="U183" s="97">
        <f>IF(COUNT('IA2'!#REF!)=0,1000,(IFERROR(IF('IA2'!#REF!/U83&lt;0.5,0,IF('IA2'!#REF!/U83*100&gt;90,5,IF('IA2'!#REF!/U83*100&gt;80,4,IF('IA2'!#REF!/U83*100&gt;70,3,IF('IA2'!#REF!/U83*100&gt;60,2,IF('IA2'!#REF!/U83*100&lt;=60,1)))))),0))*U283)</f>
        <v>1000</v>
      </c>
      <c r="V183" s="97">
        <f>IF(COUNT('IA2'!#REF!)=0,1000,(IFERROR(IF('IA2'!#REF!/V83&lt;0.5,0,IF('IA2'!#REF!/V83*100&gt;90,5,IF('IA2'!#REF!/V83*100&gt;80,4,IF('IA2'!#REF!/V83*100&gt;70,3,IF('IA2'!#REF!/V83*100&gt;60,2,IF('IA2'!#REF!/V83*100&lt;=60,1)))))),0))*V283)</f>
        <v>1000</v>
      </c>
      <c r="W183" s="97">
        <f>IF(COUNT('IA2'!#REF!)=0,1000,(IFERROR(IF('IA2'!#REF!/W83&lt;0.5,0,IF('IA2'!#REF!/W83*100&gt;90,5,IF('IA2'!#REF!/W83*100&gt;80,4,IF('IA2'!#REF!/W83*100&gt;70,3,IF('IA2'!#REF!/W83*100&gt;60,2,IF('IA2'!#REF!/W83*100&lt;=60,1)))))),0))*W283)</f>
        <v>1000</v>
      </c>
      <c r="X183" s="97">
        <f>IF(COUNT('IA2'!#REF!)=0,1000,(IFERROR(IF('IA2'!#REF!/X83&lt;0.5,0,IF('IA2'!#REF!/X83*100&gt;90,5,IF('IA2'!#REF!/X83*100&gt;80,4,IF('IA2'!#REF!/X83*100&gt;70,3,IF('IA2'!#REF!/X83*100&gt;60,2,IF('IA2'!#REF!/X83*100&lt;=60,1)))))),0))*X283)</f>
        <v>1000</v>
      </c>
      <c r="Y183" s="97">
        <f>IF(COUNT('IA2'!#REF!)=0,1000,(IFERROR(IF('IA2'!#REF!/Y83&lt;0.5,0,IF('IA2'!#REF!/Y83*100&gt;90,5,IF('IA2'!#REF!/Y83*100&gt;80,4,IF('IA2'!#REF!/Y83*100&gt;70,3,IF('IA2'!#REF!/Y83*100&gt;60,2,IF('IA2'!#REF!/Y83*100&lt;=60,1)))))),0))*Y283)</f>
        <v>1000</v>
      </c>
      <c r="Z183" s="97">
        <f>IF(COUNT('IA2'!#REF!)=0,1000,(IFERROR(IF('IA2'!#REF!/Z83&lt;0.5,0,IF('IA2'!#REF!/Z83*100&gt;90,5,IF('IA2'!#REF!/Z83*100&gt;80,4,IF('IA2'!#REF!/Z83*100&gt;70,3,IF('IA2'!#REF!/Z83*100&gt;60,2,IF('IA2'!#REF!/Z83*100&lt;=60,1)))))),0))*Z283)</f>
        <v>1000</v>
      </c>
      <c r="AA183" s="97">
        <f>IF(COUNT('IA2'!#REF!)=0,1000,(IFERROR(IF('IA2'!#REF!/AA83&lt;0.5,0,IF('IA2'!#REF!/AA83*100&gt;90,5,IF('IA2'!#REF!/AA83*100&gt;80,4,IF('IA2'!#REF!/AA83*100&gt;70,3,IF('IA2'!#REF!/AA83*100&gt;60,2,IF('IA2'!#REF!/AA83*100&lt;=60,1)))))),0))*AA283)</f>
        <v>1000</v>
      </c>
      <c r="AB183" s="97">
        <f>IF(COUNT('IA2'!#REF!)=0,1000,(IFERROR(IF('IA2'!#REF!/AB83&lt;0.5,0,IF('IA2'!#REF!/AB83*100&gt;90,5,IF('IA2'!#REF!/AB83*100&gt;80,4,IF('IA2'!#REF!/AB83*100&gt;70,3,IF('IA2'!#REF!/AB83*100&gt;60,2,IF('IA2'!#REF!/AB83*100&lt;=60,1)))))),0))*AB283)</f>
        <v>1000</v>
      </c>
      <c r="AC183" s="97">
        <f>IF(COUNT('IA2'!#REF!)=0,1000,(IFERROR(IF('IA2'!#REF!/AC83&lt;0.5,0,IF('IA2'!#REF!/AC83*100&gt;90,5,IF('IA2'!#REF!/AC83*100&gt;80,4,IF('IA2'!#REF!/AC83*100&gt;70,3,IF('IA2'!#REF!/AC83*100&gt;60,2,IF('IA2'!#REF!/AC83*100&lt;=60,1)))))),0))*AC283)</f>
        <v>1000</v>
      </c>
      <c r="AD183" s="97">
        <f>IF(COUNT('IA2'!#REF!)=0,1000,(IFERROR(IF('IA2'!#REF!/AD83&lt;0.5,0,IF('IA2'!#REF!/AD83*100&gt;90,5,IF('IA2'!#REF!/AD83*100&gt;80,4,IF('IA2'!#REF!/AD83*100&gt;70,3,IF('IA2'!#REF!/AD83*100&gt;60,2,IF('IA2'!#REF!/AD83*100&lt;=60,1)))))),0))*AD283)</f>
        <v>1000</v>
      </c>
      <c r="AE183" s="97">
        <f>IF(COUNT('IA2'!#REF!)=0,1000,(IFERROR(IF('IA2'!#REF!/AE83&lt;0.5,0,IF('IA2'!#REF!/AE83*100&gt;90,5,IF('IA2'!#REF!/AE83*100&gt;80,4,IF('IA2'!#REF!/AE83*100&gt;70,3,IF('IA2'!#REF!/AE83*100&gt;60,2,IF('IA2'!#REF!/AE83*100&lt;=60,1)))))),0))*AE283)</f>
        <v>1000</v>
      </c>
      <c r="AF183" s="97">
        <f>IF(COUNT('IA2'!#REF!)=0,1000,(IFERROR(IF('IA2'!#REF!/AF83&lt;0.5,0,IF('IA2'!#REF!/AF83*100&gt;90,5,IF('IA2'!#REF!/AF83*100&gt;80,4,IF('IA2'!#REF!/AF83*100&gt;70,3,IF('IA2'!#REF!/AF83*100&gt;60,2,IF('IA2'!#REF!/AF83*100&lt;=60,1)))))),0))*AF283)</f>
        <v>1000</v>
      </c>
      <c r="AG183" s="97">
        <f>IF(COUNT('IA2'!#REF!)=0,1000,(IFERROR(IF('IA2'!#REF!/AG83&lt;0.5,0,IF('IA2'!#REF!/AG83*100&gt;90,5,IF('IA2'!#REF!/AG83*100&gt;80,4,IF('IA2'!#REF!/AG83*100&gt;70,3,IF('IA2'!#REF!/AG83*100&gt;60,2,IF('IA2'!#REF!/AG83*100&lt;=60,1)))))),0))*AG283)</f>
        <v>1000</v>
      </c>
      <c r="AH183" s="97">
        <f>IF(COUNT('IA2'!#REF!)=0,1000,(IFERROR(IF('IA2'!#REF!/AH83&lt;0.5,0,IF('IA2'!#REF!/AH83*100&gt;90,5,IF('IA2'!#REF!/AH83*100&gt;80,4,IF('IA2'!#REF!/AH83*100&gt;70,3,IF('IA2'!#REF!/AH83*100&gt;60,2,IF('IA2'!#REF!/AH83*100&lt;=60,1)))))),0))*AH283)</f>
        <v>1000</v>
      </c>
      <c r="AI183" s="97">
        <f>IF(COUNT('IA2'!#REF!)=0,1000,(IFERROR(IF('IA2'!#REF!/AI83&lt;0.5,0,IF('IA2'!#REF!/AI83*100&gt;90,5,IF('IA2'!#REF!/AI83*100&gt;80,4,IF('IA2'!#REF!/AI83*100&gt;70,3,IF('IA2'!#REF!/AI83*100&gt;60,2,IF('IA2'!#REF!/AI83*100&lt;=60,1)))))),0))*AI283)</f>
        <v>1000</v>
      </c>
      <c r="AJ183" s="97">
        <f>IF(COUNT('IA2'!#REF!)=0,1000,(IFERROR(IF('IA2'!#REF!/AJ83&lt;0.5,0,IF('IA2'!#REF!/AJ83*100&gt;90,5,IF('IA2'!#REF!/AJ83*100&gt;80,4,IF('IA2'!#REF!/AJ83*100&gt;70,3,IF('IA2'!#REF!/AJ83*100&gt;60,2,IF('IA2'!#REF!/AJ83*100&lt;=60,1)))))),0))*AJ283)</f>
        <v>1000</v>
      </c>
      <c r="AK183" s="97">
        <f>IF(COUNT('IA2'!#REF!)=0,1000,(IFERROR(IF('IA2'!#REF!/AK83&lt;0.5,0,IF('IA2'!#REF!/AK83*100&gt;90,5,IF('IA2'!#REF!/AK83*100&gt;80,4,IF('IA2'!#REF!/AK83*100&gt;70,3,IF('IA2'!#REF!/AK83*100&gt;60,2,IF('IA2'!#REF!/AK83*100&lt;=60,1)))))),0))*AK283)</f>
        <v>1000</v>
      </c>
      <c r="AL183" s="97">
        <f>IF(COUNT('IA2'!#REF!)=0,1000,(IFERROR(IF('IA2'!#REF!/AL83&lt;0.5,0,IF('IA2'!#REF!/AL83*100&gt;90,5,IF('IA2'!#REF!/AL83*100&gt;80,4,IF('IA2'!#REF!/AL83*100&gt;70,3,IF('IA2'!#REF!/AL83*100&gt;60,2,IF('IA2'!#REF!/AL83*100&lt;=60,1)))))),0))*AL283)</f>
        <v>1000</v>
      </c>
      <c r="AM183" s="97">
        <f>IF(COUNT('IA2'!#REF!)=0,1000,(IFERROR(IF('IA2'!#REF!/AM83&lt;0.5,0,IF('IA2'!#REF!/AM83*100&gt;90,5,IF('IA2'!#REF!/AM83*100&gt;80,4,IF('IA2'!#REF!/AM83*100&gt;70,3,IF('IA2'!#REF!/AM83*100&gt;60,2,IF('IA2'!#REF!/AM83*100&lt;=60,1)))))),0))*AM283)</f>
        <v>1000</v>
      </c>
      <c r="AN183" s="97">
        <f>IF(COUNT('IA2'!#REF!)=0,1000,(IFERROR(IF('IA2'!#REF!/AN83&lt;0.5,0,IF('IA2'!#REF!/AN83*100&gt;90,5,IF('IA2'!#REF!/AN83*100&gt;80,4,IF('IA2'!#REF!/AN83*100&gt;70,3,IF('IA2'!#REF!/AN83*100&gt;60,2,IF('IA2'!#REF!/AN83*100&lt;=60,1)))))),0))*AN283)</f>
        <v>1000</v>
      </c>
      <c r="AO183" s="97">
        <f>IF(COUNT('IA2'!#REF!)=0,1000,(IFERROR(IF('IA2'!#REF!/AO83&lt;0.5,0,IF('IA2'!#REF!/AO83*100&gt;90,5,IF('IA2'!#REF!/AO83*100&gt;80,4,IF('IA2'!#REF!/AO83*100&gt;70,3,IF('IA2'!#REF!/AO83*100&gt;60,2,IF('IA2'!#REF!/AO83*100&lt;=60,1)))))),0))*AO283)</f>
        <v>1000</v>
      </c>
      <c r="AP183" s="97">
        <f>IF(COUNT('IA2'!#REF!)=0,1000,(IFERROR(IF('IA2'!#REF!/AP83&lt;0.5,0,IF('IA2'!#REF!/AP83*100&gt;90,5,IF('IA2'!#REF!/AP83*100&gt;80,4,IF('IA2'!#REF!/AP83*100&gt;70,3,IF('IA2'!#REF!/AP83*100&gt;60,2,IF('IA2'!#REF!/AP83*100&lt;=60,1)))))),0))*AP283)</f>
        <v>1000</v>
      </c>
      <c r="AQ183" s="97">
        <f>IF(COUNT('IA2'!#REF!)=0,1000,(IFERROR(IF('IA2'!#REF!/AQ83&lt;0.5,0,IF('IA2'!#REF!/AQ83*100&gt;90,5,IF('IA2'!#REF!/AQ83*100&gt;80,4,IF('IA2'!#REF!/AQ83*100&gt;70,3,IF('IA2'!#REF!/AQ83*100&gt;60,2,IF('IA2'!#REF!/AQ83*100&lt;=60,1)))))),0))*AQ283)</f>
        <v>1000</v>
      </c>
      <c r="AR183" s="97">
        <f>IF(COUNT('IA2'!#REF!)=0,1000,(IFERROR(IF('IA2'!#REF!/AR83&lt;0.5,0,IF('IA2'!#REF!/AR83*100&gt;90,5,IF('IA2'!#REF!/AR83*100&gt;80,4,IF('IA2'!#REF!/AR83*100&gt;70,3,IF('IA2'!#REF!/AR83*100&gt;60,2,IF('IA2'!#REF!/AR83*100&lt;=60,1)))))),0))*AR283)</f>
        <v>1000</v>
      </c>
      <c r="AS183" s="97">
        <f>IF(COUNT('IA2'!#REF!)=0,1000,(IFERROR(IF('IA2'!#REF!/AS83&lt;0.5,0,IF('IA2'!#REF!/AS83*100&gt;90,5,IF('IA2'!#REF!/AS83*100&gt;80,4,IF('IA2'!#REF!/AS83*100&gt;70,3,IF('IA2'!#REF!/AS83*100&gt;60,2,IF('IA2'!#REF!/AS83*100&lt;=60,1)))))),0))*AS283)</f>
        <v>1000</v>
      </c>
      <c r="AT183" s="97">
        <f>IF(COUNT('IA2'!#REF!)=0,1000,(IFERROR(IF('IA2'!#REF!/AT83&lt;0.5,0,IF('IA2'!#REF!/AT83*100&gt;90,5,IF('IA2'!#REF!/AT83*100&gt;80,4,IF('IA2'!#REF!/AT83*100&gt;70,3,IF('IA2'!#REF!/AT83*100&gt;60,2,IF('IA2'!#REF!/AT83*100&lt;=60,1)))))),0))*AT283)</f>
        <v>1000</v>
      </c>
      <c r="AU183" s="97">
        <f>IF(COUNT('IA2'!#REF!)=0,1000,(IFERROR(IF('IA2'!#REF!/AU83&lt;0.5,0,IF('IA2'!#REF!/AU83*100&gt;90,5,IF('IA2'!#REF!/AU83*100&gt;80,4,IF('IA2'!#REF!/AU83*100&gt;70,3,IF('IA2'!#REF!/AU83*100&gt;60,2,IF('IA2'!#REF!/AU83*100&lt;=60,1)))))),0))*AU283)</f>
        <v>1000</v>
      </c>
      <c r="AV183" s="97">
        <f>IF(COUNT('IA2'!#REF!)=0,1000,(IFERROR(IF('IA2'!#REF!/AV83&lt;0.5,0,IF('IA2'!#REF!/AV83*100&gt;90,5,IF('IA2'!#REF!/AV83*100&gt;80,4,IF('IA2'!#REF!/AV83*100&gt;70,3,IF('IA2'!#REF!/AV83*100&gt;60,2,IF('IA2'!#REF!/AV83*100&lt;=60,1)))))),0))*AV283)</f>
        <v>1000</v>
      </c>
      <c r="AW183" s="97">
        <f>IF(COUNT('IA2'!#REF!)=0,1000,(IFERROR(IF('IA2'!#REF!/AW83&lt;0.5,0,IF('IA2'!#REF!/AW83*100&gt;90,5,IF('IA2'!#REF!/AW83*100&gt;80,4,IF('IA2'!#REF!/AW83*100&gt;70,3,IF('IA2'!#REF!/AW83*100&gt;60,2,IF('IA2'!#REF!/AW83*100&lt;=60,1)))))),0))*AW283)</f>
        <v>1000</v>
      </c>
      <c r="AX183" s="97">
        <f>IF(COUNT('IA2'!#REF!)=0,1000,(IFERROR(IF('IA2'!#REF!/AX83&lt;0.5,0,IF('IA2'!#REF!/AX83*100&gt;90,5,IF('IA2'!#REF!/AX83*100&gt;80,4,IF('IA2'!#REF!/AX83*100&gt;70,3,IF('IA2'!#REF!/AX83*100&gt;60,2,IF('IA2'!#REF!/AX83*100&lt;=60,1)))))),0))*AX283)</f>
        <v>1000</v>
      </c>
      <c r="AY183" s="97">
        <f>IF(COUNT('IA2'!#REF!)=0,1000,(IFERROR(IF('IA2'!#REF!/AY83&lt;0.5,0,IF('IA2'!#REF!/AY83*100&gt;90,5,IF('IA2'!#REF!/AY83*100&gt;80,4,IF('IA2'!#REF!/AY83*100&gt;70,3,IF('IA2'!#REF!/AY83*100&gt;60,2,IF('IA2'!#REF!/AY83*100&lt;=60,1)))))),0))*AY283)</f>
        <v>1000</v>
      </c>
      <c r="AZ183" s="97">
        <f>IF(COUNT('IA2'!#REF!)=0,1000,(IFERROR(IF('IA2'!#REF!/AZ83&lt;0.5,0,IF('IA2'!#REF!/AZ83*100&gt;90,5,IF('IA2'!#REF!/AZ83*100&gt;80,4,IF('IA2'!#REF!/AZ83*100&gt;70,3,IF('IA2'!#REF!/AZ83*100&gt;60,2,IF('IA2'!#REF!/AZ83*100&lt;=60,1)))))),0))*AZ283)</f>
        <v>1000</v>
      </c>
      <c r="BA183" s="96">
        <f t="shared" si="53"/>
        <v>0</v>
      </c>
      <c r="BB183" s="96">
        <f t="shared" si="54"/>
        <v>0</v>
      </c>
      <c r="BC183" s="96">
        <f t="shared" si="55"/>
        <v>0</v>
      </c>
      <c r="BD183" s="96">
        <f t="shared" si="56"/>
        <v>0</v>
      </c>
      <c r="BE183" s="96">
        <f t="shared" si="57"/>
        <v>0</v>
      </c>
      <c r="BF183" s="96">
        <f t="shared" si="58"/>
        <v>0</v>
      </c>
      <c r="BG183" s="96">
        <f t="shared" si="59"/>
        <v>0</v>
      </c>
    </row>
    <row r="184" spans="1:59" x14ac:dyDescent="0.3">
      <c r="A184" s="97">
        <f>IF(COUNT('IA2'!#REF!)=0,1000,(IFERROR(IF('IA2'!#REF!/A84&lt;0.5,0,IF('IA2'!#REF!/A84*100&gt;90,5,IF('IA2'!#REF!/A84*100&gt;80,4,IF('IA2'!#REF!/A84*100&gt;70,3,IF('IA2'!#REF!/A84*100&gt;60,2,IF('IA2'!#REF!/A84*100&lt;=60,1)))))),0))*A284)</f>
        <v>1000</v>
      </c>
      <c r="B184" s="97">
        <f>IF(COUNT('IA2'!#REF!)=0,1000,(IFERROR(IF('IA2'!#REF!/B84&lt;0.5,0,IF('IA2'!#REF!/B84*100&gt;90,5,IF('IA2'!#REF!/B84*100&gt;80,4,IF('IA2'!#REF!/B84*100&gt;70,3,IF('IA2'!#REF!/B84*100&gt;60,2,IF('IA2'!#REF!/B84*100&lt;=60,1)))))),0))*B284)</f>
        <v>1000</v>
      </c>
      <c r="C184" s="97">
        <f>IF(COUNT('IA2'!#REF!)=0,1000,(IFERROR(IF('IA2'!#REF!/C84&lt;0.5,0,IF('IA2'!#REF!/C84*100&gt;90,5,IF('IA2'!#REF!/C84*100&gt;80,4,IF('IA2'!#REF!/C84*100&gt;70,3,IF('IA2'!#REF!/C84*100&gt;60,2,IF('IA2'!#REF!/C84*100&lt;=60,1)))))),0))*C284)</f>
        <v>1000</v>
      </c>
      <c r="D184" s="97">
        <f>IF(COUNT('IA2'!#REF!)=0,1000,(IFERROR(IF('IA2'!#REF!/D84&lt;0.5,0,IF('IA2'!#REF!/D84*100&gt;90,5,IF('IA2'!#REF!/D84*100&gt;80,4,IF('IA2'!#REF!/D84*100&gt;70,3,IF('IA2'!#REF!/D84*100&gt;60,2,IF('IA2'!#REF!/D84*100&lt;=60,1)))))),0))*D284)</f>
        <v>1000</v>
      </c>
      <c r="E184" s="97">
        <f>IF(COUNT('IA2'!#REF!)=0,1000,(IFERROR(IF('IA2'!#REF!/E84&lt;0.5,0,IF('IA2'!#REF!/E84*100&gt;90,5,IF('IA2'!#REF!/E84*100&gt;80,4,IF('IA2'!#REF!/E84*100&gt;70,3,IF('IA2'!#REF!/E84*100&gt;60,2,IF('IA2'!#REF!/E84*100&lt;=60,1)))))),0))*E284)</f>
        <v>1000</v>
      </c>
      <c r="F184" s="97">
        <f>IF(COUNT('IA2'!#REF!)=0,1000,(IFERROR(IF('IA2'!#REF!/F84&lt;0.5,0,IF('IA2'!#REF!/F84*100&gt;90,5,IF('IA2'!#REF!/F84*100&gt;80,4,IF('IA2'!#REF!/F84*100&gt;70,3,IF('IA2'!#REF!/F84*100&gt;60,2,IF('IA2'!#REF!/F84*100&lt;=60,1)))))),0))*F284)</f>
        <v>1000</v>
      </c>
      <c r="G184" s="97">
        <f>IF(COUNT('IA2'!#REF!)=0,1000,(IFERROR(IF('IA2'!#REF!/G84&lt;0.5,0,IF('IA2'!#REF!/G84*100&gt;90,5,IF('IA2'!#REF!/G84*100&gt;80,4,IF('IA2'!#REF!/G84*100&gt;70,3,IF('IA2'!#REF!/G84*100&gt;60,2,IF('IA2'!#REF!/G84*100&lt;=60,1)))))),0))*G284)</f>
        <v>1000</v>
      </c>
      <c r="H184" s="97">
        <f>IF(COUNT('IA2'!#REF!)=0,1000,(IFERROR(IF('IA2'!#REF!/H84&lt;0.5,0,IF('IA2'!#REF!/H84*100&gt;90,5,IF('IA2'!#REF!/H84*100&gt;80,4,IF('IA2'!#REF!/H84*100&gt;70,3,IF('IA2'!#REF!/H84*100&gt;60,2,IF('IA2'!#REF!/H84*100&lt;=60,1)))))),0))*H284)</f>
        <v>1000</v>
      </c>
      <c r="I184" s="97">
        <f>IF(COUNT('IA2'!#REF!)=0,1000,(IFERROR(IF('IA2'!#REF!/I84&lt;0.5,0,IF('IA2'!#REF!/I84*100&gt;90,5,IF('IA2'!#REF!/I84*100&gt;80,4,IF('IA2'!#REF!/I84*100&gt;70,3,IF('IA2'!#REF!/I84*100&gt;60,2,IF('IA2'!#REF!/I84*100&lt;=60,1)))))),0))*I284)</f>
        <v>1000</v>
      </c>
      <c r="J184" s="97">
        <f>IF(COUNT('IA2'!#REF!)=0,1000,(IFERROR(IF('IA2'!#REF!/J84&lt;0.5,0,IF('IA2'!#REF!/J84*100&gt;90,5,IF('IA2'!#REF!/J84*100&gt;80,4,IF('IA2'!#REF!/J84*100&gt;70,3,IF('IA2'!#REF!/J84*100&gt;60,2,IF('IA2'!#REF!/J84*100&lt;=60,1)))))),0))*J284)</f>
        <v>1000</v>
      </c>
      <c r="K184" s="97">
        <f>IF(COUNT('IA2'!#REF!)=0,1000,(IFERROR(IF('IA2'!#REF!/K84&lt;0.5,0,IF('IA2'!#REF!/K84*100&gt;90,5,IF('IA2'!#REF!/K84*100&gt;80,4,IF('IA2'!#REF!/K84*100&gt;70,3,IF('IA2'!#REF!/K84*100&gt;60,2,IF('IA2'!#REF!/K84*100&lt;=60,1)))))),0))*K284)</f>
        <v>1000</v>
      </c>
      <c r="L184" s="97">
        <f>IF(COUNT('IA2'!#REF!)=0,1000,(IFERROR(IF('IA2'!#REF!/L84&lt;0.5,0,IF('IA2'!#REF!/L84*100&gt;90,5,IF('IA2'!#REF!/L84*100&gt;80,4,IF('IA2'!#REF!/L84*100&gt;70,3,IF('IA2'!#REF!/L84*100&gt;60,2,IF('IA2'!#REF!/L84*100&lt;=60,1)))))),0))*L284)</f>
        <v>1000</v>
      </c>
      <c r="M184" s="97">
        <f>IF(COUNT('IA2'!#REF!)=0,1000,(IFERROR(IF('IA2'!#REF!/M84&lt;0.5,0,IF('IA2'!#REF!/M84*100&gt;90,5,IF('IA2'!#REF!/M84*100&gt;80,4,IF('IA2'!#REF!/M84*100&gt;70,3,IF('IA2'!#REF!/M84*100&gt;60,2,IF('IA2'!#REF!/M84*100&lt;=60,1)))))),0))*M284)</f>
        <v>1000</v>
      </c>
      <c r="N184" s="97">
        <f>IF(COUNT('IA2'!#REF!)=0,1000,(IFERROR(IF('IA2'!#REF!/N84&lt;0.5,0,IF('IA2'!#REF!/N84*100&gt;90,5,IF('IA2'!#REF!/N84*100&gt;80,4,IF('IA2'!#REF!/N84*100&gt;70,3,IF('IA2'!#REF!/N84*100&gt;60,2,IF('IA2'!#REF!/N84*100&lt;=60,1)))))),0))*N284)</f>
        <v>1000</v>
      </c>
      <c r="O184" s="97">
        <f>IF(COUNT('IA2'!#REF!)=0,1000,(IFERROR(IF('IA2'!#REF!/O84&lt;0.5,0,IF('IA2'!#REF!/O84*100&gt;90,5,IF('IA2'!#REF!/O84*100&gt;80,4,IF('IA2'!#REF!/O84*100&gt;70,3,IF('IA2'!#REF!/O84*100&gt;60,2,IF('IA2'!#REF!/O84*100&lt;=60,1)))))),0))*O284)</f>
        <v>1000</v>
      </c>
      <c r="P184" s="97">
        <f>IF(COUNT('IA2'!#REF!)=0,1000,(IFERROR(IF('IA2'!#REF!/P84&lt;0.5,0,IF('IA2'!#REF!/P84*100&gt;90,5,IF('IA2'!#REF!/P84*100&gt;80,4,IF('IA2'!#REF!/P84*100&gt;70,3,IF('IA2'!#REF!/P84*100&gt;60,2,IF('IA2'!#REF!/P84*100&lt;=60,1)))))),0))*P284)</f>
        <v>1000</v>
      </c>
      <c r="Q184" s="97">
        <f>IF(COUNT('IA2'!#REF!)=0,1000,(IFERROR(IF('IA2'!#REF!/Q84&lt;0.5,0,IF('IA2'!#REF!/Q84*100&gt;90,5,IF('IA2'!#REF!/Q84*100&gt;80,4,IF('IA2'!#REF!/Q84*100&gt;70,3,IF('IA2'!#REF!/Q84*100&gt;60,2,IF('IA2'!#REF!/Q84*100&lt;=60,1)))))),0))*Q284)</f>
        <v>1000</v>
      </c>
      <c r="R184" s="97">
        <f>IF(COUNT('IA2'!#REF!)=0,1000,(IFERROR(IF('IA2'!#REF!/R84&lt;0.5,0,IF('IA2'!#REF!/R84*100&gt;90,5,IF('IA2'!#REF!/R84*100&gt;80,4,IF('IA2'!#REF!/R84*100&gt;70,3,IF('IA2'!#REF!/R84*100&gt;60,2,IF('IA2'!#REF!/R84*100&lt;=60,1)))))),0))*R284)</f>
        <v>1000</v>
      </c>
      <c r="S184" s="97">
        <f>IF(COUNT('IA2'!#REF!)=0,1000,(IFERROR(IF('IA2'!#REF!/S84&lt;0.5,0,IF('IA2'!#REF!/S84*100&gt;90,5,IF('IA2'!#REF!/S84*100&gt;80,4,IF('IA2'!#REF!/S84*100&gt;70,3,IF('IA2'!#REF!/S84*100&gt;60,2,IF('IA2'!#REF!/S84*100&lt;=60,1)))))),0))*S284)</f>
        <v>1000</v>
      </c>
      <c r="T184" s="97">
        <f>IF(COUNT('IA2'!#REF!)=0,1000,(IFERROR(IF('IA2'!#REF!/T84&lt;0.5,0,IF('IA2'!#REF!/T84*100&gt;90,5,IF('IA2'!#REF!/T84*100&gt;80,4,IF('IA2'!#REF!/T84*100&gt;70,3,IF('IA2'!#REF!/T84*100&gt;60,2,IF('IA2'!#REF!/T84*100&lt;=60,1)))))),0))*T284)</f>
        <v>1000</v>
      </c>
      <c r="U184" s="97">
        <f>IF(COUNT('IA2'!#REF!)=0,1000,(IFERROR(IF('IA2'!#REF!/U84&lt;0.5,0,IF('IA2'!#REF!/U84*100&gt;90,5,IF('IA2'!#REF!/U84*100&gt;80,4,IF('IA2'!#REF!/U84*100&gt;70,3,IF('IA2'!#REF!/U84*100&gt;60,2,IF('IA2'!#REF!/U84*100&lt;=60,1)))))),0))*U284)</f>
        <v>1000</v>
      </c>
      <c r="V184" s="97">
        <f>IF(COUNT('IA2'!#REF!)=0,1000,(IFERROR(IF('IA2'!#REF!/V84&lt;0.5,0,IF('IA2'!#REF!/V84*100&gt;90,5,IF('IA2'!#REF!/V84*100&gt;80,4,IF('IA2'!#REF!/V84*100&gt;70,3,IF('IA2'!#REF!/V84*100&gt;60,2,IF('IA2'!#REF!/V84*100&lt;=60,1)))))),0))*V284)</f>
        <v>1000</v>
      </c>
      <c r="W184" s="97">
        <f>IF(COUNT('IA2'!#REF!)=0,1000,(IFERROR(IF('IA2'!#REF!/W84&lt;0.5,0,IF('IA2'!#REF!/W84*100&gt;90,5,IF('IA2'!#REF!/W84*100&gt;80,4,IF('IA2'!#REF!/W84*100&gt;70,3,IF('IA2'!#REF!/W84*100&gt;60,2,IF('IA2'!#REF!/W84*100&lt;=60,1)))))),0))*W284)</f>
        <v>1000</v>
      </c>
      <c r="X184" s="97">
        <f>IF(COUNT('IA2'!#REF!)=0,1000,(IFERROR(IF('IA2'!#REF!/X84&lt;0.5,0,IF('IA2'!#REF!/X84*100&gt;90,5,IF('IA2'!#REF!/X84*100&gt;80,4,IF('IA2'!#REF!/X84*100&gt;70,3,IF('IA2'!#REF!/X84*100&gt;60,2,IF('IA2'!#REF!/X84*100&lt;=60,1)))))),0))*X284)</f>
        <v>1000</v>
      </c>
      <c r="Y184" s="97">
        <f>IF(COUNT('IA2'!#REF!)=0,1000,(IFERROR(IF('IA2'!#REF!/Y84&lt;0.5,0,IF('IA2'!#REF!/Y84*100&gt;90,5,IF('IA2'!#REF!/Y84*100&gt;80,4,IF('IA2'!#REF!/Y84*100&gt;70,3,IF('IA2'!#REF!/Y84*100&gt;60,2,IF('IA2'!#REF!/Y84*100&lt;=60,1)))))),0))*Y284)</f>
        <v>1000</v>
      </c>
      <c r="Z184" s="97">
        <f>IF(COUNT('IA2'!#REF!)=0,1000,(IFERROR(IF('IA2'!#REF!/Z84&lt;0.5,0,IF('IA2'!#REF!/Z84*100&gt;90,5,IF('IA2'!#REF!/Z84*100&gt;80,4,IF('IA2'!#REF!/Z84*100&gt;70,3,IF('IA2'!#REF!/Z84*100&gt;60,2,IF('IA2'!#REF!/Z84*100&lt;=60,1)))))),0))*Z284)</f>
        <v>1000</v>
      </c>
      <c r="AA184" s="97">
        <f>IF(COUNT('IA2'!#REF!)=0,1000,(IFERROR(IF('IA2'!#REF!/AA84&lt;0.5,0,IF('IA2'!#REF!/AA84*100&gt;90,5,IF('IA2'!#REF!/AA84*100&gt;80,4,IF('IA2'!#REF!/AA84*100&gt;70,3,IF('IA2'!#REF!/AA84*100&gt;60,2,IF('IA2'!#REF!/AA84*100&lt;=60,1)))))),0))*AA284)</f>
        <v>1000</v>
      </c>
      <c r="AB184" s="97">
        <f>IF(COUNT('IA2'!#REF!)=0,1000,(IFERROR(IF('IA2'!#REF!/AB84&lt;0.5,0,IF('IA2'!#REF!/AB84*100&gt;90,5,IF('IA2'!#REF!/AB84*100&gt;80,4,IF('IA2'!#REF!/AB84*100&gt;70,3,IF('IA2'!#REF!/AB84*100&gt;60,2,IF('IA2'!#REF!/AB84*100&lt;=60,1)))))),0))*AB284)</f>
        <v>1000</v>
      </c>
      <c r="AC184" s="97">
        <f>IF(COUNT('IA2'!#REF!)=0,1000,(IFERROR(IF('IA2'!#REF!/AC84&lt;0.5,0,IF('IA2'!#REF!/AC84*100&gt;90,5,IF('IA2'!#REF!/AC84*100&gt;80,4,IF('IA2'!#REF!/AC84*100&gt;70,3,IF('IA2'!#REF!/AC84*100&gt;60,2,IF('IA2'!#REF!/AC84*100&lt;=60,1)))))),0))*AC284)</f>
        <v>1000</v>
      </c>
      <c r="AD184" s="97">
        <f>IF(COUNT('IA2'!#REF!)=0,1000,(IFERROR(IF('IA2'!#REF!/AD84&lt;0.5,0,IF('IA2'!#REF!/AD84*100&gt;90,5,IF('IA2'!#REF!/AD84*100&gt;80,4,IF('IA2'!#REF!/AD84*100&gt;70,3,IF('IA2'!#REF!/AD84*100&gt;60,2,IF('IA2'!#REF!/AD84*100&lt;=60,1)))))),0))*AD284)</f>
        <v>1000</v>
      </c>
      <c r="AE184" s="97">
        <f>IF(COUNT('IA2'!#REF!)=0,1000,(IFERROR(IF('IA2'!#REF!/AE84&lt;0.5,0,IF('IA2'!#REF!/AE84*100&gt;90,5,IF('IA2'!#REF!/AE84*100&gt;80,4,IF('IA2'!#REF!/AE84*100&gt;70,3,IF('IA2'!#REF!/AE84*100&gt;60,2,IF('IA2'!#REF!/AE84*100&lt;=60,1)))))),0))*AE284)</f>
        <v>1000</v>
      </c>
      <c r="AF184" s="97">
        <f>IF(COUNT('IA2'!#REF!)=0,1000,(IFERROR(IF('IA2'!#REF!/AF84&lt;0.5,0,IF('IA2'!#REF!/AF84*100&gt;90,5,IF('IA2'!#REF!/AF84*100&gt;80,4,IF('IA2'!#REF!/AF84*100&gt;70,3,IF('IA2'!#REF!/AF84*100&gt;60,2,IF('IA2'!#REF!/AF84*100&lt;=60,1)))))),0))*AF284)</f>
        <v>1000</v>
      </c>
      <c r="AG184" s="97">
        <f>IF(COUNT('IA2'!#REF!)=0,1000,(IFERROR(IF('IA2'!#REF!/AG84&lt;0.5,0,IF('IA2'!#REF!/AG84*100&gt;90,5,IF('IA2'!#REF!/AG84*100&gt;80,4,IF('IA2'!#REF!/AG84*100&gt;70,3,IF('IA2'!#REF!/AG84*100&gt;60,2,IF('IA2'!#REF!/AG84*100&lt;=60,1)))))),0))*AG284)</f>
        <v>1000</v>
      </c>
      <c r="AH184" s="97">
        <f>IF(COUNT('IA2'!#REF!)=0,1000,(IFERROR(IF('IA2'!#REF!/AH84&lt;0.5,0,IF('IA2'!#REF!/AH84*100&gt;90,5,IF('IA2'!#REF!/AH84*100&gt;80,4,IF('IA2'!#REF!/AH84*100&gt;70,3,IF('IA2'!#REF!/AH84*100&gt;60,2,IF('IA2'!#REF!/AH84*100&lt;=60,1)))))),0))*AH284)</f>
        <v>1000</v>
      </c>
      <c r="AI184" s="97">
        <f>IF(COUNT('IA2'!#REF!)=0,1000,(IFERROR(IF('IA2'!#REF!/AI84&lt;0.5,0,IF('IA2'!#REF!/AI84*100&gt;90,5,IF('IA2'!#REF!/AI84*100&gt;80,4,IF('IA2'!#REF!/AI84*100&gt;70,3,IF('IA2'!#REF!/AI84*100&gt;60,2,IF('IA2'!#REF!/AI84*100&lt;=60,1)))))),0))*AI284)</f>
        <v>1000</v>
      </c>
      <c r="AJ184" s="97">
        <f>IF(COUNT('IA2'!#REF!)=0,1000,(IFERROR(IF('IA2'!#REF!/AJ84&lt;0.5,0,IF('IA2'!#REF!/AJ84*100&gt;90,5,IF('IA2'!#REF!/AJ84*100&gt;80,4,IF('IA2'!#REF!/AJ84*100&gt;70,3,IF('IA2'!#REF!/AJ84*100&gt;60,2,IF('IA2'!#REF!/AJ84*100&lt;=60,1)))))),0))*AJ284)</f>
        <v>1000</v>
      </c>
      <c r="AK184" s="97">
        <f>IF(COUNT('IA2'!#REF!)=0,1000,(IFERROR(IF('IA2'!#REF!/AK84&lt;0.5,0,IF('IA2'!#REF!/AK84*100&gt;90,5,IF('IA2'!#REF!/AK84*100&gt;80,4,IF('IA2'!#REF!/AK84*100&gt;70,3,IF('IA2'!#REF!/AK84*100&gt;60,2,IF('IA2'!#REF!/AK84*100&lt;=60,1)))))),0))*AK284)</f>
        <v>1000</v>
      </c>
      <c r="AL184" s="97">
        <f>IF(COUNT('IA2'!#REF!)=0,1000,(IFERROR(IF('IA2'!#REF!/AL84&lt;0.5,0,IF('IA2'!#REF!/AL84*100&gt;90,5,IF('IA2'!#REF!/AL84*100&gt;80,4,IF('IA2'!#REF!/AL84*100&gt;70,3,IF('IA2'!#REF!/AL84*100&gt;60,2,IF('IA2'!#REF!/AL84*100&lt;=60,1)))))),0))*AL284)</f>
        <v>1000</v>
      </c>
      <c r="AM184" s="97">
        <f>IF(COUNT('IA2'!#REF!)=0,1000,(IFERROR(IF('IA2'!#REF!/AM84&lt;0.5,0,IF('IA2'!#REF!/AM84*100&gt;90,5,IF('IA2'!#REF!/AM84*100&gt;80,4,IF('IA2'!#REF!/AM84*100&gt;70,3,IF('IA2'!#REF!/AM84*100&gt;60,2,IF('IA2'!#REF!/AM84*100&lt;=60,1)))))),0))*AM284)</f>
        <v>1000</v>
      </c>
      <c r="AN184" s="97">
        <f>IF(COUNT('IA2'!#REF!)=0,1000,(IFERROR(IF('IA2'!#REF!/AN84&lt;0.5,0,IF('IA2'!#REF!/AN84*100&gt;90,5,IF('IA2'!#REF!/AN84*100&gt;80,4,IF('IA2'!#REF!/AN84*100&gt;70,3,IF('IA2'!#REF!/AN84*100&gt;60,2,IF('IA2'!#REF!/AN84*100&lt;=60,1)))))),0))*AN284)</f>
        <v>1000</v>
      </c>
      <c r="AO184" s="97">
        <f>IF(COUNT('IA2'!#REF!)=0,1000,(IFERROR(IF('IA2'!#REF!/AO84&lt;0.5,0,IF('IA2'!#REF!/AO84*100&gt;90,5,IF('IA2'!#REF!/AO84*100&gt;80,4,IF('IA2'!#REF!/AO84*100&gt;70,3,IF('IA2'!#REF!/AO84*100&gt;60,2,IF('IA2'!#REF!/AO84*100&lt;=60,1)))))),0))*AO284)</f>
        <v>1000</v>
      </c>
      <c r="AP184" s="97">
        <f>IF(COUNT('IA2'!#REF!)=0,1000,(IFERROR(IF('IA2'!#REF!/AP84&lt;0.5,0,IF('IA2'!#REF!/AP84*100&gt;90,5,IF('IA2'!#REF!/AP84*100&gt;80,4,IF('IA2'!#REF!/AP84*100&gt;70,3,IF('IA2'!#REF!/AP84*100&gt;60,2,IF('IA2'!#REF!/AP84*100&lt;=60,1)))))),0))*AP284)</f>
        <v>1000</v>
      </c>
      <c r="AQ184" s="97">
        <f>IF(COUNT('IA2'!#REF!)=0,1000,(IFERROR(IF('IA2'!#REF!/AQ84&lt;0.5,0,IF('IA2'!#REF!/AQ84*100&gt;90,5,IF('IA2'!#REF!/AQ84*100&gt;80,4,IF('IA2'!#REF!/AQ84*100&gt;70,3,IF('IA2'!#REF!/AQ84*100&gt;60,2,IF('IA2'!#REF!/AQ84*100&lt;=60,1)))))),0))*AQ284)</f>
        <v>1000</v>
      </c>
      <c r="AR184" s="97">
        <f>IF(COUNT('IA2'!#REF!)=0,1000,(IFERROR(IF('IA2'!#REF!/AR84&lt;0.5,0,IF('IA2'!#REF!/AR84*100&gt;90,5,IF('IA2'!#REF!/AR84*100&gt;80,4,IF('IA2'!#REF!/AR84*100&gt;70,3,IF('IA2'!#REF!/AR84*100&gt;60,2,IF('IA2'!#REF!/AR84*100&lt;=60,1)))))),0))*AR284)</f>
        <v>1000</v>
      </c>
      <c r="AS184" s="97">
        <f>IF(COUNT('IA2'!#REF!)=0,1000,(IFERROR(IF('IA2'!#REF!/AS84&lt;0.5,0,IF('IA2'!#REF!/AS84*100&gt;90,5,IF('IA2'!#REF!/AS84*100&gt;80,4,IF('IA2'!#REF!/AS84*100&gt;70,3,IF('IA2'!#REF!/AS84*100&gt;60,2,IF('IA2'!#REF!/AS84*100&lt;=60,1)))))),0))*AS284)</f>
        <v>1000</v>
      </c>
      <c r="AT184" s="97">
        <f>IF(COUNT('IA2'!#REF!)=0,1000,(IFERROR(IF('IA2'!#REF!/AT84&lt;0.5,0,IF('IA2'!#REF!/AT84*100&gt;90,5,IF('IA2'!#REF!/AT84*100&gt;80,4,IF('IA2'!#REF!/AT84*100&gt;70,3,IF('IA2'!#REF!/AT84*100&gt;60,2,IF('IA2'!#REF!/AT84*100&lt;=60,1)))))),0))*AT284)</f>
        <v>1000</v>
      </c>
      <c r="AU184" s="97">
        <f>IF(COUNT('IA2'!#REF!)=0,1000,(IFERROR(IF('IA2'!#REF!/AU84&lt;0.5,0,IF('IA2'!#REF!/AU84*100&gt;90,5,IF('IA2'!#REF!/AU84*100&gt;80,4,IF('IA2'!#REF!/AU84*100&gt;70,3,IF('IA2'!#REF!/AU84*100&gt;60,2,IF('IA2'!#REF!/AU84*100&lt;=60,1)))))),0))*AU284)</f>
        <v>1000</v>
      </c>
      <c r="AV184" s="97">
        <f>IF(COUNT('IA2'!#REF!)=0,1000,(IFERROR(IF('IA2'!#REF!/AV84&lt;0.5,0,IF('IA2'!#REF!/AV84*100&gt;90,5,IF('IA2'!#REF!/AV84*100&gt;80,4,IF('IA2'!#REF!/AV84*100&gt;70,3,IF('IA2'!#REF!/AV84*100&gt;60,2,IF('IA2'!#REF!/AV84*100&lt;=60,1)))))),0))*AV284)</f>
        <v>1000</v>
      </c>
      <c r="AW184" s="97">
        <f>IF(COUNT('IA2'!#REF!)=0,1000,(IFERROR(IF('IA2'!#REF!/AW84&lt;0.5,0,IF('IA2'!#REF!/AW84*100&gt;90,5,IF('IA2'!#REF!/AW84*100&gt;80,4,IF('IA2'!#REF!/AW84*100&gt;70,3,IF('IA2'!#REF!/AW84*100&gt;60,2,IF('IA2'!#REF!/AW84*100&lt;=60,1)))))),0))*AW284)</f>
        <v>1000</v>
      </c>
      <c r="AX184" s="97">
        <f>IF(COUNT('IA2'!#REF!)=0,1000,(IFERROR(IF('IA2'!#REF!/AX84&lt;0.5,0,IF('IA2'!#REF!/AX84*100&gt;90,5,IF('IA2'!#REF!/AX84*100&gt;80,4,IF('IA2'!#REF!/AX84*100&gt;70,3,IF('IA2'!#REF!/AX84*100&gt;60,2,IF('IA2'!#REF!/AX84*100&lt;=60,1)))))),0))*AX284)</f>
        <v>1000</v>
      </c>
      <c r="AY184" s="97">
        <f>IF(COUNT('IA2'!#REF!)=0,1000,(IFERROR(IF('IA2'!#REF!/AY84&lt;0.5,0,IF('IA2'!#REF!/AY84*100&gt;90,5,IF('IA2'!#REF!/AY84*100&gt;80,4,IF('IA2'!#REF!/AY84*100&gt;70,3,IF('IA2'!#REF!/AY84*100&gt;60,2,IF('IA2'!#REF!/AY84*100&lt;=60,1)))))),0))*AY284)</f>
        <v>1000</v>
      </c>
      <c r="AZ184" s="97">
        <f>IF(COUNT('IA2'!#REF!)=0,1000,(IFERROR(IF('IA2'!#REF!/AZ84&lt;0.5,0,IF('IA2'!#REF!/AZ84*100&gt;90,5,IF('IA2'!#REF!/AZ84*100&gt;80,4,IF('IA2'!#REF!/AZ84*100&gt;70,3,IF('IA2'!#REF!/AZ84*100&gt;60,2,IF('IA2'!#REF!/AZ84*100&lt;=60,1)))))),0))*AZ284)</f>
        <v>1000</v>
      </c>
      <c r="BA184" s="96">
        <f t="shared" si="53"/>
        <v>0</v>
      </c>
      <c r="BB184" s="96">
        <f t="shared" si="54"/>
        <v>0</v>
      </c>
      <c r="BC184" s="96">
        <f t="shared" si="55"/>
        <v>0</v>
      </c>
      <c r="BD184" s="96">
        <f t="shared" si="56"/>
        <v>0</v>
      </c>
      <c r="BE184" s="96">
        <f t="shared" si="57"/>
        <v>0</v>
      </c>
      <c r="BF184" s="96">
        <f t="shared" si="58"/>
        <v>0</v>
      </c>
      <c r="BG184" s="96">
        <f t="shared" si="59"/>
        <v>0</v>
      </c>
    </row>
    <row r="185" spans="1:59" x14ac:dyDescent="0.3">
      <c r="A185" s="97">
        <f>IF(COUNT('IA2'!#REF!)=0,1000,(IFERROR(IF('IA2'!#REF!/A85&lt;0.5,0,IF('IA2'!#REF!/A85*100&gt;90,5,IF('IA2'!#REF!/A85*100&gt;80,4,IF('IA2'!#REF!/A85*100&gt;70,3,IF('IA2'!#REF!/A85*100&gt;60,2,IF('IA2'!#REF!/A85*100&lt;=60,1)))))),0))*A285)</f>
        <v>1000</v>
      </c>
      <c r="B185" s="97">
        <f>IF(COUNT('IA2'!#REF!)=0,1000,(IFERROR(IF('IA2'!#REF!/B85&lt;0.5,0,IF('IA2'!#REF!/B85*100&gt;90,5,IF('IA2'!#REF!/B85*100&gt;80,4,IF('IA2'!#REF!/B85*100&gt;70,3,IF('IA2'!#REF!/B85*100&gt;60,2,IF('IA2'!#REF!/B85*100&lt;=60,1)))))),0))*B285)</f>
        <v>1000</v>
      </c>
      <c r="C185" s="97">
        <f>IF(COUNT('IA2'!#REF!)=0,1000,(IFERROR(IF('IA2'!#REF!/C85&lt;0.5,0,IF('IA2'!#REF!/C85*100&gt;90,5,IF('IA2'!#REF!/C85*100&gt;80,4,IF('IA2'!#REF!/C85*100&gt;70,3,IF('IA2'!#REF!/C85*100&gt;60,2,IF('IA2'!#REF!/C85*100&lt;=60,1)))))),0))*C285)</f>
        <v>1000</v>
      </c>
      <c r="D185" s="97">
        <f>IF(COUNT('IA2'!#REF!)=0,1000,(IFERROR(IF('IA2'!#REF!/D85&lt;0.5,0,IF('IA2'!#REF!/D85*100&gt;90,5,IF('IA2'!#REF!/D85*100&gt;80,4,IF('IA2'!#REF!/D85*100&gt;70,3,IF('IA2'!#REF!/D85*100&gt;60,2,IF('IA2'!#REF!/D85*100&lt;=60,1)))))),0))*D285)</f>
        <v>1000</v>
      </c>
      <c r="E185" s="97">
        <f>IF(COUNT('IA2'!#REF!)=0,1000,(IFERROR(IF('IA2'!#REF!/E85&lt;0.5,0,IF('IA2'!#REF!/E85*100&gt;90,5,IF('IA2'!#REF!/E85*100&gt;80,4,IF('IA2'!#REF!/E85*100&gt;70,3,IF('IA2'!#REF!/E85*100&gt;60,2,IF('IA2'!#REF!/E85*100&lt;=60,1)))))),0))*E285)</f>
        <v>1000</v>
      </c>
      <c r="F185" s="97">
        <f>IF(COUNT('IA2'!#REF!)=0,1000,(IFERROR(IF('IA2'!#REF!/F85&lt;0.5,0,IF('IA2'!#REF!/F85*100&gt;90,5,IF('IA2'!#REF!/F85*100&gt;80,4,IF('IA2'!#REF!/F85*100&gt;70,3,IF('IA2'!#REF!/F85*100&gt;60,2,IF('IA2'!#REF!/F85*100&lt;=60,1)))))),0))*F285)</f>
        <v>1000</v>
      </c>
      <c r="G185" s="97">
        <f>IF(COUNT('IA2'!#REF!)=0,1000,(IFERROR(IF('IA2'!#REF!/G85&lt;0.5,0,IF('IA2'!#REF!/G85*100&gt;90,5,IF('IA2'!#REF!/G85*100&gt;80,4,IF('IA2'!#REF!/G85*100&gt;70,3,IF('IA2'!#REF!/G85*100&gt;60,2,IF('IA2'!#REF!/G85*100&lt;=60,1)))))),0))*G285)</f>
        <v>1000</v>
      </c>
      <c r="H185" s="97">
        <f>IF(COUNT('IA2'!#REF!)=0,1000,(IFERROR(IF('IA2'!#REF!/H85&lt;0.5,0,IF('IA2'!#REF!/H85*100&gt;90,5,IF('IA2'!#REF!/H85*100&gt;80,4,IF('IA2'!#REF!/H85*100&gt;70,3,IF('IA2'!#REF!/H85*100&gt;60,2,IF('IA2'!#REF!/H85*100&lt;=60,1)))))),0))*H285)</f>
        <v>1000</v>
      </c>
      <c r="I185" s="97">
        <f>IF(COUNT('IA2'!#REF!)=0,1000,(IFERROR(IF('IA2'!#REF!/I85&lt;0.5,0,IF('IA2'!#REF!/I85*100&gt;90,5,IF('IA2'!#REF!/I85*100&gt;80,4,IF('IA2'!#REF!/I85*100&gt;70,3,IF('IA2'!#REF!/I85*100&gt;60,2,IF('IA2'!#REF!/I85*100&lt;=60,1)))))),0))*I285)</f>
        <v>1000</v>
      </c>
      <c r="J185" s="97">
        <f>IF(COUNT('IA2'!#REF!)=0,1000,(IFERROR(IF('IA2'!#REF!/J85&lt;0.5,0,IF('IA2'!#REF!/J85*100&gt;90,5,IF('IA2'!#REF!/J85*100&gt;80,4,IF('IA2'!#REF!/J85*100&gt;70,3,IF('IA2'!#REF!/J85*100&gt;60,2,IF('IA2'!#REF!/J85*100&lt;=60,1)))))),0))*J285)</f>
        <v>1000</v>
      </c>
      <c r="K185" s="97">
        <f>IF(COUNT('IA2'!#REF!)=0,1000,(IFERROR(IF('IA2'!#REF!/K85&lt;0.5,0,IF('IA2'!#REF!/K85*100&gt;90,5,IF('IA2'!#REF!/K85*100&gt;80,4,IF('IA2'!#REF!/K85*100&gt;70,3,IF('IA2'!#REF!/K85*100&gt;60,2,IF('IA2'!#REF!/K85*100&lt;=60,1)))))),0))*K285)</f>
        <v>1000</v>
      </c>
      <c r="L185" s="97">
        <f>IF(COUNT('IA2'!#REF!)=0,1000,(IFERROR(IF('IA2'!#REF!/L85&lt;0.5,0,IF('IA2'!#REF!/L85*100&gt;90,5,IF('IA2'!#REF!/L85*100&gt;80,4,IF('IA2'!#REF!/L85*100&gt;70,3,IF('IA2'!#REF!/L85*100&gt;60,2,IF('IA2'!#REF!/L85*100&lt;=60,1)))))),0))*L285)</f>
        <v>1000</v>
      </c>
      <c r="M185" s="97">
        <f>IF(COUNT('IA2'!#REF!)=0,1000,(IFERROR(IF('IA2'!#REF!/M85&lt;0.5,0,IF('IA2'!#REF!/M85*100&gt;90,5,IF('IA2'!#REF!/M85*100&gt;80,4,IF('IA2'!#REF!/M85*100&gt;70,3,IF('IA2'!#REF!/M85*100&gt;60,2,IF('IA2'!#REF!/M85*100&lt;=60,1)))))),0))*M285)</f>
        <v>1000</v>
      </c>
      <c r="N185" s="97">
        <f>IF(COUNT('IA2'!#REF!)=0,1000,(IFERROR(IF('IA2'!#REF!/N85&lt;0.5,0,IF('IA2'!#REF!/N85*100&gt;90,5,IF('IA2'!#REF!/N85*100&gt;80,4,IF('IA2'!#REF!/N85*100&gt;70,3,IF('IA2'!#REF!/N85*100&gt;60,2,IF('IA2'!#REF!/N85*100&lt;=60,1)))))),0))*N285)</f>
        <v>1000</v>
      </c>
      <c r="O185" s="97">
        <f>IF(COUNT('IA2'!#REF!)=0,1000,(IFERROR(IF('IA2'!#REF!/O85&lt;0.5,0,IF('IA2'!#REF!/O85*100&gt;90,5,IF('IA2'!#REF!/O85*100&gt;80,4,IF('IA2'!#REF!/O85*100&gt;70,3,IF('IA2'!#REF!/O85*100&gt;60,2,IF('IA2'!#REF!/O85*100&lt;=60,1)))))),0))*O285)</f>
        <v>1000</v>
      </c>
      <c r="P185" s="97">
        <f>IF(COUNT('IA2'!#REF!)=0,1000,(IFERROR(IF('IA2'!#REF!/P85&lt;0.5,0,IF('IA2'!#REF!/P85*100&gt;90,5,IF('IA2'!#REF!/P85*100&gt;80,4,IF('IA2'!#REF!/P85*100&gt;70,3,IF('IA2'!#REF!/P85*100&gt;60,2,IF('IA2'!#REF!/P85*100&lt;=60,1)))))),0))*P285)</f>
        <v>1000</v>
      </c>
      <c r="Q185" s="97">
        <f>IF(COUNT('IA2'!#REF!)=0,1000,(IFERROR(IF('IA2'!#REF!/Q85&lt;0.5,0,IF('IA2'!#REF!/Q85*100&gt;90,5,IF('IA2'!#REF!/Q85*100&gt;80,4,IF('IA2'!#REF!/Q85*100&gt;70,3,IF('IA2'!#REF!/Q85*100&gt;60,2,IF('IA2'!#REF!/Q85*100&lt;=60,1)))))),0))*Q285)</f>
        <v>1000</v>
      </c>
      <c r="R185" s="97">
        <f>IF(COUNT('IA2'!#REF!)=0,1000,(IFERROR(IF('IA2'!#REF!/R85&lt;0.5,0,IF('IA2'!#REF!/R85*100&gt;90,5,IF('IA2'!#REF!/R85*100&gt;80,4,IF('IA2'!#REF!/R85*100&gt;70,3,IF('IA2'!#REF!/R85*100&gt;60,2,IF('IA2'!#REF!/R85*100&lt;=60,1)))))),0))*R285)</f>
        <v>1000</v>
      </c>
      <c r="S185" s="97">
        <f>IF(COUNT('IA2'!#REF!)=0,1000,(IFERROR(IF('IA2'!#REF!/S85&lt;0.5,0,IF('IA2'!#REF!/S85*100&gt;90,5,IF('IA2'!#REF!/S85*100&gt;80,4,IF('IA2'!#REF!/S85*100&gt;70,3,IF('IA2'!#REF!/S85*100&gt;60,2,IF('IA2'!#REF!/S85*100&lt;=60,1)))))),0))*S285)</f>
        <v>1000</v>
      </c>
      <c r="T185" s="97">
        <f>IF(COUNT('IA2'!#REF!)=0,1000,(IFERROR(IF('IA2'!#REF!/T85&lt;0.5,0,IF('IA2'!#REF!/T85*100&gt;90,5,IF('IA2'!#REF!/T85*100&gt;80,4,IF('IA2'!#REF!/T85*100&gt;70,3,IF('IA2'!#REF!/T85*100&gt;60,2,IF('IA2'!#REF!/T85*100&lt;=60,1)))))),0))*T285)</f>
        <v>1000</v>
      </c>
      <c r="U185" s="97">
        <f>IF(COUNT('IA2'!#REF!)=0,1000,(IFERROR(IF('IA2'!#REF!/U85&lt;0.5,0,IF('IA2'!#REF!/U85*100&gt;90,5,IF('IA2'!#REF!/U85*100&gt;80,4,IF('IA2'!#REF!/U85*100&gt;70,3,IF('IA2'!#REF!/U85*100&gt;60,2,IF('IA2'!#REF!/U85*100&lt;=60,1)))))),0))*U285)</f>
        <v>1000</v>
      </c>
      <c r="V185" s="97">
        <f>IF(COUNT('IA2'!#REF!)=0,1000,(IFERROR(IF('IA2'!#REF!/V85&lt;0.5,0,IF('IA2'!#REF!/V85*100&gt;90,5,IF('IA2'!#REF!/V85*100&gt;80,4,IF('IA2'!#REF!/V85*100&gt;70,3,IF('IA2'!#REF!/V85*100&gt;60,2,IF('IA2'!#REF!/V85*100&lt;=60,1)))))),0))*V285)</f>
        <v>1000</v>
      </c>
      <c r="W185" s="97">
        <f>IF(COUNT('IA2'!#REF!)=0,1000,(IFERROR(IF('IA2'!#REF!/W85&lt;0.5,0,IF('IA2'!#REF!/W85*100&gt;90,5,IF('IA2'!#REF!/W85*100&gt;80,4,IF('IA2'!#REF!/W85*100&gt;70,3,IF('IA2'!#REF!/W85*100&gt;60,2,IF('IA2'!#REF!/W85*100&lt;=60,1)))))),0))*W285)</f>
        <v>1000</v>
      </c>
      <c r="X185" s="97">
        <f>IF(COUNT('IA2'!#REF!)=0,1000,(IFERROR(IF('IA2'!#REF!/X85&lt;0.5,0,IF('IA2'!#REF!/X85*100&gt;90,5,IF('IA2'!#REF!/X85*100&gt;80,4,IF('IA2'!#REF!/X85*100&gt;70,3,IF('IA2'!#REF!/X85*100&gt;60,2,IF('IA2'!#REF!/X85*100&lt;=60,1)))))),0))*X285)</f>
        <v>1000</v>
      </c>
      <c r="Y185" s="97">
        <f>IF(COUNT('IA2'!#REF!)=0,1000,(IFERROR(IF('IA2'!#REF!/Y85&lt;0.5,0,IF('IA2'!#REF!/Y85*100&gt;90,5,IF('IA2'!#REF!/Y85*100&gt;80,4,IF('IA2'!#REF!/Y85*100&gt;70,3,IF('IA2'!#REF!/Y85*100&gt;60,2,IF('IA2'!#REF!/Y85*100&lt;=60,1)))))),0))*Y285)</f>
        <v>1000</v>
      </c>
      <c r="Z185" s="97">
        <f>IF(COUNT('IA2'!#REF!)=0,1000,(IFERROR(IF('IA2'!#REF!/Z85&lt;0.5,0,IF('IA2'!#REF!/Z85*100&gt;90,5,IF('IA2'!#REF!/Z85*100&gt;80,4,IF('IA2'!#REF!/Z85*100&gt;70,3,IF('IA2'!#REF!/Z85*100&gt;60,2,IF('IA2'!#REF!/Z85*100&lt;=60,1)))))),0))*Z285)</f>
        <v>1000</v>
      </c>
      <c r="AA185" s="97">
        <f>IF(COUNT('IA2'!#REF!)=0,1000,(IFERROR(IF('IA2'!#REF!/AA85&lt;0.5,0,IF('IA2'!#REF!/AA85*100&gt;90,5,IF('IA2'!#REF!/AA85*100&gt;80,4,IF('IA2'!#REF!/AA85*100&gt;70,3,IF('IA2'!#REF!/AA85*100&gt;60,2,IF('IA2'!#REF!/AA85*100&lt;=60,1)))))),0))*AA285)</f>
        <v>1000</v>
      </c>
      <c r="AB185" s="97">
        <f>IF(COUNT('IA2'!#REF!)=0,1000,(IFERROR(IF('IA2'!#REF!/AB85&lt;0.5,0,IF('IA2'!#REF!/AB85*100&gt;90,5,IF('IA2'!#REF!/AB85*100&gt;80,4,IF('IA2'!#REF!/AB85*100&gt;70,3,IF('IA2'!#REF!/AB85*100&gt;60,2,IF('IA2'!#REF!/AB85*100&lt;=60,1)))))),0))*AB285)</f>
        <v>1000</v>
      </c>
      <c r="AC185" s="97">
        <f>IF(COUNT('IA2'!#REF!)=0,1000,(IFERROR(IF('IA2'!#REF!/AC85&lt;0.5,0,IF('IA2'!#REF!/AC85*100&gt;90,5,IF('IA2'!#REF!/AC85*100&gt;80,4,IF('IA2'!#REF!/AC85*100&gt;70,3,IF('IA2'!#REF!/AC85*100&gt;60,2,IF('IA2'!#REF!/AC85*100&lt;=60,1)))))),0))*AC285)</f>
        <v>1000</v>
      </c>
      <c r="AD185" s="97">
        <f>IF(COUNT('IA2'!#REF!)=0,1000,(IFERROR(IF('IA2'!#REF!/AD85&lt;0.5,0,IF('IA2'!#REF!/AD85*100&gt;90,5,IF('IA2'!#REF!/AD85*100&gt;80,4,IF('IA2'!#REF!/AD85*100&gt;70,3,IF('IA2'!#REF!/AD85*100&gt;60,2,IF('IA2'!#REF!/AD85*100&lt;=60,1)))))),0))*AD285)</f>
        <v>1000</v>
      </c>
      <c r="AE185" s="97">
        <f>IF(COUNT('IA2'!#REF!)=0,1000,(IFERROR(IF('IA2'!#REF!/AE85&lt;0.5,0,IF('IA2'!#REF!/AE85*100&gt;90,5,IF('IA2'!#REF!/AE85*100&gt;80,4,IF('IA2'!#REF!/AE85*100&gt;70,3,IF('IA2'!#REF!/AE85*100&gt;60,2,IF('IA2'!#REF!/AE85*100&lt;=60,1)))))),0))*AE285)</f>
        <v>1000</v>
      </c>
      <c r="AF185" s="97">
        <f>IF(COUNT('IA2'!#REF!)=0,1000,(IFERROR(IF('IA2'!#REF!/AF85&lt;0.5,0,IF('IA2'!#REF!/AF85*100&gt;90,5,IF('IA2'!#REF!/AF85*100&gt;80,4,IF('IA2'!#REF!/AF85*100&gt;70,3,IF('IA2'!#REF!/AF85*100&gt;60,2,IF('IA2'!#REF!/AF85*100&lt;=60,1)))))),0))*AF285)</f>
        <v>1000</v>
      </c>
      <c r="AG185" s="97">
        <f>IF(COUNT('IA2'!#REF!)=0,1000,(IFERROR(IF('IA2'!#REF!/AG85&lt;0.5,0,IF('IA2'!#REF!/AG85*100&gt;90,5,IF('IA2'!#REF!/AG85*100&gt;80,4,IF('IA2'!#REF!/AG85*100&gt;70,3,IF('IA2'!#REF!/AG85*100&gt;60,2,IF('IA2'!#REF!/AG85*100&lt;=60,1)))))),0))*AG285)</f>
        <v>1000</v>
      </c>
      <c r="AH185" s="97">
        <f>IF(COUNT('IA2'!#REF!)=0,1000,(IFERROR(IF('IA2'!#REF!/AH85&lt;0.5,0,IF('IA2'!#REF!/AH85*100&gt;90,5,IF('IA2'!#REF!/AH85*100&gt;80,4,IF('IA2'!#REF!/AH85*100&gt;70,3,IF('IA2'!#REF!/AH85*100&gt;60,2,IF('IA2'!#REF!/AH85*100&lt;=60,1)))))),0))*AH285)</f>
        <v>1000</v>
      </c>
      <c r="AI185" s="97">
        <f>IF(COUNT('IA2'!#REF!)=0,1000,(IFERROR(IF('IA2'!#REF!/AI85&lt;0.5,0,IF('IA2'!#REF!/AI85*100&gt;90,5,IF('IA2'!#REF!/AI85*100&gt;80,4,IF('IA2'!#REF!/AI85*100&gt;70,3,IF('IA2'!#REF!/AI85*100&gt;60,2,IF('IA2'!#REF!/AI85*100&lt;=60,1)))))),0))*AI285)</f>
        <v>1000</v>
      </c>
      <c r="AJ185" s="97">
        <f>IF(COUNT('IA2'!#REF!)=0,1000,(IFERROR(IF('IA2'!#REF!/AJ85&lt;0.5,0,IF('IA2'!#REF!/AJ85*100&gt;90,5,IF('IA2'!#REF!/AJ85*100&gt;80,4,IF('IA2'!#REF!/AJ85*100&gt;70,3,IF('IA2'!#REF!/AJ85*100&gt;60,2,IF('IA2'!#REF!/AJ85*100&lt;=60,1)))))),0))*AJ285)</f>
        <v>1000</v>
      </c>
      <c r="AK185" s="97">
        <f>IF(COUNT('IA2'!#REF!)=0,1000,(IFERROR(IF('IA2'!#REF!/AK85&lt;0.5,0,IF('IA2'!#REF!/AK85*100&gt;90,5,IF('IA2'!#REF!/AK85*100&gt;80,4,IF('IA2'!#REF!/AK85*100&gt;70,3,IF('IA2'!#REF!/AK85*100&gt;60,2,IF('IA2'!#REF!/AK85*100&lt;=60,1)))))),0))*AK285)</f>
        <v>1000</v>
      </c>
      <c r="AL185" s="97">
        <f>IF(COUNT('IA2'!#REF!)=0,1000,(IFERROR(IF('IA2'!#REF!/AL85&lt;0.5,0,IF('IA2'!#REF!/AL85*100&gt;90,5,IF('IA2'!#REF!/AL85*100&gt;80,4,IF('IA2'!#REF!/AL85*100&gt;70,3,IF('IA2'!#REF!/AL85*100&gt;60,2,IF('IA2'!#REF!/AL85*100&lt;=60,1)))))),0))*AL285)</f>
        <v>1000</v>
      </c>
      <c r="AM185" s="97">
        <f>IF(COUNT('IA2'!#REF!)=0,1000,(IFERROR(IF('IA2'!#REF!/AM85&lt;0.5,0,IF('IA2'!#REF!/AM85*100&gt;90,5,IF('IA2'!#REF!/AM85*100&gt;80,4,IF('IA2'!#REF!/AM85*100&gt;70,3,IF('IA2'!#REF!/AM85*100&gt;60,2,IF('IA2'!#REF!/AM85*100&lt;=60,1)))))),0))*AM285)</f>
        <v>1000</v>
      </c>
      <c r="AN185" s="97">
        <f>IF(COUNT('IA2'!#REF!)=0,1000,(IFERROR(IF('IA2'!#REF!/AN85&lt;0.5,0,IF('IA2'!#REF!/AN85*100&gt;90,5,IF('IA2'!#REF!/AN85*100&gt;80,4,IF('IA2'!#REF!/AN85*100&gt;70,3,IF('IA2'!#REF!/AN85*100&gt;60,2,IF('IA2'!#REF!/AN85*100&lt;=60,1)))))),0))*AN285)</f>
        <v>1000</v>
      </c>
      <c r="AO185" s="97">
        <f>IF(COUNT('IA2'!#REF!)=0,1000,(IFERROR(IF('IA2'!#REF!/AO85&lt;0.5,0,IF('IA2'!#REF!/AO85*100&gt;90,5,IF('IA2'!#REF!/AO85*100&gt;80,4,IF('IA2'!#REF!/AO85*100&gt;70,3,IF('IA2'!#REF!/AO85*100&gt;60,2,IF('IA2'!#REF!/AO85*100&lt;=60,1)))))),0))*AO285)</f>
        <v>1000</v>
      </c>
      <c r="AP185" s="97">
        <f>IF(COUNT('IA2'!#REF!)=0,1000,(IFERROR(IF('IA2'!#REF!/AP85&lt;0.5,0,IF('IA2'!#REF!/AP85*100&gt;90,5,IF('IA2'!#REF!/AP85*100&gt;80,4,IF('IA2'!#REF!/AP85*100&gt;70,3,IF('IA2'!#REF!/AP85*100&gt;60,2,IF('IA2'!#REF!/AP85*100&lt;=60,1)))))),0))*AP285)</f>
        <v>1000</v>
      </c>
      <c r="AQ185" s="97">
        <f>IF(COUNT('IA2'!#REF!)=0,1000,(IFERROR(IF('IA2'!#REF!/AQ85&lt;0.5,0,IF('IA2'!#REF!/AQ85*100&gt;90,5,IF('IA2'!#REF!/AQ85*100&gt;80,4,IF('IA2'!#REF!/AQ85*100&gt;70,3,IF('IA2'!#REF!/AQ85*100&gt;60,2,IF('IA2'!#REF!/AQ85*100&lt;=60,1)))))),0))*AQ285)</f>
        <v>1000</v>
      </c>
      <c r="AR185" s="97">
        <f>IF(COUNT('IA2'!#REF!)=0,1000,(IFERROR(IF('IA2'!#REF!/AR85&lt;0.5,0,IF('IA2'!#REF!/AR85*100&gt;90,5,IF('IA2'!#REF!/AR85*100&gt;80,4,IF('IA2'!#REF!/AR85*100&gt;70,3,IF('IA2'!#REF!/AR85*100&gt;60,2,IF('IA2'!#REF!/AR85*100&lt;=60,1)))))),0))*AR285)</f>
        <v>1000</v>
      </c>
      <c r="AS185" s="97">
        <f>IF(COUNT('IA2'!#REF!)=0,1000,(IFERROR(IF('IA2'!#REF!/AS85&lt;0.5,0,IF('IA2'!#REF!/AS85*100&gt;90,5,IF('IA2'!#REF!/AS85*100&gt;80,4,IF('IA2'!#REF!/AS85*100&gt;70,3,IF('IA2'!#REF!/AS85*100&gt;60,2,IF('IA2'!#REF!/AS85*100&lt;=60,1)))))),0))*AS285)</f>
        <v>1000</v>
      </c>
      <c r="AT185" s="97">
        <f>IF(COUNT('IA2'!#REF!)=0,1000,(IFERROR(IF('IA2'!#REF!/AT85&lt;0.5,0,IF('IA2'!#REF!/AT85*100&gt;90,5,IF('IA2'!#REF!/AT85*100&gt;80,4,IF('IA2'!#REF!/AT85*100&gt;70,3,IF('IA2'!#REF!/AT85*100&gt;60,2,IF('IA2'!#REF!/AT85*100&lt;=60,1)))))),0))*AT285)</f>
        <v>1000</v>
      </c>
      <c r="AU185" s="97">
        <f>IF(COUNT('IA2'!#REF!)=0,1000,(IFERROR(IF('IA2'!#REF!/AU85&lt;0.5,0,IF('IA2'!#REF!/AU85*100&gt;90,5,IF('IA2'!#REF!/AU85*100&gt;80,4,IF('IA2'!#REF!/AU85*100&gt;70,3,IF('IA2'!#REF!/AU85*100&gt;60,2,IF('IA2'!#REF!/AU85*100&lt;=60,1)))))),0))*AU285)</f>
        <v>1000</v>
      </c>
      <c r="AV185" s="97">
        <f>IF(COUNT('IA2'!#REF!)=0,1000,(IFERROR(IF('IA2'!#REF!/AV85&lt;0.5,0,IF('IA2'!#REF!/AV85*100&gt;90,5,IF('IA2'!#REF!/AV85*100&gt;80,4,IF('IA2'!#REF!/AV85*100&gt;70,3,IF('IA2'!#REF!/AV85*100&gt;60,2,IF('IA2'!#REF!/AV85*100&lt;=60,1)))))),0))*AV285)</f>
        <v>1000</v>
      </c>
      <c r="AW185" s="97">
        <f>IF(COUNT('IA2'!#REF!)=0,1000,(IFERROR(IF('IA2'!#REF!/AW85&lt;0.5,0,IF('IA2'!#REF!/AW85*100&gt;90,5,IF('IA2'!#REF!/AW85*100&gt;80,4,IF('IA2'!#REF!/AW85*100&gt;70,3,IF('IA2'!#REF!/AW85*100&gt;60,2,IF('IA2'!#REF!/AW85*100&lt;=60,1)))))),0))*AW285)</f>
        <v>1000</v>
      </c>
      <c r="AX185" s="97">
        <f>IF(COUNT('IA2'!#REF!)=0,1000,(IFERROR(IF('IA2'!#REF!/AX85&lt;0.5,0,IF('IA2'!#REF!/AX85*100&gt;90,5,IF('IA2'!#REF!/AX85*100&gt;80,4,IF('IA2'!#REF!/AX85*100&gt;70,3,IF('IA2'!#REF!/AX85*100&gt;60,2,IF('IA2'!#REF!/AX85*100&lt;=60,1)))))),0))*AX285)</f>
        <v>1000</v>
      </c>
      <c r="AY185" s="97">
        <f>IF(COUNT('IA2'!#REF!)=0,1000,(IFERROR(IF('IA2'!#REF!/AY85&lt;0.5,0,IF('IA2'!#REF!/AY85*100&gt;90,5,IF('IA2'!#REF!/AY85*100&gt;80,4,IF('IA2'!#REF!/AY85*100&gt;70,3,IF('IA2'!#REF!/AY85*100&gt;60,2,IF('IA2'!#REF!/AY85*100&lt;=60,1)))))),0))*AY285)</f>
        <v>1000</v>
      </c>
      <c r="AZ185" s="97">
        <f>IF(COUNT('IA2'!#REF!)=0,1000,(IFERROR(IF('IA2'!#REF!/AZ85&lt;0.5,0,IF('IA2'!#REF!/AZ85*100&gt;90,5,IF('IA2'!#REF!/AZ85*100&gt;80,4,IF('IA2'!#REF!/AZ85*100&gt;70,3,IF('IA2'!#REF!/AZ85*100&gt;60,2,IF('IA2'!#REF!/AZ85*100&lt;=60,1)))))),0))*AZ285)</f>
        <v>1000</v>
      </c>
      <c r="BA185" s="96">
        <f t="shared" si="53"/>
        <v>0</v>
      </c>
      <c r="BB185" s="96">
        <f t="shared" si="54"/>
        <v>0</v>
      </c>
      <c r="BC185" s="96">
        <f t="shared" si="55"/>
        <v>0</v>
      </c>
      <c r="BD185" s="96">
        <f t="shared" si="56"/>
        <v>0</v>
      </c>
      <c r="BE185" s="96">
        <f t="shared" si="57"/>
        <v>0</v>
      </c>
      <c r="BF185" s="96">
        <f t="shared" si="58"/>
        <v>0</v>
      </c>
      <c r="BG185" s="96">
        <f t="shared" si="59"/>
        <v>0</v>
      </c>
    </row>
    <row r="186" spans="1:59" x14ac:dyDescent="0.3">
      <c r="A186" s="97">
        <f>IF(COUNT('IA2'!#REF!)=0,1000,(IFERROR(IF('IA2'!#REF!/A86&lt;0.5,0,IF('IA2'!#REF!/A86*100&gt;90,5,IF('IA2'!#REF!/A86*100&gt;80,4,IF('IA2'!#REF!/A86*100&gt;70,3,IF('IA2'!#REF!/A86*100&gt;60,2,IF('IA2'!#REF!/A86*100&lt;=60,1)))))),0))*A286)</f>
        <v>1000</v>
      </c>
      <c r="B186" s="97">
        <f>IF(COUNT('IA2'!#REF!)=0,1000,(IFERROR(IF('IA2'!#REF!/B86&lt;0.5,0,IF('IA2'!#REF!/B86*100&gt;90,5,IF('IA2'!#REF!/B86*100&gt;80,4,IF('IA2'!#REF!/B86*100&gt;70,3,IF('IA2'!#REF!/B86*100&gt;60,2,IF('IA2'!#REF!/B86*100&lt;=60,1)))))),0))*B286)</f>
        <v>1000</v>
      </c>
      <c r="C186" s="97">
        <f>IF(COUNT('IA2'!#REF!)=0,1000,(IFERROR(IF('IA2'!#REF!/C86&lt;0.5,0,IF('IA2'!#REF!/C86*100&gt;90,5,IF('IA2'!#REF!/C86*100&gt;80,4,IF('IA2'!#REF!/C86*100&gt;70,3,IF('IA2'!#REF!/C86*100&gt;60,2,IF('IA2'!#REF!/C86*100&lt;=60,1)))))),0))*C286)</f>
        <v>1000</v>
      </c>
      <c r="D186" s="97">
        <f>IF(COUNT('IA2'!#REF!)=0,1000,(IFERROR(IF('IA2'!#REF!/D86&lt;0.5,0,IF('IA2'!#REF!/D86*100&gt;90,5,IF('IA2'!#REF!/D86*100&gt;80,4,IF('IA2'!#REF!/D86*100&gt;70,3,IF('IA2'!#REF!/D86*100&gt;60,2,IF('IA2'!#REF!/D86*100&lt;=60,1)))))),0))*D286)</f>
        <v>1000</v>
      </c>
      <c r="E186" s="97">
        <f>IF(COUNT('IA2'!#REF!)=0,1000,(IFERROR(IF('IA2'!#REF!/E86&lt;0.5,0,IF('IA2'!#REF!/E86*100&gt;90,5,IF('IA2'!#REF!/E86*100&gt;80,4,IF('IA2'!#REF!/E86*100&gt;70,3,IF('IA2'!#REF!/E86*100&gt;60,2,IF('IA2'!#REF!/E86*100&lt;=60,1)))))),0))*E286)</f>
        <v>1000</v>
      </c>
      <c r="F186" s="97">
        <f>IF(COUNT('IA2'!#REF!)=0,1000,(IFERROR(IF('IA2'!#REF!/F86&lt;0.5,0,IF('IA2'!#REF!/F86*100&gt;90,5,IF('IA2'!#REF!/F86*100&gt;80,4,IF('IA2'!#REF!/F86*100&gt;70,3,IF('IA2'!#REF!/F86*100&gt;60,2,IF('IA2'!#REF!/F86*100&lt;=60,1)))))),0))*F286)</f>
        <v>1000</v>
      </c>
      <c r="G186" s="97">
        <f>IF(COUNT('IA2'!#REF!)=0,1000,(IFERROR(IF('IA2'!#REF!/G86&lt;0.5,0,IF('IA2'!#REF!/G86*100&gt;90,5,IF('IA2'!#REF!/G86*100&gt;80,4,IF('IA2'!#REF!/G86*100&gt;70,3,IF('IA2'!#REF!/G86*100&gt;60,2,IF('IA2'!#REF!/G86*100&lt;=60,1)))))),0))*G286)</f>
        <v>1000</v>
      </c>
      <c r="H186" s="97">
        <f>IF(COUNT('IA2'!#REF!)=0,1000,(IFERROR(IF('IA2'!#REF!/H86&lt;0.5,0,IF('IA2'!#REF!/H86*100&gt;90,5,IF('IA2'!#REF!/H86*100&gt;80,4,IF('IA2'!#REF!/H86*100&gt;70,3,IF('IA2'!#REF!/H86*100&gt;60,2,IF('IA2'!#REF!/H86*100&lt;=60,1)))))),0))*H286)</f>
        <v>1000</v>
      </c>
      <c r="I186" s="97">
        <f>IF(COUNT('IA2'!#REF!)=0,1000,(IFERROR(IF('IA2'!#REF!/I86&lt;0.5,0,IF('IA2'!#REF!/I86*100&gt;90,5,IF('IA2'!#REF!/I86*100&gt;80,4,IF('IA2'!#REF!/I86*100&gt;70,3,IF('IA2'!#REF!/I86*100&gt;60,2,IF('IA2'!#REF!/I86*100&lt;=60,1)))))),0))*I286)</f>
        <v>1000</v>
      </c>
      <c r="J186" s="97">
        <f>IF(COUNT('IA2'!#REF!)=0,1000,(IFERROR(IF('IA2'!#REF!/J86&lt;0.5,0,IF('IA2'!#REF!/J86*100&gt;90,5,IF('IA2'!#REF!/J86*100&gt;80,4,IF('IA2'!#REF!/J86*100&gt;70,3,IF('IA2'!#REF!/J86*100&gt;60,2,IF('IA2'!#REF!/J86*100&lt;=60,1)))))),0))*J286)</f>
        <v>1000</v>
      </c>
      <c r="K186" s="97">
        <f>IF(COUNT('IA2'!#REF!)=0,1000,(IFERROR(IF('IA2'!#REF!/K86&lt;0.5,0,IF('IA2'!#REF!/K86*100&gt;90,5,IF('IA2'!#REF!/K86*100&gt;80,4,IF('IA2'!#REF!/K86*100&gt;70,3,IF('IA2'!#REF!/K86*100&gt;60,2,IF('IA2'!#REF!/K86*100&lt;=60,1)))))),0))*K286)</f>
        <v>1000</v>
      </c>
      <c r="L186" s="97">
        <f>IF(COUNT('IA2'!#REF!)=0,1000,(IFERROR(IF('IA2'!#REF!/L86&lt;0.5,0,IF('IA2'!#REF!/L86*100&gt;90,5,IF('IA2'!#REF!/L86*100&gt;80,4,IF('IA2'!#REF!/L86*100&gt;70,3,IF('IA2'!#REF!/L86*100&gt;60,2,IF('IA2'!#REF!/L86*100&lt;=60,1)))))),0))*L286)</f>
        <v>1000</v>
      </c>
      <c r="M186" s="97">
        <f>IF(COUNT('IA2'!#REF!)=0,1000,(IFERROR(IF('IA2'!#REF!/M86&lt;0.5,0,IF('IA2'!#REF!/M86*100&gt;90,5,IF('IA2'!#REF!/M86*100&gt;80,4,IF('IA2'!#REF!/M86*100&gt;70,3,IF('IA2'!#REF!/M86*100&gt;60,2,IF('IA2'!#REF!/M86*100&lt;=60,1)))))),0))*M286)</f>
        <v>1000</v>
      </c>
      <c r="N186" s="97">
        <f>IF(COUNT('IA2'!#REF!)=0,1000,(IFERROR(IF('IA2'!#REF!/N86&lt;0.5,0,IF('IA2'!#REF!/N86*100&gt;90,5,IF('IA2'!#REF!/N86*100&gt;80,4,IF('IA2'!#REF!/N86*100&gt;70,3,IF('IA2'!#REF!/N86*100&gt;60,2,IF('IA2'!#REF!/N86*100&lt;=60,1)))))),0))*N286)</f>
        <v>1000</v>
      </c>
      <c r="O186" s="97">
        <f>IF(COUNT('IA2'!#REF!)=0,1000,(IFERROR(IF('IA2'!#REF!/O86&lt;0.5,0,IF('IA2'!#REF!/O86*100&gt;90,5,IF('IA2'!#REF!/O86*100&gt;80,4,IF('IA2'!#REF!/O86*100&gt;70,3,IF('IA2'!#REF!/O86*100&gt;60,2,IF('IA2'!#REF!/O86*100&lt;=60,1)))))),0))*O286)</f>
        <v>1000</v>
      </c>
      <c r="P186" s="97">
        <f>IF(COUNT('IA2'!#REF!)=0,1000,(IFERROR(IF('IA2'!#REF!/P86&lt;0.5,0,IF('IA2'!#REF!/P86*100&gt;90,5,IF('IA2'!#REF!/P86*100&gt;80,4,IF('IA2'!#REF!/P86*100&gt;70,3,IF('IA2'!#REF!/P86*100&gt;60,2,IF('IA2'!#REF!/P86*100&lt;=60,1)))))),0))*P286)</f>
        <v>1000</v>
      </c>
      <c r="Q186" s="97">
        <f>IF(COUNT('IA2'!#REF!)=0,1000,(IFERROR(IF('IA2'!#REF!/Q86&lt;0.5,0,IF('IA2'!#REF!/Q86*100&gt;90,5,IF('IA2'!#REF!/Q86*100&gt;80,4,IF('IA2'!#REF!/Q86*100&gt;70,3,IF('IA2'!#REF!/Q86*100&gt;60,2,IF('IA2'!#REF!/Q86*100&lt;=60,1)))))),0))*Q286)</f>
        <v>1000</v>
      </c>
      <c r="R186" s="97">
        <f>IF(COUNT('IA2'!#REF!)=0,1000,(IFERROR(IF('IA2'!#REF!/R86&lt;0.5,0,IF('IA2'!#REF!/R86*100&gt;90,5,IF('IA2'!#REF!/R86*100&gt;80,4,IF('IA2'!#REF!/R86*100&gt;70,3,IF('IA2'!#REF!/R86*100&gt;60,2,IF('IA2'!#REF!/R86*100&lt;=60,1)))))),0))*R286)</f>
        <v>1000</v>
      </c>
      <c r="S186" s="97">
        <f>IF(COUNT('IA2'!#REF!)=0,1000,(IFERROR(IF('IA2'!#REF!/S86&lt;0.5,0,IF('IA2'!#REF!/S86*100&gt;90,5,IF('IA2'!#REF!/S86*100&gt;80,4,IF('IA2'!#REF!/S86*100&gt;70,3,IF('IA2'!#REF!/S86*100&gt;60,2,IF('IA2'!#REF!/S86*100&lt;=60,1)))))),0))*S286)</f>
        <v>1000</v>
      </c>
      <c r="T186" s="97">
        <f>IF(COUNT('IA2'!#REF!)=0,1000,(IFERROR(IF('IA2'!#REF!/T86&lt;0.5,0,IF('IA2'!#REF!/T86*100&gt;90,5,IF('IA2'!#REF!/T86*100&gt;80,4,IF('IA2'!#REF!/T86*100&gt;70,3,IF('IA2'!#REF!/T86*100&gt;60,2,IF('IA2'!#REF!/T86*100&lt;=60,1)))))),0))*T286)</f>
        <v>1000</v>
      </c>
      <c r="U186" s="97">
        <f>IF(COUNT('IA2'!#REF!)=0,1000,(IFERROR(IF('IA2'!#REF!/U86&lt;0.5,0,IF('IA2'!#REF!/U86*100&gt;90,5,IF('IA2'!#REF!/U86*100&gt;80,4,IF('IA2'!#REF!/U86*100&gt;70,3,IF('IA2'!#REF!/U86*100&gt;60,2,IF('IA2'!#REF!/U86*100&lt;=60,1)))))),0))*U286)</f>
        <v>1000</v>
      </c>
      <c r="V186" s="97">
        <f>IF(COUNT('IA2'!#REF!)=0,1000,(IFERROR(IF('IA2'!#REF!/V86&lt;0.5,0,IF('IA2'!#REF!/V86*100&gt;90,5,IF('IA2'!#REF!/V86*100&gt;80,4,IF('IA2'!#REF!/V86*100&gt;70,3,IF('IA2'!#REF!/V86*100&gt;60,2,IF('IA2'!#REF!/V86*100&lt;=60,1)))))),0))*V286)</f>
        <v>1000</v>
      </c>
      <c r="W186" s="97">
        <f>IF(COUNT('IA2'!#REF!)=0,1000,(IFERROR(IF('IA2'!#REF!/W86&lt;0.5,0,IF('IA2'!#REF!/W86*100&gt;90,5,IF('IA2'!#REF!/W86*100&gt;80,4,IF('IA2'!#REF!/W86*100&gt;70,3,IF('IA2'!#REF!/W86*100&gt;60,2,IF('IA2'!#REF!/W86*100&lt;=60,1)))))),0))*W286)</f>
        <v>1000</v>
      </c>
      <c r="X186" s="97">
        <f>IF(COUNT('IA2'!#REF!)=0,1000,(IFERROR(IF('IA2'!#REF!/X86&lt;0.5,0,IF('IA2'!#REF!/X86*100&gt;90,5,IF('IA2'!#REF!/X86*100&gt;80,4,IF('IA2'!#REF!/X86*100&gt;70,3,IF('IA2'!#REF!/X86*100&gt;60,2,IF('IA2'!#REF!/X86*100&lt;=60,1)))))),0))*X286)</f>
        <v>1000</v>
      </c>
      <c r="Y186" s="97">
        <f>IF(COUNT('IA2'!#REF!)=0,1000,(IFERROR(IF('IA2'!#REF!/Y86&lt;0.5,0,IF('IA2'!#REF!/Y86*100&gt;90,5,IF('IA2'!#REF!/Y86*100&gt;80,4,IF('IA2'!#REF!/Y86*100&gt;70,3,IF('IA2'!#REF!/Y86*100&gt;60,2,IF('IA2'!#REF!/Y86*100&lt;=60,1)))))),0))*Y286)</f>
        <v>1000</v>
      </c>
      <c r="Z186" s="97">
        <f>IF(COUNT('IA2'!#REF!)=0,1000,(IFERROR(IF('IA2'!#REF!/Z86&lt;0.5,0,IF('IA2'!#REF!/Z86*100&gt;90,5,IF('IA2'!#REF!/Z86*100&gt;80,4,IF('IA2'!#REF!/Z86*100&gt;70,3,IF('IA2'!#REF!/Z86*100&gt;60,2,IF('IA2'!#REF!/Z86*100&lt;=60,1)))))),0))*Z286)</f>
        <v>1000</v>
      </c>
      <c r="AA186" s="97">
        <f>IF(COUNT('IA2'!#REF!)=0,1000,(IFERROR(IF('IA2'!#REF!/AA86&lt;0.5,0,IF('IA2'!#REF!/AA86*100&gt;90,5,IF('IA2'!#REF!/AA86*100&gt;80,4,IF('IA2'!#REF!/AA86*100&gt;70,3,IF('IA2'!#REF!/AA86*100&gt;60,2,IF('IA2'!#REF!/AA86*100&lt;=60,1)))))),0))*AA286)</f>
        <v>1000</v>
      </c>
      <c r="AB186" s="97">
        <f>IF(COUNT('IA2'!#REF!)=0,1000,(IFERROR(IF('IA2'!#REF!/AB86&lt;0.5,0,IF('IA2'!#REF!/AB86*100&gt;90,5,IF('IA2'!#REF!/AB86*100&gt;80,4,IF('IA2'!#REF!/AB86*100&gt;70,3,IF('IA2'!#REF!/AB86*100&gt;60,2,IF('IA2'!#REF!/AB86*100&lt;=60,1)))))),0))*AB286)</f>
        <v>1000</v>
      </c>
      <c r="AC186" s="97">
        <f>IF(COUNT('IA2'!#REF!)=0,1000,(IFERROR(IF('IA2'!#REF!/AC86&lt;0.5,0,IF('IA2'!#REF!/AC86*100&gt;90,5,IF('IA2'!#REF!/AC86*100&gt;80,4,IF('IA2'!#REF!/AC86*100&gt;70,3,IF('IA2'!#REF!/AC86*100&gt;60,2,IF('IA2'!#REF!/AC86*100&lt;=60,1)))))),0))*AC286)</f>
        <v>1000</v>
      </c>
      <c r="AD186" s="97">
        <f>IF(COUNT('IA2'!#REF!)=0,1000,(IFERROR(IF('IA2'!#REF!/AD86&lt;0.5,0,IF('IA2'!#REF!/AD86*100&gt;90,5,IF('IA2'!#REF!/AD86*100&gt;80,4,IF('IA2'!#REF!/AD86*100&gt;70,3,IF('IA2'!#REF!/AD86*100&gt;60,2,IF('IA2'!#REF!/AD86*100&lt;=60,1)))))),0))*AD286)</f>
        <v>1000</v>
      </c>
      <c r="AE186" s="97">
        <f>IF(COUNT('IA2'!#REF!)=0,1000,(IFERROR(IF('IA2'!#REF!/AE86&lt;0.5,0,IF('IA2'!#REF!/AE86*100&gt;90,5,IF('IA2'!#REF!/AE86*100&gt;80,4,IF('IA2'!#REF!/AE86*100&gt;70,3,IF('IA2'!#REF!/AE86*100&gt;60,2,IF('IA2'!#REF!/AE86*100&lt;=60,1)))))),0))*AE286)</f>
        <v>1000</v>
      </c>
      <c r="AF186" s="97">
        <f>IF(COUNT('IA2'!#REF!)=0,1000,(IFERROR(IF('IA2'!#REF!/AF86&lt;0.5,0,IF('IA2'!#REF!/AF86*100&gt;90,5,IF('IA2'!#REF!/AF86*100&gt;80,4,IF('IA2'!#REF!/AF86*100&gt;70,3,IF('IA2'!#REF!/AF86*100&gt;60,2,IF('IA2'!#REF!/AF86*100&lt;=60,1)))))),0))*AF286)</f>
        <v>1000</v>
      </c>
      <c r="AG186" s="97">
        <f>IF(COUNT('IA2'!#REF!)=0,1000,(IFERROR(IF('IA2'!#REF!/AG86&lt;0.5,0,IF('IA2'!#REF!/AG86*100&gt;90,5,IF('IA2'!#REF!/AG86*100&gt;80,4,IF('IA2'!#REF!/AG86*100&gt;70,3,IF('IA2'!#REF!/AG86*100&gt;60,2,IF('IA2'!#REF!/AG86*100&lt;=60,1)))))),0))*AG286)</f>
        <v>1000</v>
      </c>
      <c r="AH186" s="97">
        <f>IF(COUNT('IA2'!#REF!)=0,1000,(IFERROR(IF('IA2'!#REF!/AH86&lt;0.5,0,IF('IA2'!#REF!/AH86*100&gt;90,5,IF('IA2'!#REF!/AH86*100&gt;80,4,IF('IA2'!#REF!/AH86*100&gt;70,3,IF('IA2'!#REF!/AH86*100&gt;60,2,IF('IA2'!#REF!/AH86*100&lt;=60,1)))))),0))*AH286)</f>
        <v>1000</v>
      </c>
      <c r="AI186" s="97">
        <f>IF(COUNT('IA2'!#REF!)=0,1000,(IFERROR(IF('IA2'!#REF!/AI86&lt;0.5,0,IF('IA2'!#REF!/AI86*100&gt;90,5,IF('IA2'!#REF!/AI86*100&gt;80,4,IF('IA2'!#REF!/AI86*100&gt;70,3,IF('IA2'!#REF!/AI86*100&gt;60,2,IF('IA2'!#REF!/AI86*100&lt;=60,1)))))),0))*AI286)</f>
        <v>1000</v>
      </c>
      <c r="AJ186" s="97">
        <f>IF(COUNT('IA2'!#REF!)=0,1000,(IFERROR(IF('IA2'!#REF!/AJ86&lt;0.5,0,IF('IA2'!#REF!/AJ86*100&gt;90,5,IF('IA2'!#REF!/AJ86*100&gt;80,4,IF('IA2'!#REF!/AJ86*100&gt;70,3,IF('IA2'!#REF!/AJ86*100&gt;60,2,IF('IA2'!#REF!/AJ86*100&lt;=60,1)))))),0))*AJ286)</f>
        <v>1000</v>
      </c>
      <c r="AK186" s="97">
        <f>IF(COUNT('IA2'!#REF!)=0,1000,(IFERROR(IF('IA2'!#REF!/AK86&lt;0.5,0,IF('IA2'!#REF!/AK86*100&gt;90,5,IF('IA2'!#REF!/AK86*100&gt;80,4,IF('IA2'!#REF!/AK86*100&gt;70,3,IF('IA2'!#REF!/AK86*100&gt;60,2,IF('IA2'!#REF!/AK86*100&lt;=60,1)))))),0))*AK286)</f>
        <v>1000</v>
      </c>
      <c r="AL186" s="97">
        <f>IF(COUNT('IA2'!#REF!)=0,1000,(IFERROR(IF('IA2'!#REF!/AL86&lt;0.5,0,IF('IA2'!#REF!/AL86*100&gt;90,5,IF('IA2'!#REF!/AL86*100&gt;80,4,IF('IA2'!#REF!/AL86*100&gt;70,3,IF('IA2'!#REF!/AL86*100&gt;60,2,IF('IA2'!#REF!/AL86*100&lt;=60,1)))))),0))*AL286)</f>
        <v>1000</v>
      </c>
      <c r="AM186" s="97">
        <f>IF(COUNT('IA2'!#REF!)=0,1000,(IFERROR(IF('IA2'!#REF!/AM86&lt;0.5,0,IF('IA2'!#REF!/AM86*100&gt;90,5,IF('IA2'!#REF!/AM86*100&gt;80,4,IF('IA2'!#REF!/AM86*100&gt;70,3,IF('IA2'!#REF!/AM86*100&gt;60,2,IF('IA2'!#REF!/AM86*100&lt;=60,1)))))),0))*AM286)</f>
        <v>1000</v>
      </c>
      <c r="AN186" s="97">
        <f>IF(COUNT('IA2'!#REF!)=0,1000,(IFERROR(IF('IA2'!#REF!/AN86&lt;0.5,0,IF('IA2'!#REF!/AN86*100&gt;90,5,IF('IA2'!#REF!/AN86*100&gt;80,4,IF('IA2'!#REF!/AN86*100&gt;70,3,IF('IA2'!#REF!/AN86*100&gt;60,2,IF('IA2'!#REF!/AN86*100&lt;=60,1)))))),0))*AN286)</f>
        <v>1000</v>
      </c>
      <c r="AO186" s="97">
        <f>IF(COUNT('IA2'!#REF!)=0,1000,(IFERROR(IF('IA2'!#REF!/AO86&lt;0.5,0,IF('IA2'!#REF!/AO86*100&gt;90,5,IF('IA2'!#REF!/AO86*100&gt;80,4,IF('IA2'!#REF!/AO86*100&gt;70,3,IF('IA2'!#REF!/AO86*100&gt;60,2,IF('IA2'!#REF!/AO86*100&lt;=60,1)))))),0))*AO286)</f>
        <v>1000</v>
      </c>
      <c r="AP186" s="97">
        <f>IF(COUNT('IA2'!#REF!)=0,1000,(IFERROR(IF('IA2'!#REF!/AP86&lt;0.5,0,IF('IA2'!#REF!/AP86*100&gt;90,5,IF('IA2'!#REF!/AP86*100&gt;80,4,IF('IA2'!#REF!/AP86*100&gt;70,3,IF('IA2'!#REF!/AP86*100&gt;60,2,IF('IA2'!#REF!/AP86*100&lt;=60,1)))))),0))*AP286)</f>
        <v>1000</v>
      </c>
      <c r="AQ186" s="97">
        <f>IF(COUNT('IA2'!#REF!)=0,1000,(IFERROR(IF('IA2'!#REF!/AQ86&lt;0.5,0,IF('IA2'!#REF!/AQ86*100&gt;90,5,IF('IA2'!#REF!/AQ86*100&gt;80,4,IF('IA2'!#REF!/AQ86*100&gt;70,3,IF('IA2'!#REF!/AQ86*100&gt;60,2,IF('IA2'!#REF!/AQ86*100&lt;=60,1)))))),0))*AQ286)</f>
        <v>1000</v>
      </c>
      <c r="AR186" s="97">
        <f>IF(COUNT('IA2'!#REF!)=0,1000,(IFERROR(IF('IA2'!#REF!/AR86&lt;0.5,0,IF('IA2'!#REF!/AR86*100&gt;90,5,IF('IA2'!#REF!/AR86*100&gt;80,4,IF('IA2'!#REF!/AR86*100&gt;70,3,IF('IA2'!#REF!/AR86*100&gt;60,2,IF('IA2'!#REF!/AR86*100&lt;=60,1)))))),0))*AR286)</f>
        <v>1000</v>
      </c>
      <c r="AS186" s="97">
        <f>IF(COUNT('IA2'!#REF!)=0,1000,(IFERROR(IF('IA2'!#REF!/AS86&lt;0.5,0,IF('IA2'!#REF!/AS86*100&gt;90,5,IF('IA2'!#REF!/AS86*100&gt;80,4,IF('IA2'!#REF!/AS86*100&gt;70,3,IF('IA2'!#REF!/AS86*100&gt;60,2,IF('IA2'!#REF!/AS86*100&lt;=60,1)))))),0))*AS286)</f>
        <v>1000</v>
      </c>
      <c r="AT186" s="97">
        <f>IF(COUNT('IA2'!#REF!)=0,1000,(IFERROR(IF('IA2'!#REF!/AT86&lt;0.5,0,IF('IA2'!#REF!/AT86*100&gt;90,5,IF('IA2'!#REF!/AT86*100&gt;80,4,IF('IA2'!#REF!/AT86*100&gt;70,3,IF('IA2'!#REF!/AT86*100&gt;60,2,IF('IA2'!#REF!/AT86*100&lt;=60,1)))))),0))*AT286)</f>
        <v>1000</v>
      </c>
      <c r="AU186" s="97">
        <f>IF(COUNT('IA2'!#REF!)=0,1000,(IFERROR(IF('IA2'!#REF!/AU86&lt;0.5,0,IF('IA2'!#REF!/AU86*100&gt;90,5,IF('IA2'!#REF!/AU86*100&gt;80,4,IF('IA2'!#REF!/AU86*100&gt;70,3,IF('IA2'!#REF!/AU86*100&gt;60,2,IF('IA2'!#REF!/AU86*100&lt;=60,1)))))),0))*AU286)</f>
        <v>1000</v>
      </c>
      <c r="AV186" s="97">
        <f>IF(COUNT('IA2'!#REF!)=0,1000,(IFERROR(IF('IA2'!#REF!/AV86&lt;0.5,0,IF('IA2'!#REF!/AV86*100&gt;90,5,IF('IA2'!#REF!/AV86*100&gt;80,4,IF('IA2'!#REF!/AV86*100&gt;70,3,IF('IA2'!#REF!/AV86*100&gt;60,2,IF('IA2'!#REF!/AV86*100&lt;=60,1)))))),0))*AV286)</f>
        <v>1000</v>
      </c>
      <c r="AW186" s="97">
        <f>IF(COUNT('IA2'!#REF!)=0,1000,(IFERROR(IF('IA2'!#REF!/AW86&lt;0.5,0,IF('IA2'!#REF!/AW86*100&gt;90,5,IF('IA2'!#REF!/AW86*100&gt;80,4,IF('IA2'!#REF!/AW86*100&gt;70,3,IF('IA2'!#REF!/AW86*100&gt;60,2,IF('IA2'!#REF!/AW86*100&lt;=60,1)))))),0))*AW286)</f>
        <v>1000</v>
      </c>
      <c r="AX186" s="97">
        <f>IF(COUNT('IA2'!#REF!)=0,1000,(IFERROR(IF('IA2'!#REF!/AX86&lt;0.5,0,IF('IA2'!#REF!/AX86*100&gt;90,5,IF('IA2'!#REF!/AX86*100&gt;80,4,IF('IA2'!#REF!/AX86*100&gt;70,3,IF('IA2'!#REF!/AX86*100&gt;60,2,IF('IA2'!#REF!/AX86*100&lt;=60,1)))))),0))*AX286)</f>
        <v>1000</v>
      </c>
      <c r="AY186" s="97">
        <f>IF(COUNT('IA2'!#REF!)=0,1000,(IFERROR(IF('IA2'!#REF!/AY86&lt;0.5,0,IF('IA2'!#REF!/AY86*100&gt;90,5,IF('IA2'!#REF!/AY86*100&gt;80,4,IF('IA2'!#REF!/AY86*100&gt;70,3,IF('IA2'!#REF!/AY86*100&gt;60,2,IF('IA2'!#REF!/AY86*100&lt;=60,1)))))),0))*AY286)</f>
        <v>1000</v>
      </c>
      <c r="AZ186" s="97">
        <f>IF(COUNT('IA2'!#REF!)=0,1000,(IFERROR(IF('IA2'!#REF!/AZ86&lt;0.5,0,IF('IA2'!#REF!/AZ86*100&gt;90,5,IF('IA2'!#REF!/AZ86*100&gt;80,4,IF('IA2'!#REF!/AZ86*100&gt;70,3,IF('IA2'!#REF!/AZ86*100&gt;60,2,IF('IA2'!#REF!/AZ86*100&lt;=60,1)))))),0))*AZ286)</f>
        <v>1000</v>
      </c>
      <c r="BA186" s="96">
        <f t="shared" si="53"/>
        <v>0</v>
      </c>
      <c r="BB186" s="96">
        <f t="shared" si="54"/>
        <v>0</v>
      </c>
      <c r="BC186" s="96">
        <f t="shared" si="55"/>
        <v>0</v>
      </c>
      <c r="BD186" s="96">
        <f t="shared" si="56"/>
        <v>0</v>
      </c>
      <c r="BE186" s="96">
        <f t="shared" si="57"/>
        <v>0</v>
      </c>
      <c r="BF186" s="96">
        <f t="shared" si="58"/>
        <v>0</v>
      </c>
      <c r="BG186" s="96">
        <f t="shared" si="59"/>
        <v>0</v>
      </c>
    </row>
    <row r="187" spans="1:59" x14ac:dyDescent="0.3">
      <c r="A187" s="97">
        <f>IF(COUNT('IA2'!#REF!)=0,1000,(IFERROR(IF('IA2'!#REF!/A87&lt;0.5,0,IF('IA2'!#REF!/A87*100&gt;90,5,IF('IA2'!#REF!/A87*100&gt;80,4,IF('IA2'!#REF!/A87*100&gt;70,3,IF('IA2'!#REF!/A87*100&gt;60,2,IF('IA2'!#REF!/A87*100&lt;=60,1)))))),0))*A287)</f>
        <v>1000</v>
      </c>
      <c r="B187" s="97">
        <f>IF(COUNT('IA2'!#REF!)=0,1000,(IFERROR(IF('IA2'!#REF!/B87&lt;0.5,0,IF('IA2'!#REF!/B87*100&gt;90,5,IF('IA2'!#REF!/B87*100&gt;80,4,IF('IA2'!#REF!/B87*100&gt;70,3,IF('IA2'!#REF!/B87*100&gt;60,2,IF('IA2'!#REF!/B87*100&lt;=60,1)))))),0))*B287)</f>
        <v>1000</v>
      </c>
      <c r="C187" s="97">
        <f>IF(COUNT('IA2'!#REF!)=0,1000,(IFERROR(IF('IA2'!#REF!/C87&lt;0.5,0,IF('IA2'!#REF!/C87*100&gt;90,5,IF('IA2'!#REF!/C87*100&gt;80,4,IF('IA2'!#REF!/C87*100&gt;70,3,IF('IA2'!#REF!/C87*100&gt;60,2,IF('IA2'!#REF!/C87*100&lt;=60,1)))))),0))*C287)</f>
        <v>1000</v>
      </c>
      <c r="D187" s="97">
        <f>IF(COUNT('IA2'!#REF!)=0,1000,(IFERROR(IF('IA2'!#REF!/D87&lt;0.5,0,IF('IA2'!#REF!/D87*100&gt;90,5,IF('IA2'!#REF!/D87*100&gt;80,4,IF('IA2'!#REF!/D87*100&gt;70,3,IF('IA2'!#REF!/D87*100&gt;60,2,IF('IA2'!#REF!/D87*100&lt;=60,1)))))),0))*D287)</f>
        <v>1000</v>
      </c>
      <c r="E187" s="97">
        <f>IF(COUNT('IA2'!#REF!)=0,1000,(IFERROR(IF('IA2'!#REF!/E87&lt;0.5,0,IF('IA2'!#REF!/E87*100&gt;90,5,IF('IA2'!#REF!/E87*100&gt;80,4,IF('IA2'!#REF!/E87*100&gt;70,3,IF('IA2'!#REF!/E87*100&gt;60,2,IF('IA2'!#REF!/E87*100&lt;=60,1)))))),0))*E287)</f>
        <v>1000</v>
      </c>
      <c r="F187" s="97">
        <f>IF(COUNT('IA2'!#REF!)=0,1000,(IFERROR(IF('IA2'!#REF!/F87&lt;0.5,0,IF('IA2'!#REF!/F87*100&gt;90,5,IF('IA2'!#REF!/F87*100&gt;80,4,IF('IA2'!#REF!/F87*100&gt;70,3,IF('IA2'!#REF!/F87*100&gt;60,2,IF('IA2'!#REF!/F87*100&lt;=60,1)))))),0))*F287)</f>
        <v>1000</v>
      </c>
      <c r="G187" s="97">
        <f>IF(COUNT('IA2'!#REF!)=0,1000,(IFERROR(IF('IA2'!#REF!/G87&lt;0.5,0,IF('IA2'!#REF!/G87*100&gt;90,5,IF('IA2'!#REF!/G87*100&gt;80,4,IF('IA2'!#REF!/G87*100&gt;70,3,IF('IA2'!#REF!/G87*100&gt;60,2,IF('IA2'!#REF!/G87*100&lt;=60,1)))))),0))*G287)</f>
        <v>1000</v>
      </c>
      <c r="H187" s="97">
        <f>IF(COUNT('IA2'!#REF!)=0,1000,(IFERROR(IF('IA2'!#REF!/H87&lt;0.5,0,IF('IA2'!#REF!/H87*100&gt;90,5,IF('IA2'!#REF!/H87*100&gt;80,4,IF('IA2'!#REF!/H87*100&gt;70,3,IF('IA2'!#REF!/H87*100&gt;60,2,IF('IA2'!#REF!/H87*100&lt;=60,1)))))),0))*H287)</f>
        <v>1000</v>
      </c>
      <c r="I187" s="97">
        <f>IF(COUNT('IA2'!#REF!)=0,1000,(IFERROR(IF('IA2'!#REF!/I87&lt;0.5,0,IF('IA2'!#REF!/I87*100&gt;90,5,IF('IA2'!#REF!/I87*100&gt;80,4,IF('IA2'!#REF!/I87*100&gt;70,3,IF('IA2'!#REF!/I87*100&gt;60,2,IF('IA2'!#REF!/I87*100&lt;=60,1)))))),0))*I287)</f>
        <v>1000</v>
      </c>
      <c r="J187" s="97">
        <f>IF(COUNT('IA2'!#REF!)=0,1000,(IFERROR(IF('IA2'!#REF!/J87&lt;0.5,0,IF('IA2'!#REF!/J87*100&gt;90,5,IF('IA2'!#REF!/J87*100&gt;80,4,IF('IA2'!#REF!/J87*100&gt;70,3,IF('IA2'!#REF!/J87*100&gt;60,2,IF('IA2'!#REF!/J87*100&lt;=60,1)))))),0))*J287)</f>
        <v>1000</v>
      </c>
      <c r="K187" s="97">
        <f>IF(COUNT('IA2'!#REF!)=0,1000,(IFERROR(IF('IA2'!#REF!/K87&lt;0.5,0,IF('IA2'!#REF!/K87*100&gt;90,5,IF('IA2'!#REF!/K87*100&gt;80,4,IF('IA2'!#REF!/K87*100&gt;70,3,IF('IA2'!#REF!/K87*100&gt;60,2,IF('IA2'!#REF!/K87*100&lt;=60,1)))))),0))*K287)</f>
        <v>1000</v>
      </c>
      <c r="L187" s="97">
        <f>IF(COUNT('IA2'!#REF!)=0,1000,(IFERROR(IF('IA2'!#REF!/L87&lt;0.5,0,IF('IA2'!#REF!/L87*100&gt;90,5,IF('IA2'!#REF!/L87*100&gt;80,4,IF('IA2'!#REF!/L87*100&gt;70,3,IF('IA2'!#REF!/L87*100&gt;60,2,IF('IA2'!#REF!/L87*100&lt;=60,1)))))),0))*L287)</f>
        <v>1000</v>
      </c>
      <c r="M187" s="97">
        <f>IF(COUNT('IA2'!#REF!)=0,1000,(IFERROR(IF('IA2'!#REF!/M87&lt;0.5,0,IF('IA2'!#REF!/M87*100&gt;90,5,IF('IA2'!#REF!/M87*100&gt;80,4,IF('IA2'!#REF!/M87*100&gt;70,3,IF('IA2'!#REF!/M87*100&gt;60,2,IF('IA2'!#REF!/M87*100&lt;=60,1)))))),0))*M287)</f>
        <v>1000</v>
      </c>
      <c r="N187" s="97">
        <f>IF(COUNT('IA2'!#REF!)=0,1000,(IFERROR(IF('IA2'!#REF!/N87&lt;0.5,0,IF('IA2'!#REF!/N87*100&gt;90,5,IF('IA2'!#REF!/N87*100&gt;80,4,IF('IA2'!#REF!/N87*100&gt;70,3,IF('IA2'!#REF!/N87*100&gt;60,2,IF('IA2'!#REF!/N87*100&lt;=60,1)))))),0))*N287)</f>
        <v>1000</v>
      </c>
      <c r="O187" s="97">
        <f>IF(COUNT('IA2'!#REF!)=0,1000,(IFERROR(IF('IA2'!#REF!/O87&lt;0.5,0,IF('IA2'!#REF!/O87*100&gt;90,5,IF('IA2'!#REF!/O87*100&gt;80,4,IF('IA2'!#REF!/O87*100&gt;70,3,IF('IA2'!#REF!/O87*100&gt;60,2,IF('IA2'!#REF!/O87*100&lt;=60,1)))))),0))*O287)</f>
        <v>1000</v>
      </c>
      <c r="P187" s="97">
        <f>IF(COUNT('IA2'!#REF!)=0,1000,(IFERROR(IF('IA2'!#REF!/P87&lt;0.5,0,IF('IA2'!#REF!/P87*100&gt;90,5,IF('IA2'!#REF!/P87*100&gt;80,4,IF('IA2'!#REF!/P87*100&gt;70,3,IF('IA2'!#REF!/P87*100&gt;60,2,IF('IA2'!#REF!/P87*100&lt;=60,1)))))),0))*P287)</f>
        <v>1000</v>
      </c>
      <c r="Q187" s="97">
        <f>IF(COUNT('IA2'!#REF!)=0,1000,(IFERROR(IF('IA2'!#REF!/Q87&lt;0.5,0,IF('IA2'!#REF!/Q87*100&gt;90,5,IF('IA2'!#REF!/Q87*100&gt;80,4,IF('IA2'!#REF!/Q87*100&gt;70,3,IF('IA2'!#REF!/Q87*100&gt;60,2,IF('IA2'!#REF!/Q87*100&lt;=60,1)))))),0))*Q287)</f>
        <v>1000</v>
      </c>
      <c r="R187" s="97">
        <f>IF(COUNT('IA2'!#REF!)=0,1000,(IFERROR(IF('IA2'!#REF!/R87&lt;0.5,0,IF('IA2'!#REF!/R87*100&gt;90,5,IF('IA2'!#REF!/R87*100&gt;80,4,IF('IA2'!#REF!/R87*100&gt;70,3,IF('IA2'!#REF!/R87*100&gt;60,2,IF('IA2'!#REF!/R87*100&lt;=60,1)))))),0))*R287)</f>
        <v>1000</v>
      </c>
      <c r="S187" s="97">
        <f>IF(COUNT('IA2'!#REF!)=0,1000,(IFERROR(IF('IA2'!#REF!/S87&lt;0.5,0,IF('IA2'!#REF!/S87*100&gt;90,5,IF('IA2'!#REF!/S87*100&gt;80,4,IF('IA2'!#REF!/S87*100&gt;70,3,IF('IA2'!#REF!/S87*100&gt;60,2,IF('IA2'!#REF!/S87*100&lt;=60,1)))))),0))*S287)</f>
        <v>1000</v>
      </c>
      <c r="T187" s="97">
        <f>IF(COUNT('IA2'!#REF!)=0,1000,(IFERROR(IF('IA2'!#REF!/T87&lt;0.5,0,IF('IA2'!#REF!/T87*100&gt;90,5,IF('IA2'!#REF!/T87*100&gt;80,4,IF('IA2'!#REF!/T87*100&gt;70,3,IF('IA2'!#REF!/T87*100&gt;60,2,IF('IA2'!#REF!/T87*100&lt;=60,1)))))),0))*T287)</f>
        <v>1000</v>
      </c>
      <c r="U187" s="97">
        <f>IF(COUNT('IA2'!#REF!)=0,1000,(IFERROR(IF('IA2'!#REF!/U87&lt;0.5,0,IF('IA2'!#REF!/U87*100&gt;90,5,IF('IA2'!#REF!/U87*100&gt;80,4,IF('IA2'!#REF!/U87*100&gt;70,3,IF('IA2'!#REF!/U87*100&gt;60,2,IF('IA2'!#REF!/U87*100&lt;=60,1)))))),0))*U287)</f>
        <v>1000</v>
      </c>
      <c r="V187" s="97">
        <f>IF(COUNT('IA2'!#REF!)=0,1000,(IFERROR(IF('IA2'!#REF!/V87&lt;0.5,0,IF('IA2'!#REF!/V87*100&gt;90,5,IF('IA2'!#REF!/V87*100&gt;80,4,IF('IA2'!#REF!/V87*100&gt;70,3,IF('IA2'!#REF!/V87*100&gt;60,2,IF('IA2'!#REF!/V87*100&lt;=60,1)))))),0))*V287)</f>
        <v>1000</v>
      </c>
      <c r="W187" s="97">
        <f>IF(COUNT('IA2'!#REF!)=0,1000,(IFERROR(IF('IA2'!#REF!/W87&lt;0.5,0,IF('IA2'!#REF!/W87*100&gt;90,5,IF('IA2'!#REF!/W87*100&gt;80,4,IF('IA2'!#REF!/W87*100&gt;70,3,IF('IA2'!#REF!/W87*100&gt;60,2,IF('IA2'!#REF!/W87*100&lt;=60,1)))))),0))*W287)</f>
        <v>1000</v>
      </c>
      <c r="X187" s="97">
        <f>IF(COUNT('IA2'!#REF!)=0,1000,(IFERROR(IF('IA2'!#REF!/X87&lt;0.5,0,IF('IA2'!#REF!/X87*100&gt;90,5,IF('IA2'!#REF!/X87*100&gt;80,4,IF('IA2'!#REF!/X87*100&gt;70,3,IF('IA2'!#REF!/X87*100&gt;60,2,IF('IA2'!#REF!/X87*100&lt;=60,1)))))),0))*X287)</f>
        <v>1000</v>
      </c>
      <c r="Y187" s="97">
        <f>IF(COUNT('IA2'!#REF!)=0,1000,(IFERROR(IF('IA2'!#REF!/Y87&lt;0.5,0,IF('IA2'!#REF!/Y87*100&gt;90,5,IF('IA2'!#REF!/Y87*100&gt;80,4,IF('IA2'!#REF!/Y87*100&gt;70,3,IF('IA2'!#REF!/Y87*100&gt;60,2,IF('IA2'!#REF!/Y87*100&lt;=60,1)))))),0))*Y287)</f>
        <v>1000</v>
      </c>
      <c r="Z187" s="97">
        <f>IF(COUNT('IA2'!#REF!)=0,1000,(IFERROR(IF('IA2'!#REF!/Z87&lt;0.5,0,IF('IA2'!#REF!/Z87*100&gt;90,5,IF('IA2'!#REF!/Z87*100&gt;80,4,IF('IA2'!#REF!/Z87*100&gt;70,3,IF('IA2'!#REF!/Z87*100&gt;60,2,IF('IA2'!#REF!/Z87*100&lt;=60,1)))))),0))*Z287)</f>
        <v>1000</v>
      </c>
      <c r="AA187" s="97">
        <f>IF(COUNT('IA2'!#REF!)=0,1000,(IFERROR(IF('IA2'!#REF!/AA87&lt;0.5,0,IF('IA2'!#REF!/AA87*100&gt;90,5,IF('IA2'!#REF!/AA87*100&gt;80,4,IF('IA2'!#REF!/AA87*100&gt;70,3,IF('IA2'!#REF!/AA87*100&gt;60,2,IF('IA2'!#REF!/AA87*100&lt;=60,1)))))),0))*AA287)</f>
        <v>1000</v>
      </c>
      <c r="AB187" s="97">
        <f>IF(COUNT('IA2'!#REF!)=0,1000,(IFERROR(IF('IA2'!#REF!/AB87&lt;0.5,0,IF('IA2'!#REF!/AB87*100&gt;90,5,IF('IA2'!#REF!/AB87*100&gt;80,4,IF('IA2'!#REF!/AB87*100&gt;70,3,IF('IA2'!#REF!/AB87*100&gt;60,2,IF('IA2'!#REF!/AB87*100&lt;=60,1)))))),0))*AB287)</f>
        <v>1000</v>
      </c>
      <c r="AC187" s="97">
        <f>IF(COUNT('IA2'!#REF!)=0,1000,(IFERROR(IF('IA2'!#REF!/AC87&lt;0.5,0,IF('IA2'!#REF!/AC87*100&gt;90,5,IF('IA2'!#REF!/AC87*100&gt;80,4,IF('IA2'!#REF!/AC87*100&gt;70,3,IF('IA2'!#REF!/AC87*100&gt;60,2,IF('IA2'!#REF!/AC87*100&lt;=60,1)))))),0))*AC287)</f>
        <v>1000</v>
      </c>
      <c r="AD187" s="97">
        <f>IF(COUNT('IA2'!#REF!)=0,1000,(IFERROR(IF('IA2'!#REF!/AD87&lt;0.5,0,IF('IA2'!#REF!/AD87*100&gt;90,5,IF('IA2'!#REF!/AD87*100&gt;80,4,IF('IA2'!#REF!/AD87*100&gt;70,3,IF('IA2'!#REF!/AD87*100&gt;60,2,IF('IA2'!#REF!/AD87*100&lt;=60,1)))))),0))*AD287)</f>
        <v>1000</v>
      </c>
      <c r="AE187" s="97">
        <f>IF(COUNT('IA2'!#REF!)=0,1000,(IFERROR(IF('IA2'!#REF!/AE87&lt;0.5,0,IF('IA2'!#REF!/AE87*100&gt;90,5,IF('IA2'!#REF!/AE87*100&gt;80,4,IF('IA2'!#REF!/AE87*100&gt;70,3,IF('IA2'!#REF!/AE87*100&gt;60,2,IF('IA2'!#REF!/AE87*100&lt;=60,1)))))),0))*AE287)</f>
        <v>1000</v>
      </c>
      <c r="AF187" s="97">
        <f>IF(COUNT('IA2'!#REF!)=0,1000,(IFERROR(IF('IA2'!#REF!/AF87&lt;0.5,0,IF('IA2'!#REF!/AF87*100&gt;90,5,IF('IA2'!#REF!/AF87*100&gt;80,4,IF('IA2'!#REF!/AF87*100&gt;70,3,IF('IA2'!#REF!/AF87*100&gt;60,2,IF('IA2'!#REF!/AF87*100&lt;=60,1)))))),0))*AF287)</f>
        <v>1000</v>
      </c>
      <c r="AG187" s="97">
        <f>IF(COUNT('IA2'!#REF!)=0,1000,(IFERROR(IF('IA2'!#REF!/AG87&lt;0.5,0,IF('IA2'!#REF!/AG87*100&gt;90,5,IF('IA2'!#REF!/AG87*100&gt;80,4,IF('IA2'!#REF!/AG87*100&gt;70,3,IF('IA2'!#REF!/AG87*100&gt;60,2,IF('IA2'!#REF!/AG87*100&lt;=60,1)))))),0))*AG287)</f>
        <v>1000</v>
      </c>
      <c r="AH187" s="97">
        <f>IF(COUNT('IA2'!#REF!)=0,1000,(IFERROR(IF('IA2'!#REF!/AH87&lt;0.5,0,IF('IA2'!#REF!/AH87*100&gt;90,5,IF('IA2'!#REF!/AH87*100&gt;80,4,IF('IA2'!#REF!/AH87*100&gt;70,3,IF('IA2'!#REF!/AH87*100&gt;60,2,IF('IA2'!#REF!/AH87*100&lt;=60,1)))))),0))*AH287)</f>
        <v>1000</v>
      </c>
      <c r="AI187" s="97">
        <f>IF(COUNT('IA2'!#REF!)=0,1000,(IFERROR(IF('IA2'!#REF!/AI87&lt;0.5,0,IF('IA2'!#REF!/AI87*100&gt;90,5,IF('IA2'!#REF!/AI87*100&gt;80,4,IF('IA2'!#REF!/AI87*100&gt;70,3,IF('IA2'!#REF!/AI87*100&gt;60,2,IF('IA2'!#REF!/AI87*100&lt;=60,1)))))),0))*AI287)</f>
        <v>1000</v>
      </c>
      <c r="AJ187" s="97">
        <f>IF(COUNT('IA2'!#REF!)=0,1000,(IFERROR(IF('IA2'!#REF!/AJ87&lt;0.5,0,IF('IA2'!#REF!/AJ87*100&gt;90,5,IF('IA2'!#REF!/AJ87*100&gt;80,4,IF('IA2'!#REF!/AJ87*100&gt;70,3,IF('IA2'!#REF!/AJ87*100&gt;60,2,IF('IA2'!#REF!/AJ87*100&lt;=60,1)))))),0))*AJ287)</f>
        <v>1000</v>
      </c>
      <c r="AK187" s="97">
        <f>IF(COUNT('IA2'!#REF!)=0,1000,(IFERROR(IF('IA2'!#REF!/AK87&lt;0.5,0,IF('IA2'!#REF!/AK87*100&gt;90,5,IF('IA2'!#REF!/AK87*100&gt;80,4,IF('IA2'!#REF!/AK87*100&gt;70,3,IF('IA2'!#REF!/AK87*100&gt;60,2,IF('IA2'!#REF!/AK87*100&lt;=60,1)))))),0))*AK287)</f>
        <v>1000</v>
      </c>
      <c r="AL187" s="97">
        <f>IF(COUNT('IA2'!#REF!)=0,1000,(IFERROR(IF('IA2'!#REF!/AL87&lt;0.5,0,IF('IA2'!#REF!/AL87*100&gt;90,5,IF('IA2'!#REF!/AL87*100&gt;80,4,IF('IA2'!#REF!/AL87*100&gt;70,3,IF('IA2'!#REF!/AL87*100&gt;60,2,IF('IA2'!#REF!/AL87*100&lt;=60,1)))))),0))*AL287)</f>
        <v>1000</v>
      </c>
      <c r="AM187" s="97">
        <f>IF(COUNT('IA2'!#REF!)=0,1000,(IFERROR(IF('IA2'!#REF!/AM87&lt;0.5,0,IF('IA2'!#REF!/AM87*100&gt;90,5,IF('IA2'!#REF!/AM87*100&gt;80,4,IF('IA2'!#REF!/AM87*100&gt;70,3,IF('IA2'!#REF!/AM87*100&gt;60,2,IF('IA2'!#REF!/AM87*100&lt;=60,1)))))),0))*AM287)</f>
        <v>1000</v>
      </c>
      <c r="AN187" s="97">
        <f>IF(COUNT('IA2'!#REF!)=0,1000,(IFERROR(IF('IA2'!#REF!/AN87&lt;0.5,0,IF('IA2'!#REF!/AN87*100&gt;90,5,IF('IA2'!#REF!/AN87*100&gt;80,4,IF('IA2'!#REF!/AN87*100&gt;70,3,IF('IA2'!#REF!/AN87*100&gt;60,2,IF('IA2'!#REF!/AN87*100&lt;=60,1)))))),0))*AN287)</f>
        <v>1000</v>
      </c>
      <c r="AO187" s="97">
        <f>IF(COUNT('IA2'!#REF!)=0,1000,(IFERROR(IF('IA2'!#REF!/AO87&lt;0.5,0,IF('IA2'!#REF!/AO87*100&gt;90,5,IF('IA2'!#REF!/AO87*100&gt;80,4,IF('IA2'!#REF!/AO87*100&gt;70,3,IF('IA2'!#REF!/AO87*100&gt;60,2,IF('IA2'!#REF!/AO87*100&lt;=60,1)))))),0))*AO287)</f>
        <v>1000</v>
      </c>
      <c r="AP187" s="97">
        <f>IF(COUNT('IA2'!#REF!)=0,1000,(IFERROR(IF('IA2'!#REF!/AP87&lt;0.5,0,IF('IA2'!#REF!/AP87*100&gt;90,5,IF('IA2'!#REF!/AP87*100&gt;80,4,IF('IA2'!#REF!/AP87*100&gt;70,3,IF('IA2'!#REF!/AP87*100&gt;60,2,IF('IA2'!#REF!/AP87*100&lt;=60,1)))))),0))*AP287)</f>
        <v>1000</v>
      </c>
      <c r="AQ187" s="97">
        <f>IF(COUNT('IA2'!#REF!)=0,1000,(IFERROR(IF('IA2'!#REF!/AQ87&lt;0.5,0,IF('IA2'!#REF!/AQ87*100&gt;90,5,IF('IA2'!#REF!/AQ87*100&gt;80,4,IF('IA2'!#REF!/AQ87*100&gt;70,3,IF('IA2'!#REF!/AQ87*100&gt;60,2,IF('IA2'!#REF!/AQ87*100&lt;=60,1)))))),0))*AQ287)</f>
        <v>1000</v>
      </c>
      <c r="AR187" s="97">
        <f>IF(COUNT('IA2'!#REF!)=0,1000,(IFERROR(IF('IA2'!#REF!/AR87&lt;0.5,0,IF('IA2'!#REF!/AR87*100&gt;90,5,IF('IA2'!#REF!/AR87*100&gt;80,4,IF('IA2'!#REF!/AR87*100&gt;70,3,IF('IA2'!#REF!/AR87*100&gt;60,2,IF('IA2'!#REF!/AR87*100&lt;=60,1)))))),0))*AR287)</f>
        <v>1000</v>
      </c>
      <c r="AS187" s="97">
        <f>IF(COUNT('IA2'!#REF!)=0,1000,(IFERROR(IF('IA2'!#REF!/AS87&lt;0.5,0,IF('IA2'!#REF!/AS87*100&gt;90,5,IF('IA2'!#REF!/AS87*100&gt;80,4,IF('IA2'!#REF!/AS87*100&gt;70,3,IF('IA2'!#REF!/AS87*100&gt;60,2,IF('IA2'!#REF!/AS87*100&lt;=60,1)))))),0))*AS287)</f>
        <v>1000</v>
      </c>
      <c r="AT187" s="97">
        <f>IF(COUNT('IA2'!#REF!)=0,1000,(IFERROR(IF('IA2'!#REF!/AT87&lt;0.5,0,IF('IA2'!#REF!/AT87*100&gt;90,5,IF('IA2'!#REF!/AT87*100&gt;80,4,IF('IA2'!#REF!/AT87*100&gt;70,3,IF('IA2'!#REF!/AT87*100&gt;60,2,IF('IA2'!#REF!/AT87*100&lt;=60,1)))))),0))*AT287)</f>
        <v>1000</v>
      </c>
      <c r="AU187" s="97">
        <f>IF(COUNT('IA2'!#REF!)=0,1000,(IFERROR(IF('IA2'!#REF!/AU87&lt;0.5,0,IF('IA2'!#REF!/AU87*100&gt;90,5,IF('IA2'!#REF!/AU87*100&gt;80,4,IF('IA2'!#REF!/AU87*100&gt;70,3,IF('IA2'!#REF!/AU87*100&gt;60,2,IF('IA2'!#REF!/AU87*100&lt;=60,1)))))),0))*AU287)</f>
        <v>1000</v>
      </c>
      <c r="AV187" s="97">
        <f>IF(COUNT('IA2'!#REF!)=0,1000,(IFERROR(IF('IA2'!#REF!/AV87&lt;0.5,0,IF('IA2'!#REF!/AV87*100&gt;90,5,IF('IA2'!#REF!/AV87*100&gt;80,4,IF('IA2'!#REF!/AV87*100&gt;70,3,IF('IA2'!#REF!/AV87*100&gt;60,2,IF('IA2'!#REF!/AV87*100&lt;=60,1)))))),0))*AV287)</f>
        <v>1000</v>
      </c>
      <c r="AW187" s="97">
        <f>IF(COUNT('IA2'!#REF!)=0,1000,(IFERROR(IF('IA2'!#REF!/AW87&lt;0.5,0,IF('IA2'!#REF!/AW87*100&gt;90,5,IF('IA2'!#REF!/AW87*100&gt;80,4,IF('IA2'!#REF!/AW87*100&gt;70,3,IF('IA2'!#REF!/AW87*100&gt;60,2,IF('IA2'!#REF!/AW87*100&lt;=60,1)))))),0))*AW287)</f>
        <v>1000</v>
      </c>
      <c r="AX187" s="97">
        <f>IF(COUNT('IA2'!#REF!)=0,1000,(IFERROR(IF('IA2'!#REF!/AX87&lt;0.5,0,IF('IA2'!#REF!/AX87*100&gt;90,5,IF('IA2'!#REF!/AX87*100&gt;80,4,IF('IA2'!#REF!/AX87*100&gt;70,3,IF('IA2'!#REF!/AX87*100&gt;60,2,IF('IA2'!#REF!/AX87*100&lt;=60,1)))))),0))*AX287)</f>
        <v>1000</v>
      </c>
      <c r="AY187" s="97">
        <f>IF(COUNT('IA2'!#REF!)=0,1000,(IFERROR(IF('IA2'!#REF!/AY87&lt;0.5,0,IF('IA2'!#REF!/AY87*100&gt;90,5,IF('IA2'!#REF!/AY87*100&gt;80,4,IF('IA2'!#REF!/AY87*100&gt;70,3,IF('IA2'!#REF!/AY87*100&gt;60,2,IF('IA2'!#REF!/AY87*100&lt;=60,1)))))),0))*AY287)</f>
        <v>1000</v>
      </c>
      <c r="AZ187" s="97">
        <f>IF(COUNT('IA2'!#REF!)=0,1000,(IFERROR(IF('IA2'!#REF!/AZ87&lt;0.5,0,IF('IA2'!#REF!/AZ87*100&gt;90,5,IF('IA2'!#REF!/AZ87*100&gt;80,4,IF('IA2'!#REF!/AZ87*100&gt;70,3,IF('IA2'!#REF!/AZ87*100&gt;60,2,IF('IA2'!#REF!/AZ87*100&lt;=60,1)))))),0))*AZ287)</f>
        <v>1000</v>
      </c>
      <c r="BA187" s="96">
        <f t="shared" si="53"/>
        <v>0</v>
      </c>
      <c r="BB187" s="96">
        <f t="shared" si="54"/>
        <v>0</v>
      </c>
      <c r="BC187" s="96">
        <f t="shared" si="55"/>
        <v>0</v>
      </c>
      <c r="BD187" s="96">
        <f t="shared" si="56"/>
        <v>0</v>
      </c>
      <c r="BE187" s="96">
        <f t="shared" si="57"/>
        <v>0</v>
      </c>
      <c r="BF187" s="96">
        <f t="shared" si="58"/>
        <v>0</v>
      </c>
      <c r="BG187" s="96">
        <f t="shared" si="59"/>
        <v>0</v>
      </c>
    </row>
    <row r="188" spans="1:59" x14ac:dyDescent="0.3">
      <c r="A188" s="97">
        <f>IF(COUNT('IA2'!#REF!)=0,1000,(IFERROR(IF('IA2'!#REF!/A88&lt;0.5,0,IF('IA2'!#REF!/A88*100&gt;90,5,IF('IA2'!#REF!/A88*100&gt;80,4,IF('IA2'!#REF!/A88*100&gt;70,3,IF('IA2'!#REF!/A88*100&gt;60,2,IF('IA2'!#REF!/A88*100&lt;=60,1)))))),0))*A288)</f>
        <v>1000</v>
      </c>
      <c r="B188" s="97">
        <f>IF(COUNT('IA2'!#REF!)=0,1000,(IFERROR(IF('IA2'!#REF!/B88&lt;0.5,0,IF('IA2'!#REF!/B88*100&gt;90,5,IF('IA2'!#REF!/B88*100&gt;80,4,IF('IA2'!#REF!/B88*100&gt;70,3,IF('IA2'!#REF!/B88*100&gt;60,2,IF('IA2'!#REF!/B88*100&lt;=60,1)))))),0))*B288)</f>
        <v>1000</v>
      </c>
      <c r="C188" s="97">
        <f>IF(COUNT('IA2'!#REF!)=0,1000,(IFERROR(IF('IA2'!#REF!/C88&lt;0.5,0,IF('IA2'!#REF!/C88*100&gt;90,5,IF('IA2'!#REF!/C88*100&gt;80,4,IF('IA2'!#REF!/C88*100&gt;70,3,IF('IA2'!#REF!/C88*100&gt;60,2,IF('IA2'!#REF!/C88*100&lt;=60,1)))))),0))*C288)</f>
        <v>1000</v>
      </c>
      <c r="D188" s="97">
        <f>IF(COUNT('IA2'!#REF!)=0,1000,(IFERROR(IF('IA2'!#REF!/D88&lt;0.5,0,IF('IA2'!#REF!/D88*100&gt;90,5,IF('IA2'!#REF!/D88*100&gt;80,4,IF('IA2'!#REF!/D88*100&gt;70,3,IF('IA2'!#REF!/D88*100&gt;60,2,IF('IA2'!#REF!/D88*100&lt;=60,1)))))),0))*D288)</f>
        <v>1000</v>
      </c>
      <c r="E188" s="97">
        <f>IF(COUNT('IA2'!#REF!)=0,1000,(IFERROR(IF('IA2'!#REF!/E88&lt;0.5,0,IF('IA2'!#REF!/E88*100&gt;90,5,IF('IA2'!#REF!/E88*100&gt;80,4,IF('IA2'!#REF!/E88*100&gt;70,3,IF('IA2'!#REF!/E88*100&gt;60,2,IF('IA2'!#REF!/E88*100&lt;=60,1)))))),0))*E288)</f>
        <v>1000</v>
      </c>
      <c r="F188" s="97">
        <f>IF(COUNT('IA2'!#REF!)=0,1000,(IFERROR(IF('IA2'!#REF!/F88&lt;0.5,0,IF('IA2'!#REF!/F88*100&gt;90,5,IF('IA2'!#REF!/F88*100&gt;80,4,IF('IA2'!#REF!/F88*100&gt;70,3,IF('IA2'!#REF!/F88*100&gt;60,2,IF('IA2'!#REF!/F88*100&lt;=60,1)))))),0))*F288)</f>
        <v>1000</v>
      </c>
      <c r="G188" s="97">
        <f>IF(COUNT('IA2'!#REF!)=0,1000,(IFERROR(IF('IA2'!#REF!/G88&lt;0.5,0,IF('IA2'!#REF!/G88*100&gt;90,5,IF('IA2'!#REF!/G88*100&gt;80,4,IF('IA2'!#REF!/G88*100&gt;70,3,IF('IA2'!#REF!/G88*100&gt;60,2,IF('IA2'!#REF!/G88*100&lt;=60,1)))))),0))*G288)</f>
        <v>1000</v>
      </c>
      <c r="H188" s="97">
        <f>IF(COUNT('IA2'!#REF!)=0,1000,(IFERROR(IF('IA2'!#REF!/H88&lt;0.5,0,IF('IA2'!#REF!/H88*100&gt;90,5,IF('IA2'!#REF!/H88*100&gt;80,4,IF('IA2'!#REF!/H88*100&gt;70,3,IF('IA2'!#REF!/H88*100&gt;60,2,IF('IA2'!#REF!/H88*100&lt;=60,1)))))),0))*H288)</f>
        <v>1000</v>
      </c>
      <c r="I188" s="97">
        <f>IF(COUNT('IA2'!#REF!)=0,1000,(IFERROR(IF('IA2'!#REF!/I88&lt;0.5,0,IF('IA2'!#REF!/I88*100&gt;90,5,IF('IA2'!#REF!/I88*100&gt;80,4,IF('IA2'!#REF!/I88*100&gt;70,3,IF('IA2'!#REF!/I88*100&gt;60,2,IF('IA2'!#REF!/I88*100&lt;=60,1)))))),0))*I288)</f>
        <v>1000</v>
      </c>
      <c r="J188" s="97">
        <f>IF(COUNT('IA2'!#REF!)=0,1000,(IFERROR(IF('IA2'!#REF!/J88&lt;0.5,0,IF('IA2'!#REF!/J88*100&gt;90,5,IF('IA2'!#REF!/J88*100&gt;80,4,IF('IA2'!#REF!/J88*100&gt;70,3,IF('IA2'!#REF!/J88*100&gt;60,2,IF('IA2'!#REF!/J88*100&lt;=60,1)))))),0))*J288)</f>
        <v>1000</v>
      </c>
      <c r="K188" s="97">
        <f>IF(COUNT('IA2'!#REF!)=0,1000,(IFERROR(IF('IA2'!#REF!/K88&lt;0.5,0,IF('IA2'!#REF!/K88*100&gt;90,5,IF('IA2'!#REF!/K88*100&gt;80,4,IF('IA2'!#REF!/K88*100&gt;70,3,IF('IA2'!#REF!/K88*100&gt;60,2,IF('IA2'!#REF!/K88*100&lt;=60,1)))))),0))*K288)</f>
        <v>1000</v>
      </c>
      <c r="L188" s="97">
        <f>IF(COUNT('IA2'!#REF!)=0,1000,(IFERROR(IF('IA2'!#REF!/L88&lt;0.5,0,IF('IA2'!#REF!/L88*100&gt;90,5,IF('IA2'!#REF!/L88*100&gt;80,4,IF('IA2'!#REF!/L88*100&gt;70,3,IF('IA2'!#REF!/L88*100&gt;60,2,IF('IA2'!#REF!/L88*100&lt;=60,1)))))),0))*L288)</f>
        <v>1000</v>
      </c>
      <c r="M188" s="97">
        <f>IF(COUNT('IA2'!#REF!)=0,1000,(IFERROR(IF('IA2'!#REF!/M88&lt;0.5,0,IF('IA2'!#REF!/M88*100&gt;90,5,IF('IA2'!#REF!/M88*100&gt;80,4,IF('IA2'!#REF!/M88*100&gt;70,3,IF('IA2'!#REF!/M88*100&gt;60,2,IF('IA2'!#REF!/M88*100&lt;=60,1)))))),0))*M288)</f>
        <v>1000</v>
      </c>
      <c r="N188" s="97">
        <f>IF(COUNT('IA2'!#REF!)=0,1000,(IFERROR(IF('IA2'!#REF!/N88&lt;0.5,0,IF('IA2'!#REF!/N88*100&gt;90,5,IF('IA2'!#REF!/N88*100&gt;80,4,IF('IA2'!#REF!/N88*100&gt;70,3,IF('IA2'!#REF!/N88*100&gt;60,2,IF('IA2'!#REF!/N88*100&lt;=60,1)))))),0))*N288)</f>
        <v>1000</v>
      </c>
      <c r="O188" s="97">
        <f>IF(COUNT('IA2'!#REF!)=0,1000,(IFERROR(IF('IA2'!#REF!/O88&lt;0.5,0,IF('IA2'!#REF!/O88*100&gt;90,5,IF('IA2'!#REF!/O88*100&gt;80,4,IF('IA2'!#REF!/O88*100&gt;70,3,IF('IA2'!#REF!/O88*100&gt;60,2,IF('IA2'!#REF!/O88*100&lt;=60,1)))))),0))*O288)</f>
        <v>1000</v>
      </c>
      <c r="P188" s="97">
        <f>IF(COUNT('IA2'!#REF!)=0,1000,(IFERROR(IF('IA2'!#REF!/P88&lt;0.5,0,IF('IA2'!#REF!/P88*100&gt;90,5,IF('IA2'!#REF!/P88*100&gt;80,4,IF('IA2'!#REF!/P88*100&gt;70,3,IF('IA2'!#REF!/P88*100&gt;60,2,IF('IA2'!#REF!/P88*100&lt;=60,1)))))),0))*P288)</f>
        <v>1000</v>
      </c>
      <c r="Q188" s="97">
        <f>IF(COUNT('IA2'!#REF!)=0,1000,(IFERROR(IF('IA2'!#REF!/Q88&lt;0.5,0,IF('IA2'!#REF!/Q88*100&gt;90,5,IF('IA2'!#REF!/Q88*100&gt;80,4,IF('IA2'!#REF!/Q88*100&gt;70,3,IF('IA2'!#REF!/Q88*100&gt;60,2,IF('IA2'!#REF!/Q88*100&lt;=60,1)))))),0))*Q288)</f>
        <v>1000</v>
      </c>
      <c r="R188" s="97">
        <f>IF(COUNT('IA2'!#REF!)=0,1000,(IFERROR(IF('IA2'!#REF!/R88&lt;0.5,0,IF('IA2'!#REF!/R88*100&gt;90,5,IF('IA2'!#REF!/R88*100&gt;80,4,IF('IA2'!#REF!/R88*100&gt;70,3,IF('IA2'!#REF!/R88*100&gt;60,2,IF('IA2'!#REF!/R88*100&lt;=60,1)))))),0))*R288)</f>
        <v>1000</v>
      </c>
      <c r="S188" s="97">
        <f>IF(COUNT('IA2'!#REF!)=0,1000,(IFERROR(IF('IA2'!#REF!/S88&lt;0.5,0,IF('IA2'!#REF!/S88*100&gt;90,5,IF('IA2'!#REF!/S88*100&gt;80,4,IF('IA2'!#REF!/S88*100&gt;70,3,IF('IA2'!#REF!/S88*100&gt;60,2,IF('IA2'!#REF!/S88*100&lt;=60,1)))))),0))*S288)</f>
        <v>1000</v>
      </c>
      <c r="T188" s="97">
        <f>IF(COUNT('IA2'!#REF!)=0,1000,(IFERROR(IF('IA2'!#REF!/T88&lt;0.5,0,IF('IA2'!#REF!/T88*100&gt;90,5,IF('IA2'!#REF!/T88*100&gt;80,4,IF('IA2'!#REF!/T88*100&gt;70,3,IF('IA2'!#REF!/T88*100&gt;60,2,IF('IA2'!#REF!/T88*100&lt;=60,1)))))),0))*T288)</f>
        <v>1000</v>
      </c>
      <c r="U188" s="97">
        <f>IF(COUNT('IA2'!#REF!)=0,1000,(IFERROR(IF('IA2'!#REF!/U88&lt;0.5,0,IF('IA2'!#REF!/U88*100&gt;90,5,IF('IA2'!#REF!/U88*100&gt;80,4,IF('IA2'!#REF!/U88*100&gt;70,3,IF('IA2'!#REF!/U88*100&gt;60,2,IF('IA2'!#REF!/U88*100&lt;=60,1)))))),0))*U288)</f>
        <v>1000</v>
      </c>
      <c r="V188" s="97">
        <f>IF(COUNT('IA2'!#REF!)=0,1000,(IFERROR(IF('IA2'!#REF!/V88&lt;0.5,0,IF('IA2'!#REF!/V88*100&gt;90,5,IF('IA2'!#REF!/V88*100&gt;80,4,IF('IA2'!#REF!/V88*100&gt;70,3,IF('IA2'!#REF!/V88*100&gt;60,2,IF('IA2'!#REF!/V88*100&lt;=60,1)))))),0))*V288)</f>
        <v>1000</v>
      </c>
      <c r="W188" s="97">
        <f>IF(COUNT('IA2'!#REF!)=0,1000,(IFERROR(IF('IA2'!#REF!/W88&lt;0.5,0,IF('IA2'!#REF!/W88*100&gt;90,5,IF('IA2'!#REF!/W88*100&gt;80,4,IF('IA2'!#REF!/W88*100&gt;70,3,IF('IA2'!#REF!/W88*100&gt;60,2,IF('IA2'!#REF!/W88*100&lt;=60,1)))))),0))*W288)</f>
        <v>1000</v>
      </c>
      <c r="X188" s="97">
        <f>IF(COUNT('IA2'!#REF!)=0,1000,(IFERROR(IF('IA2'!#REF!/X88&lt;0.5,0,IF('IA2'!#REF!/X88*100&gt;90,5,IF('IA2'!#REF!/X88*100&gt;80,4,IF('IA2'!#REF!/X88*100&gt;70,3,IF('IA2'!#REF!/X88*100&gt;60,2,IF('IA2'!#REF!/X88*100&lt;=60,1)))))),0))*X288)</f>
        <v>1000</v>
      </c>
      <c r="Y188" s="97">
        <f>IF(COUNT('IA2'!#REF!)=0,1000,(IFERROR(IF('IA2'!#REF!/Y88&lt;0.5,0,IF('IA2'!#REF!/Y88*100&gt;90,5,IF('IA2'!#REF!/Y88*100&gt;80,4,IF('IA2'!#REF!/Y88*100&gt;70,3,IF('IA2'!#REF!/Y88*100&gt;60,2,IF('IA2'!#REF!/Y88*100&lt;=60,1)))))),0))*Y288)</f>
        <v>1000</v>
      </c>
      <c r="Z188" s="97">
        <f>IF(COUNT('IA2'!#REF!)=0,1000,(IFERROR(IF('IA2'!#REF!/Z88&lt;0.5,0,IF('IA2'!#REF!/Z88*100&gt;90,5,IF('IA2'!#REF!/Z88*100&gt;80,4,IF('IA2'!#REF!/Z88*100&gt;70,3,IF('IA2'!#REF!/Z88*100&gt;60,2,IF('IA2'!#REF!/Z88*100&lt;=60,1)))))),0))*Z288)</f>
        <v>1000</v>
      </c>
      <c r="AA188" s="97">
        <f>IF(COUNT('IA2'!#REF!)=0,1000,(IFERROR(IF('IA2'!#REF!/AA88&lt;0.5,0,IF('IA2'!#REF!/AA88*100&gt;90,5,IF('IA2'!#REF!/AA88*100&gt;80,4,IF('IA2'!#REF!/AA88*100&gt;70,3,IF('IA2'!#REF!/AA88*100&gt;60,2,IF('IA2'!#REF!/AA88*100&lt;=60,1)))))),0))*AA288)</f>
        <v>1000</v>
      </c>
      <c r="AB188" s="97">
        <f>IF(COUNT('IA2'!#REF!)=0,1000,(IFERROR(IF('IA2'!#REF!/AB88&lt;0.5,0,IF('IA2'!#REF!/AB88*100&gt;90,5,IF('IA2'!#REF!/AB88*100&gt;80,4,IF('IA2'!#REF!/AB88*100&gt;70,3,IF('IA2'!#REF!/AB88*100&gt;60,2,IF('IA2'!#REF!/AB88*100&lt;=60,1)))))),0))*AB288)</f>
        <v>1000</v>
      </c>
      <c r="AC188" s="97">
        <f>IF(COUNT('IA2'!#REF!)=0,1000,(IFERROR(IF('IA2'!#REF!/AC88&lt;0.5,0,IF('IA2'!#REF!/AC88*100&gt;90,5,IF('IA2'!#REF!/AC88*100&gt;80,4,IF('IA2'!#REF!/AC88*100&gt;70,3,IF('IA2'!#REF!/AC88*100&gt;60,2,IF('IA2'!#REF!/AC88*100&lt;=60,1)))))),0))*AC288)</f>
        <v>1000</v>
      </c>
      <c r="AD188" s="97">
        <f>IF(COUNT('IA2'!#REF!)=0,1000,(IFERROR(IF('IA2'!#REF!/AD88&lt;0.5,0,IF('IA2'!#REF!/AD88*100&gt;90,5,IF('IA2'!#REF!/AD88*100&gt;80,4,IF('IA2'!#REF!/AD88*100&gt;70,3,IF('IA2'!#REF!/AD88*100&gt;60,2,IF('IA2'!#REF!/AD88*100&lt;=60,1)))))),0))*AD288)</f>
        <v>1000</v>
      </c>
      <c r="AE188" s="97">
        <f>IF(COUNT('IA2'!#REF!)=0,1000,(IFERROR(IF('IA2'!#REF!/AE88&lt;0.5,0,IF('IA2'!#REF!/AE88*100&gt;90,5,IF('IA2'!#REF!/AE88*100&gt;80,4,IF('IA2'!#REF!/AE88*100&gt;70,3,IF('IA2'!#REF!/AE88*100&gt;60,2,IF('IA2'!#REF!/AE88*100&lt;=60,1)))))),0))*AE288)</f>
        <v>1000</v>
      </c>
      <c r="AF188" s="97">
        <f>IF(COUNT('IA2'!#REF!)=0,1000,(IFERROR(IF('IA2'!#REF!/AF88&lt;0.5,0,IF('IA2'!#REF!/AF88*100&gt;90,5,IF('IA2'!#REF!/AF88*100&gt;80,4,IF('IA2'!#REF!/AF88*100&gt;70,3,IF('IA2'!#REF!/AF88*100&gt;60,2,IF('IA2'!#REF!/AF88*100&lt;=60,1)))))),0))*AF288)</f>
        <v>1000</v>
      </c>
      <c r="AG188" s="97">
        <f>IF(COUNT('IA2'!#REF!)=0,1000,(IFERROR(IF('IA2'!#REF!/AG88&lt;0.5,0,IF('IA2'!#REF!/AG88*100&gt;90,5,IF('IA2'!#REF!/AG88*100&gt;80,4,IF('IA2'!#REF!/AG88*100&gt;70,3,IF('IA2'!#REF!/AG88*100&gt;60,2,IF('IA2'!#REF!/AG88*100&lt;=60,1)))))),0))*AG288)</f>
        <v>1000</v>
      </c>
      <c r="AH188" s="97">
        <f>IF(COUNT('IA2'!#REF!)=0,1000,(IFERROR(IF('IA2'!#REF!/AH88&lt;0.5,0,IF('IA2'!#REF!/AH88*100&gt;90,5,IF('IA2'!#REF!/AH88*100&gt;80,4,IF('IA2'!#REF!/AH88*100&gt;70,3,IF('IA2'!#REF!/AH88*100&gt;60,2,IF('IA2'!#REF!/AH88*100&lt;=60,1)))))),0))*AH288)</f>
        <v>1000</v>
      </c>
      <c r="AI188" s="97">
        <f>IF(COUNT('IA2'!#REF!)=0,1000,(IFERROR(IF('IA2'!#REF!/AI88&lt;0.5,0,IF('IA2'!#REF!/AI88*100&gt;90,5,IF('IA2'!#REF!/AI88*100&gt;80,4,IF('IA2'!#REF!/AI88*100&gt;70,3,IF('IA2'!#REF!/AI88*100&gt;60,2,IF('IA2'!#REF!/AI88*100&lt;=60,1)))))),0))*AI288)</f>
        <v>1000</v>
      </c>
      <c r="AJ188" s="97">
        <f>IF(COUNT('IA2'!#REF!)=0,1000,(IFERROR(IF('IA2'!#REF!/AJ88&lt;0.5,0,IF('IA2'!#REF!/AJ88*100&gt;90,5,IF('IA2'!#REF!/AJ88*100&gt;80,4,IF('IA2'!#REF!/AJ88*100&gt;70,3,IF('IA2'!#REF!/AJ88*100&gt;60,2,IF('IA2'!#REF!/AJ88*100&lt;=60,1)))))),0))*AJ288)</f>
        <v>1000</v>
      </c>
      <c r="AK188" s="97">
        <f>IF(COUNT('IA2'!#REF!)=0,1000,(IFERROR(IF('IA2'!#REF!/AK88&lt;0.5,0,IF('IA2'!#REF!/AK88*100&gt;90,5,IF('IA2'!#REF!/AK88*100&gt;80,4,IF('IA2'!#REF!/AK88*100&gt;70,3,IF('IA2'!#REF!/AK88*100&gt;60,2,IF('IA2'!#REF!/AK88*100&lt;=60,1)))))),0))*AK288)</f>
        <v>1000</v>
      </c>
      <c r="AL188" s="97">
        <f>IF(COUNT('IA2'!#REF!)=0,1000,(IFERROR(IF('IA2'!#REF!/AL88&lt;0.5,0,IF('IA2'!#REF!/AL88*100&gt;90,5,IF('IA2'!#REF!/AL88*100&gt;80,4,IF('IA2'!#REF!/AL88*100&gt;70,3,IF('IA2'!#REF!/AL88*100&gt;60,2,IF('IA2'!#REF!/AL88*100&lt;=60,1)))))),0))*AL288)</f>
        <v>1000</v>
      </c>
      <c r="AM188" s="97">
        <f>IF(COUNT('IA2'!#REF!)=0,1000,(IFERROR(IF('IA2'!#REF!/AM88&lt;0.5,0,IF('IA2'!#REF!/AM88*100&gt;90,5,IF('IA2'!#REF!/AM88*100&gt;80,4,IF('IA2'!#REF!/AM88*100&gt;70,3,IF('IA2'!#REF!/AM88*100&gt;60,2,IF('IA2'!#REF!/AM88*100&lt;=60,1)))))),0))*AM288)</f>
        <v>1000</v>
      </c>
      <c r="AN188" s="97">
        <f>IF(COUNT('IA2'!#REF!)=0,1000,(IFERROR(IF('IA2'!#REF!/AN88&lt;0.5,0,IF('IA2'!#REF!/AN88*100&gt;90,5,IF('IA2'!#REF!/AN88*100&gt;80,4,IF('IA2'!#REF!/AN88*100&gt;70,3,IF('IA2'!#REF!/AN88*100&gt;60,2,IF('IA2'!#REF!/AN88*100&lt;=60,1)))))),0))*AN288)</f>
        <v>1000</v>
      </c>
      <c r="AO188" s="97">
        <f>IF(COUNT('IA2'!#REF!)=0,1000,(IFERROR(IF('IA2'!#REF!/AO88&lt;0.5,0,IF('IA2'!#REF!/AO88*100&gt;90,5,IF('IA2'!#REF!/AO88*100&gt;80,4,IF('IA2'!#REF!/AO88*100&gt;70,3,IF('IA2'!#REF!/AO88*100&gt;60,2,IF('IA2'!#REF!/AO88*100&lt;=60,1)))))),0))*AO288)</f>
        <v>1000</v>
      </c>
      <c r="AP188" s="97">
        <f>IF(COUNT('IA2'!#REF!)=0,1000,(IFERROR(IF('IA2'!#REF!/AP88&lt;0.5,0,IF('IA2'!#REF!/AP88*100&gt;90,5,IF('IA2'!#REF!/AP88*100&gt;80,4,IF('IA2'!#REF!/AP88*100&gt;70,3,IF('IA2'!#REF!/AP88*100&gt;60,2,IF('IA2'!#REF!/AP88*100&lt;=60,1)))))),0))*AP288)</f>
        <v>1000</v>
      </c>
      <c r="AQ188" s="97">
        <f>IF(COUNT('IA2'!#REF!)=0,1000,(IFERROR(IF('IA2'!#REF!/AQ88&lt;0.5,0,IF('IA2'!#REF!/AQ88*100&gt;90,5,IF('IA2'!#REF!/AQ88*100&gt;80,4,IF('IA2'!#REF!/AQ88*100&gt;70,3,IF('IA2'!#REF!/AQ88*100&gt;60,2,IF('IA2'!#REF!/AQ88*100&lt;=60,1)))))),0))*AQ288)</f>
        <v>1000</v>
      </c>
      <c r="AR188" s="97">
        <f>IF(COUNT('IA2'!#REF!)=0,1000,(IFERROR(IF('IA2'!#REF!/AR88&lt;0.5,0,IF('IA2'!#REF!/AR88*100&gt;90,5,IF('IA2'!#REF!/AR88*100&gt;80,4,IF('IA2'!#REF!/AR88*100&gt;70,3,IF('IA2'!#REF!/AR88*100&gt;60,2,IF('IA2'!#REF!/AR88*100&lt;=60,1)))))),0))*AR288)</f>
        <v>1000</v>
      </c>
      <c r="AS188" s="97">
        <f>IF(COUNT('IA2'!#REF!)=0,1000,(IFERROR(IF('IA2'!#REF!/AS88&lt;0.5,0,IF('IA2'!#REF!/AS88*100&gt;90,5,IF('IA2'!#REF!/AS88*100&gt;80,4,IF('IA2'!#REF!/AS88*100&gt;70,3,IF('IA2'!#REF!/AS88*100&gt;60,2,IF('IA2'!#REF!/AS88*100&lt;=60,1)))))),0))*AS288)</f>
        <v>1000</v>
      </c>
      <c r="AT188" s="97">
        <f>IF(COUNT('IA2'!#REF!)=0,1000,(IFERROR(IF('IA2'!#REF!/AT88&lt;0.5,0,IF('IA2'!#REF!/AT88*100&gt;90,5,IF('IA2'!#REF!/AT88*100&gt;80,4,IF('IA2'!#REF!/AT88*100&gt;70,3,IF('IA2'!#REF!/AT88*100&gt;60,2,IF('IA2'!#REF!/AT88*100&lt;=60,1)))))),0))*AT288)</f>
        <v>1000</v>
      </c>
      <c r="AU188" s="97">
        <f>IF(COUNT('IA2'!#REF!)=0,1000,(IFERROR(IF('IA2'!#REF!/AU88&lt;0.5,0,IF('IA2'!#REF!/AU88*100&gt;90,5,IF('IA2'!#REF!/AU88*100&gt;80,4,IF('IA2'!#REF!/AU88*100&gt;70,3,IF('IA2'!#REF!/AU88*100&gt;60,2,IF('IA2'!#REF!/AU88*100&lt;=60,1)))))),0))*AU288)</f>
        <v>1000</v>
      </c>
      <c r="AV188" s="97">
        <f>IF(COUNT('IA2'!#REF!)=0,1000,(IFERROR(IF('IA2'!#REF!/AV88&lt;0.5,0,IF('IA2'!#REF!/AV88*100&gt;90,5,IF('IA2'!#REF!/AV88*100&gt;80,4,IF('IA2'!#REF!/AV88*100&gt;70,3,IF('IA2'!#REF!/AV88*100&gt;60,2,IF('IA2'!#REF!/AV88*100&lt;=60,1)))))),0))*AV288)</f>
        <v>1000</v>
      </c>
      <c r="AW188" s="97">
        <f>IF(COUNT('IA2'!#REF!)=0,1000,(IFERROR(IF('IA2'!#REF!/AW88&lt;0.5,0,IF('IA2'!#REF!/AW88*100&gt;90,5,IF('IA2'!#REF!/AW88*100&gt;80,4,IF('IA2'!#REF!/AW88*100&gt;70,3,IF('IA2'!#REF!/AW88*100&gt;60,2,IF('IA2'!#REF!/AW88*100&lt;=60,1)))))),0))*AW288)</f>
        <v>1000</v>
      </c>
      <c r="AX188" s="97">
        <f>IF(COUNT('IA2'!#REF!)=0,1000,(IFERROR(IF('IA2'!#REF!/AX88&lt;0.5,0,IF('IA2'!#REF!/AX88*100&gt;90,5,IF('IA2'!#REF!/AX88*100&gt;80,4,IF('IA2'!#REF!/AX88*100&gt;70,3,IF('IA2'!#REF!/AX88*100&gt;60,2,IF('IA2'!#REF!/AX88*100&lt;=60,1)))))),0))*AX288)</f>
        <v>1000</v>
      </c>
      <c r="AY188" s="97">
        <f>IF(COUNT('IA2'!#REF!)=0,1000,(IFERROR(IF('IA2'!#REF!/AY88&lt;0.5,0,IF('IA2'!#REF!/AY88*100&gt;90,5,IF('IA2'!#REF!/AY88*100&gt;80,4,IF('IA2'!#REF!/AY88*100&gt;70,3,IF('IA2'!#REF!/AY88*100&gt;60,2,IF('IA2'!#REF!/AY88*100&lt;=60,1)))))),0))*AY288)</f>
        <v>1000</v>
      </c>
      <c r="AZ188" s="97">
        <f>IF(COUNT('IA2'!#REF!)=0,1000,(IFERROR(IF('IA2'!#REF!/AZ88&lt;0.5,0,IF('IA2'!#REF!/AZ88*100&gt;90,5,IF('IA2'!#REF!/AZ88*100&gt;80,4,IF('IA2'!#REF!/AZ88*100&gt;70,3,IF('IA2'!#REF!/AZ88*100&gt;60,2,IF('IA2'!#REF!/AZ88*100&lt;=60,1)))))),0))*AZ288)</f>
        <v>1000</v>
      </c>
      <c r="BA188" s="96">
        <f t="shared" ref="BA188:BA222" si="60">IFERROR(SUMIFS(A188:AZ188,A388:AZ388,"="&amp;1,A188:AZ188,"&lt;"&amp;1000)/SUMIFS(A288:AZ288,A388:AZ388,"="&amp;1,A188:AZ188,"&lt;"&amp;1000),0)</f>
        <v>0</v>
      </c>
      <c r="BB188" s="96">
        <f t="shared" ref="BB188:BB222" si="61">IFERROR(SUMIFS(A188:AZ188,A388:AZ388,"="&amp;2,A188:AZ188,"&lt;"&amp;1000)/SUMIFS(A288:AZ288,A388:AZ388,"="&amp;2,A188:AZ188,"&lt;"&amp;1000),0)</f>
        <v>0</v>
      </c>
      <c r="BC188" s="96">
        <f t="shared" ref="BC188:BC222" si="62">IFERROR(SUMIFS(A188:AZ188,A388:AZ388,"="&amp;3,A188:AZ188,"&lt;"&amp;1000)/SUMIFS(A288:AZ288,A388:AZ388,"="&amp;3,A188:AZ188,"&lt;"&amp;1000),0)</f>
        <v>0</v>
      </c>
      <c r="BD188" s="96">
        <f t="shared" ref="BD188:BD222" si="63">IFERROR(SUMIFS(A188:AZ188,A388:AZ388,"="&amp;4,A188:AZ188,"&lt;"&amp;1000)/SUMIFS(A288:AZ288,A388:AZ388,"="&amp;4,A188:AZ188,"&lt;"&amp;1000),0)</f>
        <v>0</v>
      </c>
      <c r="BE188" s="96">
        <f t="shared" ref="BE188:BE222" si="64">IFERROR(SUMIFS(A188:AZ188,A388:AZ388,"="&amp;5,A188:AZ188,"&lt;"&amp;1000)/SUMIFS(A288:AZ288,A388:AZ388,"="&amp;5,A188:AZ188,"&lt;"&amp;1000),0)</f>
        <v>0</v>
      </c>
      <c r="BF188" s="96">
        <f t="shared" ref="BF188:BF222" si="65">IFERROR(SUMIFS(A188:AZ188,A388:AZ388,"="&amp;6,A188:AZ188,"&lt;"&amp;1000)/SUMIFS(A288:AZ288,A388:AZ388,"="&amp;6,A188:AZ188,"&lt;"&amp;1000),0)</f>
        <v>0</v>
      </c>
      <c r="BG188" s="96">
        <f t="shared" ref="BG188:BG222" si="66">IFERROR(SUMIFS(A188:AZ188,A388:AZ388,"="&amp;7,A188:AZ188,"&lt;"&amp;1000)/SUMIFS(A288:AZ288,A388:AZ388,"="&amp;7,A188:AZ188,"&lt;"&amp;1000),0)</f>
        <v>0</v>
      </c>
    </row>
    <row r="189" spans="1:59" x14ac:dyDescent="0.3">
      <c r="A189" s="97">
        <f>IF(COUNT('IA2'!#REF!)=0,1000,(IFERROR(IF('IA2'!#REF!/A89&lt;0.5,0,IF('IA2'!#REF!/A89*100&gt;90,5,IF('IA2'!#REF!/A89*100&gt;80,4,IF('IA2'!#REF!/A89*100&gt;70,3,IF('IA2'!#REF!/A89*100&gt;60,2,IF('IA2'!#REF!/A89*100&lt;=60,1)))))),0))*A289)</f>
        <v>1000</v>
      </c>
      <c r="B189" s="97">
        <f>IF(COUNT('IA2'!#REF!)=0,1000,(IFERROR(IF('IA2'!#REF!/B89&lt;0.5,0,IF('IA2'!#REF!/B89*100&gt;90,5,IF('IA2'!#REF!/B89*100&gt;80,4,IF('IA2'!#REF!/B89*100&gt;70,3,IF('IA2'!#REF!/B89*100&gt;60,2,IF('IA2'!#REF!/B89*100&lt;=60,1)))))),0))*B289)</f>
        <v>1000</v>
      </c>
      <c r="C189" s="97">
        <f>IF(COUNT('IA2'!#REF!)=0,1000,(IFERROR(IF('IA2'!#REF!/C89&lt;0.5,0,IF('IA2'!#REF!/C89*100&gt;90,5,IF('IA2'!#REF!/C89*100&gt;80,4,IF('IA2'!#REF!/C89*100&gt;70,3,IF('IA2'!#REF!/C89*100&gt;60,2,IF('IA2'!#REF!/C89*100&lt;=60,1)))))),0))*C289)</f>
        <v>1000</v>
      </c>
      <c r="D189" s="97">
        <f>IF(COUNT('IA2'!#REF!)=0,1000,(IFERROR(IF('IA2'!#REF!/D89&lt;0.5,0,IF('IA2'!#REF!/D89*100&gt;90,5,IF('IA2'!#REF!/D89*100&gt;80,4,IF('IA2'!#REF!/D89*100&gt;70,3,IF('IA2'!#REF!/D89*100&gt;60,2,IF('IA2'!#REF!/D89*100&lt;=60,1)))))),0))*D289)</f>
        <v>1000</v>
      </c>
      <c r="E189" s="97">
        <f>IF(COUNT('IA2'!#REF!)=0,1000,(IFERROR(IF('IA2'!#REF!/E89&lt;0.5,0,IF('IA2'!#REF!/E89*100&gt;90,5,IF('IA2'!#REF!/E89*100&gt;80,4,IF('IA2'!#REF!/E89*100&gt;70,3,IF('IA2'!#REF!/E89*100&gt;60,2,IF('IA2'!#REF!/E89*100&lt;=60,1)))))),0))*E289)</f>
        <v>1000</v>
      </c>
      <c r="F189" s="97">
        <f>IF(COUNT('IA2'!#REF!)=0,1000,(IFERROR(IF('IA2'!#REF!/F89&lt;0.5,0,IF('IA2'!#REF!/F89*100&gt;90,5,IF('IA2'!#REF!/F89*100&gt;80,4,IF('IA2'!#REF!/F89*100&gt;70,3,IF('IA2'!#REF!/F89*100&gt;60,2,IF('IA2'!#REF!/F89*100&lt;=60,1)))))),0))*F289)</f>
        <v>1000</v>
      </c>
      <c r="G189" s="97">
        <f>IF(COUNT('IA2'!#REF!)=0,1000,(IFERROR(IF('IA2'!#REF!/G89&lt;0.5,0,IF('IA2'!#REF!/G89*100&gt;90,5,IF('IA2'!#REF!/G89*100&gt;80,4,IF('IA2'!#REF!/G89*100&gt;70,3,IF('IA2'!#REF!/G89*100&gt;60,2,IF('IA2'!#REF!/G89*100&lt;=60,1)))))),0))*G289)</f>
        <v>1000</v>
      </c>
      <c r="H189" s="97">
        <f>IF(COUNT('IA2'!#REF!)=0,1000,(IFERROR(IF('IA2'!#REF!/H89&lt;0.5,0,IF('IA2'!#REF!/H89*100&gt;90,5,IF('IA2'!#REF!/H89*100&gt;80,4,IF('IA2'!#REF!/H89*100&gt;70,3,IF('IA2'!#REF!/H89*100&gt;60,2,IF('IA2'!#REF!/H89*100&lt;=60,1)))))),0))*H289)</f>
        <v>1000</v>
      </c>
      <c r="I189" s="97">
        <f>IF(COUNT('IA2'!#REF!)=0,1000,(IFERROR(IF('IA2'!#REF!/I89&lt;0.5,0,IF('IA2'!#REF!/I89*100&gt;90,5,IF('IA2'!#REF!/I89*100&gt;80,4,IF('IA2'!#REF!/I89*100&gt;70,3,IF('IA2'!#REF!/I89*100&gt;60,2,IF('IA2'!#REF!/I89*100&lt;=60,1)))))),0))*I289)</f>
        <v>1000</v>
      </c>
      <c r="J189" s="97">
        <f>IF(COUNT('IA2'!#REF!)=0,1000,(IFERROR(IF('IA2'!#REF!/J89&lt;0.5,0,IF('IA2'!#REF!/J89*100&gt;90,5,IF('IA2'!#REF!/J89*100&gt;80,4,IF('IA2'!#REF!/J89*100&gt;70,3,IF('IA2'!#REF!/J89*100&gt;60,2,IF('IA2'!#REF!/J89*100&lt;=60,1)))))),0))*J289)</f>
        <v>1000</v>
      </c>
      <c r="K189" s="97">
        <f>IF(COUNT('IA2'!#REF!)=0,1000,(IFERROR(IF('IA2'!#REF!/K89&lt;0.5,0,IF('IA2'!#REF!/K89*100&gt;90,5,IF('IA2'!#REF!/K89*100&gt;80,4,IF('IA2'!#REF!/K89*100&gt;70,3,IF('IA2'!#REF!/K89*100&gt;60,2,IF('IA2'!#REF!/K89*100&lt;=60,1)))))),0))*K289)</f>
        <v>1000</v>
      </c>
      <c r="L189" s="97">
        <f>IF(COUNT('IA2'!#REF!)=0,1000,(IFERROR(IF('IA2'!#REF!/L89&lt;0.5,0,IF('IA2'!#REF!/L89*100&gt;90,5,IF('IA2'!#REF!/L89*100&gt;80,4,IF('IA2'!#REF!/L89*100&gt;70,3,IF('IA2'!#REF!/L89*100&gt;60,2,IF('IA2'!#REF!/L89*100&lt;=60,1)))))),0))*L289)</f>
        <v>1000</v>
      </c>
      <c r="M189" s="97">
        <f>IF(COUNT('IA2'!#REF!)=0,1000,(IFERROR(IF('IA2'!#REF!/M89&lt;0.5,0,IF('IA2'!#REF!/M89*100&gt;90,5,IF('IA2'!#REF!/M89*100&gt;80,4,IF('IA2'!#REF!/M89*100&gt;70,3,IF('IA2'!#REF!/M89*100&gt;60,2,IF('IA2'!#REF!/M89*100&lt;=60,1)))))),0))*M289)</f>
        <v>1000</v>
      </c>
      <c r="N189" s="97">
        <f>IF(COUNT('IA2'!#REF!)=0,1000,(IFERROR(IF('IA2'!#REF!/N89&lt;0.5,0,IF('IA2'!#REF!/N89*100&gt;90,5,IF('IA2'!#REF!/N89*100&gt;80,4,IF('IA2'!#REF!/N89*100&gt;70,3,IF('IA2'!#REF!/N89*100&gt;60,2,IF('IA2'!#REF!/N89*100&lt;=60,1)))))),0))*N289)</f>
        <v>1000</v>
      </c>
      <c r="O189" s="97">
        <f>IF(COUNT('IA2'!#REF!)=0,1000,(IFERROR(IF('IA2'!#REF!/O89&lt;0.5,0,IF('IA2'!#REF!/O89*100&gt;90,5,IF('IA2'!#REF!/O89*100&gt;80,4,IF('IA2'!#REF!/O89*100&gt;70,3,IF('IA2'!#REF!/O89*100&gt;60,2,IF('IA2'!#REF!/O89*100&lt;=60,1)))))),0))*O289)</f>
        <v>1000</v>
      </c>
      <c r="P189" s="97">
        <f>IF(COUNT('IA2'!#REF!)=0,1000,(IFERROR(IF('IA2'!#REF!/P89&lt;0.5,0,IF('IA2'!#REF!/P89*100&gt;90,5,IF('IA2'!#REF!/P89*100&gt;80,4,IF('IA2'!#REF!/P89*100&gt;70,3,IF('IA2'!#REF!/P89*100&gt;60,2,IF('IA2'!#REF!/P89*100&lt;=60,1)))))),0))*P289)</f>
        <v>1000</v>
      </c>
      <c r="Q189" s="97">
        <f>IF(COUNT('IA2'!#REF!)=0,1000,(IFERROR(IF('IA2'!#REF!/Q89&lt;0.5,0,IF('IA2'!#REF!/Q89*100&gt;90,5,IF('IA2'!#REF!/Q89*100&gt;80,4,IF('IA2'!#REF!/Q89*100&gt;70,3,IF('IA2'!#REF!/Q89*100&gt;60,2,IF('IA2'!#REF!/Q89*100&lt;=60,1)))))),0))*Q289)</f>
        <v>1000</v>
      </c>
      <c r="R189" s="97">
        <f>IF(COUNT('IA2'!#REF!)=0,1000,(IFERROR(IF('IA2'!#REF!/R89&lt;0.5,0,IF('IA2'!#REF!/R89*100&gt;90,5,IF('IA2'!#REF!/R89*100&gt;80,4,IF('IA2'!#REF!/R89*100&gt;70,3,IF('IA2'!#REF!/R89*100&gt;60,2,IF('IA2'!#REF!/R89*100&lt;=60,1)))))),0))*R289)</f>
        <v>1000</v>
      </c>
      <c r="S189" s="97">
        <f>IF(COUNT('IA2'!#REF!)=0,1000,(IFERROR(IF('IA2'!#REF!/S89&lt;0.5,0,IF('IA2'!#REF!/S89*100&gt;90,5,IF('IA2'!#REF!/S89*100&gt;80,4,IF('IA2'!#REF!/S89*100&gt;70,3,IF('IA2'!#REF!/S89*100&gt;60,2,IF('IA2'!#REF!/S89*100&lt;=60,1)))))),0))*S289)</f>
        <v>1000</v>
      </c>
      <c r="T189" s="97">
        <f>IF(COUNT('IA2'!#REF!)=0,1000,(IFERROR(IF('IA2'!#REF!/T89&lt;0.5,0,IF('IA2'!#REF!/T89*100&gt;90,5,IF('IA2'!#REF!/T89*100&gt;80,4,IF('IA2'!#REF!/T89*100&gt;70,3,IF('IA2'!#REF!/T89*100&gt;60,2,IF('IA2'!#REF!/T89*100&lt;=60,1)))))),0))*T289)</f>
        <v>1000</v>
      </c>
      <c r="U189" s="97">
        <f>IF(COUNT('IA2'!#REF!)=0,1000,(IFERROR(IF('IA2'!#REF!/U89&lt;0.5,0,IF('IA2'!#REF!/U89*100&gt;90,5,IF('IA2'!#REF!/U89*100&gt;80,4,IF('IA2'!#REF!/U89*100&gt;70,3,IF('IA2'!#REF!/U89*100&gt;60,2,IF('IA2'!#REF!/U89*100&lt;=60,1)))))),0))*U289)</f>
        <v>1000</v>
      </c>
      <c r="V189" s="97">
        <f>IF(COUNT('IA2'!#REF!)=0,1000,(IFERROR(IF('IA2'!#REF!/V89&lt;0.5,0,IF('IA2'!#REF!/V89*100&gt;90,5,IF('IA2'!#REF!/V89*100&gt;80,4,IF('IA2'!#REF!/V89*100&gt;70,3,IF('IA2'!#REF!/V89*100&gt;60,2,IF('IA2'!#REF!/V89*100&lt;=60,1)))))),0))*V289)</f>
        <v>1000</v>
      </c>
      <c r="W189" s="97">
        <f>IF(COUNT('IA2'!#REF!)=0,1000,(IFERROR(IF('IA2'!#REF!/W89&lt;0.5,0,IF('IA2'!#REF!/W89*100&gt;90,5,IF('IA2'!#REF!/W89*100&gt;80,4,IF('IA2'!#REF!/W89*100&gt;70,3,IF('IA2'!#REF!/W89*100&gt;60,2,IF('IA2'!#REF!/W89*100&lt;=60,1)))))),0))*W289)</f>
        <v>1000</v>
      </c>
      <c r="X189" s="97">
        <f>IF(COUNT('IA2'!#REF!)=0,1000,(IFERROR(IF('IA2'!#REF!/X89&lt;0.5,0,IF('IA2'!#REF!/X89*100&gt;90,5,IF('IA2'!#REF!/X89*100&gt;80,4,IF('IA2'!#REF!/X89*100&gt;70,3,IF('IA2'!#REF!/X89*100&gt;60,2,IF('IA2'!#REF!/X89*100&lt;=60,1)))))),0))*X289)</f>
        <v>1000</v>
      </c>
      <c r="Y189" s="97">
        <f>IF(COUNT('IA2'!#REF!)=0,1000,(IFERROR(IF('IA2'!#REF!/Y89&lt;0.5,0,IF('IA2'!#REF!/Y89*100&gt;90,5,IF('IA2'!#REF!/Y89*100&gt;80,4,IF('IA2'!#REF!/Y89*100&gt;70,3,IF('IA2'!#REF!/Y89*100&gt;60,2,IF('IA2'!#REF!/Y89*100&lt;=60,1)))))),0))*Y289)</f>
        <v>1000</v>
      </c>
      <c r="Z189" s="97">
        <f>IF(COUNT('IA2'!#REF!)=0,1000,(IFERROR(IF('IA2'!#REF!/Z89&lt;0.5,0,IF('IA2'!#REF!/Z89*100&gt;90,5,IF('IA2'!#REF!/Z89*100&gt;80,4,IF('IA2'!#REF!/Z89*100&gt;70,3,IF('IA2'!#REF!/Z89*100&gt;60,2,IF('IA2'!#REF!/Z89*100&lt;=60,1)))))),0))*Z289)</f>
        <v>1000</v>
      </c>
      <c r="AA189" s="97">
        <f>IF(COUNT('IA2'!#REF!)=0,1000,(IFERROR(IF('IA2'!#REF!/AA89&lt;0.5,0,IF('IA2'!#REF!/AA89*100&gt;90,5,IF('IA2'!#REF!/AA89*100&gt;80,4,IF('IA2'!#REF!/AA89*100&gt;70,3,IF('IA2'!#REF!/AA89*100&gt;60,2,IF('IA2'!#REF!/AA89*100&lt;=60,1)))))),0))*AA289)</f>
        <v>1000</v>
      </c>
      <c r="AB189" s="97">
        <f>IF(COUNT('IA2'!#REF!)=0,1000,(IFERROR(IF('IA2'!#REF!/AB89&lt;0.5,0,IF('IA2'!#REF!/AB89*100&gt;90,5,IF('IA2'!#REF!/AB89*100&gt;80,4,IF('IA2'!#REF!/AB89*100&gt;70,3,IF('IA2'!#REF!/AB89*100&gt;60,2,IF('IA2'!#REF!/AB89*100&lt;=60,1)))))),0))*AB289)</f>
        <v>1000</v>
      </c>
      <c r="AC189" s="97">
        <f>IF(COUNT('IA2'!#REF!)=0,1000,(IFERROR(IF('IA2'!#REF!/AC89&lt;0.5,0,IF('IA2'!#REF!/AC89*100&gt;90,5,IF('IA2'!#REF!/AC89*100&gt;80,4,IF('IA2'!#REF!/AC89*100&gt;70,3,IF('IA2'!#REF!/AC89*100&gt;60,2,IF('IA2'!#REF!/AC89*100&lt;=60,1)))))),0))*AC289)</f>
        <v>1000</v>
      </c>
      <c r="AD189" s="97">
        <f>IF(COUNT('IA2'!#REF!)=0,1000,(IFERROR(IF('IA2'!#REF!/AD89&lt;0.5,0,IF('IA2'!#REF!/AD89*100&gt;90,5,IF('IA2'!#REF!/AD89*100&gt;80,4,IF('IA2'!#REF!/AD89*100&gt;70,3,IF('IA2'!#REF!/AD89*100&gt;60,2,IF('IA2'!#REF!/AD89*100&lt;=60,1)))))),0))*AD289)</f>
        <v>1000</v>
      </c>
      <c r="AE189" s="97">
        <f>IF(COUNT('IA2'!#REF!)=0,1000,(IFERROR(IF('IA2'!#REF!/AE89&lt;0.5,0,IF('IA2'!#REF!/AE89*100&gt;90,5,IF('IA2'!#REF!/AE89*100&gt;80,4,IF('IA2'!#REF!/AE89*100&gt;70,3,IF('IA2'!#REF!/AE89*100&gt;60,2,IF('IA2'!#REF!/AE89*100&lt;=60,1)))))),0))*AE289)</f>
        <v>1000</v>
      </c>
      <c r="AF189" s="97">
        <f>IF(COUNT('IA2'!#REF!)=0,1000,(IFERROR(IF('IA2'!#REF!/AF89&lt;0.5,0,IF('IA2'!#REF!/AF89*100&gt;90,5,IF('IA2'!#REF!/AF89*100&gt;80,4,IF('IA2'!#REF!/AF89*100&gt;70,3,IF('IA2'!#REF!/AF89*100&gt;60,2,IF('IA2'!#REF!/AF89*100&lt;=60,1)))))),0))*AF289)</f>
        <v>1000</v>
      </c>
      <c r="AG189" s="97">
        <f>IF(COUNT('IA2'!#REF!)=0,1000,(IFERROR(IF('IA2'!#REF!/AG89&lt;0.5,0,IF('IA2'!#REF!/AG89*100&gt;90,5,IF('IA2'!#REF!/AG89*100&gt;80,4,IF('IA2'!#REF!/AG89*100&gt;70,3,IF('IA2'!#REF!/AG89*100&gt;60,2,IF('IA2'!#REF!/AG89*100&lt;=60,1)))))),0))*AG289)</f>
        <v>1000</v>
      </c>
      <c r="AH189" s="97">
        <f>IF(COUNT('IA2'!#REF!)=0,1000,(IFERROR(IF('IA2'!#REF!/AH89&lt;0.5,0,IF('IA2'!#REF!/AH89*100&gt;90,5,IF('IA2'!#REF!/AH89*100&gt;80,4,IF('IA2'!#REF!/AH89*100&gt;70,3,IF('IA2'!#REF!/AH89*100&gt;60,2,IF('IA2'!#REF!/AH89*100&lt;=60,1)))))),0))*AH289)</f>
        <v>1000</v>
      </c>
      <c r="AI189" s="97">
        <f>IF(COUNT('IA2'!#REF!)=0,1000,(IFERROR(IF('IA2'!#REF!/AI89&lt;0.5,0,IF('IA2'!#REF!/AI89*100&gt;90,5,IF('IA2'!#REF!/AI89*100&gt;80,4,IF('IA2'!#REF!/AI89*100&gt;70,3,IF('IA2'!#REF!/AI89*100&gt;60,2,IF('IA2'!#REF!/AI89*100&lt;=60,1)))))),0))*AI289)</f>
        <v>1000</v>
      </c>
      <c r="AJ189" s="97">
        <f>IF(COUNT('IA2'!#REF!)=0,1000,(IFERROR(IF('IA2'!#REF!/AJ89&lt;0.5,0,IF('IA2'!#REF!/AJ89*100&gt;90,5,IF('IA2'!#REF!/AJ89*100&gt;80,4,IF('IA2'!#REF!/AJ89*100&gt;70,3,IF('IA2'!#REF!/AJ89*100&gt;60,2,IF('IA2'!#REF!/AJ89*100&lt;=60,1)))))),0))*AJ289)</f>
        <v>1000</v>
      </c>
      <c r="AK189" s="97">
        <f>IF(COUNT('IA2'!#REF!)=0,1000,(IFERROR(IF('IA2'!#REF!/AK89&lt;0.5,0,IF('IA2'!#REF!/AK89*100&gt;90,5,IF('IA2'!#REF!/AK89*100&gt;80,4,IF('IA2'!#REF!/AK89*100&gt;70,3,IF('IA2'!#REF!/AK89*100&gt;60,2,IF('IA2'!#REF!/AK89*100&lt;=60,1)))))),0))*AK289)</f>
        <v>1000</v>
      </c>
      <c r="AL189" s="97">
        <f>IF(COUNT('IA2'!#REF!)=0,1000,(IFERROR(IF('IA2'!#REF!/AL89&lt;0.5,0,IF('IA2'!#REF!/AL89*100&gt;90,5,IF('IA2'!#REF!/AL89*100&gt;80,4,IF('IA2'!#REF!/AL89*100&gt;70,3,IF('IA2'!#REF!/AL89*100&gt;60,2,IF('IA2'!#REF!/AL89*100&lt;=60,1)))))),0))*AL289)</f>
        <v>1000</v>
      </c>
      <c r="AM189" s="97">
        <f>IF(COUNT('IA2'!#REF!)=0,1000,(IFERROR(IF('IA2'!#REF!/AM89&lt;0.5,0,IF('IA2'!#REF!/AM89*100&gt;90,5,IF('IA2'!#REF!/AM89*100&gt;80,4,IF('IA2'!#REF!/AM89*100&gt;70,3,IF('IA2'!#REF!/AM89*100&gt;60,2,IF('IA2'!#REF!/AM89*100&lt;=60,1)))))),0))*AM289)</f>
        <v>1000</v>
      </c>
      <c r="AN189" s="97">
        <f>IF(COUNT('IA2'!#REF!)=0,1000,(IFERROR(IF('IA2'!#REF!/AN89&lt;0.5,0,IF('IA2'!#REF!/AN89*100&gt;90,5,IF('IA2'!#REF!/AN89*100&gt;80,4,IF('IA2'!#REF!/AN89*100&gt;70,3,IF('IA2'!#REF!/AN89*100&gt;60,2,IF('IA2'!#REF!/AN89*100&lt;=60,1)))))),0))*AN289)</f>
        <v>1000</v>
      </c>
      <c r="AO189" s="97">
        <f>IF(COUNT('IA2'!#REF!)=0,1000,(IFERROR(IF('IA2'!#REF!/AO89&lt;0.5,0,IF('IA2'!#REF!/AO89*100&gt;90,5,IF('IA2'!#REF!/AO89*100&gt;80,4,IF('IA2'!#REF!/AO89*100&gt;70,3,IF('IA2'!#REF!/AO89*100&gt;60,2,IF('IA2'!#REF!/AO89*100&lt;=60,1)))))),0))*AO289)</f>
        <v>1000</v>
      </c>
      <c r="AP189" s="97">
        <f>IF(COUNT('IA2'!#REF!)=0,1000,(IFERROR(IF('IA2'!#REF!/AP89&lt;0.5,0,IF('IA2'!#REF!/AP89*100&gt;90,5,IF('IA2'!#REF!/AP89*100&gt;80,4,IF('IA2'!#REF!/AP89*100&gt;70,3,IF('IA2'!#REF!/AP89*100&gt;60,2,IF('IA2'!#REF!/AP89*100&lt;=60,1)))))),0))*AP289)</f>
        <v>1000</v>
      </c>
      <c r="AQ189" s="97">
        <f>IF(COUNT('IA2'!#REF!)=0,1000,(IFERROR(IF('IA2'!#REF!/AQ89&lt;0.5,0,IF('IA2'!#REF!/AQ89*100&gt;90,5,IF('IA2'!#REF!/AQ89*100&gt;80,4,IF('IA2'!#REF!/AQ89*100&gt;70,3,IF('IA2'!#REF!/AQ89*100&gt;60,2,IF('IA2'!#REF!/AQ89*100&lt;=60,1)))))),0))*AQ289)</f>
        <v>1000</v>
      </c>
      <c r="AR189" s="97">
        <f>IF(COUNT('IA2'!#REF!)=0,1000,(IFERROR(IF('IA2'!#REF!/AR89&lt;0.5,0,IF('IA2'!#REF!/AR89*100&gt;90,5,IF('IA2'!#REF!/AR89*100&gt;80,4,IF('IA2'!#REF!/AR89*100&gt;70,3,IF('IA2'!#REF!/AR89*100&gt;60,2,IF('IA2'!#REF!/AR89*100&lt;=60,1)))))),0))*AR289)</f>
        <v>1000</v>
      </c>
      <c r="AS189" s="97">
        <f>IF(COUNT('IA2'!#REF!)=0,1000,(IFERROR(IF('IA2'!#REF!/AS89&lt;0.5,0,IF('IA2'!#REF!/AS89*100&gt;90,5,IF('IA2'!#REF!/AS89*100&gt;80,4,IF('IA2'!#REF!/AS89*100&gt;70,3,IF('IA2'!#REF!/AS89*100&gt;60,2,IF('IA2'!#REF!/AS89*100&lt;=60,1)))))),0))*AS289)</f>
        <v>1000</v>
      </c>
      <c r="AT189" s="97">
        <f>IF(COUNT('IA2'!#REF!)=0,1000,(IFERROR(IF('IA2'!#REF!/AT89&lt;0.5,0,IF('IA2'!#REF!/AT89*100&gt;90,5,IF('IA2'!#REF!/AT89*100&gt;80,4,IF('IA2'!#REF!/AT89*100&gt;70,3,IF('IA2'!#REF!/AT89*100&gt;60,2,IF('IA2'!#REF!/AT89*100&lt;=60,1)))))),0))*AT289)</f>
        <v>1000</v>
      </c>
      <c r="AU189" s="97">
        <f>IF(COUNT('IA2'!#REF!)=0,1000,(IFERROR(IF('IA2'!#REF!/AU89&lt;0.5,0,IF('IA2'!#REF!/AU89*100&gt;90,5,IF('IA2'!#REF!/AU89*100&gt;80,4,IF('IA2'!#REF!/AU89*100&gt;70,3,IF('IA2'!#REF!/AU89*100&gt;60,2,IF('IA2'!#REF!/AU89*100&lt;=60,1)))))),0))*AU289)</f>
        <v>1000</v>
      </c>
      <c r="AV189" s="97">
        <f>IF(COUNT('IA2'!#REF!)=0,1000,(IFERROR(IF('IA2'!#REF!/AV89&lt;0.5,0,IF('IA2'!#REF!/AV89*100&gt;90,5,IF('IA2'!#REF!/AV89*100&gt;80,4,IF('IA2'!#REF!/AV89*100&gt;70,3,IF('IA2'!#REF!/AV89*100&gt;60,2,IF('IA2'!#REF!/AV89*100&lt;=60,1)))))),0))*AV289)</f>
        <v>1000</v>
      </c>
      <c r="AW189" s="97">
        <f>IF(COUNT('IA2'!#REF!)=0,1000,(IFERROR(IF('IA2'!#REF!/AW89&lt;0.5,0,IF('IA2'!#REF!/AW89*100&gt;90,5,IF('IA2'!#REF!/AW89*100&gt;80,4,IF('IA2'!#REF!/AW89*100&gt;70,3,IF('IA2'!#REF!/AW89*100&gt;60,2,IF('IA2'!#REF!/AW89*100&lt;=60,1)))))),0))*AW289)</f>
        <v>1000</v>
      </c>
      <c r="AX189" s="97">
        <f>IF(COUNT('IA2'!#REF!)=0,1000,(IFERROR(IF('IA2'!#REF!/AX89&lt;0.5,0,IF('IA2'!#REF!/AX89*100&gt;90,5,IF('IA2'!#REF!/AX89*100&gt;80,4,IF('IA2'!#REF!/AX89*100&gt;70,3,IF('IA2'!#REF!/AX89*100&gt;60,2,IF('IA2'!#REF!/AX89*100&lt;=60,1)))))),0))*AX289)</f>
        <v>1000</v>
      </c>
      <c r="AY189" s="97">
        <f>IF(COUNT('IA2'!#REF!)=0,1000,(IFERROR(IF('IA2'!#REF!/AY89&lt;0.5,0,IF('IA2'!#REF!/AY89*100&gt;90,5,IF('IA2'!#REF!/AY89*100&gt;80,4,IF('IA2'!#REF!/AY89*100&gt;70,3,IF('IA2'!#REF!/AY89*100&gt;60,2,IF('IA2'!#REF!/AY89*100&lt;=60,1)))))),0))*AY289)</f>
        <v>1000</v>
      </c>
      <c r="AZ189" s="97">
        <f>IF(COUNT('IA2'!#REF!)=0,1000,(IFERROR(IF('IA2'!#REF!/AZ89&lt;0.5,0,IF('IA2'!#REF!/AZ89*100&gt;90,5,IF('IA2'!#REF!/AZ89*100&gt;80,4,IF('IA2'!#REF!/AZ89*100&gt;70,3,IF('IA2'!#REF!/AZ89*100&gt;60,2,IF('IA2'!#REF!/AZ89*100&lt;=60,1)))))),0))*AZ289)</f>
        <v>1000</v>
      </c>
      <c r="BA189" s="96">
        <f t="shared" si="60"/>
        <v>0</v>
      </c>
      <c r="BB189" s="96">
        <f t="shared" si="61"/>
        <v>0</v>
      </c>
      <c r="BC189" s="96">
        <f t="shared" si="62"/>
        <v>0</v>
      </c>
      <c r="BD189" s="96">
        <f t="shared" si="63"/>
        <v>0</v>
      </c>
      <c r="BE189" s="96">
        <f t="shared" si="64"/>
        <v>0</v>
      </c>
      <c r="BF189" s="96">
        <f t="shared" si="65"/>
        <v>0</v>
      </c>
      <c r="BG189" s="96">
        <f t="shared" si="66"/>
        <v>0</v>
      </c>
    </row>
    <row r="190" spans="1:59" x14ac:dyDescent="0.3">
      <c r="A190" s="97">
        <f>IF(COUNT('IA2'!#REF!)=0,1000,(IFERROR(IF('IA2'!#REF!/A90&lt;0.5,0,IF('IA2'!#REF!/A90*100&gt;90,5,IF('IA2'!#REF!/A90*100&gt;80,4,IF('IA2'!#REF!/A90*100&gt;70,3,IF('IA2'!#REF!/A90*100&gt;60,2,IF('IA2'!#REF!/A90*100&lt;=60,1)))))),0))*A290)</f>
        <v>1000</v>
      </c>
      <c r="B190" s="97">
        <f>IF(COUNT('IA2'!#REF!)=0,1000,(IFERROR(IF('IA2'!#REF!/B90&lt;0.5,0,IF('IA2'!#REF!/B90*100&gt;90,5,IF('IA2'!#REF!/B90*100&gt;80,4,IF('IA2'!#REF!/B90*100&gt;70,3,IF('IA2'!#REF!/B90*100&gt;60,2,IF('IA2'!#REF!/B90*100&lt;=60,1)))))),0))*B290)</f>
        <v>1000</v>
      </c>
      <c r="C190" s="97">
        <f>IF(COUNT('IA2'!#REF!)=0,1000,(IFERROR(IF('IA2'!#REF!/C90&lt;0.5,0,IF('IA2'!#REF!/C90*100&gt;90,5,IF('IA2'!#REF!/C90*100&gt;80,4,IF('IA2'!#REF!/C90*100&gt;70,3,IF('IA2'!#REF!/C90*100&gt;60,2,IF('IA2'!#REF!/C90*100&lt;=60,1)))))),0))*C290)</f>
        <v>1000</v>
      </c>
      <c r="D190" s="97">
        <f>IF(COUNT('IA2'!#REF!)=0,1000,(IFERROR(IF('IA2'!#REF!/D90&lt;0.5,0,IF('IA2'!#REF!/D90*100&gt;90,5,IF('IA2'!#REF!/D90*100&gt;80,4,IF('IA2'!#REF!/D90*100&gt;70,3,IF('IA2'!#REF!/D90*100&gt;60,2,IF('IA2'!#REF!/D90*100&lt;=60,1)))))),0))*D290)</f>
        <v>1000</v>
      </c>
      <c r="E190" s="97">
        <f>IF(COUNT('IA2'!#REF!)=0,1000,(IFERROR(IF('IA2'!#REF!/E90&lt;0.5,0,IF('IA2'!#REF!/E90*100&gt;90,5,IF('IA2'!#REF!/E90*100&gt;80,4,IF('IA2'!#REF!/E90*100&gt;70,3,IF('IA2'!#REF!/E90*100&gt;60,2,IF('IA2'!#REF!/E90*100&lt;=60,1)))))),0))*E290)</f>
        <v>1000</v>
      </c>
      <c r="F190" s="97">
        <f>IF(COUNT('IA2'!#REF!)=0,1000,(IFERROR(IF('IA2'!#REF!/F90&lt;0.5,0,IF('IA2'!#REF!/F90*100&gt;90,5,IF('IA2'!#REF!/F90*100&gt;80,4,IF('IA2'!#REF!/F90*100&gt;70,3,IF('IA2'!#REF!/F90*100&gt;60,2,IF('IA2'!#REF!/F90*100&lt;=60,1)))))),0))*F290)</f>
        <v>1000</v>
      </c>
      <c r="G190" s="97">
        <f>IF(COUNT('IA2'!#REF!)=0,1000,(IFERROR(IF('IA2'!#REF!/G90&lt;0.5,0,IF('IA2'!#REF!/G90*100&gt;90,5,IF('IA2'!#REF!/G90*100&gt;80,4,IF('IA2'!#REF!/G90*100&gt;70,3,IF('IA2'!#REF!/G90*100&gt;60,2,IF('IA2'!#REF!/G90*100&lt;=60,1)))))),0))*G290)</f>
        <v>1000</v>
      </c>
      <c r="H190" s="97">
        <f>IF(COUNT('IA2'!#REF!)=0,1000,(IFERROR(IF('IA2'!#REF!/H90&lt;0.5,0,IF('IA2'!#REF!/H90*100&gt;90,5,IF('IA2'!#REF!/H90*100&gt;80,4,IF('IA2'!#REF!/H90*100&gt;70,3,IF('IA2'!#REF!/H90*100&gt;60,2,IF('IA2'!#REF!/H90*100&lt;=60,1)))))),0))*H290)</f>
        <v>1000</v>
      </c>
      <c r="I190" s="97">
        <f>IF(COUNT('IA2'!#REF!)=0,1000,(IFERROR(IF('IA2'!#REF!/I90&lt;0.5,0,IF('IA2'!#REF!/I90*100&gt;90,5,IF('IA2'!#REF!/I90*100&gt;80,4,IF('IA2'!#REF!/I90*100&gt;70,3,IF('IA2'!#REF!/I90*100&gt;60,2,IF('IA2'!#REF!/I90*100&lt;=60,1)))))),0))*I290)</f>
        <v>1000</v>
      </c>
      <c r="J190" s="97">
        <f>IF(COUNT('IA2'!#REF!)=0,1000,(IFERROR(IF('IA2'!#REF!/J90&lt;0.5,0,IF('IA2'!#REF!/J90*100&gt;90,5,IF('IA2'!#REF!/J90*100&gt;80,4,IF('IA2'!#REF!/J90*100&gt;70,3,IF('IA2'!#REF!/J90*100&gt;60,2,IF('IA2'!#REF!/J90*100&lt;=60,1)))))),0))*J290)</f>
        <v>1000</v>
      </c>
      <c r="K190" s="97">
        <f>IF(COUNT('IA2'!#REF!)=0,1000,(IFERROR(IF('IA2'!#REF!/K90&lt;0.5,0,IF('IA2'!#REF!/K90*100&gt;90,5,IF('IA2'!#REF!/K90*100&gt;80,4,IF('IA2'!#REF!/K90*100&gt;70,3,IF('IA2'!#REF!/K90*100&gt;60,2,IF('IA2'!#REF!/K90*100&lt;=60,1)))))),0))*K290)</f>
        <v>1000</v>
      </c>
      <c r="L190" s="97">
        <f>IF(COUNT('IA2'!#REF!)=0,1000,(IFERROR(IF('IA2'!#REF!/L90&lt;0.5,0,IF('IA2'!#REF!/L90*100&gt;90,5,IF('IA2'!#REF!/L90*100&gt;80,4,IF('IA2'!#REF!/L90*100&gt;70,3,IF('IA2'!#REF!/L90*100&gt;60,2,IF('IA2'!#REF!/L90*100&lt;=60,1)))))),0))*L290)</f>
        <v>1000</v>
      </c>
      <c r="M190" s="97">
        <f>IF(COUNT('IA2'!#REF!)=0,1000,(IFERROR(IF('IA2'!#REF!/M90&lt;0.5,0,IF('IA2'!#REF!/M90*100&gt;90,5,IF('IA2'!#REF!/M90*100&gt;80,4,IF('IA2'!#REF!/M90*100&gt;70,3,IF('IA2'!#REF!/M90*100&gt;60,2,IF('IA2'!#REF!/M90*100&lt;=60,1)))))),0))*M290)</f>
        <v>1000</v>
      </c>
      <c r="N190" s="97">
        <f>IF(COUNT('IA2'!#REF!)=0,1000,(IFERROR(IF('IA2'!#REF!/N90&lt;0.5,0,IF('IA2'!#REF!/N90*100&gt;90,5,IF('IA2'!#REF!/N90*100&gt;80,4,IF('IA2'!#REF!/N90*100&gt;70,3,IF('IA2'!#REF!/N90*100&gt;60,2,IF('IA2'!#REF!/N90*100&lt;=60,1)))))),0))*N290)</f>
        <v>1000</v>
      </c>
      <c r="O190" s="97">
        <f>IF(COUNT('IA2'!#REF!)=0,1000,(IFERROR(IF('IA2'!#REF!/O90&lt;0.5,0,IF('IA2'!#REF!/O90*100&gt;90,5,IF('IA2'!#REF!/O90*100&gt;80,4,IF('IA2'!#REF!/O90*100&gt;70,3,IF('IA2'!#REF!/O90*100&gt;60,2,IF('IA2'!#REF!/O90*100&lt;=60,1)))))),0))*O290)</f>
        <v>1000</v>
      </c>
      <c r="P190" s="97">
        <f>IF(COUNT('IA2'!#REF!)=0,1000,(IFERROR(IF('IA2'!#REF!/P90&lt;0.5,0,IF('IA2'!#REF!/P90*100&gt;90,5,IF('IA2'!#REF!/P90*100&gt;80,4,IF('IA2'!#REF!/P90*100&gt;70,3,IF('IA2'!#REF!/P90*100&gt;60,2,IF('IA2'!#REF!/P90*100&lt;=60,1)))))),0))*P290)</f>
        <v>1000</v>
      </c>
      <c r="Q190" s="97">
        <f>IF(COUNT('IA2'!#REF!)=0,1000,(IFERROR(IF('IA2'!#REF!/Q90&lt;0.5,0,IF('IA2'!#REF!/Q90*100&gt;90,5,IF('IA2'!#REF!/Q90*100&gt;80,4,IF('IA2'!#REF!/Q90*100&gt;70,3,IF('IA2'!#REF!/Q90*100&gt;60,2,IF('IA2'!#REF!/Q90*100&lt;=60,1)))))),0))*Q290)</f>
        <v>1000</v>
      </c>
      <c r="R190" s="97">
        <f>IF(COUNT('IA2'!#REF!)=0,1000,(IFERROR(IF('IA2'!#REF!/R90&lt;0.5,0,IF('IA2'!#REF!/R90*100&gt;90,5,IF('IA2'!#REF!/R90*100&gt;80,4,IF('IA2'!#REF!/R90*100&gt;70,3,IF('IA2'!#REF!/R90*100&gt;60,2,IF('IA2'!#REF!/R90*100&lt;=60,1)))))),0))*R290)</f>
        <v>1000</v>
      </c>
      <c r="S190" s="97">
        <f>IF(COUNT('IA2'!#REF!)=0,1000,(IFERROR(IF('IA2'!#REF!/S90&lt;0.5,0,IF('IA2'!#REF!/S90*100&gt;90,5,IF('IA2'!#REF!/S90*100&gt;80,4,IF('IA2'!#REF!/S90*100&gt;70,3,IF('IA2'!#REF!/S90*100&gt;60,2,IF('IA2'!#REF!/S90*100&lt;=60,1)))))),0))*S290)</f>
        <v>1000</v>
      </c>
      <c r="T190" s="97">
        <f>IF(COUNT('IA2'!#REF!)=0,1000,(IFERROR(IF('IA2'!#REF!/T90&lt;0.5,0,IF('IA2'!#REF!/T90*100&gt;90,5,IF('IA2'!#REF!/T90*100&gt;80,4,IF('IA2'!#REF!/T90*100&gt;70,3,IF('IA2'!#REF!/T90*100&gt;60,2,IF('IA2'!#REF!/T90*100&lt;=60,1)))))),0))*T290)</f>
        <v>1000</v>
      </c>
      <c r="U190" s="97">
        <f>IF(COUNT('IA2'!#REF!)=0,1000,(IFERROR(IF('IA2'!#REF!/U90&lt;0.5,0,IF('IA2'!#REF!/U90*100&gt;90,5,IF('IA2'!#REF!/U90*100&gt;80,4,IF('IA2'!#REF!/U90*100&gt;70,3,IF('IA2'!#REF!/U90*100&gt;60,2,IF('IA2'!#REF!/U90*100&lt;=60,1)))))),0))*U290)</f>
        <v>1000</v>
      </c>
      <c r="V190" s="97">
        <f>IF(COUNT('IA2'!#REF!)=0,1000,(IFERROR(IF('IA2'!#REF!/V90&lt;0.5,0,IF('IA2'!#REF!/V90*100&gt;90,5,IF('IA2'!#REF!/V90*100&gt;80,4,IF('IA2'!#REF!/V90*100&gt;70,3,IF('IA2'!#REF!/V90*100&gt;60,2,IF('IA2'!#REF!/V90*100&lt;=60,1)))))),0))*V290)</f>
        <v>1000</v>
      </c>
      <c r="W190" s="97">
        <f>IF(COUNT('IA2'!#REF!)=0,1000,(IFERROR(IF('IA2'!#REF!/W90&lt;0.5,0,IF('IA2'!#REF!/W90*100&gt;90,5,IF('IA2'!#REF!/W90*100&gt;80,4,IF('IA2'!#REF!/W90*100&gt;70,3,IF('IA2'!#REF!/W90*100&gt;60,2,IF('IA2'!#REF!/W90*100&lt;=60,1)))))),0))*W290)</f>
        <v>1000</v>
      </c>
      <c r="X190" s="97">
        <f>IF(COUNT('IA2'!#REF!)=0,1000,(IFERROR(IF('IA2'!#REF!/X90&lt;0.5,0,IF('IA2'!#REF!/X90*100&gt;90,5,IF('IA2'!#REF!/X90*100&gt;80,4,IF('IA2'!#REF!/X90*100&gt;70,3,IF('IA2'!#REF!/X90*100&gt;60,2,IF('IA2'!#REF!/X90*100&lt;=60,1)))))),0))*X290)</f>
        <v>1000</v>
      </c>
      <c r="Y190" s="97">
        <f>IF(COUNT('IA2'!#REF!)=0,1000,(IFERROR(IF('IA2'!#REF!/Y90&lt;0.5,0,IF('IA2'!#REF!/Y90*100&gt;90,5,IF('IA2'!#REF!/Y90*100&gt;80,4,IF('IA2'!#REF!/Y90*100&gt;70,3,IF('IA2'!#REF!/Y90*100&gt;60,2,IF('IA2'!#REF!/Y90*100&lt;=60,1)))))),0))*Y290)</f>
        <v>1000</v>
      </c>
      <c r="Z190" s="97">
        <f>IF(COUNT('IA2'!#REF!)=0,1000,(IFERROR(IF('IA2'!#REF!/Z90&lt;0.5,0,IF('IA2'!#REF!/Z90*100&gt;90,5,IF('IA2'!#REF!/Z90*100&gt;80,4,IF('IA2'!#REF!/Z90*100&gt;70,3,IF('IA2'!#REF!/Z90*100&gt;60,2,IF('IA2'!#REF!/Z90*100&lt;=60,1)))))),0))*Z290)</f>
        <v>1000</v>
      </c>
      <c r="AA190" s="97">
        <f>IF(COUNT('IA2'!#REF!)=0,1000,(IFERROR(IF('IA2'!#REF!/AA90&lt;0.5,0,IF('IA2'!#REF!/AA90*100&gt;90,5,IF('IA2'!#REF!/AA90*100&gt;80,4,IF('IA2'!#REF!/AA90*100&gt;70,3,IF('IA2'!#REF!/AA90*100&gt;60,2,IF('IA2'!#REF!/AA90*100&lt;=60,1)))))),0))*AA290)</f>
        <v>1000</v>
      </c>
      <c r="AB190" s="97">
        <f>IF(COUNT('IA2'!#REF!)=0,1000,(IFERROR(IF('IA2'!#REF!/AB90&lt;0.5,0,IF('IA2'!#REF!/AB90*100&gt;90,5,IF('IA2'!#REF!/AB90*100&gt;80,4,IF('IA2'!#REF!/AB90*100&gt;70,3,IF('IA2'!#REF!/AB90*100&gt;60,2,IF('IA2'!#REF!/AB90*100&lt;=60,1)))))),0))*AB290)</f>
        <v>1000</v>
      </c>
      <c r="AC190" s="97">
        <f>IF(COUNT('IA2'!#REF!)=0,1000,(IFERROR(IF('IA2'!#REF!/AC90&lt;0.5,0,IF('IA2'!#REF!/AC90*100&gt;90,5,IF('IA2'!#REF!/AC90*100&gt;80,4,IF('IA2'!#REF!/AC90*100&gt;70,3,IF('IA2'!#REF!/AC90*100&gt;60,2,IF('IA2'!#REF!/AC90*100&lt;=60,1)))))),0))*AC290)</f>
        <v>1000</v>
      </c>
      <c r="AD190" s="97">
        <f>IF(COUNT('IA2'!#REF!)=0,1000,(IFERROR(IF('IA2'!#REF!/AD90&lt;0.5,0,IF('IA2'!#REF!/AD90*100&gt;90,5,IF('IA2'!#REF!/AD90*100&gt;80,4,IF('IA2'!#REF!/AD90*100&gt;70,3,IF('IA2'!#REF!/AD90*100&gt;60,2,IF('IA2'!#REF!/AD90*100&lt;=60,1)))))),0))*AD290)</f>
        <v>1000</v>
      </c>
      <c r="AE190" s="97">
        <f>IF(COUNT('IA2'!#REF!)=0,1000,(IFERROR(IF('IA2'!#REF!/AE90&lt;0.5,0,IF('IA2'!#REF!/AE90*100&gt;90,5,IF('IA2'!#REF!/AE90*100&gt;80,4,IF('IA2'!#REF!/AE90*100&gt;70,3,IF('IA2'!#REF!/AE90*100&gt;60,2,IF('IA2'!#REF!/AE90*100&lt;=60,1)))))),0))*AE290)</f>
        <v>1000</v>
      </c>
      <c r="AF190" s="97">
        <f>IF(COUNT('IA2'!#REF!)=0,1000,(IFERROR(IF('IA2'!#REF!/AF90&lt;0.5,0,IF('IA2'!#REF!/AF90*100&gt;90,5,IF('IA2'!#REF!/AF90*100&gt;80,4,IF('IA2'!#REF!/AF90*100&gt;70,3,IF('IA2'!#REF!/AF90*100&gt;60,2,IF('IA2'!#REF!/AF90*100&lt;=60,1)))))),0))*AF290)</f>
        <v>1000</v>
      </c>
      <c r="AG190" s="97">
        <f>IF(COUNT('IA2'!#REF!)=0,1000,(IFERROR(IF('IA2'!#REF!/AG90&lt;0.5,0,IF('IA2'!#REF!/AG90*100&gt;90,5,IF('IA2'!#REF!/AG90*100&gt;80,4,IF('IA2'!#REF!/AG90*100&gt;70,3,IF('IA2'!#REF!/AG90*100&gt;60,2,IF('IA2'!#REF!/AG90*100&lt;=60,1)))))),0))*AG290)</f>
        <v>1000</v>
      </c>
      <c r="AH190" s="97">
        <f>IF(COUNT('IA2'!#REF!)=0,1000,(IFERROR(IF('IA2'!#REF!/AH90&lt;0.5,0,IF('IA2'!#REF!/AH90*100&gt;90,5,IF('IA2'!#REF!/AH90*100&gt;80,4,IF('IA2'!#REF!/AH90*100&gt;70,3,IF('IA2'!#REF!/AH90*100&gt;60,2,IF('IA2'!#REF!/AH90*100&lt;=60,1)))))),0))*AH290)</f>
        <v>1000</v>
      </c>
      <c r="AI190" s="97">
        <f>IF(COUNT('IA2'!#REF!)=0,1000,(IFERROR(IF('IA2'!#REF!/AI90&lt;0.5,0,IF('IA2'!#REF!/AI90*100&gt;90,5,IF('IA2'!#REF!/AI90*100&gt;80,4,IF('IA2'!#REF!/AI90*100&gt;70,3,IF('IA2'!#REF!/AI90*100&gt;60,2,IF('IA2'!#REF!/AI90*100&lt;=60,1)))))),0))*AI290)</f>
        <v>1000</v>
      </c>
      <c r="AJ190" s="97">
        <f>IF(COUNT('IA2'!#REF!)=0,1000,(IFERROR(IF('IA2'!#REF!/AJ90&lt;0.5,0,IF('IA2'!#REF!/AJ90*100&gt;90,5,IF('IA2'!#REF!/AJ90*100&gt;80,4,IF('IA2'!#REF!/AJ90*100&gt;70,3,IF('IA2'!#REF!/AJ90*100&gt;60,2,IF('IA2'!#REF!/AJ90*100&lt;=60,1)))))),0))*AJ290)</f>
        <v>1000</v>
      </c>
      <c r="AK190" s="97">
        <f>IF(COUNT('IA2'!#REF!)=0,1000,(IFERROR(IF('IA2'!#REF!/AK90&lt;0.5,0,IF('IA2'!#REF!/AK90*100&gt;90,5,IF('IA2'!#REF!/AK90*100&gt;80,4,IF('IA2'!#REF!/AK90*100&gt;70,3,IF('IA2'!#REF!/AK90*100&gt;60,2,IF('IA2'!#REF!/AK90*100&lt;=60,1)))))),0))*AK290)</f>
        <v>1000</v>
      </c>
      <c r="AL190" s="97">
        <f>IF(COUNT('IA2'!#REF!)=0,1000,(IFERROR(IF('IA2'!#REF!/AL90&lt;0.5,0,IF('IA2'!#REF!/AL90*100&gt;90,5,IF('IA2'!#REF!/AL90*100&gt;80,4,IF('IA2'!#REF!/AL90*100&gt;70,3,IF('IA2'!#REF!/AL90*100&gt;60,2,IF('IA2'!#REF!/AL90*100&lt;=60,1)))))),0))*AL290)</f>
        <v>1000</v>
      </c>
      <c r="AM190" s="97">
        <f>IF(COUNT('IA2'!#REF!)=0,1000,(IFERROR(IF('IA2'!#REF!/AM90&lt;0.5,0,IF('IA2'!#REF!/AM90*100&gt;90,5,IF('IA2'!#REF!/AM90*100&gt;80,4,IF('IA2'!#REF!/AM90*100&gt;70,3,IF('IA2'!#REF!/AM90*100&gt;60,2,IF('IA2'!#REF!/AM90*100&lt;=60,1)))))),0))*AM290)</f>
        <v>1000</v>
      </c>
      <c r="AN190" s="97">
        <f>IF(COUNT('IA2'!#REF!)=0,1000,(IFERROR(IF('IA2'!#REF!/AN90&lt;0.5,0,IF('IA2'!#REF!/AN90*100&gt;90,5,IF('IA2'!#REF!/AN90*100&gt;80,4,IF('IA2'!#REF!/AN90*100&gt;70,3,IF('IA2'!#REF!/AN90*100&gt;60,2,IF('IA2'!#REF!/AN90*100&lt;=60,1)))))),0))*AN290)</f>
        <v>1000</v>
      </c>
      <c r="AO190" s="97">
        <f>IF(COUNT('IA2'!#REF!)=0,1000,(IFERROR(IF('IA2'!#REF!/AO90&lt;0.5,0,IF('IA2'!#REF!/AO90*100&gt;90,5,IF('IA2'!#REF!/AO90*100&gt;80,4,IF('IA2'!#REF!/AO90*100&gt;70,3,IF('IA2'!#REF!/AO90*100&gt;60,2,IF('IA2'!#REF!/AO90*100&lt;=60,1)))))),0))*AO290)</f>
        <v>1000</v>
      </c>
      <c r="AP190" s="97">
        <f>IF(COUNT('IA2'!#REF!)=0,1000,(IFERROR(IF('IA2'!#REF!/AP90&lt;0.5,0,IF('IA2'!#REF!/AP90*100&gt;90,5,IF('IA2'!#REF!/AP90*100&gt;80,4,IF('IA2'!#REF!/AP90*100&gt;70,3,IF('IA2'!#REF!/AP90*100&gt;60,2,IF('IA2'!#REF!/AP90*100&lt;=60,1)))))),0))*AP290)</f>
        <v>1000</v>
      </c>
      <c r="AQ190" s="97">
        <f>IF(COUNT('IA2'!#REF!)=0,1000,(IFERROR(IF('IA2'!#REF!/AQ90&lt;0.5,0,IF('IA2'!#REF!/AQ90*100&gt;90,5,IF('IA2'!#REF!/AQ90*100&gt;80,4,IF('IA2'!#REF!/AQ90*100&gt;70,3,IF('IA2'!#REF!/AQ90*100&gt;60,2,IF('IA2'!#REF!/AQ90*100&lt;=60,1)))))),0))*AQ290)</f>
        <v>1000</v>
      </c>
      <c r="AR190" s="97">
        <f>IF(COUNT('IA2'!#REF!)=0,1000,(IFERROR(IF('IA2'!#REF!/AR90&lt;0.5,0,IF('IA2'!#REF!/AR90*100&gt;90,5,IF('IA2'!#REF!/AR90*100&gt;80,4,IF('IA2'!#REF!/AR90*100&gt;70,3,IF('IA2'!#REF!/AR90*100&gt;60,2,IF('IA2'!#REF!/AR90*100&lt;=60,1)))))),0))*AR290)</f>
        <v>1000</v>
      </c>
      <c r="AS190" s="97">
        <f>IF(COUNT('IA2'!#REF!)=0,1000,(IFERROR(IF('IA2'!#REF!/AS90&lt;0.5,0,IF('IA2'!#REF!/AS90*100&gt;90,5,IF('IA2'!#REF!/AS90*100&gt;80,4,IF('IA2'!#REF!/AS90*100&gt;70,3,IF('IA2'!#REF!/AS90*100&gt;60,2,IF('IA2'!#REF!/AS90*100&lt;=60,1)))))),0))*AS290)</f>
        <v>1000</v>
      </c>
      <c r="AT190" s="97">
        <f>IF(COUNT('IA2'!#REF!)=0,1000,(IFERROR(IF('IA2'!#REF!/AT90&lt;0.5,0,IF('IA2'!#REF!/AT90*100&gt;90,5,IF('IA2'!#REF!/AT90*100&gt;80,4,IF('IA2'!#REF!/AT90*100&gt;70,3,IF('IA2'!#REF!/AT90*100&gt;60,2,IF('IA2'!#REF!/AT90*100&lt;=60,1)))))),0))*AT290)</f>
        <v>1000</v>
      </c>
      <c r="AU190" s="97">
        <f>IF(COUNT('IA2'!#REF!)=0,1000,(IFERROR(IF('IA2'!#REF!/AU90&lt;0.5,0,IF('IA2'!#REF!/AU90*100&gt;90,5,IF('IA2'!#REF!/AU90*100&gt;80,4,IF('IA2'!#REF!/AU90*100&gt;70,3,IF('IA2'!#REF!/AU90*100&gt;60,2,IF('IA2'!#REF!/AU90*100&lt;=60,1)))))),0))*AU290)</f>
        <v>1000</v>
      </c>
      <c r="AV190" s="97">
        <f>IF(COUNT('IA2'!#REF!)=0,1000,(IFERROR(IF('IA2'!#REF!/AV90&lt;0.5,0,IF('IA2'!#REF!/AV90*100&gt;90,5,IF('IA2'!#REF!/AV90*100&gt;80,4,IF('IA2'!#REF!/AV90*100&gt;70,3,IF('IA2'!#REF!/AV90*100&gt;60,2,IF('IA2'!#REF!/AV90*100&lt;=60,1)))))),0))*AV290)</f>
        <v>1000</v>
      </c>
      <c r="AW190" s="97">
        <f>IF(COUNT('IA2'!#REF!)=0,1000,(IFERROR(IF('IA2'!#REF!/AW90&lt;0.5,0,IF('IA2'!#REF!/AW90*100&gt;90,5,IF('IA2'!#REF!/AW90*100&gt;80,4,IF('IA2'!#REF!/AW90*100&gt;70,3,IF('IA2'!#REF!/AW90*100&gt;60,2,IF('IA2'!#REF!/AW90*100&lt;=60,1)))))),0))*AW290)</f>
        <v>1000</v>
      </c>
      <c r="AX190" s="97">
        <f>IF(COUNT('IA2'!#REF!)=0,1000,(IFERROR(IF('IA2'!#REF!/AX90&lt;0.5,0,IF('IA2'!#REF!/AX90*100&gt;90,5,IF('IA2'!#REF!/AX90*100&gt;80,4,IF('IA2'!#REF!/AX90*100&gt;70,3,IF('IA2'!#REF!/AX90*100&gt;60,2,IF('IA2'!#REF!/AX90*100&lt;=60,1)))))),0))*AX290)</f>
        <v>1000</v>
      </c>
      <c r="AY190" s="97">
        <f>IF(COUNT('IA2'!#REF!)=0,1000,(IFERROR(IF('IA2'!#REF!/AY90&lt;0.5,0,IF('IA2'!#REF!/AY90*100&gt;90,5,IF('IA2'!#REF!/AY90*100&gt;80,4,IF('IA2'!#REF!/AY90*100&gt;70,3,IF('IA2'!#REF!/AY90*100&gt;60,2,IF('IA2'!#REF!/AY90*100&lt;=60,1)))))),0))*AY290)</f>
        <v>1000</v>
      </c>
      <c r="AZ190" s="97">
        <f>IF(COUNT('IA2'!#REF!)=0,1000,(IFERROR(IF('IA2'!#REF!/AZ90&lt;0.5,0,IF('IA2'!#REF!/AZ90*100&gt;90,5,IF('IA2'!#REF!/AZ90*100&gt;80,4,IF('IA2'!#REF!/AZ90*100&gt;70,3,IF('IA2'!#REF!/AZ90*100&gt;60,2,IF('IA2'!#REF!/AZ90*100&lt;=60,1)))))),0))*AZ290)</f>
        <v>1000</v>
      </c>
      <c r="BA190" s="96">
        <f t="shared" si="60"/>
        <v>0</v>
      </c>
      <c r="BB190" s="96">
        <f t="shared" si="61"/>
        <v>0</v>
      </c>
      <c r="BC190" s="96">
        <f t="shared" si="62"/>
        <v>0</v>
      </c>
      <c r="BD190" s="96">
        <f t="shared" si="63"/>
        <v>0</v>
      </c>
      <c r="BE190" s="96">
        <f t="shared" si="64"/>
        <v>0</v>
      </c>
      <c r="BF190" s="96">
        <f t="shared" si="65"/>
        <v>0</v>
      </c>
      <c r="BG190" s="96">
        <f t="shared" si="66"/>
        <v>0</v>
      </c>
    </row>
    <row r="191" spans="1:59" x14ac:dyDescent="0.3">
      <c r="A191" s="97">
        <f>IF(COUNT('IA2'!#REF!)=0,1000,(IFERROR(IF('IA2'!#REF!/A91&lt;0.5,0,IF('IA2'!#REF!/A91*100&gt;90,5,IF('IA2'!#REF!/A91*100&gt;80,4,IF('IA2'!#REF!/A91*100&gt;70,3,IF('IA2'!#REF!/A91*100&gt;60,2,IF('IA2'!#REF!/A91*100&lt;=60,1)))))),0))*A291)</f>
        <v>1000</v>
      </c>
      <c r="B191" s="97">
        <f>IF(COUNT('IA2'!#REF!)=0,1000,(IFERROR(IF('IA2'!#REF!/B91&lt;0.5,0,IF('IA2'!#REF!/B91*100&gt;90,5,IF('IA2'!#REF!/B91*100&gt;80,4,IF('IA2'!#REF!/B91*100&gt;70,3,IF('IA2'!#REF!/B91*100&gt;60,2,IF('IA2'!#REF!/B91*100&lt;=60,1)))))),0))*B291)</f>
        <v>1000</v>
      </c>
      <c r="C191" s="97">
        <f>IF(COUNT('IA2'!#REF!)=0,1000,(IFERROR(IF('IA2'!#REF!/C91&lt;0.5,0,IF('IA2'!#REF!/C91*100&gt;90,5,IF('IA2'!#REF!/C91*100&gt;80,4,IF('IA2'!#REF!/C91*100&gt;70,3,IF('IA2'!#REF!/C91*100&gt;60,2,IF('IA2'!#REF!/C91*100&lt;=60,1)))))),0))*C291)</f>
        <v>1000</v>
      </c>
      <c r="D191" s="97">
        <f>IF(COUNT('IA2'!#REF!)=0,1000,(IFERROR(IF('IA2'!#REF!/D91&lt;0.5,0,IF('IA2'!#REF!/D91*100&gt;90,5,IF('IA2'!#REF!/D91*100&gt;80,4,IF('IA2'!#REF!/D91*100&gt;70,3,IF('IA2'!#REF!/D91*100&gt;60,2,IF('IA2'!#REF!/D91*100&lt;=60,1)))))),0))*D291)</f>
        <v>1000</v>
      </c>
      <c r="E191" s="97">
        <f>IF(COUNT('IA2'!#REF!)=0,1000,(IFERROR(IF('IA2'!#REF!/E91&lt;0.5,0,IF('IA2'!#REF!/E91*100&gt;90,5,IF('IA2'!#REF!/E91*100&gt;80,4,IF('IA2'!#REF!/E91*100&gt;70,3,IF('IA2'!#REF!/E91*100&gt;60,2,IF('IA2'!#REF!/E91*100&lt;=60,1)))))),0))*E291)</f>
        <v>1000</v>
      </c>
      <c r="F191" s="97">
        <f>IF(COUNT('IA2'!#REF!)=0,1000,(IFERROR(IF('IA2'!#REF!/F91&lt;0.5,0,IF('IA2'!#REF!/F91*100&gt;90,5,IF('IA2'!#REF!/F91*100&gt;80,4,IF('IA2'!#REF!/F91*100&gt;70,3,IF('IA2'!#REF!/F91*100&gt;60,2,IF('IA2'!#REF!/F91*100&lt;=60,1)))))),0))*F291)</f>
        <v>1000</v>
      </c>
      <c r="G191" s="97">
        <f>IF(COUNT('IA2'!#REF!)=0,1000,(IFERROR(IF('IA2'!#REF!/G91&lt;0.5,0,IF('IA2'!#REF!/G91*100&gt;90,5,IF('IA2'!#REF!/G91*100&gt;80,4,IF('IA2'!#REF!/G91*100&gt;70,3,IF('IA2'!#REF!/G91*100&gt;60,2,IF('IA2'!#REF!/G91*100&lt;=60,1)))))),0))*G291)</f>
        <v>1000</v>
      </c>
      <c r="H191" s="97">
        <f>IF(COUNT('IA2'!#REF!)=0,1000,(IFERROR(IF('IA2'!#REF!/H91&lt;0.5,0,IF('IA2'!#REF!/H91*100&gt;90,5,IF('IA2'!#REF!/H91*100&gt;80,4,IF('IA2'!#REF!/H91*100&gt;70,3,IF('IA2'!#REF!/H91*100&gt;60,2,IF('IA2'!#REF!/H91*100&lt;=60,1)))))),0))*H291)</f>
        <v>1000</v>
      </c>
      <c r="I191" s="97">
        <f>IF(COUNT('IA2'!#REF!)=0,1000,(IFERROR(IF('IA2'!#REF!/I91&lt;0.5,0,IF('IA2'!#REF!/I91*100&gt;90,5,IF('IA2'!#REF!/I91*100&gt;80,4,IF('IA2'!#REF!/I91*100&gt;70,3,IF('IA2'!#REF!/I91*100&gt;60,2,IF('IA2'!#REF!/I91*100&lt;=60,1)))))),0))*I291)</f>
        <v>1000</v>
      </c>
      <c r="J191" s="97">
        <f>IF(COUNT('IA2'!#REF!)=0,1000,(IFERROR(IF('IA2'!#REF!/J91&lt;0.5,0,IF('IA2'!#REF!/J91*100&gt;90,5,IF('IA2'!#REF!/J91*100&gt;80,4,IF('IA2'!#REF!/J91*100&gt;70,3,IF('IA2'!#REF!/J91*100&gt;60,2,IF('IA2'!#REF!/J91*100&lt;=60,1)))))),0))*J291)</f>
        <v>1000</v>
      </c>
      <c r="K191" s="97">
        <f>IF(COUNT('IA2'!#REF!)=0,1000,(IFERROR(IF('IA2'!#REF!/K91&lt;0.5,0,IF('IA2'!#REF!/K91*100&gt;90,5,IF('IA2'!#REF!/K91*100&gt;80,4,IF('IA2'!#REF!/K91*100&gt;70,3,IF('IA2'!#REF!/K91*100&gt;60,2,IF('IA2'!#REF!/K91*100&lt;=60,1)))))),0))*K291)</f>
        <v>1000</v>
      </c>
      <c r="L191" s="97">
        <f>IF(COUNT('IA2'!#REF!)=0,1000,(IFERROR(IF('IA2'!#REF!/L91&lt;0.5,0,IF('IA2'!#REF!/L91*100&gt;90,5,IF('IA2'!#REF!/L91*100&gt;80,4,IF('IA2'!#REF!/L91*100&gt;70,3,IF('IA2'!#REF!/L91*100&gt;60,2,IF('IA2'!#REF!/L91*100&lt;=60,1)))))),0))*L291)</f>
        <v>1000</v>
      </c>
      <c r="M191" s="97">
        <f>IF(COUNT('IA2'!#REF!)=0,1000,(IFERROR(IF('IA2'!#REF!/M91&lt;0.5,0,IF('IA2'!#REF!/M91*100&gt;90,5,IF('IA2'!#REF!/M91*100&gt;80,4,IF('IA2'!#REF!/M91*100&gt;70,3,IF('IA2'!#REF!/M91*100&gt;60,2,IF('IA2'!#REF!/M91*100&lt;=60,1)))))),0))*M291)</f>
        <v>1000</v>
      </c>
      <c r="N191" s="97">
        <f>IF(COUNT('IA2'!#REF!)=0,1000,(IFERROR(IF('IA2'!#REF!/N91&lt;0.5,0,IF('IA2'!#REF!/N91*100&gt;90,5,IF('IA2'!#REF!/N91*100&gt;80,4,IF('IA2'!#REF!/N91*100&gt;70,3,IF('IA2'!#REF!/N91*100&gt;60,2,IF('IA2'!#REF!/N91*100&lt;=60,1)))))),0))*N291)</f>
        <v>1000</v>
      </c>
      <c r="O191" s="97">
        <f>IF(COUNT('IA2'!#REF!)=0,1000,(IFERROR(IF('IA2'!#REF!/O91&lt;0.5,0,IF('IA2'!#REF!/O91*100&gt;90,5,IF('IA2'!#REF!/O91*100&gt;80,4,IF('IA2'!#REF!/O91*100&gt;70,3,IF('IA2'!#REF!/O91*100&gt;60,2,IF('IA2'!#REF!/O91*100&lt;=60,1)))))),0))*O291)</f>
        <v>1000</v>
      </c>
      <c r="P191" s="97">
        <f>IF(COUNT('IA2'!#REF!)=0,1000,(IFERROR(IF('IA2'!#REF!/P91&lt;0.5,0,IF('IA2'!#REF!/P91*100&gt;90,5,IF('IA2'!#REF!/P91*100&gt;80,4,IF('IA2'!#REF!/P91*100&gt;70,3,IF('IA2'!#REF!/P91*100&gt;60,2,IF('IA2'!#REF!/P91*100&lt;=60,1)))))),0))*P291)</f>
        <v>1000</v>
      </c>
      <c r="Q191" s="97">
        <f>IF(COUNT('IA2'!#REF!)=0,1000,(IFERROR(IF('IA2'!#REF!/Q91&lt;0.5,0,IF('IA2'!#REF!/Q91*100&gt;90,5,IF('IA2'!#REF!/Q91*100&gt;80,4,IF('IA2'!#REF!/Q91*100&gt;70,3,IF('IA2'!#REF!/Q91*100&gt;60,2,IF('IA2'!#REF!/Q91*100&lt;=60,1)))))),0))*Q291)</f>
        <v>1000</v>
      </c>
      <c r="R191" s="97">
        <f>IF(COUNT('IA2'!#REF!)=0,1000,(IFERROR(IF('IA2'!#REF!/R91&lt;0.5,0,IF('IA2'!#REF!/R91*100&gt;90,5,IF('IA2'!#REF!/R91*100&gt;80,4,IF('IA2'!#REF!/R91*100&gt;70,3,IF('IA2'!#REF!/R91*100&gt;60,2,IF('IA2'!#REF!/R91*100&lt;=60,1)))))),0))*R291)</f>
        <v>1000</v>
      </c>
      <c r="S191" s="97">
        <f>IF(COUNT('IA2'!#REF!)=0,1000,(IFERROR(IF('IA2'!#REF!/S91&lt;0.5,0,IF('IA2'!#REF!/S91*100&gt;90,5,IF('IA2'!#REF!/S91*100&gt;80,4,IF('IA2'!#REF!/S91*100&gt;70,3,IF('IA2'!#REF!/S91*100&gt;60,2,IF('IA2'!#REF!/S91*100&lt;=60,1)))))),0))*S291)</f>
        <v>1000</v>
      </c>
      <c r="T191" s="97">
        <f>IF(COUNT('IA2'!#REF!)=0,1000,(IFERROR(IF('IA2'!#REF!/T91&lt;0.5,0,IF('IA2'!#REF!/T91*100&gt;90,5,IF('IA2'!#REF!/T91*100&gt;80,4,IF('IA2'!#REF!/T91*100&gt;70,3,IF('IA2'!#REF!/T91*100&gt;60,2,IF('IA2'!#REF!/T91*100&lt;=60,1)))))),0))*T291)</f>
        <v>1000</v>
      </c>
      <c r="U191" s="97">
        <f>IF(COUNT('IA2'!#REF!)=0,1000,(IFERROR(IF('IA2'!#REF!/U91&lt;0.5,0,IF('IA2'!#REF!/U91*100&gt;90,5,IF('IA2'!#REF!/U91*100&gt;80,4,IF('IA2'!#REF!/U91*100&gt;70,3,IF('IA2'!#REF!/U91*100&gt;60,2,IF('IA2'!#REF!/U91*100&lt;=60,1)))))),0))*U291)</f>
        <v>1000</v>
      </c>
      <c r="V191" s="97">
        <f>IF(COUNT('IA2'!#REF!)=0,1000,(IFERROR(IF('IA2'!#REF!/V91&lt;0.5,0,IF('IA2'!#REF!/V91*100&gt;90,5,IF('IA2'!#REF!/V91*100&gt;80,4,IF('IA2'!#REF!/V91*100&gt;70,3,IF('IA2'!#REF!/V91*100&gt;60,2,IF('IA2'!#REF!/V91*100&lt;=60,1)))))),0))*V291)</f>
        <v>1000</v>
      </c>
      <c r="W191" s="97">
        <f>IF(COUNT('IA2'!#REF!)=0,1000,(IFERROR(IF('IA2'!#REF!/W91&lt;0.5,0,IF('IA2'!#REF!/W91*100&gt;90,5,IF('IA2'!#REF!/W91*100&gt;80,4,IF('IA2'!#REF!/W91*100&gt;70,3,IF('IA2'!#REF!/W91*100&gt;60,2,IF('IA2'!#REF!/W91*100&lt;=60,1)))))),0))*W291)</f>
        <v>1000</v>
      </c>
      <c r="X191" s="97">
        <f>IF(COUNT('IA2'!#REF!)=0,1000,(IFERROR(IF('IA2'!#REF!/X91&lt;0.5,0,IF('IA2'!#REF!/X91*100&gt;90,5,IF('IA2'!#REF!/X91*100&gt;80,4,IF('IA2'!#REF!/X91*100&gt;70,3,IF('IA2'!#REF!/X91*100&gt;60,2,IF('IA2'!#REF!/X91*100&lt;=60,1)))))),0))*X291)</f>
        <v>1000</v>
      </c>
      <c r="Y191" s="97">
        <f>IF(COUNT('IA2'!#REF!)=0,1000,(IFERROR(IF('IA2'!#REF!/Y91&lt;0.5,0,IF('IA2'!#REF!/Y91*100&gt;90,5,IF('IA2'!#REF!/Y91*100&gt;80,4,IF('IA2'!#REF!/Y91*100&gt;70,3,IF('IA2'!#REF!/Y91*100&gt;60,2,IF('IA2'!#REF!/Y91*100&lt;=60,1)))))),0))*Y291)</f>
        <v>1000</v>
      </c>
      <c r="Z191" s="97">
        <f>IF(COUNT('IA2'!#REF!)=0,1000,(IFERROR(IF('IA2'!#REF!/Z91&lt;0.5,0,IF('IA2'!#REF!/Z91*100&gt;90,5,IF('IA2'!#REF!/Z91*100&gt;80,4,IF('IA2'!#REF!/Z91*100&gt;70,3,IF('IA2'!#REF!/Z91*100&gt;60,2,IF('IA2'!#REF!/Z91*100&lt;=60,1)))))),0))*Z291)</f>
        <v>1000</v>
      </c>
      <c r="AA191" s="97">
        <f>IF(COUNT('IA2'!#REF!)=0,1000,(IFERROR(IF('IA2'!#REF!/AA91&lt;0.5,0,IF('IA2'!#REF!/AA91*100&gt;90,5,IF('IA2'!#REF!/AA91*100&gt;80,4,IF('IA2'!#REF!/AA91*100&gt;70,3,IF('IA2'!#REF!/AA91*100&gt;60,2,IF('IA2'!#REF!/AA91*100&lt;=60,1)))))),0))*AA291)</f>
        <v>1000</v>
      </c>
      <c r="AB191" s="97">
        <f>IF(COUNT('IA2'!#REF!)=0,1000,(IFERROR(IF('IA2'!#REF!/AB91&lt;0.5,0,IF('IA2'!#REF!/AB91*100&gt;90,5,IF('IA2'!#REF!/AB91*100&gt;80,4,IF('IA2'!#REF!/AB91*100&gt;70,3,IF('IA2'!#REF!/AB91*100&gt;60,2,IF('IA2'!#REF!/AB91*100&lt;=60,1)))))),0))*AB291)</f>
        <v>1000</v>
      </c>
      <c r="AC191" s="97">
        <f>IF(COUNT('IA2'!#REF!)=0,1000,(IFERROR(IF('IA2'!#REF!/AC91&lt;0.5,0,IF('IA2'!#REF!/AC91*100&gt;90,5,IF('IA2'!#REF!/AC91*100&gt;80,4,IF('IA2'!#REF!/AC91*100&gt;70,3,IF('IA2'!#REF!/AC91*100&gt;60,2,IF('IA2'!#REF!/AC91*100&lt;=60,1)))))),0))*AC291)</f>
        <v>1000</v>
      </c>
      <c r="AD191" s="97">
        <f>IF(COUNT('IA2'!#REF!)=0,1000,(IFERROR(IF('IA2'!#REF!/AD91&lt;0.5,0,IF('IA2'!#REF!/AD91*100&gt;90,5,IF('IA2'!#REF!/AD91*100&gt;80,4,IF('IA2'!#REF!/AD91*100&gt;70,3,IF('IA2'!#REF!/AD91*100&gt;60,2,IF('IA2'!#REF!/AD91*100&lt;=60,1)))))),0))*AD291)</f>
        <v>1000</v>
      </c>
      <c r="AE191" s="97">
        <f>IF(COUNT('IA2'!#REF!)=0,1000,(IFERROR(IF('IA2'!#REF!/AE91&lt;0.5,0,IF('IA2'!#REF!/AE91*100&gt;90,5,IF('IA2'!#REF!/AE91*100&gt;80,4,IF('IA2'!#REF!/AE91*100&gt;70,3,IF('IA2'!#REF!/AE91*100&gt;60,2,IF('IA2'!#REF!/AE91*100&lt;=60,1)))))),0))*AE291)</f>
        <v>1000</v>
      </c>
      <c r="AF191" s="97">
        <f>IF(COUNT('IA2'!#REF!)=0,1000,(IFERROR(IF('IA2'!#REF!/AF91&lt;0.5,0,IF('IA2'!#REF!/AF91*100&gt;90,5,IF('IA2'!#REF!/AF91*100&gt;80,4,IF('IA2'!#REF!/AF91*100&gt;70,3,IF('IA2'!#REF!/AF91*100&gt;60,2,IF('IA2'!#REF!/AF91*100&lt;=60,1)))))),0))*AF291)</f>
        <v>1000</v>
      </c>
      <c r="AG191" s="97">
        <f>IF(COUNT('IA2'!#REF!)=0,1000,(IFERROR(IF('IA2'!#REF!/AG91&lt;0.5,0,IF('IA2'!#REF!/AG91*100&gt;90,5,IF('IA2'!#REF!/AG91*100&gt;80,4,IF('IA2'!#REF!/AG91*100&gt;70,3,IF('IA2'!#REF!/AG91*100&gt;60,2,IF('IA2'!#REF!/AG91*100&lt;=60,1)))))),0))*AG291)</f>
        <v>1000</v>
      </c>
      <c r="AH191" s="97">
        <f>IF(COUNT('IA2'!#REF!)=0,1000,(IFERROR(IF('IA2'!#REF!/AH91&lt;0.5,0,IF('IA2'!#REF!/AH91*100&gt;90,5,IF('IA2'!#REF!/AH91*100&gt;80,4,IF('IA2'!#REF!/AH91*100&gt;70,3,IF('IA2'!#REF!/AH91*100&gt;60,2,IF('IA2'!#REF!/AH91*100&lt;=60,1)))))),0))*AH291)</f>
        <v>1000</v>
      </c>
      <c r="AI191" s="97">
        <f>IF(COUNT('IA2'!#REF!)=0,1000,(IFERROR(IF('IA2'!#REF!/AI91&lt;0.5,0,IF('IA2'!#REF!/AI91*100&gt;90,5,IF('IA2'!#REF!/AI91*100&gt;80,4,IF('IA2'!#REF!/AI91*100&gt;70,3,IF('IA2'!#REF!/AI91*100&gt;60,2,IF('IA2'!#REF!/AI91*100&lt;=60,1)))))),0))*AI291)</f>
        <v>1000</v>
      </c>
      <c r="AJ191" s="97">
        <f>IF(COUNT('IA2'!#REF!)=0,1000,(IFERROR(IF('IA2'!#REF!/AJ91&lt;0.5,0,IF('IA2'!#REF!/AJ91*100&gt;90,5,IF('IA2'!#REF!/AJ91*100&gt;80,4,IF('IA2'!#REF!/AJ91*100&gt;70,3,IF('IA2'!#REF!/AJ91*100&gt;60,2,IF('IA2'!#REF!/AJ91*100&lt;=60,1)))))),0))*AJ291)</f>
        <v>1000</v>
      </c>
      <c r="AK191" s="97">
        <f>IF(COUNT('IA2'!#REF!)=0,1000,(IFERROR(IF('IA2'!#REF!/AK91&lt;0.5,0,IF('IA2'!#REF!/AK91*100&gt;90,5,IF('IA2'!#REF!/AK91*100&gt;80,4,IF('IA2'!#REF!/AK91*100&gt;70,3,IF('IA2'!#REF!/AK91*100&gt;60,2,IF('IA2'!#REF!/AK91*100&lt;=60,1)))))),0))*AK291)</f>
        <v>1000</v>
      </c>
      <c r="AL191" s="97">
        <f>IF(COUNT('IA2'!#REF!)=0,1000,(IFERROR(IF('IA2'!#REF!/AL91&lt;0.5,0,IF('IA2'!#REF!/AL91*100&gt;90,5,IF('IA2'!#REF!/AL91*100&gt;80,4,IF('IA2'!#REF!/AL91*100&gt;70,3,IF('IA2'!#REF!/AL91*100&gt;60,2,IF('IA2'!#REF!/AL91*100&lt;=60,1)))))),0))*AL291)</f>
        <v>1000</v>
      </c>
      <c r="AM191" s="97">
        <f>IF(COUNT('IA2'!#REF!)=0,1000,(IFERROR(IF('IA2'!#REF!/AM91&lt;0.5,0,IF('IA2'!#REF!/AM91*100&gt;90,5,IF('IA2'!#REF!/AM91*100&gt;80,4,IF('IA2'!#REF!/AM91*100&gt;70,3,IF('IA2'!#REF!/AM91*100&gt;60,2,IF('IA2'!#REF!/AM91*100&lt;=60,1)))))),0))*AM291)</f>
        <v>1000</v>
      </c>
      <c r="AN191" s="97">
        <f>IF(COUNT('IA2'!#REF!)=0,1000,(IFERROR(IF('IA2'!#REF!/AN91&lt;0.5,0,IF('IA2'!#REF!/AN91*100&gt;90,5,IF('IA2'!#REF!/AN91*100&gt;80,4,IF('IA2'!#REF!/AN91*100&gt;70,3,IF('IA2'!#REF!/AN91*100&gt;60,2,IF('IA2'!#REF!/AN91*100&lt;=60,1)))))),0))*AN291)</f>
        <v>1000</v>
      </c>
      <c r="AO191" s="97">
        <f>IF(COUNT('IA2'!#REF!)=0,1000,(IFERROR(IF('IA2'!#REF!/AO91&lt;0.5,0,IF('IA2'!#REF!/AO91*100&gt;90,5,IF('IA2'!#REF!/AO91*100&gt;80,4,IF('IA2'!#REF!/AO91*100&gt;70,3,IF('IA2'!#REF!/AO91*100&gt;60,2,IF('IA2'!#REF!/AO91*100&lt;=60,1)))))),0))*AO291)</f>
        <v>1000</v>
      </c>
      <c r="AP191" s="97">
        <f>IF(COUNT('IA2'!#REF!)=0,1000,(IFERROR(IF('IA2'!#REF!/AP91&lt;0.5,0,IF('IA2'!#REF!/AP91*100&gt;90,5,IF('IA2'!#REF!/AP91*100&gt;80,4,IF('IA2'!#REF!/AP91*100&gt;70,3,IF('IA2'!#REF!/AP91*100&gt;60,2,IF('IA2'!#REF!/AP91*100&lt;=60,1)))))),0))*AP291)</f>
        <v>1000</v>
      </c>
      <c r="AQ191" s="97">
        <f>IF(COUNT('IA2'!#REF!)=0,1000,(IFERROR(IF('IA2'!#REF!/AQ91&lt;0.5,0,IF('IA2'!#REF!/AQ91*100&gt;90,5,IF('IA2'!#REF!/AQ91*100&gt;80,4,IF('IA2'!#REF!/AQ91*100&gt;70,3,IF('IA2'!#REF!/AQ91*100&gt;60,2,IF('IA2'!#REF!/AQ91*100&lt;=60,1)))))),0))*AQ291)</f>
        <v>1000</v>
      </c>
      <c r="AR191" s="97">
        <f>IF(COUNT('IA2'!#REF!)=0,1000,(IFERROR(IF('IA2'!#REF!/AR91&lt;0.5,0,IF('IA2'!#REF!/AR91*100&gt;90,5,IF('IA2'!#REF!/AR91*100&gt;80,4,IF('IA2'!#REF!/AR91*100&gt;70,3,IF('IA2'!#REF!/AR91*100&gt;60,2,IF('IA2'!#REF!/AR91*100&lt;=60,1)))))),0))*AR291)</f>
        <v>1000</v>
      </c>
      <c r="AS191" s="97">
        <f>IF(COUNT('IA2'!#REF!)=0,1000,(IFERROR(IF('IA2'!#REF!/AS91&lt;0.5,0,IF('IA2'!#REF!/AS91*100&gt;90,5,IF('IA2'!#REF!/AS91*100&gt;80,4,IF('IA2'!#REF!/AS91*100&gt;70,3,IF('IA2'!#REF!/AS91*100&gt;60,2,IF('IA2'!#REF!/AS91*100&lt;=60,1)))))),0))*AS291)</f>
        <v>1000</v>
      </c>
      <c r="AT191" s="97">
        <f>IF(COUNT('IA2'!#REF!)=0,1000,(IFERROR(IF('IA2'!#REF!/AT91&lt;0.5,0,IF('IA2'!#REF!/AT91*100&gt;90,5,IF('IA2'!#REF!/AT91*100&gt;80,4,IF('IA2'!#REF!/AT91*100&gt;70,3,IF('IA2'!#REF!/AT91*100&gt;60,2,IF('IA2'!#REF!/AT91*100&lt;=60,1)))))),0))*AT291)</f>
        <v>1000</v>
      </c>
      <c r="AU191" s="97">
        <f>IF(COUNT('IA2'!#REF!)=0,1000,(IFERROR(IF('IA2'!#REF!/AU91&lt;0.5,0,IF('IA2'!#REF!/AU91*100&gt;90,5,IF('IA2'!#REF!/AU91*100&gt;80,4,IF('IA2'!#REF!/AU91*100&gt;70,3,IF('IA2'!#REF!/AU91*100&gt;60,2,IF('IA2'!#REF!/AU91*100&lt;=60,1)))))),0))*AU291)</f>
        <v>1000</v>
      </c>
      <c r="AV191" s="97">
        <f>IF(COUNT('IA2'!#REF!)=0,1000,(IFERROR(IF('IA2'!#REF!/AV91&lt;0.5,0,IF('IA2'!#REF!/AV91*100&gt;90,5,IF('IA2'!#REF!/AV91*100&gt;80,4,IF('IA2'!#REF!/AV91*100&gt;70,3,IF('IA2'!#REF!/AV91*100&gt;60,2,IF('IA2'!#REF!/AV91*100&lt;=60,1)))))),0))*AV291)</f>
        <v>1000</v>
      </c>
      <c r="AW191" s="97">
        <f>IF(COUNT('IA2'!#REF!)=0,1000,(IFERROR(IF('IA2'!#REF!/AW91&lt;0.5,0,IF('IA2'!#REF!/AW91*100&gt;90,5,IF('IA2'!#REF!/AW91*100&gt;80,4,IF('IA2'!#REF!/AW91*100&gt;70,3,IF('IA2'!#REF!/AW91*100&gt;60,2,IF('IA2'!#REF!/AW91*100&lt;=60,1)))))),0))*AW291)</f>
        <v>1000</v>
      </c>
      <c r="AX191" s="97">
        <f>IF(COUNT('IA2'!#REF!)=0,1000,(IFERROR(IF('IA2'!#REF!/AX91&lt;0.5,0,IF('IA2'!#REF!/AX91*100&gt;90,5,IF('IA2'!#REF!/AX91*100&gt;80,4,IF('IA2'!#REF!/AX91*100&gt;70,3,IF('IA2'!#REF!/AX91*100&gt;60,2,IF('IA2'!#REF!/AX91*100&lt;=60,1)))))),0))*AX291)</f>
        <v>1000</v>
      </c>
      <c r="AY191" s="97">
        <f>IF(COUNT('IA2'!#REF!)=0,1000,(IFERROR(IF('IA2'!#REF!/AY91&lt;0.5,0,IF('IA2'!#REF!/AY91*100&gt;90,5,IF('IA2'!#REF!/AY91*100&gt;80,4,IF('IA2'!#REF!/AY91*100&gt;70,3,IF('IA2'!#REF!/AY91*100&gt;60,2,IF('IA2'!#REF!/AY91*100&lt;=60,1)))))),0))*AY291)</f>
        <v>1000</v>
      </c>
      <c r="AZ191" s="97">
        <f>IF(COUNT('IA2'!#REF!)=0,1000,(IFERROR(IF('IA2'!#REF!/AZ91&lt;0.5,0,IF('IA2'!#REF!/AZ91*100&gt;90,5,IF('IA2'!#REF!/AZ91*100&gt;80,4,IF('IA2'!#REF!/AZ91*100&gt;70,3,IF('IA2'!#REF!/AZ91*100&gt;60,2,IF('IA2'!#REF!/AZ91*100&lt;=60,1)))))),0))*AZ291)</f>
        <v>1000</v>
      </c>
      <c r="BA191" s="96">
        <f t="shared" si="60"/>
        <v>0</v>
      </c>
      <c r="BB191" s="96">
        <f t="shared" si="61"/>
        <v>0</v>
      </c>
      <c r="BC191" s="96">
        <f t="shared" si="62"/>
        <v>0</v>
      </c>
      <c r="BD191" s="96">
        <f t="shared" si="63"/>
        <v>0</v>
      </c>
      <c r="BE191" s="96">
        <f t="shared" si="64"/>
        <v>0</v>
      </c>
      <c r="BF191" s="96">
        <f t="shared" si="65"/>
        <v>0</v>
      </c>
      <c r="BG191" s="96">
        <f t="shared" si="66"/>
        <v>0</v>
      </c>
    </row>
    <row r="192" spans="1:59" x14ac:dyDescent="0.3">
      <c r="A192" s="97">
        <f>IF(COUNT('IA2'!#REF!)=0,1000,(IFERROR(IF('IA2'!#REF!/A92&lt;0.5,0,IF('IA2'!#REF!/A92*100&gt;90,5,IF('IA2'!#REF!/A92*100&gt;80,4,IF('IA2'!#REF!/A92*100&gt;70,3,IF('IA2'!#REF!/A92*100&gt;60,2,IF('IA2'!#REF!/A92*100&lt;=60,1)))))),0))*A292)</f>
        <v>1000</v>
      </c>
      <c r="B192" s="97">
        <f>IF(COUNT('IA2'!#REF!)=0,1000,(IFERROR(IF('IA2'!#REF!/B92&lt;0.5,0,IF('IA2'!#REF!/B92*100&gt;90,5,IF('IA2'!#REF!/B92*100&gt;80,4,IF('IA2'!#REF!/B92*100&gt;70,3,IF('IA2'!#REF!/B92*100&gt;60,2,IF('IA2'!#REF!/B92*100&lt;=60,1)))))),0))*B292)</f>
        <v>1000</v>
      </c>
      <c r="C192" s="97">
        <f>IF(COUNT('IA2'!#REF!)=0,1000,(IFERROR(IF('IA2'!#REF!/C92&lt;0.5,0,IF('IA2'!#REF!/C92*100&gt;90,5,IF('IA2'!#REF!/C92*100&gt;80,4,IF('IA2'!#REF!/C92*100&gt;70,3,IF('IA2'!#REF!/C92*100&gt;60,2,IF('IA2'!#REF!/C92*100&lt;=60,1)))))),0))*C292)</f>
        <v>1000</v>
      </c>
      <c r="D192" s="97">
        <f>IF(COUNT('IA2'!#REF!)=0,1000,(IFERROR(IF('IA2'!#REF!/D92&lt;0.5,0,IF('IA2'!#REF!/D92*100&gt;90,5,IF('IA2'!#REF!/D92*100&gt;80,4,IF('IA2'!#REF!/D92*100&gt;70,3,IF('IA2'!#REF!/D92*100&gt;60,2,IF('IA2'!#REF!/D92*100&lt;=60,1)))))),0))*D292)</f>
        <v>1000</v>
      </c>
      <c r="E192" s="97">
        <f>IF(COUNT('IA2'!#REF!)=0,1000,(IFERROR(IF('IA2'!#REF!/E92&lt;0.5,0,IF('IA2'!#REF!/E92*100&gt;90,5,IF('IA2'!#REF!/E92*100&gt;80,4,IF('IA2'!#REF!/E92*100&gt;70,3,IF('IA2'!#REF!/E92*100&gt;60,2,IF('IA2'!#REF!/E92*100&lt;=60,1)))))),0))*E292)</f>
        <v>1000</v>
      </c>
      <c r="F192" s="97">
        <f>IF(COUNT('IA2'!#REF!)=0,1000,(IFERROR(IF('IA2'!#REF!/F92&lt;0.5,0,IF('IA2'!#REF!/F92*100&gt;90,5,IF('IA2'!#REF!/F92*100&gt;80,4,IF('IA2'!#REF!/F92*100&gt;70,3,IF('IA2'!#REF!/F92*100&gt;60,2,IF('IA2'!#REF!/F92*100&lt;=60,1)))))),0))*F292)</f>
        <v>1000</v>
      </c>
      <c r="G192" s="97">
        <f>IF(COUNT('IA2'!#REF!)=0,1000,(IFERROR(IF('IA2'!#REF!/G92&lt;0.5,0,IF('IA2'!#REF!/G92*100&gt;90,5,IF('IA2'!#REF!/G92*100&gt;80,4,IF('IA2'!#REF!/G92*100&gt;70,3,IF('IA2'!#REF!/G92*100&gt;60,2,IF('IA2'!#REF!/G92*100&lt;=60,1)))))),0))*G292)</f>
        <v>1000</v>
      </c>
      <c r="H192" s="97">
        <f>IF(COUNT('IA2'!#REF!)=0,1000,(IFERROR(IF('IA2'!#REF!/H92&lt;0.5,0,IF('IA2'!#REF!/H92*100&gt;90,5,IF('IA2'!#REF!/H92*100&gt;80,4,IF('IA2'!#REF!/H92*100&gt;70,3,IF('IA2'!#REF!/H92*100&gt;60,2,IF('IA2'!#REF!/H92*100&lt;=60,1)))))),0))*H292)</f>
        <v>1000</v>
      </c>
      <c r="I192" s="97">
        <f>IF(COUNT('IA2'!#REF!)=0,1000,(IFERROR(IF('IA2'!#REF!/I92&lt;0.5,0,IF('IA2'!#REF!/I92*100&gt;90,5,IF('IA2'!#REF!/I92*100&gt;80,4,IF('IA2'!#REF!/I92*100&gt;70,3,IF('IA2'!#REF!/I92*100&gt;60,2,IF('IA2'!#REF!/I92*100&lt;=60,1)))))),0))*I292)</f>
        <v>1000</v>
      </c>
      <c r="J192" s="97">
        <f>IF(COUNT('IA2'!#REF!)=0,1000,(IFERROR(IF('IA2'!#REF!/J92&lt;0.5,0,IF('IA2'!#REF!/J92*100&gt;90,5,IF('IA2'!#REF!/J92*100&gt;80,4,IF('IA2'!#REF!/J92*100&gt;70,3,IF('IA2'!#REF!/J92*100&gt;60,2,IF('IA2'!#REF!/J92*100&lt;=60,1)))))),0))*J292)</f>
        <v>1000</v>
      </c>
      <c r="K192" s="97">
        <f>IF(COUNT('IA2'!#REF!)=0,1000,(IFERROR(IF('IA2'!#REF!/K92&lt;0.5,0,IF('IA2'!#REF!/K92*100&gt;90,5,IF('IA2'!#REF!/K92*100&gt;80,4,IF('IA2'!#REF!/K92*100&gt;70,3,IF('IA2'!#REF!/K92*100&gt;60,2,IF('IA2'!#REF!/K92*100&lt;=60,1)))))),0))*K292)</f>
        <v>1000</v>
      </c>
      <c r="L192" s="97">
        <f>IF(COUNT('IA2'!#REF!)=0,1000,(IFERROR(IF('IA2'!#REF!/L92&lt;0.5,0,IF('IA2'!#REF!/L92*100&gt;90,5,IF('IA2'!#REF!/L92*100&gt;80,4,IF('IA2'!#REF!/L92*100&gt;70,3,IF('IA2'!#REF!/L92*100&gt;60,2,IF('IA2'!#REF!/L92*100&lt;=60,1)))))),0))*L292)</f>
        <v>1000</v>
      </c>
      <c r="M192" s="97">
        <f>IF(COUNT('IA2'!#REF!)=0,1000,(IFERROR(IF('IA2'!#REF!/M92&lt;0.5,0,IF('IA2'!#REF!/M92*100&gt;90,5,IF('IA2'!#REF!/M92*100&gt;80,4,IF('IA2'!#REF!/M92*100&gt;70,3,IF('IA2'!#REF!/M92*100&gt;60,2,IF('IA2'!#REF!/M92*100&lt;=60,1)))))),0))*M292)</f>
        <v>1000</v>
      </c>
      <c r="N192" s="97">
        <f>IF(COUNT('IA2'!#REF!)=0,1000,(IFERROR(IF('IA2'!#REF!/N92&lt;0.5,0,IF('IA2'!#REF!/N92*100&gt;90,5,IF('IA2'!#REF!/N92*100&gt;80,4,IF('IA2'!#REF!/N92*100&gt;70,3,IF('IA2'!#REF!/N92*100&gt;60,2,IF('IA2'!#REF!/N92*100&lt;=60,1)))))),0))*N292)</f>
        <v>1000</v>
      </c>
      <c r="O192" s="97">
        <f>IF(COUNT('IA2'!#REF!)=0,1000,(IFERROR(IF('IA2'!#REF!/O92&lt;0.5,0,IF('IA2'!#REF!/O92*100&gt;90,5,IF('IA2'!#REF!/O92*100&gt;80,4,IF('IA2'!#REF!/O92*100&gt;70,3,IF('IA2'!#REF!/O92*100&gt;60,2,IF('IA2'!#REF!/O92*100&lt;=60,1)))))),0))*O292)</f>
        <v>1000</v>
      </c>
      <c r="P192" s="97">
        <f>IF(COUNT('IA2'!#REF!)=0,1000,(IFERROR(IF('IA2'!#REF!/P92&lt;0.5,0,IF('IA2'!#REF!/P92*100&gt;90,5,IF('IA2'!#REF!/P92*100&gt;80,4,IF('IA2'!#REF!/P92*100&gt;70,3,IF('IA2'!#REF!/P92*100&gt;60,2,IF('IA2'!#REF!/P92*100&lt;=60,1)))))),0))*P292)</f>
        <v>1000</v>
      </c>
      <c r="Q192" s="97">
        <f>IF(COUNT('IA2'!#REF!)=0,1000,(IFERROR(IF('IA2'!#REF!/Q92&lt;0.5,0,IF('IA2'!#REF!/Q92*100&gt;90,5,IF('IA2'!#REF!/Q92*100&gt;80,4,IF('IA2'!#REF!/Q92*100&gt;70,3,IF('IA2'!#REF!/Q92*100&gt;60,2,IF('IA2'!#REF!/Q92*100&lt;=60,1)))))),0))*Q292)</f>
        <v>1000</v>
      </c>
      <c r="R192" s="97">
        <f>IF(COUNT('IA2'!#REF!)=0,1000,(IFERROR(IF('IA2'!#REF!/R92&lt;0.5,0,IF('IA2'!#REF!/R92*100&gt;90,5,IF('IA2'!#REF!/R92*100&gt;80,4,IF('IA2'!#REF!/R92*100&gt;70,3,IF('IA2'!#REF!/R92*100&gt;60,2,IF('IA2'!#REF!/R92*100&lt;=60,1)))))),0))*R292)</f>
        <v>1000</v>
      </c>
      <c r="S192" s="97">
        <f>IF(COUNT('IA2'!#REF!)=0,1000,(IFERROR(IF('IA2'!#REF!/S92&lt;0.5,0,IF('IA2'!#REF!/S92*100&gt;90,5,IF('IA2'!#REF!/S92*100&gt;80,4,IF('IA2'!#REF!/S92*100&gt;70,3,IF('IA2'!#REF!/S92*100&gt;60,2,IF('IA2'!#REF!/S92*100&lt;=60,1)))))),0))*S292)</f>
        <v>1000</v>
      </c>
      <c r="T192" s="97">
        <f>IF(COUNT('IA2'!#REF!)=0,1000,(IFERROR(IF('IA2'!#REF!/T92&lt;0.5,0,IF('IA2'!#REF!/T92*100&gt;90,5,IF('IA2'!#REF!/T92*100&gt;80,4,IF('IA2'!#REF!/T92*100&gt;70,3,IF('IA2'!#REF!/T92*100&gt;60,2,IF('IA2'!#REF!/T92*100&lt;=60,1)))))),0))*T292)</f>
        <v>1000</v>
      </c>
      <c r="U192" s="97">
        <f>IF(COUNT('IA2'!#REF!)=0,1000,(IFERROR(IF('IA2'!#REF!/U92&lt;0.5,0,IF('IA2'!#REF!/U92*100&gt;90,5,IF('IA2'!#REF!/U92*100&gt;80,4,IF('IA2'!#REF!/U92*100&gt;70,3,IF('IA2'!#REF!/U92*100&gt;60,2,IF('IA2'!#REF!/U92*100&lt;=60,1)))))),0))*U292)</f>
        <v>1000</v>
      </c>
      <c r="V192" s="97">
        <f>IF(COUNT('IA2'!#REF!)=0,1000,(IFERROR(IF('IA2'!#REF!/V92&lt;0.5,0,IF('IA2'!#REF!/V92*100&gt;90,5,IF('IA2'!#REF!/V92*100&gt;80,4,IF('IA2'!#REF!/V92*100&gt;70,3,IF('IA2'!#REF!/V92*100&gt;60,2,IF('IA2'!#REF!/V92*100&lt;=60,1)))))),0))*V292)</f>
        <v>1000</v>
      </c>
      <c r="W192" s="97">
        <f>IF(COUNT('IA2'!#REF!)=0,1000,(IFERROR(IF('IA2'!#REF!/W92&lt;0.5,0,IF('IA2'!#REF!/W92*100&gt;90,5,IF('IA2'!#REF!/W92*100&gt;80,4,IF('IA2'!#REF!/W92*100&gt;70,3,IF('IA2'!#REF!/W92*100&gt;60,2,IF('IA2'!#REF!/W92*100&lt;=60,1)))))),0))*W292)</f>
        <v>1000</v>
      </c>
      <c r="X192" s="97">
        <f>IF(COUNT('IA2'!#REF!)=0,1000,(IFERROR(IF('IA2'!#REF!/X92&lt;0.5,0,IF('IA2'!#REF!/X92*100&gt;90,5,IF('IA2'!#REF!/X92*100&gt;80,4,IF('IA2'!#REF!/X92*100&gt;70,3,IF('IA2'!#REF!/X92*100&gt;60,2,IF('IA2'!#REF!/X92*100&lt;=60,1)))))),0))*X292)</f>
        <v>1000</v>
      </c>
      <c r="Y192" s="97">
        <f>IF(COUNT('IA2'!#REF!)=0,1000,(IFERROR(IF('IA2'!#REF!/Y92&lt;0.5,0,IF('IA2'!#REF!/Y92*100&gt;90,5,IF('IA2'!#REF!/Y92*100&gt;80,4,IF('IA2'!#REF!/Y92*100&gt;70,3,IF('IA2'!#REF!/Y92*100&gt;60,2,IF('IA2'!#REF!/Y92*100&lt;=60,1)))))),0))*Y292)</f>
        <v>1000</v>
      </c>
      <c r="Z192" s="97">
        <f>IF(COUNT('IA2'!#REF!)=0,1000,(IFERROR(IF('IA2'!#REF!/Z92&lt;0.5,0,IF('IA2'!#REF!/Z92*100&gt;90,5,IF('IA2'!#REF!/Z92*100&gt;80,4,IF('IA2'!#REF!/Z92*100&gt;70,3,IF('IA2'!#REF!/Z92*100&gt;60,2,IF('IA2'!#REF!/Z92*100&lt;=60,1)))))),0))*Z292)</f>
        <v>1000</v>
      </c>
      <c r="AA192" s="97">
        <f>IF(COUNT('IA2'!#REF!)=0,1000,(IFERROR(IF('IA2'!#REF!/AA92&lt;0.5,0,IF('IA2'!#REF!/AA92*100&gt;90,5,IF('IA2'!#REF!/AA92*100&gt;80,4,IF('IA2'!#REF!/AA92*100&gt;70,3,IF('IA2'!#REF!/AA92*100&gt;60,2,IF('IA2'!#REF!/AA92*100&lt;=60,1)))))),0))*AA292)</f>
        <v>1000</v>
      </c>
      <c r="AB192" s="97">
        <f>IF(COUNT('IA2'!#REF!)=0,1000,(IFERROR(IF('IA2'!#REF!/AB92&lt;0.5,0,IF('IA2'!#REF!/AB92*100&gt;90,5,IF('IA2'!#REF!/AB92*100&gt;80,4,IF('IA2'!#REF!/AB92*100&gt;70,3,IF('IA2'!#REF!/AB92*100&gt;60,2,IF('IA2'!#REF!/AB92*100&lt;=60,1)))))),0))*AB292)</f>
        <v>1000</v>
      </c>
      <c r="AC192" s="97">
        <f>IF(COUNT('IA2'!#REF!)=0,1000,(IFERROR(IF('IA2'!#REF!/AC92&lt;0.5,0,IF('IA2'!#REF!/AC92*100&gt;90,5,IF('IA2'!#REF!/AC92*100&gt;80,4,IF('IA2'!#REF!/AC92*100&gt;70,3,IF('IA2'!#REF!/AC92*100&gt;60,2,IF('IA2'!#REF!/AC92*100&lt;=60,1)))))),0))*AC292)</f>
        <v>1000</v>
      </c>
      <c r="AD192" s="97">
        <f>IF(COUNT('IA2'!#REF!)=0,1000,(IFERROR(IF('IA2'!#REF!/AD92&lt;0.5,0,IF('IA2'!#REF!/AD92*100&gt;90,5,IF('IA2'!#REF!/AD92*100&gt;80,4,IF('IA2'!#REF!/AD92*100&gt;70,3,IF('IA2'!#REF!/AD92*100&gt;60,2,IF('IA2'!#REF!/AD92*100&lt;=60,1)))))),0))*AD292)</f>
        <v>1000</v>
      </c>
      <c r="AE192" s="97">
        <f>IF(COUNT('IA2'!#REF!)=0,1000,(IFERROR(IF('IA2'!#REF!/AE92&lt;0.5,0,IF('IA2'!#REF!/AE92*100&gt;90,5,IF('IA2'!#REF!/AE92*100&gt;80,4,IF('IA2'!#REF!/AE92*100&gt;70,3,IF('IA2'!#REF!/AE92*100&gt;60,2,IF('IA2'!#REF!/AE92*100&lt;=60,1)))))),0))*AE292)</f>
        <v>1000</v>
      </c>
      <c r="AF192" s="97">
        <f>IF(COUNT('IA2'!#REF!)=0,1000,(IFERROR(IF('IA2'!#REF!/AF92&lt;0.5,0,IF('IA2'!#REF!/AF92*100&gt;90,5,IF('IA2'!#REF!/AF92*100&gt;80,4,IF('IA2'!#REF!/AF92*100&gt;70,3,IF('IA2'!#REF!/AF92*100&gt;60,2,IF('IA2'!#REF!/AF92*100&lt;=60,1)))))),0))*AF292)</f>
        <v>1000</v>
      </c>
      <c r="AG192" s="97">
        <f>IF(COUNT('IA2'!#REF!)=0,1000,(IFERROR(IF('IA2'!#REF!/AG92&lt;0.5,0,IF('IA2'!#REF!/AG92*100&gt;90,5,IF('IA2'!#REF!/AG92*100&gt;80,4,IF('IA2'!#REF!/AG92*100&gt;70,3,IF('IA2'!#REF!/AG92*100&gt;60,2,IF('IA2'!#REF!/AG92*100&lt;=60,1)))))),0))*AG292)</f>
        <v>1000</v>
      </c>
      <c r="AH192" s="97">
        <f>IF(COUNT('IA2'!#REF!)=0,1000,(IFERROR(IF('IA2'!#REF!/AH92&lt;0.5,0,IF('IA2'!#REF!/AH92*100&gt;90,5,IF('IA2'!#REF!/AH92*100&gt;80,4,IF('IA2'!#REF!/AH92*100&gt;70,3,IF('IA2'!#REF!/AH92*100&gt;60,2,IF('IA2'!#REF!/AH92*100&lt;=60,1)))))),0))*AH292)</f>
        <v>1000</v>
      </c>
      <c r="AI192" s="97">
        <f>IF(COUNT('IA2'!#REF!)=0,1000,(IFERROR(IF('IA2'!#REF!/AI92&lt;0.5,0,IF('IA2'!#REF!/AI92*100&gt;90,5,IF('IA2'!#REF!/AI92*100&gt;80,4,IF('IA2'!#REF!/AI92*100&gt;70,3,IF('IA2'!#REF!/AI92*100&gt;60,2,IF('IA2'!#REF!/AI92*100&lt;=60,1)))))),0))*AI292)</f>
        <v>1000</v>
      </c>
      <c r="AJ192" s="97">
        <f>IF(COUNT('IA2'!#REF!)=0,1000,(IFERROR(IF('IA2'!#REF!/AJ92&lt;0.5,0,IF('IA2'!#REF!/AJ92*100&gt;90,5,IF('IA2'!#REF!/AJ92*100&gt;80,4,IF('IA2'!#REF!/AJ92*100&gt;70,3,IF('IA2'!#REF!/AJ92*100&gt;60,2,IF('IA2'!#REF!/AJ92*100&lt;=60,1)))))),0))*AJ292)</f>
        <v>1000</v>
      </c>
      <c r="AK192" s="97">
        <f>IF(COUNT('IA2'!#REF!)=0,1000,(IFERROR(IF('IA2'!#REF!/AK92&lt;0.5,0,IF('IA2'!#REF!/AK92*100&gt;90,5,IF('IA2'!#REF!/AK92*100&gt;80,4,IF('IA2'!#REF!/AK92*100&gt;70,3,IF('IA2'!#REF!/AK92*100&gt;60,2,IF('IA2'!#REF!/AK92*100&lt;=60,1)))))),0))*AK292)</f>
        <v>1000</v>
      </c>
      <c r="AL192" s="97">
        <f>IF(COUNT('IA2'!#REF!)=0,1000,(IFERROR(IF('IA2'!#REF!/AL92&lt;0.5,0,IF('IA2'!#REF!/AL92*100&gt;90,5,IF('IA2'!#REF!/AL92*100&gt;80,4,IF('IA2'!#REF!/AL92*100&gt;70,3,IF('IA2'!#REF!/AL92*100&gt;60,2,IF('IA2'!#REF!/AL92*100&lt;=60,1)))))),0))*AL292)</f>
        <v>1000</v>
      </c>
      <c r="AM192" s="97">
        <f>IF(COUNT('IA2'!#REF!)=0,1000,(IFERROR(IF('IA2'!#REF!/AM92&lt;0.5,0,IF('IA2'!#REF!/AM92*100&gt;90,5,IF('IA2'!#REF!/AM92*100&gt;80,4,IF('IA2'!#REF!/AM92*100&gt;70,3,IF('IA2'!#REF!/AM92*100&gt;60,2,IF('IA2'!#REF!/AM92*100&lt;=60,1)))))),0))*AM292)</f>
        <v>1000</v>
      </c>
      <c r="AN192" s="97">
        <f>IF(COUNT('IA2'!#REF!)=0,1000,(IFERROR(IF('IA2'!#REF!/AN92&lt;0.5,0,IF('IA2'!#REF!/AN92*100&gt;90,5,IF('IA2'!#REF!/AN92*100&gt;80,4,IF('IA2'!#REF!/AN92*100&gt;70,3,IF('IA2'!#REF!/AN92*100&gt;60,2,IF('IA2'!#REF!/AN92*100&lt;=60,1)))))),0))*AN292)</f>
        <v>1000</v>
      </c>
      <c r="AO192" s="97">
        <f>IF(COUNT('IA2'!#REF!)=0,1000,(IFERROR(IF('IA2'!#REF!/AO92&lt;0.5,0,IF('IA2'!#REF!/AO92*100&gt;90,5,IF('IA2'!#REF!/AO92*100&gt;80,4,IF('IA2'!#REF!/AO92*100&gt;70,3,IF('IA2'!#REF!/AO92*100&gt;60,2,IF('IA2'!#REF!/AO92*100&lt;=60,1)))))),0))*AO292)</f>
        <v>1000</v>
      </c>
      <c r="AP192" s="97">
        <f>IF(COUNT('IA2'!#REF!)=0,1000,(IFERROR(IF('IA2'!#REF!/AP92&lt;0.5,0,IF('IA2'!#REF!/AP92*100&gt;90,5,IF('IA2'!#REF!/AP92*100&gt;80,4,IF('IA2'!#REF!/AP92*100&gt;70,3,IF('IA2'!#REF!/AP92*100&gt;60,2,IF('IA2'!#REF!/AP92*100&lt;=60,1)))))),0))*AP292)</f>
        <v>1000</v>
      </c>
      <c r="AQ192" s="97">
        <f>IF(COUNT('IA2'!#REF!)=0,1000,(IFERROR(IF('IA2'!#REF!/AQ92&lt;0.5,0,IF('IA2'!#REF!/AQ92*100&gt;90,5,IF('IA2'!#REF!/AQ92*100&gt;80,4,IF('IA2'!#REF!/AQ92*100&gt;70,3,IF('IA2'!#REF!/AQ92*100&gt;60,2,IF('IA2'!#REF!/AQ92*100&lt;=60,1)))))),0))*AQ292)</f>
        <v>1000</v>
      </c>
      <c r="AR192" s="97">
        <f>IF(COUNT('IA2'!#REF!)=0,1000,(IFERROR(IF('IA2'!#REF!/AR92&lt;0.5,0,IF('IA2'!#REF!/AR92*100&gt;90,5,IF('IA2'!#REF!/AR92*100&gt;80,4,IF('IA2'!#REF!/AR92*100&gt;70,3,IF('IA2'!#REF!/AR92*100&gt;60,2,IF('IA2'!#REF!/AR92*100&lt;=60,1)))))),0))*AR292)</f>
        <v>1000</v>
      </c>
      <c r="AS192" s="97">
        <f>IF(COUNT('IA2'!#REF!)=0,1000,(IFERROR(IF('IA2'!#REF!/AS92&lt;0.5,0,IF('IA2'!#REF!/AS92*100&gt;90,5,IF('IA2'!#REF!/AS92*100&gt;80,4,IF('IA2'!#REF!/AS92*100&gt;70,3,IF('IA2'!#REF!/AS92*100&gt;60,2,IF('IA2'!#REF!/AS92*100&lt;=60,1)))))),0))*AS292)</f>
        <v>1000</v>
      </c>
      <c r="AT192" s="97">
        <f>IF(COUNT('IA2'!#REF!)=0,1000,(IFERROR(IF('IA2'!#REF!/AT92&lt;0.5,0,IF('IA2'!#REF!/AT92*100&gt;90,5,IF('IA2'!#REF!/AT92*100&gt;80,4,IF('IA2'!#REF!/AT92*100&gt;70,3,IF('IA2'!#REF!/AT92*100&gt;60,2,IF('IA2'!#REF!/AT92*100&lt;=60,1)))))),0))*AT292)</f>
        <v>1000</v>
      </c>
      <c r="AU192" s="97">
        <f>IF(COUNT('IA2'!#REF!)=0,1000,(IFERROR(IF('IA2'!#REF!/AU92&lt;0.5,0,IF('IA2'!#REF!/AU92*100&gt;90,5,IF('IA2'!#REF!/AU92*100&gt;80,4,IF('IA2'!#REF!/AU92*100&gt;70,3,IF('IA2'!#REF!/AU92*100&gt;60,2,IF('IA2'!#REF!/AU92*100&lt;=60,1)))))),0))*AU292)</f>
        <v>1000</v>
      </c>
      <c r="AV192" s="97">
        <f>IF(COUNT('IA2'!#REF!)=0,1000,(IFERROR(IF('IA2'!#REF!/AV92&lt;0.5,0,IF('IA2'!#REF!/AV92*100&gt;90,5,IF('IA2'!#REF!/AV92*100&gt;80,4,IF('IA2'!#REF!/AV92*100&gt;70,3,IF('IA2'!#REF!/AV92*100&gt;60,2,IF('IA2'!#REF!/AV92*100&lt;=60,1)))))),0))*AV292)</f>
        <v>1000</v>
      </c>
      <c r="AW192" s="97">
        <f>IF(COUNT('IA2'!#REF!)=0,1000,(IFERROR(IF('IA2'!#REF!/AW92&lt;0.5,0,IF('IA2'!#REF!/AW92*100&gt;90,5,IF('IA2'!#REF!/AW92*100&gt;80,4,IF('IA2'!#REF!/AW92*100&gt;70,3,IF('IA2'!#REF!/AW92*100&gt;60,2,IF('IA2'!#REF!/AW92*100&lt;=60,1)))))),0))*AW292)</f>
        <v>1000</v>
      </c>
      <c r="AX192" s="97">
        <f>IF(COUNT('IA2'!#REF!)=0,1000,(IFERROR(IF('IA2'!#REF!/AX92&lt;0.5,0,IF('IA2'!#REF!/AX92*100&gt;90,5,IF('IA2'!#REF!/AX92*100&gt;80,4,IF('IA2'!#REF!/AX92*100&gt;70,3,IF('IA2'!#REF!/AX92*100&gt;60,2,IF('IA2'!#REF!/AX92*100&lt;=60,1)))))),0))*AX292)</f>
        <v>1000</v>
      </c>
      <c r="AY192" s="97">
        <f>IF(COUNT('IA2'!#REF!)=0,1000,(IFERROR(IF('IA2'!#REF!/AY92&lt;0.5,0,IF('IA2'!#REF!/AY92*100&gt;90,5,IF('IA2'!#REF!/AY92*100&gt;80,4,IF('IA2'!#REF!/AY92*100&gt;70,3,IF('IA2'!#REF!/AY92*100&gt;60,2,IF('IA2'!#REF!/AY92*100&lt;=60,1)))))),0))*AY292)</f>
        <v>1000</v>
      </c>
      <c r="AZ192" s="97">
        <f>IF(COUNT('IA2'!#REF!)=0,1000,(IFERROR(IF('IA2'!#REF!/AZ92&lt;0.5,0,IF('IA2'!#REF!/AZ92*100&gt;90,5,IF('IA2'!#REF!/AZ92*100&gt;80,4,IF('IA2'!#REF!/AZ92*100&gt;70,3,IF('IA2'!#REF!/AZ92*100&gt;60,2,IF('IA2'!#REF!/AZ92*100&lt;=60,1)))))),0))*AZ292)</f>
        <v>1000</v>
      </c>
      <c r="BA192" s="96">
        <f t="shared" si="60"/>
        <v>0</v>
      </c>
      <c r="BB192" s="96">
        <f t="shared" si="61"/>
        <v>0</v>
      </c>
      <c r="BC192" s="96">
        <f t="shared" si="62"/>
        <v>0</v>
      </c>
      <c r="BD192" s="96">
        <f t="shared" si="63"/>
        <v>0</v>
      </c>
      <c r="BE192" s="96">
        <f t="shared" si="64"/>
        <v>0</v>
      </c>
      <c r="BF192" s="96">
        <f t="shared" si="65"/>
        <v>0</v>
      </c>
      <c r="BG192" s="96">
        <f t="shared" si="66"/>
        <v>0</v>
      </c>
    </row>
    <row r="193" spans="1:59" x14ac:dyDescent="0.3">
      <c r="A193" s="97">
        <f>IF(COUNT('IA2'!#REF!)=0,1000,(IFERROR(IF('IA2'!#REF!/A93&lt;0.5,0,IF('IA2'!#REF!/A93*100&gt;90,5,IF('IA2'!#REF!/A93*100&gt;80,4,IF('IA2'!#REF!/A93*100&gt;70,3,IF('IA2'!#REF!/A93*100&gt;60,2,IF('IA2'!#REF!/A93*100&lt;=60,1)))))),0))*A293)</f>
        <v>1000</v>
      </c>
      <c r="B193" s="97">
        <f>IF(COUNT('IA2'!#REF!)=0,1000,(IFERROR(IF('IA2'!#REF!/B93&lt;0.5,0,IF('IA2'!#REF!/B93*100&gt;90,5,IF('IA2'!#REF!/B93*100&gt;80,4,IF('IA2'!#REF!/B93*100&gt;70,3,IF('IA2'!#REF!/B93*100&gt;60,2,IF('IA2'!#REF!/B93*100&lt;=60,1)))))),0))*B293)</f>
        <v>1000</v>
      </c>
      <c r="C193" s="97">
        <f>IF(COUNT('IA2'!#REF!)=0,1000,(IFERROR(IF('IA2'!#REF!/C93&lt;0.5,0,IF('IA2'!#REF!/C93*100&gt;90,5,IF('IA2'!#REF!/C93*100&gt;80,4,IF('IA2'!#REF!/C93*100&gt;70,3,IF('IA2'!#REF!/C93*100&gt;60,2,IF('IA2'!#REF!/C93*100&lt;=60,1)))))),0))*C293)</f>
        <v>1000</v>
      </c>
      <c r="D193" s="97">
        <f>IF(COUNT('IA2'!#REF!)=0,1000,(IFERROR(IF('IA2'!#REF!/D93&lt;0.5,0,IF('IA2'!#REF!/D93*100&gt;90,5,IF('IA2'!#REF!/D93*100&gt;80,4,IF('IA2'!#REF!/D93*100&gt;70,3,IF('IA2'!#REF!/D93*100&gt;60,2,IF('IA2'!#REF!/D93*100&lt;=60,1)))))),0))*D293)</f>
        <v>1000</v>
      </c>
      <c r="E193" s="97">
        <f>IF(COUNT('IA2'!#REF!)=0,1000,(IFERROR(IF('IA2'!#REF!/E93&lt;0.5,0,IF('IA2'!#REF!/E93*100&gt;90,5,IF('IA2'!#REF!/E93*100&gt;80,4,IF('IA2'!#REF!/E93*100&gt;70,3,IF('IA2'!#REF!/E93*100&gt;60,2,IF('IA2'!#REF!/E93*100&lt;=60,1)))))),0))*E293)</f>
        <v>1000</v>
      </c>
      <c r="F193" s="97">
        <f>IF(COUNT('IA2'!#REF!)=0,1000,(IFERROR(IF('IA2'!#REF!/F93&lt;0.5,0,IF('IA2'!#REF!/F93*100&gt;90,5,IF('IA2'!#REF!/F93*100&gt;80,4,IF('IA2'!#REF!/F93*100&gt;70,3,IF('IA2'!#REF!/F93*100&gt;60,2,IF('IA2'!#REF!/F93*100&lt;=60,1)))))),0))*F293)</f>
        <v>1000</v>
      </c>
      <c r="G193" s="97">
        <f>IF(COUNT('IA2'!#REF!)=0,1000,(IFERROR(IF('IA2'!#REF!/G93&lt;0.5,0,IF('IA2'!#REF!/G93*100&gt;90,5,IF('IA2'!#REF!/G93*100&gt;80,4,IF('IA2'!#REF!/G93*100&gt;70,3,IF('IA2'!#REF!/G93*100&gt;60,2,IF('IA2'!#REF!/G93*100&lt;=60,1)))))),0))*G293)</f>
        <v>1000</v>
      </c>
      <c r="H193" s="97">
        <f>IF(COUNT('IA2'!#REF!)=0,1000,(IFERROR(IF('IA2'!#REF!/H93&lt;0.5,0,IF('IA2'!#REF!/H93*100&gt;90,5,IF('IA2'!#REF!/H93*100&gt;80,4,IF('IA2'!#REF!/H93*100&gt;70,3,IF('IA2'!#REF!/H93*100&gt;60,2,IF('IA2'!#REF!/H93*100&lt;=60,1)))))),0))*H293)</f>
        <v>1000</v>
      </c>
      <c r="I193" s="97">
        <f>IF(COUNT('IA2'!#REF!)=0,1000,(IFERROR(IF('IA2'!#REF!/I93&lt;0.5,0,IF('IA2'!#REF!/I93*100&gt;90,5,IF('IA2'!#REF!/I93*100&gt;80,4,IF('IA2'!#REF!/I93*100&gt;70,3,IF('IA2'!#REF!/I93*100&gt;60,2,IF('IA2'!#REF!/I93*100&lt;=60,1)))))),0))*I293)</f>
        <v>1000</v>
      </c>
      <c r="J193" s="97">
        <f>IF(COUNT('IA2'!#REF!)=0,1000,(IFERROR(IF('IA2'!#REF!/J93&lt;0.5,0,IF('IA2'!#REF!/J93*100&gt;90,5,IF('IA2'!#REF!/J93*100&gt;80,4,IF('IA2'!#REF!/J93*100&gt;70,3,IF('IA2'!#REF!/J93*100&gt;60,2,IF('IA2'!#REF!/J93*100&lt;=60,1)))))),0))*J293)</f>
        <v>1000</v>
      </c>
      <c r="K193" s="97">
        <f>IF(COUNT('IA2'!#REF!)=0,1000,(IFERROR(IF('IA2'!#REF!/K93&lt;0.5,0,IF('IA2'!#REF!/K93*100&gt;90,5,IF('IA2'!#REF!/K93*100&gt;80,4,IF('IA2'!#REF!/K93*100&gt;70,3,IF('IA2'!#REF!/K93*100&gt;60,2,IF('IA2'!#REF!/K93*100&lt;=60,1)))))),0))*K293)</f>
        <v>1000</v>
      </c>
      <c r="L193" s="97">
        <f>IF(COUNT('IA2'!#REF!)=0,1000,(IFERROR(IF('IA2'!#REF!/L93&lt;0.5,0,IF('IA2'!#REF!/L93*100&gt;90,5,IF('IA2'!#REF!/L93*100&gt;80,4,IF('IA2'!#REF!/L93*100&gt;70,3,IF('IA2'!#REF!/L93*100&gt;60,2,IF('IA2'!#REF!/L93*100&lt;=60,1)))))),0))*L293)</f>
        <v>1000</v>
      </c>
      <c r="M193" s="97">
        <f>IF(COUNT('IA2'!#REF!)=0,1000,(IFERROR(IF('IA2'!#REF!/M93&lt;0.5,0,IF('IA2'!#REF!/M93*100&gt;90,5,IF('IA2'!#REF!/M93*100&gt;80,4,IF('IA2'!#REF!/M93*100&gt;70,3,IF('IA2'!#REF!/M93*100&gt;60,2,IF('IA2'!#REF!/M93*100&lt;=60,1)))))),0))*M293)</f>
        <v>1000</v>
      </c>
      <c r="N193" s="97">
        <f>IF(COUNT('IA2'!#REF!)=0,1000,(IFERROR(IF('IA2'!#REF!/N93&lt;0.5,0,IF('IA2'!#REF!/N93*100&gt;90,5,IF('IA2'!#REF!/N93*100&gt;80,4,IF('IA2'!#REF!/N93*100&gt;70,3,IF('IA2'!#REF!/N93*100&gt;60,2,IF('IA2'!#REF!/N93*100&lt;=60,1)))))),0))*N293)</f>
        <v>1000</v>
      </c>
      <c r="O193" s="97">
        <f>IF(COUNT('IA2'!#REF!)=0,1000,(IFERROR(IF('IA2'!#REF!/O93&lt;0.5,0,IF('IA2'!#REF!/O93*100&gt;90,5,IF('IA2'!#REF!/O93*100&gt;80,4,IF('IA2'!#REF!/O93*100&gt;70,3,IF('IA2'!#REF!/O93*100&gt;60,2,IF('IA2'!#REF!/O93*100&lt;=60,1)))))),0))*O293)</f>
        <v>1000</v>
      </c>
      <c r="P193" s="97">
        <f>IF(COUNT('IA2'!#REF!)=0,1000,(IFERROR(IF('IA2'!#REF!/P93&lt;0.5,0,IF('IA2'!#REF!/P93*100&gt;90,5,IF('IA2'!#REF!/P93*100&gt;80,4,IF('IA2'!#REF!/P93*100&gt;70,3,IF('IA2'!#REF!/P93*100&gt;60,2,IF('IA2'!#REF!/P93*100&lt;=60,1)))))),0))*P293)</f>
        <v>1000</v>
      </c>
      <c r="Q193" s="97">
        <f>IF(COUNT('IA2'!#REF!)=0,1000,(IFERROR(IF('IA2'!#REF!/Q93&lt;0.5,0,IF('IA2'!#REF!/Q93*100&gt;90,5,IF('IA2'!#REF!/Q93*100&gt;80,4,IF('IA2'!#REF!/Q93*100&gt;70,3,IF('IA2'!#REF!/Q93*100&gt;60,2,IF('IA2'!#REF!/Q93*100&lt;=60,1)))))),0))*Q293)</f>
        <v>1000</v>
      </c>
      <c r="R193" s="97">
        <f>IF(COUNT('IA2'!#REF!)=0,1000,(IFERROR(IF('IA2'!#REF!/R93&lt;0.5,0,IF('IA2'!#REF!/R93*100&gt;90,5,IF('IA2'!#REF!/R93*100&gt;80,4,IF('IA2'!#REF!/R93*100&gt;70,3,IF('IA2'!#REF!/R93*100&gt;60,2,IF('IA2'!#REF!/R93*100&lt;=60,1)))))),0))*R293)</f>
        <v>1000</v>
      </c>
      <c r="S193" s="97">
        <f>IF(COUNT('IA2'!#REF!)=0,1000,(IFERROR(IF('IA2'!#REF!/S93&lt;0.5,0,IF('IA2'!#REF!/S93*100&gt;90,5,IF('IA2'!#REF!/S93*100&gt;80,4,IF('IA2'!#REF!/S93*100&gt;70,3,IF('IA2'!#REF!/S93*100&gt;60,2,IF('IA2'!#REF!/S93*100&lt;=60,1)))))),0))*S293)</f>
        <v>1000</v>
      </c>
      <c r="T193" s="97">
        <f>IF(COUNT('IA2'!#REF!)=0,1000,(IFERROR(IF('IA2'!#REF!/T93&lt;0.5,0,IF('IA2'!#REF!/T93*100&gt;90,5,IF('IA2'!#REF!/T93*100&gt;80,4,IF('IA2'!#REF!/T93*100&gt;70,3,IF('IA2'!#REF!/T93*100&gt;60,2,IF('IA2'!#REF!/T93*100&lt;=60,1)))))),0))*T293)</f>
        <v>1000</v>
      </c>
      <c r="U193" s="97">
        <f>IF(COUNT('IA2'!#REF!)=0,1000,(IFERROR(IF('IA2'!#REF!/U93&lt;0.5,0,IF('IA2'!#REF!/U93*100&gt;90,5,IF('IA2'!#REF!/U93*100&gt;80,4,IF('IA2'!#REF!/U93*100&gt;70,3,IF('IA2'!#REF!/U93*100&gt;60,2,IF('IA2'!#REF!/U93*100&lt;=60,1)))))),0))*U293)</f>
        <v>1000</v>
      </c>
      <c r="V193" s="97">
        <f>IF(COUNT('IA2'!#REF!)=0,1000,(IFERROR(IF('IA2'!#REF!/V93&lt;0.5,0,IF('IA2'!#REF!/V93*100&gt;90,5,IF('IA2'!#REF!/V93*100&gt;80,4,IF('IA2'!#REF!/V93*100&gt;70,3,IF('IA2'!#REF!/V93*100&gt;60,2,IF('IA2'!#REF!/V93*100&lt;=60,1)))))),0))*V293)</f>
        <v>1000</v>
      </c>
      <c r="W193" s="97">
        <f>IF(COUNT('IA2'!#REF!)=0,1000,(IFERROR(IF('IA2'!#REF!/W93&lt;0.5,0,IF('IA2'!#REF!/W93*100&gt;90,5,IF('IA2'!#REF!/W93*100&gt;80,4,IF('IA2'!#REF!/W93*100&gt;70,3,IF('IA2'!#REF!/W93*100&gt;60,2,IF('IA2'!#REF!/W93*100&lt;=60,1)))))),0))*W293)</f>
        <v>1000</v>
      </c>
      <c r="X193" s="97">
        <f>IF(COUNT('IA2'!#REF!)=0,1000,(IFERROR(IF('IA2'!#REF!/X93&lt;0.5,0,IF('IA2'!#REF!/X93*100&gt;90,5,IF('IA2'!#REF!/X93*100&gt;80,4,IF('IA2'!#REF!/X93*100&gt;70,3,IF('IA2'!#REF!/X93*100&gt;60,2,IF('IA2'!#REF!/X93*100&lt;=60,1)))))),0))*X293)</f>
        <v>1000</v>
      </c>
      <c r="Y193" s="97">
        <f>IF(COUNT('IA2'!#REF!)=0,1000,(IFERROR(IF('IA2'!#REF!/Y93&lt;0.5,0,IF('IA2'!#REF!/Y93*100&gt;90,5,IF('IA2'!#REF!/Y93*100&gt;80,4,IF('IA2'!#REF!/Y93*100&gt;70,3,IF('IA2'!#REF!/Y93*100&gt;60,2,IF('IA2'!#REF!/Y93*100&lt;=60,1)))))),0))*Y293)</f>
        <v>1000</v>
      </c>
      <c r="Z193" s="97">
        <f>IF(COUNT('IA2'!#REF!)=0,1000,(IFERROR(IF('IA2'!#REF!/Z93&lt;0.5,0,IF('IA2'!#REF!/Z93*100&gt;90,5,IF('IA2'!#REF!/Z93*100&gt;80,4,IF('IA2'!#REF!/Z93*100&gt;70,3,IF('IA2'!#REF!/Z93*100&gt;60,2,IF('IA2'!#REF!/Z93*100&lt;=60,1)))))),0))*Z293)</f>
        <v>1000</v>
      </c>
      <c r="AA193" s="97">
        <f>IF(COUNT('IA2'!#REF!)=0,1000,(IFERROR(IF('IA2'!#REF!/AA93&lt;0.5,0,IF('IA2'!#REF!/AA93*100&gt;90,5,IF('IA2'!#REF!/AA93*100&gt;80,4,IF('IA2'!#REF!/AA93*100&gt;70,3,IF('IA2'!#REF!/AA93*100&gt;60,2,IF('IA2'!#REF!/AA93*100&lt;=60,1)))))),0))*AA293)</f>
        <v>1000</v>
      </c>
      <c r="AB193" s="97">
        <f>IF(COUNT('IA2'!#REF!)=0,1000,(IFERROR(IF('IA2'!#REF!/AB93&lt;0.5,0,IF('IA2'!#REF!/AB93*100&gt;90,5,IF('IA2'!#REF!/AB93*100&gt;80,4,IF('IA2'!#REF!/AB93*100&gt;70,3,IF('IA2'!#REF!/AB93*100&gt;60,2,IF('IA2'!#REF!/AB93*100&lt;=60,1)))))),0))*AB293)</f>
        <v>1000</v>
      </c>
      <c r="AC193" s="97">
        <f>IF(COUNT('IA2'!#REF!)=0,1000,(IFERROR(IF('IA2'!#REF!/AC93&lt;0.5,0,IF('IA2'!#REF!/AC93*100&gt;90,5,IF('IA2'!#REF!/AC93*100&gt;80,4,IF('IA2'!#REF!/AC93*100&gt;70,3,IF('IA2'!#REF!/AC93*100&gt;60,2,IF('IA2'!#REF!/AC93*100&lt;=60,1)))))),0))*AC293)</f>
        <v>1000</v>
      </c>
      <c r="AD193" s="97">
        <f>IF(COUNT('IA2'!#REF!)=0,1000,(IFERROR(IF('IA2'!#REF!/AD93&lt;0.5,0,IF('IA2'!#REF!/AD93*100&gt;90,5,IF('IA2'!#REF!/AD93*100&gt;80,4,IF('IA2'!#REF!/AD93*100&gt;70,3,IF('IA2'!#REF!/AD93*100&gt;60,2,IF('IA2'!#REF!/AD93*100&lt;=60,1)))))),0))*AD293)</f>
        <v>1000</v>
      </c>
      <c r="AE193" s="97">
        <f>IF(COUNT('IA2'!#REF!)=0,1000,(IFERROR(IF('IA2'!#REF!/AE93&lt;0.5,0,IF('IA2'!#REF!/AE93*100&gt;90,5,IF('IA2'!#REF!/AE93*100&gt;80,4,IF('IA2'!#REF!/AE93*100&gt;70,3,IF('IA2'!#REF!/AE93*100&gt;60,2,IF('IA2'!#REF!/AE93*100&lt;=60,1)))))),0))*AE293)</f>
        <v>1000</v>
      </c>
      <c r="AF193" s="97">
        <f>IF(COUNT('IA2'!#REF!)=0,1000,(IFERROR(IF('IA2'!#REF!/AF93&lt;0.5,0,IF('IA2'!#REF!/AF93*100&gt;90,5,IF('IA2'!#REF!/AF93*100&gt;80,4,IF('IA2'!#REF!/AF93*100&gt;70,3,IF('IA2'!#REF!/AF93*100&gt;60,2,IF('IA2'!#REF!/AF93*100&lt;=60,1)))))),0))*AF293)</f>
        <v>1000</v>
      </c>
      <c r="AG193" s="97">
        <f>IF(COUNT('IA2'!#REF!)=0,1000,(IFERROR(IF('IA2'!#REF!/AG93&lt;0.5,0,IF('IA2'!#REF!/AG93*100&gt;90,5,IF('IA2'!#REF!/AG93*100&gt;80,4,IF('IA2'!#REF!/AG93*100&gt;70,3,IF('IA2'!#REF!/AG93*100&gt;60,2,IF('IA2'!#REF!/AG93*100&lt;=60,1)))))),0))*AG293)</f>
        <v>1000</v>
      </c>
      <c r="AH193" s="97">
        <f>IF(COUNT('IA2'!#REF!)=0,1000,(IFERROR(IF('IA2'!#REF!/AH93&lt;0.5,0,IF('IA2'!#REF!/AH93*100&gt;90,5,IF('IA2'!#REF!/AH93*100&gt;80,4,IF('IA2'!#REF!/AH93*100&gt;70,3,IF('IA2'!#REF!/AH93*100&gt;60,2,IF('IA2'!#REF!/AH93*100&lt;=60,1)))))),0))*AH293)</f>
        <v>1000</v>
      </c>
      <c r="AI193" s="97">
        <f>IF(COUNT('IA2'!#REF!)=0,1000,(IFERROR(IF('IA2'!#REF!/AI93&lt;0.5,0,IF('IA2'!#REF!/AI93*100&gt;90,5,IF('IA2'!#REF!/AI93*100&gt;80,4,IF('IA2'!#REF!/AI93*100&gt;70,3,IF('IA2'!#REF!/AI93*100&gt;60,2,IF('IA2'!#REF!/AI93*100&lt;=60,1)))))),0))*AI293)</f>
        <v>1000</v>
      </c>
      <c r="AJ193" s="97">
        <f>IF(COUNT('IA2'!#REF!)=0,1000,(IFERROR(IF('IA2'!#REF!/AJ93&lt;0.5,0,IF('IA2'!#REF!/AJ93*100&gt;90,5,IF('IA2'!#REF!/AJ93*100&gt;80,4,IF('IA2'!#REF!/AJ93*100&gt;70,3,IF('IA2'!#REF!/AJ93*100&gt;60,2,IF('IA2'!#REF!/AJ93*100&lt;=60,1)))))),0))*AJ293)</f>
        <v>1000</v>
      </c>
      <c r="AK193" s="97">
        <f>IF(COUNT('IA2'!#REF!)=0,1000,(IFERROR(IF('IA2'!#REF!/AK93&lt;0.5,0,IF('IA2'!#REF!/AK93*100&gt;90,5,IF('IA2'!#REF!/AK93*100&gt;80,4,IF('IA2'!#REF!/AK93*100&gt;70,3,IF('IA2'!#REF!/AK93*100&gt;60,2,IF('IA2'!#REF!/AK93*100&lt;=60,1)))))),0))*AK293)</f>
        <v>1000</v>
      </c>
      <c r="AL193" s="97">
        <f>IF(COUNT('IA2'!#REF!)=0,1000,(IFERROR(IF('IA2'!#REF!/AL93&lt;0.5,0,IF('IA2'!#REF!/AL93*100&gt;90,5,IF('IA2'!#REF!/AL93*100&gt;80,4,IF('IA2'!#REF!/AL93*100&gt;70,3,IF('IA2'!#REF!/AL93*100&gt;60,2,IF('IA2'!#REF!/AL93*100&lt;=60,1)))))),0))*AL293)</f>
        <v>1000</v>
      </c>
      <c r="AM193" s="97">
        <f>IF(COUNT('IA2'!#REF!)=0,1000,(IFERROR(IF('IA2'!#REF!/AM93&lt;0.5,0,IF('IA2'!#REF!/AM93*100&gt;90,5,IF('IA2'!#REF!/AM93*100&gt;80,4,IF('IA2'!#REF!/AM93*100&gt;70,3,IF('IA2'!#REF!/AM93*100&gt;60,2,IF('IA2'!#REF!/AM93*100&lt;=60,1)))))),0))*AM293)</f>
        <v>1000</v>
      </c>
      <c r="AN193" s="97">
        <f>IF(COUNT('IA2'!#REF!)=0,1000,(IFERROR(IF('IA2'!#REF!/AN93&lt;0.5,0,IF('IA2'!#REF!/AN93*100&gt;90,5,IF('IA2'!#REF!/AN93*100&gt;80,4,IF('IA2'!#REF!/AN93*100&gt;70,3,IF('IA2'!#REF!/AN93*100&gt;60,2,IF('IA2'!#REF!/AN93*100&lt;=60,1)))))),0))*AN293)</f>
        <v>1000</v>
      </c>
      <c r="AO193" s="97">
        <f>IF(COUNT('IA2'!#REF!)=0,1000,(IFERROR(IF('IA2'!#REF!/AO93&lt;0.5,0,IF('IA2'!#REF!/AO93*100&gt;90,5,IF('IA2'!#REF!/AO93*100&gt;80,4,IF('IA2'!#REF!/AO93*100&gt;70,3,IF('IA2'!#REF!/AO93*100&gt;60,2,IF('IA2'!#REF!/AO93*100&lt;=60,1)))))),0))*AO293)</f>
        <v>1000</v>
      </c>
      <c r="AP193" s="97">
        <f>IF(COUNT('IA2'!#REF!)=0,1000,(IFERROR(IF('IA2'!#REF!/AP93&lt;0.5,0,IF('IA2'!#REF!/AP93*100&gt;90,5,IF('IA2'!#REF!/AP93*100&gt;80,4,IF('IA2'!#REF!/AP93*100&gt;70,3,IF('IA2'!#REF!/AP93*100&gt;60,2,IF('IA2'!#REF!/AP93*100&lt;=60,1)))))),0))*AP293)</f>
        <v>1000</v>
      </c>
      <c r="AQ193" s="97">
        <f>IF(COUNT('IA2'!#REF!)=0,1000,(IFERROR(IF('IA2'!#REF!/AQ93&lt;0.5,0,IF('IA2'!#REF!/AQ93*100&gt;90,5,IF('IA2'!#REF!/AQ93*100&gt;80,4,IF('IA2'!#REF!/AQ93*100&gt;70,3,IF('IA2'!#REF!/AQ93*100&gt;60,2,IF('IA2'!#REF!/AQ93*100&lt;=60,1)))))),0))*AQ293)</f>
        <v>1000</v>
      </c>
      <c r="AR193" s="97">
        <f>IF(COUNT('IA2'!#REF!)=0,1000,(IFERROR(IF('IA2'!#REF!/AR93&lt;0.5,0,IF('IA2'!#REF!/AR93*100&gt;90,5,IF('IA2'!#REF!/AR93*100&gt;80,4,IF('IA2'!#REF!/AR93*100&gt;70,3,IF('IA2'!#REF!/AR93*100&gt;60,2,IF('IA2'!#REF!/AR93*100&lt;=60,1)))))),0))*AR293)</f>
        <v>1000</v>
      </c>
      <c r="AS193" s="97">
        <f>IF(COUNT('IA2'!#REF!)=0,1000,(IFERROR(IF('IA2'!#REF!/AS93&lt;0.5,0,IF('IA2'!#REF!/AS93*100&gt;90,5,IF('IA2'!#REF!/AS93*100&gt;80,4,IF('IA2'!#REF!/AS93*100&gt;70,3,IF('IA2'!#REF!/AS93*100&gt;60,2,IF('IA2'!#REF!/AS93*100&lt;=60,1)))))),0))*AS293)</f>
        <v>1000</v>
      </c>
      <c r="AT193" s="97">
        <f>IF(COUNT('IA2'!#REF!)=0,1000,(IFERROR(IF('IA2'!#REF!/AT93&lt;0.5,0,IF('IA2'!#REF!/AT93*100&gt;90,5,IF('IA2'!#REF!/AT93*100&gt;80,4,IF('IA2'!#REF!/AT93*100&gt;70,3,IF('IA2'!#REF!/AT93*100&gt;60,2,IF('IA2'!#REF!/AT93*100&lt;=60,1)))))),0))*AT293)</f>
        <v>1000</v>
      </c>
      <c r="AU193" s="97">
        <f>IF(COUNT('IA2'!#REF!)=0,1000,(IFERROR(IF('IA2'!#REF!/AU93&lt;0.5,0,IF('IA2'!#REF!/AU93*100&gt;90,5,IF('IA2'!#REF!/AU93*100&gt;80,4,IF('IA2'!#REF!/AU93*100&gt;70,3,IF('IA2'!#REF!/AU93*100&gt;60,2,IF('IA2'!#REF!/AU93*100&lt;=60,1)))))),0))*AU293)</f>
        <v>1000</v>
      </c>
      <c r="AV193" s="97">
        <f>IF(COUNT('IA2'!#REF!)=0,1000,(IFERROR(IF('IA2'!#REF!/AV93&lt;0.5,0,IF('IA2'!#REF!/AV93*100&gt;90,5,IF('IA2'!#REF!/AV93*100&gt;80,4,IF('IA2'!#REF!/AV93*100&gt;70,3,IF('IA2'!#REF!/AV93*100&gt;60,2,IF('IA2'!#REF!/AV93*100&lt;=60,1)))))),0))*AV293)</f>
        <v>1000</v>
      </c>
      <c r="AW193" s="97">
        <f>IF(COUNT('IA2'!#REF!)=0,1000,(IFERROR(IF('IA2'!#REF!/AW93&lt;0.5,0,IF('IA2'!#REF!/AW93*100&gt;90,5,IF('IA2'!#REF!/AW93*100&gt;80,4,IF('IA2'!#REF!/AW93*100&gt;70,3,IF('IA2'!#REF!/AW93*100&gt;60,2,IF('IA2'!#REF!/AW93*100&lt;=60,1)))))),0))*AW293)</f>
        <v>1000</v>
      </c>
      <c r="AX193" s="97">
        <f>IF(COUNT('IA2'!#REF!)=0,1000,(IFERROR(IF('IA2'!#REF!/AX93&lt;0.5,0,IF('IA2'!#REF!/AX93*100&gt;90,5,IF('IA2'!#REF!/AX93*100&gt;80,4,IF('IA2'!#REF!/AX93*100&gt;70,3,IF('IA2'!#REF!/AX93*100&gt;60,2,IF('IA2'!#REF!/AX93*100&lt;=60,1)))))),0))*AX293)</f>
        <v>1000</v>
      </c>
      <c r="AY193" s="97">
        <f>IF(COUNT('IA2'!#REF!)=0,1000,(IFERROR(IF('IA2'!#REF!/AY93&lt;0.5,0,IF('IA2'!#REF!/AY93*100&gt;90,5,IF('IA2'!#REF!/AY93*100&gt;80,4,IF('IA2'!#REF!/AY93*100&gt;70,3,IF('IA2'!#REF!/AY93*100&gt;60,2,IF('IA2'!#REF!/AY93*100&lt;=60,1)))))),0))*AY293)</f>
        <v>1000</v>
      </c>
      <c r="AZ193" s="97">
        <f>IF(COUNT('IA2'!#REF!)=0,1000,(IFERROR(IF('IA2'!#REF!/AZ93&lt;0.5,0,IF('IA2'!#REF!/AZ93*100&gt;90,5,IF('IA2'!#REF!/AZ93*100&gt;80,4,IF('IA2'!#REF!/AZ93*100&gt;70,3,IF('IA2'!#REF!/AZ93*100&gt;60,2,IF('IA2'!#REF!/AZ93*100&lt;=60,1)))))),0))*AZ293)</f>
        <v>1000</v>
      </c>
      <c r="BA193" s="96">
        <f t="shared" si="60"/>
        <v>0</v>
      </c>
      <c r="BB193" s="96">
        <f t="shared" si="61"/>
        <v>0</v>
      </c>
      <c r="BC193" s="96">
        <f t="shared" si="62"/>
        <v>0</v>
      </c>
      <c r="BD193" s="96">
        <f t="shared" si="63"/>
        <v>0</v>
      </c>
      <c r="BE193" s="96">
        <f t="shared" si="64"/>
        <v>0</v>
      </c>
      <c r="BF193" s="96">
        <f t="shared" si="65"/>
        <v>0</v>
      </c>
      <c r="BG193" s="96">
        <f t="shared" si="66"/>
        <v>0</v>
      </c>
    </row>
    <row r="194" spans="1:59" x14ac:dyDescent="0.3">
      <c r="A194" s="97">
        <f>IF(COUNT('IA2'!#REF!)=0,1000,(IFERROR(IF('IA2'!#REF!/A94&lt;0.5,0,IF('IA2'!#REF!/A94*100&gt;90,5,IF('IA2'!#REF!/A94*100&gt;80,4,IF('IA2'!#REF!/A94*100&gt;70,3,IF('IA2'!#REF!/A94*100&gt;60,2,IF('IA2'!#REF!/A94*100&lt;=60,1)))))),0))*A294)</f>
        <v>1000</v>
      </c>
      <c r="B194" s="97">
        <f>IF(COUNT('IA2'!#REF!)=0,1000,(IFERROR(IF('IA2'!#REF!/B94&lt;0.5,0,IF('IA2'!#REF!/B94*100&gt;90,5,IF('IA2'!#REF!/B94*100&gt;80,4,IF('IA2'!#REF!/B94*100&gt;70,3,IF('IA2'!#REF!/B94*100&gt;60,2,IF('IA2'!#REF!/B94*100&lt;=60,1)))))),0))*B294)</f>
        <v>1000</v>
      </c>
      <c r="C194" s="97">
        <f>IF(COUNT('IA2'!#REF!)=0,1000,(IFERROR(IF('IA2'!#REF!/C94&lt;0.5,0,IF('IA2'!#REF!/C94*100&gt;90,5,IF('IA2'!#REF!/C94*100&gt;80,4,IF('IA2'!#REF!/C94*100&gt;70,3,IF('IA2'!#REF!/C94*100&gt;60,2,IF('IA2'!#REF!/C94*100&lt;=60,1)))))),0))*C294)</f>
        <v>1000</v>
      </c>
      <c r="D194" s="97">
        <f>IF(COUNT('IA2'!#REF!)=0,1000,(IFERROR(IF('IA2'!#REF!/D94&lt;0.5,0,IF('IA2'!#REF!/D94*100&gt;90,5,IF('IA2'!#REF!/D94*100&gt;80,4,IF('IA2'!#REF!/D94*100&gt;70,3,IF('IA2'!#REF!/D94*100&gt;60,2,IF('IA2'!#REF!/D94*100&lt;=60,1)))))),0))*D294)</f>
        <v>1000</v>
      </c>
      <c r="E194" s="97">
        <f>IF(COUNT('IA2'!#REF!)=0,1000,(IFERROR(IF('IA2'!#REF!/E94&lt;0.5,0,IF('IA2'!#REF!/E94*100&gt;90,5,IF('IA2'!#REF!/E94*100&gt;80,4,IF('IA2'!#REF!/E94*100&gt;70,3,IF('IA2'!#REF!/E94*100&gt;60,2,IF('IA2'!#REF!/E94*100&lt;=60,1)))))),0))*E294)</f>
        <v>1000</v>
      </c>
      <c r="F194" s="97">
        <f>IF(COUNT('IA2'!#REF!)=0,1000,(IFERROR(IF('IA2'!#REF!/F94&lt;0.5,0,IF('IA2'!#REF!/F94*100&gt;90,5,IF('IA2'!#REF!/F94*100&gt;80,4,IF('IA2'!#REF!/F94*100&gt;70,3,IF('IA2'!#REF!/F94*100&gt;60,2,IF('IA2'!#REF!/F94*100&lt;=60,1)))))),0))*F294)</f>
        <v>1000</v>
      </c>
      <c r="G194" s="97">
        <f>IF(COUNT('IA2'!#REF!)=0,1000,(IFERROR(IF('IA2'!#REF!/G94&lt;0.5,0,IF('IA2'!#REF!/G94*100&gt;90,5,IF('IA2'!#REF!/G94*100&gt;80,4,IF('IA2'!#REF!/G94*100&gt;70,3,IF('IA2'!#REF!/G94*100&gt;60,2,IF('IA2'!#REF!/G94*100&lt;=60,1)))))),0))*G294)</f>
        <v>1000</v>
      </c>
      <c r="H194" s="97">
        <f>IF(COUNT('IA2'!#REF!)=0,1000,(IFERROR(IF('IA2'!#REF!/H94&lt;0.5,0,IF('IA2'!#REF!/H94*100&gt;90,5,IF('IA2'!#REF!/H94*100&gt;80,4,IF('IA2'!#REF!/H94*100&gt;70,3,IF('IA2'!#REF!/H94*100&gt;60,2,IF('IA2'!#REF!/H94*100&lt;=60,1)))))),0))*H294)</f>
        <v>1000</v>
      </c>
      <c r="I194" s="97">
        <f>IF(COUNT('IA2'!#REF!)=0,1000,(IFERROR(IF('IA2'!#REF!/I94&lt;0.5,0,IF('IA2'!#REF!/I94*100&gt;90,5,IF('IA2'!#REF!/I94*100&gt;80,4,IF('IA2'!#REF!/I94*100&gt;70,3,IF('IA2'!#REF!/I94*100&gt;60,2,IF('IA2'!#REF!/I94*100&lt;=60,1)))))),0))*I294)</f>
        <v>1000</v>
      </c>
      <c r="J194" s="97">
        <f>IF(COUNT('IA2'!#REF!)=0,1000,(IFERROR(IF('IA2'!#REF!/J94&lt;0.5,0,IF('IA2'!#REF!/J94*100&gt;90,5,IF('IA2'!#REF!/J94*100&gt;80,4,IF('IA2'!#REF!/J94*100&gt;70,3,IF('IA2'!#REF!/J94*100&gt;60,2,IF('IA2'!#REF!/J94*100&lt;=60,1)))))),0))*J294)</f>
        <v>1000</v>
      </c>
      <c r="K194" s="97">
        <f>IF(COUNT('IA2'!#REF!)=0,1000,(IFERROR(IF('IA2'!#REF!/K94&lt;0.5,0,IF('IA2'!#REF!/K94*100&gt;90,5,IF('IA2'!#REF!/K94*100&gt;80,4,IF('IA2'!#REF!/K94*100&gt;70,3,IF('IA2'!#REF!/K94*100&gt;60,2,IF('IA2'!#REF!/K94*100&lt;=60,1)))))),0))*K294)</f>
        <v>1000</v>
      </c>
      <c r="L194" s="97">
        <f>IF(COUNT('IA2'!#REF!)=0,1000,(IFERROR(IF('IA2'!#REF!/L94&lt;0.5,0,IF('IA2'!#REF!/L94*100&gt;90,5,IF('IA2'!#REF!/L94*100&gt;80,4,IF('IA2'!#REF!/L94*100&gt;70,3,IF('IA2'!#REF!/L94*100&gt;60,2,IF('IA2'!#REF!/L94*100&lt;=60,1)))))),0))*L294)</f>
        <v>1000</v>
      </c>
      <c r="M194" s="97">
        <f>IF(COUNT('IA2'!#REF!)=0,1000,(IFERROR(IF('IA2'!#REF!/M94&lt;0.5,0,IF('IA2'!#REF!/M94*100&gt;90,5,IF('IA2'!#REF!/M94*100&gt;80,4,IF('IA2'!#REF!/M94*100&gt;70,3,IF('IA2'!#REF!/M94*100&gt;60,2,IF('IA2'!#REF!/M94*100&lt;=60,1)))))),0))*M294)</f>
        <v>1000</v>
      </c>
      <c r="N194" s="97">
        <f>IF(COUNT('IA2'!#REF!)=0,1000,(IFERROR(IF('IA2'!#REF!/N94&lt;0.5,0,IF('IA2'!#REF!/N94*100&gt;90,5,IF('IA2'!#REF!/N94*100&gt;80,4,IF('IA2'!#REF!/N94*100&gt;70,3,IF('IA2'!#REF!/N94*100&gt;60,2,IF('IA2'!#REF!/N94*100&lt;=60,1)))))),0))*N294)</f>
        <v>1000</v>
      </c>
      <c r="O194" s="97">
        <f>IF(COUNT('IA2'!#REF!)=0,1000,(IFERROR(IF('IA2'!#REF!/O94&lt;0.5,0,IF('IA2'!#REF!/O94*100&gt;90,5,IF('IA2'!#REF!/O94*100&gt;80,4,IF('IA2'!#REF!/O94*100&gt;70,3,IF('IA2'!#REF!/O94*100&gt;60,2,IF('IA2'!#REF!/O94*100&lt;=60,1)))))),0))*O294)</f>
        <v>1000</v>
      </c>
      <c r="P194" s="97">
        <f>IF(COUNT('IA2'!#REF!)=0,1000,(IFERROR(IF('IA2'!#REF!/P94&lt;0.5,0,IF('IA2'!#REF!/P94*100&gt;90,5,IF('IA2'!#REF!/P94*100&gt;80,4,IF('IA2'!#REF!/P94*100&gt;70,3,IF('IA2'!#REF!/P94*100&gt;60,2,IF('IA2'!#REF!/P94*100&lt;=60,1)))))),0))*P294)</f>
        <v>1000</v>
      </c>
      <c r="Q194" s="97">
        <f>IF(COUNT('IA2'!#REF!)=0,1000,(IFERROR(IF('IA2'!#REF!/Q94&lt;0.5,0,IF('IA2'!#REF!/Q94*100&gt;90,5,IF('IA2'!#REF!/Q94*100&gt;80,4,IF('IA2'!#REF!/Q94*100&gt;70,3,IF('IA2'!#REF!/Q94*100&gt;60,2,IF('IA2'!#REF!/Q94*100&lt;=60,1)))))),0))*Q294)</f>
        <v>1000</v>
      </c>
      <c r="R194" s="97">
        <f>IF(COUNT('IA2'!#REF!)=0,1000,(IFERROR(IF('IA2'!#REF!/R94&lt;0.5,0,IF('IA2'!#REF!/R94*100&gt;90,5,IF('IA2'!#REF!/R94*100&gt;80,4,IF('IA2'!#REF!/R94*100&gt;70,3,IF('IA2'!#REF!/R94*100&gt;60,2,IF('IA2'!#REF!/R94*100&lt;=60,1)))))),0))*R294)</f>
        <v>1000</v>
      </c>
      <c r="S194" s="97">
        <f>IF(COUNT('IA2'!#REF!)=0,1000,(IFERROR(IF('IA2'!#REF!/S94&lt;0.5,0,IF('IA2'!#REF!/S94*100&gt;90,5,IF('IA2'!#REF!/S94*100&gt;80,4,IF('IA2'!#REF!/S94*100&gt;70,3,IF('IA2'!#REF!/S94*100&gt;60,2,IF('IA2'!#REF!/S94*100&lt;=60,1)))))),0))*S294)</f>
        <v>1000</v>
      </c>
      <c r="T194" s="97">
        <f>IF(COUNT('IA2'!#REF!)=0,1000,(IFERROR(IF('IA2'!#REF!/T94&lt;0.5,0,IF('IA2'!#REF!/T94*100&gt;90,5,IF('IA2'!#REF!/T94*100&gt;80,4,IF('IA2'!#REF!/T94*100&gt;70,3,IF('IA2'!#REF!/T94*100&gt;60,2,IF('IA2'!#REF!/T94*100&lt;=60,1)))))),0))*T294)</f>
        <v>1000</v>
      </c>
      <c r="U194" s="97">
        <f>IF(COUNT('IA2'!#REF!)=0,1000,(IFERROR(IF('IA2'!#REF!/U94&lt;0.5,0,IF('IA2'!#REF!/U94*100&gt;90,5,IF('IA2'!#REF!/U94*100&gt;80,4,IF('IA2'!#REF!/U94*100&gt;70,3,IF('IA2'!#REF!/U94*100&gt;60,2,IF('IA2'!#REF!/U94*100&lt;=60,1)))))),0))*U294)</f>
        <v>1000</v>
      </c>
      <c r="V194" s="97">
        <f>IF(COUNT('IA2'!#REF!)=0,1000,(IFERROR(IF('IA2'!#REF!/V94&lt;0.5,0,IF('IA2'!#REF!/V94*100&gt;90,5,IF('IA2'!#REF!/V94*100&gt;80,4,IF('IA2'!#REF!/V94*100&gt;70,3,IF('IA2'!#REF!/V94*100&gt;60,2,IF('IA2'!#REF!/V94*100&lt;=60,1)))))),0))*V294)</f>
        <v>1000</v>
      </c>
      <c r="W194" s="97">
        <f>IF(COUNT('IA2'!#REF!)=0,1000,(IFERROR(IF('IA2'!#REF!/W94&lt;0.5,0,IF('IA2'!#REF!/W94*100&gt;90,5,IF('IA2'!#REF!/W94*100&gt;80,4,IF('IA2'!#REF!/W94*100&gt;70,3,IF('IA2'!#REF!/W94*100&gt;60,2,IF('IA2'!#REF!/W94*100&lt;=60,1)))))),0))*W294)</f>
        <v>1000</v>
      </c>
      <c r="X194" s="97">
        <f>IF(COUNT('IA2'!#REF!)=0,1000,(IFERROR(IF('IA2'!#REF!/X94&lt;0.5,0,IF('IA2'!#REF!/X94*100&gt;90,5,IF('IA2'!#REF!/X94*100&gt;80,4,IF('IA2'!#REF!/X94*100&gt;70,3,IF('IA2'!#REF!/X94*100&gt;60,2,IF('IA2'!#REF!/X94*100&lt;=60,1)))))),0))*X294)</f>
        <v>1000</v>
      </c>
      <c r="Y194" s="97">
        <f>IF(COUNT('IA2'!#REF!)=0,1000,(IFERROR(IF('IA2'!#REF!/Y94&lt;0.5,0,IF('IA2'!#REF!/Y94*100&gt;90,5,IF('IA2'!#REF!/Y94*100&gt;80,4,IF('IA2'!#REF!/Y94*100&gt;70,3,IF('IA2'!#REF!/Y94*100&gt;60,2,IF('IA2'!#REF!/Y94*100&lt;=60,1)))))),0))*Y294)</f>
        <v>1000</v>
      </c>
      <c r="Z194" s="97">
        <f>IF(COUNT('IA2'!#REF!)=0,1000,(IFERROR(IF('IA2'!#REF!/Z94&lt;0.5,0,IF('IA2'!#REF!/Z94*100&gt;90,5,IF('IA2'!#REF!/Z94*100&gt;80,4,IF('IA2'!#REF!/Z94*100&gt;70,3,IF('IA2'!#REF!/Z94*100&gt;60,2,IF('IA2'!#REF!/Z94*100&lt;=60,1)))))),0))*Z294)</f>
        <v>1000</v>
      </c>
      <c r="AA194" s="97">
        <f>IF(COUNT('IA2'!#REF!)=0,1000,(IFERROR(IF('IA2'!#REF!/AA94&lt;0.5,0,IF('IA2'!#REF!/AA94*100&gt;90,5,IF('IA2'!#REF!/AA94*100&gt;80,4,IF('IA2'!#REF!/AA94*100&gt;70,3,IF('IA2'!#REF!/AA94*100&gt;60,2,IF('IA2'!#REF!/AA94*100&lt;=60,1)))))),0))*AA294)</f>
        <v>1000</v>
      </c>
      <c r="AB194" s="97">
        <f>IF(COUNT('IA2'!#REF!)=0,1000,(IFERROR(IF('IA2'!#REF!/AB94&lt;0.5,0,IF('IA2'!#REF!/AB94*100&gt;90,5,IF('IA2'!#REF!/AB94*100&gt;80,4,IF('IA2'!#REF!/AB94*100&gt;70,3,IF('IA2'!#REF!/AB94*100&gt;60,2,IF('IA2'!#REF!/AB94*100&lt;=60,1)))))),0))*AB294)</f>
        <v>1000</v>
      </c>
      <c r="AC194" s="97">
        <f>IF(COUNT('IA2'!#REF!)=0,1000,(IFERROR(IF('IA2'!#REF!/AC94&lt;0.5,0,IF('IA2'!#REF!/AC94*100&gt;90,5,IF('IA2'!#REF!/AC94*100&gt;80,4,IF('IA2'!#REF!/AC94*100&gt;70,3,IF('IA2'!#REF!/AC94*100&gt;60,2,IF('IA2'!#REF!/AC94*100&lt;=60,1)))))),0))*AC294)</f>
        <v>1000</v>
      </c>
      <c r="AD194" s="97">
        <f>IF(COUNT('IA2'!#REF!)=0,1000,(IFERROR(IF('IA2'!#REF!/AD94&lt;0.5,0,IF('IA2'!#REF!/AD94*100&gt;90,5,IF('IA2'!#REF!/AD94*100&gt;80,4,IF('IA2'!#REF!/AD94*100&gt;70,3,IF('IA2'!#REF!/AD94*100&gt;60,2,IF('IA2'!#REF!/AD94*100&lt;=60,1)))))),0))*AD294)</f>
        <v>1000</v>
      </c>
      <c r="AE194" s="97">
        <f>IF(COUNT('IA2'!#REF!)=0,1000,(IFERROR(IF('IA2'!#REF!/AE94&lt;0.5,0,IF('IA2'!#REF!/AE94*100&gt;90,5,IF('IA2'!#REF!/AE94*100&gt;80,4,IF('IA2'!#REF!/AE94*100&gt;70,3,IF('IA2'!#REF!/AE94*100&gt;60,2,IF('IA2'!#REF!/AE94*100&lt;=60,1)))))),0))*AE294)</f>
        <v>1000</v>
      </c>
      <c r="AF194" s="97">
        <f>IF(COUNT('IA2'!#REF!)=0,1000,(IFERROR(IF('IA2'!#REF!/AF94&lt;0.5,0,IF('IA2'!#REF!/AF94*100&gt;90,5,IF('IA2'!#REF!/AF94*100&gt;80,4,IF('IA2'!#REF!/AF94*100&gt;70,3,IF('IA2'!#REF!/AF94*100&gt;60,2,IF('IA2'!#REF!/AF94*100&lt;=60,1)))))),0))*AF294)</f>
        <v>1000</v>
      </c>
      <c r="AG194" s="97">
        <f>IF(COUNT('IA2'!#REF!)=0,1000,(IFERROR(IF('IA2'!#REF!/AG94&lt;0.5,0,IF('IA2'!#REF!/AG94*100&gt;90,5,IF('IA2'!#REF!/AG94*100&gt;80,4,IF('IA2'!#REF!/AG94*100&gt;70,3,IF('IA2'!#REF!/AG94*100&gt;60,2,IF('IA2'!#REF!/AG94*100&lt;=60,1)))))),0))*AG294)</f>
        <v>1000</v>
      </c>
      <c r="AH194" s="97">
        <f>IF(COUNT('IA2'!#REF!)=0,1000,(IFERROR(IF('IA2'!#REF!/AH94&lt;0.5,0,IF('IA2'!#REF!/AH94*100&gt;90,5,IF('IA2'!#REF!/AH94*100&gt;80,4,IF('IA2'!#REF!/AH94*100&gt;70,3,IF('IA2'!#REF!/AH94*100&gt;60,2,IF('IA2'!#REF!/AH94*100&lt;=60,1)))))),0))*AH294)</f>
        <v>1000</v>
      </c>
      <c r="AI194" s="97">
        <f>IF(COUNT('IA2'!#REF!)=0,1000,(IFERROR(IF('IA2'!#REF!/AI94&lt;0.5,0,IF('IA2'!#REF!/AI94*100&gt;90,5,IF('IA2'!#REF!/AI94*100&gt;80,4,IF('IA2'!#REF!/AI94*100&gt;70,3,IF('IA2'!#REF!/AI94*100&gt;60,2,IF('IA2'!#REF!/AI94*100&lt;=60,1)))))),0))*AI294)</f>
        <v>1000</v>
      </c>
      <c r="AJ194" s="97">
        <f>IF(COUNT('IA2'!#REF!)=0,1000,(IFERROR(IF('IA2'!#REF!/AJ94&lt;0.5,0,IF('IA2'!#REF!/AJ94*100&gt;90,5,IF('IA2'!#REF!/AJ94*100&gt;80,4,IF('IA2'!#REF!/AJ94*100&gt;70,3,IF('IA2'!#REF!/AJ94*100&gt;60,2,IF('IA2'!#REF!/AJ94*100&lt;=60,1)))))),0))*AJ294)</f>
        <v>1000</v>
      </c>
      <c r="AK194" s="97">
        <f>IF(COUNT('IA2'!#REF!)=0,1000,(IFERROR(IF('IA2'!#REF!/AK94&lt;0.5,0,IF('IA2'!#REF!/AK94*100&gt;90,5,IF('IA2'!#REF!/AK94*100&gt;80,4,IF('IA2'!#REF!/AK94*100&gt;70,3,IF('IA2'!#REF!/AK94*100&gt;60,2,IF('IA2'!#REF!/AK94*100&lt;=60,1)))))),0))*AK294)</f>
        <v>1000</v>
      </c>
      <c r="AL194" s="97">
        <f>IF(COUNT('IA2'!#REF!)=0,1000,(IFERROR(IF('IA2'!#REF!/AL94&lt;0.5,0,IF('IA2'!#REF!/AL94*100&gt;90,5,IF('IA2'!#REF!/AL94*100&gt;80,4,IF('IA2'!#REF!/AL94*100&gt;70,3,IF('IA2'!#REF!/AL94*100&gt;60,2,IF('IA2'!#REF!/AL94*100&lt;=60,1)))))),0))*AL294)</f>
        <v>1000</v>
      </c>
      <c r="AM194" s="97">
        <f>IF(COUNT('IA2'!#REF!)=0,1000,(IFERROR(IF('IA2'!#REF!/AM94&lt;0.5,0,IF('IA2'!#REF!/AM94*100&gt;90,5,IF('IA2'!#REF!/AM94*100&gt;80,4,IF('IA2'!#REF!/AM94*100&gt;70,3,IF('IA2'!#REF!/AM94*100&gt;60,2,IF('IA2'!#REF!/AM94*100&lt;=60,1)))))),0))*AM294)</f>
        <v>1000</v>
      </c>
      <c r="AN194" s="97">
        <f>IF(COUNT('IA2'!#REF!)=0,1000,(IFERROR(IF('IA2'!#REF!/AN94&lt;0.5,0,IF('IA2'!#REF!/AN94*100&gt;90,5,IF('IA2'!#REF!/AN94*100&gt;80,4,IF('IA2'!#REF!/AN94*100&gt;70,3,IF('IA2'!#REF!/AN94*100&gt;60,2,IF('IA2'!#REF!/AN94*100&lt;=60,1)))))),0))*AN294)</f>
        <v>1000</v>
      </c>
      <c r="AO194" s="97">
        <f>IF(COUNT('IA2'!#REF!)=0,1000,(IFERROR(IF('IA2'!#REF!/AO94&lt;0.5,0,IF('IA2'!#REF!/AO94*100&gt;90,5,IF('IA2'!#REF!/AO94*100&gt;80,4,IF('IA2'!#REF!/AO94*100&gt;70,3,IF('IA2'!#REF!/AO94*100&gt;60,2,IF('IA2'!#REF!/AO94*100&lt;=60,1)))))),0))*AO294)</f>
        <v>1000</v>
      </c>
      <c r="AP194" s="97">
        <f>IF(COUNT('IA2'!#REF!)=0,1000,(IFERROR(IF('IA2'!#REF!/AP94&lt;0.5,0,IF('IA2'!#REF!/AP94*100&gt;90,5,IF('IA2'!#REF!/AP94*100&gt;80,4,IF('IA2'!#REF!/AP94*100&gt;70,3,IF('IA2'!#REF!/AP94*100&gt;60,2,IF('IA2'!#REF!/AP94*100&lt;=60,1)))))),0))*AP294)</f>
        <v>1000</v>
      </c>
      <c r="AQ194" s="97">
        <f>IF(COUNT('IA2'!#REF!)=0,1000,(IFERROR(IF('IA2'!#REF!/AQ94&lt;0.5,0,IF('IA2'!#REF!/AQ94*100&gt;90,5,IF('IA2'!#REF!/AQ94*100&gt;80,4,IF('IA2'!#REF!/AQ94*100&gt;70,3,IF('IA2'!#REF!/AQ94*100&gt;60,2,IF('IA2'!#REF!/AQ94*100&lt;=60,1)))))),0))*AQ294)</f>
        <v>1000</v>
      </c>
      <c r="AR194" s="97">
        <f>IF(COUNT('IA2'!#REF!)=0,1000,(IFERROR(IF('IA2'!#REF!/AR94&lt;0.5,0,IF('IA2'!#REF!/AR94*100&gt;90,5,IF('IA2'!#REF!/AR94*100&gt;80,4,IF('IA2'!#REF!/AR94*100&gt;70,3,IF('IA2'!#REF!/AR94*100&gt;60,2,IF('IA2'!#REF!/AR94*100&lt;=60,1)))))),0))*AR294)</f>
        <v>1000</v>
      </c>
      <c r="AS194" s="97">
        <f>IF(COUNT('IA2'!#REF!)=0,1000,(IFERROR(IF('IA2'!#REF!/AS94&lt;0.5,0,IF('IA2'!#REF!/AS94*100&gt;90,5,IF('IA2'!#REF!/AS94*100&gt;80,4,IF('IA2'!#REF!/AS94*100&gt;70,3,IF('IA2'!#REF!/AS94*100&gt;60,2,IF('IA2'!#REF!/AS94*100&lt;=60,1)))))),0))*AS294)</f>
        <v>1000</v>
      </c>
      <c r="AT194" s="97">
        <f>IF(COUNT('IA2'!#REF!)=0,1000,(IFERROR(IF('IA2'!#REF!/AT94&lt;0.5,0,IF('IA2'!#REF!/AT94*100&gt;90,5,IF('IA2'!#REF!/AT94*100&gt;80,4,IF('IA2'!#REF!/AT94*100&gt;70,3,IF('IA2'!#REF!/AT94*100&gt;60,2,IF('IA2'!#REF!/AT94*100&lt;=60,1)))))),0))*AT294)</f>
        <v>1000</v>
      </c>
      <c r="AU194" s="97">
        <f>IF(COUNT('IA2'!#REF!)=0,1000,(IFERROR(IF('IA2'!#REF!/AU94&lt;0.5,0,IF('IA2'!#REF!/AU94*100&gt;90,5,IF('IA2'!#REF!/AU94*100&gt;80,4,IF('IA2'!#REF!/AU94*100&gt;70,3,IF('IA2'!#REF!/AU94*100&gt;60,2,IF('IA2'!#REF!/AU94*100&lt;=60,1)))))),0))*AU294)</f>
        <v>1000</v>
      </c>
      <c r="AV194" s="97">
        <f>IF(COUNT('IA2'!#REF!)=0,1000,(IFERROR(IF('IA2'!#REF!/AV94&lt;0.5,0,IF('IA2'!#REF!/AV94*100&gt;90,5,IF('IA2'!#REF!/AV94*100&gt;80,4,IF('IA2'!#REF!/AV94*100&gt;70,3,IF('IA2'!#REF!/AV94*100&gt;60,2,IF('IA2'!#REF!/AV94*100&lt;=60,1)))))),0))*AV294)</f>
        <v>1000</v>
      </c>
      <c r="AW194" s="97">
        <f>IF(COUNT('IA2'!#REF!)=0,1000,(IFERROR(IF('IA2'!#REF!/AW94&lt;0.5,0,IF('IA2'!#REF!/AW94*100&gt;90,5,IF('IA2'!#REF!/AW94*100&gt;80,4,IF('IA2'!#REF!/AW94*100&gt;70,3,IF('IA2'!#REF!/AW94*100&gt;60,2,IF('IA2'!#REF!/AW94*100&lt;=60,1)))))),0))*AW294)</f>
        <v>1000</v>
      </c>
      <c r="AX194" s="97">
        <f>IF(COUNT('IA2'!#REF!)=0,1000,(IFERROR(IF('IA2'!#REF!/AX94&lt;0.5,0,IF('IA2'!#REF!/AX94*100&gt;90,5,IF('IA2'!#REF!/AX94*100&gt;80,4,IF('IA2'!#REF!/AX94*100&gt;70,3,IF('IA2'!#REF!/AX94*100&gt;60,2,IF('IA2'!#REF!/AX94*100&lt;=60,1)))))),0))*AX294)</f>
        <v>1000</v>
      </c>
      <c r="AY194" s="97">
        <f>IF(COUNT('IA2'!#REF!)=0,1000,(IFERROR(IF('IA2'!#REF!/AY94&lt;0.5,0,IF('IA2'!#REF!/AY94*100&gt;90,5,IF('IA2'!#REF!/AY94*100&gt;80,4,IF('IA2'!#REF!/AY94*100&gt;70,3,IF('IA2'!#REF!/AY94*100&gt;60,2,IF('IA2'!#REF!/AY94*100&lt;=60,1)))))),0))*AY294)</f>
        <v>1000</v>
      </c>
      <c r="AZ194" s="97">
        <f>IF(COUNT('IA2'!#REF!)=0,1000,(IFERROR(IF('IA2'!#REF!/AZ94&lt;0.5,0,IF('IA2'!#REF!/AZ94*100&gt;90,5,IF('IA2'!#REF!/AZ94*100&gt;80,4,IF('IA2'!#REF!/AZ94*100&gt;70,3,IF('IA2'!#REF!/AZ94*100&gt;60,2,IF('IA2'!#REF!/AZ94*100&lt;=60,1)))))),0))*AZ294)</f>
        <v>1000</v>
      </c>
      <c r="BA194" s="96">
        <f t="shared" si="60"/>
        <v>0</v>
      </c>
      <c r="BB194" s="96">
        <f t="shared" si="61"/>
        <v>0</v>
      </c>
      <c r="BC194" s="96">
        <f t="shared" si="62"/>
        <v>0</v>
      </c>
      <c r="BD194" s="96">
        <f t="shared" si="63"/>
        <v>0</v>
      </c>
      <c r="BE194" s="96">
        <f t="shared" si="64"/>
        <v>0</v>
      </c>
      <c r="BF194" s="96">
        <f t="shared" si="65"/>
        <v>0</v>
      </c>
      <c r="BG194" s="96">
        <f t="shared" si="66"/>
        <v>0</v>
      </c>
    </row>
    <row r="195" spans="1:59" x14ac:dyDescent="0.3">
      <c r="A195" s="97">
        <f>IF(COUNT('IA2'!#REF!)=0,1000,(IFERROR(IF('IA2'!#REF!/A95&lt;0.5,0,IF('IA2'!#REF!/A95*100&gt;90,5,IF('IA2'!#REF!/A95*100&gt;80,4,IF('IA2'!#REF!/A95*100&gt;70,3,IF('IA2'!#REF!/A95*100&gt;60,2,IF('IA2'!#REF!/A95*100&lt;=60,1)))))),0))*A295)</f>
        <v>1000</v>
      </c>
      <c r="B195" s="97">
        <f>IF(COUNT('IA2'!#REF!)=0,1000,(IFERROR(IF('IA2'!#REF!/B95&lt;0.5,0,IF('IA2'!#REF!/B95*100&gt;90,5,IF('IA2'!#REF!/B95*100&gt;80,4,IF('IA2'!#REF!/B95*100&gt;70,3,IF('IA2'!#REF!/B95*100&gt;60,2,IF('IA2'!#REF!/B95*100&lt;=60,1)))))),0))*B295)</f>
        <v>1000</v>
      </c>
      <c r="C195" s="97">
        <f>IF(COUNT('IA2'!#REF!)=0,1000,(IFERROR(IF('IA2'!#REF!/C95&lt;0.5,0,IF('IA2'!#REF!/C95*100&gt;90,5,IF('IA2'!#REF!/C95*100&gt;80,4,IF('IA2'!#REF!/C95*100&gt;70,3,IF('IA2'!#REF!/C95*100&gt;60,2,IF('IA2'!#REF!/C95*100&lt;=60,1)))))),0))*C295)</f>
        <v>1000</v>
      </c>
      <c r="D195" s="97">
        <f>IF(COUNT('IA2'!#REF!)=0,1000,(IFERROR(IF('IA2'!#REF!/D95&lt;0.5,0,IF('IA2'!#REF!/D95*100&gt;90,5,IF('IA2'!#REF!/D95*100&gt;80,4,IF('IA2'!#REF!/D95*100&gt;70,3,IF('IA2'!#REF!/D95*100&gt;60,2,IF('IA2'!#REF!/D95*100&lt;=60,1)))))),0))*D295)</f>
        <v>1000</v>
      </c>
      <c r="E195" s="97">
        <f>IF(COUNT('IA2'!#REF!)=0,1000,(IFERROR(IF('IA2'!#REF!/E95&lt;0.5,0,IF('IA2'!#REF!/E95*100&gt;90,5,IF('IA2'!#REF!/E95*100&gt;80,4,IF('IA2'!#REF!/E95*100&gt;70,3,IF('IA2'!#REF!/E95*100&gt;60,2,IF('IA2'!#REF!/E95*100&lt;=60,1)))))),0))*E295)</f>
        <v>1000</v>
      </c>
      <c r="F195" s="97">
        <f>IF(COUNT('IA2'!#REF!)=0,1000,(IFERROR(IF('IA2'!#REF!/F95&lt;0.5,0,IF('IA2'!#REF!/F95*100&gt;90,5,IF('IA2'!#REF!/F95*100&gt;80,4,IF('IA2'!#REF!/F95*100&gt;70,3,IF('IA2'!#REF!/F95*100&gt;60,2,IF('IA2'!#REF!/F95*100&lt;=60,1)))))),0))*F295)</f>
        <v>1000</v>
      </c>
      <c r="G195" s="97">
        <f>IF(COUNT('IA2'!#REF!)=0,1000,(IFERROR(IF('IA2'!#REF!/G95&lt;0.5,0,IF('IA2'!#REF!/G95*100&gt;90,5,IF('IA2'!#REF!/G95*100&gt;80,4,IF('IA2'!#REF!/G95*100&gt;70,3,IF('IA2'!#REF!/G95*100&gt;60,2,IF('IA2'!#REF!/G95*100&lt;=60,1)))))),0))*G295)</f>
        <v>1000</v>
      </c>
      <c r="H195" s="97">
        <f>IF(COUNT('IA2'!#REF!)=0,1000,(IFERROR(IF('IA2'!#REF!/H95&lt;0.5,0,IF('IA2'!#REF!/H95*100&gt;90,5,IF('IA2'!#REF!/H95*100&gt;80,4,IF('IA2'!#REF!/H95*100&gt;70,3,IF('IA2'!#REF!/H95*100&gt;60,2,IF('IA2'!#REF!/H95*100&lt;=60,1)))))),0))*H295)</f>
        <v>1000</v>
      </c>
      <c r="I195" s="97">
        <f>IF(COUNT('IA2'!#REF!)=0,1000,(IFERROR(IF('IA2'!#REF!/I95&lt;0.5,0,IF('IA2'!#REF!/I95*100&gt;90,5,IF('IA2'!#REF!/I95*100&gt;80,4,IF('IA2'!#REF!/I95*100&gt;70,3,IF('IA2'!#REF!/I95*100&gt;60,2,IF('IA2'!#REF!/I95*100&lt;=60,1)))))),0))*I295)</f>
        <v>1000</v>
      </c>
      <c r="J195" s="97">
        <f>IF(COUNT('IA2'!#REF!)=0,1000,(IFERROR(IF('IA2'!#REF!/J95&lt;0.5,0,IF('IA2'!#REF!/J95*100&gt;90,5,IF('IA2'!#REF!/J95*100&gt;80,4,IF('IA2'!#REF!/J95*100&gt;70,3,IF('IA2'!#REF!/J95*100&gt;60,2,IF('IA2'!#REF!/J95*100&lt;=60,1)))))),0))*J295)</f>
        <v>1000</v>
      </c>
      <c r="K195" s="97">
        <f>IF(COUNT('IA2'!#REF!)=0,1000,(IFERROR(IF('IA2'!#REF!/K95&lt;0.5,0,IF('IA2'!#REF!/K95*100&gt;90,5,IF('IA2'!#REF!/K95*100&gt;80,4,IF('IA2'!#REF!/K95*100&gt;70,3,IF('IA2'!#REF!/K95*100&gt;60,2,IF('IA2'!#REF!/K95*100&lt;=60,1)))))),0))*K295)</f>
        <v>1000</v>
      </c>
      <c r="L195" s="97">
        <f>IF(COUNT('IA2'!#REF!)=0,1000,(IFERROR(IF('IA2'!#REF!/L95&lt;0.5,0,IF('IA2'!#REF!/L95*100&gt;90,5,IF('IA2'!#REF!/L95*100&gt;80,4,IF('IA2'!#REF!/L95*100&gt;70,3,IF('IA2'!#REF!/L95*100&gt;60,2,IF('IA2'!#REF!/L95*100&lt;=60,1)))))),0))*L295)</f>
        <v>1000</v>
      </c>
      <c r="M195" s="97">
        <f>IF(COUNT('IA2'!#REF!)=0,1000,(IFERROR(IF('IA2'!#REF!/M95&lt;0.5,0,IF('IA2'!#REF!/M95*100&gt;90,5,IF('IA2'!#REF!/M95*100&gt;80,4,IF('IA2'!#REF!/M95*100&gt;70,3,IF('IA2'!#REF!/M95*100&gt;60,2,IF('IA2'!#REF!/M95*100&lt;=60,1)))))),0))*M295)</f>
        <v>1000</v>
      </c>
      <c r="N195" s="97">
        <f>IF(COUNT('IA2'!#REF!)=0,1000,(IFERROR(IF('IA2'!#REF!/N95&lt;0.5,0,IF('IA2'!#REF!/N95*100&gt;90,5,IF('IA2'!#REF!/N95*100&gt;80,4,IF('IA2'!#REF!/N95*100&gt;70,3,IF('IA2'!#REF!/N95*100&gt;60,2,IF('IA2'!#REF!/N95*100&lt;=60,1)))))),0))*N295)</f>
        <v>1000</v>
      </c>
      <c r="O195" s="97">
        <f>IF(COUNT('IA2'!#REF!)=0,1000,(IFERROR(IF('IA2'!#REF!/O95&lt;0.5,0,IF('IA2'!#REF!/O95*100&gt;90,5,IF('IA2'!#REF!/O95*100&gt;80,4,IF('IA2'!#REF!/O95*100&gt;70,3,IF('IA2'!#REF!/O95*100&gt;60,2,IF('IA2'!#REF!/O95*100&lt;=60,1)))))),0))*O295)</f>
        <v>1000</v>
      </c>
      <c r="P195" s="97">
        <f>IF(COUNT('IA2'!#REF!)=0,1000,(IFERROR(IF('IA2'!#REF!/P95&lt;0.5,0,IF('IA2'!#REF!/P95*100&gt;90,5,IF('IA2'!#REF!/P95*100&gt;80,4,IF('IA2'!#REF!/P95*100&gt;70,3,IF('IA2'!#REF!/P95*100&gt;60,2,IF('IA2'!#REF!/P95*100&lt;=60,1)))))),0))*P295)</f>
        <v>1000</v>
      </c>
      <c r="Q195" s="97">
        <f>IF(COUNT('IA2'!#REF!)=0,1000,(IFERROR(IF('IA2'!#REF!/Q95&lt;0.5,0,IF('IA2'!#REF!/Q95*100&gt;90,5,IF('IA2'!#REF!/Q95*100&gt;80,4,IF('IA2'!#REF!/Q95*100&gt;70,3,IF('IA2'!#REF!/Q95*100&gt;60,2,IF('IA2'!#REF!/Q95*100&lt;=60,1)))))),0))*Q295)</f>
        <v>1000</v>
      </c>
      <c r="R195" s="97">
        <f>IF(COUNT('IA2'!#REF!)=0,1000,(IFERROR(IF('IA2'!#REF!/R95&lt;0.5,0,IF('IA2'!#REF!/R95*100&gt;90,5,IF('IA2'!#REF!/R95*100&gt;80,4,IF('IA2'!#REF!/R95*100&gt;70,3,IF('IA2'!#REF!/R95*100&gt;60,2,IF('IA2'!#REF!/R95*100&lt;=60,1)))))),0))*R295)</f>
        <v>1000</v>
      </c>
      <c r="S195" s="97">
        <f>IF(COUNT('IA2'!#REF!)=0,1000,(IFERROR(IF('IA2'!#REF!/S95&lt;0.5,0,IF('IA2'!#REF!/S95*100&gt;90,5,IF('IA2'!#REF!/S95*100&gt;80,4,IF('IA2'!#REF!/S95*100&gt;70,3,IF('IA2'!#REF!/S95*100&gt;60,2,IF('IA2'!#REF!/S95*100&lt;=60,1)))))),0))*S295)</f>
        <v>1000</v>
      </c>
      <c r="T195" s="97">
        <f>IF(COUNT('IA2'!#REF!)=0,1000,(IFERROR(IF('IA2'!#REF!/T95&lt;0.5,0,IF('IA2'!#REF!/T95*100&gt;90,5,IF('IA2'!#REF!/T95*100&gt;80,4,IF('IA2'!#REF!/T95*100&gt;70,3,IF('IA2'!#REF!/T95*100&gt;60,2,IF('IA2'!#REF!/T95*100&lt;=60,1)))))),0))*T295)</f>
        <v>1000</v>
      </c>
      <c r="U195" s="97">
        <f>IF(COUNT('IA2'!#REF!)=0,1000,(IFERROR(IF('IA2'!#REF!/U95&lt;0.5,0,IF('IA2'!#REF!/U95*100&gt;90,5,IF('IA2'!#REF!/U95*100&gt;80,4,IF('IA2'!#REF!/U95*100&gt;70,3,IF('IA2'!#REF!/U95*100&gt;60,2,IF('IA2'!#REF!/U95*100&lt;=60,1)))))),0))*U295)</f>
        <v>1000</v>
      </c>
      <c r="V195" s="97">
        <f>IF(COUNT('IA2'!#REF!)=0,1000,(IFERROR(IF('IA2'!#REF!/V95&lt;0.5,0,IF('IA2'!#REF!/V95*100&gt;90,5,IF('IA2'!#REF!/V95*100&gt;80,4,IF('IA2'!#REF!/V95*100&gt;70,3,IF('IA2'!#REF!/V95*100&gt;60,2,IF('IA2'!#REF!/V95*100&lt;=60,1)))))),0))*V295)</f>
        <v>1000</v>
      </c>
      <c r="W195" s="97">
        <f>IF(COUNT('IA2'!#REF!)=0,1000,(IFERROR(IF('IA2'!#REF!/W95&lt;0.5,0,IF('IA2'!#REF!/W95*100&gt;90,5,IF('IA2'!#REF!/W95*100&gt;80,4,IF('IA2'!#REF!/W95*100&gt;70,3,IF('IA2'!#REF!/W95*100&gt;60,2,IF('IA2'!#REF!/W95*100&lt;=60,1)))))),0))*W295)</f>
        <v>1000</v>
      </c>
      <c r="X195" s="97">
        <f>IF(COUNT('IA2'!#REF!)=0,1000,(IFERROR(IF('IA2'!#REF!/X95&lt;0.5,0,IF('IA2'!#REF!/X95*100&gt;90,5,IF('IA2'!#REF!/X95*100&gt;80,4,IF('IA2'!#REF!/X95*100&gt;70,3,IF('IA2'!#REF!/X95*100&gt;60,2,IF('IA2'!#REF!/X95*100&lt;=60,1)))))),0))*X295)</f>
        <v>1000</v>
      </c>
      <c r="Y195" s="97">
        <f>IF(COUNT('IA2'!#REF!)=0,1000,(IFERROR(IF('IA2'!#REF!/Y95&lt;0.5,0,IF('IA2'!#REF!/Y95*100&gt;90,5,IF('IA2'!#REF!/Y95*100&gt;80,4,IF('IA2'!#REF!/Y95*100&gt;70,3,IF('IA2'!#REF!/Y95*100&gt;60,2,IF('IA2'!#REF!/Y95*100&lt;=60,1)))))),0))*Y295)</f>
        <v>1000</v>
      </c>
      <c r="Z195" s="97">
        <f>IF(COUNT('IA2'!#REF!)=0,1000,(IFERROR(IF('IA2'!#REF!/Z95&lt;0.5,0,IF('IA2'!#REF!/Z95*100&gt;90,5,IF('IA2'!#REF!/Z95*100&gt;80,4,IF('IA2'!#REF!/Z95*100&gt;70,3,IF('IA2'!#REF!/Z95*100&gt;60,2,IF('IA2'!#REF!/Z95*100&lt;=60,1)))))),0))*Z295)</f>
        <v>1000</v>
      </c>
      <c r="AA195" s="97">
        <f>IF(COUNT('IA2'!#REF!)=0,1000,(IFERROR(IF('IA2'!#REF!/AA95&lt;0.5,0,IF('IA2'!#REF!/AA95*100&gt;90,5,IF('IA2'!#REF!/AA95*100&gt;80,4,IF('IA2'!#REF!/AA95*100&gt;70,3,IF('IA2'!#REF!/AA95*100&gt;60,2,IF('IA2'!#REF!/AA95*100&lt;=60,1)))))),0))*AA295)</f>
        <v>1000</v>
      </c>
      <c r="AB195" s="97">
        <f>IF(COUNT('IA2'!#REF!)=0,1000,(IFERROR(IF('IA2'!#REF!/AB95&lt;0.5,0,IF('IA2'!#REF!/AB95*100&gt;90,5,IF('IA2'!#REF!/AB95*100&gt;80,4,IF('IA2'!#REF!/AB95*100&gt;70,3,IF('IA2'!#REF!/AB95*100&gt;60,2,IF('IA2'!#REF!/AB95*100&lt;=60,1)))))),0))*AB295)</f>
        <v>1000</v>
      </c>
      <c r="AC195" s="97">
        <f>IF(COUNT('IA2'!#REF!)=0,1000,(IFERROR(IF('IA2'!#REF!/AC95&lt;0.5,0,IF('IA2'!#REF!/AC95*100&gt;90,5,IF('IA2'!#REF!/AC95*100&gt;80,4,IF('IA2'!#REF!/AC95*100&gt;70,3,IF('IA2'!#REF!/AC95*100&gt;60,2,IF('IA2'!#REF!/AC95*100&lt;=60,1)))))),0))*AC295)</f>
        <v>1000</v>
      </c>
      <c r="AD195" s="97">
        <f>IF(COUNT('IA2'!#REF!)=0,1000,(IFERROR(IF('IA2'!#REF!/AD95&lt;0.5,0,IF('IA2'!#REF!/AD95*100&gt;90,5,IF('IA2'!#REF!/AD95*100&gt;80,4,IF('IA2'!#REF!/AD95*100&gt;70,3,IF('IA2'!#REF!/AD95*100&gt;60,2,IF('IA2'!#REF!/AD95*100&lt;=60,1)))))),0))*AD295)</f>
        <v>1000</v>
      </c>
      <c r="AE195" s="97">
        <f>IF(COUNT('IA2'!#REF!)=0,1000,(IFERROR(IF('IA2'!#REF!/AE95&lt;0.5,0,IF('IA2'!#REF!/AE95*100&gt;90,5,IF('IA2'!#REF!/AE95*100&gt;80,4,IF('IA2'!#REF!/AE95*100&gt;70,3,IF('IA2'!#REF!/AE95*100&gt;60,2,IF('IA2'!#REF!/AE95*100&lt;=60,1)))))),0))*AE295)</f>
        <v>1000</v>
      </c>
      <c r="AF195" s="97">
        <f>IF(COUNT('IA2'!#REF!)=0,1000,(IFERROR(IF('IA2'!#REF!/AF95&lt;0.5,0,IF('IA2'!#REF!/AF95*100&gt;90,5,IF('IA2'!#REF!/AF95*100&gt;80,4,IF('IA2'!#REF!/AF95*100&gt;70,3,IF('IA2'!#REF!/AF95*100&gt;60,2,IF('IA2'!#REF!/AF95*100&lt;=60,1)))))),0))*AF295)</f>
        <v>1000</v>
      </c>
      <c r="AG195" s="97">
        <f>IF(COUNT('IA2'!#REF!)=0,1000,(IFERROR(IF('IA2'!#REF!/AG95&lt;0.5,0,IF('IA2'!#REF!/AG95*100&gt;90,5,IF('IA2'!#REF!/AG95*100&gt;80,4,IF('IA2'!#REF!/AG95*100&gt;70,3,IF('IA2'!#REF!/AG95*100&gt;60,2,IF('IA2'!#REF!/AG95*100&lt;=60,1)))))),0))*AG295)</f>
        <v>1000</v>
      </c>
      <c r="AH195" s="97">
        <f>IF(COUNT('IA2'!#REF!)=0,1000,(IFERROR(IF('IA2'!#REF!/AH95&lt;0.5,0,IF('IA2'!#REF!/AH95*100&gt;90,5,IF('IA2'!#REF!/AH95*100&gt;80,4,IF('IA2'!#REF!/AH95*100&gt;70,3,IF('IA2'!#REF!/AH95*100&gt;60,2,IF('IA2'!#REF!/AH95*100&lt;=60,1)))))),0))*AH295)</f>
        <v>1000</v>
      </c>
      <c r="AI195" s="97">
        <f>IF(COUNT('IA2'!#REF!)=0,1000,(IFERROR(IF('IA2'!#REF!/AI95&lt;0.5,0,IF('IA2'!#REF!/AI95*100&gt;90,5,IF('IA2'!#REF!/AI95*100&gt;80,4,IF('IA2'!#REF!/AI95*100&gt;70,3,IF('IA2'!#REF!/AI95*100&gt;60,2,IF('IA2'!#REF!/AI95*100&lt;=60,1)))))),0))*AI295)</f>
        <v>1000</v>
      </c>
      <c r="AJ195" s="97">
        <f>IF(COUNT('IA2'!#REF!)=0,1000,(IFERROR(IF('IA2'!#REF!/AJ95&lt;0.5,0,IF('IA2'!#REF!/AJ95*100&gt;90,5,IF('IA2'!#REF!/AJ95*100&gt;80,4,IF('IA2'!#REF!/AJ95*100&gt;70,3,IF('IA2'!#REF!/AJ95*100&gt;60,2,IF('IA2'!#REF!/AJ95*100&lt;=60,1)))))),0))*AJ295)</f>
        <v>1000</v>
      </c>
      <c r="AK195" s="97">
        <f>IF(COUNT('IA2'!#REF!)=0,1000,(IFERROR(IF('IA2'!#REF!/AK95&lt;0.5,0,IF('IA2'!#REF!/AK95*100&gt;90,5,IF('IA2'!#REF!/AK95*100&gt;80,4,IF('IA2'!#REF!/AK95*100&gt;70,3,IF('IA2'!#REF!/AK95*100&gt;60,2,IF('IA2'!#REF!/AK95*100&lt;=60,1)))))),0))*AK295)</f>
        <v>1000</v>
      </c>
      <c r="AL195" s="97">
        <f>IF(COUNT('IA2'!#REF!)=0,1000,(IFERROR(IF('IA2'!#REF!/AL95&lt;0.5,0,IF('IA2'!#REF!/AL95*100&gt;90,5,IF('IA2'!#REF!/AL95*100&gt;80,4,IF('IA2'!#REF!/AL95*100&gt;70,3,IF('IA2'!#REF!/AL95*100&gt;60,2,IF('IA2'!#REF!/AL95*100&lt;=60,1)))))),0))*AL295)</f>
        <v>1000</v>
      </c>
      <c r="AM195" s="97">
        <f>IF(COUNT('IA2'!#REF!)=0,1000,(IFERROR(IF('IA2'!#REF!/AM95&lt;0.5,0,IF('IA2'!#REF!/AM95*100&gt;90,5,IF('IA2'!#REF!/AM95*100&gt;80,4,IF('IA2'!#REF!/AM95*100&gt;70,3,IF('IA2'!#REF!/AM95*100&gt;60,2,IF('IA2'!#REF!/AM95*100&lt;=60,1)))))),0))*AM295)</f>
        <v>1000</v>
      </c>
      <c r="AN195" s="97">
        <f>IF(COUNT('IA2'!#REF!)=0,1000,(IFERROR(IF('IA2'!#REF!/AN95&lt;0.5,0,IF('IA2'!#REF!/AN95*100&gt;90,5,IF('IA2'!#REF!/AN95*100&gt;80,4,IF('IA2'!#REF!/AN95*100&gt;70,3,IF('IA2'!#REF!/AN95*100&gt;60,2,IF('IA2'!#REF!/AN95*100&lt;=60,1)))))),0))*AN295)</f>
        <v>1000</v>
      </c>
      <c r="AO195" s="97">
        <f>IF(COUNT('IA2'!#REF!)=0,1000,(IFERROR(IF('IA2'!#REF!/AO95&lt;0.5,0,IF('IA2'!#REF!/AO95*100&gt;90,5,IF('IA2'!#REF!/AO95*100&gt;80,4,IF('IA2'!#REF!/AO95*100&gt;70,3,IF('IA2'!#REF!/AO95*100&gt;60,2,IF('IA2'!#REF!/AO95*100&lt;=60,1)))))),0))*AO295)</f>
        <v>1000</v>
      </c>
      <c r="AP195" s="97">
        <f>IF(COUNT('IA2'!#REF!)=0,1000,(IFERROR(IF('IA2'!#REF!/AP95&lt;0.5,0,IF('IA2'!#REF!/AP95*100&gt;90,5,IF('IA2'!#REF!/AP95*100&gt;80,4,IF('IA2'!#REF!/AP95*100&gt;70,3,IF('IA2'!#REF!/AP95*100&gt;60,2,IF('IA2'!#REF!/AP95*100&lt;=60,1)))))),0))*AP295)</f>
        <v>1000</v>
      </c>
      <c r="AQ195" s="97">
        <f>IF(COUNT('IA2'!#REF!)=0,1000,(IFERROR(IF('IA2'!#REF!/AQ95&lt;0.5,0,IF('IA2'!#REF!/AQ95*100&gt;90,5,IF('IA2'!#REF!/AQ95*100&gt;80,4,IF('IA2'!#REF!/AQ95*100&gt;70,3,IF('IA2'!#REF!/AQ95*100&gt;60,2,IF('IA2'!#REF!/AQ95*100&lt;=60,1)))))),0))*AQ295)</f>
        <v>1000</v>
      </c>
      <c r="AR195" s="97">
        <f>IF(COUNT('IA2'!#REF!)=0,1000,(IFERROR(IF('IA2'!#REF!/AR95&lt;0.5,0,IF('IA2'!#REF!/AR95*100&gt;90,5,IF('IA2'!#REF!/AR95*100&gt;80,4,IF('IA2'!#REF!/AR95*100&gt;70,3,IF('IA2'!#REF!/AR95*100&gt;60,2,IF('IA2'!#REF!/AR95*100&lt;=60,1)))))),0))*AR295)</f>
        <v>1000</v>
      </c>
      <c r="AS195" s="97">
        <f>IF(COUNT('IA2'!#REF!)=0,1000,(IFERROR(IF('IA2'!#REF!/AS95&lt;0.5,0,IF('IA2'!#REF!/AS95*100&gt;90,5,IF('IA2'!#REF!/AS95*100&gt;80,4,IF('IA2'!#REF!/AS95*100&gt;70,3,IF('IA2'!#REF!/AS95*100&gt;60,2,IF('IA2'!#REF!/AS95*100&lt;=60,1)))))),0))*AS295)</f>
        <v>1000</v>
      </c>
      <c r="AT195" s="97">
        <f>IF(COUNT('IA2'!#REF!)=0,1000,(IFERROR(IF('IA2'!#REF!/AT95&lt;0.5,0,IF('IA2'!#REF!/AT95*100&gt;90,5,IF('IA2'!#REF!/AT95*100&gt;80,4,IF('IA2'!#REF!/AT95*100&gt;70,3,IF('IA2'!#REF!/AT95*100&gt;60,2,IF('IA2'!#REF!/AT95*100&lt;=60,1)))))),0))*AT295)</f>
        <v>1000</v>
      </c>
      <c r="AU195" s="97">
        <f>IF(COUNT('IA2'!#REF!)=0,1000,(IFERROR(IF('IA2'!#REF!/AU95&lt;0.5,0,IF('IA2'!#REF!/AU95*100&gt;90,5,IF('IA2'!#REF!/AU95*100&gt;80,4,IF('IA2'!#REF!/AU95*100&gt;70,3,IF('IA2'!#REF!/AU95*100&gt;60,2,IF('IA2'!#REF!/AU95*100&lt;=60,1)))))),0))*AU295)</f>
        <v>1000</v>
      </c>
      <c r="AV195" s="97">
        <f>IF(COUNT('IA2'!#REF!)=0,1000,(IFERROR(IF('IA2'!#REF!/AV95&lt;0.5,0,IF('IA2'!#REF!/AV95*100&gt;90,5,IF('IA2'!#REF!/AV95*100&gt;80,4,IF('IA2'!#REF!/AV95*100&gt;70,3,IF('IA2'!#REF!/AV95*100&gt;60,2,IF('IA2'!#REF!/AV95*100&lt;=60,1)))))),0))*AV295)</f>
        <v>1000</v>
      </c>
      <c r="AW195" s="97">
        <f>IF(COUNT('IA2'!#REF!)=0,1000,(IFERROR(IF('IA2'!#REF!/AW95&lt;0.5,0,IF('IA2'!#REF!/AW95*100&gt;90,5,IF('IA2'!#REF!/AW95*100&gt;80,4,IF('IA2'!#REF!/AW95*100&gt;70,3,IF('IA2'!#REF!/AW95*100&gt;60,2,IF('IA2'!#REF!/AW95*100&lt;=60,1)))))),0))*AW295)</f>
        <v>1000</v>
      </c>
      <c r="AX195" s="97">
        <f>IF(COUNT('IA2'!#REF!)=0,1000,(IFERROR(IF('IA2'!#REF!/AX95&lt;0.5,0,IF('IA2'!#REF!/AX95*100&gt;90,5,IF('IA2'!#REF!/AX95*100&gt;80,4,IF('IA2'!#REF!/AX95*100&gt;70,3,IF('IA2'!#REF!/AX95*100&gt;60,2,IF('IA2'!#REF!/AX95*100&lt;=60,1)))))),0))*AX295)</f>
        <v>1000</v>
      </c>
      <c r="AY195" s="97">
        <f>IF(COUNT('IA2'!#REF!)=0,1000,(IFERROR(IF('IA2'!#REF!/AY95&lt;0.5,0,IF('IA2'!#REF!/AY95*100&gt;90,5,IF('IA2'!#REF!/AY95*100&gt;80,4,IF('IA2'!#REF!/AY95*100&gt;70,3,IF('IA2'!#REF!/AY95*100&gt;60,2,IF('IA2'!#REF!/AY95*100&lt;=60,1)))))),0))*AY295)</f>
        <v>1000</v>
      </c>
      <c r="AZ195" s="97">
        <f>IF(COUNT('IA2'!#REF!)=0,1000,(IFERROR(IF('IA2'!#REF!/AZ95&lt;0.5,0,IF('IA2'!#REF!/AZ95*100&gt;90,5,IF('IA2'!#REF!/AZ95*100&gt;80,4,IF('IA2'!#REF!/AZ95*100&gt;70,3,IF('IA2'!#REF!/AZ95*100&gt;60,2,IF('IA2'!#REF!/AZ95*100&lt;=60,1)))))),0))*AZ295)</f>
        <v>1000</v>
      </c>
      <c r="BA195" s="96">
        <f t="shared" si="60"/>
        <v>0</v>
      </c>
      <c r="BB195" s="96">
        <f t="shared" si="61"/>
        <v>0</v>
      </c>
      <c r="BC195" s="96">
        <f t="shared" si="62"/>
        <v>0</v>
      </c>
      <c r="BD195" s="96">
        <f t="shared" si="63"/>
        <v>0</v>
      </c>
      <c r="BE195" s="96">
        <f t="shared" si="64"/>
        <v>0</v>
      </c>
      <c r="BF195" s="96">
        <f t="shared" si="65"/>
        <v>0</v>
      </c>
      <c r="BG195" s="96">
        <f t="shared" si="66"/>
        <v>0</v>
      </c>
    </row>
    <row r="196" spans="1:59" x14ac:dyDescent="0.3">
      <c r="A196" s="97">
        <f>IF(COUNT('IA2'!#REF!)=0,1000,(IFERROR(IF('IA2'!#REF!/A96&lt;0.5,0,IF('IA2'!#REF!/A96*100&gt;90,5,IF('IA2'!#REF!/A96*100&gt;80,4,IF('IA2'!#REF!/A96*100&gt;70,3,IF('IA2'!#REF!/A96*100&gt;60,2,IF('IA2'!#REF!/A96*100&lt;=60,1)))))),0))*A296)</f>
        <v>1000</v>
      </c>
      <c r="B196" s="97">
        <f>IF(COUNT('IA2'!#REF!)=0,1000,(IFERROR(IF('IA2'!#REF!/B96&lt;0.5,0,IF('IA2'!#REF!/B96*100&gt;90,5,IF('IA2'!#REF!/B96*100&gt;80,4,IF('IA2'!#REF!/B96*100&gt;70,3,IF('IA2'!#REF!/B96*100&gt;60,2,IF('IA2'!#REF!/B96*100&lt;=60,1)))))),0))*B296)</f>
        <v>1000</v>
      </c>
      <c r="C196" s="97">
        <f>IF(COUNT('IA2'!#REF!)=0,1000,(IFERROR(IF('IA2'!#REF!/C96&lt;0.5,0,IF('IA2'!#REF!/C96*100&gt;90,5,IF('IA2'!#REF!/C96*100&gt;80,4,IF('IA2'!#REF!/C96*100&gt;70,3,IF('IA2'!#REF!/C96*100&gt;60,2,IF('IA2'!#REF!/C96*100&lt;=60,1)))))),0))*C296)</f>
        <v>1000</v>
      </c>
      <c r="D196" s="97">
        <f>IF(COUNT('IA2'!#REF!)=0,1000,(IFERROR(IF('IA2'!#REF!/D96&lt;0.5,0,IF('IA2'!#REF!/D96*100&gt;90,5,IF('IA2'!#REF!/D96*100&gt;80,4,IF('IA2'!#REF!/D96*100&gt;70,3,IF('IA2'!#REF!/D96*100&gt;60,2,IF('IA2'!#REF!/D96*100&lt;=60,1)))))),0))*D296)</f>
        <v>1000</v>
      </c>
      <c r="E196" s="97">
        <f>IF(COUNT('IA2'!#REF!)=0,1000,(IFERROR(IF('IA2'!#REF!/E96&lt;0.5,0,IF('IA2'!#REF!/E96*100&gt;90,5,IF('IA2'!#REF!/E96*100&gt;80,4,IF('IA2'!#REF!/E96*100&gt;70,3,IF('IA2'!#REF!/E96*100&gt;60,2,IF('IA2'!#REF!/E96*100&lt;=60,1)))))),0))*E296)</f>
        <v>1000</v>
      </c>
      <c r="F196" s="97">
        <f>IF(COUNT('IA2'!#REF!)=0,1000,(IFERROR(IF('IA2'!#REF!/F96&lt;0.5,0,IF('IA2'!#REF!/F96*100&gt;90,5,IF('IA2'!#REF!/F96*100&gt;80,4,IF('IA2'!#REF!/F96*100&gt;70,3,IF('IA2'!#REF!/F96*100&gt;60,2,IF('IA2'!#REF!/F96*100&lt;=60,1)))))),0))*F296)</f>
        <v>1000</v>
      </c>
      <c r="G196" s="97">
        <f>IF(COUNT('IA2'!#REF!)=0,1000,(IFERROR(IF('IA2'!#REF!/G96&lt;0.5,0,IF('IA2'!#REF!/G96*100&gt;90,5,IF('IA2'!#REF!/G96*100&gt;80,4,IF('IA2'!#REF!/G96*100&gt;70,3,IF('IA2'!#REF!/G96*100&gt;60,2,IF('IA2'!#REF!/G96*100&lt;=60,1)))))),0))*G296)</f>
        <v>1000</v>
      </c>
      <c r="H196" s="97">
        <f>IF(COUNT('IA2'!#REF!)=0,1000,(IFERROR(IF('IA2'!#REF!/H96&lt;0.5,0,IF('IA2'!#REF!/H96*100&gt;90,5,IF('IA2'!#REF!/H96*100&gt;80,4,IF('IA2'!#REF!/H96*100&gt;70,3,IF('IA2'!#REF!/H96*100&gt;60,2,IF('IA2'!#REF!/H96*100&lt;=60,1)))))),0))*H296)</f>
        <v>1000</v>
      </c>
      <c r="I196" s="97">
        <f>IF(COUNT('IA2'!#REF!)=0,1000,(IFERROR(IF('IA2'!#REF!/I96&lt;0.5,0,IF('IA2'!#REF!/I96*100&gt;90,5,IF('IA2'!#REF!/I96*100&gt;80,4,IF('IA2'!#REF!/I96*100&gt;70,3,IF('IA2'!#REF!/I96*100&gt;60,2,IF('IA2'!#REF!/I96*100&lt;=60,1)))))),0))*I296)</f>
        <v>1000</v>
      </c>
      <c r="J196" s="97">
        <f>IF(COUNT('IA2'!#REF!)=0,1000,(IFERROR(IF('IA2'!#REF!/J96&lt;0.5,0,IF('IA2'!#REF!/J96*100&gt;90,5,IF('IA2'!#REF!/J96*100&gt;80,4,IF('IA2'!#REF!/J96*100&gt;70,3,IF('IA2'!#REF!/J96*100&gt;60,2,IF('IA2'!#REF!/J96*100&lt;=60,1)))))),0))*J296)</f>
        <v>1000</v>
      </c>
      <c r="K196" s="97">
        <f>IF(COUNT('IA2'!#REF!)=0,1000,(IFERROR(IF('IA2'!#REF!/K96&lt;0.5,0,IF('IA2'!#REF!/K96*100&gt;90,5,IF('IA2'!#REF!/K96*100&gt;80,4,IF('IA2'!#REF!/K96*100&gt;70,3,IF('IA2'!#REF!/K96*100&gt;60,2,IF('IA2'!#REF!/K96*100&lt;=60,1)))))),0))*K296)</f>
        <v>1000</v>
      </c>
      <c r="L196" s="97">
        <f>IF(COUNT('IA2'!#REF!)=0,1000,(IFERROR(IF('IA2'!#REF!/L96&lt;0.5,0,IF('IA2'!#REF!/L96*100&gt;90,5,IF('IA2'!#REF!/L96*100&gt;80,4,IF('IA2'!#REF!/L96*100&gt;70,3,IF('IA2'!#REF!/L96*100&gt;60,2,IF('IA2'!#REF!/L96*100&lt;=60,1)))))),0))*L296)</f>
        <v>1000</v>
      </c>
      <c r="M196" s="97">
        <f>IF(COUNT('IA2'!#REF!)=0,1000,(IFERROR(IF('IA2'!#REF!/M96&lt;0.5,0,IF('IA2'!#REF!/M96*100&gt;90,5,IF('IA2'!#REF!/M96*100&gt;80,4,IF('IA2'!#REF!/M96*100&gt;70,3,IF('IA2'!#REF!/M96*100&gt;60,2,IF('IA2'!#REF!/M96*100&lt;=60,1)))))),0))*M296)</f>
        <v>1000</v>
      </c>
      <c r="N196" s="97">
        <f>IF(COUNT('IA2'!#REF!)=0,1000,(IFERROR(IF('IA2'!#REF!/N96&lt;0.5,0,IF('IA2'!#REF!/N96*100&gt;90,5,IF('IA2'!#REF!/N96*100&gt;80,4,IF('IA2'!#REF!/N96*100&gt;70,3,IF('IA2'!#REF!/N96*100&gt;60,2,IF('IA2'!#REF!/N96*100&lt;=60,1)))))),0))*N296)</f>
        <v>1000</v>
      </c>
      <c r="O196" s="97">
        <f>IF(COUNT('IA2'!#REF!)=0,1000,(IFERROR(IF('IA2'!#REF!/O96&lt;0.5,0,IF('IA2'!#REF!/O96*100&gt;90,5,IF('IA2'!#REF!/O96*100&gt;80,4,IF('IA2'!#REF!/O96*100&gt;70,3,IF('IA2'!#REF!/O96*100&gt;60,2,IF('IA2'!#REF!/O96*100&lt;=60,1)))))),0))*O296)</f>
        <v>1000</v>
      </c>
      <c r="P196" s="97">
        <f>IF(COUNT('IA2'!#REF!)=0,1000,(IFERROR(IF('IA2'!#REF!/P96&lt;0.5,0,IF('IA2'!#REF!/P96*100&gt;90,5,IF('IA2'!#REF!/P96*100&gt;80,4,IF('IA2'!#REF!/P96*100&gt;70,3,IF('IA2'!#REF!/P96*100&gt;60,2,IF('IA2'!#REF!/P96*100&lt;=60,1)))))),0))*P296)</f>
        <v>1000</v>
      </c>
      <c r="Q196" s="97">
        <f>IF(COUNT('IA2'!#REF!)=0,1000,(IFERROR(IF('IA2'!#REF!/Q96&lt;0.5,0,IF('IA2'!#REF!/Q96*100&gt;90,5,IF('IA2'!#REF!/Q96*100&gt;80,4,IF('IA2'!#REF!/Q96*100&gt;70,3,IF('IA2'!#REF!/Q96*100&gt;60,2,IF('IA2'!#REF!/Q96*100&lt;=60,1)))))),0))*Q296)</f>
        <v>1000</v>
      </c>
      <c r="R196" s="97">
        <f>IF(COUNT('IA2'!#REF!)=0,1000,(IFERROR(IF('IA2'!#REF!/R96&lt;0.5,0,IF('IA2'!#REF!/R96*100&gt;90,5,IF('IA2'!#REF!/R96*100&gt;80,4,IF('IA2'!#REF!/R96*100&gt;70,3,IF('IA2'!#REF!/R96*100&gt;60,2,IF('IA2'!#REF!/R96*100&lt;=60,1)))))),0))*R296)</f>
        <v>1000</v>
      </c>
      <c r="S196" s="97">
        <f>IF(COUNT('IA2'!#REF!)=0,1000,(IFERROR(IF('IA2'!#REF!/S96&lt;0.5,0,IF('IA2'!#REF!/S96*100&gt;90,5,IF('IA2'!#REF!/S96*100&gt;80,4,IF('IA2'!#REF!/S96*100&gt;70,3,IF('IA2'!#REF!/S96*100&gt;60,2,IF('IA2'!#REF!/S96*100&lt;=60,1)))))),0))*S296)</f>
        <v>1000</v>
      </c>
      <c r="T196" s="97">
        <f>IF(COUNT('IA2'!#REF!)=0,1000,(IFERROR(IF('IA2'!#REF!/T96&lt;0.5,0,IF('IA2'!#REF!/T96*100&gt;90,5,IF('IA2'!#REF!/T96*100&gt;80,4,IF('IA2'!#REF!/T96*100&gt;70,3,IF('IA2'!#REF!/T96*100&gt;60,2,IF('IA2'!#REF!/T96*100&lt;=60,1)))))),0))*T296)</f>
        <v>1000</v>
      </c>
      <c r="U196" s="97">
        <f>IF(COUNT('IA2'!#REF!)=0,1000,(IFERROR(IF('IA2'!#REF!/U96&lt;0.5,0,IF('IA2'!#REF!/U96*100&gt;90,5,IF('IA2'!#REF!/U96*100&gt;80,4,IF('IA2'!#REF!/U96*100&gt;70,3,IF('IA2'!#REF!/U96*100&gt;60,2,IF('IA2'!#REF!/U96*100&lt;=60,1)))))),0))*U296)</f>
        <v>1000</v>
      </c>
      <c r="V196" s="97">
        <f>IF(COUNT('IA2'!#REF!)=0,1000,(IFERROR(IF('IA2'!#REF!/V96&lt;0.5,0,IF('IA2'!#REF!/V96*100&gt;90,5,IF('IA2'!#REF!/V96*100&gt;80,4,IF('IA2'!#REF!/V96*100&gt;70,3,IF('IA2'!#REF!/V96*100&gt;60,2,IF('IA2'!#REF!/V96*100&lt;=60,1)))))),0))*V296)</f>
        <v>1000</v>
      </c>
      <c r="W196" s="97">
        <f>IF(COUNT('IA2'!#REF!)=0,1000,(IFERROR(IF('IA2'!#REF!/W96&lt;0.5,0,IF('IA2'!#REF!/W96*100&gt;90,5,IF('IA2'!#REF!/W96*100&gt;80,4,IF('IA2'!#REF!/W96*100&gt;70,3,IF('IA2'!#REF!/W96*100&gt;60,2,IF('IA2'!#REF!/W96*100&lt;=60,1)))))),0))*W296)</f>
        <v>1000</v>
      </c>
      <c r="X196" s="97">
        <f>IF(COUNT('IA2'!#REF!)=0,1000,(IFERROR(IF('IA2'!#REF!/X96&lt;0.5,0,IF('IA2'!#REF!/X96*100&gt;90,5,IF('IA2'!#REF!/X96*100&gt;80,4,IF('IA2'!#REF!/X96*100&gt;70,3,IF('IA2'!#REF!/X96*100&gt;60,2,IF('IA2'!#REF!/X96*100&lt;=60,1)))))),0))*X296)</f>
        <v>1000</v>
      </c>
      <c r="Y196" s="97">
        <f>IF(COUNT('IA2'!#REF!)=0,1000,(IFERROR(IF('IA2'!#REF!/Y96&lt;0.5,0,IF('IA2'!#REF!/Y96*100&gt;90,5,IF('IA2'!#REF!/Y96*100&gt;80,4,IF('IA2'!#REF!/Y96*100&gt;70,3,IF('IA2'!#REF!/Y96*100&gt;60,2,IF('IA2'!#REF!/Y96*100&lt;=60,1)))))),0))*Y296)</f>
        <v>1000</v>
      </c>
      <c r="Z196" s="97">
        <f>IF(COUNT('IA2'!#REF!)=0,1000,(IFERROR(IF('IA2'!#REF!/Z96&lt;0.5,0,IF('IA2'!#REF!/Z96*100&gt;90,5,IF('IA2'!#REF!/Z96*100&gt;80,4,IF('IA2'!#REF!/Z96*100&gt;70,3,IF('IA2'!#REF!/Z96*100&gt;60,2,IF('IA2'!#REF!/Z96*100&lt;=60,1)))))),0))*Z296)</f>
        <v>1000</v>
      </c>
      <c r="AA196" s="97">
        <f>IF(COUNT('IA2'!#REF!)=0,1000,(IFERROR(IF('IA2'!#REF!/AA96&lt;0.5,0,IF('IA2'!#REF!/AA96*100&gt;90,5,IF('IA2'!#REF!/AA96*100&gt;80,4,IF('IA2'!#REF!/AA96*100&gt;70,3,IF('IA2'!#REF!/AA96*100&gt;60,2,IF('IA2'!#REF!/AA96*100&lt;=60,1)))))),0))*AA296)</f>
        <v>1000</v>
      </c>
      <c r="AB196" s="97">
        <f>IF(COUNT('IA2'!#REF!)=0,1000,(IFERROR(IF('IA2'!#REF!/AB96&lt;0.5,0,IF('IA2'!#REF!/AB96*100&gt;90,5,IF('IA2'!#REF!/AB96*100&gt;80,4,IF('IA2'!#REF!/AB96*100&gt;70,3,IF('IA2'!#REF!/AB96*100&gt;60,2,IF('IA2'!#REF!/AB96*100&lt;=60,1)))))),0))*AB296)</f>
        <v>1000</v>
      </c>
      <c r="AC196" s="97">
        <f>IF(COUNT('IA2'!#REF!)=0,1000,(IFERROR(IF('IA2'!#REF!/AC96&lt;0.5,0,IF('IA2'!#REF!/AC96*100&gt;90,5,IF('IA2'!#REF!/AC96*100&gt;80,4,IF('IA2'!#REF!/AC96*100&gt;70,3,IF('IA2'!#REF!/AC96*100&gt;60,2,IF('IA2'!#REF!/AC96*100&lt;=60,1)))))),0))*AC296)</f>
        <v>1000</v>
      </c>
      <c r="AD196" s="97">
        <f>IF(COUNT('IA2'!#REF!)=0,1000,(IFERROR(IF('IA2'!#REF!/AD96&lt;0.5,0,IF('IA2'!#REF!/AD96*100&gt;90,5,IF('IA2'!#REF!/AD96*100&gt;80,4,IF('IA2'!#REF!/AD96*100&gt;70,3,IF('IA2'!#REF!/AD96*100&gt;60,2,IF('IA2'!#REF!/AD96*100&lt;=60,1)))))),0))*AD296)</f>
        <v>1000</v>
      </c>
      <c r="AE196" s="97">
        <f>IF(COUNT('IA2'!#REF!)=0,1000,(IFERROR(IF('IA2'!#REF!/AE96&lt;0.5,0,IF('IA2'!#REF!/AE96*100&gt;90,5,IF('IA2'!#REF!/AE96*100&gt;80,4,IF('IA2'!#REF!/AE96*100&gt;70,3,IF('IA2'!#REF!/AE96*100&gt;60,2,IF('IA2'!#REF!/AE96*100&lt;=60,1)))))),0))*AE296)</f>
        <v>1000</v>
      </c>
      <c r="AF196" s="97">
        <f>IF(COUNT('IA2'!#REF!)=0,1000,(IFERROR(IF('IA2'!#REF!/AF96&lt;0.5,0,IF('IA2'!#REF!/AF96*100&gt;90,5,IF('IA2'!#REF!/AF96*100&gt;80,4,IF('IA2'!#REF!/AF96*100&gt;70,3,IF('IA2'!#REF!/AF96*100&gt;60,2,IF('IA2'!#REF!/AF96*100&lt;=60,1)))))),0))*AF296)</f>
        <v>1000</v>
      </c>
      <c r="AG196" s="97">
        <f>IF(COUNT('IA2'!#REF!)=0,1000,(IFERROR(IF('IA2'!#REF!/AG96&lt;0.5,0,IF('IA2'!#REF!/AG96*100&gt;90,5,IF('IA2'!#REF!/AG96*100&gt;80,4,IF('IA2'!#REF!/AG96*100&gt;70,3,IF('IA2'!#REF!/AG96*100&gt;60,2,IF('IA2'!#REF!/AG96*100&lt;=60,1)))))),0))*AG296)</f>
        <v>1000</v>
      </c>
      <c r="AH196" s="97">
        <f>IF(COUNT('IA2'!#REF!)=0,1000,(IFERROR(IF('IA2'!#REF!/AH96&lt;0.5,0,IF('IA2'!#REF!/AH96*100&gt;90,5,IF('IA2'!#REF!/AH96*100&gt;80,4,IF('IA2'!#REF!/AH96*100&gt;70,3,IF('IA2'!#REF!/AH96*100&gt;60,2,IF('IA2'!#REF!/AH96*100&lt;=60,1)))))),0))*AH296)</f>
        <v>1000</v>
      </c>
      <c r="AI196" s="97">
        <f>IF(COUNT('IA2'!#REF!)=0,1000,(IFERROR(IF('IA2'!#REF!/AI96&lt;0.5,0,IF('IA2'!#REF!/AI96*100&gt;90,5,IF('IA2'!#REF!/AI96*100&gt;80,4,IF('IA2'!#REF!/AI96*100&gt;70,3,IF('IA2'!#REF!/AI96*100&gt;60,2,IF('IA2'!#REF!/AI96*100&lt;=60,1)))))),0))*AI296)</f>
        <v>1000</v>
      </c>
      <c r="AJ196" s="97">
        <f>IF(COUNT('IA2'!#REF!)=0,1000,(IFERROR(IF('IA2'!#REF!/AJ96&lt;0.5,0,IF('IA2'!#REF!/AJ96*100&gt;90,5,IF('IA2'!#REF!/AJ96*100&gt;80,4,IF('IA2'!#REF!/AJ96*100&gt;70,3,IF('IA2'!#REF!/AJ96*100&gt;60,2,IF('IA2'!#REF!/AJ96*100&lt;=60,1)))))),0))*AJ296)</f>
        <v>1000</v>
      </c>
      <c r="AK196" s="97">
        <f>IF(COUNT('IA2'!#REF!)=0,1000,(IFERROR(IF('IA2'!#REF!/AK96&lt;0.5,0,IF('IA2'!#REF!/AK96*100&gt;90,5,IF('IA2'!#REF!/AK96*100&gt;80,4,IF('IA2'!#REF!/AK96*100&gt;70,3,IF('IA2'!#REF!/AK96*100&gt;60,2,IF('IA2'!#REF!/AK96*100&lt;=60,1)))))),0))*AK296)</f>
        <v>1000</v>
      </c>
      <c r="AL196" s="97">
        <f>IF(COUNT('IA2'!#REF!)=0,1000,(IFERROR(IF('IA2'!#REF!/AL96&lt;0.5,0,IF('IA2'!#REF!/AL96*100&gt;90,5,IF('IA2'!#REF!/AL96*100&gt;80,4,IF('IA2'!#REF!/AL96*100&gt;70,3,IF('IA2'!#REF!/AL96*100&gt;60,2,IF('IA2'!#REF!/AL96*100&lt;=60,1)))))),0))*AL296)</f>
        <v>1000</v>
      </c>
      <c r="AM196" s="97">
        <f>IF(COUNT('IA2'!#REF!)=0,1000,(IFERROR(IF('IA2'!#REF!/AM96&lt;0.5,0,IF('IA2'!#REF!/AM96*100&gt;90,5,IF('IA2'!#REF!/AM96*100&gt;80,4,IF('IA2'!#REF!/AM96*100&gt;70,3,IF('IA2'!#REF!/AM96*100&gt;60,2,IF('IA2'!#REF!/AM96*100&lt;=60,1)))))),0))*AM296)</f>
        <v>1000</v>
      </c>
      <c r="AN196" s="97">
        <f>IF(COUNT('IA2'!#REF!)=0,1000,(IFERROR(IF('IA2'!#REF!/AN96&lt;0.5,0,IF('IA2'!#REF!/AN96*100&gt;90,5,IF('IA2'!#REF!/AN96*100&gt;80,4,IF('IA2'!#REF!/AN96*100&gt;70,3,IF('IA2'!#REF!/AN96*100&gt;60,2,IF('IA2'!#REF!/AN96*100&lt;=60,1)))))),0))*AN296)</f>
        <v>1000</v>
      </c>
      <c r="AO196" s="97">
        <f>IF(COUNT('IA2'!#REF!)=0,1000,(IFERROR(IF('IA2'!#REF!/AO96&lt;0.5,0,IF('IA2'!#REF!/AO96*100&gt;90,5,IF('IA2'!#REF!/AO96*100&gt;80,4,IF('IA2'!#REF!/AO96*100&gt;70,3,IF('IA2'!#REF!/AO96*100&gt;60,2,IF('IA2'!#REF!/AO96*100&lt;=60,1)))))),0))*AO296)</f>
        <v>1000</v>
      </c>
      <c r="AP196" s="97">
        <f>IF(COUNT('IA2'!#REF!)=0,1000,(IFERROR(IF('IA2'!#REF!/AP96&lt;0.5,0,IF('IA2'!#REF!/AP96*100&gt;90,5,IF('IA2'!#REF!/AP96*100&gt;80,4,IF('IA2'!#REF!/AP96*100&gt;70,3,IF('IA2'!#REF!/AP96*100&gt;60,2,IF('IA2'!#REF!/AP96*100&lt;=60,1)))))),0))*AP296)</f>
        <v>1000</v>
      </c>
      <c r="AQ196" s="97">
        <f>IF(COUNT('IA2'!#REF!)=0,1000,(IFERROR(IF('IA2'!#REF!/AQ96&lt;0.5,0,IF('IA2'!#REF!/AQ96*100&gt;90,5,IF('IA2'!#REF!/AQ96*100&gt;80,4,IF('IA2'!#REF!/AQ96*100&gt;70,3,IF('IA2'!#REF!/AQ96*100&gt;60,2,IF('IA2'!#REF!/AQ96*100&lt;=60,1)))))),0))*AQ296)</f>
        <v>1000</v>
      </c>
      <c r="AR196" s="97">
        <f>IF(COUNT('IA2'!#REF!)=0,1000,(IFERROR(IF('IA2'!#REF!/AR96&lt;0.5,0,IF('IA2'!#REF!/AR96*100&gt;90,5,IF('IA2'!#REF!/AR96*100&gt;80,4,IF('IA2'!#REF!/AR96*100&gt;70,3,IF('IA2'!#REF!/AR96*100&gt;60,2,IF('IA2'!#REF!/AR96*100&lt;=60,1)))))),0))*AR296)</f>
        <v>1000</v>
      </c>
      <c r="AS196" s="97">
        <f>IF(COUNT('IA2'!#REF!)=0,1000,(IFERROR(IF('IA2'!#REF!/AS96&lt;0.5,0,IF('IA2'!#REF!/AS96*100&gt;90,5,IF('IA2'!#REF!/AS96*100&gt;80,4,IF('IA2'!#REF!/AS96*100&gt;70,3,IF('IA2'!#REF!/AS96*100&gt;60,2,IF('IA2'!#REF!/AS96*100&lt;=60,1)))))),0))*AS296)</f>
        <v>1000</v>
      </c>
      <c r="AT196" s="97">
        <f>IF(COUNT('IA2'!#REF!)=0,1000,(IFERROR(IF('IA2'!#REF!/AT96&lt;0.5,0,IF('IA2'!#REF!/AT96*100&gt;90,5,IF('IA2'!#REF!/AT96*100&gt;80,4,IF('IA2'!#REF!/AT96*100&gt;70,3,IF('IA2'!#REF!/AT96*100&gt;60,2,IF('IA2'!#REF!/AT96*100&lt;=60,1)))))),0))*AT296)</f>
        <v>1000</v>
      </c>
      <c r="AU196" s="97">
        <f>IF(COUNT('IA2'!#REF!)=0,1000,(IFERROR(IF('IA2'!#REF!/AU96&lt;0.5,0,IF('IA2'!#REF!/AU96*100&gt;90,5,IF('IA2'!#REF!/AU96*100&gt;80,4,IF('IA2'!#REF!/AU96*100&gt;70,3,IF('IA2'!#REF!/AU96*100&gt;60,2,IF('IA2'!#REF!/AU96*100&lt;=60,1)))))),0))*AU296)</f>
        <v>1000</v>
      </c>
      <c r="AV196" s="97">
        <f>IF(COUNT('IA2'!#REF!)=0,1000,(IFERROR(IF('IA2'!#REF!/AV96&lt;0.5,0,IF('IA2'!#REF!/AV96*100&gt;90,5,IF('IA2'!#REF!/AV96*100&gt;80,4,IF('IA2'!#REF!/AV96*100&gt;70,3,IF('IA2'!#REF!/AV96*100&gt;60,2,IF('IA2'!#REF!/AV96*100&lt;=60,1)))))),0))*AV296)</f>
        <v>1000</v>
      </c>
      <c r="AW196" s="97">
        <f>IF(COUNT('IA2'!#REF!)=0,1000,(IFERROR(IF('IA2'!#REF!/AW96&lt;0.5,0,IF('IA2'!#REF!/AW96*100&gt;90,5,IF('IA2'!#REF!/AW96*100&gt;80,4,IF('IA2'!#REF!/AW96*100&gt;70,3,IF('IA2'!#REF!/AW96*100&gt;60,2,IF('IA2'!#REF!/AW96*100&lt;=60,1)))))),0))*AW296)</f>
        <v>1000</v>
      </c>
      <c r="AX196" s="97">
        <f>IF(COUNT('IA2'!#REF!)=0,1000,(IFERROR(IF('IA2'!#REF!/AX96&lt;0.5,0,IF('IA2'!#REF!/AX96*100&gt;90,5,IF('IA2'!#REF!/AX96*100&gt;80,4,IF('IA2'!#REF!/AX96*100&gt;70,3,IF('IA2'!#REF!/AX96*100&gt;60,2,IF('IA2'!#REF!/AX96*100&lt;=60,1)))))),0))*AX296)</f>
        <v>1000</v>
      </c>
      <c r="AY196" s="97">
        <f>IF(COUNT('IA2'!#REF!)=0,1000,(IFERROR(IF('IA2'!#REF!/AY96&lt;0.5,0,IF('IA2'!#REF!/AY96*100&gt;90,5,IF('IA2'!#REF!/AY96*100&gt;80,4,IF('IA2'!#REF!/AY96*100&gt;70,3,IF('IA2'!#REF!/AY96*100&gt;60,2,IF('IA2'!#REF!/AY96*100&lt;=60,1)))))),0))*AY296)</f>
        <v>1000</v>
      </c>
      <c r="AZ196" s="97">
        <f>IF(COUNT('IA2'!#REF!)=0,1000,(IFERROR(IF('IA2'!#REF!/AZ96&lt;0.5,0,IF('IA2'!#REF!/AZ96*100&gt;90,5,IF('IA2'!#REF!/AZ96*100&gt;80,4,IF('IA2'!#REF!/AZ96*100&gt;70,3,IF('IA2'!#REF!/AZ96*100&gt;60,2,IF('IA2'!#REF!/AZ96*100&lt;=60,1)))))),0))*AZ296)</f>
        <v>1000</v>
      </c>
      <c r="BA196" s="96">
        <f t="shared" si="60"/>
        <v>0</v>
      </c>
      <c r="BB196" s="96">
        <f t="shared" si="61"/>
        <v>0</v>
      </c>
      <c r="BC196" s="96">
        <f t="shared" si="62"/>
        <v>0</v>
      </c>
      <c r="BD196" s="96">
        <f t="shared" si="63"/>
        <v>0</v>
      </c>
      <c r="BE196" s="96">
        <f t="shared" si="64"/>
        <v>0</v>
      </c>
      <c r="BF196" s="96">
        <f t="shared" si="65"/>
        <v>0</v>
      </c>
      <c r="BG196" s="96">
        <f t="shared" si="66"/>
        <v>0</v>
      </c>
    </row>
    <row r="197" spans="1:59" x14ac:dyDescent="0.3">
      <c r="A197" s="97">
        <f>IF(COUNT('IA2'!#REF!)=0,1000,(IFERROR(IF('IA2'!#REF!/A97&lt;0.5,0,IF('IA2'!#REF!/A97*100&gt;90,5,IF('IA2'!#REF!/A97*100&gt;80,4,IF('IA2'!#REF!/A97*100&gt;70,3,IF('IA2'!#REF!/A97*100&gt;60,2,IF('IA2'!#REF!/A97*100&lt;=60,1)))))),0))*A297)</f>
        <v>1000</v>
      </c>
      <c r="B197" s="97">
        <f>IF(COUNT('IA2'!#REF!)=0,1000,(IFERROR(IF('IA2'!#REF!/B97&lt;0.5,0,IF('IA2'!#REF!/B97*100&gt;90,5,IF('IA2'!#REF!/B97*100&gt;80,4,IF('IA2'!#REF!/B97*100&gt;70,3,IF('IA2'!#REF!/B97*100&gt;60,2,IF('IA2'!#REF!/B97*100&lt;=60,1)))))),0))*B297)</f>
        <v>1000</v>
      </c>
      <c r="C197" s="97">
        <f>IF(COUNT('IA2'!#REF!)=0,1000,(IFERROR(IF('IA2'!#REF!/C97&lt;0.5,0,IF('IA2'!#REF!/C97*100&gt;90,5,IF('IA2'!#REF!/C97*100&gt;80,4,IF('IA2'!#REF!/C97*100&gt;70,3,IF('IA2'!#REF!/C97*100&gt;60,2,IF('IA2'!#REF!/C97*100&lt;=60,1)))))),0))*C297)</f>
        <v>1000</v>
      </c>
      <c r="D197" s="97">
        <f>IF(COUNT('IA2'!#REF!)=0,1000,(IFERROR(IF('IA2'!#REF!/D97&lt;0.5,0,IF('IA2'!#REF!/D97*100&gt;90,5,IF('IA2'!#REF!/D97*100&gt;80,4,IF('IA2'!#REF!/D97*100&gt;70,3,IF('IA2'!#REF!/D97*100&gt;60,2,IF('IA2'!#REF!/D97*100&lt;=60,1)))))),0))*D297)</f>
        <v>1000</v>
      </c>
      <c r="E197" s="97">
        <f>IF(COUNT('IA2'!#REF!)=0,1000,(IFERROR(IF('IA2'!#REF!/E97&lt;0.5,0,IF('IA2'!#REF!/E97*100&gt;90,5,IF('IA2'!#REF!/E97*100&gt;80,4,IF('IA2'!#REF!/E97*100&gt;70,3,IF('IA2'!#REF!/E97*100&gt;60,2,IF('IA2'!#REF!/E97*100&lt;=60,1)))))),0))*E297)</f>
        <v>1000</v>
      </c>
      <c r="F197" s="97">
        <f>IF(COUNT('IA2'!#REF!)=0,1000,(IFERROR(IF('IA2'!#REF!/F97&lt;0.5,0,IF('IA2'!#REF!/F97*100&gt;90,5,IF('IA2'!#REF!/F97*100&gt;80,4,IF('IA2'!#REF!/F97*100&gt;70,3,IF('IA2'!#REF!/F97*100&gt;60,2,IF('IA2'!#REF!/F97*100&lt;=60,1)))))),0))*F297)</f>
        <v>1000</v>
      </c>
      <c r="G197" s="97">
        <f>IF(COUNT('IA2'!#REF!)=0,1000,(IFERROR(IF('IA2'!#REF!/G97&lt;0.5,0,IF('IA2'!#REF!/G97*100&gt;90,5,IF('IA2'!#REF!/G97*100&gt;80,4,IF('IA2'!#REF!/G97*100&gt;70,3,IF('IA2'!#REF!/G97*100&gt;60,2,IF('IA2'!#REF!/G97*100&lt;=60,1)))))),0))*G297)</f>
        <v>1000</v>
      </c>
      <c r="H197" s="97">
        <f>IF(COUNT('IA2'!#REF!)=0,1000,(IFERROR(IF('IA2'!#REF!/H97&lt;0.5,0,IF('IA2'!#REF!/H97*100&gt;90,5,IF('IA2'!#REF!/H97*100&gt;80,4,IF('IA2'!#REF!/H97*100&gt;70,3,IF('IA2'!#REF!/H97*100&gt;60,2,IF('IA2'!#REF!/H97*100&lt;=60,1)))))),0))*H297)</f>
        <v>1000</v>
      </c>
      <c r="I197" s="97">
        <f>IF(COUNT('IA2'!#REF!)=0,1000,(IFERROR(IF('IA2'!#REF!/I97&lt;0.5,0,IF('IA2'!#REF!/I97*100&gt;90,5,IF('IA2'!#REF!/I97*100&gt;80,4,IF('IA2'!#REF!/I97*100&gt;70,3,IF('IA2'!#REF!/I97*100&gt;60,2,IF('IA2'!#REF!/I97*100&lt;=60,1)))))),0))*I297)</f>
        <v>1000</v>
      </c>
      <c r="J197" s="97">
        <f>IF(COUNT('IA2'!#REF!)=0,1000,(IFERROR(IF('IA2'!#REF!/J97&lt;0.5,0,IF('IA2'!#REF!/J97*100&gt;90,5,IF('IA2'!#REF!/J97*100&gt;80,4,IF('IA2'!#REF!/J97*100&gt;70,3,IF('IA2'!#REF!/J97*100&gt;60,2,IF('IA2'!#REF!/J97*100&lt;=60,1)))))),0))*J297)</f>
        <v>1000</v>
      </c>
      <c r="K197" s="97">
        <f>IF(COUNT('IA2'!#REF!)=0,1000,(IFERROR(IF('IA2'!#REF!/K97&lt;0.5,0,IF('IA2'!#REF!/K97*100&gt;90,5,IF('IA2'!#REF!/K97*100&gt;80,4,IF('IA2'!#REF!/K97*100&gt;70,3,IF('IA2'!#REF!/K97*100&gt;60,2,IF('IA2'!#REF!/K97*100&lt;=60,1)))))),0))*K297)</f>
        <v>1000</v>
      </c>
      <c r="L197" s="97">
        <f>IF(COUNT('IA2'!#REF!)=0,1000,(IFERROR(IF('IA2'!#REF!/L97&lt;0.5,0,IF('IA2'!#REF!/L97*100&gt;90,5,IF('IA2'!#REF!/L97*100&gt;80,4,IF('IA2'!#REF!/L97*100&gt;70,3,IF('IA2'!#REF!/L97*100&gt;60,2,IF('IA2'!#REF!/L97*100&lt;=60,1)))))),0))*L297)</f>
        <v>1000</v>
      </c>
      <c r="M197" s="97">
        <f>IF(COUNT('IA2'!#REF!)=0,1000,(IFERROR(IF('IA2'!#REF!/M97&lt;0.5,0,IF('IA2'!#REF!/M97*100&gt;90,5,IF('IA2'!#REF!/M97*100&gt;80,4,IF('IA2'!#REF!/M97*100&gt;70,3,IF('IA2'!#REF!/M97*100&gt;60,2,IF('IA2'!#REF!/M97*100&lt;=60,1)))))),0))*M297)</f>
        <v>1000</v>
      </c>
      <c r="N197" s="97">
        <f>IF(COUNT('IA2'!#REF!)=0,1000,(IFERROR(IF('IA2'!#REF!/N97&lt;0.5,0,IF('IA2'!#REF!/N97*100&gt;90,5,IF('IA2'!#REF!/N97*100&gt;80,4,IF('IA2'!#REF!/N97*100&gt;70,3,IF('IA2'!#REF!/N97*100&gt;60,2,IF('IA2'!#REF!/N97*100&lt;=60,1)))))),0))*N297)</f>
        <v>1000</v>
      </c>
      <c r="O197" s="97">
        <f>IF(COUNT('IA2'!#REF!)=0,1000,(IFERROR(IF('IA2'!#REF!/O97&lt;0.5,0,IF('IA2'!#REF!/O97*100&gt;90,5,IF('IA2'!#REF!/O97*100&gt;80,4,IF('IA2'!#REF!/O97*100&gt;70,3,IF('IA2'!#REF!/O97*100&gt;60,2,IF('IA2'!#REF!/O97*100&lt;=60,1)))))),0))*O297)</f>
        <v>1000</v>
      </c>
      <c r="P197" s="97">
        <f>IF(COUNT('IA2'!#REF!)=0,1000,(IFERROR(IF('IA2'!#REF!/P97&lt;0.5,0,IF('IA2'!#REF!/P97*100&gt;90,5,IF('IA2'!#REF!/P97*100&gt;80,4,IF('IA2'!#REF!/P97*100&gt;70,3,IF('IA2'!#REF!/P97*100&gt;60,2,IF('IA2'!#REF!/P97*100&lt;=60,1)))))),0))*P297)</f>
        <v>1000</v>
      </c>
      <c r="Q197" s="97">
        <f>IF(COUNT('IA2'!#REF!)=0,1000,(IFERROR(IF('IA2'!#REF!/Q97&lt;0.5,0,IF('IA2'!#REF!/Q97*100&gt;90,5,IF('IA2'!#REF!/Q97*100&gt;80,4,IF('IA2'!#REF!/Q97*100&gt;70,3,IF('IA2'!#REF!/Q97*100&gt;60,2,IF('IA2'!#REF!/Q97*100&lt;=60,1)))))),0))*Q297)</f>
        <v>1000</v>
      </c>
      <c r="R197" s="97">
        <f>IF(COUNT('IA2'!#REF!)=0,1000,(IFERROR(IF('IA2'!#REF!/R97&lt;0.5,0,IF('IA2'!#REF!/R97*100&gt;90,5,IF('IA2'!#REF!/R97*100&gt;80,4,IF('IA2'!#REF!/R97*100&gt;70,3,IF('IA2'!#REF!/R97*100&gt;60,2,IF('IA2'!#REF!/R97*100&lt;=60,1)))))),0))*R297)</f>
        <v>1000</v>
      </c>
      <c r="S197" s="97">
        <f>IF(COUNT('IA2'!#REF!)=0,1000,(IFERROR(IF('IA2'!#REF!/S97&lt;0.5,0,IF('IA2'!#REF!/S97*100&gt;90,5,IF('IA2'!#REF!/S97*100&gt;80,4,IF('IA2'!#REF!/S97*100&gt;70,3,IF('IA2'!#REF!/S97*100&gt;60,2,IF('IA2'!#REF!/S97*100&lt;=60,1)))))),0))*S297)</f>
        <v>1000</v>
      </c>
      <c r="T197" s="97">
        <f>IF(COUNT('IA2'!#REF!)=0,1000,(IFERROR(IF('IA2'!#REF!/T97&lt;0.5,0,IF('IA2'!#REF!/T97*100&gt;90,5,IF('IA2'!#REF!/T97*100&gt;80,4,IF('IA2'!#REF!/T97*100&gt;70,3,IF('IA2'!#REF!/T97*100&gt;60,2,IF('IA2'!#REF!/T97*100&lt;=60,1)))))),0))*T297)</f>
        <v>1000</v>
      </c>
      <c r="U197" s="97">
        <f>IF(COUNT('IA2'!#REF!)=0,1000,(IFERROR(IF('IA2'!#REF!/U97&lt;0.5,0,IF('IA2'!#REF!/U97*100&gt;90,5,IF('IA2'!#REF!/U97*100&gt;80,4,IF('IA2'!#REF!/U97*100&gt;70,3,IF('IA2'!#REF!/U97*100&gt;60,2,IF('IA2'!#REF!/U97*100&lt;=60,1)))))),0))*U297)</f>
        <v>1000</v>
      </c>
      <c r="V197" s="97">
        <f>IF(COUNT('IA2'!#REF!)=0,1000,(IFERROR(IF('IA2'!#REF!/V97&lt;0.5,0,IF('IA2'!#REF!/V97*100&gt;90,5,IF('IA2'!#REF!/V97*100&gt;80,4,IF('IA2'!#REF!/V97*100&gt;70,3,IF('IA2'!#REF!/V97*100&gt;60,2,IF('IA2'!#REF!/V97*100&lt;=60,1)))))),0))*V297)</f>
        <v>1000</v>
      </c>
      <c r="W197" s="97">
        <f>IF(COUNT('IA2'!#REF!)=0,1000,(IFERROR(IF('IA2'!#REF!/W97&lt;0.5,0,IF('IA2'!#REF!/W97*100&gt;90,5,IF('IA2'!#REF!/W97*100&gt;80,4,IF('IA2'!#REF!/W97*100&gt;70,3,IF('IA2'!#REF!/W97*100&gt;60,2,IF('IA2'!#REF!/W97*100&lt;=60,1)))))),0))*W297)</f>
        <v>1000</v>
      </c>
      <c r="X197" s="97">
        <f>IF(COUNT('IA2'!#REF!)=0,1000,(IFERROR(IF('IA2'!#REF!/X97&lt;0.5,0,IF('IA2'!#REF!/X97*100&gt;90,5,IF('IA2'!#REF!/X97*100&gt;80,4,IF('IA2'!#REF!/X97*100&gt;70,3,IF('IA2'!#REF!/X97*100&gt;60,2,IF('IA2'!#REF!/X97*100&lt;=60,1)))))),0))*X297)</f>
        <v>1000</v>
      </c>
      <c r="Y197" s="97">
        <f>IF(COUNT('IA2'!#REF!)=0,1000,(IFERROR(IF('IA2'!#REF!/Y97&lt;0.5,0,IF('IA2'!#REF!/Y97*100&gt;90,5,IF('IA2'!#REF!/Y97*100&gt;80,4,IF('IA2'!#REF!/Y97*100&gt;70,3,IF('IA2'!#REF!/Y97*100&gt;60,2,IF('IA2'!#REF!/Y97*100&lt;=60,1)))))),0))*Y297)</f>
        <v>1000</v>
      </c>
      <c r="Z197" s="97">
        <f>IF(COUNT('IA2'!#REF!)=0,1000,(IFERROR(IF('IA2'!#REF!/Z97&lt;0.5,0,IF('IA2'!#REF!/Z97*100&gt;90,5,IF('IA2'!#REF!/Z97*100&gt;80,4,IF('IA2'!#REF!/Z97*100&gt;70,3,IF('IA2'!#REF!/Z97*100&gt;60,2,IF('IA2'!#REF!/Z97*100&lt;=60,1)))))),0))*Z297)</f>
        <v>1000</v>
      </c>
      <c r="AA197" s="97">
        <f>IF(COUNT('IA2'!#REF!)=0,1000,(IFERROR(IF('IA2'!#REF!/AA97&lt;0.5,0,IF('IA2'!#REF!/AA97*100&gt;90,5,IF('IA2'!#REF!/AA97*100&gt;80,4,IF('IA2'!#REF!/AA97*100&gt;70,3,IF('IA2'!#REF!/AA97*100&gt;60,2,IF('IA2'!#REF!/AA97*100&lt;=60,1)))))),0))*AA297)</f>
        <v>1000</v>
      </c>
      <c r="AB197" s="97">
        <f>IF(COUNT('IA2'!#REF!)=0,1000,(IFERROR(IF('IA2'!#REF!/AB97&lt;0.5,0,IF('IA2'!#REF!/AB97*100&gt;90,5,IF('IA2'!#REF!/AB97*100&gt;80,4,IF('IA2'!#REF!/AB97*100&gt;70,3,IF('IA2'!#REF!/AB97*100&gt;60,2,IF('IA2'!#REF!/AB97*100&lt;=60,1)))))),0))*AB297)</f>
        <v>1000</v>
      </c>
      <c r="AC197" s="97">
        <f>IF(COUNT('IA2'!#REF!)=0,1000,(IFERROR(IF('IA2'!#REF!/AC97&lt;0.5,0,IF('IA2'!#REF!/AC97*100&gt;90,5,IF('IA2'!#REF!/AC97*100&gt;80,4,IF('IA2'!#REF!/AC97*100&gt;70,3,IF('IA2'!#REF!/AC97*100&gt;60,2,IF('IA2'!#REF!/AC97*100&lt;=60,1)))))),0))*AC297)</f>
        <v>1000</v>
      </c>
      <c r="AD197" s="97">
        <f>IF(COUNT('IA2'!#REF!)=0,1000,(IFERROR(IF('IA2'!#REF!/AD97&lt;0.5,0,IF('IA2'!#REF!/AD97*100&gt;90,5,IF('IA2'!#REF!/AD97*100&gt;80,4,IF('IA2'!#REF!/AD97*100&gt;70,3,IF('IA2'!#REF!/AD97*100&gt;60,2,IF('IA2'!#REF!/AD97*100&lt;=60,1)))))),0))*AD297)</f>
        <v>1000</v>
      </c>
      <c r="AE197" s="97">
        <f>IF(COUNT('IA2'!#REF!)=0,1000,(IFERROR(IF('IA2'!#REF!/AE97&lt;0.5,0,IF('IA2'!#REF!/AE97*100&gt;90,5,IF('IA2'!#REF!/AE97*100&gt;80,4,IF('IA2'!#REF!/AE97*100&gt;70,3,IF('IA2'!#REF!/AE97*100&gt;60,2,IF('IA2'!#REF!/AE97*100&lt;=60,1)))))),0))*AE297)</f>
        <v>1000</v>
      </c>
      <c r="AF197" s="97">
        <f>IF(COUNT('IA2'!#REF!)=0,1000,(IFERROR(IF('IA2'!#REF!/AF97&lt;0.5,0,IF('IA2'!#REF!/AF97*100&gt;90,5,IF('IA2'!#REF!/AF97*100&gt;80,4,IF('IA2'!#REF!/AF97*100&gt;70,3,IF('IA2'!#REF!/AF97*100&gt;60,2,IF('IA2'!#REF!/AF97*100&lt;=60,1)))))),0))*AF297)</f>
        <v>1000</v>
      </c>
      <c r="AG197" s="97">
        <f>IF(COUNT('IA2'!#REF!)=0,1000,(IFERROR(IF('IA2'!#REF!/AG97&lt;0.5,0,IF('IA2'!#REF!/AG97*100&gt;90,5,IF('IA2'!#REF!/AG97*100&gt;80,4,IF('IA2'!#REF!/AG97*100&gt;70,3,IF('IA2'!#REF!/AG97*100&gt;60,2,IF('IA2'!#REF!/AG97*100&lt;=60,1)))))),0))*AG297)</f>
        <v>1000</v>
      </c>
      <c r="AH197" s="97">
        <f>IF(COUNT('IA2'!#REF!)=0,1000,(IFERROR(IF('IA2'!#REF!/AH97&lt;0.5,0,IF('IA2'!#REF!/AH97*100&gt;90,5,IF('IA2'!#REF!/AH97*100&gt;80,4,IF('IA2'!#REF!/AH97*100&gt;70,3,IF('IA2'!#REF!/AH97*100&gt;60,2,IF('IA2'!#REF!/AH97*100&lt;=60,1)))))),0))*AH297)</f>
        <v>1000</v>
      </c>
      <c r="AI197" s="97">
        <f>IF(COUNT('IA2'!#REF!)=0,1000,(IFERROR(IF('IA2'!#REF!/AI97&lt;0.5,0,IF('IA2'!#REF!/AI97*100&gt;90,5,IF('IA2'!#REF!/AI97*100&gt;80,4,IF('IA2'!#REF!/AI97*100&gt;70,3,IF('IA2'!#REF!/AI97*100&gt;60,2,IF('IA2'!#REF!/AI97*100&lt;=60,1)))))),0))*AI297)</f>
        <v>1000</v>
      </c>
      <c r="AJ197" s="97">
        <f>IF(COUNT('IA2'!#REF!)=0,1000,(IFERROR(IF('IA2'!#REF!/AJ97&lt;0.5,0,IF('IA2'!#REF!/AJ97*100&gt;90,5,IF('IA2'!#REF!/AJ97*100&gt;80,4,IF('IA2'!#REF!/AJ97*100&gt;70,3,IF('IA2'!#REF!/AJ97*100&gt;60,2,IF('IA2'!#REF!/AJ97*100&lt;=60,1)))))),0))*AJ297)</f>
        <v>1000</v>
      </c>
      <c r="AK197" s="97">
        <f>IF(COUNT('IA2'!#REF!)=0,1000,(IFERROR(IF('IA2'!#REF!/AK97&lt;0.5,0,IF('IA2'!#REF!/AK97*100&gt;90,5,IF('IA2'!#REF!/AK97*100&gt;80,4,IF('IA2'!#REF!/AK97*100&gt;70,3,IF('IA2'!#REF!/AK97*100&gt;60,2,IF('IA2'!#REF!/AK97*100&lt;=60,1)))))),0))*AK297)</f>
        <v>1000</v>
      </c>
      <c r="AL197" s="97">
        <f>IF(COUNT('IA2'!#REF!)=0,1000,(IFERROR(IF('IA2'!#REF!/AL97&lt;0.5,0,IF('IA2'!#REF!/AL97*100&gt;90,5,IF('IA2'!#REF!/AL97*100&gt;80,4,IF('IA2'!#REF!/AL97*100&gt;70,3,IF('IA2'!#REF!/AL97*100&gt;60,2,IF('IA2'!#REF!/AL97*100&lt;=60,1)))))),0))*AL297)</f>
        <v>1000</v>
      </c>
      <c r="AM197" s="97">
        <f>IF(COUNT('IA2'!#REF!)=0,1000,(IFERROR(IF('IA2'!#REF!/AM97&lt;0.5,0,IF('IA2'!#REF!/AM97*100&gt;90,5,IF('IA2'!#REF!/AM97*100&gt;80,4,IF('IA2'!#REF!/AM97*100&gt;70,3,IF('IA2'!#REF!/AM97*100&gt;60,2,IF('IA2'!#REF!/AM97*100&lt;=60,1)))))),0))*AM297)</f>
        <v>1000</v>
      </c>
      <c r="AN197" s="97">
        <f>IF(COUNT('IA2'!#REF!)=0,1000,(IFERROR(IF('IA2'!#REF!/AN97&lt;0.5,0,IF('IA2'!#REF!/AN97*100&gt;90,5,IF('IA2'!#REF!/AN97*100&gt;80,4,IF('IA2'!#REF!/AN97*100&gt;70,3,IF('IA2'!#REF!/AN97*100&gt;60,2,IF('IA2'!#REF!/AN97*100&lt;=60,1)))))),0))*AN297)</f>
        <v>1000</v>
      </c>
      <c r="AO197" s="97">
        <f>IF(COUNT('IA2'!#REF!)=0,1000,(IFERROR(IF('IA2'!#REF!/AO97&lt;0.5,0,IF('IA2'!#REF!/AO97*100&gt;90,5,IF('IA2'!#REF!/AO97*100&gt;80,4,IF('IA2'!#REF!/AO97*100&gt;70,3,IF('IA2'!#REF!/AO97*100&gt;60,2,IF('IA2'!#REF!/AO97*100&lt;=60,1)))))),0))*AO297)</f>
        <v>1000</v>
      </c>
      <c r="AP197" s="97">
        <f>IF(COUNT('IA2'!#REF!)=0,1000,(IFERROR(IF('IA2'!#REF!/AP97&lt;0.5,0,IF('IA2'!#REF!/AP97*100&gt;90,5,IF('IA2'!#REF!/AP97*100&gt;80,4,IF('IA2'!#REF!/AP97*100&gt;70,3,IF('IA2'!#REF!/AP97*100&gt;60,2,IF('IA2'!#REF!/AP97*100&lt;=60,1)))))),0))*AP297)</f>
        <v>1000</v>
      </c>
      <c r="AQ197" s="97">
        <f>IF(COUNT('IA2'!#REF!)=0,1000,(IFERROR(IF('IA2'!#REF!/AQ97&lt;0.5,0,IF('IA2'!#REF!/AQ97*100&gt;90,5,IF('IA2'!#REF!/AQ97*100&gt;80,4,IF('IA2'!#REF!/AQ97*100&gt;70,3,IF('IA2'!#REF!/AQ97*100&gt;60,2,IF('IA2'!#REF!/AQ97*100&lt;=60,1)))))),0))*AQ297)</f>
        <v>1000</v>
      </c>
      <c r="AR197" s="97">
        <f>IF(COUNT('IA2'!#REF!)=0,1000,(IFERROR(IF('IA2'!#REF!/AR97&lt;0.5,0,IF('IA2'!#REF!/AR97*100&gt;90,5,IF('IA2'!#REF!/AR97*100&gt;80,4,IF('IA2'!#REF!/AR97*100&gt;70,3,IF('IA2'!#REF!/AR97*100&gt;60,2,IF('IA2'!#REF!/AR97*100&lt;=60,1)))))),0))*AR297)</f>
        <v>1000</v>
      </c>
      <c r="AS197" s="97">
        <f>IF(COUNT('IA2'!#REF!)=0,1000,(IFERROR(IF('IA2'!#REF!/AS97&lt;0.5,0,IF('IA2'!#REF!/AS97*100&gt;90,5,IF('IA2'!#REF!/AS97*100&gt;80,4,IF('IA2'!#REF!/AS97*100&gt;70,3,IF('IA2'!#REF!/AS97*100&gt;60,2,IF('IA2'!#REF!/AS97*100&lt;=60,1)))))),0))*AS297)</f>
        <v>1000</v>
      </c>
      <c r="AT197" s="97">
        <f>IF(COUNT('IA2'!#REF!)=0,1000,(IFERROR(IF('IA2'!#REF!/AT97&lt;0.5,0,IF('IA2'!#REF!/AT97*100&gt;90,5,IF('IA2'!#REF!/AT97*100&gt;80,4,IF('IA2'!#REF!/AT97*100&gt;70,3,IF('IA2'!#REF!/AT97*100&gt;60,2,IF('IA2'!#REF!/AT97*100&lt;=60,1)))))),0))*AT297)</f>
        <v>1000</v>
      </c>
      <c r="AU197" s="97">
        <f>IF(COUNT('IA2'!#REF!)=0,1000,(IFERROR(IF('IA2'!#REF!/AU97&lt;0.5,0,IF('IA2'!#REF!/AU97*100&gt;90,5,IF('IA2'!#REF!/AU97*100&gt;80,4,IF('IA2'!#REF!/AU97*100&gt;70,3,IF('IA2'!#REF!/AU97*100&gt;60,2,IF('IA2'!#REF!/AU97*100&lt;=60,1)))))),0))*AU297)</f>
        <v>1000</v>
      </c>
      <c r="AV197" s="97">
        <f>IF(COUNT('IA2'!#REF!)=0,1000,(IFERROR(IF('IA2'!#REF!/AV97&lt;0.5,0,IF('IA2'!#REF!/AV97*100&gt;90,5,IF('IA2'!#REF!/AV97*100&gt;80,4,IF('IA2'!#REF!/AV97*100&gt;70,3,IF('IA2'!#REF!/AV97*100&gt;60,2,IF('IA2'!#REF!/AV97*100&lt;=60,1)))))),0))*AV297)</f>
        <v>1000</v>
      </c>
      <c r="AW197" s="97">
        <f>IF(COUNT('IA2'!#REF!)=0,1000,(IFERROR(IF('IA2'!#REF!/AW97&lt;0.5,0,IF('IA2'!#REF!/AW97*100&gt;90,5,IF('IA2'!#REF!/AW97*100&gt;80,4,IF('IA2'!#REF!/AW97*100&gt;70,3,IF('IA2'!#REF!/AW97*100&gt;60,2,IF('IA2'!#REF!/AW97*100&lt;=60,1)))))),0))*AW297)</f>
        <v>1000</v>
      </c>
      <c r="AX197" s="97">
        <f>IF(COUNT('IA2'!#REF!)=0,1000,(IFERROR(IF('IA2'!#REF!/AX97&lt;0.5,0,IF('IA2'!#REF!/AX97*100&gt;90,5,IF('IA2'!#REF!/AX97*100&gt;80,4,IF('IA2'!#REF!/AX97*100&gt;70,3,IF('IA2'!#REF!/AX97*100&gt;60,2,IF('IA2'!#REF!/AX97*100&lt;=60,1)))))),0))*AX297)</f>
        <v>1000</v>
      </c>
      <c r="AY197" s="97">
        <f>IF(COUNT('IA2'!#REF!)=0,1000,(IFERROR(IF('IA2'!#REF!/AY97&lt;0.5,0,IF('IA2'!#REF!/AY97*100&gt;90,5,IF('IA2'!#REF!/AY97*100&gt;80,4,IF('IA2'!#REF!/AY97*100&gt;70,3,IF('IA2'!#REF!/AY97*100&gt;60,2,IF('IA2'!#REF!/AY97*100&lt;=60,1)))))),0))*AY297)</f>
        <v>1000</v>
      </c>
      <c r="AZ197" s="97">
        <f>IF(COUNT('IA2'!#REF!)=0,1000,(IFERROR(IF('IA2'!#REF!/AZ97&lt;0.5,0,IF('IA2'!#REF!/AZ97*100&gt;90,5,IF('IA2'!#REF!/AZ97*100&gt;80,4,IF('IA2'!#REF!/AZ97*100&gt;70,3,IF('IA2'!#REF!/AZ97*100&gt;60,2,IF('IA2'!#REF!/AZ97*100&lt;=60,1)))))),0))*AZ297)</f>
        <v>1000</v>
      </c>
      <c r="BA197" s="96">
        <f t="shared" si="60"/>
        <v>0</v>
      </c>
      <c r="BB197" s="96">
        <f t="shared" si="61"/>
        <v>0</v>
      </c>
      <c r="BC197" s="96">
        <f t="shared" si="62"/>
        <v>0</v>
      </c>
      <c r="BD197" s="96">
        <f t="shared" si="63"/>
        <v>0</v>
      </c>
      <c r="BE197" s="96">
        <f t="shared" si="64"/>
        <v>0</v>
      </c>
      <c r="BF197" s="96">
        <f t="shared" si="65"/>
        <v>0</v>
      </c>
      <c r="BG197" s="96">
        <f t="shared" si="66"/>
        <v>0</v>
      </c>
    </row>
    <row r="198" spans="1:59" x14ac:dyDescent="0.3">
      <c r="A198" s="97">
        <f>IF(COUNT('IA2'!#REF!)=0,1000,(IFERROR(IF('IA2'!#REF!/A98&lt;0.5,0,IF('IA2'!#REF!/A98*100&gt;90,5,IF('IA2'!#REF!/A98*100&gt;80,4,IF('IA2'!#REF!/A98*100&gt;70,3,IF('IA2'!#REF!/A98*100&gt;60,2,IF('IA2'!#REF!/A98*100&lt;=60,1)))))),0))*A298)</f>
        <v>1000</v>
      </c>
      <c r="B198" s="97">
        <f>IF(COUNT('IA2'!#REF!)=0,1000,(IFERROR(IF('IA2'!#REF!/B98&lt;0.5,0,IF('IA2'!#REF!/B98*100&gt;90,5,IF('IA2'!#REF!/B98*100&gt;80,4,IF('IA2'!#REF!/B98*100&gt;70,3,IF('IA2'!#REF!/B98*100&gt;60,2,IF('IA2'!#REF!/B98*100&lt;=60,1)))))),0))*B298)</f>
        <v>1000</v>
      </c>
      <c r="C198" s="97">
        <f>IF(COUNT('IA2'!#REF!)=0,1000,(IFERROR(IF('IA2'!#REF!/C98&lt;0.5,0,IF('IA2'!#REF!/C98*100&gt;90,5,IF('IA2'!#REF!/C98*100&gt;80,4,IF('IA2'!#REF!/C98*100&gt;70,3,IF('IA2'!#REF!/C98*100&gt;60,2,IF('IA2'!#REF!/C98*100&lt;=60,1)))))),0))*C298)</f>
        <v>1000</v>
      </c>
      <c r="D198" s="97">
        <f>IF(COUNT('IA2'!#REF!)=0,1000,(IFERROR(IF('IA2'!#REF!/D98&lt;0.5,0,IF('IA2'!#REF!/D98*100&gt;90,5,IF('IA2'!#REF!/D98*100&gt;80,4,IF('IA2'!#REF!/D98*100&gt;70,3,IF('IA2'!#REF!/D98*100&gt;60,2,IF('IA2'!#REF!/D98*100&lt;=60,1)))))),0))*D298)</f>
        <v>1000</v>
      </c>
      <c r="E198" s="97">
        <f>IF(COUNT('IA2'!#REF!)=0,1000,(IFERROR(IF('IA2'!#REF!/E98&lt;0.5,0,IF('IA2'!#REF!/E98*100&gt;90,5,IF('IA2'!#REF!/E98*100&gt;80,4,IF('IA2'!#REF!/E98*100&gt;70,3,IF('IA2'!#REF!/E98*100&gt;60,2,IF('IA2'!#REF!/E98*100&lt;=60,1)))))),0))*E298)</f>
        <v>1000</v>
      </c>
      <c r="F198" s="97">
        <f>IF(COUNT('IA2'!#REF!)=0,1000,(IFERROR(IF('IA2'!#REF!/F98&lt;0.5,0,IF('IA2'!#REF!/F98*100&gt;90,5,IF('IA2'!#REF!/F98*100&gt;80,4,IF('IA2'!#REF!/F98*100&gt;70,3,IF('IA2'!#REF!/F98*100&gt;60,2,IF('IA2'!#REF!/F98*100&lt;=60,1)))))),0))*F298)</f>
        <v>1000</v>
      </c>
      <c r="G198" s="97">
        <f>IF(COUNT('IA2'!#REF!)=0,1000,(IFERROR(IF('IA2'!#REF!/G98&lt;0.5,0,IF('IA2'!#REF!/G98*100&gt;90,5,IF('IA2'!#REF!/G98*100&gt;80,4,IF('IA2'!#REF!/G98*100&gt;70,3,IF('IA2'!#REF!/G98*100&gt;60,2,IF('IA2'!#REF!/G98*100&lt;=60,1)))))),0))*G298)</f>
        <v>1000</v>
      </c>
      <c r="H198" s="97">
        <f>IF(COUNT('IA2'!#REF!)=0,1000,(IFERROR(IF('IA2'!#REF!/H98&lt;0.5,0,IF('IA2'!#REF!/H98*100&gt;90,5,IF('IA2'!#REF!/H98*100&gt;80,4,IF('IA2'!#REF!/H98*100&gt;70,3,IF('IA2'!#REF!/H98*100&gt;60,2,IF('IA2'!#REF!/H98*100&lt;=60,1)))))),0))*H298)</f>
        <v>1000</v>
      </c>
      <c r="I198" s="97">
        <f>IF(COUNT('IA2'!#REF!)=0,1000,(IFERROR(IF('IA2'!#REF!/I98&lt;0.5,0,IF('IA2'!#REF!/I98*100&gt;90,5,IF('IA2'!#REF!/I98*100&gt;80,4,IF('IA2'!#REF!/I98*100&gt;70,3,IF('IA2'!#REF!/I98*100&gt;60,2,IF('IA2'!#REF!/I98*100&lt;=60,1)))))),0))*I298)</f>
        <v>1000</v>
      </c>
      <c r="J198" s="97">
        <f>IF(COUNT('IA2'!#REF!)=0,1000,(IFERROR(IF('IA2'!#REF!/J98&lt;0.5,0,IF('IA2'!#REF!/J98*100&gt;90,5,IF('IA2'!#REF!/J98*100&gt;80,4,IF('IA2'!#REF!/J98*100&gt;70,3,IF('IA2'!#REF!/J98*100&gt;60,2,IF('IA2'!#REF!/J98*100&lt;=60,1)))))),0))*J298)</f>
        <v>1000</v>
      </c>
      <c r="K198" s="97">
        <f>IF(COUNT('IA2'!#REF!)=0,1000,(IFERROR(IF('IA2'!#REF!/K98&lt;0.5,0,IF('IA2'!#REF!/K98*100&gt;90,5,IF('IA2'!#REF!/K98*100&gt;80,4,IF('IA2'!#REF!/K98*100&gt;70,3,IF('IA2'!#REF!/K98*100&gt;60,2,IF('IA2'!#REF!/K98*100&lt;=60,1)))))),0))*K298)</f>
        <v>1000</v>
      </c>
      <c r="L198" s="97">
        <f>IF(COUNT('IA2'!#REF!)=0,1000,(IFERROR(IF('IA2'!#REF!/L98&lt;0.5,0,IF('IA2'!#REF!/L98*100&gt;90,5,IF('IA2'!#REF!/L98*100&gt;80,4,IF('IA2'!#REF!/L98*100&gt;70,3,IF('IA2'!#REF!/L98*100&gt;60,2,IF('IA2'!#REF!/L98*100&lt;=60,1)))))),0))*L298)</f>
        <v>1000</v>
      </c>
      <c r="M198" s="97">
        <f>IF(COUNT('IA2'!#REF!)=0,1000,(IFERROR(IF('IA2'!#REF!/M98&lt;0.5,0,IF('IA2'!#REF!/M98*100&gt;90,5,IF('IA2'!#REF!/M98*100&gt;80,4,IF('IA2'!#REF!/M98*100&gt;70,3,IF('IA2'!#REF!/M98*100&gt;60,2,IF('IA2'!#REF!/M98*100&lt;=60,1)))))),0))*M298)</f>
        <v>1000</v>
      </c>
      <c r="N198" s="97">
        <f>IF(COUNT('IA2'!#REF!)=0,1000,(IFERROR(IF('IA2'!#REF!/N98&lt;0.5,0,IF('IA2'!#REF!/N98*100&gt;90,5,IF('IA2'!#REF!/N98*100&gt;80,4,IF('IA2'!#REF!/N98*100&gt;70,3,IF('IA2'!#REF!/N98*100&gt;60,2,IF('IA2'!#REF!/N98*100&lt;=60,1)))))),0))*N298)</f>
        <v>1000</v>
      </c>
      <c r="O198" s="97">
        <f>IF(COUNT('IA2'!#REF!)=0,1000,(IFERROR(IF('IA2'!#REF!/O98&lt;0.5,0,IF('IA2'!#REF!/O98*100&gt;90,5,IF('IA2'!#REF!/O98*100&gt;80,4,IF('IA2'!#REF!/O98*100&gt;70,3,IF('IA2'!#REF!/O98*100&gt;60,2,IF('IA2'!#REF!/O98*100&lt;=60,1)))))),0))*O298)</f>
        <v>1000</v>
      </c>
      <c r="P198" s="97">
        <f>IF(COUNT('IA2'!#REF!)=0,1000,(IFERROR(IF('IA2'!#REF!/P98&lt;0.5,0,IF('IA2'!#REF!/P98*100&gt;90,5,IF('IA2'!#REF!/P98*100&gt;80,4,IF('IA2'!#REF!/P98*100&gt;70,3,IF('IA2'!#REF!/P98*100&gt;60,2,IF('IA2'!#REF!/P98*100&lt;=60,1)))))),0))*P298)</f>
        <v>1000</v>
      </c>
      <c r="Q198" s="97">
        <f>IF(COUNT('IA2'!#REF!)=0,1000,(IFERROR(IF('IA2'!#REF!/Q98&lt;0.5,0,IF('IA2'!#REF!/Q98*100&gt;90,5,IF('IA2'!#REF!/Q98*100&gt;80,4,IF('IA2'!#REF!/Q98*100&gt;70,3,IF('IA2'!#REF!/Q98*100&gt;60,2,IF('IA2'!#REF!/Q98*100&lt;=60,1)))))),0))*Q298)</f>
        <v>1000</v>
      </c>
      <c r="R198" s="97">
        <f>IF(COUNT('IA2'!#REF!)=0,1000,(IFERROR(IF('IA2'!#REF!/R98&lt;0.5,0,IF('IA2'!#REF!/R98*100&gt;90,5,IF('IA2'!#REF!/R98*100&gt;80,4,IF('IA2'!#REF!/R98*100&gt;70,3,IF('IA2'!#REF!/R98*100&gt;60,2,IF('IA2'!#REF!/R98*100&lt;=60,1)))))),0))*R298)</f>
        <v>1000</v>
      </c>
      <c r="S198" s="97">
        <f>IF(COUNT('IA2'!#REF!)=0,1000,(IFERROR(IF('IA2'!#REF!/S98&lt;0.5,0,IF('IA2'!#REF!/S98*100&gt;90,5,IF('IA2'!#REF!/S98*100&gt;80,4,IF('IA2'!#REF!/S98*100&gt;70,3,IF('IA2'!#REF!/S98*100&gt;60,2,IF('IA2'!#REF!/S98*100&lt;=60,1)))))),0))*S298)</f>
        <v>1000</v>
      </c>
      <c r="T198" s="97">
        <f>IF(COUNT('IA2'!#REF!)=0,1000,(IFERROR(IF('IA2'!#REF!/T98&lt;0.5,0,IF('IA2'!#REF!/T98*100&gt;90,5,IF('IA2'!#REF!/T98*100&gt;80,4,IF('IA2'!#REF!/T98*100&gt;70,3,IF('IA2'!#REF!/T98*100&gt;60,2,IF('IA2'!#REF!/T98*100&lt;=60,1)))))),0))*T298)</f>
        <v>1000</v>
      </c>
      <c r="U198" s="97">
        <f>IF(COUNT('IA2'!#REF!)=0,1000,(IFERROR(IF('IA2'!#REF!/U98&lt;0.5,0,IF('IA2'!#REF!/U98*100&gt;90,5,IF('IA2'!#REF!/U98*100&gt;80,4,IF('IA2'!#REF!/U98*100&gt;70,3,IF('IA2'!#REF!/U98*100&gt;60,2,IF('IA2'!#REF!/U98*100&lt;=60,1)))))),0))*U298)</f>
        <v>1000</v>
      </c>
      <c r="V198" s="97">
        <f>IF(COUNT('IA2'!#REF!)=0,1000,(IFERROR(IF('IA2'!#REF!/V98&lt;0.5,0,IF('IA2'!#REF!/V98*100&gt;90,5,IF('IA2'!#REF!/V98*100&gt;80,4,IF('IA2'!#REF!/V98*100&gt;70,3,IF('IA2'!#REF!/V98*100&gt;60,2,IF('IA2'!#REF!/V98*100&lt;=60,1)))))),0))*V298)</f>
        <v>1000</v>
      </c>
      <c r="W198" s="97">
        <f>IF(COUNT('IA2'!#REF!)=0,1000,(IFERROR(IF('IA2'!#REF!/W98&lt;0.5,0,IF('IA2'!#REF!/W98*100&gt;90,5,IF('IA2'!#REF!/W98*100&gt;80,4,IF('IA2'!#REF!/W98*100&gt;70,3,IF('IA2'!#REF!/W98*100&gt;60,2,IF('IA2'!#REF!/W98*100&lt;=60,1)))))),0))*W298)</f>
        <v>1000</v>
      </c>
      <c r="X198" s="97">
        <f>IF(COUNT('IA2'!#REF!)=0,1000,(IFERROR(IF('IA2'!#REF!/X98&lt;0.5,0,IF('IA2'!#REF!/X98*100&gt;90,5,IF('IA2'!#REF!/X98*100&gt;80,4,IF('IA2'!#REF!/X98*100&gt;70,3,IF('IA2'!#REF!/X98*100&gt;60,2,IF('IA2'!#REF!/X98*100&lt;=60,1)))))),0))*X298)</f>
        <v>1000</v>
      </c>
      <c r="Y198" s="97">
        <f>IF(COUNT('IA2'!#REF!)=0,1000,(IFERROR(IF('IA2'!#REF!/Y98&lt;0.5,0,IF('IA2'!#REF!/Y98*100&gt;90,5,IF('IA2'!#REF!/Y98*100&gt;80,4,IF('IA2'!#REF!/Y98*100&gt;70,3,IF('IA2'!#REF!/Y98*100&gt;60,2,IF('IA2'!#REF!/Y98*100&lt;=60,1)))))),0))*Y298)</f>
        <v>1000</v>
      </c>
      <c r="Z198" s="97">
        <f>IF(COUNT('IA2'!#REF!)=0,1000,(IFERROR(IF('IA2'!#REF!/Z98&lt;0.5,0,IF('IA2'!#REF!/Z98*100&gt;90,5,IF('IA2'!#REF!/Z98*100&gt;80,4,IF('IA2'!#REF!/Z98*100&gt;70,3,IF('IA2'!#REF!/Z98*100&gt;60,2,IF('IA2'!#REF!/Z98*100&lt;=60,1)))))),0))*Z298)</f>
        <v>1000</v>
      </c>
      <c r="AA198" s="97">
        <f>IF(COUNT('IA2'!#REF!)=0,1000,(IFERROR(IF('IA2'!#REF!/AA98&lt;0.5,0,IF('IA2'!#REF!/AA98*100&gt;90,5,IF('IA2'!#REF!/AA98*100&gt;80,4,IF('IA2'!#REF!/AA98*100&gt;70,3,IF('IA2'!#REF!/AA98*100&gt;60,2,IF('IA2'!#REF!/AA98*100&lt;=60,1)))))),0))*AA298)</f>
        <v>1000</v>
      </c>
      <c r="AB198" s="97">
        <f>IF(COUNT('IA2'!#REF!)=0,1000,(IFERROR(IF('IA2'!#REF!/AB98&lt;0.5,0,IF('IA2'!#REF!/AB98*100&gt;90,5,IF('IA2'!#REF!/AB98*100&gt;80,4,IF('IA2'!#REF!/AB98*100&gt;70,3,IF('IA2'!#REF!/AB98*100&gt;60,2,IF('IA2'!#REF!/AB98*100&lt;=60,1)))))),0))*AB298)</f>
        <v>1000</v>
      </c>
      <c r="AC198" s="97">
        <f>IF(COUNT('IA2'!#REF!)=0,1000,(IFERROR(IF('IA2'!#REF!/AC98&lt;0.5,0,IF('IA2'!#REF!/AC98*100&gt;90,5,IF('IA2'!#REF!/AC98*100&gt;80,4,IF('IA2'!#REF!/AC98*100&gt;70,3,IF('IA2'!#REF!/AC98*100&gt;60,2,IF('IA2'!#REF!/AC98*100&lt;=60,1)))))),0))*AC298)</f>
        <v>1000</v>
      </c>
      <c r="AD198" s="97">
        <f>IF(COUNT('IA2'!#REF!)=0,1000,(IFERROR(IF('IA2'!#REF!/AD98&lt;0.5,0,IF('IA2'!#REF!/AD98*100&gt;90,5,IF('IA2'!#REF!/AD98*100&gt;80,4,IF('IA2'!#REF!/AD98*100&gt;70,3,IF('IA2'!#REF!/AD98*100&gt;60,2,IF('IA2'!#REF!/AD98*100&lt;=60,1)))))),0))*AD298)</f>
        <v>1000</v>
      </c>
      <c r="AE198" s="97">
        <f>IF(COUNT('IA2'!#REF!)=0,1000,(IFERROR(IF('IA2'!#REF!/AE98&lt;0.5,0,IF('IA2'!#REF!/AE98*100&gt;90,5,IF('IA2'!#REF!/AE98*100&gt;80,4,IF('IA2'!#REF!/AE98*100&gt;70,3,IF('IA2'!#REF!/AE98*100&gt;60,2,IF('IA2'!#REF!/AE98*100&lt;=60,1)))))),0))*AE298)</f>
        <v>1000</v>
      </c>
      <c r="AF198" s="97">
        <f>IF(COUNT('IA2'!#REF!)=0,1000,(IFERROR(IF('IA2'!#REF!/AF98&lt;0.5,0,IF('IA2'!#REF!/AF98*100&gt;90,5,IF('IA2'!#REF!/AF98*100&gt;80,4,IF('IA2'!#REF!/AF98*100&gt;70,3,IF('IA2'!#REF!/AF98*100&gt;60,2,IF('IA2'!#REF!/AF98*100&lt;=60,1)))))),0))*AF298)</f>
        <v>1000</v>
      </c>
      <c r="AG198" s="97">
        <f>IF(COUNT('IA2'!#REF!)=0,1000,(IFERROR(IF('IA2'!#REF!/AG98&lt;0.5,0,IF('IA2'!#REF!/AG98*100&gt;90,5,IF('IA2'!#REF!/AG98*100&gt;80,4,IF('IA2'!#REF!/AG98*100&gt;70,3,IF('IA2'!#REF!/AG98*100&gt;60,2,IF('IA2'!#REF!/AG98*100&lt;=60,1)))))),0))*AG298)</f>
        <v>1000</v>
      </c>
      <c r="AH198" s="97">
        <f>IF(COUNT('IA2'!#REF!)=0,1000,(IFERROR(IF('IA2'!#REF!/AH98&lt;0.5,0,IF('IA2'!#REF!/AH98*100&gt;90,5,IF('IA2'!#REF!/AH98*100&gt;80,4,IF('IA2'!#REF!/AH98*100&gt;70,3,IF('IA2'!#REF!/AH98*100&gt;60,2,IF('IA2'!#REF!/AH98*100&lt;=60,1)))))),0))*AH298)</f>
        <v>1000</v>
      </c>
      <c r="AI198" s="97">
        <f>IF(COUNT('IA2'!#REF!)=0,1000,(IFERROR(IF('IA2'!#REF!/AI98&lt;0.5,0,IF('IA2'!#REF!/AI98*100&gt;90,5,IF('IA2'!#REF!/AI98*100&gt;80,4,IF('IA2'!#REF!/AI98*100&gt;70,3,IF('IA2'!#REF!/AI98*100&gt;60,2,IF('IA2'!#REF!/AI98*100&lt;=60,1)))))),0))*AI298)</f>
        <v>1000</v>
      </c>
      <c r="AJ198" s="97">
        <f>IF(COUNT('IA2'!#REF!)=0,1000,(IFERROR(IF('IA2'!#REF!/AJ98&lt;0.5,0,IF('IA2'!#REF!/AJ98*100&gt;90,5,IF('IA2'!#REF!/AJ98*100&gt;80,4,IF('IA2'!#REF!/AJ98*100&gt;70,3,IF('IA2'!#REF!/AJ98*100&gt;60,2,IF('IA2'!#REF!/AJ98*100&lt;=60,1)))))),0))*AJ298)</f>
        <v>1000</v>
      </c>
      <c r="AK198" s="97">
        <f>IF(COUNT('IA2'!#REF!)=0,1000,(IFERROR(IF('IA2'!#REF!/AK98&lt;0.5,0,IF('IA2'!#REF!/AK98*100&gt;90,5,IF('IA2'!#REF!/AK98*100&gt;80,4,IF('IA2'!#REF!/AK98*100&gt;70,3,IF('IA2'!#REF!/AK98*100&gt;60,2,IF('IA2'!#REF!/AK98*100&lt;=60,1)))))),0))*AK298)</f>
        <v>1000</v>
      </c>
      <c r="AL198" s="97">
        <f>IF(COUNT('IA2'!#REF!)=0,1000,(IFERROR(IF('IA2'!#REF!/AL98&lt;0.5,0,IF('IA2'!#REF!/AL98*100&gt;90,5,IF('IA2'!#REF!/AL98*100&gt;80,4,IF('IA2'!#REF!/AL98*100&gt;70,3,IF('IA2'!#REF!/AL98*100&gt;60,2,IF('IA2'!#REF!/AL98*100&lt;=60,1)))))),0))*AL298)</f>
        <v>1000</v>
      </c>
      <c r="AM198" s="97">
        <f>IF(COUNT('IA2'!#REF!)=0,1000,(IFERROR(IF('IA2'!#REF!/AM98&lt;0.5,0,IF('IA2'!#REF!/AM98*100&gt;90,5,IF('IA2'!#REF!/AM98*100&gt;80,4,IF('IA2'!#REF!/AM98*100&gt;70,3,IF('IA2'!#REF!/AM98*100&gt;60,2,IF('IA2'!#REF!/AM98*100&lt;=60,1)))))),0))*AM298)</f>
        <v>1000</v>
      </c>
      <c r="AN198" s="97">
        <f>IF(COUNT('IA2'!#REF!)=0,1000,(IFERROR(IF('IA2'!#REF!/AN98&lt;0.5,0,IF('IA2'!#REF!/AN98*100&gt;90,5,IF('IA2'!#REF!/AN98*100&gt;80,4,IF('IA2'!#REF!/AN98*100&gt;70,3,IF('IA2'!#REF!/AN98*100&gt;60,2,IF('IA2'!#REF!/AN98*100&lt;=60,1)))))),0))*AN298)</f>
        <v>1000</v>
      </c>
      <c r="AO198" s="97">
        <f>IF(COUNT('IA2'!#REF!)=0,1000,(IFERROR(IF('IA2'!#REF!/AO98&lt;0.5,0,IF('IA2'!#REF!/AO98*100&gt;90,5,IF('IA2'!#REF!/AO98*100&gt;80,4,IF('IA2'!#REF!/AO98*100&gt;70,3,IF('IA2'!#REF!/AO98*100&gt;60,2,IF('IA2'!#REF!/AO98*100&lt;=60,1)))))),0))*AO298)</f>
        <v>1000</v>
      </c>
      <c r="AP198" s="97">
        <f>IF(COUNT('IA2'!#REF!)=0,1000,(IFERROR(IF('IA2'!#REF!/AP98&lt;0.5,0,IF('IA2'!#REF!/AP98*100&gt;90,5,IF('IA2'!#REF!/AP98*100&gt;80,4,IF('IA2'!#REF!/AP98*100&gt;70,3,IF('IA2'!#REF!/AP98*100&gt;60,2,IF('IA2'!#REF!/AP98*100&lt;=60,1)))))),0))*AP298)</f>
        <v>1000</v>
      </c>
      <c r="AQ198" s="97">
        <f>IF(COUNT('IA2'!#REF!)=0,1000,(IFERROR(IF('IA2'!#REF!/AQ98&lt;0.5,0,IF('IA2'!#REF!/AQ98*100&gt;90,5,IF('IA2'!#REF!/AQ98*100&gt;80,4,IF('IA2'!#REF!/AQ98*100&gt;70,3,IF('IA2'!#REF!/AQ98*100&gt;60,2,IF('IA2'!#REF!/AQ98*100&lt;=60,1)))))),0))*AQ298)</f>
        <v>1000</v>
      </c>
      <c r="AR198" s="97">
        <f>IF(COUNT('IA2'!#REF!)=0,1000,(IFERROR(IF('IA2'!#REF!/AR98&lt;0.5,0,IF('IA2'!#REF!/AR98*100&gt;90,5,IF('IA2'!#REF!/AR98*100&gt;80,4,IF('IA2'!#REF!/AR98*100&gt;70,3,IF('IA2'!#REF!/AR98*100&gt;60,2,IF('IA2'!#REF!/AR98*100&lt;=60,1)))))),0))*AR298)</f>
        <v>1000</v>
      </c>
      <c r="AS198" s="97">
        <f>IF(COUNT('IA2'!#REF!)=0,1000,(IFERROR(IF('IA2'!#REF!/AS98&lt;0.5,0,IF('IA2'!#REF!/AS98*100&gt;90,5,IF('IA2'!#REF!/AS98*100&gt;80,4,IF('IA2'!#REF!/AS98*100&gt;70,3,IF('IA2'!#REF!/AS98*100&gt;60,2,IF('IA2'!#REF!/AS98*100&lt;=60,1)))))),0))*AS298)</f>
        <v>1000</v>
      </c>
      <c r="AT198" s="97">
        <f>IF(COUNT('IA2'!#REF!)=0,1000,(IFERROR(IF('IA2'!#REF!/AT98&lt;0.5,0,IF('IA2'!#REF!/AT98*100&gt;90,5,IF('IA2'!#REF!/AT98*100&gt;80,4,IF('IA2'!#REF!/AT98*100&gt;70,3,IF('IA2'!#REF!/AT98*100&gt;60,2,IF('IA2'!#REF!/AT98*100&lt;=60,1)))))),0))*AT298)</f>
        <v>1000</v>
      </c>
      <c r="AU198" s="97">
        <f>IF(COUNT('IA2'!#REF!)=0,1000,(IFERROR(IF('IA2'!#REF!/AU98&lt;0.5,0,IF('IA2'!#REF!/AU98*100&gt;90,5,IF('IA2'!#REF!/AU98*100&gt;80,4,IF('IA2'!#REF!/AU98*100&gt;70,3,IF('IA2'!#REF!/AU98*100&gt;60,2,IF('IA2'!#REF!/AU98*100&lt;=60,1)))))),0))*AU298)</f>
        <v>1000</v>
      </c>
      <c r="AV198" s="97">
        <f>IF(COUNT('IA2'!#REF!)=0,1000,(IFERROR(IF('IA2'!#REF!/AV98&lt;0.5,0,IF('IA2'!#REF!/AV98*100&gt;90,5,IF('IA2'!#REF!/AV98*100&gt;80,4,IF('IA2'!#REF!/AV98*100&gt;70,3,IF('IA2'!#REF!/AV98*100&gt;60,2,IF('IA2'!#REF!/AV98*100&lt;=60,1)))))),0))*AV298)</f>
        <v>1000</v>
      </c>
      <c r="AW198" s="97">
        <f>IF(COUNT('IA2'!#REF!)=0,1000,(IFERROR(IF('IA2'!#REF!/AW98&lt;0.5,0,IF('IA2'!#REF!/AW98*100&gt;90,5,IF('IA2'!#REF!/AW98*100&gt;80,4,IF('IA2'!#REF!/AW98*100&gt;70,3,IF('IA2'!#REF!/AW98*100&gt;60,2,IF('IA2'!#REF!/AW98*100&lt;=60,1)))))),0))*AW298)</f>
        <v>1000</v>
      </c>
      <c r="AX198" s="97">
        <f>IF(COUNT('IA2'!#REF!)=0,1000,(IFERROR(IF('IA2'!#REF!/AX98&lt;0.5,0,IF('IA2'!#REF!/AX98*100&gt;90,5,IF('IA2'!#REF!/AX98*100&gt;80,4,IF('IA2'!#REF!/AX98*100&gt;70,3,IF('IA2'!#REF!/AX98*100&gt;60,2,IF('IA2'!#REF!/AX98*100&lt;=60,1)))))),0))*AX298)</f>
        <v>1000</v>
      </c>
      <c r="AY198" s="97">
        <f>IF(COUNT('IA2'!#REF!)=0,1000,(IFERROR(IF('IA2'!#REF!/AY98&lt;0.5,0,IF('IA2'!#REF!/AY98*100&gt;90,5,IF('IA2'!#REF!/AY98*100&gt;80,4,IF('IA2'!#REF!/AY98*100&gt;70,3,IF('IA2'!#REF!/AY98*100&gt;60,2,IF('IA2'!#REF!/AY98*100&lt;=60,1)))))),0))*AY298)</f>
        <v>1000</v>
      </c>
      <c r="AZ198" s="97">
        <f>IF(COUNT('IA2'!#REF!)=0,1000,(IFERROR(IF('IA2'!#REF!/AZ98&lt;0.5,0,IF('IA2'!#REF!/AZ98*100&gt;90,5,IF('IA2'!#REF!/AZ98*100&gt;80,4,IF('IA2'!#REF!/AZ98*100&gt;70,3,IF('IA2'!#REF!/AZ98*100&gt;60,2,IF('IA2'!#REF!/AZ98*100&lt;=60,1)))))),0))*AZ298)</f>
        <v>1000</v>
      </c>
      <c r="BA198" s="96">
        <f t="shared" si="60"/>
        <v>0</v>
      </c>
      <c r="BB198" s="96">
        <f t="shared" si="61"/>
        <v>0</v>
      </c>
      <c r="BC198" s="96">
        <f t="shared" si="62"/>
        <v>0</v>
      </c>
      <c r="BD198" s="96">
        <f t="shared" si="63"/>
        <v>0</v>
      </c>
      <c r="BE198" s="96">
        <f t="shared" si="64"/>
        <v>0</v>
      </c>
      <c r="BF198" s="96">
        <f t="shared" si="65"/>
        <v>0</v>
      </c>
      <c r="BG198" s="96">
        <f t="shared" si="66"/>
        <v>0</v>
      </c>
    </row>
    <row r="199" spans="1:59" x14ac:dyDescent="0.3">
      <c r="A199" s="97">
        <f>IF(COUNT('IA2'!#REF!)=0,1000,(IFERROR(IF('IA2'!#REF!/A99&lt;0.5,0,IF('IA2'!#REF!/A99*100&gt;90,5,IF('IA2'!#REF!/A99*100&gt;80,4,IF('IA2'!#REF!/A99*100&gt;70,3,IF('IA2'!#REF!/A99*100&gt;60,2,IF('IA2'!#REF!/A99*100&lt;=60,1)))))),0))*A299)</f>
        <v>1000</v>
      </c>
      <c r="B199" s="97">
        <f>IF(COUNT('IA2'!#REF!)=0,1000,(IFERROR(IF('IA2'!#REF!/B99&lt;0.5,0,IF('IA2'!#REF!/B99*100&gt;90,5,IF('IA2'!#REF!/B99*100&gt;80,4,IF('IA2'!#REF!/B99*100&gt;70,3,IF('IA2'!#REF!/B99*100&gt;60,2,IF('IA2'!#REF!/B99*100&lt;=60,1)))))),0))*B299)</f>
        <v>1000</v>
      </c>
      <c r="C199" s="97">
        <f>IF(COUNT('IA2'!#REF!)=0,1000,(IFERROR(IF('IA2'!#REF!/C99&lt;0.5,0,IF('IA2'!#REF!/C99*100&gt;90,5,IF('IA2'!#REF!/C99*100&gt;80,4,IF('IA2'!#REF!/C99*100&gt;70,3,IF('IA2'!#REF!/C99*100&gt;60,2,IF('IA2'!#REF!/C99*100&lt;=60,1)))))),0))*C299)</f>
        <v>1000</v>
      </c>
      <c r="D199" s="97">
        <f>IF(COUNT('IA2'!#REF!)=0,1000,(IFERROR(IF('IA2'!#REF!/D99&lt;0.5,0,IF('IA2'!#REF!/D99*100&gt;90,5,IF('IA2'!#REF!/D99*100&gt;80,4,IF('IA2'!#REF!/D99*100&gt;70,3,IF('IA2'!#REF!/D99*100&gt;60,2,IF('IA2'!#REF!/D99*100&lt;=60,1)))))),0))*D299)</f>
        <v>1000</v>
      </c>
      <c r="E199" s="97">
        <f>IF(COUNT('IA2'!#REF!)=0,1000,(IFERROR(IF('IA2'!#REF!/E99&lt;0.5,0,IF('IA2'!#REF!/E99*100&gt;90,5,IF('IA2'!#REF!/E99*100&gt;80,4,IF('IA2'!#REF!/E99*100&gt;70,3,IF('IA2'!#REF!/E99*100&gt;60,2,IF('IA2'!#REF!/E99*100&lt;=60,1)))))),0))*E299)</f>
        <v>1000</v>
      </c>
      <c r="F199" s="97">
        <f>IF(COUNT('IA2'!#REF!)=0,1000,(IFERROR(IF('IA2'!#REF!/F99&lt;0.5,0,IF('IA2'!#REF!/F99*100&gt;90,5,IF('IA2'!#REF!/F99*100&gt;80,4,IF('IA2'!#REF!/F99*100&gt;70,3,IF('IA2'!#REF!/F99*100&gt;60,2,IF('IA2'!#REF!/F99*100&lt;=60,1)))))),0))*F299)</f>
        <v>1000</v>
      </c>
      <c r="G199" s="97">
        <f>IF(COUNT('IA2'!#REF!)=0,1000,(IFERROR(IF('IA2'!#REF!/G99&lt;0.5,0,IF('IA2'!#REF!/G99*100&gt;90,5,IF('IA2'!#REF!/G99*100&gt;80,4,IF('IA2'!#REF!/G99*100&gt;70,3,IF('IA2'!#REF!/G99*100&gt;60,2,IF('IA2'!#REF!/G99*100&lt;=60,1)))))),0))*G299)</f>
        <v>1000</v>
      </c>
      <c r="H199" s="97">
        <f>IF(COUNT('IA2'!#REF!)=0,1000,(IFERROR(IF('IA2'!#REF!/H99&lt;0.5,0,IF('IA2'!#REF!/H99*100&gt;90,5,IF('IA2'!#REF!/H99*100&gt;80,4,IF('IA2'!#REF!/H99*100&gt;70,3,IF('IA2'!#REF!/H99*100&gt;60,2,IF('IA2'!#REF!/H99*100&lt;=60,1)))))),0))*H299)</f>
        <v>1000</v>
      </c>
      <c r="I199" s="97">
        <f>IF(COUNT('IA2'!#REF!)=0,1000,(IFERROR(IF('IA2'!#REF!/I99&lt;0.5,0,IF('IA2'!#REF!/I99*100&gt;90,5,IF('IA2'!#REF!/I99*100&gt;80,4,IF('IA2'!#REF!/I99*100&gt;70,3,IF('IA2'!#REF!/I99*100&gt;60,2,IF('IA2'!#REF!/I99*100&lt;=60,1)))))),0))*I299)</f>
        <v>1000</v>
      </c>
      <c r="J199" s="97">
        <f>IF(COUNT('IA2'!#REF!)=0,1000,(IFERROR(IF('IA2'!#REF!/J99&lt;0.5,0,IF('IA2'!#REF!/J99*100&gt;90,5,IF('IA2'!#REF!/J99*100&gt;80,4,IF('IA2'!#REF!/J99*100&gt;70,3,IF('IA2'!#REF!/J99*100&gt;60,2,IF('IA2'!#REF!/J99*100&lt;=60,1)))))),0))*J299)</f>
        <v>1000</v>
      </c>
      <c r="K199" s="97">
        <f>IF(COUNT('IA2'!#REF!)=0,1000,(IFERROR(IF('IA2'!#REF!/K99&lt;0.5,0,IF('IA2'!#REF!/K99*100&gt;90,5,IF('IA2'!#REF!/K99*100&gt;80,4,IF('IA2'!#REF!/K99*100&gt;70,3,IF('IA2'!#REF!/K99*100&gt;60,2,IF('IA2'!#REF!/K99*100&lt;=60,1)))))),0))*K299)</f>
        <v>1000</v>
      </c>
      <c r="L199" s="97">
        <f>IF(COUNT('IA2'!#REF!)=0,1000,(IFERROR(IF('IA2'!#REF!/L99&lt;0.5,0,IF('IA2'!#REF!/L99*100&gt;90,5,IF('IA2'!#REF!/L99*100&gt;80,4,IF('IA2'!#REF!/L99*100&gt;70,3,IF('IA2'!#REF!/L99*100&gt;60,2,IF('IA2'!#REF!/L99*100&lt;=60,1)))))),0))*L299)</f>
        <v>1000</v>
      </c>
      <c r="M199" s="97">
        <f>IF(COUNT('IA2'!#REF!)=0,1000,(IFERROR(IF('IA2'!#REF!/M99&lt;0.5,0,IF('IA2'!#REF!/M99*100&gt;90,5,IF('IA2'!#REF!/M99*100&gt;80,4,IF('IA2'!#REF!/M99*100&gt;70,3,IF('IA2'!#REF!/M99*100&gt;60,2,IF('IA2'!#REF!/M99*100&lt;=60,1)))))),0))*M299)</f>
        <v>1000</v>
      </c>
      <c r="N199" s="97">
        <f>IF(COUNT('IA2'!#REF!)=0,1000,(IFERROR(IF('IA2'!#REF!/N99&lt;0.5,0,IF('IA2'!#REF!/N99*100&gt;90,5,IF('IA2'!#REF!/N99*100&gt;80,4,IF('IA2'!#REF!/N99*100&gt;70,3,IF('IA2'!#REF!/N99*100&gt;60,2,IF('IA2'!#REF!/N99*100&lt;=60,1)))))),0))*N299)</f>
        <v>1000</v>
      </c>
      <c r="O199" s="97">
        <f>IF(COUNT('IA2'!#REF!)=0,1000,(IFERROR(IF('IA2'!#REF!/O99&lt;0.5,0,IF('IA2'!#REF!/O99*100&gt;90,5,IF('IA2'!#REF!/O99*100&gt;80,4,IF('IA2'!#REF!/O99*100&gt;70,3,IF('IA2'!#REF!/O99*100&gt;60,2,IF('IA2'!#REF!/O99*100&lt;=60,1)))))),0))*O299)</f>
        <v>1000</v>
      </c>
      <c r="P199" s="97">
        <f>IF(COUNT('IA2'!#REF!)=0,1000,(IFERROR(IF('IA2'!#REF!/P99&lt;0.5,0,IF('IA2'!#REF!/P99*100&gt;90,5,IF('IA2'!#REF!/P99*100&gt;80,4,IF('IA2'!#REF!/P99*100&gt;70,3,IF('IA2'!#REF!/P99*100&gt;60,2,IF('IA2'!#REF!/P99*100&lt;=60,1)))))),0))*P299)</f>
        <v>1000</v>
      </c>
      <c r="Q199" s="97">
        <f>IF(COUNT('IA2'!#REF!)=0,1000,(IFERROR(IF('IA2'!#REF!/Q99&lt;0.5,0,IF('IA2'!#REF!/Q99*100&gt;90,5,IF('IA2'!#REF!/Q99*100&gt;80,4,IF('IA2'!#REF!/Q99*100&gt;70,3,IF('IA2'!#REF!/Q99*100&gt;60,2,IF('IA2'!#REF!/Q99*100&lt;=60,1)))))),0))*Q299)</f>
        <v>1000</v>
      </c>
      <c r="R199" s="97">
        <f>IF(COUNT('IA2'!#REF!)=0,1000,(IFERROR(IF('IA2'!#REF!/R99&lt;0.5,0,IF('IA2'!#REF!/R99*100&gt;90,5,IF('IA2'!#REF!/R99*100&gt;80,4,IF('IA2'!#REF!/R99*100&gt;70,3,IF('IA2'!#REF!/R99*100&gt;60,2,IF('IA2'!#REF!/R99*100&lt;=60,1)))))),0))*R299)</f>
        <v>1000</v>
      </c>
      <c r="S199" s="97">
        <f>IF(COUNT('IA2'!#REF!)=0,1000,(IFERROR(IF('IA2'!#REF!/S99&lt;0.5,0,IF('IA2'!#REF!/S99*100&gt;90,5,IF('IA2'!#REF!/S99*100&gt;80,4,IF('IA2'!#REF!/S99*100&gt;70,3,IF('IA2'!#REF!/S99*100&gt;60,2,IF('IA2'!#REF!/S99*100&lt;=60,1)))))),0))*S299)</f>
        <v>1000</v>
      </c>
      <c r="T199" s="97">
        <f>IF(COUNT('IA2'!#REF!)=0,1000,(IFERROR(IF('IA2'!#REF!/T99&lt;0.5,0,IF('IA2'!#REF!/T99*100&gt;90,5,IF('IA2'!#REF!/T99*100&gt;80,4,IF('IA2'!#REF!/T99*100&gt;70,3,IF('IA2'!#REF!/T99*100&gt;60,2,IF('IA2'!#REF!/T99*100&lt;=60,1)))))),0))*T299)</f>
        <v>1000</v>
      </c>
      <c r="U199" s="97">
        <f>IF(COUNT('IA2'!#REF!)=0,1000,(IFERROR(IF('IA2'!#REF!/U99&lt;0.5,0,IF('IA2'!#REF!/U99*100&gt;90,5,IF('IA2'!#REF!/U99*100&gt;80,4,IF('IA2'!#REF!/U99*100&gt;70,3,IF('IA2'!#REF!/U99*100&gt;60,2,IF('IA2'!#REF!/U99*100&lt;=60,1)))))),0))*U299)</f>
        <v>1000</v>
      </c>
      <c r="V199" s="97">
        <f>IF(COUNT('IA2'!#REF!)=0,1000,(IFERROR(IF('IA2'!#REF!/V99&lt;0.5,0,IF('IA2'!#REF!/V99*100&gt;90,5,IF('IA2'!#REF!/V99*100&gt;80,4,IF('IA2'!#REF!/V99*100&gt;70,3,IF('IA2'!#REF!/V99*100&gt;60,2,IF('IA2'!#REF!/V99*100&lt;=60,1)))))),0))*V299)</f>
        <v>1000</v>
      </c>
      <c r="W199" s="97">
        <f>IF(COUNT('IA2'!#REF!)=0,1000,(IFERROR(IF('IA2'!#REF!/W99&lt;0.5,0,IF('IA2'!#REF!/W99*100&gt;90,5,IF('IA2'!#REF!/W99*100&gt;80,4,IF('IA2'!#REF!/W99*100&gt;70,3,IF('IA2'!#REF!/W99*100&gt;60,2,IF('IA2'!#REF!/W99*100&lt;=60,1)))))),0))*W299)</f>
        <v>1000</v>
      </c>
      <c r="X199" s="97">
        <f>IF(COUNT('IA2'!#REF!)=0,1000,(IFERROR(IF('IA2'!#REF!/X99&lt;0.5,0,IF('IA2'!#REF!/X99*100&gt;90,5,IF('IA2'!#REF!/X99*100&gt;80,4,IF('IA2'!#REF!/X99*100&gt;70,3,IF('IA2'!#REF!/X99*100&gt;60,2,IF('IA2'!#REF!/X99*100&lt;=60,1)))))),0))*X299)</f>
        <v>1000</v>
      </c>
      <c r="Y199" s="97">
        <f>IF(COUNT('IA2'!#REF!)=0,1000,(IFERROR(IF('IA2'!#REF!/Y99&lt;0.5,0,IF('IA2'!#REF!/Y99*100&gt;90,5,IF('IA2'!#REF!/Y99*100&gt;80,4,IF('IA2'!#REF!/Y99*100&gt;70,3,IF('IA2'!#REF!/Y99*100&gt;60,2,IF('IA2'!#REF!/Y99*100&lt;=60,1)))))),0))*Y299)</f>
        <v>1000</v>
      </c>
      <c r="Z199" s="97">
        <f>IF(COUNT('IA2'!#REF!)=0,1000,(IFERROR(IF('IA2'!#REF!/Z99&lt;0.5,0,IF('IA2'!#REF!/Z99*100&gt;90,5,IF('IA2'!#REF!/Z99*100&gt;80,4,IF('IA2'!#REF!/Z99*100&gt;70,3,IF('IA2'!#REF!/Z99*100&gt;60,2,IF('IA2'!#REF!/Z99*100&lt;=60,1)))))),0))*Z299)</f>
        <v>1000</v>
      </c>
      <c r="AA199" s="97">
        <f>IF(COUNT('IA2'!#REF!)=0,1000,(IFERROR(IF('IA2'!#REF!/AA99&lt;0.5,0,IF('IA2'!#REF!/AA99*100&gt;90,5,IF('IA2'!#REF!/AA99*100&gt;80,4,IF('IA2'!#REF!/AA99*100&gt;70,3,IF('IA2'!#REF!/AA99*100&gt;60,2,IF('IA2'!#REF!/AA99*100&lt;=60,1)))))),0))*AA299)</f>
        <v>1000</v>
      </c>
      <c r="AB199" s="97">
        <f>IF(COUNT('IA2'!#REF!)=0,1000,(IFERROR(IF('IA2'!#REF!/AB99&lt;0.5,0,IF('IA2'!#REF!/AB99*100&gt;90,5,IF('IA2'!#REF!/AB99*100&gt;80,4,IF('IA2'!#REF!/AB99*100&gt;70,3,IF('IA2'!#REF!/AB99*100&gt;60,2,IF('IA2'!#REF!/AB99*100&lt;=60,1)))))),0))*AB299)</f>
        <v>1000</v>
      </c>
      <c r="AC199" s="97">
        <f>IF(COUNT('IA2'!#REF!)=0,1000,(IFERROR(IF('IA2'!#REF!/AC99&lt;0.5,0,IF('IA2'!#REF!/AC99*100&gt;90,5,IF('IA2'!#REF!/AC99*100&gt;80,4,IF('IA2'!#REF!/AC99*100&gt;70,3,IF('IA2'!#REF!/AC99*100&gt;60,2,IF('IA2'!#REF!/AC99*100&lt;=60,1)))))),0))*AC299)</f>
        <v>1000</v>
      </c>
      <c r="AD199" s="97">
        <f>IF(COUNT('IA2'!#REF!)=0,1000,(IFERROR(IF('IA2'!#REF!/AD99&lt;0.5,0,IF('IA2'!#REF!/AD99*100&gt;90,5,IF('IA2'!#REF!/AD99*100&gt;80,4,IF('IA2'!#REF!/AD99*100&gt;70,3,IF('IA2'!#REF!/AD99*100&gt;60,2,IF('IA2'!#REF!/AD99*100&lt;=60,1)))))),0))*AD299)</f>
        <v>1000</v>
      </c>
      <c r="AE199" s="97">
        <f>IF(COUNT('IA2'!#REF!)=0,1000,(IFERROR(IF('IA2'!#REF!/AE99&lt;0.5,0,IF('IA2'!#REF!/AE99*100&gt;90,5,IF('IA2'!#REF!/AE99*100&gt;80,4,IF('IA2'!#REF!/AE99*100&gt;70,3,IF('IA2'!#REF!/AE99*100&gt;60,2,IF('IA2'!#REF!/AE99*100&lt;=60,1)))))),0))*AE299)</f>
        <v>1000</v>
      </c>
      <c r="AF199" s="97">
        <f>IF(COUNT('IA2'!#REF!)=0,1000,(IFERROR(IF('IA2'!#REF!/AF99&lt;0.5,0,IF('IA2'!#REF!/AF99*100&gt;90,5,IF('IA2'!#REF!/AF99*100&gt;80,4,IF('IA2'!#REF!/AF99*100&gt;70,3,IF('IA2'!#REF!/AF99*100&gt;60,2,IF('IA2'!#REF!/AF99*100&lt;=60,1)))))),0))*AF299)</f>
        <v>1000</v>
      </c>
      <c r="AG199" s="97">
        <f>IF(COUNT('IA2'!#REF!)=0,1000,(IFERROR(IF('IA2'!#REF!/AG99&lt;0.5,0,IF('IA2'!#REF!/AG99*100&gt;90,5,IF('IA2'!#REF!/AG99*100&gt;80,4,IF('IA2'!#REF!/AG99*100&gt;70,3,IF('IA2'!#REF!/AG99*100&gt;60,2,IF('IA2'!#REF!/AG99*100&lt;=60,1)))))),0))*AG299)</f>
        <v>1000</v>
      </c>
      <c r="AH199" s="97">
        <f>IF(COUNT('IA2'!#REF!)=0,1000,(IFERROR(IF('IA2'!#REF!/AH99&lt;0.5,0,IF('IA2'!#REF!/AH99*100&gt;90,5,IF('IA2'!#REF!/AH99*100&gt;80,4,IF('IA2'!#REF!/AH99*100&gt;70,3,IF('IA2'!#REF!/AH99*100&gt;60,2,IF('IA2'!#REF!/AH99*100&lt;=60,1)))))),0))*AH299)</f>
        <v>1000</v>
      </c>
      <c r="AI199" s="97">
        <f>IF(COUNT('IA2'!#REF!)=0,1000,(IFERROR(IF('IA2'!#REF!/AI99&lt;0.5,0,IF('IA2'!#REF!/AI99*100&gt;90,5,IF('IA2'!#REF!/AI99*100&gt;80,4,IF('IA2'!#REF!/AI99*100&gt;70,3,IF('IA2'!#REF!/AI99*100&gt;60,2,IF('IA2'!#REF!/AI99*100&lt;=60,1)))))),0))*AI299)</f>
        <v>1000</v>
      </c>
      <c r="AJ199" s="97">
        <f>IF(COUNT('IA2'!#REF!)=0,1000,(IFERROR(IF('IA2'!#REF!/AJ99&lt;0.5,0,IF('IA2'!#REF!/AJ99*100&gt;90,5,IF('IA2'!#REF!/AJ99*100&gt;80,4,IF('IA2'!#REF!/AJ99*100&gt;70,3,IF('IA2'!#REF!/AJ99*100&gt;60,2,IF('IA2'!#REF!/AJ99*100&lt;=60,1)))))),0))*AJ299)</f>
        <v>1000</v>
      </c>
      <c r="AK199" s="97">
        <f>IF(COUNT('IA2'!#REF!)=0,1000,(IFERROR(IF('IA2'!#REF!/AK99&lt;0.5,0,IF('IA2'!#REF!/AK99*100&gt;90,5,IF('IA2'!#REF!/AK99*100&gt;80,4,IF('IA2'!#REF!/AK99*100&gt;70,3,IF('IA2'!#REF!/AK99*100&gt;60,2,IF('IA2'!#REF!/AK99*100&lt;=60,1)))))),0))*AK299)</f>
        <v>1000</v>
      </c>
      <c r="AL199" s="97">
        <f>IF(COUNT('IA2'!#REF!)=0,1000,(IFERROR(IF('IA2'!#REF!/AL99&lt;0.5,0,IF('IA2'!#REF!/AL99*100&gt;90,5,IF('IA2'!#REF!/AL99*100&gt;80,4,IF('IA2'!#REF!/AL99*100&gt;70,3,IF('IA2'!#REF!/AL99*100&gt;60,2,IF('IA2'!#REF!/AL99*100&lt;=60,1)))))),0))*AL299)</f>
        <v>1000</v>
      </c>
      <c r="AM199" s="97">
        <f>IF(COUNT('IA2'!#REF!)=0,1000,(IFERROR(IF('IA2'!#REF!/AM99&lt;0.5,0,IF('IA2'!#REF!/AM99*100&gt;90,5,IF('IA2'!#REF!/AM99*100&gt;80,4,IF('IA2'!#REF!/AM99*100&gt;70,3,IF('IA2'!#REF!/AM99*100&gt;60,2,IF('IA2'!#REF!/AM99*100&lt;=60,1)))))),0))*AM299)</f>
        <v>1000</v>
      </c>
      <c r="AN199" s="97">
        <f>IF(COUNT('IA2'!#REF!)=0,1000,(IFERROR(IF('IA2'!#REF!/AN99&lt;0.5,0,IF('IA2'!#REF!/AN99*100&gt;90,5,IF('IA2'!#REF!/AN99*100&gt;80,4,IF('IA2'!#REF!/AN99*100&gt;70,3,IF('IA2'!#REF!/AN99*100&gt;60,2,IF('IA2'!#REF!/AN99*100&lt;=60,1)))))),0))*AN299)</f>
        <v>1000</v>
      </c>
      <c r="AO199" s="97">
        <f>IF(COUNT('IA2'!#REF!)=0,1000,(IFERROR(IF('IA2'!#REF!/AO99&lt;0.5,0,IF('IA2'!#REF!/AO99*100&gt;90,5,IF('IA2'!#REF!/AO99*100&gt;80,4,IF('IA2'!#REF!/AO99*100&gt;70,3,IF('IA2'!#REF!/AO99*100&gt;60,2,IF('IA2'!#REF!/AO99*100&lt;=60,1)))))),0))*AO299)</f>
        <v>1000</v>
      </c>
      <c r="AP199" s="97">
        <f>IF(COUNT('IA2'!#REF!)=0,1000,(IFERROR(IF('IA2'!#REF!/AP99&lt;0.5,0,IF('IA2'!#REF!/AP99*100&gt;90,5,IF('IA2'!#REF!/AP99*100&gt;80,4,IF('IA2'!#REF!/AP99*100&gt;70,3,IF('IA2'!#REF!/AP99*100&gt;60,2,IF('IA2'!#REF!/AP99*100&lt;=60,1)))))),0))*AP299)</f>
        <v>1000</v>
      </c>
      <c r="AQ199" s="97">
        <f>IF(COUNT('IA2'!#REF!)=0,1000,(IFERROR(IF('IA2'!#REF!/AQ99&lt;0.5,0,IF('IA2'!#REF!/AQ99*100&gt;90,5,IF('IA2'!#REF!/AQ99*100&gt;80,4,IF('IA2'!#REF!/AQ99*100&gt;70,3,IF('IA2'!#REF!/AQ99*100&gt;60,2,IF('IA2'!#REF!/AQ99*100&lt;=60,1)))))),0))*AQ299)</f>
        <v>1000</v>
      </c>
      <c r="AR199" s="97">
        <f>IF(COUNT('IA2'!#REF!)=0,1000,(IFERROR(IF('IA2'!#REF!/AR99&lt;0.5,0,IF('IA2'!#REF!/AR99*100&gt;90,5,IF('IA2'!#REF!/AR99*100&gt;80,4,IF('IA2'!#REF!/AR99*100&gt;70,3,IF('IA2'!#REF!/AR99*100&gt;60,2,IF('IA2'!#REF!/AR99*100&lt;=60,1)))))),0))*AR299)</f>
        <v>1000</v>
      </c>
      <c r="AS199" s="97">
        <f>IF(COUNT('IA2'!#REF!)=0,1000,(IFERROR(IF('IA2'!#REF!/AS99&lt;0.5,0,IF('IA2'!#REF!/AS99*100&gt;90,5,IF('IA2'!#REF!/AS99*100&gt;80,4,IF('IA2'!#REF!/AS99*100&gt;70,3,IF('IA2'!#REF!/AS99*100&gt;60,2,IF('IA2'!#REF!/AS99*100&lt;=60,1)))))),0))*AS299)</f>
        <v>1000</v>
      </c>
      <c r="AT199" s="97">
        <f>IF(COUNT('IA2'!#REF!)=0,1000,(IFERROR(IF('IA2'!#REF!/AT99&lt;0.5,0,IF('IA2'!#REF!/AT99*100&gt;90,5,IF('IA2'!#REF!/AT99*100&gt;80,4,IF('IA2'!#REF!/AT99*100&gt;70,3,IF('IA2'!#REF!/AT99*100&gt;60,2,IF('IA2'!#REF!/AT99*100&lt;=60,1)))))),0))*AT299)</f>
        <v>1000</v>
      </c>
      <c r="AU199" s="97">
        <f>IF(COUNT('IA2'!#REF!)=0,1000,(IFERROR(IF('IA2'!#REF!/AU99&lt;0.5,0,IF('IA2'!#REF!/AU99*100&gt;90,5,IF('IA2'!#REF!/AU99*100&gt;80,4,IF('IA2'!#REF!/AU99*100&gt;70,3,IF('IA2'!#REF!/AU99*100&gt;60,2,IF('IA2'!#REF!/AU99*100&lt;=60,1)))))),0))*AU299)</f>
        <v>1000</v>
      </c>
      <c r="AV199" s="97">
        <f>IF(COUNT('IA2'!#REF!)=0,1000,(IFERROR(IF('IA2'!#REF!/AV99&lt;0.5,0,IF('IA2'!#REF!/AV99*100&gt;90,5,IF('IA2'!#REF!/AV99*100&gt;80,4,IF('IA2'!#REF!/AV99*100&gt;70,3,IF('IA2'!#REF!/AV99*100&gt;60,2,IF('IA2'!#REF!/AV99*100&lt;=60,1)))))),0))*AV299)</f>
        <v>1000</v>
      </c>
      <c r="AW199" s="97">
        <f>IF(COUNT('IA2'!#REF!)=0,1000,(IFERROR(IF('IA2'!#REF!/AW99&lt;0.5,0,IF('IA2'!#REF!/AW99*100&gt;90,5,IF('IA2'!#REF!/AW99*100&gt;80,4,IF('IA2'!#REF!/AW99*100&gt;70,3,IF('IA2'!#REF!/AW99*100&gt;60,2,IF('IA2'!#REF!/AW99*100&lt;=60,1)))))),0))*AW299)</f>
        <v>1000</v>
      </c>
      <c r="AX199" s="97">
        <f>IF(COUNT('IA2'!#REF!)=0,1000,(IFERROR(IF('IA2'!#REF!/AX99&lt;0.5,0,IF('IA2'!#REF!/AX99*100&gt;90,5,IF('IA2'!#REF!/AX99*100&gt;80,4,IF('IA2'!#REF!/AX99*100&gt;70,3,IF('IA2'!#REF!/AX99*100&gt;60,2,IF('IA2'!#REF!/AX99*100&lt;=60,1)))))),0))*AX299)</f>
        <v>1000</v>
      </c>
      <c r="AY199" s="97">
        <f>IF(COUNT('IA2'!#REF!)=0,1000,(IFERROR(IF('IA2'!#REF!/AY99&lt;0.5,0,IF('IA2'!#REF!/AY99*100&gt;90,5,IF('IA2'!#REF!/AY99*100&gt;80,4,IF('IA2'!#REF!/AY99*100&gt;70,3,IF('IA2'!#REF!/AY99*100&gt;60,2,IF('IA2'!#REF!/AY99*100&lt;=60,1)))))),0))*AY299)</f>
        <v>1000</v>
      </c>
      <c r="AZ199" s="97">
        <f>IF(COUNT('IA2'!#REF!)=0,1000,(IFERROR(IF('IA2'!#REF!/AZ99&lt;0.5,0,IF('IA2'!#REF!/AZ99*100&gt;90,5,IF('IA2'!#REF!/AZ99*100&gt;80,4,IF('IA2'!#REF!/AZ99*100&gt;70,3,IF('IA2'!#REF!/AZ99*100&gt;60,2,IF('IA2'!#REF!/AZ99*100&lt;=60,1)))))),0))*AZ299)</f>
        <v>1000</v>
      </c>
      <c r="BA199" s="96">
        <f t="shared" si="60"/>
        <v>0</v>
      </c>
      <c r="BB199" s="96">
        <f t="shared" si="61"/>
        <v>0</v>
      </c>
      <c r="BC199" s="96">
        <f t="shared" si="62"/>
        <v>0</v>
      </c>
      <c r="BD199" s="96">
        <f t="shared" si="63"/>
        <v>0</v>
      </c>
      <c r="BE199" s="96">
        <f t="shared" si="64"/>
        <v>0</v>
      </c>
      <c r="BF199" s="96">
        <f t="shared" si="65"/>
        <v>0</v>
      </c>
      <c r="BG199" s="96">
        <f t="shared" si="66"/>
        <v>0</v>
      </c>
    </row>
    <row r="200" spans="1:59" x14ac:dyDescent="0.3">
      <c r="A200" s="97">
        <f>IF(COUNT('IA2'!#REF!)=0,1000,(IFERROR(IF('IA2'!#REF!/A100&lt;0.5,0,IF('IA2'!#REF!/A100*100&gt;90,5,IF('IA2'!#REF!/A100*100&gt;80,4,IF('IA2'!#REF!/A100*100&gt;70,3,IF('IA2'!#REF!/A100*100&gt;60,2,IF('IA2'!#REF!/A100*100&lt;=60,1)))))),0))*A300)</f>
        <v>1000</v>
      </c>
      <c r="B200" s="97">
        <f>IF(COUNT('IA2'!#REF!)=0,1000,(IFERROR(IF('IA2'!#REF!/B100&lt;0.5,0,IF('IA2'!#REF!/B100*100&gt;90,5,IF('IA2'!#REF!/B100*100&gt;80,4,IF('IA2'!#REF!/B100*100&gt;70,3,IF('IA2'!#REF!/B100*100&gt;60,2,IF('IA2'!#REF!/B100*100&lt;=60,1)))))),0))*B300)</f>
        <v>1000</v>
      </c>
      <c r="C200" s="97">
        <f>IF(COUNT('IA2'!#REF!)=0,1000,(IFERROR(IF('IA2'!#REF!/C100&lt;0.5,0,IF('IA2'!#REF!/C100*100&gt;90,5,IF('IA2'!#REF!/C100*100&gt;80,4,IF('IA2'!#REF!/C100*100&gt;70,3,IF('IA2'!#REF!/C100*100&gt;60,2,IF('IA2'!#REF!/C100*100&lt;=60,1)))))),0))*C300)</f>
        <v>1000</v>
      </c>
      <c r="D200" s="97">
        <f>IF(COUNT('IA2'!#REF!)=0,1000,(IFERROR(IF('IA2'!#REF!/D100&lt;0.5,0,IF('IA2'!#REF!/D100*100&gt;90,5,IF('IA2'!#REF!/D100*100&gt;80,4,IF('IA2'!#REF!/D100*100&gt;70,3,IF('IA2'!#REF!/D100*100&gt;60,2,IF('IA2'!#REF!/D100*100&lt;=60,1)))))),0))*D300)</f>
        <v>1000</v>
      </c>
      <c r="E200" s="97">
        <f>IF(COUNT('IA2'!#REF!)=0,1000,(IFERROR(IF('IA2'!#REF!/E100&lt;0.5,0,IF('IA2'!#REF!/E100*100&gt;90,5,IF('IA2'!#REF!/E100*100&gt;80,4,IF('IA2'!#REF!/E100*100&gt;70,3,IF('IA2'!#REF!/E100*100&gt;60,2,IF('IA2'!#REF!/E100*100&lt;=60,1)))))),0))*E300)</f>
        <v>1000</v>
      </c>
      <c r="F200" s="97">
        <f>IF(COUNT('IA2'!#REF!)=0,1000,(IFERROR(IF('IA2'!#REF!/F100&lt;0.5,0,IF('IA2'!#REF!/F100*100&gt;90,5,IF('IA2'!#REF!/F100*100&gt;80,4,IF('IA2'!#REF!/F100*100&gt;70,3,IF('IA2'!#REF!/F100*100&gt;60,2,IF('IA2'!#REF!/F100*100&lt;=60,1)))))),0))*F300)</f>
        <v>1000</v>
      </c>
      <c r="G200" s="97">
        <f>IF(COUNT('IA2'!#REF!)=0,1000,(IFERROR(IF('IA2'!#REF!/G100&lt;0.5,0,IF('IA2'!#REF!/G100*100&gt;90,5,IF('IA2'!#REF!/G100*100&gt;80,4,IF('IA2'!#REF!/G100*100&gt;70,3,IF('IA2'!#REF!/G100*100&gt;60,2,IF('IA2'!#REF!/G100*100&lt;=60,1)))))),0))*G300)</f>
        <v>1000</v>
      </c>
      <c r="H200" s="97">
        <f>IF(COUNT('IA2'!#REF!)=0,1000,(IFERROR(IF('IA2'!#REF!/H100&lt;0.5,0,IF('IA2'!#REF!/H100*100&gt;90,5,IF('IA2'!#REF!/H100*100&gt;80,4,IF('IA2'!#REF!/H100*100&gt;70,3,IF('IA2'!#REF!/H100*100&gt;60,2,IF('IA2'!#REF!/H100*100&lt;=60,1)))))),0))*H300)</f>
        <v>1000</v>
      </c>
      <c r="I200" s="97">
        <f>IF(COUNT('IA2'!#REF!)=0,1000,(IFERROR(IF('IA2'!#REF!/I100&lt;0.5,0,IF('IA2'!#REF!/I100*100&gt;90,5,IF('IA2'!#REF!/I100*100&gt;80,4,IF('IA2'!#REF!/I100*100&gt;70,3,IF('IA2'!#REF!/I100*100&gt;60,2,IF('IA2'!#REF!/I100*100&lt;=60,1)))))),0))*I300)</f>
        <v>1000</v>
      </c>
      <c r="J200" s="97">
        <f>IF(COUNT('IA2'!#REF!)=0,1000,(IFERROR(IF('IA2'!#REF!/J100&lt;0.5,0,IF('IA2'!#REF!/J100*100&gt;90,5,IF('IA2'!#REF!/J100*100&gt;80,4,IF('IA2'!#REF!/J100*100&gt;70,3,IF('IA2'!#REF!/J100*100&gt;60,2,IF('IA2'!#REF!/J100*100&lt;=60,1)))))),0))*J300)</f>
        <v>1000</v>
      </c>
      <c r="K200" s="97">
        <f>IF(COUNT('IA2'!#REF!)=0,1000,(IFERROR(IF('IA2'!#REF!/K100&lt;0.5,0,IF('IA2'!#REF!/K100*100&gt;90,5,IF('IA2'!#REF!/K100*100&gt;80,4,IF('IA2'!#REF!/K100*100&gt;70,3,IF('IA2'!#REF!/K100*100&gt;60,2,IF('IA2'!#REF!/K100*100&lt;=60,1)))))),0))*K300)</f>
        <v>1000</v>
      </c>
      <c r="L200" s="97">
        <f>IF(COUNT('IA2'!#REF!)=0,1000,(IFERROR(IF('IA2'!#REF!/L100&lt;0.5,0,IF('IA2'!#REF!/L100*100&gt;90,5,IF('IA2'!#REF!/L100*100&gt;80,4,IF('IA2'!#REF!/L100*100&gt;70,3,IF('IA2'!#REF!/L100*100&gt;60,2,IF('IA2'!#REF!/L100*100&lt;=60,1)))))),0))*L300)</f>
        <v>1000</v>
      </c>
      <c r="M200" s="97">
        <f>IF(COUNT('IA2'!#REF!)=0,1000,(IFERROR(IF('IA2'!#REF!/M100&lt;0.5,0,IF('IA2'!#REF!/M100*100&gt;90,5,IF('IA2'!#REF!/M100*100&gt;80,4,IF('IA2'!#REF!/M100*100&gt;70,3,IF('IA2'!#REF!/M100*100&gt;60,2,IF('IA2'!#REF!/M100*100&lt;=60,1)))))),0))*M300)</f>
        <v>1000</v>
      </c>
      <c r="N200" s="97">
        <f>IF(COUNT('IA2'!#REF!)=0,1000,(IFERROR(IF('IA2'!#REF!/N100&lt;0.5,0,IF('IA2'!#REF!/N100*100&gt;90,5,IF('IA2'!#REF!/N100*100&gt;80,4,IF('IA2'!#REF!/N100*100&gt;70,3,IF('IA2'!#REF!/N100*100&gt;60,2,IF('IA2'!#REF!/N100*100&lt;=60,1)))))),0))*N300)</f>
        <v>1000</v>
      </c>
      <c r="O200" s="97">
        <f>IF(COUNT('IA2'!#REF!)=0,1000,(IFERROR(IF('IA2'!#REF!/O100&lt;0.5,0,IF('IA2'!#REF!/O100*100&gt;90,5,IF('IA2'!#REF!/O100*100&gt;80,4,IF('IA2'!#REF!/O100*100&gt;70,3,IF('IA2'!#REF!/O100*100&gt;60,2,IF('IA2'!#REF!/O100*100&lt;=60,1)))))),0))*O300)</f>
        <v>1000</v>
      </c>
      <c r="P200" s="97">
        <f>IF(COUNT('IA2'!#REF!)=0,1000,(IFERROR(IF('IA2'!#REF!/P100&lt;0.5,0,IF('IA2'!#REF!/P100*100&gt;90,5,IF('IA2'!#REF!/P100*100&gt;80,4,IF('IA2'!#REF!/P100*100&gt;70,3,IF('IA2'!#REF!/P100*100&gt;60,2,IF('IA2'!#REF!/P100*100&lt;=60,1)))))),0))*P300)</f>
        <v>1000</v>
      </c>
      <c r="Q200" s="97">
        <f>IF(COUNT('IA2'!#REF!)=0,1000,(IFERROR(IF('IA2'!#REF!/Q100&lt;0.5,0,IF('IA2'!#REF!/Q100*100&gt;90,5,IF('IA2'!#REF!/Q100*100&gt;80,4,IF('IA2'!#REF!/Q100*100&gt;70,3,IF('IA2'!#REF!/Q100*100&gt;60,2,IF('IA2'!#REF!/Q100*100&lt;=60,1)))))),0))*Q300)</f>
        <v>1000</v>
      </c>
      <c r="R200" s="97">
        <f>IF(COUNT('IA2'!#REF!)=0,1000,(IFERROR(IF('IA2'!#REF!/R100&lt;0.5,0,IF('IA2'!#REF!/R100*100&gt;90,5,IF('IA2'!#REF!/R100*100&gt;80,4,IF('IA2'!#REF!/R100*100&gt;70,3,IF('IA2'!#REF!/R100*100&gt;60,2,IF('IA2'!#REF!/R100*100&lt;=60,1)))))),0))*R300)</f>
        <v>1000</v>
      </c>
      <c r="S200" s="97">
        <f>IF(COUNT('IA2'!#REF!)=0,1000,(IFERROR(IF('IA2'!#REF!/S100&lt;0.5,0,IF('IA2'!#REF!/S100*100&gt;90,5,IF('IA2'!#REF!/S100*100&gt;80,4,IF('IA2'!#REF!/S100*100&gt;70,3,IF('IA2'!#REF!/S100*100&gt;60,2,IF('IA2'!#REF!/S100*100&lt;=60,1)))))),0))*S300)</f>
        <v>1000</v>
      </c>
      <c r="T200" s="97">
        <f>IF(COUNT('IA2'!#REF!)=0,1000,(IFERROR(IF('IA2'!#REF!/T100&lt;0.5,0,IF('IA2'!#REF!/T100*100&gt;90,5,IF('IA2'!#REF!/T100*100&gt;80,4,IF('IA2'!#REF!/T100*100&gt;70,3,IF('IA2'!#REF!/T100*100&gt;60,2,IF('IA2'!#REF!/T100*100&lt;=60,1)))))),0))*T300)</f>
        <v>1000</v>
      </c>
      <c r="U200" s="97">
        <f>IF(COUNT('IA2'!#REF!)=0,1000,(IFERROR(IF('IA2'!#REF!/U100&lt;0.5,0,IF('IA2'!#REF!/U100*100&gt;90,5,IF('IA2'!#REF!/U100*100&gt;80,4,IF('IA2'!#REF!/U100*100&gt;70,3,IF('IA2'!#REF!/U100*100&gt;60,2,IF('IA2'!#REF!/U100*100&lt;=60,1)))))),0))*U300)</f>
        <v>1000</v>
      </c>
      <c r="V200" s="97">
        <f>IF(COUNT('IA2'!#REF!)=0,1000,(IFERROR(IF('IA2'!#REF!/V100&lt;0.5,0,IF('IA2'!#REF!/V100*100&gt;90,5,IF('IA2'!#REF!/V100*100&gt;80,4,IF('IA2'!#REF!/V100*100&gt;70,3,IF('IA2'!#REF!/V100*100&gt;60,2,IF('IA2'!#REF!/V100*100&lt;=60,1)))))),0))*V300)</f>
        <v>1000</v>
      </c>
      <c r="W200" s="97">
        <f>IF(COUNT('IA2'!#REF!)=0,1000,(IFERROR(IF('IA2'!#REF!/W100&lt;0.5,0,IF('IA2'!#REF!/W100*100&gt;90,5,IF('IA2'!#REF!/W100*100&gt;80,4,IF('IA2'!#REF!/W100*100&gt;70,3,IF('IA2'!#REF!/W100*100&gt;60,2,IF('IA2'!#REF!/W100*100&lt;=60,1)))))),0))*W300)</f>
        <v>1000</v>
      </c>
      <c r="X200" s="97">
        <f>IF(COUNT('IA2'!#REF!)=0,1000,(IFERROR(IF('IA2'!#REF!/X100&lt;0.5,0,IF('IA2'!#REF!/X100*100&gt;90,5,IF('IA2'!#REF!/X100*100&gt;80,4,IF('IA2'!#REF!/X100*100&gt;70,3,IF('IA2'!#REF!/X100*100&gt;60,2,IF('IA2'!#REF!/X100*100&lt;=60,1)))))),0))*X300)</f>
        <v>1000</v>
      </c>
      <c r="Y200" s="97">
        <f>IF(COUNT('IA2'!#REF!)=0,1000,(IFERROR(IF('IA2'!#REF!/Y100&lt;0.5,0,IF('IA2'!#REF!/Y100*100&gt;90,5,IF('IA2'!#REF!/Y100*100&gt;80,4,IF('IA2'!#REF!/Y100*100&gt;70,3,IF('IA2'!#REF!/Y100*100&gt;60,2,IF('IA2'!#REF!/Y100*100&lt;=60,1)))))),0))*Y300)</f>
        <v>1000</v>
      </c>
      <c r="Z200" s="97">
        <f>IF(COUNT('IA2'!#REF!)=0,1000,(IFERROR(IF('IA2'!#REF!/Z100&lt;0.5,0,IF('IA2'!#REF!/Z100*100&gt;90,5,IF('IA2'!#REF!/Z100*100&gt;80,4,IF('IA2'!#REF!/Z100*100&gt;70,3,IF('IA2'!#REF!/Z100*100&gt;60,2,IF('IA2'!#REF!/Z100*100&lt;=60,1)))))),0))*Z300)</f>
        <v>1000</v>
      </c>
      <c r="AA200" s="97">
        <f>IF(COUNT('IA2'!#REF!)=0,1000,(IFERROR(IF('IA2'!#REF!/AA100&lt;0.5,0,IF('IA2'!#REF!/AA100*100&gt;90,5,IF('IA2'!#REF!/AA100*100&gt;80,4,IF('IA2'!#REF!/AA100*100&gt;70,3,IF('IA2'!#REF!/AA100*100&gt;60,2,IF('IA2'!#REF!/AA100*100&lt;=60,1)))))),0))*AA300)</f>
        <v>1000</v>
      </c>
      <c r="AB200" s="97">
        <f>IF(COUNT('IA2'!#REF!)=0,1000,(IFERROR(IF('IA2'!#REF!/AB100&lt;0.5,0,IF('IA2'!#REF!/AB100*100&gt;90,5,IF('IA2'!#REF!/AB100*100&gt;80,4,IF('IA2'!#REF!/AB100*100&gt;70,3,IF('IA2'!#REF!/AB100*100&gt;60,2,IF('IA2'!#REF!/AB100*100&lt;=60,1)))))),0))*AB300)</f>
        <v>1000</v>
      </c>
      <c r="AC200" s="97">
        <f>IF(COUNT('IA2'!#REF!)=0,1000,(IFERROR(IF('IA2'!#REF!/AC100&lt;0.5,0,IF('IA2'!#REF!/AC100*100&gt;90,5,IF('IA2'!#REF!/AC100*100&gt;80,4,IF('IA2'!#REF!/AC100*100&gt;70,3,IF('IA2'!#REF!/AC100*100&gt;60,2,IF('IA2'!#REF!/AC100*100&lt;=60,1)))))),0))*AC300)</f>
        <v>1000</v>
      </c>
      <c r="AD200" s="97">
        <f>IF(COUNT('IA2'!#REF!)=0,1000,(IFERROR(IF('IA2'!#REF!/AD100&lt;0.5,0,IF('IA2'!#REF!/AD100*100&gt;90,5,IF('IA2'!#REF!/AD100*100&gt;80,4,IF('IA2'!#REF!/AD100*100&gt;70,3,IF('IA2'!#REF!/AD100*100&gt;60,2,IF('IA2'!#REF!/AD100*100&lt;=60,1)))))),0))*AD300)</f>
        <v>1000</v>
      </c>
      <c r="AE200" s="97">
        <f>IF(COUNT('IA2'!#REF!)=0,1000,(IFERROR(IF('IA2'!#REF!/AE100&lt;0.5,0,IF('IA2'!#REF!/AE100*100&gt;90,5,IF('IA2'!#REF!/AE100*100&gt;80,4,IF('IA2'!#REF!/AE100*100&gt;70,3,IF('IA2'!#REF!/AE100*100&gt;60,2,IF('IA2'!#REF!/AE100*100&lt;=60,1)))))),0))*AE300)</f>
        <v>1000</v>
      </c>
      <c r="AF200" s="97">
        <f>IF(COUNT('IA2'!#REF!)=0,1000,(IFERROR(IF('IA2'!#REF!/AF100&lt;0.5,0,IF('IA2'!#REF!/AF100*100&gt;90,5,IF('IA2'!#REF!/AF100*100&gt;80,4,IF('IA2'!#REF!/AF100*100&gt;70,3,IF('IA2'!#REF!/AF100*100&gt;60,2,IF('IA2'!#REF!/AF100*100&lt;=60,1)))))),0))*AF300)</f>
        <v>1000</v>
      </c>
      <c r="AG200" s="97">
        <f>IF(COUNT('IA2'!#REF!)=0,1000,(IFERROR(IF('IA2'!#REF!/AG100&lt;0.5,0,IF('IA2'!#REF!/AG100*100&gt;90,5,IF('IA2'!#REF!/AG100*100&gt;80,4,IF('IA2'!#REF!/AG100*100&gt;70,3,IF('IA2'!#REF!/AG100*100&gt;60,2,IF('IA2'!#REF!/AG100*100&lt;=60,1)))))),0))*AG300)</f>
        <v>1000</v>
      </c>
      <c r="AH200" s="97">
        <f>IF(COUNT('IA2'!#REF!)=0,1000,(IFERROR(IF('IA2'!#REF!/AH100&lt;0.5,0,IF('IA2'!#REF!/AH100*100&gt;90,5,IF('IA2'!#REF!/AH100*100&gt;80,4,IF('IA2'!#REF!/AH100*100&gt;70,3,IF('IA2'!#REF!/AH100*100&gt;60,2,IF('IA2'!#REF!/AH100*100&lt;=60,1)))))),0))*AH300)</f>
        <v>1000</v>
      </c>
      <c r="AI200" s="97">
        <f>IF(COUNT('IA2'!#REF!)=0,1000,(IFERROR(IF('IA2'!#REF!/AI100&lt;0.5,0,IF('IA2'!#REF!/AI100*100&gt;90,5,IF('IA2'!#REF!/AI100*100&gt;80,4,IF('IA2'!#REF!/AI100*100&gt;70,3,IF('IA2'!#REF!/AI100*100&gt;60,2,IF('IA2'!#REF!/AI100*100&lt;=60,1)))))),0))*AI300)</f>
        <v>1000</v>
      </c>
      <c r="AJ200" s="97">
        <f>IF(COUNT('IA2'!#REF!)=0,1000,(IFERROR(IF('IA2'!#REF!/AJ100&lt;0.5,0,IF('IA2'!#REF!/AJ100*100&gt;90,5,IF('IA2'!#REF!/AJ100*100&gt;80,4,IF('IA2'!#REF!/AJ100*100&gt;70,3,IF('IA2'!#REF!/AJ100*100&gt;60,2,IF('IA2'!#REF!/AJ100*100&lt;=60,1)))))),0))*AJ300)</f>
        <v>1000</v>
      </c>
      <c r="AK200" s="97">
        <f>IF(COUNT('IA2'!#REF!)=0,1000,(IFERROR(IF('IA2'!#REF!/AK100&lt;0.5,0,IF('IA2'!#REF!/AK100*100&gt;90,5,IF('IA2'!#REF!/AK100*100&gt;80,4,IF('IA2'!#REF!/AK100*100&gt;70,3,IF('IA2'!#REF!/AK100*100&gt;60,2,IF('IA2'!#REF!/AK100*100&lt;=60,1)))))),0))*AK300)</f>
        <v>1000</v>
      </c>
      <c r="AL200" s="97">
        <f>IF(COUNT('IA2'!#REF!)=0,1000,(IFERROR(IF('IA2'!#REF!/AL100&lt;0.5,0,IF('IA2'!#REF!/AL100*100&gt;90,5,IF('IA2'!#REF!/AL100*100&gt;80,4,IF('IA2'!#REF!/AL100*100&gt;70,3,IF('IA2'!#REF!/AL100*100&gt;60,2,IF('IA2'!#REF!/AL100*100&lt;=60,1)))))),0))*AL300)</f>
        <v>1000</v>
      </c>
      <c r="AM200" s="97">
        <f>IF(COUNT('IA2'!#REF!)=0,1000,(IFERROR(IF('IA2'!#REF!/AM100&lt;0.5,0,IF('IA2'!#REF!/AM100*100&gt;90,5,IF('IA2'!#REF!/AM100*100&gt;80,4,IF('IA2'!#REF!/AM100*100&gt;70,3,IF('IA2'!#REF!/AM100*100&gt;60,2,IF('IA2'!#REF!/AM100*100&lt;=60,1)))))),0))*AM300)</f>
        <v>1000</v>
      </c>
      <c r="AN200" s="97">
        <f>IF(COUNT('IA2'!#REF!)=0,1000,(IFERROR(IF('IA2'!#REF!/AN100&lt;0.5,0,IF('IA2'!#REF!/AN100*100&gt;90,5,IF('IA2'!#REF!/AN100*100&gt;80,4,IF('IA2'!#REF!/AN100*100&gt;70,3,IF('IA2'!#REF!/AN100*100&gt;60,2,IF('IA2'!#REF!/AN100*100&lt;=60,1)))))),0))*AN300)</f>
        <v>1000</v>
      </c>
      <c r="AO200" s="97">
        <f>IF(COUNT('IA2'!#REF!)=0,1000,(IFERROR(IF('IA2'!#REF!/AO100&lt;0.5,0,IF('IA2'!#REF!/AO100*100&gt;90,5,IF('IA2'!#REF!/AO100*100&gt;80,4,IF('IA2'!#REF!/AO100*100&gt;70,3,IF('IA2'!#REF!/AO100*100&gt;60,2,IF('IA2'!#REF!/AO100*100&lt;=60,1)))))),0))*AO300)</f>
        <v>1000</v>
      </c>
      <c r="AP200" s="97">
        <f>IF(COUNT('IA2'!#REF!)=0,1000,(IFERROR(IF('IA2'!#REF!/AP100&lt;0.5,0,IF('IA2'!#REF!/AP100*100&gt;90,5,IF('IA2'!#REF!/AP100*100&gt;80,4,IF('IA2'!#REF!/AP100*100&gt;70,3,IF('IA2'!#REF!/AP100*100&gt;60,2,IF('IA2'!#REF!/AP100*100&lt;=60,1)))))),0))*AP300)</f>
        <v>1000</v>
      </c>
      <c r="AQ200" s="97">
        <f>IF(COUNT('IA2'!#REF!)=0,1000,(IFERROR(IF('IA2'!#REF!/AQ100&lt;0.5,0,IF('IA2'!#REF!/AQ100*100&gt;90,5,IF('IA2'!#REF!/AQ100*100&gt;80,4,IF('IA2'!#REF!/AQ100*100&gt;70,3,IF('IA2'!#REF!/AQ100*100&gt;60,2,IF('IA2'!#REF!/AQ100*100&lt;=60,1)))))),0))*AQ300)</f>
        <v>1000</v>
      </c>
      <c r="AR200" s="97">
        <f>IF(COUNT('IA2'!#REF!)=0,1000,(IFERROR(IF('IA2'!#REF!/AR100&lt;0.5,0,IF('IA2'!#REF!/AR100*100&gt;90,5,IF('IA2'!#REF!/AR100*100&gt;80,4,IF('IA2'!#REF!/AR100*100&gt;70,3,IF('IA2'!#REF!/AR100*100&gt;60,2,IF('IA2'!#REF!/AR100*100&lt;=60,1)))))),0))*AR300)</f>
        <v>1000</v>
      </c>
      <c r="AS200" s="97">
        <f>IF(COUNT('IA2'!#REF!)=0,1000,(IFERROR(IF('IA2'!#REF!/AS100&lt;0.5,0,IF('IA2'!#REF!/AS100*100&gt;90,5,IF('IA2'!#REF!/AS100*100&gt;80,4,IF('IA2'!#REF!/AS100*100&gt;70,3,IF('IA2'!#REF!/AS100*100&gt;60,2,IF('IA2'!#REF!/AS100*100&lt;=60,1)))))),0))*AS300)</f>
        <v>1000</v>
      </c>
      <c r="AT200" s="97">
        <f>IF(COUNT('IA2'!#REF!)=0,1000,(IFERROR(IF('IA2'!#REF!/AT100&lt;0.5,0,IF('IA2'!#REF!/AT100*100&gt;90,5,IF('IA2'!#REF!/AT100*100&gt;80,4,IF('IA2'!#REF!/AT100*100&gt;70,3,IF('IA2'!#REF!/AT100*100&gt;60,2,IF('IA2'!#REF!/AT100*100&lt;=60,1)))))),0))*AT300)</f>
        <v>1000</v>
      </c>
      <c r="AU200" s="97">
        <f>IF(COUNT('IA2'!#REF!)=0,1000,(IFERROR(IF('IA2'!#REF!/AU100&lt;0.5,0,IF('IA2'!#REF!/AU100*100&gt;90,5,IF('IA2'!#REF!/AU100*100&gt;80,4,IF('IA2'!#REF!/AU100*100&gt;70,3,IF('IA2'!#REF!/AU100*100&gt;60,2,IF('IA2'!#REF!/AU100*100&lt;=60,1)))))),0))*AU300)</f>
        <v>1000</v>
      </c>
      <c r="AV200" s="97">
        <f>IF(COUNT('IA2'!#REF!)=0,1000,(IFERROR(IF('IA2'!#REF!/AV100&lt;0.5,0,IF('IA2'!#REF!/AV100*100&gt;90,5,IF('IA2'!#REF!/AV100*100&gt;80,4,IF('IA2'!#REF!/AV100*100&gt;70,3,IF('IA2'!#REF!/AV100*100&gt;60,2,IF('IA2'!#REF!/AV100*100&lt;=60,1)))))),0))*AV300)</f>
        <v>1000</v>
      </c>
      <c r="AW200" s="97">
        <f>IF(COUNT('IA2'!#REF!)=0,1000,(IFERROR(IF('IA2'!#REF!/AW100&lt;0.5,0,IF('IA2'!#REF!/AW100*100&gt;90,5,IF('IA2'!#REF!/AW100*100&gt;80,4,IF('IA2'!#REF!/AW100*100&gt;70,3,IF('IA2'!#REF!/AW100*100&gt;60,2,IF('IA2'!#REF!/AW100*100&lt;=60,1)))))),0))*AW300)</f>
        <v>1000</v>
      </c>
      <c r="AX200" s="97">
        <f>IF(COUNT('IA2'!#REF!)=0,1000,(IFERROR(IF('IA2'!#REF!/AX100&lt;0.5,0,IF('IA2'!#REF!/AX100*100&gt;90,5,IF('IA2'!#REF!/AX100*100&gt;80,4,IF('IA2'!#REF!/AX100*100&gt;70,3,IF('IA2'!#REF!/AX100*100&gt;60,2,IF('IA2'!#REF!/AX100*100&lt;=60,1)))))),0))*AX300)</f>
        <v>1000</v>
      </c>
      <c r="AY200" s="97">
        <f>IF(COUNT('IA2'!#REF!)=0,1000,(IFERROR(IF('IA2'!#REF!/AY100&lt;0.5,0,IF('IA2'!#REF!/AY100*100&gt;90,5,IF('IA2'!#REF!/AY100*100&gt;80,4,IF('IA2'!#REF!/AY100*100&gt;70,3,IF('IA2'!#REF!/AY100*100&gt;60,2,IF('IA2'!#REF!/AY100*100&lt;=60,1)))))),0))*AY300)</f>
        <v>1000</v>
      </c>
      <c r="AZ200" s="97">
        <f>IF(COUNT('IA2'!#REF!)=0,1000,(IFERROR(IF('IA2'!#REF!/AZ100&lt;0.5,0,IF('IA2'!#REF!/AZ100*100&gt;90,5,IF('IA2'!#REF!/AZ100*100&gt;80,4,IF('IA2'!#REF!/AZ100*100&gt;70,3,IF('IA2'!#REF!/AZ100*100&gt;60,2,IF('IA2'!#REF!/AZ100*100&lt;=60,1)))))),0))*AZ300)</f>
        <v>1000</v>
      </c>
      <c r="BA200" s="96">
        <f t="shared" si="60"/>
        <v>0</v>
      </c>
      <c r="BB200" s="96">
        <f t="shared" si="61"/>
        <v>0</v>
      </c>
      <c r="BC200" s="96">
        <f t="shared" si="62"/>
        <v>0</v>
      </c>
      <c r="BD200" s="96">
        <f t="shared" si="63"/>
        <v>0</v>
      </c>
      <c r="BE200" s="96">
        <f t="shared" si="64"/>
        <v>0</v>
      </c>
      <c r="BF200" s="96">
        <f t="shared" si="65"/>
        <v>0</v>
      </c>
      <c r="BG200" s="96">
        <f t="shared" si="66"/>
        <v>0</v>
      </c>
    </row>
    <row r="201" spans="1:59" x14ac:dyDescent="0.3">
      <c r="A201" s="97">
        <f>IF(COUNT('IA2'!#REF!)=0,1000,(IFERROR(IF('IA2'!#REF!/A101&lt;0.5,0,IF('IA2'!#REF!/A101*100&gt;90,5,IF('IA2'!#REF!/A101*100&gt;80,4,IF('IA2'!#REF!/A101*100&gt;70,3,IF('IA2'!#REF!/A101*100&gt;60,2,IF('IA2'!#REF!/A101*100&lt;=60,1)))))),0))*A301)</f>
        <v>1000</v>
      </c>
      <c r="B201" s="97">
        <f>IF(COUNT('IA2'!#REF!)=0,1000,(IFERROR(IF('IA2'!#REF!/B101&lt;0.5,0,IF('IA2'!#REF!/B101*100&gt;90,5,IF('IA2'!#REF!/B101*100&gt;80,4,IF('IA2'!#REF!/B101*100&gt;70,3,IF('IA2'!#REF!/B101*100&gt;60,2,IF('IA2'!#REF!/B101*100&lt;=60,1)))))),0))*B301)</f>
        <v>1000</v>
      </c>
      <c r="C201" s="97">
        <f>IF(COUNT('IA2'!#REF!)=0,1000,(IFERROR(IF('IA2'!#REF!/C101&lt;0.5,0,IF('IA2'!#REF!/C101*100&gt;90,5,IF('IA2'!#REF!/C101*100&gt;80,4,IF('IA2'!#REF!/C101*100&gt;70,3,IF('IA2'!#REF!/C101*100&gt;60,2,IF('IA2'!#REF!/C101*100&lt;=60,1)))))),0))*C301)</f>
        <v>1000</v>
      </c>
      <c r="D201" s="97">
        <f>IF(COUNT('IA2'!#REF!)=0,1000,(IFERROR(IF('IA2'!#REF!/D101&lt;0.5,0,IF('IA2'!#REF!/D101*100&gt;90,5,IF('IA2'!#REF!/D101*100&gt;80,4,IF('IA2'!#REF!/D101*100&gt;70,3,IF('IA2'!#REF!/D101*100&gt;60,2,IF('IA2'!#REF!/D101*100&lt;=60,1)))))),0))*D301)</f>
        <v>1000</v>
      </c>
      <c r="E201" s="97">
        <f>IF(COUNT('IA2'!#REF!)=0,1000,(IFERROR(IF('IA2'!#REF!/E101&lt;0.5,0,IF('IA2'!#REF!/E101*100&gt;90,5,IF('IA2'!#REF!/E101*100&gt;80,4,IF('IA2'!#REF!/E101*100&gt;70,3,IF('IA2'!#REF!/E101*100&gt;60,2,IF('IA2'!#REF!/E101*100&lt;=60,1)))))),0))*E301)</f>
        <v>1000</v>
      </c>
      <c r="F201" s="97">
        <f>IF(COUNT('IA2'!#REF!)=0,1000,(IFERROR(IF('IA2'!#REF!/F101&lt;0.5,0,IF('IA2'!#REF!/F101*100&gt;90,5,IF('IA2'!#REF!/F101*100&gt;80,4,IF('IA2'!#REF!/F101*100&gt;70,3,IF('IA2'!#REF!/F101*100&gt;60,2,IF('IA2'!#REF!/F101*100&lt;=60,1)))))),0))*F301)</f>
        <v>1000</v>
      </c>
      <c r="G201" s="97">
        <f>IF(COUNT('IA2'!#REF!)=0,1000,(IFERROR(IF('IA2'!#REF!/G101&lt;0.5,0,IF('IA2'!#REF!/G101*100&gt;90,5,IF('IA2'!#REF!/G101*100&gt;80,4,IF('IA2'!#REF!/G101*100&gt;70,3,IF('IA2'!#REF!/G101*100&gt;60,2,IF('IA2'!#REF!/G101*100&lt;=60,1)))))),0))*G301)</f>
        <v>1000</v>
      </c>
      <c r="H201" s="97">
        <f>IF(COUNT('IA2'!#REF!)=0,1000,(IFERROR(IF('IA2'!#REF!/H101&lt;0.5,0,IF('IA2'!#REF!/H101*100&gt;90,5,IF('IA2'!#REF!/H101*100&gt;80,4,IF('IA2'!#REF!/H101*100&gt;70,3,IF('IA2'!#REF!/H101*100&gt;60,2,IF('IA2'!#REF!/H101*100&lt;=60,1)))))),0))*H301)</f>
        <v>1000</v>
      </c>
      <c r="I201" s="97">
        <f>IF(COUNT('IA2'!#REF!)=0,1000,(IFERROR(IF('IA2'!#REF!/I101&lt;0.5,0,IF('IA2'!#REF!/I101*100&gt;90,5,IF('IA2'!#REF!/I101*100&gt;80,4,IF('IA2'!#REF!/I101*100&gt;70,3,IF('IA2'!#REF!/I101*100&gt;60,2,IF('IA2'!#REF!/I101*100&lt;=60,1)))))),0))*I301)</f>
        <v>1000</v>
      </c>
      <c r="J201" s="97">
        <f>IF(COUNT('IA2'!#REF!)=0,1000,(IFERROR(IF('IA2'!#REF!/J101&lt;0.5,0,IF('IA2'!#REF!/J101*100&gt;90,5,IF('IA2'!#REF!/J101*100&gt;80,4,IF('IA2'!#REF!/J101*100&gt;70,3,IF('IA2'!#REF!/J101*100&gt;60,2,IF('IA2'!#REF!/J101*100&lt;=60,1)))))),0))*J301)</f>
        <v>1000</v>
      </c>
      <c r="K201" s="97">
        <f>IF(COUNT('IA2'!#REF!)=0,1000,(IFERROR(IF('IA2'!#REF!/K101&lt;0.5,0,IF('IA2'!#REF!/K101*100&gt;90,5,IF('IA2'!#REF!/K101*100&gt;80,4,IF('IA2'!#REF!/K101*100&gt;70,3,IF('IA2'!#REF!/K101*100&gt;60,2,IF('IA2'!#REF!/K101*100&lt;=60,1)))))),0))*K301)</f>
        <v>1000</v>
      </c>
      <c r="L201" s="97">
        <f>IF(COUNT('IA2'!#REF!)=0,1000,(IFERROR(IF('IA2'!#REF!/L101&lt;0.5,0,IF('IA2'!#REF!/L101*100&gt;90,5,IF('IA2'!#REF!/L101*100&gt;80,4,IF('IA2'!#REF!/L101*100&gt;70,3,IF('IA2'!#REF!/L101*100&gt;60,2,IF('IA2'!#REF!/L101*100&lt;=60,1)))))),0))*L301)</f>
        <v>1000</v>
      </c>
      <c r="M201" s="97">
        <f>IF(COUNT('IA2'!#REF!)=0,1000,(IFERROR(IF('IA2'!#REF!/M101&lt;0.5,0,IF('IA2'!#REF!/M101*100&gt;90,5,IF('IA2'!#REF!/M101*100&gt;80,4,IF('IA2'!#REF!/M101*100&gt;70,3,IF('IA2'!#REF!/M101*100&gt;60,2,IF('IA2'!#REF!/M101*100&lt;=60,1)))))),0))*M301)</f>
        <v>1000</v>
      </c>
      <c r="N201" s="97">
        <f>IF(COUNT('IA2'!#REF!)=0,1000,(IFERROR(IF('IA2'!#REF!/N101&lt;0.5,0,IF('IA2'!#REF!/N101*100&gt;90,5,IF('IA2'!#REF!/N101*100&gt;80,4,IF('IA2'!#REF!/N101*100&gt;70,3,IF('IA2'!#REF!/N101*100&gt;60,2,IF('IA2'!#REF!/N101*100&lt;=60,1)))))),0))*N301)</f>
        <v>1000</v>
      </c>
      <c r="O201" s="97">
        <f>IF(COUNT('IA2'!#REF!)=0,1000,(IFERROR(IF('IA2'!#REF!/O101&lt;0.5,0,IF('IA2'!#REF!/O101*100&gt;90,5,IF('IA2'!#REF!/O101*100&gt;80,4,IF('IA2'!#REF!/O101*100&gt;70,3,IF('IA2'!#REF!/O101*100&gt;60,2,IF('IA2'!#REF!/O101*100&lt;=60,1)))))),0))*O301)</f>
        <v>1000</v>
      </c>
      <c r="P201" s="97">
        <f>IF(COUNT('IA2'!#REF!)=0,1000,(IFERROR(IF('IA2'!#REF!/P101&lt;0.5,0,IF('IA2'!#REF!/P101*100&gt;90,5,IF('IA2'!#REF!/P101*100&gt;80,4,IF('IA2'!#REF!/P101*100&gt;70,3,IF('IA2'!#REF!/P101*100&gt;60,2,IF('IA2'!#REF!/P101*100&lt;=60,1)))))),0))*P301)</f>
        <v>1000</v>
      </c>
      <c r="Q201" s="97">
        <f>IF(COUNT('IA2'!#REF!)=0,1000,(IFERROR(IF('IA2'!#REF!/Q101&lt;0.5,0,IF('IA2'!#REF!/Q101*100&gt;90,5,IF('IA2'!#REF!/Q101*100&gt;80,4,IF('IA2'!#REF!/Q101*100&gt;70,3,IF('IA2'!#REF!/Q101*100&gt;60,2,IF('IA2'!#REF!/Q101*100&lt;=60,1)))))),0))*Q301)</f>
        <v>1000</v>
      </c>
      <c r="R201" s="97">
        <f>IF(COUNT('IA2'!#REF!)=0,1000,(IFERROR(IF('IA2'!#REF!/R101&lt;0.5,0,IF('IA2'!#REF!/R101*100&gt;90,5,IF('IA2'!#REF!/R101*100&gt;80,4,IF('IA2'!#REF!/R101*100&gt;70,3,IF('IA2'!#REF!/R101*100&gt;60,2,IF('IA2'!#REF!/R101*100&lt;=60,1)))))),0))*R301)</f>
        <v>1000</v>
      </c>
      <c r="S201" s="97">
        <f>IF(COUNT('IA2'!#REF!)=0,1000,(IFERROR(IF('IA2'!#REF!/S101&lt;0.5,0,IF('IA2'!#REF!/S101*100&gt;90,5,IF('IA2'!#REF!/S101*100&gt;80,4,IF('IA2'!#REF!/S101*100&gt;70,3,IF('IA2'!#REF!/S101*100&gt;60,2,IF('IA2'!#REF!/S101*100&lt;=60,1)))))),0))*S301)</f>
        <v>1000</v>
      </c>
      <c r="T201" s="97">
        <f>IF(COUNT('IA2'!#REF!)=0,1000,(IFERROR(IF('IA2'!#REF!/T101&lt;0.5,0,IF('IA2'!#REF!/T101*100&gt;90,5,IF('IA2'!#REF!/T101*100&gt;80,4,IF('IA2'!#REF!/T101*100&gt;70,3,IF('IA2'!#REF!/T101*100&gt;60,2,IF('IA2'!#REF!/T101*100&lt;=60,1)))))),0))*T301)</f>
        <v>1000</v>
      </c>
      <c r="U201" s="97">
        <f>IF(COUNT('IA2'!#REF!)=0,1000,(IFERROR(IF('IA2'!#REF!/U101&lt;0.5,0,IF('IA2'!#REF!/U101*100&gt;90,5,IF('IA2'!#REF!/U101*100&gt;80,4,IF('IA2'!#REF!/U101*100&gt;70,3,IF('IA2'!#REF!/U101*100&gt;60,2,IF('IA2'!#REF!/U101*100&lt;=60,1)))))),0))*U301)</f>
        <v>1000</v>
      </c>
      <c r="V201" s="97">
        <f>IF(COUNT('IA2'!#REF!)=0,1000,(IFERROR(IF('IA2'!#REF!/V101&lt;0.5,0,IF('IA2'!#REF!/V101*100&gt;90,5,IF('IA2'!#REF!/V101*100&gt;80,4,IF('IA2'!#REF!/V101*100&gt;70,3,IF('IA2'!#REF!/V101*100&gt;60,2,IF('IA2'!#REF!/V101*100&lt;=60,1)))))),0))*V301)</f>
        <v>1000</v>
      </c>
      <c r="W201" s="97">
        <f>IF(COUNT('IA2'!#REF!)=0,1000,(IFERROR(IF('IA2'!#REF!/W101&lt;0.5,0,IF('IA2'!#REF!/W101*100&gt;90,5,IF('IA2'!#REF!/W101*100&gt;80,4,IF('IA2'!#REF!/W101*100&gt;70,3,IF('IA2'!#REF!/W101*100&gt;60,2,IF('IA2'!#REF!/W101*100&lt;=60,1)))))),0))*W301)</f>
        <v>1000</v>
      </c>
      <c r="X201" s="97">
        <f>IF(COUNT('IA2'!#REF!)=0,1000,(IFERROR(IF('IA2'!#REF!/X101&lt;0.5,0,IF('IA2'!#REF!/X101*100&gt;90,5,IF('IA2'!#REF!/X101*100&gt;80,4,IF('IA2'!#REF!/X101*100&gt;70,3,IF('IA2'!#REF!/X101*100&gt;60,2,IF('IA2'!#REF!/X101*100&lt;=60,1)))))),0))*X301)</f>
        <v>1000</v>
      </c>
      <c r="Y201" s="97">
        <f>IF(COUNT('IA2'!#REF!)=0,1000,(IFERROR(IF('IA2'!#REF!/Y101&lt;0.5,0,IF('IA2'!#REF!/Y101*100&gt;90,5,IF('IA2'!#REF!/Y101*100&gt;80,4,IF('IA2'!#REF!/Y101*100&gt;70,3,IF('IA2'!#REF!/Y101*100&gt;60,2,IF('IA2'!#REF!/Y101*100&lt;=60,1)))))),0))*Y301)</f>
        <v>1000</v>
      </c>
      <c r="Z201" s="97">
        <f>IF(COUNT('IA2'!#REF!)=0,1000,(IFERROR(IF('IA2'!#REF!/Z101&lt;0.5,0,IF('IA2'!#REF!/Z101*100&gt;90,5,IF('IA2'!#REF!/Z101*100&gt;80,4,IF('IA2'!#REF!/Z101*100&gt;70,3,IF('IA2'!#REF!/Z101*100&gt;60,2,IF('IA2'!#REF!/Z101*100&lt;=60,1)))))),0))*Z301)</f>
        <v>1000</v>
      </c>
      <c r="AA201" s="97">
        <f>IF(COUNT('IA2'!#REF!)=0,1000,(IFERROR(IF('IA2'!#REF!/AA101&lt;0.5,0,IF('IA2'!#REF!/AA101*100&gt;90,5,IF('IA2'!#REF!/AA101*100&gt;80,4,IF('IA2'!#REF!/AA101*100&gt;70,3,IF('IA2'!#REF!/AA101*100&gt;60,2,IF('IA2'!#REF!/AA101*100&lt;=60,1)))))),0))*AA301)</f>
        <v>1000</v>
      </c>
      <c r="AB201" s="97">
        <f>IF(COUNT('IA2'!#REF!)=0,1000,(IFERROR(IF('IA2'!#REF!/AB101&lt;0.5,0,IF('IA2'!#REF!/AB101*100&gt;90,5,IF('IA2'!#REF!/AB101*100&gt;80,4,IF('IA2'!#REF!/AB101*100&gt;70,3,IF('IA2'!#REF!/AB101*100&gt;60,2,IF('IA2'!#REF!/AB101*100&lt;=60,1)))))),0))*AB301)</f>
        <v>1000</v>
      </c>
      <c r="AC201" s="97">
        <f>IF(COUNT('IA2'!#REF!)=0,1000,(IFERROR(IF('IA2'!#REF!/AC101&lt;0.5,0,IF('IA2'!#REF!/AC101*100&gt;90,5,IF('IA2'!#REF!/AC101*100&gt;80,4,IF('IA2'!#REF!/AC101*100&gt;70,3,IF('IA2'!#REF!/AC101*100&gt;60,2,IF('IA2'!#REF!/AC101*100&lt;=60,1)))))),0))*AC301)</f>
        <v>1000</v>
      </c>
      <c r="AD201" s="97">
        <f>IF(COUNT('IA2'!#REF!)=0,1000,(IFERROR(IF('IA2'!#REF!/AD101&lt;0.5,0,IF('IA2'!#REF!/AD101*100&gt;90,5,IF('IA2'!#REF!/AD101*100&gt;80,4,IF('IA2'!#REF!/AD101*100&gt;70,3,IF('IA2'!#REF!/AD101*100&gt;60,2,IF('IA2'!#REF!/AD101*100&lt;=60,1)))))),0))*AD301)</f>
        <v>1000</v>
      </c>
      <c r="AE201" s="97">
        <f>IF(COUNT('IA2'!#REF!)=0,1000,(IFERROR(IF('IA2'!#REF!/AE101&lt;0.5,0,IF('IA2'!#REF!/AE101*100&gt;90,5,IF('IA2'!#REF!/AE101*100&gt;80,4,IF('IA2'!#REF!/AE101*100&gt;70,3,IF('IA2'!#REF!/AE101*100&gt;60,2,IF('IA2'!#REF!/AE101*100&lt;=60,1)))))),0))*AE301)</f>
        <v>1000</v>
      </c>
      <c r="AF201" s="97">
        <f>IF(COUNT('IA2'!#REF!)=0,1000,(IFERROR(IF('IA2'!#REF!/AF101&lt;0.5,0,IF('IA2'!#REF!/AF101*100&gt;90,5,IF('IA2'!#REF!/AF101*100&gt;80,4,IF('IA2'!#REF!/AF101*100&gt;70,3,IF('IA2'!#REF!/AF101*100&gt;60,2,IF('IA2'!#REF!/AF101*100&lt;=60,1)))))),0))*AF301)</f>
        <v>1000</v>
      </c>
      <c r="AG201" s="97">
        <f>IF(COUNT('IA2'!#REF!)=0,1000,(IFERROR(IF('IA2'!#REF!/AG101&lt;0.5,0,IF('IA2'!#REF!/AG101*100&gt;90,5,IF('IA2'!#REF!/AG101*100&gt;80,4,IF('IA2'!#REF!/AG101*100&gt;70,3,IF('IA2'!#REF!/AG101*100&gt;60,2,IF('IA2'!#REF!/AG101*100&lt;=60,1)))))),0))*AG301)</f>
        <v>1000</v>
      </c>
      <c r="AH201" s="97">
        <f>IF(COUNT('IA2'!#REF!)=0,1000,(IFERROR(IF('IA2'!#REF!/AH101&lt;0.5,0,IF('IA2'!#REF!/AH101*100&gt;90,5,IF('IA2'!#REF!/AH101*100&gt;80,4,IF('IA2'!#REF!/AH101*100&gt;70,3,IF('IA2'!#REF!/AH101*100&gt;60,2,IF('IA2'!#REF!/AH101*100&lt;=60,1)))))),0))*AH301)</f>
        <v>1000</v>
      </c>
      <c r="AI201" s="97">
        <f>IF(COUNT('IA2'!#REF!)=0,1000,(IFERROR(IF('IA2'!#REF!/AI101&lt;0.5,0,IF('IA2'!#REF!/AI101*100&gt;90,5,IF('IA2'!#REF!/AI101*100&gt;80,4,IF('IA2'!#REF!/AI101*100&gt;70,3,IF('IA2'!#REF!/AI101*100&gt;60,2,IF('IA2'!#REF!/AI101*100&lt;=60,1)))))),0))*AI301)</f>
        <v>1000</v>
      </c>
      <c r="AJ201" s="97">
        <f>IF(COUNT('IA2'!#REF!)=0,1000,(IFERROR(IF('IA2'!#REF!/AJ101&lt;0.5,0,IF('IA2'!#REF!/AJ101*100&gt;90,5,IF('IA2'!#REF!/AJ101*100&gt;80,4,IF('IA2'!#REF!/AJ101*100&gt;70,3,IF('IA2'!#REF!/AJ101*100&gt;60,2,IF('IA2'!#REF!/AJ101*100&lt;=60,1)))))),0))*AJ301)</f>
        <v>1000</v>
      </c>
      <c r="AK201" s="97">
        <f>IF(COUNT('IA2'!#REF!)=0,1000,(IFERROR(IF('IA2'!#REF!/AK101&lt;0.5,0,IF('IA2'!#REF!/AK101*100&gt;90,5,IF('IA2'!#REF!/AK101*100&gt;80,4,IF('IA2'!#REF!/AK101*100&gt;70,3,IF('IA2'!#REF!/AK101*100&gt;60,2,IF('IA2'!#REF!/AK101*100&lt;=60,1)))))),0))*AK301)</f>
        <v>1000</v>
      </c>
      <c r="AL201" s="97">
        <f>IF(COUNT('IA2'!#REF!)=0,1000,(IFERROR(IF('IA2'!#REF!/AL101&lt;0.5,0,IF('IA2'!#REF!/AL101*100&gt;90,5,IF('IA2'!#REF!/AL101*100&gt;80,4,IF('IA2'!#REF!/AL101*100&gt;70,3,IF('IA2'!#REF!/AL101*100&gt;60,2,IF('IA2'!#REF!/AL101*100&lt;=60,1)))))),0))*AL301)</f>
        <v>1000</v>
      </c>
      <c r="AM201" s="97">
        <f>IF(COUNT('IA2'!#REF!)=0,1000,(IFERROR(IF('IA2'!#REF!/AM101&lt;0.5,0,IF('IA2'!#REF!/AM101*100&gt;90,5,IF('IA2'!#REF!/AM101*100&gt;80,4,IF('IA2'!#REF!/AM101*100&gt;70,3,IF('IA2'!#REF!/AM101*100&gt;60,2,IF('IA2'!#REF!/AM101*100&lt;=60,1)))))),0))*AM301)</f>
        <v>1000</v>
      </c>
      <c r="AN201" s="97">
        <f>IF(COUNT('IA2'!#REF!)=0,1000,(IFERROR(IF('IA2'!#REF!/AN101&lt;0.5,0,IF('IA2'!#REF!/AN101*100&gt;90,5,IF('IA2'!#REF!/AN101*100&gt;80,4,IF('IA2'!#REF!/AN101*100&gt;70,3,IF('IA2'!#REF!/AN101*100&gt;60,2,IF('IA2'!#REF!/AN101*100&lt;=60,1)))))),0))*AN301)</f>
        <v>1000</v>
      </c>
      <c r="AO201" s="97">
        <f>IF(COUNT('IA2'!#REF!)=0,1000,(IFERROR(IF('IA2'!#REF!/AO101&lt;0.5,0,IF('IA2'!#REF!/AO101*100&gt;90,5,IF('IA2'!#REF!/AO101*100&gt;80,4,IF('IA2'!#REF!/AO101*100&gt;70,3,IF('IA2'!#REF!/AO101*100&gt;60,2,IF('IA2'!#REF!/AO101*100&lt;=60,1)))))),0))*AO301)</f>
        <v>1000</v>
      </c>
      <c r="AP201" s="97">
        <f>IF(COUNT('IA2'!#REF!)=0,1000,(IFERROR(IF('IA2'!#REF!/AP101&lt;0.5,0,IF('IA2'!#REF!/AP101*100&gt;90,5,IF('IA2'!#REF!/AP101*100&gt;80,4,IF('IA2'!#REF!/AP101*100&gt;70,3,IF('IA2'!#REF!/AP101*100&gt;60,2,IF('IA2'!#REF!/AP101*100&lt;=60,1)))))),0))*AP301)</f>
        <v>1000</v>
      </c>
      <c r="AQ201" s="97">
        <f>IF(COUNT('IA2'!#REF!)=0,1000,(IFERROR(IF('IA2'!#REF!/AQ101&lt;0.5,0,IF('IA2'!#REF!/AQ101*100&gt;90,5,IF('IA2'!#REF!/AQ101*100&gt;80,4,IF('IA2'!#REF!/AQ101*100&gt;70,3,IF('IA2'!#REF!/AQ101*100&gt;60,2,IF('IA2'!#REF!/AQ101*100&lt;=60,1)))))),0))*AQ301)</f>
        <v>1000</v>
      </c>
      <c r="AR201" s="97">
        <f>IF(COUNT('IA2'!#REF!)=0,1000,(IFERROR(IF('IA2'!#REF!/AR101&lt;0.5,0,IF('IA2'!#REF!/AR101*100&gt;90,5,IF('IA2'!#REF!/AR101*100&gt;80,4,IF('IA2'!#REF!/AR101*100&gt;70,3,IF('IA2'!#REF!/AR101*100&gt;60,2,IF('IA2'!#REF!/AR101*100&lt;=60,1)))))),0))*AR301)</f>
        <v>1000</v>
      </c>
      <c r="AS201" s="97">
        <f>IF(COUNT('IA2'!#REF!)=0,1000,(IFERROR(IF('IA2'!#REF!/AS101&lt;0.5,0,IF('IA2'!#REF!/AS101*100&gt;90,5,IF('IA2'!#REF!/AS101*100&gt;80,4,IF('IA2'!#REF!/AS101*100&gt;70,3,IF('IA2'!#REF!/AS101*100&gt;60,2,IF('IA2'!#REF!/AS101*100&lt;=60,1)))))),0))*AS301)</f>
        <v>1000</v>
      </c>
      <c r="AT201" s="97">
        <f>IF(COUNT('IA2'!#REF!)=0,1000,(IFERROR(IF('IA2'!#REF!/AT101&lt;0.5,0,IF('IA2'!#REF!/AT101*100&gt;90,5,IF('IA2'!#REF!/AT101*100&gt;80,4,IF('IA2'!#REF!/AT101*100&gt;70,3,IF('IA2'!#REF!/AT101*100&gt;60,2,IF('IA2'!#REF!/AT101*100&lt;=60,1)))))),0))*AT301)</f>
        <v>1000</v>
      </c>
      <c r="AU201" s="97">
        <f>IF(COUNT('IA2'!#REF!)=0,1000,(IFERROR(IF('IA2'!#REF!/AU101&lt;0.5,0,IF('IA2'!#REF!/AU101*100&gt;90,5,IF('IA2'!#REF!/AU101*100&gt;80,4,IF('IA2'!#REF!/AU101*100&gt;70,3,IF('IA2'!#REF!/AU101*100&gt;60,2,IF('IA2'!#REF!/AU101*100&lt;=60,1)))))),0))*AU301)</f>
        <v>1000</v>
      </c>
      <c r="AV201" s="97">
        <f>IF(COUNT('IA2'!#REF!)=0,1000,(IFERROR(IF('IA2'!#REF!/AV101&lt;0.5,0,IF('IA2'!#REF!/AV101*100&gt;90,5,IF('IA2'!#REF!/AV101*100&gt;80,4,IF('IA2'!#REF!/AV101*100&gt;70,3,IF('IA2'!#REF!/AV101*100&gt;60,2,IF('IA2'!#REF!/AV101*100&lt;=60,1)))))),0))*AV301)</f>
        <v>1000</v>
      </c>
      <c r="AW201" s="97">
        <f>IF(COUNT('IA2'!#REF!)=0,1000,(IFERROR(IF('IA2'!#REF!/AW101&lt;0.5,0,IF('IA2'!#REF!/AW101*100&gt;90,5,IF('IA2'!#REF!/AW101*100&gt;80,4,IF('IA2'!#REF!/AW101*100&gt;70,3,IF('IA2'!#REF!/AW101*100&gt;60,2,IF('IA2'!#REF!/AW101*100&lt;=60,1)))))),0))*AW301)</f>
        <v>1000</v>
      </c>
      <c r="AX201" s="97">
        <f>IF(COUNT('IA2'!#REF!)=0,1000,(IFERROR(IF('IA2'!#REF!/AX101&lt;0.5,0,IF('IA2'!#REF!/AX101*100&gt;90,5,IF('IA2'!#REF!/AX101*100&gt;80,4,IF('IA2'!#REF!/AX101*100&gt;70,3,IF('IA2'!#REF!/AX101*100&gt;60,2,IF('IA2'!#REF!/AX101*100&lt;=60,1)))))),0))*AX301)</f>
        <v>1000</v>
      </c>
      <c r="AY201" s="97">
        <f>IF(COUNT('IA2'!#REF!)=0,1000,(IFERROR(IF('IA2'!#REF!/AY101&lt;0.5,0,IF('IA2'!#REF!/AY101*100&gt;90,5,IF('IA2'!#REF!/AY101*100&gt;80,4,IF('IA2'!#REF!/AY101*100&gt;70,3,IF('IA2'!#REF!/AY101*100&gt;60,2,IF('IA2'!#REF!/AY101*100&lt;=60,1)))))),0))*AY301)</f>
        <v>1000</v>
      </c>
      <c r="AZ201" s="97">
        <f>IF(COUNT('IA2'!#REF!)=0,1000,(IFERROR(IF('IA2'!#REF!/AZ101&lt;0.5,0,IF('IA2'!#REF!/AZ101*100&gt;90,5,IF('IA2'!#REF!/AZ101*100&gt;80,4,IF('IA2'!#REF!/AZ101*100&gt;70,3,IF('IA2'!#REF!/AZ101*100&gt;60,2,IF('IA2'!#REF!/AZ101*100&lt;=60,1)))))),0))*AZ301)</f>
        <v>1000</v>
      </c>
      <c r="BA201" s="96">
        <f t="shared" si="60"/>
        <v>0</v>
      </c>
      <c r="BB201" s="96">
        <f t="shared" si="61"/>
        <v>0</v>
      </c>
      <c r="BC201" s="96">
        <f t="shared" si="62"/>
        <v>0</v>
      </c>
      <c r="BD201" s="96">
        <f t="shared" si="63"/>
        <v>0</v>
      </c>
      <c r="BE201" s="96">
        <f t="shared" si="64"/>
        <v>0</v>
      </c>
      <c r="BF201" s="96">
        <f t="shared" si="65"/>
        <v>0</v>
      </c>
      <c r="BG201" s="96">
        <f t="shared" si="66"/>
        <v>0</v>
      </c>
    </row>
    <row r="202" spans="1:59" x14ac:dyDescent="0.3">
      <c r="A202" s="97">
        <f>IF(COUNT('IA2'!#REF!)=0,1000,(IFERROR(IF('IA2'!#REF!/A102&lt;0.5,0,IF('IA2'!#REF!/A102*100&gt;90,5,IF('IA2'!#REF!/A102*100&gt;80,4,IF('IA2'!#REF!/A102*100&gt;70,3,IF('IA2'!#REF!/A102*100&gt;60,2,IF('IA2'!#REF!/A102*100&lt;=60,1)))))),0))*A302)</f>
        <v>1000</v>
      </c>
      <c r="B202" s="97">
        <f>IF(COUNT('IA2'!#REF!)=0,1000,(IFERROR(IF('IA2'!#REF!/B102&lt;0.5,0,IF('IA2'!#REF!/B102*100&gt;90,5,IF('IA2'!#REF!/B102*100&gt;80,4,IF('IA2'!#REF!/B102*100&gt;70,3,IF('IA2'!#REF!/B102*100&gt;60,2,IF('IA2'!#REF!/B102*100&lt;=60,1)))))),0))*B302)</f>
        <v>1000</v>
      </c>
      <c r="C202" s="97">
        <f>IF(COUNT('IA2'!#REF!)=0,1000,(IFERROR(IF('IA2'!#REF!/C102&lt;0.5,0,IF('IA2'!#REF!/C102*100&gt;90,5,IF('IA2'!#REF!/C102*100&gt;80,4,IF('IA2'!#REF!/C102*100&gt;70,3,IF('IA2'!#REF!/C102*100&gt;60,2,IF('IA2'!#REF!/C102*100&lt;=60,1)))))),0))*C302)</f>
        <v>1000</v>
      </c>
      <c r="D202" s="97">
        <f>IF(COUNT('IA2'!#REF!)=0,1000,(IFERROR(IF('IA2'!#REF!/D102&lt;0.5,0,IF('IA2'!#REF!/D102*100&gt;90,5,IF('IA2'!#REF!/D102*100&gt;80,4,IF('IA2'!#REF!/D102*100&gt;70,3,IF('IA2'!#REF!/D102*100&gt;60,2,IF('IA2'!#REF!/D102*100&lt;=60,1)))))),0))*D302)</f>
        <v>1000</v>
      </c>
      <c r="E202" s="97">
        <f>IF(COUNT('IA2'!#REF!)=0,1000,(IFERROR(IF('IA2'!#REF!/E102&lt;0.5,0,IF('IA2'!#REF!/E102*100&gt;90,5,IF('IA2'!#REF!/E102*100&gt;80,4,IF('IA2'!#REF!/E102*100&gt;70,3,IF('IA2'!#REF!/E102*100&gt;60,2,IF('IA2'!#REF!/E102*100&lt;=60,1)))))),0))*E302)</f>
        <v>1000</v>
      </c>
      <c r="F202" s="97">
        <f>IF(COUNT('IA2'!#REF!)=0,1000,(IFERROR(IF('IA2'!#REF!/F102&lt;0.5,0,IF('IA2'!#REF!/F102*100&gt;90,5,IF('IA2'!#REF!/F102*100&gt;80,4,IF('IA2'!#REF!/F102*100&gt;70,3,IF('IA2'!#REF!/F102*100&gt;60,2,IF('IA2'!#REF!/F102*100&lt;=60,1)))))),0))*F302)</f>
        <v>1000</v>
      </c>
      <c r="G202" s="97">
        <f>IF(COUNT('IA2'!#REF!)=0,1000,(IFERROR(IF('IA2'!#REF!/G102&lt;0.5,0,IF('IA2'!#REF!/G102*100&gt;90,5,IF('IA2'!#REF!/G102*100&gt;80,4,IF('IA2'!#REF!/G102*100&gt;70,3,IF('IA2'!#REF!/G102*100&gt;60,2,IF('IA2'!#REF!/G102*100&lt;=60,1)))))),0))*G302)</f>
        <v>1000</v>
      </c>
      <c r="H202" s="97">
        <f>IF(COUNT('IA2'!#REF!)=0,1000,(IFERROR(IF('IA2'!#REF!/H102&lt;0.5,0,IF('IA2'!#REF!/H102*100&gt;90,5,IF('IA2'!#REF!/H102*100&gt;80,4,IF('IA2'!#REF!/H102*100&gt;70,3,IF('IA2'!#REF!/H102*100&gt;60,2,IF('IA2'!#REF!/H102*100&lt;=60,1)))))),0))*H302)</f>
        <v>1000</v>
      </c>
      <c r="I202" s="97">
        <f>IF(COUNT('IA2'!#REF!)=0,1000,(IFERROR(IF('IA2'!#REF!/I102&lt;0.5,0,IF('IA2'!#REF!/I102*100&gt;90,5,IF('IA2'!#REF!/I102*100&gt;80,4,IF('IA2'!#REF!/I102*100&gt;70,3,IF('IA2'!#REF!/I102*100&gt;60,2,IF('IA2'!#REF!/I102*100&lt;=60,1)))))),0))*I302)</f>
        <v>1000</v>
      </c>
      <c r="J202" s="97">
        <f>IF(COUNT('IA2'!#REF!)=0,1000,(IFERROR(IF('IA2'!#REF!/J102&lt;0.5,0,IF('IA2'!#REF!/J102*100&gt;90,5,IF('IA2'!#REF!/J102*100&gt;80,4,IF('IA2'!#REF!/J102*100&gt;70,3,IF('IA2'!#REF!/J102*100&gt;60,2,IF('IA2'!#REF!/J102*100&lt;=60,1)))))),0))*J302)</f>
        <v>1000</v>
      </c>
      <c r="K202" s="97">
        <f>IF(COUNT('IA2'!#REF!)=0,1000,(IFERROR(IF('IA2'!#REF!/K102&lt;0.5,0,IF('IA2'!#REF!/K102*100&gt;90,5,IF('IA2'!#REF!/K102*100&gt;80,4,IF('IA2'!#REF!/K102*100&gt;70,3,IF('IA2'!#REF!/K102*100&gt;60,2,IF('IA2'!#REF!/K102*100&lt;=60,1)))))),0))*K302)</f>
        <v>1000</v>
      </c>
      <c r="L202" s="97">
        <f>IF(COUNT('IA2'!#REF!)=0,1000,(IFERROR(IF('IA2'!#REF!/L102&lt;0.5,0,IF('IA2'!#REF!/L102*100&gt;90,5,IF('IA2'!#REF!/L102*100&gt;80,4,IF('IA2'!#REF!/L102*100&gt;70,3,IF('IA2'!#REF!/L102*100&gt;60,2,IF('IA2'!#REF!/L102*100&lt;=60,1)))))),0))*L302)</f>
        <v>1000</v>
      </c>
      <c r="M202" s="97">
        <f>IF(COUNT('IA2'!#REF!)=0,1000,(IFERROR(IF('IA2'!#REF!/M102&lt;0.5,0,IF('IA2'!#REF!/M102*100&gt;90,5,IF('IA2'!#REF!/M102*100&gt;80,4,IF('IA2'!#REF!/M102*100&gt;70,3,IF('IA2'!#REF!/M102*100&gt;60,2,IF('IA2'!#REF!/M102*100&lt;=60,1)))))),0))*M302)</f>
        <v>1000</v>
      </c>
      <c r="N202" s="97">
        <f>IF(COUNT('IA2'!#REF!)=0,1000,(IFERROR(IF('IA2'!#REF!/N102&lt;0.5,0,IF('IA2'!#REF!/N102*100&gt;90,5,IF('IA2'!#REF!/N102*100&gt;80,4,IF('IA2'!#REF!/N102*100&gt;70,3,IF('IA2'!#REF!/N102*100&gt;60,2,IF('IA2'!#REF!/N102*100&lt;=60,1)))))),0))*N302)</f>
        <v>1000</v>
      </c>
      <c r="O202" s="97">
        <f>IF(COUNT('IA2'!#REF!)=0,1000,(IFERROR(IF('IA2'!#REF!/O102&lt;0.5,0,IF('IA2'!#REF!/O102*100&gt;90,5,IF('IA2'!#REF!/O102*100&gt;80,4,IF('IA2'!#REF!/O102*100&gt;70,3,IF('IA2'!#REF!/O102*100&gt;60,2,IF('IA2'!#REF!/O102*100&lt;=60,1)))))),0))*O302)</f>
        <v>1000</v>
      </c>
      <c r="P202" s="97">
        <f>IF(COUNT('IA2'!#REF!)=0,1000,(IFERROR(IF('IA2'!#REF!/P102&lt;0.5,0,IF('IA2'!#REF!/P102*100&gt;90,5,IF('IA2'!#REF!/P102*100&gt;80,4,IF('IA2'!#REF!/P102*100&gt;70,3,IF('IA2'!#REF!/P102*100&gt;60,2,IF('IA2'!#REF!/P102*100&lt;=60,1)))))),0))*P302)</f>
        <v>1000</v>
      </c>
      <c r="Q202" s="97">
        <f>IF(COUNT('IA2'!#REF!)=0,1000,(IFERROR(IF('IA2'!#REF!/Q102&lt;0.5,0,IF('IA2'!#REF!/Q102*100&gt;90,5,IF('IA2'!#REF!/Q102*100&gt;80,4,IF('IA2'!#REF!/Q102*100&gt;70,3,IF('IA2'!#REF!/Q102*100&gt;60,2,IF('IA2'!#REF!/Q102*100&lt;=60,1)))))),0))*Q302)</f>
        <v>1000</v>
      </c>
      <c r="R202" s="97">
        <f>IF(COUNT('IA2'!#REF!)=0,1000,(IFERROR(IF('IA2'!#REF!/R102&lt;0.5,0,IF('IA2'!#REF!/R102*100&gt;90,5,IF('IA2'!#REF!/R102*100&gt;80,4,IF('IA2'!#REF!/R102*100&gt;70,3,IF('IA2'!#REF!/R102*100&gt;60,2,IF('IA2'!#REF!/R102*100&lt;=60,1)))))),0))*R302)</f>
        <v>1000</v>
      </c>
      <c r="S202" s="97">
        <f>IF(COUNT('IA2'!#REF!)=0,1000,(IFERROR(IF('IA2'!#REF!/S102&lt;0.5,0,IF('IA2'!#REF!/S102*100&gt;90,5,IF('IA2'!#REF!/S102*100&gt;80,4,IF('IA2'!#REF!/S102*100&gt;70,3,IF('IA2'!#REF!/S102*100&gt;60,2,IF('IA2'!#REF!/S102*100&lt;=60,1)))))),0))*S302)</f>
        <v>1000</v>
      </c>
      <c r="T202" s="97">
        <f>IF(COUNT('IA2'!#REF!)=0,1000,(IFERROR(IF('IA2'!#REF!/T102&lt;0.5,0,IF('IA2'!#REF!/T102*100&gt;90,5,IF('IA2'!#REF!/T102*100&gt;80,4,IF('IA2'!#REF!/T102*100&gt;70,3,IF('IA2'!#REF!/T102*100&gt;60,2,IF('IA2'!#REF!/T102*100&lt;=60,1)))))),0))*T302)</f>
        <v>1000</v>
      </c>
      <c r="U202" s="97">
        <f>IF(COUNT('IA2'!#REF!)=0,1000,(IFERROR(IF('IA2'!#REF!/U102&lt;0.5,0,IF('IA2'!#REF!/U102*100&gt;90,5,IF('IA2'!#REF!/U102*100&gt;80,4,IF('IA2'!#REF!/U102*100&gt;70,3,IF('IA2'!#REF!/U102*100&gt;60,2,IF('IA2'!#REF!/U102*100&lt;=60,1)))))),0))*U302)</f>
        <v>1000</v>
      </c>
      <c r="V202" s="97">
        <f>IF(COUNT('IA2'!#REF!)=0,1000,(IFERROR(IF('IA2'!#REF!/V102&lt;0.5,0,IF('IA2'!#REF!/V102*100&gt;90,5,IF('IA2'!#REF!/V102*100&gt;80,4,IF('IA2'!#REF!/V102*100&gt;70,3,IF('IA2'!#REF!/V102*100&gt;60,2,IF('IA2'!#REF!/V102*100&lt;=60,1)))))),0))*V302)</f>
        <v>1000</v>
      </c>
      <c r="W202" s="97">
        <f>IF(COUNT('IA2'!#REF!)=0,1000,(IFERROR(IF('IA2'!#REF!/W102&lt;0.5,0,IF('IA2'!#REF!/W102*100&gt;90,5,IF('IA2'!#REF!/W102*100&gt;80,4,IF('IA2'!#REF!/W102*100&gt;70,3,IF('IA2'!#REF!/W102*100&gt;60,2,IF('IA2'!#REF!/W102*100&lt;=60,1)))))),0))*W302)</f>
        <v>1000</v>
      </c>
      <c r="X202" s="97">
        <f>IF(COUNT('IA2'!#REF!)=0,1000,(IFERROR(IF('IA2'!#REF!/X102&lt;0.5,0,IF('IA2'!#REF!/X102*100&gt;90,5,IF('IA2'!#REF!/X102*100&gt;80,4,IF('IA2'!#REF!/X102*100&gt;70,3,IF('IA2'!#REF!/X102*100&gt;60,2,IF('IA2'!#REF!/X102*100&lt;=60,1)))))),0))*X302)</f>
        <v>1000</v>
      </c>
      <c r="Y202" s="97">
        <f>IF(COUNT('IA2'!#REF!)=0,1000,(IFERROR(IF('IA2'!#REF!/Y102&lt;0.5,0,IF('IA2'!#REF!/Y102*100&gt;90,5,IF('IA2'!#REF!/Y102*100&gt;80,4,IF('IA2'!#REF!/Y102*100&gt;70,3,IF('IA2'!#REF!/Y102*100&gt;60,2,IF('IA2'!#REF!/Y102*100&lt;=60,1)))))),0))*Y302)</f>
        <v>1000</v>
      </c>
      <c r="Z202" s="97">
        <f>IF(COUNT('IA2'!#REF!)=0,1000,(IFERROR(IF('IA2'!#REF!/Z102&lt;0.5,0,IF('IA2'!#REF!/Z102*100&gt;90,5,IF('IA2'!#REF!/Z102*100&gt;80,4,IF('IA2'!#REF!/Z102*100&gt;70,3,IF('IA2'!#REF!/Z102*100&gt;60,2,IF('IA2'!#REF!/Z102*100&lt;=60,1)))))),0))*Z302)</f>
        <v>1000</v>
      </c>
      <c r="AA202" s="97">
        <f>IF(COUNT('IA2'!#REF!)=0,1000,(IFERROR(IF('IA2'!#REF!/AA102&lt;0.5,0,IF('IA2'!#REF!/AA102*100&gt;90,5,IF('IA2'!#REF!/AA102*100&gt;80,4,IF('IA2'!#REF!/AA102*100&gt;70,3,IF('IA2'!#REF!/AA102*100&gt;60,2,IF('IA2'!#REF!/AA102*100&lt;=60,1)))))),0))*AA302)</f>
        <v>1000</v>
      </c>
      <c r="AB202" s="97">
        <f>IF(COUNT('IA2'!#REF!)=0,1000,(IFERROR(IF('IA2'!#REF!/AB102&lt;0.5,0,IF('IA2'!#REF!/AB102*100&gt;90,5,IF('IA2'!#REF!/AB102*100&gt;80,4,IF('IA2'!#REF!/AB102*100&gt;70,3,IF('IA2'!#REF!/AB102*100&gt;60,2,IF('IA2'!#REF!/AB102*100&lt;=60,1)))))),0))*AB302)</f>
        <v>1000</v>
      </c>
      <c r="AC202" s="97">
        <f>IF(COUNT('IA2'!#REF!)=0,1000,(IFERROR(IF('IA2'!#REF!/AC102&lt;0.5,0,IF('IA2'!#REF!/AC102*100&gt;90,5,IF('IA2'!#REF!/AC102*100&gt;80,4,IF('IA2'!#REF!/AC102*100&gt;70,3,IF('IA2'!#REF!/AC102*100&gt;60,2,IF('IA2'!#REF!/AC102*100&lt;=60,1)))))),0))*AC302)</f>
        <v>1000</v>
      </c>
      <c r="AD202" s="97">
        <f>IF(COUNT('IA2'!#REF!)=0,1000,(IFERROR(IF('IA2'!#REF!/AD102&lt;0.5,0,IF('IA2'!#REF!/AD102*100&gt;90,5,IF('IA2'!#REF!/AD102*100&gt;80,4,IF('IA2'!#REF!/AD102*100&gt;70,3,IF('IA2'!#REF!/AD102*100&gt;60,2,IF('IA2'!#REF!/AD102*100&lt;=60,1)))))),0))*AD302)</f>
        <v>1000</v>
      </c>
      <c r="AE202" s="97">
        <f>IF(COUNT('IA2'!#REF!)=0,1000,(IFERROR(IF('IA2'!#REF!/AE102&lt;0.5,0,IF('IA2'!#REF!/AE102*100&gt;90,5,IF('IA2'!#REF!/AE102*100&gt;80,4,IF('IA2'!#REF!/AE102*100&gt;70,3,IF('IA2'!#REF!/AE102*100&gt;60,2,IF('IA2'!#REF!/AE102*100&lt;=60,1)))))),0))*AE302)</f>
        <v>1000</v>
      </c>
      <c r="AF202" s="97">
        <f>IF(COUNT('IA2'!#REF!)=0,1000,(IFERROR(IF('IA2'!#REF!/AF102&lt;0.5,0,IF('IA2'!#REF!/AF102*100&gt;90,5,IF('IA2'!#REF!/AF102*100&gt;80,4,IF('IA2'!#REF!/AF102*100&gt;70,3,IF('IA2'!#REF!/AF102*100&gt;60,2,IF('IA2'!#REF!/AF102*100&lt;=60,1)))))),0))*AF302)</f>
        <v>1000</v>
      </c>
      <c r="AG202" s="97">
        <f>IF(COUNT('IA2'!#REF!)=0,1000,(IFERROR(IF('IA2'!#REF!/AG102&lt;0.5,0,IF('IA2'!#REF!/AG102*100&gt;90,5,IF('IA2'!#REF!/AG102*100&gt;80,4,IF('IA2'!#REF!/AG102*100&gt;70,3,IF('IA2'!#REF!/AG102*100&gt;60,2,IF('IA2'!#REF!/AG102*100&lt;=60,1)))))),0))*AG302)</f>
        <v>1000</v>
      </c>
      <c r="AH202" s="97">
        <f>IF(COUNT('IA2'!#REF!)=0,1000,(IFERROR(IF('IA2'!#REF!/AH102&lt;0.5,0,IF('IA2'!#REF!/AH102*100&gt;90,5,IF('IA2'!#REF!/AH102*100&gt;80,4,IF('IA2'!#REF!/AH102*100&gt;70,3,IF('IA2'!#REF!/AH102*100&gt;60,2,IF('IA2'!#REF!/AH102*100&lt;=60,1)))))),0))*AH302)</f>
        <v>1000</v>
      </c>
      <c r="AI202" s="97">
        <f>IF(COUNT('IA2'!#REF!)=0,1000,(IFERROR(IF('IA2'!#REF!/AI102&lt;0.5,0,IF('IA2'!#REF!/AI102*100&gt;90,5,IF('IA2'!#REF!/AI102*100&gt;80,4,IF('IA2'!#REF!/AI102*100&gt;70,3,IF('IA2'!#REF!/AI102*100&gt;60,2,IF('IA2'!#REF!/AI102*100&lt;=60,1)))))),0))*AI302)</f>
        <v>1000</v>
      </c>
      <c r="AJ202" s="97">
        <f>IF(COUNT('IA2'!#REF!)=0,1000,(IFERROR(IF('IA2'!#REF!/AJ102&lt;0.5,0,IF('IA2'!#REF!/AJ102*100&gt;90,5,IF('IA2'!#REF!/AJ102*100&gt;80,4,IF('IA2'!#REF!/AJ102*100&gt;70,3,IF('IA2'!#REF!/AJ102*100&gt;60,2,IF('IA2'!#REF!/AJ102*100&lt;=60,1)))))),0))*AJ302)</f>
        <v>1000</v>
      </c>
      <c r="AK202" s="97">
        <f>IF(COUNT('IA2'!#REF!)=0,1000,(IFERROR(IF('IA2'!#REF!/AK102&lt;0.5,0,IF('IA2'!#REF!/AK102*100&gt;90,5,IF('IA2'!#REF!/AK102*100&gt;80,4,IF('IA2'!#REF!/AK102*100&gt;70,3,IF('IA2'!#REF!/AK102*100&gt;60,2,IF('IA2'!#REF!/AK102*100&lt;=60,1)))))),0))*AK302)</f>
        <v>1000</v>
      </c>
      <c r="AL202" s="97">
        <f>IF(COUNT('IA2'!#REF!)=0,1000,(IFERROR(IF('IA2'!#REF!/AL102&lt;0.5,0,IF('IA2'!#REF!/AL102*100&gt;90,5,IF('IA2'!#REF!/AL102*100&gt;80,4,IF('IA2'!#REF!/AL102*100&gt;70,3,IF('IA2'!#REF!/AL102*100&gt;60,2,IF('IA2'!#REF!/AL102*100&lt;=60,1)))))),0))*AL302)</f>
        <v>1000</v>
      </c>
      <c r="AM202" s="97">
        <f>IF(COUNT('IA2'!#REF!)=0,1000,(IFERROR(IF('IA2'!#REF!/AM102&lt;0.5,0,IF('IA2'!#REF!/AM102*100&gt;90,5,IF('IA2'!#REF!/AM102*100&gt;80,4,IF('IA2'!#REF!/AM102*100&gt;70,3,IF('IA2'!#REF!/AM102*100&gt;60,2,IF('IA2'!#REF!/AM102*100&lt;=60,1)))))),0))*AM302)</f>
        <v>1000</v>
      </c>
      <c r="AN202" s="97">
        <f>IF(COUNT('IA2'!#REF!)=0,1000,(IFERROR(IF('IA2'!#REF!/AN102&lt;0.5,0,IF('IA2'!#REF!/AN102*100&gt;90,5,IF('IA2'!#REF!/AN102*100&gt;80,4,IF('IA2'!#REF!/AN102*100&gt;70,3,IF('IA2'!#REF!/AN102*100&gt;60,2,IF('IA2'!#REF!/AN102*100&lt;=60,1)))))),0))*AN302)</f>
        <v>1000</v>
      </c>
      <c r="AO202" s="97">
        <f>IF(COUNT('IA2'!#REF!)=0,1000,(IFERROR(IF('IA2'!#REF!/AO102&lt;0.5,0,IF('IA2'!#REF!/AO102*100&gt;90,5,IF('IA2'!#REF!/AO102*100&gt;80,4,IF('IA2'!#REF!/AO102*100&gt;70,3,IF('IA2'!#REF!/AO102*100&gt;60,2,IF('IA2'!#REF!/AO102*100&lt;=60,1)))))),0))*AO302)</f>
        <v>1000</v>
      </c>
      <c r="AP202" s="97">
        <f>IF(COUNT('IA2'!#REF!)=0,1000,(IFERROR(IF('IA2'!#REF!/AP102&lt;0.5,0,IF('IA2'!#REF!/AP102*100&gt;90,5,IF('IA2'!#REF!/AP102*100&gt;80,4,IF('IA2'!#REF!/AP102*100&gt;70,3,IF('IA2'!#REF!/AP102*100&gt;60,2,IF('IA2'!#REF!/AP102*100&lt;=60,1)))))),0))*AP302)</f>
        <v>1000</v>
      </c>
      <c r="AQ202" s="97">
        <f>IF(COUNT('IA2'!#REF!)=0,1000,(IFERROR(IF('IA2'!#REF!/AQ102&lt;0.5,0,IF('IA2'!#REF!/AQ102*100&gt;90,5,IF('IA2'!#REF!/AQ102*100&gt;80,4,IF('IA2'!#REF!/AQ102*100&gt;70,3,IF('IA2'!#REF!/AQ102*100&gt;60,2,IF('IA2'!#REF!/AQ102*100&lt;=60,1)))))),0))*AQ302)</f>
        <v>1000</v>
      </c>
      <c r="AR202" s="97">
        <f>IF(COUNT('IA2'!#REF!)=0,1000,(IFERROR(IF('IA2'!#REF!/AR102&lt;0.5,0,IF('IA2'!#REF!/AR102*100&gt;90,5,IF('IA2'!#REF!/AR102*100&gt;80,4,IF('IA2'!#REF!/AR102*100&gt;70,3,IF('IA2'!#REF!/AR102*100&gt;60,2,IF('IA2'!#REF!/AR102*100&lt;=60,1)))))),0))*AR302)</f>
        <v>1000</v>
      </c>
      <c r="AS202" s="97">
        <f>IF(COUNT('IA2'!#REF!)=0,1000,(IFERROR(IF('IA2'!#REF!/AS102&lt;0.5,0,IF('IA2'!#REF!/AS102*100&gt;90,5,IF('IA2'!#REF!/AS102*100&gt;80,4,IF('IA2'!#REF!/AS102*100&gt;70,3,IF('IA2'!#REF!/AS102*100&gt;60,2,IF('IA2'!#REF!/AS102*100&lt;=60,1)))))),0))*AS302)</f>
        <v>1000</v>
      </c>
      <c r="AT202" s="97">
        <f>IF(COUNT('IA2'!#REF!)=0,1000,(IFERROR(IF('IA2'!#REF!/AT102&lt;0.5,0,IF('IA2'!#REF!/AT102*100&gt;90,5,IF('IA2'!#REF!/AT102*100&gt;80,4,IF('IA2'!#REF!/AT102*100&gt;70,3,IF('IA2'!#REF!/AT102*100&gt;60,2,IF('IA2'!#REF!/AT102*100&lt;=60,1)))))),0))*AT302)</f>
        <v>1000</v>
      </c>
      <c r="AU202" s="97">
        <f>IF(COUNT('IA2'!#REF!)=0,1000,(IFERROR(IF('IA2'!#REF!/AU102&lt;0.5,0,IF('IA2'!#REF!/AU102*100&gt;90,5,IF('IA2'!#REF!/AU102*100&gt;80,4,IF('IA2'!#REF!/AU102*100&gt;70,3,IF('IA2'!#REF!/AU102*100&gt;60,2,IF('IA2'!#REF!/AU102*100&lt;=60,1)))))),0))*AU302)</f>
        <v>1000</v>
      </c>
      <c r="AV202" s="97">
        <f>IF(COUNT('IA2'!#REF!)=0,1000,(IFERROR(IF('IA2'!#REF!/AV102&lt;0.5,0,IF('IA2'!#REF!/AV102*100&gt;90,5,IF('IA2'!#REF!/AV102*100&gt;80,4,IF('IA2'!#REF!/AV102*100&gt;70,3,IF('IA2'!#REF!/AV102*100&gt;60,2,IF('IA2'!#REF!/AV102*100&lt;=60,1)))))),0))*AV302)</f>
        <v>1000</v>
      </c>
      <c r="AW202" s="97">
        <f>IF(COUNT('IA2'!#REF!)=0,1000,(IFERROR(IF('IA2'!#REF!/AW102&lt;0.5,0,IF('IA2'!#REF!/AW102*100&gt;90,5,IF('IA2'!#REF!/AW102*100&gt;80,4,IF('IA2'!#REF!/AW102*100&gt;70,3,IF('IA2'!#REF!/AW102*100&gt;60,2,IF('IA2'!#REF!/AW102*100&lt;=60,1)))))),0))*AW302)</f>
        <v>1000</v>
      </c>
      <c r="AX202" s="97">
        <f>IF(COUNT('IA2'!#REF!)=0,1000,(IFERROR(IF('IA2'!#REF!/AX102&lt;0.5,0,IF('IA2'!#REF!/AX102*100&gt;90,5,IF('IA2'!#REF!/AX102*100&gt;80,4,IF('IA2'!#REF!/AX102*100&gt;70,3,IF('IA2'!#REF!/AX102*100&gt;60,2,IF('IA2'!#REF!/AX102*100&lt;=60,1)))))),0))*AX302)</f>
        <v>1000</v>
      </c>
      <c r="AY202" s="97">
        <f>IF(COUNT('IA2'!#REF!)=0,1000,(IFERROR(IF('IA2'!#REF!/AY102&lt;0.5,0,IF('IA2'!#REF!/AY102*100&gt;90,5,IF('IA2'!#REF!/AY102*100&gt;80,4,IF('IA2'!#REF!/AY102*100&gt;70,3,IF('IA2'!#REF!/AY102*100&gt;60,2,IF('IA2'!#REF!/AY102*100&lt;=60,1)))))),0))*AY302)</f>
        <v>1000</v>
      </c>
      <c r="AZ202" s="97">
        <f>IF(COUNT('IA2'!#REF!)=0,1000,(IFERROR(IF('IA2'!#REF!/AZ102&lt;0.5,0,IF('IA2'!#REF!/AZ102*100&gt;90,5,IF('IA2'!#REF!/AZ102*100&gt;80,4,IF('IA2'!#REF!/AZ102*100&gt;70,3,IF('IA2'!#REF!/AZ102*100&gt;60,2,IF('IA2'!#REF!/AZ102*100&lt;=60,1)))))),0))*AZ302)</f>
        <v>1000</v>
      </c>
      <c r="BA202" s="96">
        <f t="shared" si="60"/>
        <v>0</v>
      </c>
      <c r="BB202" s="96">
        <f t="shared" si="61"/>
        <v>0</v>
      </c>
      <c r="BC202" s="96">
        <f t="shared" si="62"/>
        <v>0</v>
      </c>
      <c r="BD202" s="96">
        <f t="shared" si="63"/>
        <v>0</v>
      </c>
      <c r="BE202" s="96">
        <f t="shared" si="64"/>
        <v>0</v>
      </c>
      <c r="BF202" s="96">
        <f t="shared" si="65"/>
        <v>0</v>
      </c>
      <c r="BG202" s="96">
        <f t="shared" si="66"/>
        <v>0</v>
      </c>
    </row>
    <row r="203" spans="1:59" x14ac:dyDescent="0.3">
      <c r="A203" s="97">
        <f>IF(COUNT('IA2'!B53)=0,1000,(IFERROR(IF('IA2'!B53/A103&lt;0.5,0,IF('IA2'!B53/A103*100&gt;90,5,IF('IA2'!B53/A103*100&gt;80,4,IF('IA2'!B53/A103*100&gt;70,3,IF('IA2'!B53/A103*100&gt;60,2,IF('IA2'!B53/A103*100&lt;=60,1)))))),0))*A303)</f>
        <v>1000</v>
      </c>
      <c r="B203" s="97">
        <f>IF(COUNT('IA2'!C53)=0,1000,(IFERROR(IF('IA2'!C53/B103&lt;0.5,0,IF('IA2'!C53/B103*100&gt;90,5,IF('IA2'!C53/B103*100&gt;80,4,IF('IA2'!C53/B103*100&gt;70,3,IF('IA2'!C53/B103*100&gt;60,2,IF('IA2'!C53/B103*100&lt;=60,1)))))),0))*B303)</f>
        <v>1000</v>
      </c>
      <c r="C203" s="97">
        <f>IF(COUNT('IA2'!D53)=0,1000,(IFERROR(IF('IA2'!D53/C103&lt;0.5,0,IF('IA2'!D53/C103*100&gt;90,5,IF('IA2'!D53/C103*100&gt;80,4,IF('IA2'!D53/C103*100&gt;70,3,IF('IA2'!D53/C103*100&gt;60,2,IF('IA2'!D53/C103*100&lt;=60,1)))))),0))*C303)</f>
        <v>1000</v>
      </c>
      <c r="D203" s="97">
        <f>IF(COUNT('IA2'!E53)=0,1000,(IFERROR(IF('IA2'!E53/D103&lt;0.5,0,IF('IA2'!E53/D103*100&gt;90,5,IF('IA2'!E53/D103*100&gt;80,4,IF('IA2'!E53/D103*100&gt;70,3,IF('IA2'!E53/D103*100&gt;60,2,IF('IA2'!E53/D103*100&lt;=60,1)))))),0))*D303)</f>
        <v>1000</v>
      </c>
      <c r="E203" s="97">
        <f>IF(COUNT('IA2'!F53)=0,1000,(IFERROR(IF('IA2'!F53/E103&lt;0.5,0,IF('IA2'!F53/E103*100&gt;90,5,IF('IA2'!F53/E103*100&gt;80,4,IF('IA2'!F53/E103*100&gt;70,3,IF('IA2'!F53/E103*100&gt;60,2,IF('IA2'!F53/E103*100&lt;=60,1)))))),0))*E303)</f>
        <v>1000</v>
      </c>
      <c r="F203" s="97">
        <f>IF(COUNT('IA2'!G53)=0,1000,(IFERROR(IF('IA2'!G53/F103&lt;0.5,0,IF('IA2'!G53/F103*100&gt;90,5,IF('IA2'!G53/F103*100&gt;80,4,IF('IA2'!G53/F103*100&gt;70,3,IF('IA2'!G53/F103*100&gt;60,2,IF('IA2'!G53/F103*100&lt;=60,1)))))),0))*F303)</f>
        <v>1000</v>
      </c>
      <c r="G203" s="97">
        <f>IF(COUNT('IA2'!H53)=0,1000,(IFERROR(IF('IA2'!H53/G103&lt;0.5,0,IF('IA2'!H53/G103*100&gt;90,5,IF('IA2'!H53/G103*100&gt;80,4,IF('IA2'!H53/G103*100&gt;70,3,IF('IA2'!H53/G103*100&gt;60,2,IF('IA2'!H53/G103*100&lt;=60,1)))))),0))*G303)</f>
        <v>1000</v>
      </c>
      <c r="H203" s="97">
        <f>IF(COUNT('IA2'!I53)=0,1000,(IFERROR(IF('IA2'!I53/H103&lt;0.5,0,IF('IA2'!I53/H103*100&gt;90,5,IF('IA2'!I53/H103*100&gt;80,4,IF('IA2'!I53/H103*100&gt;70,3,IF('IA2'!I53/H103*100&gt;60,2,IF('IA2'!I53/H103*100&lt;=60,1)))))),0))*H303)</f>
        <v>1000</v>
      </c>
      <c r="I203" s="97">
        <f>IF(COUNT('IA2'!J53)=0,1000,(IFERROR(IF('IA2'!J53/I103&lt;0.5,0,IF('IA2'!J53/I103*100&gt;90,5,IF('IA2'!J53/I103*100&gt;80,4,IF('IA2'!J53/I103*100&gt;70,3,IF('IA2'!J53/I103*100&gt;60,2,IF('IA2'!J53/I103*100&lt;=60,1)))))),0))*I303)</f>
        <v>1000</v>
      </c>
      <c r="J203" s="97">
        <f>IF(COUNT('IA2'!K53)=0,1000,(IFERROR(IF('IA2'!K53/J103&lt;0.5,0,IF('IA2'!K53/J103*100&gt;90,5,IF('IA2'!K53/J103*100&gt;80,4,IF('IA2'!K53/J103*100&gt;70,3,IF('IA2'!K53/J103*100&gt;60,2,IF('IA2'!K53/J103*100&lt;=60,1)))))),0))*J303)</f>
        <v>1000</v>
      </c>
      <c r="K203" s="97">
        <f>IF(COUNT('IA2'!L53)=0,1000,(IFERROR(IF('IA2'!L53/K103&lt;0.5,0,IF('IA2'!L53/K103*100&gt;90,5,IF('IA2'!L53/K103*100&gt;80,4,IF('IA2'!L53/K103*100&gt;70,3,IF('IA2'!L53/K103*100&gt;60,2,IF('IA2'!L53/K103*100&lt;=60,1)))))),0))*K303)</f>
        <v>1000</v>
      </c>
      <c r="L203" s="97">
        <f>IF(COUNT('IA2'!M53)=0,1000,(IFERROR(IF('IA2'!M53/L103&lt;0.5,0,IF('IA2'!M53/L103*100&gt;90,5,IF('IA2'!M53/L103*100&gt;80,4,IF('IA2'!M53/L103*100&gt;70,3,IF('IA2'!M53/L103*100&gt;60,2,IF('IA2'!M53/L103*100&lt;=60,1)))))),0))*L303)</f>
        <v>1000</v>
      </c>
      <c r="M203" s="97">
        <f>IF(COUNT('IA2'!N53)=0,1000,(IFERROR(IF('IA2'!N53/M103&lt;0.5,0,IF('IA2'!N53/M103*100&gt;90,5,IF('IA2'!N53/M103*100&gt;80,4,IF('IA2'!N53/M103*100&gt;70,3,IF('IA2'!N53/M103*100&gt;60,2,IF('IA2'!N53/M103*100&lt;=60,1)))))),0))*M303)</f>
        <v>1000</v>
      </c>
      <c r="N203" s="97">
        <f>IF(COUNT('IA2'!O53)=0,1000,(IFERROR(IF('IA2'!O53/N103&lt;0.5,0,IF('IA2'!O53/N103*100&gt;90,5,IF('IA2'!O53/N103*100&gt;80,4,IF('IA2'!O53/N103*100&gt;70,3,IF('IA2'!O53/N103*100&gt;60,2,IF('IA2'!O53/N103*100&lt;=60,1)))))),0))*N303)</f>
        <v>1000</v>
      </c>
      <c r="O203" s="97">
        <f>IF(COUNT('IA2'!P53)=0,1000,(IFERROR(IF('IA2'!P53/O103&lt;0.5,0,IF('IA2'!P53/O103*100&gt;90,5,IF('IA2'!P53/O103*100&gt;80,4,IF('IA2'!P53/O103*100&gt;70,3,IF('IA2'!P53/O103*100&gt;60,2,IF('IA2'!P53/O103*100&lt;=60,1)))))),0))*O303)</f>
        <v>1000</v>
      </c>
      <c r="P203" s="97">
        <f>IF(COUNT('IA2'!Q53)=0,1000,(IFERROR(IF('IA2'!Q53/P103&lt;0.5,0,IF('IA2'!Q53/P103*100&gt;90,5,IF('IA2'!Q53/P103*100&gt;80,4,IF('IA2'!Q53/P103*100&gt;70,3,IF('IA2'!Q53/P103*100&gt;60,2,IF('IA2'!Q53/P103*100&lt;=60,1)))))),0))*P303)</f>
        <v>1000</v>
      </c>
      <c r="Q203" s="97">
        <f>IF(COUNT('IA2'!R53)=0,1000,(IFERROR(IF('IA2'!R53/Q103&lt;0.5,0,IF('IA2'!R53/Q103*100&gt;90,5,IF('IA2'!R53/Q103*100&gt;80,4,IF('IA2'!R53/Q103*100&gt;70,3,IF('IA2'!R53/Q103*100&gt;60,2,IF('IA2'!R53/Q103*100&lt;=60,1)))))),0))*Q303)</f>
        <v>1000</v>
      </c>
      <c r="R203" s="97">
        <f>IF(COUNT('IA2'!S53)=0,1000,(IFERROR(IF('IA2'!S53/R103&lt;0.5,0,IF('IA2'!S53/R103*100&gt;90,5,IF('IA2'!S53/R103*100&gt;80,4,IF('IA2'!S53/R103*100&gt;70,3,IF('IA2'!S53/R103*100&gt;60,2,IF('IA2'!S53/R103*100&lt;=60,1)))))),0))*R303)</f>
        <v>1000</v>
      </c>
      <c r="S203" s="97">
        <f>IF(COUNT('IA2'!T53)=0,1000,(IFERROR(IF('IA2'!T53/S103&lt;0.5,0,IF('IA2'!T53/S103*100&gt;90,5,IF('IA2'!T53/S103*100&gt;80,4,IF('IA2'!T53/S103*100&gt;70,3,IF('IA2'!T53/S103*100&gt;60,2,IF('IA2'!T53/S103*100&lt;=60,1)))))),0))*S303)</f>
        <v>1000</v>
      </c>
      <c r="T203" s="97">
        <f>IF(COUNT('IA2'!U53)=0,1000,(IFERROR(IF('IA2'!U53/T103&lt;0.5,0,IF('IA2'!U53/T103*100&gt;90,5,IF('IA2'!U53/T103*100&gt;80,4,IF('IA2'!U53/T103*100&gt;70,3,IF('IA2'!U53/T103*100&gt;60,2,IF('IA2'!U53/T103*100&lt;=60,1)))))),0))*T303)</f>
        <v>1000</v>
      </c>
      <c r="U203" s="97">
        <f>IF(COUNT('IA2'!#REF!)=0,1000,(IFERROR(IF('IA2'!#REF!/U103&lt;0.5,0,IF('IA2'!#REF!/U103*100&gt;90,5,IF('IA2'!#REF!/U103*100&gt;80,4,IF('IA2'!#REF!/U103*100&gt;70,3,IF('IA2'!#REF!/U103*100&gt;60,2,IF('IA2'!#REF!/U103*100&lt;=60,1)))))),0))*U303)</f>
        <v>1000</v>
      </c>
      <c r="V203" s="97">
        <f>IF(COUNT('IA2'!X53)=0,1000,(IFERROR(IF('IA2'!X53/V103&lt;0.5,0,IF('IA2'!X53/V103*100&gt;90,5,IF('IA2'!X53/V103*100&gt;80,4,IF('IA2'!X53/V103*100&gt;70,3,IF('IA2'!X53/V103*100&gt;60,2,IF('IA2'!X53/V103*100&lt;=60,1)))))),0))*V303)</f>
        <v>75</v>
      </c>
      <c r="W203" s="97">
        <f>IF(COUNT('IA2'!W53)=0,1000,(IFERROR(IF('IA2'!W53/W103&lt;0.5,0,IF('IA2'!W53/W103*100&gt;90,5,IF('IA2'!W53/W103*100&gt;80,4,IF('IA2'!W53/W103*100&gt;70,3,IF('IA2'!W53/W103*100&gt;60,2,IF('IA2'!W53/W103*100&lt;=60,1)))))),0))*W303)</f>
        <v>1000</v>
      </c>
      <c r="X203" s="97">
        <f>IF(COUNT('IA2'!#REF!)=0,1000,(IFERROR(IF('IA2'!#REF!/X103&lt;0.5,0,IF('IA2'!#REF!/X103*100&gt;90,5,IF('IA2'!#REF!/X103*100&gt;80,4,IF('IA2'!#REF!/X103*100&gt;70,3,IF('IA2'!#REF!/X103*100&gt;60,2,IF('IA2'!#REF!/X103*100&lt;=60,1)))))),0))*X303)</f>
        <v>1000</v>
      </c>
      <c r="Y203" s="97">
        <f>IF(COUNT('IA2'!Y53)=0,1000,(IFERROR(IF('IA2'!Y53/Y103&lt;0.5,0,IF('IA2'!Y53/Y103*100&gt;90,5,IF('IA2'!Y53/Y103*100&gt;80,4,IF('IA2'!Y53/Y103*100&gt;70,3,IF('IA2'!Y53/Y103*100&gt;60,2,IF('IA2'!Y53/Y103*100&lt;=60,1)))))),0))*Y303)</f>
        <v>1000</v>
      </c>
      <c r="Z203" s="97">
        <f>IF(COUNT('IA2'!Z53)=0,1000,(IFERROR(IF('IA2'!Z53/Z103&lt;0.5,0,IF('IA2'!Z53/Z103*100&gt;90,5,IF('IA2'!Z53/Z103*100&gt;80,4,IF('IA2'!Z53/Z103*100&gt;70,3,IF('IA2'!Z53/Z103*100&gt;60,2,IF('IA2'!Z53/Z103*100&lt;=60,1)))))),0))*Z303)</f>
        <v>1000</v>
      </c>
      <c r="AA203" s="97">
        <f>IF(COUNT('IA2'!AA53)=0,1000,(IFERROR(IF('IA2'!AA53/AA103&lt;0.5,0,IF('IA2'!AA53/AA103*100&gt;90,5,IF('IA2'!AA53/AA103*100&gt;80,4,IF('IA2'!AA53/AA103*100&gt;70,3,IF('IA2'!AA53/AA103*100&gt;60,2,IF('IA2'!AA53/AA103*100&lt;=60,1)))))),0))*AA303)</f>
        <v>1000</v>
      </c>
      <c r="AB203" s="97">
        <f>IF(COUNT('IA2'!AB53)=0,1000,(IFERROR(IF('IA2'!AB53/AB103&lt;0.5,0,IF('IA2'!AB53/AB103*100&gt;90,5,IF('IA2'!AB53/AB103*100&gt;80,4,IF('IA2'!AB53/AB103*100&gt;70,3,IF('IA2'!AB53/AB103*100&gt;60,2,IF('IA2'!AB53/AB103*100&lt;=60,1)))))),0))*AB303)</f>
        <v>1000</v>
      </c>
      <c r="AC203" s="97">
        <f>IF(COUNT('IA2'!AC53)=0,1000,(IFERROR(IF('IA2'!AC53/AC103&lt;0.5,0,IF('IA2'!AC53/AC103*100&gt;90,5,IF('IA2'!AC53/AC103*100&gt;80,4,IF('IA2'!AC53/AC103*100&gt;70,3,IF('IA2'!AC53/AC103*100&gt;60,2,IF('IA2'!AC53/AC103*100&lt;=60,1)))))),0))*AC303)</f>
        <v>1000</v>
      </c>
      <c r="AD203" s="97">
        <f>IF(COUNT('IA2'!AD53)=0,1000,(IFERROR(IF('IA2'!AD53/AD103&lt;0.5,0,IF('IA2'!AD53/AD103*100&gt;90,5,IF('IA2'!AD53/AD103*100&gt;80,4,IF('IA2'!AD53/AD103*100&gt;70,3,IF('IA2'!AD53/AD103*100&gt;60,2,IF('IA2'!AD53/AD103*100&lt;=60,1)))))),0))*AD303)</f>
        <v>1000</v>
      </c>
      <c r="AE203" s="97">
        <f>IF(COUNT('IA2'!AE53)=0,1000,(IFERROR(IF('IA2'!AE53/AE103&lt;0.5,0,IF('IA2'!AE53/AE103*100&gt;90,5,IF('IA2'!AE53/AE103*100&gt;80,4,IF('IA2'!AE53/AE103*100&gt;70,3,IF('IA2'!AE53/AE103*100&gt;60,2,IF('IA2'!AE53/AE103*100&lt;=60,1)))))),0))*AE303)</f>
        <v>1000</v>
      </c>
      <c r="AF203" s="97">
        <f>IF(COUNT('IA2'!AF53)=0,1000,(IFERROR(IF('IA2'!AF53/AF103&lt;0.5,0,IF('IA2'!AF53/AF103*100&gt;90,5,IF('IA2'!AF53/AF103*100&gt;80,4,IF('IA2'!AF53/AF103*100&gt;70,3,IF('IA2'!AF53/AF103*100&gt;60,2,IF('IA2'!AF53/AF103*100&lt;=60,1)))))),0))*AF303)</f>
        <v>1000</v>
      </c>
      <c r="AG203" s="97">
        <f>IF(COUNT('IA2'!AG53)=0,1000,(IFERROR(IF('IA2'!AG53/AG103&lt;0.5,0,IF('IA2'!AG53/AG103*100&gt;90,5,IF('IA2'!AG53/AG103*100&gt;80,4,IF('IA2'!AG53/AG103*100&gt;70,3,IF('IA2'!AG53/AG103*100&gt;60,2,IF('IA2'!AG53/AG103*100&lt;=60,1)))))),0))*AG303)</f>
        <v>1000</v>
      </c>
      <c r="AH203" s="97">
        <f>IF(COUNT('IA2'!AH53)=0,1000,(IFERROR(IF('IA2'!AH53/AH103&lt;0.5,0,IF('IA2'!AH53/AH103*100&gt;90,5,IF('IA2'!AH53/AH103*100&gt;80,4,IF('IA2'!AH53/AH103*100&gt;70,3,IF('IA2'!AH53/AH103*100&gt;60,2,IF('IA2'!AH53/AH103*100&lt;=60,1)))))),0))*AH303)</f>
        <v>1000</v>
      </c>
      <c r="AI203" s="97">
        <f>IF(COUNT('IA2'!AI53)=0,1000,(IFERROR(IF('IA2'!AI53/AI103&lt;0.5,0,IF('IA2'!AI53/AI103*100&gt;90,5,IF('IA2'!AI53/AI103*100&gt;80,4,IF('IA2'!AI53/AI103*100&gt;70,3,IF('IA2'!AI53/AI103*100&gt;60,2,IF('IA2'!AI53/AI103*100&lt;=60,1)))))),0))*AI303)</f>
        <v>1000</v>
      </c>
      <c r="AJ203" s="97">
        <f>IF(COUNT('IA2'!AJ53)=0,1000,(IFERROR(IF('IA2'!AJ53/AJ103&lt;0.5,0,IF('IA2'!AJ53/AJ103*100&gt;90,5,IF('IA2'!AJ53/AJ103*100&gt;80,4,IF('IA2'!AJ53/AJ103*100&gt;70,3,IF('IA2'!AJ53/AJ103*100&gt;60,2,IF('IA2'!AJ53/AJ103*100&lt;=60,1)))))),0))*AJ303)</f>
        <v>1000</v>
      </c>
      <c r="AK203" s="97">
        <f>IF(COUNT('IA2'!AK53)=0,1000,(IFERROR(IF('IA2'!AK53/AK103&lt;0.5,0,IF('IA2'!AK53/AK103*100&gt;90,5,IF('IA2'!AK53/AK103*100&gt;80,4,IF('IA2'!AK53/AK103*100&gt;70,3,IF('IA2'!AK53/AK103*100&gt;60,2,IF('IA2'!AK53/AK103*100&lt;=60,1)))))),0))*AK303)</f>
        <v>1000</v>
      </c>
      <c r="AL203" s="97">
        <f>IF(COUNT('IA2'!AL53)=0,1000,(IFERROR(IF('IA2'!AL53/AL103&lt;0.5,0,IF('IA2'!AL53/AL103*100&gt;90,5,IF('IA2'!AL53/AL103*100&gt;80,4,IF('IA2'!AL53/AL103*100&gt;70,3,IF('IA2'!AL53/AL103*100&gt;60,2,IF('IA2'!AL53/AL103*100&lt;=60,1)))))),0))*AL303)</f>
        <v>1000</v>
      </c>
      <c r="AM203" s="97">
        <f>IF(COUNT('IA2'!AM53)=0,1000,(IFERROR(IF('IA2'!AM53/AM103&lt;0.5,0,IF('IA2'!AM53/AM103*100&gt;90,5,IF('IA2'!AM53/AM103*100&gt;80,4,IF('IA2'!AM53/AM103*100&gt;70,3,IF('IA2'!AM53/AM103*100&gt;60,2,IF('IA2'!AM53/AM103*100&lt;=60,1)))))),0))*AM303)</f>
        <v>1000</v>
      </c>
      <c r="AN203" s="97">
        <f>IF(COUNT('IA2'!AN53)=0,1000,(IFERROR(IF('IA2'!AN53/AN103&lt;0.5,0,IF('IA2'!AN53/AN103*100&gt;90,5,IF('IA2'!AN53/AN103*100&gt;80,4,IF('IA2'!AN53/AN103*100&gt;70,3,IF('IA2'!AN53/AN103*100&gt;60,2,IF('IA2'!AN53/AN103*100&lt;=60,1)))))),0))*AN303)</f>
        <v>1000</v>
      </c>
      <c r="AO203" s="97">
        <f>IF(COUNT('IA2'!AO53)=0,1000,(IFERROR(IF('IA2'!AO53/AO103&lt;0.5,0,IF('IA2'!AO53/AO103*100&gt;90,5,IF('IA2'!AO53/AO103*100&gt;80,4,IF('IA2'!AO53/AO103*100&gt;70,3,IF('IA2'!AO53/AO103*100&gt;60,2,IF('IA2'!AO53/AO103*100&lt;=60,1)))))),0))*AO303)</f>
        <v>1000</v>
      </c>
      <c r="AP203" s="97">
        <f>IF(COUNT('IA2'!AP53)=0,1000,(IFERROR(IF('IA2'!AP53/AP103&lt;0.5,0,IF('IA2'!AP53/AP103*100&gt;90,5,IF('IA2'!AP53/AP103*100&gt;80,4,IF('IA2'!AP53/AP103*100&gt;70,3,IF('IA2'!AP53/AP103*100&gt;60,2,IF('IA2'!AP53/AP103*100&lt;=60,1)))))),0))*AP303)</f>
        <v>1000</v>
      </c>
      <c r="AQ203" s="97">
        <f>IF(COUNT('IA2'!AQ53)=0,1000,(IFERROR(IF('IA2'!AQ53/AQ103&lt;0.5,0,IF('IA2'!AQ53/AQ103*100&gt;90,5,IF('IA2'!AQ53/AQ103*100&gt;80,4,IF('IA2'!AQ53/AQ103*100&gt;70,3,IF('IA2'!AQ53/AQ103*100&gt;60,2,IF('IA2'!AQ53/AQ103*100&lt;=60,1)))))),0))*AQ303)</f>
        <v>1000</v>
      </c>
      <c r="AR203" s="97">
        <f>IF(COUNT('IA2'!AR53)=0,1000,(IFERROR(IF('IA2'!AR53/AR103&lt;0.5,0,IF('IA2'!AR53/AR103*100&gt;90,5,IF('IA2'!AR53/AR103*100&gt;80,4,IF('IA2'!AR53/AR103*100&gt;70,3,IF('IA2'!AR53/AR103*100&gt;60,2,IF('IA2'!AR53/AR103*100&lt;=60,1)))))),0))*AR303)</f>
        <v>1000</v>
      </c>
      <c r="AS203" s="97">
        <f>IF(COUNT('IA2'!AS53)=0,1000,(IFERROR(IF('IA2'!AS53/AS103&lt;0.5,0,IF('IA2'!AS53/AS103*100&gt;90,5,IF('IA2'!AS53/AS103*100&gt;80,4,IF('IA2'!AS53/AS103*100&gt;70,3,IF('IA2'!AS53/AS103*100&gt;60,2,IF('IA2'!AS53/AS103*100&lt;=60,1)))))),0))*AS303)</f>
        <v>1000</v>
      </c>
      <c r="AT203" s="97">
        <f>IF(COUNT('IA2'!AT53)=0,1000,(IFERROR(IF('IA2'!AT53/AT103&lt;0.5,0,IF('IA2'!AT53/AT103*100&gt;90,5,IF('IA2'!AT53/AT103*100&gt;80,4,IF('IA2'!AT53/AT103*100&gt;70,3,IF('IA2'!AT53/AT103*100&gt;60,2,IF('IA2'!AT53/AT103*100&lt;=60,1)))))),0))*AT303)</f>
        <v>1000</v>
      </c>
      <c r="AU203" s="97">
        <f>IF(COUNT('IA2'!AU53)=0,1000,(IFERROR(IF('IA2'!AU53/AU103&lt;0.5,0,IF('IA2'!AU53/AU103*100&gt;90,5,IF('IA2'!AU53/AU103*100&gt;80,4,IF('IA2'!AU53/AU103*100&gt;70,3,IF('IA2'!AU53/AU103*100&gt;60,2,IF('IA2'!AU53/AU103*100&lt;=60,1)))))),0))*AU303)</f>
        <v>1000</v>
      </c>
      <c r="AV203" s="97">
        <f>IF(COUNT('IA2'!AV53)=0,1000,(IFERROR(IF('IA2'!AV53/AV103&lt;0.5,0,IF('IA2'!AV53/AV103*100&gt;90,5,IF('IA2'!AV53/AV103*100&gt;80,4,IF('IA2'!AV53/AV103*100&gt;70,3,IF('IA2'!AV53/AV103*100&gt;60,2,IF('IA2'!AV53/AV103*100&lt;=60,1)))))),0))*AV303)</f>
        <v>1000</v>
      </c>
      <c r="AW203" s="97">
        <f>IF(COUNT('IA2'!AW53)=0,1000,(IFERROR(IF('IA2'!AW53/AW103&lt;0.5,0,IF('IA2'!AW53/AW103*100&gt;90,5,IF('IA2'!AW53/AW103*100&gt;80,4,IF('IA2'!AW53/AW103*100&gt;70,3,IF('IA2'!AW53/AW103*100&gt;60,2,IF('IA2'!AW53/AW103*100&lt;=60,1)))))),0))*AW303)</f>
        <v>1000</v>
      </c>
      <c r="AX203" s="97">
        <f>IF(COUNT('IA2'!AX53)=0,1000,(IFERROR(IF('IA2'!AX53/AX103&lt;0.5,0,IF('IA2'!AX53/AX103*100&gt;90,5,IF('IA2'!AX53/AX103*100&gt;80,4,IF('IA2'!AX53/AX103*100&gt;70,3,IF('IA2'!AX53/AX103*100&gt;60,2,IF('IA2'!AX53/AX103*100&lt;=60,1)))))),0))*AX303)</f>
        <v>1000</v>
      </c>
      <c r="AY203" s="97">
        <f>IF(COUNT('IA2'!AY53)=0,1000,(IFERROR(IF('IA2'!AY53/AY103&lt;0.5,0,IF('IA2'!AY53/AY103*100&gt;90,5,IF('IA2'!AY53/AY103*100&gt;80,4,IF('IA2'!AY53/AY103*100&gt;70,3,IF('IA2'!AY53/AY103*100&gt;60,2,IF('IA2'!AY53/AY103*100&lt;=60,1)))))),0))*AY303)</f>
        <v>1000</v>
      </c>
      <c r="AZ203" s="97">
        <f>IF(COUNT('IA2'!AZ53)=0,1000,(IFERROR(IF('IA2'!AZ53/AZ103&lt;0.5,0,IF('IA2'!AZ53/AZ103*100&gt;90,5,IF('IA2'!AZ53/AZ103*100&gt;80,4,IF('IA2'!AZ53/AZ103*100&gt;70,3,IF('IA2'!AZ53/AZ103*100&gt;60,2,IF('IA2'!AZ53/AZ103*100&lt;=60,1)))))),0))*AZ303)</f>
        <v>1000</v>
      </c>
      <c r="BA203" s="96">
        <f t="shared" si="60"/>
        <v>0</v>
      </c>
      <c r="BB203" s="96">
        <f t="shared" si="61"/>
        <v>0</v>
      </c>
      <c r="BC203" s="96">
        <f t="shared" si="62"/>
        <v>5</v>
      </c>
      <c r="BD203" s="96">
        <f t="shared" si="63"/>
        <v>0</v>
      </c>
      <c r="BE203" s="96">
        <f t="shared" si="64"/>
        <v>0</v>
      </c>
      <c r="BF203" s="96">
        <f t="shared" si="65"/>
        <v>0</v>
      </c>
      <c r="BG203" s="96">
        <f t="shared" si="66"/>
        <v>0</v>
      </c>
    </row>
    <row r="204" spans="1:59" x14ac:dyDescent="0.3">
      <c r="A204" s="97">
        <f>IF(COUNT('IA2'!B54)=0,1000,(IFERROR(IF('IA2'!B54/A104&lt;0.5,0,IF('IA2'!B54/A104*100&gt;90,5,IF('IA2'!B54/A104*100&gt;80,4,IF('IA2'!B54/A104*100&gt;70,3,IF('IA2'!B54/A104*100&gt;60,2,IF('IA2'!B54/A104*100&lt;=60,1)))))),0))*A304)</f>
        <v>10</v>
      </c>
      <c r="B204" s="97">
        <f>IF(COUNT('IA2'!C54)=0,1000,(IFERROR(IF('IA2'!C54/B104&lt;0.5,0,IF('IA2'!C54/B104*100&gt;90,5,IF('IA2'!C54/B104*100&gt;80,4,IF('IA2'!C54/B104*100&gt;70,3,IF('IA2'!C54/B104*100&gt;60,2,IF('IA2'!C54/B104*100&lt;=60,1)))))),0))*B304)</f>
        <v>10</v>
      </c>
      <c r="C204" s="97">
        <f>IF(COUNT('IA2'!D54)=0,1000,(IFERROR(IF('IA2'!D54/C104&lt;0.5,0,IF('IA2'!D54/C104*100&gt;90,5,IF('IA2'!D54/C104*100&gt;80,4,IF('IA2'!D54/C104*100&gt;70,3,IF('IA2'!D54/C104*100&gt;60,2,IF('IA2'!D54/C104*100&lt;=60,1)))))),0))*C304)</f>
        <v>10</v>
      </c>
      <c r="D204" s="97">
        <f>IF(COUNT('IA2'!E54)=0,1000,(IFERROR(IF('IA2'!E54/D104&lt;0.5,0,IF('IA2'!E54/D104*100&gt;90,5,IF('IA2'!E54/D104*100&gt;80,4,IF('IA2'!E54/D104*100&gt;70,3,IF('IA2'!E54/D104*100&gt;60,2,IF('IA2'!E54/D104*100&lt;=60,1)))))),0))*D304)</f>
        <v>10</v>
      </c>
      <c r="E204" s="97">
        <f>IF(COUNT('IA2'!F54)=0,1000,(IFERROR(IF('IA2'!F54/E104&lt;0.5,0,IF('IA2'!F54/E104*100&gt;90,5,IF('IA2'!F54/E104*100&gt;80,4,IF('IA2'!F54/E104*100&gt;70,3,IF('IA2'!F54/E104*100&gt;60,2,IF('IA2'!F54/E104*100&lt;=60,1)))))),0))*E304)</f>
        <v>10</v>
      </c>
      <c r="F204" s="97">
        <f>IF(COUNT('IA2'!G54)=0,1000,(IFERROR(IF('IA2'!G54/F104&lt;0.5,0,IF('IA2'!G54/F104*100&gt;90,5,IF('IA2'!G54/F104*100&gt;80,4,IF('IA2'!G54/F104*100&gt;70,3,IF('IA2'!G54/F104*100&gt;60,2,IF('IA2'!G54/F104*100&lt;=60,1)))))),0))*F304)</f>
        <v>10</v>
      </c>
      <c r="G204" s="97">
        <f>IF(COUNT('IA2'!H54)=0,1000,(IFERROR(IF('IA2'!H54/G104&lt;0.5,0,IF('IA2'!H54/G104*100&gt;90,5,IF('IA2'!H54/G104*100&gt;80,4,IF('IA2'!H54/G104*100&gt;70,3,IF('IA2'!H54/G104*100&gt;60,2,IF('IA2'!H54/G104*100&lt;=60,1)))))),0))*G304)</f>
        <v>10</v>
      </c>
      <c r="H204" s="97">
        <f>IF(COUNT('IA2'!I54)=0,1000,(IFERROR(IF('IA2'!I54/H104&lt;0.5,0,IF('IA2'!I54/H104*100&gt;90,5,IF('IA2'!I54/H104*100&gt;80,4,IF('IA2'!I54/H104*100&gt;70,3,IF('IA2'!I54/H104*100&gt;60,2,IF('IA2'!I54/H104*100&lt;=60,1)))))),0))*H304)</f>
        <v>10</v>
      </c>
      <c r="I204" s="97">
        <f>IF(COUNT('IA2'!J54)=0,1000,(IFERROR(IF('IA2'!J54/I104&lt;0.5,0,IF('IA2'!J54/I104*100&gt;90,5,IF('IA2'!J54/I104*100&gt;80,4,IF('IA2'!J54/I104*100&gt;70,3,IF('IA2'!J54/I104*100&gt;60,2,IF('IA2'!J54/I104*100&lt;=60,1)))))),0))*I304)</f>
        <v>10</v>
      </c>
      <c r="J204" s="97">
        <f>IF(COUNT('IA2'!K54)=0,1000,(IFERROR(IF('IA2'!K54/J104&lt;0.5,0,IF('IA2'!K54/J104*100&gt;90,5,IF('IA2'!K54/J104*100&gt;80,4,IF('IA2'!K54/J104*100&gt;70,3,IF('IA2'!K54/J104*100&gt;60,2,IF('IA2'!K54/J104*100&lt;=60,1)))))),0))*J304)</f>
        <v>10</v>
      </c>
      <c r="K204" s="97">
        <f>IF(COUNT('IA2'!L54)=0,1000,(IFERROR(IF('IA2'!L54/K104&lt;0.5,0,IF('IA2'!L54/K104*100&gt;90,5,IF('IA2'!L54/K104*100&gt;80,4,IF('IA2'!L54/K104*100&gt;70,3,IF('IA2'!L54/K104*100&gt;60,2,IF('IA2'!L54/K104*100&lt;=60,1)))))),0))*K304)</f>
        <v>65</v>
      </c>
      <c r="L204" s="97">
        <f>IF(COUNT('IA2'!M54)=0,1000,(IFERROR(IF('IA2'!M54/L104&lt;0.5,0,IF('IA2'!M54/L104*100&gt;90,5,IF('IA2'!M54/L104*100&gt;80,4,IF('IA2'!M54/L104*100&gt;70,3,IF('IA2'!M54/L104*100&gt;60,2,IF('IA2'!M54/L104*100&lt;=60,1)))))),0))*L304)</f>
        <v>65</v>
      </c>
      <c r="M204" s="97">
        <f>IF(COUNT('IA2'!N54)=0,1000,(IFERROR(IF('IA2'!N54/M104&lt;0.5,0,IF('IA2'!N54/M104*100&gt;90,5,IF('IA2'!N54/M104*100&gt;80,4,IF('IA2'!N54/M104*100&gt;70,3,IF('IA2'!N54/M104*100&gt;60,2,IF('IA2'!N54/M104*100&lt;=60,1)))))),0))*M304)</f>
        <v>65</v>
      </c>
      <c r="N204" s="97">
        <f>IF(COUNT('IA2'!O54)=0,1000,(IFERROR(IF('IA2'!O54/N104&lt;0.5,0,IF('IA2'!O54/N104*100&gt;90,5,IF('IA2'!O54/N104*100&gt;80,4,IF('IA2'!O54/N104*100&gt;70,3,IF('IA2'!O54/N104*100&gt;60,2,IF('IA2'!O54/N104*100&lt;=60,1)))))),0))*N304)</f>
        <v>65</v>
      </c>
      <c r="O204" s="97">
        <f>IF(COUNT('IA2'!P54)=0,1000,(IFERROR(IF('IA2'!P54/O104&lt;0.5,0,IF('IA2'!P54/O104*100&gt;90,5,IF('IA2'!P54/O104*100&gt;80,4,IF('IA2'!P54/O104*100&gt;70,3,IF('IA2'!P54/O104*100&gt;60,2,IF('IA2'!P54/O104*100&lt;=60,1)))))),0))*O304)</f>
        <v>65</v>
      </c>
      <c r="P204" s="97">
        <f>IF(COUNT('IA2'!Q54)=0,1000,(IFERROR(IF('IA2'!Q54/P104&lt;0.5,0,IF('IA2'!Q54/P104*100&gt;90,5,IF('IA2'!Q54/P104*100&gt;80,4,IF('IA2'!Q54/P104*100&gt;70,3,IF('IA2'!Q54/P104*100&gt;60,2,IF('IA2'!Q54/P104*100&lt;=60,1)))))),0))*P304)</f>
        <v>65</v>
      </c>
      <c r="Q204" s="97">
        <f>IF(COUNT('IA2'!R54)=0,1000,(IFERROR(IF('IA2'!R54/Q104&lt;0.5,0,IF('IA2'!R54/Q104*100&gt;90,5,IF('IA2'!R54/Q104*100&gt;80,4,IF('IA2'!R54/Q104*100&gt;70,3,IF('IA2'!R54/Q104*100&gt;60,2,IF('IA2'!R54/Q104*100&lt;=60,1)))))),0))*Q304)</f>
        <v>65</v>
      </c>
      <c r="R204" s="97">
        <f>IF(COUNT('IA2'!S54)=0,1000,(IFERROR(IF('IA2'!S54/R104&lt;0.5,0,IF('IA2'!S54/R104*100&gt;90,5,IF('IA2'!S54/R104*100&gt;80,4,IF('IA2'!S54/R104*100&gt;70,3,IF('IA2'!S54/R104*100&gt;60,2,IF('IA2'!S54/R104*100&lt;=60,1)))))),0))*R304)</f>
        <v>65</v>
      </c>
      <c r="S204" s="97">
        <f>IF(COUNT('IA2'!T54)=0,1000,(IFERROR(IF('IA2'!T54/S104&lt;0.5,0,IF('IA2'!T54/S104*100&gt;90,5,IF('IA2'!T54/S104*100&gt;80,4,IF('IA2'!T54/S104*100&gt;70,3,IF('IA2'!T54/S104*100&gt;60,2,IF('IA2'!T54/S104*100&lt;=60,1)))))),0))*S304)</f>
        <v>65</v>
      </c>
      <c r="T204" s="97">
        <f>IF(COUNT('IA2'!U54)=0,1000,(IFERROR(IF('IA2'!U54/T104&lt;0.5,0,IF('IA2'!U54/T104*100&gt;90,5,IF('IA2'!U54/T104*100&gt;80,4,IF('IA2'!U54/T104*100&gt;70,3,IF('IA2'!U54/T104*100&gt;60,2,IF('IA2'!U54/T104*100&lt;=60,1)))))),0))*T304)</f>
        <v>65</v>
      </c>
      <c r="U204" s="97">
        <f>IF(COUNT('IA2'!#REF!)=0,1000,(IFERROR(IF('IA2'!#REF!/U104&lt;0.5,0,IF('IA2'!#REF!/U104*100&gt;90,5,IF('IA2'!#REF!/U104*100&gt;80,4,IF('IA2'!#REF!/U104*100&gt;70,3,IF('IA2'!#REF!/U104*100&gt;60,2,IF('IA2'!#REF!/U104*100&lt;=60,1)))))),0))*U304)</f>
        <v>1000</v>
      </c>
      <c r="V204" s="97">
        <f>IF(COUNT('IA2'!V54)=0,1000,(IFERROR(IF('IA2'!V54/V104&lt;0.5,0,IF('IA2'!V54/V104*100&gt;90,5,IF('IA2'!V54/V104*100&gt;80,4,IF('IA2'!V54/V104*100&gt;70,3,IF('IA2'!V54/V104*100&gt;60,2,IF('IA2'!V54/V104*100&lt;=60,1)))))),0))*V304)</f>
        <v>75</v>
      </c>
      <c r="W204" s="97">
        <f>IF(COUNT('IA2'!W54)=0,1000,(IFERROR(IF('IA2'!W54/W104&lt;0.5,0,IF('IA2'!W54/W104*100&gt;90,5,IF('IA2'!W54/W104*100&gt;80,4,IF('IA2'!W54/W104*100&gt;70,3,IF('IA2'!W54/W104*100&gt;60,2,IF('IA2'!W54/W104*100&lt;=60,1)))))),0))*W304)</f>
        <v>0</v>
      </c>
      <c r="X204" s="97">
        <f>IF(COUNT('IA2'!X54)=0,1000,(IFERROR(IF('IA2'!X54/X104&lt;0.5,0,IF('IA2'!X54/X104*100&gt;90,5,IF('IA2'!X54/X104*100&gt;80,4,IF('IA2'!X54/X104*100&gt;70,3,IF('IA2'!X54/X104*100&gt;60,2,IF('IA2'!X54/X104*100&lt;=60,1)))))),0))*X304)</f>
        <v>1000</v>
      </c>
      <c r="Y204" s="97">
        <f>IF(COUNT('IA2'!Y54)=0,1000,(IFERROR(IF('IA2'!Y54/Y104&lt;0.5,0,IF('IA2'!Y54/Y104*100&gt;90,5,IF('IA2'!Y54/Y104*100&gt;80,4,IF('IA2'!Y54/Y104*100&gt;70,3,IF('IA2'!Y54/Y104*100&gt;60,2,IF('IA2'!Y54/Y104*100&lt;=60,1)))))),0))*Y304)</f>
        <v>1000</v>
      </c>
      <c r="Z204" s="97">
        <f>IF(COUNT('IA2'!Z54)=0,1000,(IFERROR(IF('IA2'!Z54/Z104&lt;0.5,0,IF('IA2'!Z54/Z104*100&gt;90,5,IF('IA2'!Z54/Z104*100&gt;80,4,IF('IA2'!Z54/Z104*100&gt;70,3,IF('IA2'!Z54/Z104*100&gt;60,2,IF('IA2'!Z54/Z104*100&lt;=60,1)))))),0))*Z304)</f>
        <v>1000</v>
      </c>
      <c r="AA204" s="97">
        <f>IF(COUNT('IA2'!AA54)=0,1000,(IFERROR(IF('IA2'!AA54/AA104&lt;0.5,0,IF('IA2'!AA54/AA104*100&gt;90,5,IF('IA2'!AA54/AA104*100&gt;80,4,IF('IA2'!AA54/AA104*100&gt;70,3,IF('IA2'!AA54/AA104*100&gt;60,2,IF('IA2'!AA54/AA104*100&lt;=60,1)))))),0))*AA304)</f>
        <v>1000</v>
      </c>
      <c r="AB204" s="97">
        <f>IF(COUNT('IA2'!AB54)=0,1000,(IFERROR(IF('IA2'!AB54/AB104&lt;0.5,0,IF('IA2'!AB54/AB104*100&gt;90,5,IF('IA2'!AB54/AB104*100&gt;80,4,IF('IA2'!AB54/AB104*100&gt;70,3,IF('IA2'!AB54/AB104*100&gt;60,2,IF('IA2'!AB54/AB104*100&lt;=60,1)))))),0))*AB304)</f>
        <v>1000</v>
      </c>
      <c r="AC204" s="97">
        <f>IF(COUNT('IA2'!AC54)=0,1000,(IFERROR(IF('IA2'!AC54/AC104&lt;0.5,0,IF('IA2'!AC54/AC104*100&gt;90,5,IF('IA2'!AC54/AC104*100&gt;80,4,IF('IA2'!AC54/AC104*100&gt;70,3,IF('IA2'!AC54/AC104*100&gt;60,2,IF('IA2'!AC54/AC104*100&lt;=60,1)))))),0))*AC304)</f>
        <v>1000</v>
      </c>
      <c r="AD204" s="97">
        <f>IF(COUNT('IA2'!AD54)=0,1000,(IFERROR(IF('IA2'!AD54/AD104&lt;0.5,0,IF('IA2'!AD54/AD104*100&gt;90,5,IF('IA2'!AD54/AD104*100&gt;80,4,IF('IA2'!AD54/AD104*100&gt;70,3,IF('IA2'!AD54/AD104*100&gt;60,2,IF('IA2'!AD54/AD104*100&lt;=60,1)))))),0))*AD304)</f>
        <v>1000</v>
      </c>
      <c r="AE204" s="97">
        <f>IF(COUNT('IA2'!AE54)=0,1000,(IFERROR(IF('IA2'!AE54/AE104&lt;0.5,0,IF('IA2'!AE54/AE104*100&gt;90,5,IF('IA2'!AE54/AE104*100&gt;80,4,IF('IA2'!AE54/AE104*100&gt;70,3,IF('IA2'!AE54/AE104*100&gt;60,2,IF('IA2'!AE54/AE104*100&lt;=60,1)))))),0))*AE304)</f>
        <v>1000</v>
      </c>
      <c r="AF204" s="97">
        <f>IF(COUNT('IA2'!AF54)=0,1000,(IFERROR(IF('IA2'!AF54/AF104&lt;0.5,0,IF('IA2'!AF54/AF104*100&gt;90,5,IF('IA2'!AF54/AF104*100&gt;80,4,IF('IA2'!AF54/AF104*100&gt;70,3,IF('IA2'!AF54/AF104*100&gt;60,2,IF('IA2'!AF54/AF104*100&lt;=60,1)))))),0))*AF304)</f>
        <v>1000</v>
      </c>
      <c r="AG204" s="97">
        <f>IF(COUNT('IA2'!AG54)=0,1000,(IFERROR(IF('IA2'!AG54/AG104&lt;0.5,0,IF('IA2'!AG54/AG104*100&gt;90,5,IF('IA2'!AG54/AG104*100&gt;80,4,IF('IA2'!AG54/AG104*100&gt;70,3,IF('IA2'!AG54/AG104*100&gt;60,2,IF('IA2'!AG54/AG104*100&lt;=60,1)))))),0))*AG304)</f>
        <v>1000</v>
      </c>
      <c r="AH204" s="97">
        <f>IF(COUNT('IA2'!AH54)=0,1000,(IFERROR(IF('IA2'!AH54/AH104&lt;0.5,0,IF('IA2'!AH54/AH104*100&gt;90,5,IF('IA2'!AH54/AH104*100&gt;80,4,IF('IA2'!AH54/AH104*100&gt;70,3,IF('IA2'!AH54/AH104*100&gt;60,2,IF('IA2'!AH54/AH104*100&lt;=60,1)))))),0))*AH304)</f>
        <v>1000</v>
      </c>
      <c r="AI204" s="97">
        <f>IF(COUNT('IA2'!AI54)=0,1000,(IFERROR(IF('IA2'!AI54/AI104&lt;0.5,0,IF('IA2'!AI54/AI104*100&gt;90,5,IF('IA2'!AI54/AI104*100&gt;80,4,IF('IA2'!AI54/AI104*100&gt;70,3,IF('IA2'!AI54/AI104*100&gt;60,2,IF('IA2'!AI54/AI104*100&lt;=60,1)))))),0))*AI304)</f>
        <v>1000</v>
      </c>
      <c r="AJ204" s="97">
        <f>IF(COUNT('IA2'!AJ54)=0,1000,(IFERROR(IF('IA2'!AJ54/AJ104&lt;0.5,0,IF('IA2'!AJ54/AJ104*100&gt;90,5,IF('IA2'!AJ54/AJ104*100&gt;80,4,IF('IA2'!AJ54/AJ104*100&gt;70,3,IF('IA2'!AJ54/AJ104*100&gt;60,2,IF('IA2'!AJ54/AJ104*100&lt;=60,1)))))),0))*AJ304)</f>
        <v>1000</v>
      </c>
      <c r="AK204" s="97">
        <f>IF(COUNT('IA2'!AK54)=0,1000,(IFERROR(IF('IA2'!AK54/AK104&lt;0.5,0,IF('IA2'!AK54/AK104*100&gt;90,5,IF('IA2'!AK54/AK104*100&gt;80,4,IF('IA2'!AK54/AK104*100&gt;70,3,IF('IA2'!AK54/AK104*100&gt;60,2,IF('IA2'!AK54/AK104*100&lt;=60,1)))))),0))*AK304)</f>
        <v>1000</v>
      </c>
      <c r="AL204" s="97">
        <f>IF(COUNT('IA2'!AL54)=0,1000,(IFERROR(IF('IA2'!AL54/AL104&lt;0.5,0,IF('IA2'!AL54/AL104*100&gt;90,5,IF('IA2'!AL54/AL104*100&gt;80,4,IF('IA2'!AL54/AL104*100&gt;70,3,IF('IA2'!AL54/AL104*100&gt;60,2,IF('IA2'!AL54/AL104*100&lt;=60,1)))))),0))*AL304)</f>
        <v>1000</v>
      </c>
      <c r="AM204" s="97">
        <f>IF(COUNT('IA2'!AM54)=0,1000,(IFERROR(IF('IA2'!AM54/AM104&lt;0.5,0,IF('IA2'!AM54/AM104*100&gt;90,5,IF('IA2'!AM54/AM104*100&gt;80,4,IF('IA2'!AM54/AM104*100&gt;70,3,IF('IA2'!AM54/AM104*100&gt;60,2,IF('IA2'!AM54/AM104*100&lt;=60,1)))))),0))*AM304)</f>
        <v>1000</v>
      </c>
      <c r="AN204" s="97">
        <f>IF(COUNT('IA2'!AN54)=0,1000,(IFERROR(IF('IA2'!AN54/AN104&lt;0.5,0,IF('IA2'!AN54/AN104*100&gt;90,5,IF('IA2'!AN54/AN104*100&gt;80,4,IF('IA2'!AN54/AN104*100&gt;70,3,IF('IA2'!AN54/AN104*100&gt;60,2,IF('IA2'!AN54/AN104*100&lt;=60,1)))))),0))*AN304)</f>
        <v>1000</v>
      </c>
      <c r="AO204" s="97">
        <f>IF(COUNT('IA2'!AO54)=0,1000,(IFERROR(IF('IA2'!AO54/AO104&lt;0.5,0,IF('IA2'!AO54/AO104*100&gt;90,5,IF('IA2'!AO54/AO104*100&gt;80,4,IF('IA2'!AO54/AO104*100&gt;70,3,IF('IA2'!AO54/AO104*100&gt;60,2,IF('IA2'!AO54/AO104*100&lt;=60,1)))))),0))*AO304)</f>
        <v>1000</v>
      </c>
      <c r="AP204" s="97">
        <f>IF(COUNT('IA2'!AP54)=0,1000,(IFERROR(IF('IA2'!AP54/AP104&lt;0.5,0,IF('IA2'!AP54/AP104*100&gt;90,5,IF('IA2'!AP54/AP104*100&gt;80,4,IF('IA2'!AP54/AP104*100&gt;70,3,IF('IA2'!AP54/AP104*100&gt;60,2,IF('IA2'!AP54/AP104*100&lt;=60,1)))))),0))*AP304)</f>
        <v>1000</v>
      </c>
      <c r="AQ204" s="97">
        <f>IF(COUNT('IA2'!AQ54)=0,1000,(IFERROR(IF('IA2'!AQ54/AQ104&lt;0.5,0,IF('IA2'!AQ54/AQ104*100&gt;90,5,IF('IA2'!AQ54/AQ104*100&gt;80,4,IF('IA2'!AQ54/AQ104*100&gt;70,3,IF('IA2'!AQ54/AQ104*100&gt;60,2,IF('IA2'!AQ54/AQ104*100&lt;=60,1)))))),0))*AQ304)</f>
        <v>1000</v>
      </c>
      <c r="AR204" s="97">
        <f>IF(COUNT('IA2'!AR54)=0,1000,(IFERROR(IF('IA2'!AR54/AR104&lt;0.5,0,IF('IA2'!AR54/AR104*100&gt;90,5,IF('IA2'!AR54/AR104*100&gt;80,4,IF('IA2'!AR54/AR104*100&gt;70,3,IF('IA2'!AR54/AR104*100&gt;60,2,IF('IA2'!AR54/AR104*100&lt;=60,1)))))),0))*AR304)</f>
        <v>1000</v>
      </c>
      <c r="AS204" s="97">
        <f>IF(COUNT('IA2'!AS54)=0,1000,(IFERROR(IF('IA2'!AS54/AS104&lt;0.5,0,IF('IA2'!AS54/AS104*100&gt;90,5,IF('IA2'!AS54/AS104*100&gt;80,4,IF('IA2'!AS54/AS104*100&gt;70,3,IF('IA2'!AS54/AS104*100&gt;60,2,IF('IA2'!AS54/AS104*100&lt;=60,1)))))),0))*AS304)</f>
        <v>1000</v>
      </c>
      <c r="AT204" s="97">
        <f>IF(COUNT('IA2'!AT54)=0,1000,(IFERROR(IF('IA2'!AT54/AT104&lt;0.5,0,IF('IA2'!AT54/AT104*100&gt;90,5,IF('IA2'!AT54/AT104*100&gt;80,4,IF('IA2'!AT54/AT104*100&gt;70,3,IF('IA2'!AT54/AT104*100&gt;60,2,IF('IA2'!AT54/AT104*100&lt;=60,1)))))),0))*AT304)</f>
        <v>1000</v>
      </c>
      <c r="AU204" s="97">
        <f>IF(COUNT('IA2'!AU54)=0,1000,(IFERROR(IF('IA2'!AU54/AU104&lt;0.5,0,IF('IA2'!AU54/AU104*100&gt;90,5,IF('IA2'!AU54/AU104*100&gt;80,4,IF('IA2'!AU54/AU104*100&gt;70,3,IF('IA2'!AU54/AU104*100&gt;60,2,IF('IA2'!AU54/AU104*100&lt;=60,1)))))),0))*AU304)</f>
        <v>1000</v>
      </c>
      <c r="AV204" s="97">
        <f>IF(COUNT('IA2'!AV54)=0,1000,(IFERROR(IF('IA2'!AV54/AV104&lt;0.5,0,IF('IA2'!AV54/AV104*100&gt;90,5,IF('IA2'!AV54/AV104*100&gt;80,4,IF('IA2'!AV54/AV104*100&gt;70,3,IF('IA2'!AV54/AV104*100&gt;60,2,IF('IA2'!AV54/AV104*100&lt;=60,1)))))),0))*AV304)</f>
        <v>1000</v>
      </c>
      <c r="AW204" s="97">
        <f>IF(COUNT('IA2'!AW54)=0,1000,(IFERROR(IF('IA2'!AW54/AW104&lt;0.5,0,IF('IA2'!AW54/AW104*100&gt;90,5,IF('IA2'!AW54/AW104*100&gt;80,4,IF('IA2'!AW54/AW104*100&gt;70,3,IF('IA2'!AW54/AW104*100&gt;60,2,IF('IA2'!AW54/AW104*100&lt;=60,1)))))),0))*AW304)</f>
        <v>1000</v>
      </c>
      <c r="AX204" s="97">
        <f>IF(COUNT('IA2'!AX54)=0,1000,(IFERROR(IF('IA2'!AX54/AX104&lt;0.5,0,IF('IA2'!AX54/AX104*100&gt;90,5,IF('IA2'!AX54/AX104*100&gt;80,4,IF('IA2'!AX54/AX104*100&gt;70,3,IF('IA2'!AX54/AX104*100&gt;60,2,IF('IA2'!AX54/AX104*100&lt;=60,1)))))),0))*AX304)</f>
        <v>1000</v>
      </c>
      <c r="AY204" s="97">
        <f>IF(COUNT('IA2'!AY54)=0,1000,(IFERROR(IF('IA2'!AY54/AY104&lt;0.5,0,IF('IA2'!AY54/AY104*100&gt;90,5,IF('IA2'!AY54/AY104*100&gt;80,4,IF('IA2'!AY54/AY104*100&gt;70,3,IF('IA2'!AY54/AY104*100&gt;60,2,IF('IA2'!AY54/AY104*100&lt;=60,1)))))),0))*AY304)</f>
        <v>1000</v>
      </c>
      <c r="AZ204" s="97">
        <f>IF(COUNT('IA2'!AZ54)=0,1000,(IFERROR(IF('IA2'!AZ54/AZ104&lt;0.5,0,IF('IA2'!AZ54/AZ104*100&gt;90,5,IF('IA2'!AZ54/AZ104*100&gt;80,4,IF('IA2'!AZ54/AZ104*100&gt;70,3,IF('IA2'!AZ54/AZ104*100&gt;60,2,IF('IA2'!AZ54/AZ104*100&lt;=60,1)))))),0))*AZ304)</f>
        <v>1000</v>
      </c>
      <c r="BA204" s="96">
        <f t="shared" si="60"/>
        <v>0</v>
      </c>
      <c r="BB204" s="96">
        <f t="shared" si="61"/>
        <v>0</v>
      </c>
      <c r="BC204" s="96">
        <f t="shared" si="62"/>
        <v>5</v>
      </c>
      <c r="BD204" s="96">
        <f t="shared" si="63"/>
        <v>5</v>
      </c>
      <c r="BE204" s="96">
        <f t="shared" si="64"/>
        <v>0</v>
      </c>
      <c r="BF204" s="96">
        <f t="shared" si="65"/>
        <v>0</v>
      </c>
      <c r="BG204" s="96">
        <f t="shared" si="66"/>
        <v>0</v>
      </c>
    </row>
    <row r="205" spans="1:59" x14ac:dyDescent="0.3">
      <c r="A205" s="97">
        <f>IF(COUNT('IA2'!B55)=0,1000,(IFERROR(IF('IA2'!B55/A105&lt;0.5,0,IF('IA2'!B55/A105*100&gt;90,5,IF('IA2'!B55/A105*100&gt;80,4,IF('IA2'!B55/A105*100&gt;70,3,IF('IA2'!B55/A105*100&gt;60,2,IF('IA2'!B55/A105*100&lt;=60,1)))))),0))*A305)</f>
        <v>10</v>
      </c>
      <c r="B205" s="97">
        <f>IF(COUNT('IA2'!C55)=0,1000,(IFERROR(IF('IA2'!C55/B105&lt;0.5,0,IF('IA2'!C55/B105*100&gt;90,5,IF('IA2'!C55/B105*100&gt;80,4,IF('IA2'!C55/B105*100&gt;70,3,IF('IA2'!C55/B105*100&gt;60,2,IF('IA2'!C55/B105*100&lt;=60,1)))))),0))*B305)</f>
        <v>1000</v>
      </c>
      <c r="C205" s="97">
        <f>IF(COUNT('IA2'!D55)=0,1000,(IFERROR(IF('IA2'!D55/C105&lt;0.5,0,IF('IA2'!D55/C105*100&gt;90,5,IF('IA2'!D55/C105*100&gt;80,4,IF('IA2'!D55/C105*100&gt;70,3,IF('IA2'!D55/C105*100&gt;60,2,IF('IA2'!D55/C105*100&lt;=60,1)))))),0))*C305)</f>
        <v>10</v>
      </c>
      <c r="D205" s="97">
        <f>IF(COUNT('IA2'!E55)=0,1000,(IFERROR(IF('IA2'!E55/D105&lt;0.5,0,IF('IA2'!E55/D105*100&gt;90,5,IF('IA2'!E55/D105*100&gt;80,4,IF('IA2'!E55/D105*100&gt;70,3,IF('IA2'!E55/D105*100&gt;60,2,IF('IA2'!E55/D105*100&lt;=60,1)))))),0))*D305)</f>
        <v>1000</v>
      </c>
      <c r="E205" s="97">
        <f>IF(COUNT('IA2'!F55)=0,1000,(IFERROR(IF('IA2'!F55/E105&lt;0.5,0,IF('IA2'!F55/E105*100&gt;90,5,IF('IA2'!F55/E105*100&gt;80,4,IF('IA2'!F55/E105*100&gt;70,3,IF('IA2'!F55/E105*100&gt;60,2,IF('IA2'!F55/E105*100&lt;=60,1)))))),0))*E305)</f>
        <v>10</v>
      </c>
      <c r="F205" s="97">
        <f>IF(COUNT('IA2'!G55)=0,1000,(IFERROR(IF('IA2'!G55/F105&lt;0.5,0,IF('IA2'!G55/F105*100&gt;90,5,IF('IA2'!G55/F105*100&gt;80,4,IF('IA2'!G55/F105*100&gt;70,3,IF('IA2'!G55/F105*100&gt;60,2,IF('IA2'!G55/F105*100&lt;=60,1)))))),0))*F305)</f>
        <v>1000</v>
      </c>
      <c r="G205" s="97">
        <f>IF(COUNT('IA2'!H55)=0,1000,(IFERROR(IF('IA2'!H55/G105&lt;0.5,0,IF('IA2'!H55/G105*100&gt;90,5,IF('IA2'!H55/G105*100&gt;80,4,IF('IA2'!H55/G105*100&gt;70,3,IF('IA2'!H55/G105*100&gt;60,2,IF('IA2'!H55/G105*100&lt;=60,1)))))),0))*G305)</f>
        <v>10</v>
      </c>
      <c r="H205" s="97">
        <f>IF(COUNT('IA2'!I55)=0,1000,(IFERROR(IF('IA2'!I55/H105&lt;0.5,0,IF('IA2'!I55/H105*100&gt;90,5,IF('IA2'!I55/H105*100&gt;80,4,IF('IA2'!I55/H105*100&gt;70,3,IF('IA2'!I55/H105*100&gt;60,2,IF('IA2'!I55/H105*100&lt;=60,1)))))),0))*H305)</f>
        <v>1000</v>
      </c>
      <c r="I205" s="97">
        <f>IF(COUNT('IA2'!J55)=0,1000,(IFERROR(IF('IA2'!J55/I105&lt;0.5,0,IF('IA2'!J55/I105*100&gt;90,5,IF('IA2'!J55/I105*100&gt;80,4,IF('IA2'!J55/I105*100&gt;70,3,IF('IA2'!J55/I105*100&gt;60,2,IF('IA2'!J55/I105*100&lt;=60,1)))))),0))*I305)</f>
        <v>4</v>
      </c>
      <c r="J205" s="97">
        <f>IF(COUNT('IA2'!K55)=0,1000,(IFERROR(IF('IA2'!K55/J105&lt;0.5,0,IF('IA2'!K55/J105*100&gt;90,5,IF('IA2'!K55/J105*100&gt;80,4,IF('IA2'!K55/J105*100&gt;70,3,IF('IA2'!K55/J105*100&gt;60,2,IF('IA2'!K55/J105*100&lt;=60,1)))))),0))*J305)</f>
        <v>1000</v>
      </c>
      <c r="K205" s="97">
        <f>IF(COUNT('IA2'!L55)=0,1000,(IFERROR(IF('IA2'!L55/K105&lt;0.5,0,IF('IA2'!L55/K105*100&gt;90,5,IF('IA2'!L55/K105*100&gt;80,4,IF('IA2'!L55/K105*100&gt;70,3,IF('IA2'!L55/K105*100&gt;60,2,IF('IA2'!L55/K105*100&lt;=60,1)))))),0))*K305)</f>
        <v>1000</v>
      </c>
      <c r="L205" s="97">
        <f>IF(COUNT('IA2'!M55)=0,1000,(IFERROR(IF('IA2'!M55/L105&lt;0.5,0,IF('IA2'!M55/L105*100&gt;90,5,IF('IA2'!M55/L105*100&gt;80,4,IF('IA2'!M55/L105*100&gt;70,3,IF('IA2'!M55/L105*100&gt;60,2,IF('IA2'!M55/L105*100&lt;=60,1)))))),0))*L305)</f>
        <v>1000</v>
      </c>
      <c r="M205" s="97">
        <f>IF(COUNT('IA2'!N55)=0,1000,(IFERROR(IF('IA2'!N55/M105&lt;0.5,0,IF('IA2'!N55/M105*100&gt;90,5,IF('IA2'!N55/M105*100&gt;80,4,IF('IA2'!N55/M105*100&gt;70,3,IF('IA2'!N55/M105*100&gt;60,2,IF('IA2'!N55/M105*100&lt;=60,1)))))),0))*M305)</f>
        <v>1000</v>
      </c>
      <c r="N205" s="97">
        <f>IF(COUNT('IA2'!O55)=0,1000,(IFERROR(IF('IA2'!O55/N105&lt;0.5,0,IF('IA2'!O55/N105*100&gt;90,5,IF('IA2'!O55/N105*100&gt;80,4,IF('IA2'!O55/N105*100&gt;70,3,IF('IA2'!O55/N105*100&gt;60,2,IF('IA2'!O55/N105*100&lt;=60,1)))))),0))*N305)</f>
        <v>1000</v>
      </c>
      <c r="O205" s="97">
        <f>IF(COUNT('IA2'!P55)=0,1000,(IFERROR(IF('IA2'!P55/O105&lt;0.5,0,IF('IA2'!P55/O105*100&gt;90,5,IF('IA2'!P55/O105*100&gt;80,4,IF('IA2'!P55/O105*100&gt;70,3,IF('IA2'!P55/O105*100&gt;60,2,IF('IA2'!P55/O105*100&lt;=60,1)))))),0))*O305)</f>
        <v>1000</v>
      </c>
      <c r="P205" s="97">
        <f>IF(COUNT('IA2'!Q55)=0,1000,(IFERROR(IF('IA2'!Q55/P105&lt;0.5,0,IF('IA2'!Q55/P105*100&gt;90,5,IF('IA2'!Q55/P105*100&gt;80,4,IF('IA2'!Q55/P105*100&gt;70,3,IF('IA2'!Q55/P105*100&gt;60,2,IF('IA2'!Q55/P105*100&lt;=60,1)))))),0))*P305)</f>
        <v>1000</v>
      </c>
      <c r="Q205" s="97">
        <f>IF(COUNT('IA2'!R55)=0,1000,(IFERROR(IF('IA2'!R55/Q105&lt;0.5,0,IF('IA2'!R55/Q105*100&gt;90,5,IF('IA2'!R55/Q105*100&gt;80,4,IF('IA2'!R55/Q105*100&gt;70,3,IF('IA2'!R55/Q105*100&gt;60,2,IF('IA2'!R55/Q105*100&lt;=60,1)))))),0))*Q305)</f>
        <v>1000</v>
      </c>
      <c r="R205" s="97">
        <f>IF(COUNT('IA2'!S55)=0,1000,(IFERROR(IF('IA2'!S55/R105&lt;0.5,0,IF('IA2'!S55/R105*100&gt;90,5,IF('IA2'!S55/R105*100&gt;80,4,IF('IA2'!S55/R105*100&gt;70,3,IF('IA2'!S55/R105*100&gt;60,2,IF('IA2'!S55/R105*100&lt;=60,1)))))),0))*R305)</f>
        <v>1000</v>
      </c>
      <c r="S205" s="97">
        <f>IF(COUNT('IA2'!T55)=0,1000,(IFERROR(IF('IA2'!T55/S105&lt;0.5,0,IF('IA2'!T55/S105*100&gt;90,5,IF('IA2'!T55/S105*100&gt;80,4,IF('IA2'!T55/S105*100&gt;70,3,IF('IA2'!T55/S105*100&gt;60,2,IF('IA2'!T55/S105*100&lt;=60,1)))))),0))*S305)</f>
        <v>1000</v>
      </c>
      <c r="T205" s="97">
        <f>IF(COUNT('IA2'!U55)=0,1000,(IFERROR(IF('IA2'!U55/T105&lt;0.5,0,IF('IA2'!U55/T105*100&gt;90,5,IF('IA2'!U55/T105*100&gt;80,4,IF('IA2'!U55/T105*100&gt;70,3,IF('IA2'!U55/T105*100&gt;60,2,IF('IA2'!U55/T105*100&lt;=60,1)))))),0))*T305)</f>
        <v>1000</v>
      </c>
      <c r="U205" s="97">
        <f>IF(COUNT('IA2'!#REF!)=0,1000,(IFERROR(IF('IA2'!#REF!/U105&lt;0.5,0,IF('IA2'!#REF!/U105*100&gt;90,5,IF('IA2'!#REF!/U105*100&gt;80,4,IF('IA2'!#REF!/U105*100&gt;70,3,IF('IA2'!#REF!/U105*100&gt;60,2,IF('IA2'!#REF!/U105*100&lt;=60,1)))))),0))*U305)</f>
        <v>1000</v>
      </c>
      <c r="V205" s="97">
        <f>IF(COUNT('IA2'!V55)=0,1000,(IFERROR(IF('IA2'!V55/V105&lt;0.5,0,IF('IA2'!V55/V105*100&gt;90,5,IF('IA2'!V55/V105*100&gt;80,4,IF('IA2'!V55/V105*100&gt;70,3,IF('IA2'!V55/V105*100&gt;60,2,IF('IA2'!V55/V105*100&lt;=60,1)))))),0))*V305)</f>
        <v>1000</v>
      </c>
      <c r="W205" s="97">
        <f>IF(COUNT('IA2'!W55)=0,1000,(IFERROR(IF('IA2'!W55/W105&lt;0.5,0,IF('IA2'!W55/W105*100&gt;90,5,IF('IA2'!W55/W105*100&gt;80,4,IF('IA2'!W55/W105*100&gt;70,3,IF('IA2'!W55/W105*100&gt;60,2,IF('IA2'!W55/W105*100&lt;=60,1)))))),0))*W305)</f>
        <v>1000</v>
      </c>
      <c r="X205" s="97">
        <f>IF(COUNT('IA2'!X55)=0,1000,(IFERROR(IF('IA2'!X55/X105&lt;0.5,0,IF('IA2'!X55/X105*100&gt;90,5,IF('IA2'!X55/X105*100&gt;80,4,IF('IA2'!X55/X105*100&gt;70,3,IF('IA2'!X55/X105*100&gt;60,2,IF('IA2'!X55/X105*100&lt;=60,1)))))),0))*X305)</f>
        <v>1000</v>
      </c>
      <c r="Y205" s="97">
        <f>IF(COUNT('IA2'!Y55)=0,1000,(IFERROR(IF('IA2'!Y55/Y105&lt;0.5,0,IF('IA2'!Y55/Y105*100&gt;90,5,IF('IA2'!Y55/Y105*100&gt;80,4,IF('IA2'!Y55/Y105*100&gt;70,3,IF('IA2'!Y55/Y105*100&gt;60,2,IF('IA2'!Y55/Y105*100&lt;=60,1)))))),0))*Y305)</f>
        <v>1000</v>
      </c>
      <c r="Z205" s="97">
        <f>IF(COUNT('IA2'!Z55)=0,1000,(IFERROR(IF('IA2'!Z55/Z105&lt;0.5,0,IF('IA2'!Z55/Z105*100&gt;90,5,IF('IA2'!Z55/Z105*100&gt;80,4,IF('IA2'!Z55/Z105*100&gt;70,3,IF('IA2'!Z55/Z105*100&gt;60,2,IF('IA2'!Z55/Z105*100&lt;=60,1)))))),0))*Z305)</f>
        <v>1000</v>
      </c>
      <c r="AA205" s="97">
        <f>IF(COUNT('IA2'!AA55)=0,1000,(IFERROR(IF('IA2'!AA55/AA105&lt;0.5,0,IF('IA2'!AA55/AA105*100&gt;90,5,IF('IA2'!AA55/AA105*100&gt;80,4,IF('IA2'!AA55/AA105*100&gt;70,3,IF('IA2'!AA55/AA105*100&gt;60,2,IF('IA2'!AA55/AA105*100&lt;=60,1)))))),0))*AA305)</f>
        <v>1000</v>
      </c>
      <c r="AB205" s="97">
        <f>IF(COUNT('IA2'!AB55)=0,1000,(IFERROR(IF('IA2'!AB55/AB105&lt;0.5,0,IF('IA2'!AB55/AB105*100&gt;90,5,IF('IA2'!AB55/AB105*100&gt;80,4,IF('IA2'!AB55/AB105*100&gt;70,3,IF('IA2'!AB55/AB105*100&gt;60,2,IF('IA2'!AB55/AB105*100&lt;=60,1)))))),0))*AB305)</f>
        <v>1000</v>
      </c>
      <c r="AC205" s="97">
        <f>IF(COUNT('IA2'!AC55)=0,1000,(IFERROR(IF('IA2'!AC55/AC105&lt;0.5,0,IF('IA2'!AC55/AC105*100&gt;90,5,IF('IA2'!AC55/AC105*100&gt;80,4,IF('IA2'!AC55/AC105*100&gt;70,3,IF('IA2'!AC55/AC105*100&gt;60,2,IF('IA2'!AC55/AC105*100&lt;=60,1)))))),0))*AC305)</f>
        <v>1000</v>
      </c>
      <c r="AD205" s="97">
        <f>IF(COUNT('IA2'!AD55)=0,1000,(IFERROR(IF('IA2'!AD55/AD105&lt;0.5,0,IF('IA2'!AD55/AD105*100&gt;90,5,IF('IA2'!AD55/AD105*100&gt;80,4,IF('IA2'!AD55/AD105*100&gt;70,3,IF('IA2'!AD55/AD105*100&gt;60,2,IF('IA2'!AD55/AD105*100&lt;=60,1)))))),0))*AD305)</f>
        <v>1000</v>
      </c>
      <c r="AE205" s="97">
        <f>IF(COUNT('IA2'!AE55)=0,1000,(IFERROR(IF('IA2'!AE55/AE105&lt;0.5,0,IF('IA2'!AE55/AE105*100&gt;90,5,IF('IA2'!AE55/AE105*100&gt;80,4,IF('IA2'!AE55/AE105*100&gt;70,3,IF('IA2'!AE55/AE105*100&gt;60,2,IF('IA2'!AE55/AE105*100&lt;=60,1)))))),0))*AE305)</f>
        <v>1000</v>
      </c>
      <c r="AF205" s="97">
        <f>IF(COUNT('IA2'!AF55)=0,1000,(IFERROR(IF('IA2'!AF55/AF105&lt;0.5,0,IF('IA2'!AF55/AF105*100&gt;90,5,IF('IA2'!AF55/AF105*100&gt;80,4,IF('IA2'!AF55/AF105*100&gt;70,3,IF('IA2'!AF55/AF105*100&gt;60,2,IF('IA2'!AF55/AF105*100&lt;=60,1)))))),0))*AF305)</f>
        <v>1000</v>
      </c>
      <c r="AG205" s="97">
        <f>IF(COUNT('IA2'!AG55)=0,1000,(IFERROR(IF('IA2'!AG55/AG105&lt;0.5,0,IF('IA2'!AG55/AG105*100&gt;90,5,IF('IA2'!AG55/AG105*100&gt;80,4,IF('IA2'!AG55/AG105*100&gt;70,3,IF('IA2'!AG55/AG105*100&gt;60,2,IF('IA2'!AG55/AG105*100&lt;=60,1)))))),0))*AG305)</f>
        <v>1000</v>
      </c>
      <c r="AH205" s="97">
        <f>IF(COUNT('IA2'!AH55)=0,1000,(IFERROR(IF('IA2'!AH55/AH105&lt;0.5,0,IF('IA2'!AH55/AH105*100&gt;90,5,IF('IA2'!AH55/AH105*100&gt;80,4,IF('IA2'!AH55/AH105*100&gt;70,3,IF('IA2'!AH55/AH105*100&gt;60,2,IF('IA2'!AH55/AH105*100&lt;=60,1)))))),0))*AH305)</f>
        <v>1000</v>
      </c>
      <c r="AI205" s="97">
        <f>IF(COUNT('IA2'!AI55)=0,1000,(IFERROR(IF('IA2'!AI55/AI105&lt;0.5,0,IF('IA2'!AI55/AI105*100&gt;90,5,IF('IA2'!AI55/AI105*100&gt;80,4,IF('IA2'!AI55/AI105*100&gt;70,3,IF('IA2'!AI55/AI105*100&gt;60,2,IF('IA2'!AI55/AI105*100&lt;=60,1)))))),0))*AI305)</f>
        <v>1000</v>
      </c>
      <c r="AJ205" s="97">
        <f>IF(COUNT('IA2'!AJ55)=0,1000,(IFERROR(IF('IA2'!AJ55/AJ105&lt;0.5,0,IF('IA2'!AJ55/AJ105*100&gt;90,5,IF('IA2'!AJ55/AJ105*100&gt;80,4,IF('IA2'!AJ55/AJ105*100&gt;70,3,IF('IA2'!AJ55/AJ105*100&gt;60,2,IF('IA2'!AJ55/AJ105*100&lt;=60,1)))))),0))*AJ305)</f>
        <v>1000</v>
      </c>
      <c r="AK205" s="97">
        <f>IF(COUNT('IA2'!AK55)=0,1000,(IFERROR(IF('IA2'!AK55/AK105&lt;0.5,0,IF('IA2'!AK55/AK105*100&gt;90,5,IF('IA2'!AK55/AK105*100&gt;80,4,IF('IA2'!AK55/AK105*100&gt;70,3,IF('IA2'!AK55/AK105*100&gt;60,2,IF('IA2'!AK55/AK105*100&lt;=60,1)))))),0))*AK305)</f>
        <v>1000</v>
      </c>
      <c r="AL205" s="97">
        <f>IF(COUNT('IA2'!AL55)=0,1000,(IFERROR(IF('IA2'!AL55/AL105&lt;0.5,0,IF('IA2'!AL55/AL105*100&gt;90,5,IF('IA2'!AL55/AL105*100&gt;80,4,IF('IA2'!AL55/AL105*100&gt;70,3,IF('IA2'!AL55/AL105*100&gt;60,2,IF('IA2'!AL55/AL105*100&lt;=60,1)))))),0))*AL305)</f>
        <v>1000</v>
      </c>
      <c r="AM205" s="97">
        <f>IF(COUNT('IA2'!AM55)=0,1000,(IFERROR(IF('IA2'!AM55/AM105&lt;0.5,0,IF('IA2'!AM55/AM105*100&gt;90,5,IF('IA2'!AM55/AM105*100&gt;80,4,IF('IA2'!AM55/AM105*100&gt;70,3,IF('IA2'!AM55/AM105*100&gt;60,2,IF('IA2'!AM55/AM105*100&lt;=60,1)))))),0))*AM305)</f>
        <v>1000</v>
      </c>
      <c r="AN205" s="97">
        <f>IF(COUNT('IA2'!AN55)=0,1000,(IFERROR(IF('IA2'!AN55/AN105&lt;0.5,0,IF('IA2'!AN55/AN105*100&gt;90,5,IF('IA2'!AN55/AN105*100&gt;80,4,IF('IA2'!AN55/AN105*100&gt;70,3,IF('IA2'!AN55/AN105*100&gt;60,2,IF('IA2'!AN55/AN105*100&lt;=60,1)))))),0))*AN305)</f>
        <v>1000</v>
      </c>
      <c r="AO205" s="97">
        <f>IF(COUNT('IA2'!AO55)=0,1000,(IFERROR(IF('IA2'!AO55/AO105&lt;0.5,0,IF('IA2'!AO55/AO105*100&gt;90,5,IF('IA2'!AO55/AO105*100&gt;80,4,IF('IA2'!AO55/AO105*100&gt;70,3,IF('IA2'!AO55/AO105*100&gt;60,2,IF('IA2'!AO55/AO105*100&lt;=60,1)))))),0))*AO305)</f>
        <v>1000</v>
      </c>
      <c r="AP205" s="97">
        <f>IF(COUNT('IA2'!AP55)=0,1000,(IFERROR(IF('IA2'!AP55/AP105&lt;0.5,0,IF('IA2'!AP55/AP105*100&gt;90,5,IF('IA2'!AP55/AP105*100&gt;80,4,IF('IA2'!AP55/AP105*100&gt;70,3,IF('IA2'!AP55/AP105*100&gt;60,2,IF('IA2'!AP55/AP105*100&lt;=60,1)))))),0))*AP305)</f>
        <v>1000</v>
      </c>
      <c r="AQ205" s="97">
        <f>IF(COUNT('IA2'!AQ55)=0,1000,(IFERROR(IF('IA2'!AQ55/AQ105&lt;0.5,0,IF('IA2'!AQ55/AQ105*100&gt;90,5,IF('IA2'!AQ55/AQ105*100&gt;80,4,IF('IA2'!AQ55/AQ105*100&gt;70,3,IF('IA2'!AQ55/AQ105*100&gt;60,2,IF('IA2'!AQ55/AQ105*100&lt;=60,1)))))),0))*AQ305)</f>
        <v>1000</v>
      </c>
      <c r="AR205" s="97">
        <f>IF(COUNT('IA2'!AR55)=0,1000,(IFERROR(IF('IA2'!AR55/AR105&lt;0.5,0,IF('IA2'!AR55/AR105*100&gt;90,5,IF('IA2'!AR55/AR105*100&gt;80,4,IF('IA2'!AR55/AR105*100&gt;70,3,IF('IA2'!AR55/AR105*100&gt;60,2,IF('IA2'!AR55/AR105*100&lt;=60,1)))))),0))*AR305)</f>
        <v>1000</v>
      </c>
      <c r="AS205" s="97">
        <f>IF(COUNT('IA2'!AS55)=0,1000,(IFERROR(IF('IA2'!AS55/AS105&lt;0.5,0,IF('IA2'!AS55/AS105*100&gt;90,5,IF('IA2'!AS55/AS105*100&gt;80,4,IF('IA2'!AS55/AS105*100&gt;70,3,IF('IA2'!AS55/AS105*100&gt;60,2,IF('IA2'!AS55/AS105*100&lt;=60,1)))))),0))*AS305)</f>
        <v>1000</v>
      </c>
      <c r="AT205" s="97">
        <f>IF(COUNT('IA2'!AT55)=0,1000,(IFERROR(IF('IA2'!AT55/AT105&lt;0.5,0,IF('IA2'!AT55/AT105*100&gt;90,5,IF('IA2'!AT55/AT105*100&gt;80,4,IF('IA2'!AT55/AT105*100&gt;70,3,IF('IA2'!AT55/AT105*100&gt;60,2,IF('IA2'!AT55/AT105*100&lt;=60,1)))))),0))*AT305)</f>
        <v>1000</v>
      </c>
      <c r="AU205" s="97">
        <f>IF(COUNT('IA2'!AU55)=0,1000,(IFERROR(IF('IA2'!AU55/AU105&lt;0.5,0,IF('IA2'!AU55/AU105*100&gt;90,5,IF('IA2'!AU55/AU105*100&gt;80,4,IF('IA2'!AU55/AU105*100&gt;70,3,IF('IA2'!AU55/AU105*100&gt;60,2,IF('IA2'!AU55/AU105*100&lt;=60,1)))))),0))*AU305)</f>
        <v>1000</v>
      </c>
      <c r="AV205" s="97">
        <f>IF(COUNT('IA2'!AV55)=0,1000,(IFERROR(IF('IA2'!AV55/AV105&lt;0.5,0,IF('IA2'!AV55/AV105*100&gt;90,5,IF('IA2'!AV55/AV105*100&gt;80,4,IF('IA2'!AV55/AV105*100&gt;70,3,IF('IA2'!AV55/AV105*100&gt;60,2,IF('IA2'!AV55/AV105*100&lt;=60,1)))))),0))*AV305)</f>
        <v>1000</v>
      </c>
      <c r="AW205" s="97">
        <f>IF(COUNT('IA2'!AW55)=0,1000,(IFERROR(IF('IA2'!AW55/AW105&lt;0.5,0,IF('IA2'!AW55/AW105*100&gt;90,5,IF('IA2'!AW55/AW105*100&gt;80,4,IF('IA2'!AW55/AW105*100&gt;70,3,IF('IA2'!AW55/AW105*100&gt;60,2,IF('IA2'!AW55/AW105*100&lt;=60,1)))))),0))*AW305)</f>
        <v>1000</v>
      </c>
      <c r="AX205" s="97">
        <f>IF(COUNT('IA2'!AX55)=0,1000,(IFERROR(IF('IA2'!AX55/AX105&lt;0.5,0,IF('IA2'!AX55/AX105*100&gt;90,5,IF('IA2'!AX55/AX105*100&gt;80,4,IF('IA2'!AX55/AX105*100&gt;70,3,IF('IA2'!AX55/AX105*100&gt;60,2,IF('IA2'!AX55/AX105*100&lt;=60,1)))))),0))*AX305)</f>
        <v>1000</v>
      </c>
      <c r="AY205" s="97">
        <f>IF(COUNT('IA2'!AY55)=0,1000,(IFERROR(IF('IA2'!AY55/AY105&lt;0.5,0,IF('IA2'!AY55/AY105*100&gt;90,5,IF('IA2'!AY55/AY105*100&gt;80,4,IF('IA2'!AY55/AY105*100&gt;70,3,IF('IA2'!AY55/AY105*100&gt;60,2,IF('IA2'!AY55/AY105*100&lt;=60,1)))))),0))*AY305)</f>
        <v>1000</v>
      </c>
      <c r="AZ205" s="97">
        <f>IF(COUNT('IA2'!AZ55)=0,1000,(IFERROR(IF('IA2'!AZ55/AZ105&lt;0.5,0,IF('IA2'!AZ55/AZ105*100&gt;90,5,IF('IA2'!AZ55/AZ105*100&gt;80,4,IF('IA2'!AZ55/AZ105*100&gt;70,3,IF('IA2'!AZ55/AZ105*100&gt;60,2,IF('IA2'!AZ55/AZ105*100&lt;=60,1)))))),0))*AZ305)</f>
        <v>1000</v>
      </c>
      <c r="BA205" s="96">
        <f t="shared" si="60"/>
        <v>0</v>
      </c>
      <c r="BB205" s="96">
        <f t="shared" si="61"/>
        <v>0</v>
      </c>
      <c r="BC205" s="96">
        <f t="shared" si="62"/>
        <v>3.5</v>
      </c>
      <c r="BD205" s="96">
        <f t="shared" si="63"/>
        <v>5</v>
      </c>
      <c r="BE205" s="96">
        <f t="shared" si="64"/>
        <v>0</v>
      </c>
      <c r="BF205" s="96">
        <f t="shared" si="65"/>
        <v>0</v>
      </c>
      <c r="BG205" s="96">
        <f t="shared" si="66"/>
        <v>0</v>
      </c>
    </row>
    <row r="206" spans="1:59" x14ac:dyDescent="0.3">
      <c r="A206" s="97">
        <f>IF(COUNT('IA2'!B56)=0,1000,(IFERROR(IF('IA2'!B56/A106&lt;0.5,0,IF('IA2'!B56/A106*100&gt;90,5,IF('IA2'!B56/A106*100&gt;80,4,IF('IA2'!B56/A106*100&gt;70,3,IF('IA2'!B56/A106*100&gt;60,2,IF('IA2'!B56/A106*100&lt;=60,1)))))),0))*A306)</f>
        <v>1000</v>
      </c>
      <c r="B206" s="97">
        <f>IF(COUNT('IA2'!C56)=0,1000,(IFERROR(IF('IA2'!C56/B106&lt;0.5,0,IF('IA2'!C56/B106*100&gt;90,5,IF('IA2'!C56/B106*100&gt;80,4,IF('IA2'!C56/B106*100&gt;70,3,IF('IA2'!C56/B106*100&gt;60,2,IF('IA2'!C56/B106*100&lt;=60,1)))))),0))*B306)</f>
        <v>1000</v>
      </c>
      <c r="C206" s="97">
        <f>IF(COUNT('IA2'!D56)=0,1000,(IFERROR(IF('IA2'!D56/C106&lt;0.5,0,IF('IA2'!D56/C106*100&gt;90,5,IF('IA2'!D56/C106*100&gt;80,4,IF('IA2'!D56/C106*100&gt;70,3,IF('IA2'!D56/C106*100&gt;60,2,IF('IA2'!D56/C106*100&lt;=60,1)))))),0))*C306)</f>
        <v>1000</v>
      </c>
      <c r="D206" s="97">
        <f>IF(COUNT('IA2'!E56)=0,1000,(IFERROR(IF('IA2'!E56/D106&lt;0.5,0,IF('IA2'!E56/D106*100&gt;90,5,IF('IA2'!E56/D106*100&gt;80,4,IF('IA2'!E56/D106*100&gt;70,3,IF('IA2'!E56/D106*100&gt;60,2,IF('IA2'!E56/D106*100&lt;=60,1)))))),0))*D306)</f>
        <v>1000</v>
      </c>
      <c r="E206" s="97">
        <f>IF(COUNT('IA2'!F56)=0,1000,(IFERROR(IF('IA2'!F56/E106&lt;0.5,0,IF('IA2'!F56/E106*100&gt;90,5,IF('IA2'!F56/E106*100&gt;80,4,IF('IA2'!F56/E106*100&gt;70,3,IF('IA2'!F56/E106*100&gt;60,2,IF('IA2'!F56/E106*100&lt;=60,1)))))),0))*E306)</f>
        <v>1000</v>
      </c>
      <c r="F206" s="97">
        <f>IF(COUNT('IA2'!G56)=0,1000,(IFERROR(IF('IA2'!G56/F106&lt;0.5,0,IF('IA2'!G56/F106*100&gt;90,5,IF('IA2'!G56/F106*100&gt;80,4,IF('IA2'!G56/F106*100&gt;70,3,IF('IA2'!G56/F106*100&gt;60,2,IF('IA2'!G56/F106*100&lt;=60,1)))))),0))*F306)</f>
        <v>1000</v>
      </c>
      <c r="G206" s="97">
        <f>IF(COUNT('IA2'!H56)=0,1000,(IFERROR(IF('IA2'!H56/G106&lt;0.5,0,IF('IA2'!H56/G106*100&gt;90,5,IF('IA2'!H56/G106*100&gt;80,4,IF('IA2'!H56/G106*100&gt;70,3,IF('IA2'!H56/G106*100&gt;60,2,IF('IA2'!H56/G106*100&lt;=60,1)))))),0))*G306)</f>
        <v>1000</v>
      </c>
      <c r="H206" s="97">
        <f>IF(COUNT('IA2'!I56)=0,1000,(IFERROR(IF('IA2'!I56/H106&lt;0.5,0,IF('IA2'!I56/H106*100&gt;90,5,IF('IA2'!I56/H106*100&gt;80,4,IF('IA2'!I56/H106*100&gt;70,3,IF('IA2'!I56/H106*100&gt;60,2,IF('IA2'!I56/H106*100&lt;=60,1)))))),0))*H306)</f>
        <v>1000</v>
      </c>
      <c r="I206" s="97">
        <f>IF(COUNT('IA2'!J56)=0,1000,(IFERROR(IF('IA2'!J56/I106&lt;0.5,0,IF('IA2'!J56/I106*100&gt;90,5,IF('IA2'!J56/I106*100&gt;80,4,IF('IA2'!J56/I106*100&gt;70,3,IF('IA2'!J56/I106*100&gt;60,2,IF('IA2'!J56/I106*100&lt;=60,1)))))),0))*I306)</f>
        <v>1000</v>
      </c>
      <c r="J206" s="97">
        <f>IF(COUNT('IA2'!K56)=0,1000,(IFERROR(IF('IA2'!K56/J106&lt;0.5,0,IF('IA2'!K56/J106*100&gt;90,5,IF('IA2'!K56/J106*100&gt;80,4,IF('IA2'!K56/J106*100&gt;70,3,IF('IA2'!K56/J106*100&gt;60,2,IF('IA2'!K56/J106*100&lt;=60,1)))))),0))*J306)</f>
        <v>1000</v>
      </c>
      <c r="K206" s="97">
        <f>IF(COUNT('IA2'!L56)=0,1000,(IFERROR(IF('IA2'!L56/K106&lt;0.5,0,IF('IA2'!L56/K106*100&gt;90,5,IF('IA2'!L56/K106*100&gt;80,4,IF('IA2'!L56/K106*100&gt;70,3,IF('IA2'!L56/K106*100&gt;60,2,IF('IA2'!L56/K106*100&lt;=60,1)))))),0))*K306)</f>
        <v>1000</v>
      </c>
      <c r="L206" s="97">
        <f>IF(COUNT('IA2'!M56)=0,1000,(IFERROR(IF('IA2'!M56/L106&lt;0.5,0,IF('IA2'!M56/L106*100&gt;90,5,IF('IA2'!M56/L106*100&gt;80,4,IF('IA2'!M56/L106*100&gt;70,3,IF('IA2'!M56/L106*100&gt;60,2,IF('IA2'!M56/L106*100&lt;=60,1)))))),0))*L306)</f>
        <v>1000</v>
      </c>
      <c r="M206" s="97">
        <f>IF(COUNT('IA2'!N56)=0,1000,(IFERROR(IF('IA2'!N56/M106&lt;0.5,0,IF('IA2'!N56/M106*100&gt;90,5,IF('IA2'!N56/M106*100&gt;80,4,IF('IA2'!N56/M106*100&gt;70,3,IF('IA2'!N56/M106*100&gt;60,2,IF('IA2'!N56/M106*100&lt;=60,1)))))),0))*M306)</f>
        <v>0</v>
      </c>
      <c r="N206" s="97">
        <f>IF(COUNT('IA2'!O56)=0,1000,(IFERROR(IF('IA2'!O56/N106&lt;0.5,0,IF('IA2'!O56/N106*100&gt;90,5,IF('IA2'!O56/N106*100&gt;80,4,IF('IA2'!O56/N106*100&gt;70,3,IF('IA2'!O56/N106*100&gt;60,2,IF('IA2'!O56/N106*100&lt;=60,1)))))),0))*N306)</f>
        <v>0</v>
      </c>
      <c r="O206" s="97">
        <f>IF(COUNT('IA2'!P56)=0,1000,(IFERROR(IF('IA2'!P56/O106&lt;0.5,0,IF('IA2'!P56/O106*100&gt;90,5,IF('IA2'!P56/O106*100&gt;80,4,IF('IA2'!P56/O106*100&gt;70,3,IF('IA2'!P56/O106*100&gt;60,2,IF('IA2'!P56/O106*100&lt;=60,1)))))),0))*O306)</f>
        <v>65</v>
      </c>
      <c r="P206" s="97">
        <f>IF(COUNT('IA2'!Q56)=0,1000,(IFERROR(IF('IA2'!Q56/P106&lt;0.5,0,IF('IA2'!Q56/P106*100&gt;90,5,IF('IA2'!Q56/P106*100&gt;80,4,IF('IA2'!Q56/P106*100&gt;70,3,IF('IA2'!Q56/P106*100&gt;60,2,IF('IA2'!Q56/P106*100&lt;=60,1)))))),0))*P306)</f>
        <v>65</v>
      </c>
      <c r="Q206" s="97">
        <f>IF(COUNT('IA2'!R56)=0,1000,(IFERROR(IF('IA2'!R56/Q106&lt;0.5,0,IF('IA2'!R56/Q106*100&gt;90,5,IF('IA2'!R56/Q106*100&gt;80,4,IF('IA2'!R56/Q106*100&gt;70,3,IF('IA2'!R56/Q106*100&gt;60,2,IF('IA2'!R56/Q106*100&lt;=60,1)))))),0))*Q306)</f>
        <v>0</v>
      </c>
      <c r="R206" s="97">
        <f>IF(COUNT('IA2'!S56)=0,1000,(IFERROR(IF('IA2'!S56/R106&lt;0.5,0,IF('IA2'!S56/R106*100&gt;90,5,IF('IA2'!S56/R106*100&gt;80,4,IF('IA2'!S56/R106*100&gt;70,3,IF('IA2'!S56/R106*100&gt;60,2,IF('IA2'!S56/R106*100&lt;=60,1)))))),0))*R306)</f>
        <v>65</v>
      </c>
      <c r="S206" s="97">
        <f>IF(COUNT('IA2'!T56)=0,1000,(IFERROR(IF('IA2'!T56/S106&lt;0.5,0,IF('IA2'!T56/S106*100&gt;90,5,IF('IA2'!T56/S106*100&gt;80,4,IF('IA2'!T56/S106*100&gt;70,3,IF('IA2'!T56/S106*100&gt;60,2,IF('IA2'!T56/S106*100&lt;=60,1)))))),0))*S306)</f>
        <v>1000</v>
      </c>
      <c r="T206" s="97">
        <f>IF(COUNT('IA2'!U56)=0,1000,(IFERROR(IF('IA2'!U56/T106&lt;0.5,0,IF('IA2'!U56/T106*100&gt;90,5,IF('IA2'!U56/T106*100&gt;80,4,IF('IA2'!U56/T106*100&gt;70,3,IF('IA2'!U56/T106*100&gt;60,2,IF('IA2'!U56/T106*100&lt;=60,1)))))),0))*T306)</f>
        <v>1000</v>
      </c>
      <c r="U206" s="97">
        <f>IF(COUNT('IA2'!#REF!)=0,1000,(IFERROR(IF('IA2'!#REF!/U106&lt;0.5,0,IF('IA2'!#REF!/U106*100&gt;90,5,IF('IA2'!#REF!/U106*100&gt;80,4,IF('IA2'!#REF!/U106*100&gt;70,3,IF('IA2'!#REF!/U106*100&gt;60,2,IF('IA2'!#REF!/U106*100&lt;=60,1)))))),0))*U306)</f>
        <v>1000</v>
      </c>
      <c r="V206" s="97">
        <f>IF(COUNT('IA2'!V56)=0,1000,(IFERROR(IF('IA2'!V56/V106&lt;0.5,0,IF('IA2'!V56/V106*100&gt;90,5,IF('IA2'!V56/V106*100&gt;80,4,IF('IA2'!V56/V106*100&gt;70,3,IF('IA2'!V56/V106*100&gt;60,2,IF('IA2'!V56/V106*100&lt;=60,1)))))),0))*V306)</f>
        <v>1000</v>
      </c>
      <c r="W206" s="97">
        <f>IF(COUNT('IA2'!W56)=0,1000,(IFERROR(IF('IA2'!W56/W106&lt;0.5,0,IF('IA2'!W56/W106*100&gt;90,5,IF('IA2'!W56/W106*100&gt;80,4,IF('IA2'!W56/W106*100&gt;70,3,IF('IA2'!W56/W106*100&gt;60,2,IF('IA2'!W56/W106*100&lt;=60,1)))))),0))*W306)</f>
        <v>1000</v>
      </c>
      <c r="X206" s="97">
        <f>IF(COUNT('IA2'!X56)=0,1000,(IFERROR(IF('IA2'!X56/X106&lt;0.5,0,IF('IA2'!X56/X106*100&gt;90,5,IF('IA2'!X56/X106*100&gt;80,4,IF('IA2'!X56/X106*100&gt;70,3,IF('IA2'!X56/X106*100&gt;60,2,IF('IA2'!X56/X106*100&lt;=60,1)))))),0))*X306)</f>
        <v>1000</v>
      </c>
      <c r="Y206" s="97">
        <f>IF(COUNT('IA2'!Y56)=0,1000,(IFERROR(IF('IA2'!Y56/Y106&lt;0.5,0,IF('IA2'!Y56/Y106*100&gt;90,5,IF('IA2'!Y56/Y106*100&gt;80,4,IF('IA2'!Y56/Y106*100&gt;70,3,IF('IA2'!Y56/Y106*100&gt;60,2,IF('IA2'!Y56/Y106*100&lt;=60,1)))))),0))*Y306)</f>
        <v>1000</v>
      </c>
      <c r="Z206" s="97">
        <f>IF(COUNT('IA2'!Z56)=0,1000,(IFERROR(IF('IA2'!Z56/Z106&lt;0.5,0,IF('IA2'!Z56/Z106*100&gt;90,5,IF('IA2'!Z56/Z106*100&gt;80,4,IF('IA2'!Z56/Z106*100&gt;70,3,IF('IA2'!Z56/Z106*100&gt;60,2,IF('IA2'!Z56/Z106*100&lt;=60,1)))))),0))*Z306)</f>
        <v>1000</v>
      </c>
      <c r="AA206" s="97">
        <f>IF(COUNT('IA2'!AA56)=0,1000,(IFERROR(IF('IA2'!AA56/AA106&lt;0.5,0,IF('IA2'!AA56/AA106*100&gt;90,5,IF('IA2'!AA56/AA106*100&gt;80,4,IF('IA2'!AA56/AA106*100&gt;70,3,IF('IA2'!AA56/AA106*100&gt;60,2,IF('IA2'!AA56/AA106*100&lt;=60,1)))))),0))*AA306)</f>
        <v>1000</v>
      </c>
      <c r="AB206" s="97">
        <f>IF(COUNT('IA2'!AB56)=0,1000,(IFERROR(IF('IA2'!AB56/AB106&lt;0.5,0,IF('IA2'!AB56/AB106*100&gt;90,5,IF('IA2'!AB56/AB106*100&gt;80,4,IF('IA2'!AB56/AB106*100&gt;70,3,IF('IA2'!AB56/AB106*100&gt;60,2,IF('IA2'!AB56/AB106*100&lt;=60,1)))))),0))*AB306)</f>
        <v>1000</v>
      </c>
      <c r="AC206" s="97">
        <f>IF(COUNT('IA2'!AC56)=0,1000,(IFERROR(IF('IA2'!AC56/AC106&lt;0.5,0,IF('IA2'!AC56/AC106*100&gt;90,5,IF('IA2'!AC56/AC106*100&gt;80,4,IF('IA2'!AC56/AC106*100&gt;70,3,IF('IA2'!AC56/AC106*100&gt;60,2,IF('IA2'!AC56/AC106*100&lt;=60,1)))))),0))*AC306)</f>
        <v>1000</v>
      </c>
      <c r="AD206" s="97">
        <f>IF(COUNT('IA2'!AD56)=0,1000,(IFERROR(IF('IA2'!AD56/AD106&lt;0.5,0,IF('IA2'!AD56/AD106*100&gt;90,5,IF('IA2'!AD56/AD106*100&gt;80,4,IF('IA2'!AD56/AD106*100&gt;70,3,IF('IA2'!AD56/AD106*100&gt;60,2,IF('IA2'!AD56/AD106*100&lt;=60,1)))))),0))*AD306)</f>
        <v>1000</v>
      </c>
      <c r="AE206" s="97">
        <f>IF(COUNT('IA2'!AE56)=0,1000,(IFERROR(IF('IA2'!AE56/AE106&lt;0.5,0,IF('IA2'!AE56/AE106*100&gt;90,5,IF('IA2'!AE56/AE106*100&gt;80,4,IF('IA2'!AE56/AE106*100&gt;70,3,IF('IA2'!AE56/AE106*100&gt;60,2,IF('IA2'!AE56/AE106*100&lt;=60,1)))))),0))*AE306)</f>
        <v>1000</v>
      </c>
      <c r="AF206" s="97">
        <f>IF(COUNT('IA2'!AF56)=0,1000,(IFERROR(IF('IA2'!AF56/AF106&lt;0.5,0,IF('IA2'!AF56/AF106*100&gt;90,5,IF('IA2'!AF56/AF106*100&gt;80,4,IF('IA2'!AF56/AF106*100&gt;70,3,IF('IA2'!AF56/AF106*100&gt;60,2,IF('IA2'!AF56/AF106*100&lt;=60,1)))))),0))*AF306)</f>
        <v>1000</v>
      </c>
      <c r="AG206" s="97">
        <f>IF(COUNT('IA2'!AG56)=0,1000,(IFERROR(IF('IA2'!AG56/AG106&lt;0.5,0,IF('IA2'!AG56/AG106*100&gt;90,5,IF('IA2'!AG56/AG106*100&gt;80,4,IF('IA2'!AG56/AG106*100&gt;70,3,IF('IA2'!AG56/AG106*100&gt;60,2,IF('IA2'!AG56/AG106*100&lt;=60,1)))))),0))*AG306)</f>
        <v>1000</v>
      </c>
      <c r="AH206" s="97">
        <f>IF(COUNT('IA2'!AH56)=0,1000,(IFERROR(IF('IA2'!AH56/AH106&lt;0.5,0,IF('IA2'!AH56/AH106*100&gt;90,5,IF('IA2'!AH56/AH106*100&gt;80,4,IF('IA2'!AH56/AH106*100&gt;70,3,IF('IA2'!AH56/AH106*100&gt;60,2,IF('IA2'!AH56/AH106*100&lt;=60,1)))))),0))*AH306)</f>
        <v>1000</v>
      </c>
      <c r="AI206" s="97">
        <f>IF(COUNT('IA2'!AI56)=0,1000,(IFERROR(IF('IA2'!AI56/AI106&lt;0.5,0,IF('IA2'!AI56/AI106*100&gt;90,5,IF('IA2'!AI56/AI106*100&gt;80,4,IF('IA2'!AI56/AI106*100&gt;70,3,IF('IA2'!AI56/AI106*100&gt;60,2,IF('IA2'!AI56/AI106*100&lt;=60,1)))))),0))*AI306)</f>
        <v>1000</v>
      </c>
      <c r="AJ206" s="97">
        <f>IF(COUNT('IA2'!AJ56)=0,1000,(IFERROR(IF('IA2'!AJ56/AJ106&lt;0.5,0,IF('IA2'!AJ56/AJ106*100&gt;90,5,IF('IA2'!AJ56/AJ106*100&gt;80,4,IF('IA2'!AJ56/AJ106*100&gt;70,3,IF('IA2'!AJ56/AJ106*100&gt;60,2,IF('IA2'!AJ56/AJ106*100&lt;=60,1)))))),0))*AJ306)</f>
        <v>1000</v>
      </c>
      <c r="AK206" s="97">
        <f>IF(COUNT('IA2'!AK56)=0,1000,(IFERROR(IF('IA2'!AK56/AK106&lt;0.5,0,IF('IA2'!AK56/AK106*100&gt;90,5,IF('IA2'!AK56/AK106*100&gt;80,4,IF('IA2'!AK56/AK106*100&gt;70,3,IF('IA2'!AK56/AK106*100&gt;60,2,IF('IA2'!AK56/AK106*100&lt;=60,1)))))),0))*AK306)</f>
        <v>1000</v>
      </c>
      <c r="AL206" s="97">
        <f>IF(COUNT('IA2'!AL56)=0,1000,(IFERROR(IF('IA2'!AL56/AL106&lt;0.5,0,IF('IA2'!AL56/AL106*100&gt;90,5,IF('IA2'!AL56/AL106*100&gt;80,4,IF('IA2'!AL56/AL106*100&gt;70,3,IF('IA2'!AL56/AL106*100&gt;60,2,IF('IA2'!AL56/AL106*100&lt;=60,1)))))),0))*AL306)</f>
        <v>1000</v>
      </c>
      <c r="AM206" s="97">
        <f>IF(COUNT('IA2'!AM56)=0,1000,(IFERROR(IF('IA2'!AM56/AM106&lt;0.5,0,IF('IA2'!AM56/AM106*100&gt;90,5,IF('IA2'!AM56/AM106*100&gt;80,4,IF('IA2'!AM56/AM106*100&gt;70,3,IF('IA2'!AM56/AM106*100&gt;60,2,IF('IA2'!AM56/AM106*100&lt;=60,1)))))),0))*AM306)</f>
        <v>1000</v>
      </c>
      <c r="AN206" s="97">
        <f>IF(COUNT('IA2'!AN56)=0,1000,(IFERROR(IF('IA2'!AN56/AN106&lt;0.5,0,IF('IA2'!AN56/AN106*100&gt;90,5,IF('IA2'!AN56/AN106*100&gt;80,4,IF('IA2'!AN56/AN106*100&gt;70,3,IF('IA2'!AN56/AN106*100&gt;60,2,IF('IA2'!AN56/AN106*100&lt;=60,1)))))),0))*AN306)</f>
        <v>1000</v>
      </c>
      <c r="AO206" s="97">
        <f>IF(COUNT('IA2'!AO56)=0,1000,(IFERROR(IF('IA2'!AO56/AO106&lt;0.5,0,IF('IA2'!AO56/AO106*100&gt;90,5,IF('IA2'!AO56/AO106*100&gt;80,4,IF('IA2'!AO56/AO106*100&gt;70,3,IF('IA2'!AO56/AO106*100&gt;60,2,IF('IA2'!AO56/AO106*100&lt;=60,1)))))),0))*AO306)</f>
        <v>1000</v>
      </c>
      <c r="AP206" s="97">
        <f>IF(COUNT('IA2'!AP56)=0,1000,(IFERROR(IF('IA2'!AP56/AP106&lt;0.5,0,IF('IA2'!AP56/AP106*100&gt;90,5,IF('IA2'!AP56/AP106*100&gt;80,4,IF('IA2'!AP56/AP106*100&gt;70,3,IF('IA2'!AP56/AP106*100&gt;60,2,IF('IA2'!AP56/AP106*100&lt;=60,1)))))),0))*AP306)</f>
        <v>1000</v>
      </c>
      <c r="AQ206" s="97">
        <f>IF(COUNT('IA2'!AQ56)=0,1000,(IFERROR(IF('IA2'!AQ56/AQ106&lt;0.5,0,IF('IA2'!AQ56/AQ106*100&gt;90,5,IF('IA2'!AQ56/AQ106*100&gt;80,4,IF('IA2'!AQ56/AQ106*100&gt;70,3,IF('IA2'!AQ56/AQ106*100&gt;60,2,IF('IA2'!AQ56/AQ106*100&lt;=60,1)))))),0))*AQ306)</f>
        <v>1000</v>
      </c>
      <c r="AR206" s="97">
        <f>IF(COUNT('IA2'!AR56)=0,1000,(IFERROR(IF('IA2'!AR56/AR106&lt;0.5,0,IF('IA2'!AR56/AR106*100&gt;90,5,IF('IA2'!AR56/AR106*100&gt;80,4,IF('IA2'!AR56/AR106*100&gt;70,3,IF('IA2'!AR56/AR106*100&gt;60,2,IF('IA2'!AR56/AR106*100&lt;=60,1)))))),0))*AR306)</f>
        <v>1000</v>
      </c>
      <c r="AS206" s="97">
        <f>IF(COUNT('IA2'!AS56)=0,1000,(IFERROR(IF('IA2'!AS56/AS106&lt;0.5,0,IF('IA2'!AS56/AS106*100&gt;90,5,IF('IA2'!AS56/AS106*100&gt;80,4,IF('IA2'!AS56/AS106*100&gt;70,3,IF('IA2'!AS56/AS106*100&gt;60,2,IF('IA2'!AS56/AS106*100&lt;=60,1)))))),0))*AS306)</f>
        <v>1000</v>
      </c>
      <c r="AT206" s="97">
        <f>IF(COUNT('IA2'!AT56)=0,1000,(IFERROR(IF('IA2'!AT56/AT106&lt;0.5,0,IF('IA2'!AT56/AT106*100&gt;90,5,IF('IA2'!AT56/AT106*100&gt;80,4,IF('IA2'!AT56/AT106*100&gt;70,3,IF('IA2'!AT56/AT106*100&gt;60,2,IF('IA2'!AT56/AT106*100&lt;=60,1)))))),0))*AT306)</f>
        <v>1000</v>
      </c>
      <c r="AU206" s="97">
        <f>IF(COUNT('IA2'!AU56)=0,1000,(IFERROR(IF('IA2'!AU56/AU106&lt;0.5,0,IF('IA2'!AU56/AU106*100&gt;90,5,IF('IA2'!AU56/AU106*100&gt;80,4,IF('IA2'!AU56/AU106*100&gt;70,3,IF('IA2'!AU56/AU106*100&gt;60,2,IF('IA2'!AU56/AU106*100&lt;=60,1)))))),0))*AU306)</f>
        <v>1000</v>
      </c>
      <c r="AV206" s="97">
        <f>IF(COUNT('IA2'!AV56)=0,1000,(IFERROR(IF('IA2'!AV56/AV106&lt;0.5,0,IF('IA2'!AV56/AV106*100&gt;90,5,IF('IA2'!AV56/AV106*100&gt;80,4,IF('IA2'!AV56/AV106*100&gt;70,3,IF('IA2'!AV56/AV106*100&gt;60,2,IF('IA2'!AV56/AV106*100&lt;=60,1)))))),0))*AV306)</f>
        <v>1000</v>
      </c>
      <c r="AW206" s="97">
        <f>IF(COUNT('IA2'!AW56)=0,1000,(IFERROR(IF('IA2'!AW56/AW106&lt;0.5,0,IF('IA2'!AW56/AW106*100&gt;90,5,IF('IA2'!AW56/AW106*100&gt;80,4,IF('IA2'!AW56/AW106*100&gt;70,3,IF('IA2'!AW56/AW106*100&gt;60,2,IF('IA2'!AW56/AW106*100&lt;=60,1)))))),0))*AW306)</f>
        <v>1000</v>
      </c>
      <c r="AX206" s="97">
        <f>IF(COUNT('IA2'!AX56)=0,1000,(IFERROR(IF('IA2'!AX56/AX106&lt;0.5,0,IF('IA2'!AX56/AX106*100&gt;90,5,IF('IA2'!AX56/AX106*100&gt;80,4,IF('IA2'!AX56/AX106*100&gt;70,3,IF('IA2'!AX56/AX106*100&gt;60,2,IF('IA2'!AX56/AX106*100&lt;=60,1)))))),0))*AX306)</f>
        <v>1000</v>
      </c>
      <c r="AY206" s="97">
        <f>IF(COUNT('IA2'!AY56)=0,1000,(IFERROR(IF('IA2'!AY56/AY106&lt;0.5,0,IF('IA2'!AY56/AY106*100&gt;90,5,IF('IA2'!AY56/AY106*100&gt;80,4,IF('IA2'!AY56/AY106*100&gt;70,3,IF('IA2'!AY56/AY106*100&gt;60,2,IF('IA2'!AY56/AY106*100&lt;=60,1)))))),0))*AY306)</f>
        <v>1000</v>
      </c>
      <c r="AZ206" s="97">
        <f>IF(COUNT('IA2'!AZ56)=0,1000,(IFERROR(IF('IA2'!AZ56/AZ106&lt;0.5,0,IF('IA2'!AZ56/AZ106*100&gt;90,5,IF('IA2'!AZ56/AZ106*100&gt;80,4,IF('IA2'!AZ56/AZ106*100&gt;70,3,IF('IA2'!AZ56/AZ106*100&gt;60,2,IF('IA2'!AZ56/AZ106*100&lt;=60,1)))))),0))*AZ306)</f>
        <v>1000</v>
      </c>
      <c r="BA206" s="96">
        <f t="shared" si="60"/>
        <v>0</v>
      </c>
      <c r="BB206" s="96">
        <f t="shared" si="61"/>
        <v>0</v>
      </c>
      <c r="BC206" s="96">
        <f t="shared" si="62"/>
        <v>0</v>
      </c>
      <c r="BD206" s="96">
        <f t="shared" si="63"/>
        <v>3.75</v>
      </c>
      <c r="BE206" s="96">
        <f t="shared" si="64"/>
        <v>0</v>
      </c>
      <c r="BF206" s="96">
        <f t="shared" si="65"/>
        <v>0</v>
      </c>
      <c r="BG206" s="96">
        <f t="shared" si="66"/>
        <v>0</v>
      </c>
    </row>
    <row r="207" spans="1:59" x14ac:dyDescent="0.3">
      <c r="A207" s="97">
        <f>IF(COUNT('IA2'!B57)=0,1000,(IFERROR(IF('IA2'!B57/A107&lt;0.5,0,IF('IA2'!B57/A107*100&gt;90,5,IF('IA2'!B57/A107*100&gt;80,4,IF('IA2'!B57/A107*100&gt;70,3,IF('IA2'!B57/A107*100&gt;60,2,IF('IA2'!B57/A107*100&lt;=60,1)))))),0))*A307)</f>
        <v>10</v>
      </c>
      <c r="B207" s="97">
        <f>IF(COUNT('IA2'!C57)=0,1000,(IFERROR(IF('IA2'!C57/B107&lt;0.5,0,IF('IA2'!C57/B107*100&gt;90,5,IF('IA2'!C57/B107*100&gt;80,4,IF('IA2'!C57/B107*100&gt;70,3,IF('IA2'!C57/B107*100&gt;60,2,IF('IA2'!C57/B107*100&lt;=60,1)))))),0))*B307)</f>
        <v>10</v>
      </c>
      <c r="C207" s="97">
        <f>IF(COUNT('IA2'!D57)=0,1000,(IFERROR(IF('IA2'!D57/C107&lt;0.5,0,IF('IA2'!D57/C107*100&gt;90,5,IF('IA2'!D57/C107*100&gt;80,4,IF('IA2'!D57/C107*100&gt;70,3,IF('IA2'!D57/C107*100&gt;60,2,IF('IA2'!D57/C107*100&lt;=60,1)))))),0))*C307)</f>
        <v>10</v>
      </c>
      <c r="D207" s="97">
        <f>IF(COUNT('IA2'!E57)=0,1000,(IFERROR(IF('IA2'!E57/D107&lt;0.5,0,IF('IA2'!E57/D107*100&gt;90,5,IF('IA2'!E57/D107*100&gt;80,4,IF('IA2'!E57/D107*100&gt;70,3,IF('IA2'!E57/D107*100&gt;60,2,IF('IA2'!E57/D107*100&lt;=60,1)))))),0))*D307)</f>
        <v>10</v>
      </c>
      <c r="E207" s="97">
        <f>IF(COUNT('IA2'!F57)=0,1000,(IFERROR(IF('IA2'!F57/E107&lt;0.5,0,IF('IA2'!F57/E107*100&gt;90,5,IF('IA2'!F57/E107*100&gt;80,4,IF('IA2'!F57/E107*100&gt;70,3,IF('IA2'!F57/E107*100&gt;60,2,IF('IA2'!F57/E107*100&lt;=60,1)))))),0))*E307)</f>
        <v>10</v>
      </c>
      <c r="F207" s="97">
        <f>IF(COUNT('IA2'!G57)=0,1000,(IFERROR(IF('IA2'!G57/F107&lt;0.5,0,IF('IA2'!G57/F107*100&gt;90,5,IF('IA2'!G57/F107*100&gt;80,4,IF('IA2'!G57/F107*100&gt;70,3,IF('IA2'!G57/F107*100&gt;60,2,IF('IA2'!G57/F107*100&lt;=60,1)))))),0))*F307)</f>
        <v>10</v>
      </c>
      <c r="G207" s="97">
        <f>IF(COUNT('IA2'!H57)=0,1000,(IFERROR(IF('IA2'!H57/G107&lt;0.5,0,IF('IA2'!H57/G107*100&gt;90,5,IF('IA2'!H57/G107*100&gt;80,4,IF('IA2'!H57/G107*100&gt;70,3,IF('IA2'!H57/G107*100&gt;60,2,IF('IA2'!H57/G107*100&lt;=60,1)))))),0))*G307)</f>
        <v>10</v>
      </c>
      <c r="H207" s="97">
        <f>IF(COUNT('IA2'!I57)=0,1000,(IFERROR(IF('IA2'!I57/H107&lt;0.5,0,IF('IA2'!I57/H107*100&gt;90,5,IF('IA2'!I57/H107*100&gt;80,4,IF('IA2'!I57/H107*100&gt;70,3,IF('IA2'!I57/H107*100&gt;60,2,IF('IA2'!I57/H107*100&lt;=60,1)))))),0))*H307)</f>
        <v>10</v>
      </c>
      <c r="I207" s="97">
        <f>IF(COUNT('IA2'!J57)=0,1000,(IFERROR(IF('IA2'!J57/I107&lt;0.5,0,IF('IA2'!J57/I107*100&gt;90,5,IF('IA2'!J57/I107*100&gt;80,4,IF('IA2'!J57/I107*100&gt;70,3,IF('IA2'!J57/I107*100&gt;60,2,IF('IA2'!J57/I107*100&lt;=60,1)))))),0))*I307)</f>
        <v>10</v>
      </c>
      <c r="J207" s="97">
        <f>IF(COUNT('IA2'!K57)=0,1000,(IFERROR(IF('IA2'!K57/J107&lt;0.5,0,IF('IA2'!K57/J107*100&gt;90,5,IF('IA2'!K57/J107*100&gt;80,4,IF('IA2'!K57/J107*100&gt;70,3,IF('IA2'!K57/J107*100&gt;60,2,IF('IA2'!K57/J107*100&lt;=60,1)))))),0))*J307)</f>
        <v>10</v>
      </c>
      <c r="K207" s="97">
        <f>IF(COUNT('IA2'!L57)=0,1000,(IFERROR(IF('IA2'!L57/K107&lt;0.5,0,IF('IA2'!L57/K107*100&gt;90,5,IF('IA2'!L57/K107*100&gt;80,4,IF('IA2'!L57/K107*100&gt;70,3,IF('IA2'!L57/K107*100&gt;60,2,IF('IA2'!L57/K107*100&lt;=60,1)))))),0))*K307)</f>
        <v>65</v>
      </c>
      <c r="L207" s="97">
        <f>IF(COUNT('IA2'!M57)=0,1000,(IFERROR(IF('IA2'!M57/L107&lt;0.5,0,IF('IA2'!M57/L107*100&gt;90,5,IF('IA2'!M57/L107*100&gt;80,4,IF('IA2'!M57/L107*100&gt;70,3,IF('IA2'!M57/L107*100&gt;60,2,IF('IA2'!M57/L107*100&lt;=60,1)))))),0))*L307)</f>
        <v>65</v>
      </c>
      <c r="M207" s="97">
        <f>IF(COUNT('IA2'!N57)=0,1000,(IFERROR(IF('IA2'!N57/M107&lt;0.5,0,IF('IA2'!N57/M107*100&gt;90,5,IF('IA2'!N57/M107*100&gt;80,4,IF('IA2'!N57/M107*100&gt;70,3,IF('IA2'!N57/M107*100&gt;60,2,IF('IA2'!N57/M107*100&lt;=60,1)))))),0))*M307)</f>
        <v>65</v>
      </c>
      <c r="N207" s="97">
        <f>IF(COUNT('IA2'!O57)=0,1000,(IFERROR(IF('IA2'!O57/N107&lt;0.5,0,IF('IA2'!O57/N107*100&gt;90,5,IF('IA2'!O57/N107*100&gt;80,4,IF('IA2'!O57/N107*100&gt;70,3,IF('IA2'!O57/N107*100&gt;60,2,IF('IA2'!O57/N107*100&lt;=60,1)))))),0))*N307)</f>
        <v>65</v>
      </c>
      <c r="O207" s="97">
        <f>IF(COUNT('IA2'!P57)=0,1000,(IFERROR(IF('IA2'!P57/O107&lt;0.5,0,IF('IA2'!P57/O107*100&gt;90,5,IF('IA2'!P57/O107*100&gt;80,4,IF('IA2'!P57/O107*100&gt;70,3,IF('IA2'!P57/O107*100&gt;60,2,IF('IA2'!P57/O107*100&lt;=60,1)))))),0))*O307)</f>
        <v>65</v>
      </c>
      <c r="P207" s="97">
        <f>IF(COUNT('IA2'!Q57)=0,1000,(IFERROR(IF('IA2'!Q57/P107&lt;0.5,0,IF('IA2'!Q57/P107*100&gt;90,5,IF('IA2'!Q57/P107*100&gt;80,4,IF('IA2'!Q57/P107*100&gt;70,3,IF('IA2'!Q57/P107*100&gt;60,2,IF('IA2'!Q57/P107*100&lt;=60,1)))))),0))*P307)</f>
        <v>65</v>
      </c>
      <c r="Q207" s="97">
        <f>IF(COUNT('IA2'!R57)=0,1000,(IFERROR(IF('IA2'!R57/Q107&lt;0.5,0,IF('IA2'!R57/Q107*100&gt;90,5,IF('IA2'!R57/Q107*100&gt;80,4,IF('IA2'!R57/Q107*100&gt;70,3,IF('IA2'!R57/Q107*100&gt;60,2,IF('IA2'!R57/Q107*100&lt;=60,1)))))),0))*Q307)</f>
        <v>65</v>
      </c>
      <c r="R207" s="97">
        <f>IF(COUNT('IA2'!S57)=0,1000,(IFERROR(IF('IA2'!S57/R107&lt;0.5,0,IF('IA2'!S57/R107*100&gt;90,5,IF('IA2'!S57/R107*100&gt;80,4,IF('IA2'!S57/R107*100&gt;70,3,IF('IA2'!S57/R107*100&gt;60,2,IF('IA2'!S57/R107*100&lt;=60,1)))))),0))*R307)</f>
        <v>65</v>
      </c>
      <c r="S207" s="97">
        <f>IF(COUNT('IA2'!T57)=0,1000,(IFERROR(IF('IA2'!T57/S107&lt;0.5,0,IF('IA2'!T57/S107*100&gt;90,5,IF('IA2'!T57/S107*100&gt;80,4,IF('IA2'!T57/S107*100&gt;70,3,IF('IA2'!T57/S107*100&gt;60,2,IF('IA2'!T57/S107*100&lt;=60,1)))))),0))*S307)</f>
        <v>65</v>
      </c>
      <c r="T207" s="97">
        <f>IF(COUNT('IA2'!U57)=0,1000,(IFERROR(IF('IA2'!U57/T107&lt;0.5,0,IF('IA2'!U57/T107*100&gt;90,5,IF('IA2'!U57/T107*100&gt;80,4,IF('IA2'!U57/T107*100&gt;70,3,IF('IA2'!U57/T107*100&gt;60,2,IF('IA2'!U57/T107*100&lt;=60,1)))))),0))*T307)</f>
        <v>65</v>
      </c>
      <c r="U207" s="97">
        <f>IF(COUNT('IA2'!#REF!)=0,1000,(IFERROR(IF('IA2'!#REF!/U107&lt;0.5,0,IF('IA2'!#REF!/U107*100&gt;90,5,IF('IA2'!#REF!/U107*100&gt;80,4,IF('IA2'!#REF!/U107*100&gt;70,3,IF('IA2'!#REF!/U107*100&gt;60,2,IF('IA2'!#REF!/U107*100&lt;=60,1)))))),0))*U307)</f>
        <v>1000</v>
      </c>
      <c r="V207" s="97">
        <f>IF(COUNT('IA2'!V57)=0,1000,(IFERROR(IF('IA2'!V57/V107&lt;0.5,0,IF('IA2'!V57/V107*100&gt;90,5,IF('IA2'!V57/V107*100&gt;80,4,IF('IA2'!V57/V107*100&gt;70,3,IF('IA2'!V57/V107*100&gt;60,2,IF('IA2'!V57/V107*100&lt;=60,1)))))),0))*V307)</f>
        <v>75</v>
      </c>
      <c r="W207" s="97">
        <f>IF(COUNT('IA2'!W57)=0,1000,(IFERROR(IF('IA2'!W57/W107&lt;0.5,0,IF('IA2'!W57/W107*100&gt;90,5,IF('IA2'!W57/W107*100&gt;80,4,IF('IA2'!W57/W107*100&gt;70,3,IF('IA2'!W57/W107*100&gt;60,2,IF('IA2'!W57/W107*100&lt;=60,1)))))),0))*W307)</f>
        <v>0</v>
      </c>
      <c r="X207" s="97">
        <f>IF(COUNT('IA2'!X57)=0,1000,(IFERROR(IF('IA2'!X57/X107&lt;0.5,0,IF('IA2'!X57/X107*100&gt;90,5,IF('IA2'!X57/X107*100&gt;80,4,IF('IA2'!X57/X107*100&gt;70,3,IF('IA2'!X57/X107*100&gt;60,2,IF('IA2'!X57/X107*100&lt;=60,1)))))),0))*X307)</f>
        <v>1000</v>
      </c>
      <c r="Y207" s="97">
        <f>IF(COUNT('IA2'!Y57)=0,1000,(IFERROR(IF('IA2'!Y57/Y107&lt;0.5,0,IF('IA2'!Y57/Y107*100&gt;90,5,IF('IA2'!Y57/Y107*100&gt;80,4,IF('IA2'!Y57/Y107*100&gt;70,3,IF('IA2'!Y57/Y107*100&gt;60,2,IF('IA2'!Y57/Y107*100&lt;=60,1)))))),0))*Y307)</f>
        <v>1000</v>
      </c>
      <c r="Z207" s="97">
        <f>IF(COUNT('IA2'!Z57)=0,1000,(IFERROR(IF('IA2'!Z57/Z107&lt;0.5,0,IF('IA2'!Z57/Z107*100&gt;90,5,IF('IA2'!Z57/Z107*100&gt;80,4,IF('IA2'!Z57/Z107*100&gt;70,3,IF('IA2'!Z57/Z107*100&gt;60,2,IF('IA2'!Z57/Z107*100&lt;=60,1)))))),0))*Z307)</f>
        <v>1000</v>
      </c>
      <c r="AA207" s="97">
        <f>IF(COUNT('IA2'!AA57)=0,1000,(IFERROR(IF('IA2'!AA57/AA107&lt;0.5,0,IF('IA2'!AA57/AA107*100&gt;90,5,IF('IA2'!AA57/AA107*100&gt;80,4,IF('IA2'!AA57/AA107*100&gt;70,3,IF('IA2'!AA57/AA107*100&gt;60,2,IF('IA2'!AA57/AA107*100&lt;=60,1)))))),0))*AA307)</f>
        <v>1000</v>
      </c>
      <c r="AB207" s="97">
        <f>IF(COUNT('IA2'!AB57)=0,1000,(IFERROR(IF('IA2'!AB57/AB107&lt;0.5,0,IF('IA2'!AB57/AB107*100&gt;90,5,IF('IA2'!AB57/AB107*100&gt;80,4,IF('IA2'!AB57/AB107*100&gt;70,3,IF('IA2'!AB57/AB107*100&gt;60,2,IF('IA2'!AB57/AB107*100&lt;=60,1)))))),0))*AB307)</f>
        <v>1000</v>
      </c>
      <c r="AC207" s="97">
        <f>IF(COUNT('IA2'!AC57)=0,1000,(IFERROR(IF('IA2'!AC57/AC107&lt;0.5,0,IF('IA2'!AC57/AC107*100&gt;90,5,IF('IA2'!AC57/AC107*100&gt;80,4,IF('IA2'!AC57/AC107*100&gt;70,3,IF('IA2'!AC57/AC107*100&gt;60,2,IF('IA2'!AC57/AC107*100&lt;=60,1)))))),0))*AC307)</f>
        <v>1000</v>
      </c>
      <c r="AD207" s="97">
        <f>IF(COUNT('IA2'!AD57)=0,1000,(IFERROR(IF('IA2'!AD57/AD107&lt;0.5,0,IF('IA2'!AD57/AD107*100&gt;90,5,IF('IA2'!AD57/AD107*100&gt;80,4,IF('IA2'!AD57/AD107*100&gt;70,3,IF('IA2'!AD57/AD107*100&gt;60,2,IF('IA2'!AD57/AD107*100&lt;=60,1)))))),0))*AD307)</f>
        <v>1000</v>
      </c>
      <c r="AE207" s="97">
        <f>IF(COUNT('IA2'!AE57)=0,1000,(IFERROR(IF('IA2'!AE57/AE107&lt;0.5,0,IF('IA2'!AE57/AE107*100&gt;90,5,IF('IA2'!AE57/AE107*100&gt;80,4,IF('IA2'!AE57/AE107*100&gt;70,3,IF('IA2'!AE57/AE107*100&gt;60,2,IF('IA2'!AE57/AE107*100&lt;=60,1)))))),0))*AE307)</f>
        <v>1000</v>
      </c>
      <c r="AF207" s="97">
        <f>IF(COUNT('IA2'!AF57)=0,1000,(IFERROR(IF('IA2'!AF57/AF107&lt;0.5,0,IF('IA2'!AF57/AF107*100&gt;90,5,IF('IA2'!AF57/AF107*100&gt;80,4,IF('IA2'!AF57/AF107*100&gt;70,3,IF('IA2'!AF57/AF107*100&gt;60,2,IF('IA2'!AF57/AF107*100&lt;=60,1)))))),0))*AF307)</f>
        <v>1000</v>
      </c>
      <c r="AG207" s="97">
        <f>IF(COUNT('IA2'!AG57)=0,1000,(IFERROR(IF('IA2'!AG57/AG107&lt;0.5,0,IF('IA2'!AG57/AG107*100&gt;90,5,IF('IA2'!AG57/AG107*100&gt;80,4,IF('IA2'!AG57/AG107*100&gt;70,3,IF('IA2'!AG57/AG107*100&gt;60,2,IF('IA2'!AG57/AG107*100&lt;=60,1)))))),0))*AG307)</f>
        <v>1000</v>
      </c>
      <c r="AH207" s="97">
        <f>IF(COUNT('IA2'!AH57)=0,1000,(IFERROR(IF('IA2'!AH57/AH107&lt;0.5,0,IF('IA2'!AH57/AH107*100&gt;90,5,IF('IA2'!AH57/AH107*100&gt;80,4,IF('IA2'!AH57/AH107*100&gt;70,3,IF('IA2'!AH57/AH107*100&gt;60,2,IF('IA2'!AH57/AH107*100&lt;=60,1)))))),0))*AH307)</f>
        <v>1000</v>
      </c>
      <c r="AI207" s="97">
        <f>IF(COUNT('IA2'!AI57)=0,1000,(IFERROR(IF('IA2'!AI57/AI107&lt;0.5,0,IF('IA2'!AI57/AI107*100&gt;90,5,IF('IA2'!AI57/AI107*100&gt;80,4,IF('IA2'!AI57/AI107*100&gt;70,3,IF('IA2'!AI57/AI107*100&gt;60,2,IF('IA2'!AI57/AI107*100&lt;=60,1)))))),0))*AI307)</f>
        <v>1000</v>
      </c>
      <c r="AJ207" s="97">
        <f>IF(COUNT('IA2'!AJ57)=0,1000,(IFERROR(IF('IA2'!AJ57/AJ107&lt;0.5,0,IF('IA2'!AJ57/AJ107*100&gt;90,5,IF('IA2'!AJ57/AJ107*100&gt;80,4,IF('IA2'!AJ57/AJ107*100&gt;70,3,IF('IA2'!AJ57/AJ107*100&gt;60,2,IF('IA2'!AJ57/AJ107*100&lt;=60,1)))))),0))*AJ307)</f>
        <v>1000</v>
      </c>
      <c r="AK207" s="97">
        <f>IF(COUNT('IA2'!AK57)=0,1000,(IFERROR(IF('IA2'!AK57/AK107&lt;0.5,0,IF('IA2'!AK57/AK107*100&gt;90,5,IF('IA2'!AK57/AK107*100&gt;80,4,IF('IA2'!AK57/AK107*100&gt;70,3,IF('IA2'!AK57/AK107*100&gt;60,2,IF('IA2'!AK57/AK107*100&lt;=60,1)))))),0))*AK307)</f>
        <v>1000</v>
      </c>
      <c r="AL207" s="97">
        <f>IF(COUNT('IA2'!AL57)=0,1000,(IFERROR(IF('IA2'!AL57/AL107&lt;0.5,0,IF('IA2'!AL57/AL107*100&gt;90,5,IF('IA2'!AL57/AL107*100&gt;80,4,IF('IA2'!AL57/AL107*100&gt;70,3,IF('IA2'!AL57/AL107*100&gt;60,2,IF('IA2'!AL57/AL107*100&lt;=60,1)))))),0))*AL307)</f>
        <v>1000</v>
      </c>
      <c r="AM207" s="97">
        <f>IF(COUNT('IA2'!AM57)=0,1000,(IFERROR(IF('IA2'!AM57/AM107&lt;0.5,0,IF('IA2'!AM57/AM107*100&gt;90,5,IF('IA2'!AM57/AM107*100&gt;80,4,IF('IA2'!AM57/AM107*100&gt;70,3,IF('IA2'!AM57/AM107*100&gt;60,2,IF('IA2'!AM57/AM107*100&lt;=60,1)))))),0))*AM307)</f>
        <v>1000</v>
      </c>
      <c r="AN207" s="97">
        <f>IF(COUNT('IA2'!AN57)=0,1000,(IFERROR(IF('IA2'!AN57/AN107&lt;0.5,0,IF('IA2'!AN57/AN107*100&gt;90,5,IF('IA2'!AN57/AN107*100&gt;80,4,IF('IA2'!AN57/AN107*100&gt;70,3,IF('IA2'!AN57/AN107*100&gt;60,2,IF('IA2'!AN57/AN107*100&lt;=60,1)))))),0))*AN307)</f>
        <v>1000</v>
      </c>
      <c r="AO207" s="97">
        <f>IF(COUNT('IA2'!AO57)=0,1000,(IFERROR(IF('IA2'!AO57/AO107&lt;0.5,0,IF('IA2'!AO57/AO107*100&gt;90,5,IF('IA2'!AO57/AO107*100&gt;80,4,IF('IA2'!AO57/AO107*100&gt;70,3,IF('IA2'!AO57/AO107*100&gt;60,2,IF('IA2'!AO57/AO107*100&lt;=60,1)))))),0))*AO307)</f>
        <v>1000</v>
      </c>
      <c r="AP207" s="97">
        <f>IF(COUNT('IA2'!AP57)=0,1000,(IFERROR(IF('IA2'!AP57/AP107&lt;0.5,0,IF('IA2'!AP57/AP107*100&gt;90,5,IF('IA2'!AP57/AP107*100&gt;80,4,IF('IA2'!AP57/AP107*100&gt;70,3,IF('IA2'!AP57/AP107*100&gt;60,2,IF('IA2'!AP57/AP107*100&lt;=60,1)))))),0))*AP307)</f>
        <v>1000</v>
      </c>
      <c r="AQ207" s="97">
        <f>IF(COUNT('IA2'!AQ57)=0,1000,(IFERROR(IF('IA2'!AQ57/AQ107&lt;0.5,0,IF('IA2'!AQ57/AQ107*100&gt;90,5,IF('IA2'!AQ57/AQ107*100&gt;80,4,IF('IA2'!AQ57/AQ107*100&gt;70,3,IF('IA2'!AQ57/AQ107*100&gt;60,2,IF('IA2'!AQ57/AQ107*100&lt;=60,1)))))),0))*AQ307)</f>
        <v>1000</v>
      </c>
      <c r="AR207" s="97">
        <f>IF(COUNT('IA2'!AR57)=0,1000,(IFERROR(IF('IA2'!AR57/AR107&lt;0.5,0,IF('IA2'!AR57/AR107*100&gt;90,5,IF('IA2'!AR57/AR107*100&gt;80,4,IF('IA2'!AR57/AR107*100&gt;70,3,IF('IA2'!AR57/AR107*100&gt;60,2,IF('IA2'!AR57/AR107*100&lt;=60,1)))))),0))*AR307)</f>
        <v>1000</v>
      </c>
      <c r="AS207" s="97">
        <f>IF(COUNT('IA2'!AS57)=0,1000,(IFERROR(IF('IA2'!AS57/AS107&lt;0.5,0,IF('IA2'!AS57/AS107*100&gt;90,5,IF('IA2'!AS57/AS107*100&gt;80,4,IF('IA2'!AS57/AS107*100&gt;70,3,IF('IA2'!AS57/AS107*100&gt;60,2,IF('IA2'!AS57/AS107*100&lt;=60,1)))))),0))*AS307)</f>
        <v>1000</v>
      </c>
      <c r="AT207" s="97">
        <f>IF(COUNT('IA2'!AT57)=0,1000,(IFERROR(IF('IA2'!AT57/AT107&lt;0.5,0,IF('IA2'!AT57/AT107*100&gt;90,5,IF('IA2'!AT57/AT107*100&gt;80,4,IF('IA2'!AT57/AT107*100&gt;70,3,IF('IA2'!AT57/AT107*100&gt;60,2,IF('IA2'!AT57/AT107*100&lt;=60,1)))))),0))*AT307)</f>
        <v>1000</v>
      </c>
      <c r="AU207" s="97">
        <f>IF(COUNT('IA2'!AU57)=0,1000,(IFERROR(IF('IA2'!AU57/AU107&lt;0.5,0,IF('IA2'!AU57/AU107*100&gt;90,5,IF('IA2'!AU57/AU107*100&gt;80,4,IF('IA2'!AU57/AU107*100&gt;70,3,IF('IA2'!AU57/AU107*100&gt;60,2,IF('IA2'!AU57/AU107*100&lt;=60,1)))))),0))*AU307)</f>
        <v>1000</v>
      </c>
      <c r="AV207" s="97">
        <f>IF(COUNT('IA2'!AV57)=0,1000,(IFERROR(IF('IA2'!AV57/AV107&lt;0.5,0,IF('IA2'!AV57/AV107*100&gt;90,5,IF('IA2'!AV57/AV107*100&gt;80,4,IF('IA2'!AV57/AV107*100&gt;70,3,IF('IA2'!AV57/AV107*100&gt;60,2,IF('IA2'!AV57/AV107*100&lt;=60,1)))))),0))*AV307)</f>
        <v>1000</v>
      </c>
      <c r="AW207" s="97">
        <f>IF(COUNT('IA2'!AW57)=0,1000,(IFERROR(IF('IA2'!AW57/AW107&lt;0.5,0,IF('IA2'!AW57/AW107*100&gt;90,5,IF('IA2'!AW57/AW107*100&gt;80,4,IF('IA2'!AW57/AW107*100&gt;70,3,IF('IA2'!AW57/AW107*100&gt;60,2,IF('IA2'!AW57/AW107*100&lt;=60,1)))))),0))*AW307)</f>
        <v>1000</v>
      </c>
      <c r="AX207" s="97">
        <f>IF(COUNT('IA2'!AX57)=0,1000,(IFERROR(IF('IA2'!AX57/AX107&lt;0.5,0,IF('IA2'!AX57/AX107*100&gt;90,5,IF('IA2'!AX57/AX107*100&gt;80,4,IF('IA2'!AX57/AX107*100&gt;70,3,IF('IA2'!AX57/AX107*100&gt;60,2,IF('IA2'!AX57/AX107*100&lt;=60,1)))))),0))*AX307)</f>
        <v>1000</v>
      </c>
      <c r="AY207" s="97">
        <f>IF(COUNT('IA2'!AY57)=0,1000,(IFERROR(IF('IA2'!AY57/AY107&lt;0.5,0,IF('IA2'!AY57/AY107*100&gt;90,5,IF('IA2'!AY57/AY107*100&gt;80,4,IF('IA2'!AY57/AY107*100&gt;70,3,IF('IA2'!AY57/AY107*100&gt;60,2,IF('IA2'!AY57/AY107*100&lt;=60,1)))))),0))*AY307)</f>
        <v>1000</v>
      </c>
      <c r="AZ207" s="97">
        <f>IF(COUNT('IA2'!AZ57)=0,1000,(IFERROR(IF('IA2'!AZ57/AZ107&lt;0.5,0,IF('IA2'!AZ57/AZ107*100&gt;90,5,IF('IA2'!AZ57/AZ107*100&gt;80,4,IF('IA2'!AZ57/AZ107*100&gt;70,3,IF('IA2'!AZ57/AZ107*100&gt;60,2,IF('IA2'!AZ57/AZ107*100&lt;=60,1)))))),0))*AZ307)</f>
        <v>1000</v>
      </c>
      <c r="BA207" s="96">
        <f t="shared" si="60"/>
        <v>0</v>
      </c>
      <c r="BB207" s="96">
        <f t="shared" si="61"/>
        <v>0</v>
      </c>
      <c r="BC207" s="96">
        <f t="shared" si="62"/>
        <v>5</v>
      </c>
      <c r="BD207" s="96">
        <f t="shared" si="63"/>
        <v>5</v>
      </c>
      <c r="BE207" s="96">
        <f t="shared" si="64"/>
        <v>0</v>
      </c>
      <c r="BF207" s="96">
        <f t="shared" si="65"/>
        <v>0</v>
      </c>
      <c r="BG207" s="96">
        <f t="shared" si="66"/>
        <v>0</v>
      </c>
    </row>
    <row r="208" spans="1:59" x14ac:dyDescent="0.3">
      <c r="A208" s="97">
        <f>IF(COUNT('IA2'!B58)=0,1000,(IFERROR(IF('IA2'!B58/A108&lt;0.5,0,IF('IA2'!B58/A108*100&gt;90,5,IF('IA2'!B58/A108*100&gt;80,4,IF('IA2'!B58/A108*100&gt;70,3,IF('IA2'!B58/A108*100&gt;60,2,IF('IA2'!B58/A108*100&lt;=60,1)))))),0))*A308)</f>
        <v>1000</v>
      </c>
      <c r="B208" s="97">
        <f>IF(COUNT('IA2'!C58)=0,1000,(IFERROR(IF('IA2'!C58/B108&lt;0.5,0,IF('IA2'!C58/B108*100&gt;90,5,IF('IA2'!C58/B108*100&gt;80,4,IF('IA2'!C58/B108*100&gt;70,3,IF('IA2'!C58/B108*100&gt;60,2,IF('IA2'!C58/B108*100&lt;=60,1)))))),0))*B308)</f>
        <v>1000</v>
      </c>
      <c r="C208" s="97">
        <f>IF(COUNT('IA2'!D58)=0,1000,(IFERROR(IF('IA2'!D58/C108&lt;0.5,0,IF('IA2'!D58/C108*100&gt;90,5,IF('IA2'!D58/C108*100&gt;80,4,IF('IA2'!D58/C108*100&gt;70,3,IF('IA2'!D58/C108*100&gt;60,2,IF('IA2'!D58/C108*100&lt;=60,1)))))),0))*C308)</f>
        <v>1000</v>
      </c>
      <c r="D208" s="97">
        <f>IF(COUNT('IA2'!E58)=0,1000,(IFERROR(IF('IA2'!E58/D108&lt;0.5,0,IF('IA2'!E58/D108*100&gt;90,5,IF('IA2'!E58/D108*100&gt;80,4,IF('IA2'!E58/D108*100&gt;70,3,IF('IA2'!E58/D108*100&gt;60,2,IF('IA2'!E58/D108*100&lt;=60,1)))))),0))*D308)</f>
        <v>1000</v>
      </c>
      <c r="E208" s="97">
        <f>IF(COUNT('IA2'!F58)=0,1000,(IFERROR(IF('IA2'!F58/E108&lt;0.5,0,IF('IA2'!F58/E108*100&gt;90,5,IF('IA2'!F58/E108*100&gt;80,4,IF('IA2'!F58/E108*100&gt;70,3,IF('IA2'!F58/E108*100&gt;60,2,IF('IA2'!F58/E108*100&lt;=60,1)))))),0))*E308)</f>
        <v>1000</v>
      </c>
      <c r="F208" s="97">
        <f>IF(COUNT('IA2'!G58)=0,1000,(IFERROR(IF('IA2'!G58/F108&lt;0.5,0,IF('IA2'!G58/F108*100&gt;90,5,IF('IA2'!G58/F108*100&gt;80,4,IF('IA2'!G58/F108*100&gt;70,3,IF('IA2'!G58/F108*100&gt;60,2,IF('IA2'!G58/F108*100&lt;=60,1)))))),0))*F308)</f>
        <v>1000</v>
      </c>
      <c r="G208" s="97">
        <f>IF(COUNT('IA2'!H58)=0,1000,(IFERROR(IF('IA2'!H58/G108&lt;0.5,0,IF('IA2'!H58/G108*100&gt;90,5,IF('IA2'!H58/G108*100&gt;80,4,IF('IA2'!H58/G108*100&gt;70,3,IF('IA2'!H58/G108*100&gt;60,2,IF('IA2'!H58/G108*100&lt;=60,1)))))),0))*G308)</f>
        <v>1000</v>
      </c>
      <c r="H208" s="97">
        <f>IF(COUNT('IA2'!I58)=0,1000,(IFERROR(IF('IA2'!I58/H108&lt;0.5,0,IF('IA2'!I58/H108*100&gt;90,5,IF('IA2'!I58/H108*100&gt;80,4,IF('IA2'!I58/H108*100&gt;70,3,IF('IA2'!I58/H108*100&gt;60,2,IF('IA2'!I58/H108*100&lt;=60,1)))))),0))*H308)</f>
        <v>1000</v>
      </c>
      <c r="I208" s="97">
        <f>IF(COUNT('IA2'!J58)=0,1000,(IFERROR(IF('IA2'!J58/I108&lt;0.5,0,IF('IA2'!J58/I108*100&gt;90,5,IF('IA2'!J58/I108*100&gt;80,4,IF('IA2'!J58/I108*100&gt;70,3,IF('IA2'!J58/I108*100&gt;60,2,IF('IA2'!J58/I108*100&lt;=60,1)))))),0))*I308)</f>
        <v>1000</v>
      </c>
      <c r="J208" s="97">
        <f>IF(COUNT('IA2'!K58)=0,1000,(IFERROR(IF('IA2'!K58/J108&lt;0.5,0,IF('IA2'!K58/J108*100&gt;90,5,IF('IA2'!K58/J108*100&gt;80,4,IF('IA2'!K58/J108*100&gt;70,3,IF('IA2'!K58/J108*100&gt;60,2,IF('IA2'!K58/J108*100&lt;=60,1)))))),0))*J308)</f>
        <v>1000</v>
      </c>
      <c r="K208" s="97">
        <f>IF(COUNT('IA2'!L58)=0,1000,(IFERROR(IF('IA2'!L58/K108&lt;0.5,0,IF('IA2'!L58/K108*100&gt;90,5,IF('IA2'!L58/K108*100&gt;80,4,IF('IA2'!L58/K108*100&gt;70,3,IF('IA2'!L58/K108*100&gt;60,2,IF('IA2'!L58/K108*100&lt;=60,1)))))),0))*K308)</f>
        <v>1000</v>
      </c>
      <c r="L208" s="97">
        <f>IF(COUNT('IA2'!M58)=0,1000,(IFERROR(IF('IA2'!M58/L108&lt;0.5,0,IF('IA2'!M58/L108*100&gt;90,5,IF('IA2'!M58/L108*100&gt;80,4,IF('IA2'!M58/L108*100&gt;70,3,IF('IA2'!M58/L108*100&gt;60,2,IF('IA2'!M58/L108*100&lt;=60,1)))))),0))*L308)</f>
        <v>1000</v>
      </c>
      <c r="M208" s="97">
        <f>IF(COUNT('IA2'!N58)=0,1000,(IFERROR(IF('IA2'!N58/M108&lt;0.5,0,IF('IA2'!N58/M108*100&gt;90,5,IF('IA2'!N58/M108*100&gt;80,4,IF('IA2'!N58/M108*100&gt;70,3,IF('IA2'!N58/M108*100&gt;60,2,IF('IA2'!N58/M108*100&lt;=60,1)))))),0))*M308)</f>
        <v>1000</v>
      </c>
      <c r="N208" s="97">
        <f>IF(COUNT('IA2'!O58)=0,1000,(IFERROR(IF('IA2'!O58/N108&lt;0.5,0,IF('IA2'!O58/N108*100&gt;90,5,IF('IA2'!O58/N108*100&gt;80,4,IF('IA2'!O58/N108*100&gt;70,3,IF('IA2'!O58/N108*100&gt;60,2,IF('IA2'!O58/N108*100&lt;=60,1)))))),0))*N308)</f>
        <v>1000</v>
      </c>
      <c r="O208" s="97">
        <f>IF(COUNT('IA2'!P58)=0,1000,(IFERROR(IF('IA2'!P58/O108&lt;0.5,0,IF('IA2'!P58/O108*100&gt;90,5,IF('IA2'!P58/O108*100&gt;80,4,IF('IA2'!P58/O108*100&gt;70,3,IF('IA2'!P58/O108*100&gt;60,2,IF('IA2'!P58/O108*100&lt;=60,1)))))),0))*O308)</f>
        <v>1000</v>
      </c>
      <c r="P208" s="97">
        <f>IF(COUNT('IA2'!Q58)=0,1000,(IFERROR(IF('IA2'!Q58/P108&lt;0.5,0,IF('IA2'!Q58/P108*100&gt;90,5,IF('IA2'!Q58/P108*100&gt;80,4,IF('IA2'!Q58/P108*100&gt;70,3,IF('IA2'!Q58/P108*100&gt;60,2,IF('IA2'!Q58/P108*100&lt;=60,1)))))),0))*P308)</f>
        <v>1000</v>
      </c>
      <c r="Q208" s="97">
        <f>IF(COUNT('IA2'!R58)=0,1000,(IFERROR(IF('IA2'!R58/Q108&lt;0.5,0,IF('IA2'!R58/Q108*100&gt;90,5,IF('IA2'!R58/Q108*100&gt;80,4,IF('IA2'!R58/Q108*100&gt;70,3,IF('IA2'!R58/Q108*100&gt;60,2,IF('IA2'!R58/Q108*100&lt;=60,1)))))),0))*Q308)</f>
        <v>1000</v>
      </c>
      <c r="R208" s="97">
        <f>IF(COUNT('IA2'!S58)=0,1000,(IFERROR(IF('IA2'!S58/R108&lt;0.5,0,IF('IA2'!S58/R108*100&gt;90,5,IF('IA2'!S58/R108*100&gt;80,4,IF('IA2'!S58/R108*100&gt;70,3,IF('IA2'!S58/R108*100&gt;60,2,IF('IA2'!S58/R108*100&lt;=60,1)))))),0))*R308)</f>
        <v>1000</v>
      </c>
      <c r="S208" s="97">
        <f>IF(COUNT('IA2'!T58)=0,1000,(IFERROR(IF('IA2'!T58/S108&lt;0.5,0,IF('IA2'!T58/S108*100&gt;90,5,IF('IA2'!T58/S108*100&gt;80,4,IF('IA2'!T58/S108*100&gt;70,3,IF('IA2'!T58/S108*100&gt;60,2,IF('IA2'!T58/S108*100&lt;=60,1)))))),0))*S308)</f>
        <v>1000</v>
      </c>
      <c r="T208" s="97">
        <f>IF(COUNT('IA2'!U58)=0,1000,(IFERROR(IF('IA2'!U58/T108&lt;0.5,0,IF('IA2'!U58/T108*100&gt;90,5,IF('IA2'!U58/T108*100&gt;80,4,IF('IA2'!U58/T108*100&gt;70,3,IF('IA2'!U58/T108*100&gt;60,2,IF('IA2'!U58/T108*100&lt;=60,1)))))),0))*T308)</f>
        <v>1000</v>
      </c>
      <c r="U208" s="97">
        <f>IF(COUNT('IA2'!#REF!)=0,1000,(IFERROR(IF('IA2'!#REF!/U108&lt;0.5,0,IF('IA2'!#REF!/U108*100&gt;90,5,IF('IA2'!#REF!/U108*100&gt;80,4,IF('IA2'!#REF!/U108*100&gt;70,3,IF('IA2'!#REF!/U108*100&gt;60,2,IF('IA2'!#REF!/U108*100&lt;=60,1)))))),0))*U308)</f>
        <v>1000</v>
      </c>
      <c r="V208" s="97">
        <f>IF(COUNT('IA2'!V58)=0,1000,(IFERROR(IF('IA2'!V58/V108&lt;0.5,0,IF('IA2'!V58/V108*100&gt;90,5,IF('IA2'!V58/V108*100&gt;80,4,IF('IA2'!V58/V108*100&gt;70,3,IF('IA2'!V58/V108*100&gt;60,2,IF('IA2'!V58/V108*100&lt;=60,1)))))),0))*V308)</f>
        <v>1000</v>
      </c>
      <c r="W208" s="97">
        <f>IF(COUNT('IA2'!W58)=0,1000,(IFERROR(IF('IA2'!W58/W108&lt;0.5,0,IF('IA2'!W58/W108*100&gt;90,5,IF('IA2'!W58/W108*100&gt;80,4,IF('IA2'!W58/W108*100&gt;70,3,IF('IA2'!W58/W108*100&gt;60,2,IF('IA2'!W58/W108*100&lt;=60,1)))))),0))*W308)</f>
        <v>1000</v>
      </c>
      <c r="X208" s="97">
        <f>IF(COUNT('IA2'!X58)=0,1000,(IFERROR(IF('IA2'!X58/X108&lt;0.5,0,IF('IA2'!X58/X108*100&gt;90,5,IF('IA2'!X58/X108*100&gt;80,4,IF('IA2'!X58/X108*100&gt;70,3,IF('IA2'!X58/X108*100&gt;60,2,IF('IA2'!X58/X108*100&lt;=60,1)))))),0))*X308)</f>
        <v>1000</v>
      </c>
      <c r="Y208" s="97">
        <f>IF(COUNT('IA2'!Y58)=0,1000,(IFERROR(IF('IA2'!Y58/Y108&lt;0.5,0,IF('IA2'!Y58/Y108*100&gt;90,5,IF('IA2'!Y58/Y108*100&gt;80,4,IF('IA2'!Y58/Y108*100&gt;70,3,IF('IA2'!Y58/Y108*100&gt;60,2,IF('IA2'!Y58/Y108*100&lt;=60,1)))))),0))*Y308)</f>
        <v>1000</v>
      </c>
      <c r="Z208" s="97">
        <f>IF(COUNT('IA2'!Z58)=0,1000,(IFERROR(IF('IA2'!Z58/Z108&lt;0.5,0,IF('IA2'!Z58/Z108*100&gt;90,5,IF('IA2'!Z58/Z108*100&gt;80,4,IF('IA2'!Z58/Z108*100&gt;70,3,IF('IA2'!Z58/Z108*100&gt;60,2,IF('IA2'!Z58/Z108*100&lt;=60,1)))))),0))*Z308)</f>
        <v>1000</v>
      </c>
      <c r="AA208" s="97">
        <f>IF(COUNT('IA2'!AA58)=0,1000,(IFERROR(IF('IA2'!AA58/AA108&lt;0.5,0,IF('IA2'!AA58/AA108*100&gt;90,5,IF('IA2'!AA58/AA108*100&gt;80,4,IF('IA2'!AA58/AA108*100&gt;70,3,IF('IA2'!AA58/AA108*100&gt;60,2,IF('IA2'!AA58/AA108*100&lt;=60,1)))))),0))*AA308)</f>
        <v>1000</v>
      </c>
      <c r="AB208" s="97">
        <f>IF(COUNT('IA2'!AB58)=0,1000,(IFERROR(IF('IA2'!AB58/AB108&lt;0.5,0,IF('IA2'!AB58/AB108*100&gt;90,5,IF('IA2'!AB58/AB108*100&gt;80,4,IF('IA2'!AB58/AB108*100&gt;70,3,IF('IA2'!AB58/AB108*100&gt;60,2,IF('IA2'!AB58/AB108*100&lt;=60,1)))))),0))*AB308)</f>
        <v>1000</v>
      </c>
      <c r="AC208" s="97">
        <f>IF(COUNT('IA2'!AC58)=0,1000,(IFERROR(IF('IA2'!AC58/AC108&lt;0.5,0,IF('IA2'!AC58/AC108*100&gt;90,5,IF('IA2'!AC58/AC108*100&gt;80,4,IF('IA2'!AC58/AC108*100&gt;70,3,IF('IA2'!AC58/AC108*100&gt;60,2,IF('IA2'!AC58/AC108*100&lt;=60,1)))))),0))*AC308)</f>
        <v>1000</v>
      </c>
      <c r="AD208" s="97">
        <f>IF(COUNT('IA2'!AD58)=0,1000,(IFERROR(IF('IA2'!AD58/AD108&lt;0.5,0,IF('IA2'!AD58/AD108*100&gt;90,5,IF('IA2'!AD58/AD108*100&gt;80,4,IF('IA2'!AD58/AD108*100&gt;70,3,IF('IA2'!AD58/AD108*100&gt;60,2,IF('IA2'!AD58/AD108*100&lt;=60,1)))))),0))*AD308)</f>
        <v>1000</v>
      </c>
      <c r="AE208" s="97">
        <f>IF(COUNT('IA2'!AE58)=0,1000,(IFERROR(IF('IA2'!AE58/AE108&lt;0.5,0,IF('IA2'!AE58/AE108*100&gt;90,5,IF('IA2'!AE58/AE108*100&gt;80,4,IF('IA2'!AE58/AE108*100&gt;70,3,IF('IA2'!AE58/AE108*100&gt;60,2,IF('IA2'!AE58/AE108*100&lt;=60,1)))))),0))*AE308)</f>
        <v>1000</v>
      </c>
      <c r="AF208" s="97">
        <f>IF(COUNT('IA2'!AF58)=0,1000,(IFERROR(IF('IA2'!AF58/AF108&lt;0.5,0,IF('IA2'!AF58/AF108*100&gt;90,5,IF('IA2'!AF58/AF108*100&gt;80,4,IF('IA2'!AF58/AF108*100&gt;70,3,IF('IA2'!AF58/AF108*100&gt;60,2,IF('IA2'!AF58/AF108*100&lt;=60,1)))))),0))*AF308)</f>
        <v>1000</v>
      </c>
      <c r="AG208" s="97">
        <f>IF(COUNT('IA2'!AG58)=0,1000,(IFERROR(IF('IA2'!AG58/AG108&lt;0.5,0,IF('IA2'!AG58/AG108*100&gt;90,5,IF('IA2'!AG58/AG108*100&gt;80,4,IF('IA2'!AG58/AG108*100&gt;70,3,IF('IA2'!AG58/AG108*100&gt;60,2,IF('IA2'!AG58/AG108*100&lt;=60,1)))))),0))*AG308)</f>
        <v>1000</v>
      </c>
      <c r="AH208" s="97">
        <f>IF(COUNT('IA2'!AH58)=0,1000,(IFERROR(IF('IA2'!AH58/AH108&lt;0.5,0,IF('IA2'!AH58/AH108*100&gt;90,5,IF('IA2'!AH58/AH108*100&gt;80,4,IF('IA2'!AH58/AH108*100&gt;70,3,IF('IA2'!AH58/AH108*100&gt;60,2,IF('IA2'!AH58/AH108*100&lt;=60,1)))))),0))*AH308)</f>
        <v>1000</v>
      </c>
      <c r="AI208" s="97">
        <f>IF(COUNT('IA2'!AI58)=0,1000,(IFERROR(IF('IA2'!AI58/AI108&lt;0.5,0,IF('IA2'!AI58/AI108*100&gt;90,5,IF('IA2'!AI58/AI108*100&gt;80,4,IF('IA2'!AI58/AI108*100&gt;70,3,IF('IA2'!AI58/AI108*100&gt;60,2,IF('IA2'!AI58/AI108*100&lt;=60,1)))))),0))*AI308)</f>
        <v>1000</v>
      </c>
      <c r="AJ208" s="97">
        <f>IF(COUNT('IA2'!AJ58)=0,1000,(IFERROR(IF('IA2'!AJ58/AJ108&lt;0.5,0,IF('IA2'!AJ58/AJ108*100&gt;90,5,IF('IA2'!AJ58/AJ108*100&gt;80,4,IF('IA2'!AJ58/AJ108*100&gt;70,3,IF('IA2'!AJ58/AJ108*100&gt;60,2,IF('IA2'!AJ58/AJ108*100&lt;=60,1)))))),0))*AJ308)</f>
        <v>1000</v>
      </c>
      <c r="AK208" s="97">
        <f>IF(COUNT('IA2'!AK58)=0,1000,(IFERROR(IF('IA2'!AK58/AK108&lt;0.5,0,IF('IA2'!AK58/AK108*100&gt;90,5,IF('IA2'!AK58/AK108*100&gt;80,4,IF('IA2'!AK58/AK108*100&gt;70,3,IF('IA2'!AK58/AK108*100&gt;60,2,IF('IA2'!AK58/AK108*100&lt;=60,1)))))),0))*AK308)</f>
        <v>1000</v>
      </c>
      <c r="AL208" s="97">
        <f>IF(COUNT('IA2'!AL58)=0,1000,(IFERROR(IF('IA2'!AL58/AL108&lt;0.5,0,IF('IA2'!AL58/AL108*100&gt;90,5,IF('IA2'!AL58/AL108*100&gt;80,4,IF('IA2'!AL58/AL108*100&gt;70,3,IF('IA2'!AL58/AL108*100&gt;60,2,IF('IA2'!AL58/AL108*100&lt;=60,1)))))),0))*AL308)</f>
        <v>1000</v>
      </c>
      <c r="AM208" s="97">
        <f>IF(COUNT('IA2'!AM58)=0,1000,(IFERROR(IF('IA2'!AM58/AM108&lt;0.5,0,IF('IA2'!AM58/AM108*100&gt;90,5,IF('IA2'!AM58/AM108*100&gt;80,4,IF('IA2'!AM58/AM108*100&gt;70,3,IF('IA2'!AM58/AM108*100&gt;60,2,IF('IA2'!AM58/AM108*100&lt;=60,1)))))),0))*AM308)</f>
        <v>1000</v>
      </c>
      <c r="AN208" s="97">
        <f>IF(COUNT('IA2'!AN58)=0,1000,(IFERROR(IF('IA2'!AN58/AN108&lt;0.5,0,IF('IA2'!AN58/AN108*100&gt;90,5,IF('IA2'!AN58/AN108*100&gt;80,4,IF('IA2'!AN58/AN108*100&gt;70,3,IF('IA2'!AN58/AN108*100&gt;60,2,IF('IA2'!AN58/AN108*100&lt;=60,1)))))),0))*AN308)</f>
        <v>1000</v>
      </c>
      <c r="AO208" s="97">
        <f>IF(COUNT('IA2'!AO58)=0,1000,(IFERROR(IF('IA2'!AO58/AO108&lt;0.5,0,IF('IA2'!AO58/AO108*100&gt;90,5,IF('IA2'!AO58/AO108*100&gt;80,4,IF('IA2'!AO58/AO108*100&gt;70,3,IF('IA2'!AO58/AO108*100&gt;60,2,IF('IA2'!AO58/AO108*100&lt;=60,1)))))),0))*AO308)</f>
        <v>1000</v>
      </c>
      <c r="AP208" s="97">
        <f>IF(COUNT('IA2'!AP58)=0,1000,(IFERROR(IF('IA2'!AP58/AP108&lt;0.5,0,IF('IA2'!AP58/AP108*100&gt;90,5,IF('IA2'!AP58/AP108*100&gt;80,4,IF('IA2'!AP58/AP108*100&gt;70,3,IF('IA2'!AP58/AP108*100&gt;60,2,IF('IA2'!AP58/AP108*100&lt;=60,1)))))),0))*AP308)</f>
        <v>1000</v>
      </c>
      <c r="AQ208" s="97">
        <f>IF(COUNT('IA2'!AQ58)=0,1000,(IFERROR(IF('IA2'!AQ58/AQ108&lt;0.5,0,IF('IA2'!AQ58/AQ108*100&gt;90,5,IF('IA2'!AQ58/AQ108*100&gt;80,4,IF('IA2'!AQ58/AQ108*100&gt;70,3,IF('IA2'!AQ58/AQ108*100&gt;60,2,IF('IA2'!AQ58/AQ108*100&lt;=60,1)))))),0))*AQ308)</f>
        <v>1000</v>
      </c>
      <c r="AR208" s="97">
        <f>IF(COUNT('IA2'!AR58)=0,1000,(IFERROR(IF('IA2'!AR58/AR108&lt;0.5,0,IF('IA2'!AR58/AR108*100&gt;90,5,IF('IA2'!AR58/AR108*100&gt;80,4,IF('IA2'!AR58/AR108*100&gt;70,3,IF('IA2'!AR58/AR108*100&gt;60,2,IF('IA2'!AR58/AR108*100&lt;=60,1)))))),0))*AR308)</f>
        <v>1000</v>
      </c>
      <c r="AS208" s="97">
        <f>IF(COUNT('IA2'!AS58)=0,1000,(IFERROR(IF('IA2'!AS58/AS108&lt;0.5,0,IF('IA2'!AS58/AS108*100&gt;90,5,IF('IA2'!AS58/AS108*100&gt;80,4,IF('IA2'!AS58/AS108*100&gt;70,3,IF('IA2'!AS58/AS108*100&gt;60,2,IF('IA2'!AS58/AS108*100&lt;=60,1)))))),0))*AS308)</f>
        <v>1000</v>
      </c>
      <c r="AT208" s="97">
        <f>IF(COUNT('IA2'!AT58)=0,1000,(IFERROR(IF('IA2'!AT58/AT108&lt;0.5,0,IF('IA2'!AT58/AT108*100&gt;90,5,IF('IA2'!AT58/AT108*100&gt;80,4,IF('IA2'!AT58/AT108*100&gt;70,3,IF('IA2'!AT58/AT108*100&gt;60,2,IF('IA2'!AT58/AT108*100&lt;=60,1)))))),0))*AT308)</f>
        <v>1000</v>
      </c>
      <c r="AU208" s="97">
        <f>IF(COUNT('IA2'!AU58)=0,1000,(IFERROR(IF('IA2'!AU58/AU108&lt;0.5,0,IF('IA2'!AU58/AU108*100&gt;90,5,IF('IA2'!AU58/AU108*100&gt;80,4,IF('IA2'!AU58/AU108*100&gt;70,3,IF('IA2'!AU58/AU108*100&gt;60,2,IF('IA2'!AU58/AU108*100&lt;=60,1)))))),0))*AU308)</f>
        <v>1000</v>
      </c>
      <c r="AV208" s="97">
        <f>IF(COUNT('IA2'!AV58)=0,1000,(IFERROR(IF('IA2'!AV58/AV108&lt;0.5,0,IF('IA2'!AV58/AV108*100&gt;90,5,IF('IA2'!AV58/AV108*100&gt;80,4,IF('IA2'!AV58/AV108*100&gt;70,3,IF('IA2'!AV58/AV108*100&gt;60,2,IF('IA2'!AV58/AV108*100&lt;=60,1)))))),0))*AV308)</f>
        <v>1000</v>
      </c>
      <c r="AW208" s="97">
        <f>IF(COUNT('IA2'!AW58)=0,1000,(IFERROR(IF('IA2'!AW58/AW108&lt;0.5,0,IF('IA2'!AW58/AW108*100&gt;90,5,IF('IA2'!AW58/AW108*100&gt;80,4,IF('IA2'!AW58/AW108*100&gt;70,3,IF('IA2'!AW58/AW108*100&gt;60,2,IF('IA2'!AW58/AW108*100&lt;=60,1)))))),0))*AW308)</f>
        <v>1000</v>
      </c>
      <c r="AX208" s="97">
        <f>IF(COUNT('IA2'!AX58)=0,1000,(IFERROR(IF('IA2'!AX58/AX108&lt;0.5,0,IF('IA2'!AX58/AX108*100&gt;90,5,IF('IA2'!AX58/AX108*100&gt;80,4,IF('IA2'!AX58/AX108*100&gt;70,3,IF('IA2'!AX58/AX108*100&gt;60,2,IF('IA2'!AX58/AX108*100&lt;=60,1)))))),0))*AX308)</f>
        <v>1000</v>
      </c>
      <c r="AY208" s="97">
        <f>IF(COUNT('IA2'!AY58)=0,1000,(IFERROR(IF('IA2'!AY58/AY108&lt;0.5,0,IF('IA2'!AY58/AY108*100&gt;90,5,IF('IA2'!AY58/AY108*100&gt;80,4,IF('IA2'!AY58/AY108*100&gt;70,3,IF('IA2'!AY58/AY108*100&gt;60,2,IF('IA2'!AY58/AY108*100&lt;=60,1)))))),0))*AY308)</f>
        <v>1000</v>
      </c>
      <c r="AZ208" s="97">
        <f>IF(COUNT('IA2'!AZ58)=0,1000,(IFERROR(IF('IA2'!AZ58/AZ108&lt;0.5,0,IF('IA2'!AZ58/AZ108*100&gt;90,5,IF('IA2'!AZ58/AZ108*100&gt;80,4,IF('IA2'!AZ58/AZ108*100&gt;70,3,IF('IA2'!AZ58/AZ108*100&gt;60,2,IF('IA2'!AZ58/AZ108*100&lt;=60,1)))))),0))*AZ308)</f>
        <v>1000</v>
      </c>
      <c r="BA208" s="96">
        <f t="shared" si="60"/>
        <v>0</v>
      </c>
      <c r="BB208" s="96">
        <f t="shared" si="61"/>
        <v>0</v>
      </c>
      <c r="BC208" s="96">
        <f t="shared" si="62"/>
        <v>0</v>
      </c>
      <c r="BD208" s="96">
        <f t="shared" si="63"/>
        <v>0</v>
      </c>
      <c r="BE208" s="96">
        <f t="shared" si="64"/>
        <v>0</v>
      </c>
      <c r="BF208" s="96">
        <f t="shared" si="65"/>
        <v>0</v>
      </c>
      <c r="BG208" s="96">
        <f t="shared" si="66"/>
        <v>0</v>
      </c>
    </row>
    <row r="209" spans="1:59" x14ac:dyDescent="0.3">
      <c r="A209" s="97">
        <f>IF(COUNT('IA2'!B59)=0,1000,(IFERROR(IF('IA2'!B59/A109&lt;0.5,0,IF('IA2'!B59/A109*100&gt;90,5,IF('IA2'!B59/A109*100&gt;80,4,IF('IA2'!B59/A109*100&gt;70,3,IF('IA2'!B59/A109*100&gt;60,2,IF('IA2'!B59/A109*100&lt;=60,1)))))),0))*A309)</f>
        <v>10</v>
      </c>
      <c r="B209" s="97">
        <f>IF(COUNT('IA2'!C59)=0,1000,(IFERROR(IF('IA2'!C59/B109&lt;0.5,0,IF('IA2'!C59/B109*100&gt;90,5,IF('IA2'!C59/B109*100&gt;80,4,IF('IA2'!C59/B109*100&gt;70,3,IF('IA2'!C59/B109*100&gt;60,2,IF('IA2'!C59/B109*100&lt;=60,1)))))),0))*B309)</f>
        <v>10</v>
      </c>
      <c r="C209" s="97">
        <f>IF(COUNT('IA2'!D59)=0,1000,(IFERROR(IF('IA2'!D59/C109&lt;0.5,0,IF('IA2'!D59/C109*100&gt;90,5,IF('IA2'!D59/C109*100&gt;80,4,IF('IA2'!D59/C109*100&gt;70,3,IF('IA2'!D59/C109*100&gt;60,2,IF('IA2'!D59/C109*100&lt;=60,1)))))),0))*C309)</f>
        <v>10</v>
      </c>
      <c r="D209" s="97">
        <f>IF(COUNT('IA2'!E59)=0,1000,(IFERROR(IF('IA2'!E59/D109&lt;0.5,0,IF('IA2'!E59/D109*100&gt;90,5,IF('IA2'!E59/D109*100&gt;80,4,IF('IA2'!E59/D109*100&gt;70,3,IF('IA2'!E59/D109*100&gt;60,2,IF('IA2'!E59/D109*100&lt;=60,1)))))),0))*D309)</f>
        <v>10</v>
      </c>
      <c r="E209" s="97">
        <f>IF(COUNT('IA2'!F59)=0,1000,(IFERROR(IF('IA2'!F59/E109&lt;0.5,0,IF('IA2'!F59/E109*100&gt;90,5,IF('IA2'!F59/E109*100&gt;80,4,IF('IA2'!F59/E109*100&gt;70,3,IF('IA2'!F59/E109*100&gt;60,2,IF('IA2'!F59/E109*100&lt;=60,1)))))),0))*E309)</f>
        <v>10</v>
      </c>
      <c r="F209" s="97">
        <f>IF(COUNT('IA2'!G59)=0,1000,(IFERROR(IF('IA2'!G59/F109&lt;0.5,0,IF('IA2'!G59/F109*100&gt;90,5,IF('IA2'!G59/F109*100&gt;80,4,IF('IA2'!G59/F109*100&gt;70,3,IF('IA2'!G59/F109*100&gt;60,2,IF('IA2'!G59/F109*100&lt;=60,1)))))),0))*F309)</f>
        <v>10</v>
      </c>
      <c r="G209" s="97">
        <f>IF(COUNT('IA2'!H59)=0,1000,(IFERROR(IF('IA2'!H59/G109&lt;0.5,0,IF('IA2'!H59/G109*100&gt;90,5,IF('IA2'!H59/G109*100&gt;80,4,IF('IA2'!H59/G109*100&gt;70,3,IF('IA2'!H59/G109*100&gt;60,2,IF('IA2'!H59/G109*100&lt;=60,1)))))),0))*G309)</f>
        <v>10</v>
      </c>
      <c r="H209" s="97">
        <f>IF(COUNT('IA2'!I59)=0,1000,(IFERROR(IF('IA2'!I59/H109&lt;0.5,0,IF('IA2'!I59/H109*100&gt;90,5,IF('IA2'!I59/H109*100&gt;80,4,IF('IA2'!I59/H109*100&gt;70,3,IF('IA2'!I59/H109*100&gt;60,2,IF('IA2'!I59/H109*100&lt;=60,1)))))),0))*H309)</f>
        <v>10</v>
      </c>
      <c r="I209" s="97">
        <f>IF(COUNT('IA2'!J59)=0,1000,(IFERROR(IF('IA2'!J59/I109&lt;0.5,0,IF('IA2'!J59/I109*100&gt;90,5,IF('IA2'!J59/I109*100&gt;80,4,IF('IA2'!J59/I109*100&gt;70,3,IF('IA2'!J59/I109*100&gt;60,2,IF('IA2'!J59/I109*100&lt;=60,1)))))),0))*I309)</f>
        <v>10</v>
      </c>
      <c r="J209" s="97">
        <f>IF(COUNT('IA2'!K59)=0,1000,(IFERROR(IF('IA2'!K59/J109&lt;0.5,0,IF('IA2'!K59/J109*100&gt;90,5,IF('IA2'!K59/J109*100&gt;80,4,IF('IA2'!K59/J109*100&gt;70,3,IF('IA2'!K59/J109*100&gt;60,2,IF('IA2'!K59/J109*100&lt;=60,1)))))),0))*J309)</f>
        <v>10</v>
      </c>
      <c r="K209" s="97">
        <f>IF(COUNT('IA2'!L59)=0,1000,(IFERROR(IF('IA2'!L59/K109&lt;0.5,0,IF('IA2'!L59/K109*100&gt;90,5,IF('IA2'!L59/K109*100&gt;80,4,IF('IA2'!L59/K109*100&gt;70,3,IF('IA2'!L59/K109*100&gt;60,2,IF('IA2'!L59/K109*100&lt;=60,1)))))),0))*K309)</f>
        <v>0</v>
      </c>
      <c r="L209" s="97">
        <f>IF(COUNT('IA2'!M59)=0,1000,(IFERROR(IF('IA2'!M59/L109&lt;0.5,0,IF('IA2'!M59/L109*100&gt;90,5,IF('IA2'!M59/L109*100&gt;80,4,IF('IA2'!M59/L109*100&gt;70,3,IF('IA2'!M59/L109*100&gt;60,2,IF('IA2'!M59/L109*100&lt;=60,1)))))),0))*L309)</f>
        <v>0</v>
      </c>
      <c r="M209" s="97">
        <f>IF(COUNT('IA2'!N59)=0,1000,(IFERROR(IF('IA2'!N59/M109&lt;0.5,0,IF('IA2'!N59/M109*100&gt;90,5,IF('IA2'!N59/M109*100&gt;80,4,IF('IA2'!N59/M109*100&gt;70,3,IF('IA2'!N59/M109*100&gt;60,2,IF('IA2'!N59/M109*100&lt;=60,1)))))),0))*M309)</f>
        <v>0</v>
      </c>
      <c r="N209" s="97">
        <f>IF(COUNT('IA2'!O59)=0,1000,(IFERROR(IF('IA2'!O59/N109&lt;0.5,0,IF('IA2'!O59/N109*100&gt;90,5,IF('IA2'!O59/N109*100&gt;80,4,IF('IA2'!O59/N109*100&gt;70,3,IF('IA2'!O59/N109*100&gt;60,2,IF('IA2'!O59/N109*100&lt;=60,1)))))),0))*N309)</f>
        <v>0</v>
      </c>
      <c r="O209" s="97">
        <f>IF(COUNT('IA2'!P59)=0,1000,(IFERROR(IF('IA2'!P59/O109&lt;0.5,0,IF('IA2'!P59/O109*100&gt;90,5,IF('IA2'!P59/O109*100&gt;80,4,IF('IA2'!P59/O109*100&gt;70,3,IF('IA2'!P59/O109*100&gt;60,2,IF('IA2'!P59/O109*100&lt;=60,1)))))),0))*O309)</f>
        <v>0</v>
      </c>
      <c r="P209" s="97">
        <f>IF(COUNT('IA2'!Q59)=0,1000,(IFERROR(IF('IA2'!Q59/P109&lt;0.5,0,IF('IA2'!Q59/P109*100&gt;90,5,IF('IA2'!Q59/P109*100&gt;80,4,IF('IA2'!Q59/P109*100&gt;70,3,IF('IA2'!Q59/P109*100&gt;60,2,IF('IA2'!Q59/P109*100&lt;=60,1)))))),0))*P309)</f>
        <v>0</v>
      </c>
      <c r="Q209" s="97">
        <f>IF(COUNT('IA2'!R59)=0,1000,(IFERROR(IF('IA2'!R59/Q109&lt;0.5,0,IF('IA2'!R59/Q109*100&gt;90,5,IF('IA2'!R59/Q109*100&gt;80,4,IF('IA2'!R59/Q109*100&gt;70,3,IF('IA2'!R59/Q109*100&gt;60,2,IF('IA2'!R59/Q109*100&lt;=60,1)))))),0))*Q309)</f>
        <v>0</v>
      </c>
      <c r="R209" s="97">
        <f>IF(COUNT('IA2'!S59)=0,1000,(IFERROR(IF('IA2'!S59/R109&lt;0.5,0,IF('IA2'!S59/R109*100&gt;90,5,IF('IA2'!S59/R109*100&gt;80,4,IF('IA2'!S59/R109*100&gt;70,3,IF('IA2'!S59/R109*100&gt;60,2,IF('IA2'!S59/R109*100&lt;=60,1)))))),0))*R309)</f>
        <v>0</v>
      </c>
      <c r="S209" s="97">
        <f>IF(COUNT('IA2'!T59)=0,1000,(IFERROR(IF('IA2'!T59/S109&lt;0.5,0,IF('IA2'!T59/S109*100&gt;90,5,IF('IA2'!T59/S109*100&gt;80,4,IF('IA2'!T59/S109*100&gt;70,3,IF('IA2'!T59/S109*100&gt;60,2,IF('IA2'!T59/S109*100&lt;=60,1)))))),0))*S309)</f>
        <v>0</v>
      </c>
      <c r="T209" s="97">
        <f>IF(COUNT('IA2'!U59)=0,1000,(IFERROR(IF('IA2'!U59/T109&lt;0.5,0,IF('IA2'!U59/T109*100&gt;90,5,IF('IA2'!U59/T109*100&gt;80,4,IF('IA2'!U59/T109*100&gt;70,3,IF('IA2'!U59/T109*100&gt;60,2,IF('IA2'!U59/T109*100&lt;=60,1)))))),0))*T309)</f>
        <v>0</v>
      </c>
      <c r="U209" s="97">
        <f>IF(COUNT('IA2'!#REF!)=0,1000,(IFERROR(IF('IA2'!#REF!/U109&lt;0.5,0,IF('IA2'!#REF!/U109*100&gt;90,5,IF('IA2'!#REF!/U109*100&gt;80,4,IF('IA2'!#REF!/U109*100&gt;70,3,IF('IA2'!#REF!/U109*100&gt;60,2,IF('IA2'!#REF!/U109*100&lt;=60,1)))))),0))*U309)</f>
        <v>1000</v>
      </c>
      <c r="V209" s="97">
        <f>IF(COUNT('IA2'!V59)=0,1000,(IFERROR(IF('IA2'!V59/V109&lt;0.5,0,IF('IA2'!V59/V109*100&gt;90,5,IF('IA2'!V59/V109*100&gt;80,4,IF('IA2'!V59/V109*100&gt;70,3,IF('IA2'!V59/V109*100&gt;60,2,IF('IA2'!V59/V109*100&lt;=60,1)))))),0))*V309)</f>
        <v>0</v>
      </c>
      <c r="W209" s="97">
        <f>IF(COUNT('IA2'!W59)=0,1000,(IFERROR(IF('IA2'!W59/W109&lt;0.5,0,IF('IA2'!W59/W109*100&gt;90,5,IF('IA2'!W59/W109*100&gt;80,4,IF('IA2'!W59/W109*100&gt;70,3,IF('IA2'!W59/W109*100&gt;60,2,IF('IA2'!W59/W109*100&lt;=60,1)))))),0))*W309)</f>
        <v>0</v>
      </c>
      <c r="X209" s="97">
        <f>IF(COUNT('IA2'!X59)=0,1000,(IFERROR(IF('IA2'!X59/X109&lt;0.5,0,IF('IA2'!X59/X109*100&gt;90,5,IF('IA2'!X59/X109*100&gt;80,4,IF('IA2'!X59/X109*100&gt;70,3,IF('IA2'!X59/X109*100&gt;60,2,IF('IA2'!X59/X109*100&lt;=60,1)))))),0))*X309)</f>
        <v>1000</v>
      </c>
      <c r="Y209" s="97">
        <f>IF(COUNT('IA2'!Y59)=0,1000,(IFERROR(IF('IA2'!Y59/Y109&lt;0.5,0,IF('IA2'!Y59/Y109*100&gt;90,5,IF('IA2'!Y59/Y109*100&gt;80,4,IF('IA2'!Y59/Y109*100&gt;70,3,IF('IA2'!Y59/Y109*100&gt;60,2,IF('IA2'!Y59/Y109*100&lt;=60,1)))))),0))*Y309)</f>
        <v>1000</v>
      </c>
      <c r="Z209" s="97">
        <f>IF(COUNT('IA2'!Z59)=0,1000,(IFERROR(IF('IA2'!Z59/Z109&lt;0.5,0,IF('IA2'!Z59/Z109*100&gt;90,5,IF('IA2'!Z59/Z109*100&gt;80,4,IF('IA2'!Z59/Z109*100&gt;70,3,IF('IA2'!Z59/Z109*100&gt;60,2,IF('IA2'!Z59/Z109*100&lt;=60,1)))))),0))*Z309)</f>
        <v>1000</v>
      </c>
      <c r="AA209" s="97">
        <f>IF(COUNT('IA2'!AA59)=0,1000,(IFERROR(IF('IA2'!AA59/AA109&lt;0.5,0,IF('IA2'!AA59/AA109*100&gt;90,5,IF('IA2'!AA59/AA109*100&gt;80,4,IF('IA2'!AA59/AA109*100&gt;70,3,IF('IA2'!AA59/AA109*100&gt;60,2,IF('IA2'!AA59/AA109*100&lt;=60,1)))))),0))*AA309)</f>
        <v>1000</v>
      </c>
      <c r="AB209" s="97">
        <f>IF(COUNT('IA2'!AB59)=0,1000,(IFERROR(IF('IA2'!AB59/AB109&lt;0.5,0,IF('IA2'!AB59/AB109*100&gt;90,5,IF('IA2'!AB59/AB109*100&gt;80,4,IF('IA2'!AB59/AB109*100&gt;70,3,IF('IA2'!AB59/AB109*100&gt;60,2,IF('IA2'!AB59/AB109*100&lt;=60,1)))))),0))*AB309)</f>
        <v>1000</v>
      </c>
      <c r="AC209" s="97">
        <f>IF(COUNT('IA2'!AC59)=0,1000,(IFERROR(IF('IA2'!AC59/AC109&lt;0.5,0,IF('IA2'!AC59/AC109*100&gt;90,5,IF('IA2'!AC59/AC109*100&gt;80,4,IF('IA2'!AC59/AC109*100&gt;70,3,IF('IA2'!AC59/AC109*100&gt;60,2,IF('IA2'!AC59/AC109*100&lt;=60,1)))))),0))*AC309)</f>
        <v>1000</v>
      </c>
      <c r="AD209" s="97">
        <f>IF(COUNT('IA2'!AD59)=0,1000,(IFERROR(IF('IA2'!AD59/AD109&lt;0.5,0,IF('IA2'!AD59/AD109*100&gt;90,5,IF('IA2'!AD59/AD109*100&gt;80,4,IF('IA2'!AD59/AD109*100&gt;70,3,IF('IA2'!AD59/AD109*100&gt;60,2,IF('IA2'!AD59/AD109*100&lt;=60,1)))))),0))*AD309)</f>
        <v>1000</v>
      </c>
      <c r="AE209" s="97">
        <f>IF(COUNT('IA2'!AE59)=0,1000,(IFERROR(IF('IA2'!AE59/AE109&lt;0.5,0,IF('IA2'!AE59/AE109*100&gt;90,5,IF('IA2'!AE59/AE109*100&gt;80,4,IF('IA2'!AE59/AE109*100&gt;70,3,IF('IA2'!AE59/AE109*100&gt;60,2,IF('IA2'!AE59/AE109*100&lt;=60,1)))))),0))*AE309)</f>
        <v>1000</v>
      </c>
      <c r="AF209" s="97">
        <f>IF(COUNT('IA2'!AF59)=0,1000,(IFERROR(IF('IA2'!AF59/AF109&lt;0.5,0,IF('IA2'!AF59/AF109*100&gt;90,5,IF('IA2'!AF59/AF109*100&gt;80,4,IF('IA2'!AF59/AF109*100&gt;70,3,IF('IA2'!AF59/AF109*100&gt;60,2,IF('IA2'!AF59/AF109*100&lt;=60,1)))))),0))*AF309)</f>
        <v>1000</v>
      </c>
      <c r="AG209" s="97">
        <f>IF(COUNT('IA2'!AG59)=0,1000,(IFERROR(IF('IA2'!AG59/AG109&lt;0.5,0,IF('IA2'!AG59/AG109*100&gt;90,5,IF('IA2'!AG59/AG109*100&gt;80,4,IF('IA2'!AG59/AG109*100&gt;70,3,IF('IA2'!AG59/AG109*100&gt;60,2,IF('IA2'!AG59/AG109*100&lt;=60,1)))))),0))*AG309)</f>
        <v>1000</v>
      </c>
      <c r="AH209" s="97">
        <f>IF(COUNT('IA2'!AH59)=0,1000,(IFERROR(IF('IA2'!AH59/AH109&lt;0.5,0,IF('IA2'!AH59/AH109*100&gt;90,5,IF('IA2'!AH59/AH109*100&gt;80,4,IF('IA2'!AH59/AH109*100&gt;70,3,IF('IA2'!AH59/AH109*100&gt;60,2,IF('IA2'!AH59/AH109*100&lt;=60,1)))))),0))*AH309)</f>
        <v>1000</v>
      </c>
      <c r="AI209" s="97">
        <f>IF(COUNT('IA2'!AI59)=0,1000,(IFERROR(IF('IA2'!AI59/AI109&lt;0.5,0,IF('IA2'!AI59/AI109*100&gt;90,5,IF('IA2'!AI59/AI109*100&gt;80,4,IF('IA2'!AI59/AI109*100&gt;70,3,IF('IA2'!AI59/AI109*100&gt;60,2,IF('IA2'!AI59/AI109*100&lt;=60,1)))))),0))*AI309)</f>
        <v>1000</v>
      </c>
      <c r="AJ209" s="97">
        <f>IF(COUNT('IA2'!AJ59)=0,1000,(IFERROR(IF('IA2'!AJ59/AJ109&lt;0.5,0,IF('IA2'!AJ59/AJ109*100&gt;90,5,IF('IA2'!AJ59/AJ109*100&gt;80,4,IF('IA2'!AJ59/AJ109*100&gt;70,3,IF('IA2'!AJ59/AJ109*100&gt;60,2,IF('IA2'!AJ59/AJ109*100&lt;=60,1)))))),0))*AJ309)</f>
        <v>1000</v>
      </c>
      <c r="AK209" s="97">
        <f>IF(COUNT('IA2'!AK59)=0,1000,(IFERROR(IF('IA2'!AK59/AK109&lt;0.5,0,IF('IA2'!AK59/AK109*100&gt;90,5,IF('IA2'!AK59/AK109*100&gt;80,4,IF('IA2'!AK59/AK109*100&gt;70,3,IF('IA2'!AK59/AK109*100&gt;60,2,IF('IA2'!AK59/AK109*100&lt;=60,1)))))),0))*AK309)</f>
        <v>1000</v>
      </c>
      <c r="AL209" s="97">
        <f>IF(COUNT('IA2'!AL59)=0,1000,(IFERROR(IF('IA2'!AL59/AL109&lt;0.5,0,IF('IA2'!AL59/AL109*100&gt;90,5,IF('IA2'!AL59/AL109*100&gt;80,4,IF('IA2'!AL59/AL109*100&gt;70,3,IF('IA2'!AL59/AL109*100&gt;60,2,IF('IA2'!AL59/AL109*100&lt;=60,1)))))),0))*AL309)</f>
        <v>1000</v>
      </c>
      <c r="AM209" s="97">
        <f>IF(COUNT('IA2'!AM59)=0,1000,(IFERROR(IF('IA2'!AM59/AM109&lt;0.5,0,IF('IA2'!AM59/AM109*100&gt;90,5,IF('IA2'!AM59/AM109*100&gt;80,4,IF('IA2'!AM59/AM109*100&gt;70,3,IF('IA2'!AM59/AM109*100&gt;60,2,IF('IA2'!AM59/AM109*100&lt;=60,1)))))),0))*AM309)</f>
        <v>1000</v>
      </c>
      <c r="AN209" s="97">
        <f>IF(COUNT('IA2'!AN59)=0,1000,(IFERROR(IF('IA2'!AN59/AN109&lt;0.5,0,IF('IA2'!AN59/AN109*100&gt;90,5,IF('IA2'!AN59/AN109*100&gt;80,4,IF('IA2'!AN59/AN109*100&gt;70,3,IF('IA2'!AN59/AN109*100&gt;60,2,IF('IA2'!AN59/AN109*100&lt;=60,1)))))),0))*AN309)</f>
        <v>1000</v>
      </c>
      <c r="AO209" s="97">
        <f>IF(COUNT('IA2'!AO59)=0,1000,(IFERROR(IF('IA2'!AO59/AO109&lt;0.5,0,IF('IA2'!AO59/AO109*100&gt;90,5,IF('IA2'!AO59/AO109*100&gt;80,4,IF('IA2'!AO59/AO109*100&gt;70,3,IF('IA2'!AO59/AO109*100&gt;60,2,IF('IA2'!AO59/AO109*100&lt;=60,1)))))),0))*AO309)</f>
        <v>1000</v>
      </c>
      <c r="AP209" s="97">
        <f>IF(COUNT('IA2'!AP59)=0,1000,(IFERROR(IF('IA2'!AP59/AP109&lt;0.5,0,IF('IA2'!AP59/AP109*100&gt;90,5,IF('IA2'!AP59/AP109*100&gt;80,4,IF('IA2'!AP59/AP109*100&gt;70,3,IF('IA2'!AP59/AP109*100&gt;60,2,IF('IA2'!AP59/AP109*100&lt;=60,1)))))),0))*AP309)</f>
        <v>1000</v>
      </c>
      <c r="AQ209" s="97">
        <f>IF(COUNT('IA2'!AQ59)=0,1000,(IFERROR(IF('IA2'!AQ59/AQ109&lt;0.5,0,IF('IA2'!AQ59/AQ109*100&gt;90,5,IF('IA2'!AQ59/AQ109*100&gt;80,4,IF('IA2'!AQ59/AQ109*100&gt;70,3,IF('IA2'!AQ59/AQ109*100&gt;60,2,IF('IA2'!AQ59/AQ109*100&lt;=60,1)))))),0))*AQ309)</f>
        <v>1000</v>
      </c>
      <c r="AR209" s="97">
        <f>IF(COUNT('IA2'!AR59)=0,1000,(IFERROR(IF('IA2'!AR59/AR109&lt;0.5,0,IF('IA2'!AR59/AR109*100&gt;90,5,IF('IA2'!AR59/AR109*100&gt;80,4,IF('IA2'!AR59/AR109*100&gt;70,3,IF('IA2'!AR59/AR109*100&gt;60,2,IF('IA2'!AR59/AR109*100&lt;=60,1)))))),0))*AR309)</f>
        <v>1000</v>
      </c>
      <c r="AS209" s="97">
        <f>IF(COUNT('IA2'!AS59)=0,1000,(IFERROR(IF('IA2'!AS59/AS109&lt;0.5,0,IF('IA2'!AS59/AS109*100&gt;90,5,IF('IA2'!AS59/AS109*100&gt;80,4,IF('IA2'!AS59/AS109*100&gt;70,3,IF('IA2'!AS59/AS109*100&gt;60,2,IF('IA2'!AS59/AS109*100&lt;=60,1)))))),0))*AS309)</f>
        <v>1000</v>
      </c>
      <c r="AT209" s="97">
        <f>IF(COUNT('IA2'!AT59)=0,1000,(IFERROR(IF('IA2'!AT59/AT109&lt;0.5,0,IF('IA2'!AT59/AT109*100&gt;90,5,IF('IA2'!AT59/AT109*100&gt;80,4,IF('IA2'!AT59/AT109*100&gt;70,3,IF('IA2'!AT59/AT109*100&gt;60,2,IF('IA2'!AT59/AT109*100&lt;=60,1)))))),0))*AT309)</f>
        <v>1000</v>
      </c>
      <c r="AU209" s="97">
        <f>IF(COUNT('IA2'!AU59)=0,1000,(IFERROR(IF('IA2'!AU59/AU109&lt;0.5,0,IF('IA2'!AU59/AU109*100&gt;90,5,IF('IA2'!AU59/AU109*100&gt;80,4,IF('IA2'!AU59/AU109*100&gt;70,3,IF('IA2'!AU59/AU109*100&gt;60,2,IF('IA2'!AU59/AU109*100&lt;=60,1)))))),0))*AU309)</f>
        <v>1000</v>
      </c>
      <c r="AV209" s="97">
        <f>IF(COUNT('IA2'!AV59)=0,1000,(IFERROR(IF('IA2'!AV59/AV109&lt;0.5,0,IF('IA2'!AV59/AV109*100&gt;90,5,IF('IA2'!AV59/AV109*100&gt;80,4,IF('IA2'!AV59/AV109*100&gt;70,3,IF('IA2'!AV59/AV109*100&gt;60,2,IF('IA2'!AV59/AV109*100&lt;=60,1)))))),0))*AV309)</f>
        <v>1000</v>
      </c>
      <c r="AW209" s="97">
        <f>IF(COUNT('IA2'!AW59)=0,1000,(IFERROR(IF('IA2'!AW59/AW109&lt;0.5,0,IF('IA2'!AW59/AW109*100&gt;90,5,IF('IA2'!AW59/AW109*100&gt;80,4,IF('IA2'!AW59/AW109*100&gt;70,3,IF('IA2'!AW59/AW109*100&gt;60,2,IF('IA2'!AW59/AW109*100&lt;=60,1)))))),0))*AW309)</f>
        <v>1000</v>
      </c>
      <c r="AX209" s="97">
        <f>IF(COUNT('IA2'!AX59)=0,1000,(IFERROR(IF('IA2'!AX59/AX109&lt;0.5,0,IF('IA2'!AX59/AX109*100&gt;90,5,IF('IA2'!AX59/AX109*100&gt;80,4,IF('IA2'!AX59/AX109*100&gt;70,3,IF('IA2'!AX59/AX109*100&gt;60,2,IF('IA2'!AX59/AX109*100&lt;=60,1)))))),0))*AX309)</f>
        <v>1000</v>
      </c>
      <c r="AY209" s="97">
        <f>IF(COUNT('IA2'!AY59)=0,1000,(IFERROR(IF('IA2'!AY59/AY109&lt;0.5,0,IF('IA2'!AY59/AY109*100&gt;90,5,IF('IA2'!AY59/AY109*100&gt;80,4,IF('IA2'!AY59/AY109*100&gt;70,3,IF('IA2'!AY59/AY109*100&gt;60,2,IF('IA2'!AY59/AY109*100&lt;=60,1)))))),0))*AY309)</f>
        <v>1000</v>
      </c>
      <c r="AZ209" s="97">
        <f>IF(COUNT('IA2'!AZ59)=0,1000,(IFERROR(IF('IA2'!AZ59/AZ109&lt;0.5,0,IF('IA2'!AZ59/AZ109*100&gt;90,5,IF('IA2'!AZ59/AZ109*100&gt;80,4,IF('IA2'!AZ59/AZ109*100&gt;70,3,IF('IA2'!AZ59/AZ109*100&gt;60,2,IF('IA2'!AZ59/AZ109*100&lt;=60,1)))))),0))*AZ309)</f>
        <v>1000</v>
      </c>
      <c r="BA209" s="96">
        <f t="shared" si="60"/>
        <v>0</v>
      </c>
      <c r="BB209" s="96">
        <f t="shared" si="61"/>
        <v>0</v>
      </c>
      <c r="BC209" s="96">
        <f t="shared" si="62"/>
        <v>0.53333333333333333</v>
      </c>
      <c r="BD209" s="96">
        <f t="shared" si="63"/>
        <v>0.66666666666666663</v>
      </c>
      <c r="BE209" s="96">
        <f t="shared" si="64"/>
        <v>0</v>
      </c>
      <c r="BF209" s="96">
        <f t="shared" si="65"/>
        <v>0</v>
      </c>
      <c r="BG209" s="96">
        <f t="shared" si="66"/>
        <v>0</v>
      </c>
    </row>
    <row r="210" spans="1:59" x14ac:dyDescent="0.3">
      <c r="A210" s="97">
        <f>IF(COUNT('IA2'!B60)=0,1000,(IFERROR(IF('IA2'!B60/A110&lt;0.5,0,IF('IA2'!B60/A110*100&gt;90,5,IF('IA2'!B60/A110*100&gt;80,4,IF('IA2'!B60/A110*100&gt;70,3,IF('IA2'!B60/A110*100&gt;60,2,IF('IA2'!B60/A110*100&lt;=60,1)))))),0))*A310)</f>
        <v>10</v>
      </c>
      <c r="B210" s="97">
        <f>IF(COUNT('IA2'!C60)=0,1000,(IFERROR(IF('IA2'!C60/B110&lt;0.5,0,IF('IA2'!C60/B110*100&gt;90,5,IF('IA2'!C60/B110*100&gt;80,4,IF('IA2'!C60/B110*100&gt;70,3,IF('IA2'!C60/B110*100&gt;60,2,IF('IA2'!C60/B110*100&lt;=60,1)))))),0))*B310)</f>
        <v>10</v>
      </c>
      <c r="C210" s="97">
        <f>IF(COUNT('IA2'!D60)=0,1000,(IFERROR(IF('IA2'!D60/C110&lt;0.5,0,IF('IA2'!D60/C110*100&gt;90,5,IF('IA2'!D60/C110*100&gt;80,4,IF('IA2'!D60/C110*100&gt;70,3,IF('IA2'!D60/C110*100&gt;60,2,IF('IA2'!D60/C110*100&lt;=60,1)))))),0))*C310)</f>
        <v>10</v>
      </c>
      <c r="D210" s="97">
        <f>IF(COUNT('IA2'!E60)=0,1000,(IFERROR(IF('IA2'!E60/D110&lt;0.5,0,IF('IA2'!E60/D110*100&gt;90,5,IF('IA2'!E60/D110*100&gt;80,4,IF('IA2'!E60/D110*100&gt;70,3,IF('IA2'!E60/D110*100&gt;60,2,IF('IA2'!E60/D110*100&lt;=60,1)))))),0))*D310)</f>
        <v>10</v>
      </c>
      <c r="E210" s="97">
        <f>IF(COUNT('IA2'!F60)=0,1000,(IFERROR(IF('IA2'!F60/E110&lt;0.5,0,IF('IA2'!F60/E110*100&gt;90,5,IF('IA2'!F60/E110*100&gt;80,4,IF('IA2'!F60/E110*100&gt;70,3,IF('IA2'!F60/E110*100&gt;60,2,IF('IA2'!F60/E110*100&lt;=60,1)))))),0))*E310)</f>
        <v>10</v>
      </c>
      <c r="F210" s="97">
        <f>IF(COUNT('IA2'!G60)=0,1000,(IFERROR(IF('IA2'!G60/F110&lt;0.5,0,IF('IA2'!G60/F110*100&gt;90,5,IF('IA2'!G60/F110*100&gt;80,4,IF('IA2'!G60/F110*100&gt;70,3,IF('IA2'!G60/F110*100&gt;60,2,IF('IA2'!G60/F110*100&lt;=60,1)))))),0))*F310)</f>
        <v>10</v>
      </c>
      <c r="G210" s="97">
        <f>IF(COUNT('IA2'!H60)=0,1000,(IFERROR(IF('IA2'!H60/G110&lt;0.5,0,IF('IA2'!H60/G110*100&gt;90,5,IF('IA2'!H60/G110*100&gt;80,4,IF('IA2'!H60/G110*100&gt;70,3,IF('IA2'!H60/G110*100&gt;60,2,IF('IA2'!H60/G110*100&lt;=60,1)))))),0))*G310)</f>
        <v>10</v>
      </c>
      <c r="H210" s="97">
        <f>IF(COUNT('IA2'!I60)=0,1000,(IFERROR(IF('IA2'!I60/H110&lt;0.5,0,IF('IA2'!I60/H110*100&gt;90,5,IF('IA2'!I60/H110*100&gt;80,4,IF('IA2'!I60/H110*100&gt;70,3,IF('IA2'!I60/H110*100&gt;60,2,IF('IA2'!I60/H110*100&lt;=60,1)))))),0))*H310)</f>
        <v>10</v>
      </c>
      <c r="I210" s="97">
        <f>IF(COUNT('IA2'!J60)=0,1000,(IFERROR(IF('IA2'!J60/I110&lt;0.5,0,IF('IA2'!J60/I110*100&gt;90,5,IF('IA2'!J60/I110*100&gt;80,4,IF('IA2'!J60/I110*100&gt;70,3,IF('IA2'!J60/I110*100&gt;60,2,IF('IA2'!J60/I110*100&lt;=60,1)))))),0))*I310)</f>
        <v>10</v>
      </c>
      <c r="J210" s="97">
        <f>IF(COUNT('IA2'!K60)=0,1000,(IFERROR(IF('IA2'!K60/J110&lt;0.5,0,IF('IA2'!K60/J110*100&gt;90,5,IF('IA2'!K60/J110*100&gt;80,4,IF('IA2'!K60/J110*100&gt;70,3,IF('IA2'!K60/J110*100&gt;60,2,IF('IA2'!K60/J110*100&lt;=60,1)))))),0))*J310)</f>
        <v>10</v>
      </c>
      <c r="K210" s="97">
        <f>IF(COUNT('IA2'!L60)=0,1000,(IFERROR(IF('IA2'!L60/K110&lt;0.5,0,IF('IA2'!L60/K110*100&gt;90,5,IF('IA2'!L60/K110*100&gt;80,4,IF('IA2'!L60/K110*100&gt;70,3,IF('IA2'!L60/K110*100&gt;60,2,IF('IA2'!L60/K110*100&lt;=60,1)))))),0))*K310)</f>
        <v>0</v>
      </c>
      <c r="L210" s="97">
        <f>IF(COUNT('IA2'!M60)=0,1000,(IFERROR(IF('IA2'!M60/L110&lt;0.5,0,IF('IA2'!M60/L110*100&gt;90,5,IF('IA2'!M60/L110*100&gt;80,4,IF('IA2'!M60/L110*100&gt;70,3,IF('IA2'!M60/L110*100&gt;60,2,IF('IA2'!M60/L110*100&lt;=60,1)))))),0))*L310)</f>
        <v>0</v>
      </c>
      <c r="M210" s="97">
        <f>IF(COUNT('IA2'!N60)=0,1000,(IFERROR(IF('IA2'!N60/M110&lt;0.5,0,IF('IA2'!N60/M110*100&gt;90,5,IF('IA2'!N60/M110*100&gt;80,4,IF('IA2'!N60/M110*100&gt;70,3,IF('IA2'!N60/M110*100&gt;60,2,IF('IA2'!N60/M110*100&lt;=60,1)))))),0))*M310)</f>
        <v>0</v>
      </c>
      <c r="N210" s="97">
        <f>IF(COUNT('IA2'!O60)=0,1000,(IFERROR(IF('IA2'!O60/N110&lt;0.5,0,IF('IA2'!O60/N110*100&gt;90,5,IF('IA2'!O60/N110*100&gt;80,4,IF('IA2'!O60/N110*100&gt;70,3,IF('IA2'!O60/N110*100&gt;60,2,IF('IA2'!O60/N110*100&lt;=60,1)))))),0))*N310)</f>
        <v>0</v>
      </c>
      <c r="O210" s="97">
        <f>IF(COUNT('IA2'!P60)=0,1000,(IFERROR(IF('IA2'!P60/O110&lt;0.5,0,IF('IA2'!P60/O110*100&gt;90,5,IF('IA2'!P60/O110*100&gt;80,4,IF('IA2'!P60/O110*100&gt;70,3,IF('IA2'!P60/O110*100&gt;60,2,IF('IA2'!P60/O110*100&lt;=60,1)))))),0))*O310)</f>
        <v>0</v>
      </c>
      <c r="P210" s="97">
        <f>IF(COUNT('IA2'!Q60)=0,1000,(IFERROR(IF('IA2'!Q60/P110&lt;0.5,0,IF('IA2'!Q60/P110*100&gt;90,5,IF('IA2'!Q60/P110*100&gt;80,4,IF('IA2'!Q60/P110*100&gt;70,3,IF('IA2'!Q60/P110*100&gt;60,2,IF('IA2'!Q60/P110*100&lt;=60,1)))))),0))*P310)</f>
        <v>0</v>
      </c>
      <c r="Q210" s="97">
        <f>IF(COUNT('IA2'!R60)=0,1000,(IFERROR(IF('IA2'!R60/Q110&lt;0.5,0,IF('IA2'!R60/Q110*100&gt;90,5,IF('IA2'!R60/Q110*100&gt;80,4,IF('IA2'!R60/Q110*100&gt;70,3,IF('IA2'!R60/Q110*100&gt;60,2,IF('IA2'!R60/Q110*100&lt;=60,1)))))),0))*Q310)</f>
        <v>0</v>
      </c>
      <c r="R210" s="97">
        <f>IF(COUNT('IA2'!S60)=0,1000,(IFERROR(IF('IA2'!S60/R110&lt;0.5,0,IF('IA2'!S60/R110*100&gt;90,5,IF('IA2'!S60/R110*100&gt;80,4,IF('IA2'!S60/R110*100&gt;70,3,IF('IA2'!S60/R110*100&gt;60,2,IF('IA2'!S60/R110*100&lt;=60,1)))))),0))*R310)</f>
        <v>0</v>
      </c>
      <c r="S210" s="97">
        <f>IF(COUNT('IA2'!T60)=0,1000,(IFERROR(IF('IA2'!T60/S110&lt;0.5,0,IF('IA2'!T60/S110*100&gt;90,5,IF('IA2'!T60/S110*100&gt;80,4,IF('IA2'!T60/S110*100&gt;70,3,IF('IA2'!T60/S110*100&gt;60,2,IF('IA2'!T60/S110*100&lt;=60,1)))))),0))*S310)</f>
        <v>0</v>
      </c>
      <c r="T210" s="97">
        <f>IF(COUNT('IA2'!U60)=0,1000,(IFERROR(IF('IA2'!U60/T110&lt;0.5,0,IF('IA2'!U60/T110*100&gt;90,5,IF('IA2'!U60/T110*100&gt;80,4,IF('IA2'!U60/T110*100&gt;70,3,IF('IA2'!U60/T110*100&gt;60,2,IF('IA2'!U60/T110*100&lt;=60,1)))))),0))*T310)</f>
        <v>0</v>
      </c>
      <c r="U210" s="97">
        <f>IF(COUNT('IA2'!#REF!)=0,1000,(IFERROR(IF('IA2'!#REF!/U110&lt;0.5,0,IF('IA2'!#REF!/U110*100&gt;90,5,IF('IA2'!#REF!/U110*100&gt;80,4,IF('IA2'!#REF!/U110*100&gt;70,3,IF('IA2'!#REF!/U110*100&gt;60,2,IF('IA2'!#REF!/U110*100&lt;=60,1)))))),0))*U310)</f>
        <v>1000</v>
      </c>
      <c r="V210" s="97">
        <f>IF(COUNT('IA2'!V60)=0,1000,(IFERROR(IF('IA2'!V60/V110&lt;0.5,0,IF('IA2'!V60/V110*100&gt;90,5,IF('IA2'!V60/V110*100&gt;80,4,IF('IA2'!V60/V110*100&gt;70,3,IF('IA2'!V60/V110*100&gt;60,2,IF('IA2'!V60/V110*100&lt;=60,1)))))),0))*V310)</f>
        <v>0</v>
      </c>
      <c r="W210" s="97">
        <f>IF(COUNT('IA2'!W60)=0,1000,(IFERROR(IF('IA2'!W60/W110&lt;0.5,0,IF('IA2'!W60/W110*100&gt;90,5,IF('IA2'!W60/W110*100&gt;80,4,IF('IA2'!W60/W110*100&gt;70,3,IF('IA2'!W60/W110*100&gt;60,2,IF('IA2'!W60/W110*100&lt;=60,1)))))),0))*W310)</f>
        <v>0</v>
      </c>
      <c r="X210" s="97">
        <f>IF(COUNT('IA2'!X60)=0,1000,(IFERROR(IF('IA2'!X60/X110&lt;0.5,0,IF('IA2'!X60/X110*100&gt;90,5,IF('IA2'!X60/X110*100&gt;80,4,IF('IA2'!X60/X110*100&gt;70,3,IF('IA2'!X60/X110*100&gt;60,2,IF('IA2'!X60/X110*100&lt;=60,1)))))),0))*X310)</f>
        <v>1000</v>
      </c>
      <c r="Y210" s="97">
        <f>IF(COUNT('IA2'!Y60)=0,1000,(IFERROR(IF('IA2'!Y60/Y110&lt;0.5,0,IF('IA2'!Y60/Y110*100&gt;90,5,IF('IA2'!Y60/Y110*100&gt;80,4,IF('IA2'!Y60/Y110*100&gt;70,3,IF('IA2'!Y60/Y110*100&gt;60,2,IF('IA2'!Y60/Y110*100&lt;=60,1)))))),0))*Y310)</f>
        <v>1000</v>
      </c>
      <c r="Z210" s="97">
        <f>IF(COUNT('IA2'!Z60)=0,1000,(IFERROR(IF('IA2'!Z60/Z110&lt;0.5,0,IF('IA2'!Z60/Z110*100&gt;90,5,IF('IA2'!Z60/Z110*100&gt;80,4,IF('IA2'!Z60/Z110*100&gt;70,3,IF('IA2'!Z60/Z110*100&gt;60,2,IF('IA2'!Z60/Z110*100&lt;=60,1)))))),0))*Z310)</f>
        <v>1000</v>
      </c>
      <c r="AA210" s="97">
        <f>IF(COUNT('IA2'!AA60)=0,1000,(IFERROR(IF('IA2'!AA60/AA110&lt;0.5,0,IF('IA2'!AA60/AA110*100&gt;90,5,IF('IA2'!AA60/AA110*100&gt;80,4,IF('IA2'!AA60/AA110*100&gt;70,3,IF('IA2'!AA60/AA110*100&gt;60,2,IF('IA2'!AA60/AA110*100&lt;=60,1)))))),0))*AA310)</f>
        <v>1000</v>
      </c>
      <c r="AB210" s="97">
        <f>IF(COUNT('IA2'!AB60)=0,1000,(IFERROR(IF('IA2'!AB60/AB110&lt;0.5,0,IF('IA2'!AB60/AB110*100&gt;90,5,IF('IA2'!AB60/AB110*100&gt;80,4,IF('IA2'!AB60/AB110*100&gt;70,3,IF('IA2'!AB60/AB110*100&gt;60,2,IF('IA2'!AB60/AB110*100&lt;=60,1)))))),0))*AB310)</f>
        <v>1000</v>
      </c>
      <c r="AC210" s="97">
        <f>IF(COUNT('IA2'!AC60)=0,1000,(IFERROR(IF('IA2'!AC60/AC110&lt;0.5,0,IF('IA2'!AC60/AC110*100&gt;90,5,IF('IA2'!AC60/AC110*100&gt;80,4,IF('IA2'!AC60/AC110*100&gt;70,3,IF('IA2'!AC60/AC110*100&gt;60,2,IF('IA2'!AC60/AC110*100&lt;=60,1)))))),0))*AC310)</f>
        <v>1000</v>
      </c>
      <c r="AD210" s="97">
        <f>IF(COUNT('IA2'!AD60)=0,1000,(IFERROR(IF('IA2'!AD60/AD110&lt;0.5,0,IF('IA2'!AD60/AD110*100&gt;90,5,IF('IA2'!AD60/AD110*100&gt;80,4,IF('IA2'!AD60/AD110*100&gt;70,3,IF('IA2'!AD60/AD110*100&gt;60,2,IF('IA2'!AD60/AD110*100&lt;=60,1)))))),0))*AD310)</f>
        <v>1000</v>
      </c>
      <c r="AE210" s="97">
        <f>IF(COUNT('IA2'!AE60)=0,1000,(IFERROR(IF('IA2'!AE60/AE110&lt;0.5,0,IF('IA2'!AE60/AE110*100&gt;90,5,IF('IA2'!AE60/AE110*100&gt;80,4,IF('IA2'!AE60/AE110*100&gt;70,3,IF('IA2'!AE60/AE110*100&gt;60,2,IF('IA2'!AE60/AE110*100&lt;=60,1)))))),0))*AE310)</f>
        <v>1000</v>
      </c>
      <c r="AF210" s="97">
        <f>IF(COUNT('IA2'!AF60)=0,1000,(IFERROR(IF('IA2'!AF60/AF110&lt;0.5,0,IF('IA2'!AF60/AF110*100&gt;90,5,IF('IA2'!AF60/AF110*100&gt;80,4,IF('IA2'!AF60/AF110*100&gt;70,3,IF('IA2'!AF60/AF110*100&gt;60,2,IF('IA2'!AF60/AF110*100&lt;=60,1)))))),0))*AF310)</f>
        <v>1000</v>
      </c>
      <c r="AG210" s="97">
        <f>IF(COUNT('IA2'!AG60)=0,1000,(IFERROR(IF('IA2'!AG60/AG110&lt;0.5,0,IF('IA2'!AG60/AG110*100&gt;90,5,IF('IA2'!AG60/AG110*100&gt;80,4,IF('IA2'!AG60/AG110*100&gt;70,3,IF('IA2'!AG60/AG110*100&gt;60,2,IF('IA2'!AG60/AG110*100&lt;=60,1)))))),0))*AG310)</f>
        <v>1000</v>
      </c>
      <c r="AH210" s="97">
        <f>IF(COUNT('IA2'!AH60)=0,1000,(IFERROR(IF('IA2'!AH60/AH110&lt;0.5,0,IF('IA2'!AH60/AH110*100&gt;90,5,IF('IA2'!AH60/AH110*100&gt;80,4,IF('IA2'!AH60/AH110*100&gt;70,3,IF('IA2'!AH60/AH110*100&gt;60,2,IF('IA2'!AH60/AH110*100&lt;=60,1)))))),0))*AH310)</f>
        <v>1000</v>
      </c>
      <c r="AI210" s="97">
        <f>IF(COUNT('IA2'!AI60)=0,1000,(IFERROR(IF('IA2'!AI60/AI110&lt;0.5,0,IF('IA2'!AI60/AI110*100&gt;90,5,IF('IA2'!AI60/AI110*100&gt;80,4,IF('IA2'!AI60/AI110*100&gt;70,3,IF('IA2'!AI60/AI110*100&gt;60,2,IF('IA2'!AI60/AI110*100&lt;=60,1)))))),0))*AI310)</f>
        <v>1000</v>
      </c>
      <c r="AJ210" s="97">
        <f>IF(COUNT('IA2'!AJ60)=0,1000,(IFERROR(IF('IA2'!AJ60/AJ110&lt;0.5,0,IF('IA2'!AJ60/AJ110*100&gt;90,5,IF('IA2'!AJ60/AJ110*100&gt;80,4,IF('IA2'!AJ60/AJ110*100&gt;70,3,IF('IA2'!AJ60/AJ110*100&gt;60,2,IF('IA2'!AJ60/AJ110*100&lt;=60,1)))))),0))*AJ310)</f>
        <v>1000</v>
      </c>
      <c r="AK210" s="97">
        <f>IF(COUNT('IA2'!AK60)=0,1000,(IFERROR(IF('IA2'!AK60/AK110&lt;0.5,0,IF('IA2'!AK60/AK110*100&gt;90,5,IF('IA2'!AK60/AK110*100&gt;80,4,IF('IA2'!AK60/AK110*100&gt;70,3,IF('IA2'!AK60/AK110*100&gt;60,2,IF('IA2'!AK60/AK110*100&lt;=60,1)))))),0))*AK310)</f>
        <v>1000</v>
      </c>
      <c r="AL210" s="97">
        <f>IF(COUNT('IA2'!AL60)=0,1000,(IFERROR(IF('IA2'!AL60/AL110&lt;0.5,0,IF('IA2'!AL60/AL110*100&gt;90,5,IF('IA2'!AL60/AL110*100&gt;80,4,IF('IA2'!AL60/AL110*100&gt;70,3,IF('IA2'!AL60/AL110*100&gt;60,2,IF('IA2'!AL60/AL110*100&lt;=60,1)))))),0))*AL310)</f>
        <v>1000</v>
      </c>
      <c r="AM210" s="97">
        <f>IF(COUNT('IA2'!AM60)=0,1000,(IFERROR(IF('IA2'!AM60/AM110&lt;0.5,0,IF('IA2'!AM60/AM110*100&gt;90,5,IF('IA2'!AM60/AM110*100&gt;80,4,IF('IA2'!AM60/AM110*100&gt;70,3,IF('IA2'!AM60/AM110*100&gt;60,2,IF('IA2'!AM60/AM110*100&lt;=60,1)))))),0))*AM310)</f>
        <v>1000</v>
      </c>
      <c r="AN210" s="97">
        <f>IF(COUNT('IA2'!AN60)=0,1000,(IFERROR(IF('IA2'!AN60/AN110&lt;0.5,0,IF('IA2'!AN60/AN110*100&gt;90,5,IF('IA2'!AN60/AN110*100&gt;80,4,IF('IA2'!AN60/AN110*100&gt;70,3,IF('IA2'!AN60/AN110*100&gt;60,2,IF('IA2'!AN60/AN110*100&lt;=60,1)))))),0))*AN310)</f>
        <v>1000</v>
      </c>
      <c r="AO210" s="97">
        <f>IF(COUNT('IA2'!AO60)=0,1000,(IFERROR(IF('IA2'!AO60/AO110&lt;0.5,0,IF('IA2'!AO60/AO110*100&gt;90,5,IF('IA2'!AO60/AO110*100&gt;80,4,IF('IA2'!AO60/AO110*100&gt;70,3,IF('IA2'!AO60/AO110*100&gt;60,2,IF('IA2'!AO60/AO110*100&lt;=60,1)))))),0))*AO310)</f>
        <v>1000</v>
      </c>
      <c r="AP210" s="97">
        <f>IF(COUNT('IA2'!AP60)=0,1000,(IFERROR(IF('IA2'!AP60/AP110&lt;0.5,0,IF('IA2'!AP60/AP110*100&gt;90,5,IF('IA2'!AP60/AP110*100&gt;80,4,IF('IA2'!AP60/AP110*100&gt;70,3,IF('IA2'!AP60/AP110*100&gt;60,2,IF('IA2'!AP60/AP110*100&lt;=60,1)))))),0))*AP310)</f>
        <v>1000</v>
      </c>
      <c r="AQ210" s="97">
        <f>IF(COUNT('IA2'!AQ60)=0,1000,(IFERROR(IF('IA2'!AQ60/AQ110&lt;0.5,0,IF('IA2'!AQ60/AQ110*100&gt;90,5,IF('IA2'!AQ60/AQ110*100&gt;80,4,IF('IA2'!AQ60/AQ110*100&gt;70,3,IF('IA2'!AQ60/AQ110*100&gt;60,2,IF('IA2'!AQ60/AQ110*100&lt;=60,1)))))),0))*AQ310)</f>
        <v>1000</v>
      </c>
      <c r="AR210" s="97">
        <f>IF(COUNT('IA2'!AR60)=0,1000,(IFERROR(IF('IA2'!AR60/AR110&lt;0.5,0,IF('IA2'!AR60/AR110*100&gt;90,5,IF('IA2'!AR60/AR110*100&gt;80,4,IF('IA2'!AR60/AR110*100&gt;70,3,IF('IA2'!AR60/AR110*100&gt;60,2,IF('IA2'!AR60/AR110*100&lt;=60,1)))))),0))*AR310)</f>
        <v>1000</v>
      </c>
      <c r="AS210" s="97">
        <f>IF(COUNT('IA2'!AS60)=0,1000,(IFERROR(IF('IA2'!AS60/AS110&lt;0.5,0,IF('IA2'!AS60/AS110*100&gt;90,5,IF('IA2'!AS60/AS110*100&gt;80,4,IF('IA2'!AS60/AS110*100&gt;70,3,IF('IA2'!AS60/AS110*100&gt;60,2,IF('IA2'!AS60/AS110*100&lt;=60,1)))))),0))*AS310)</f>
        <v>1000</v>
      </c>
      <c r="AT210" s="97">
        <f>IF(COUNT('IA2'!AT60)=0,1000,(IFERROR(IF('IA2'!AT60/AT110&lt;0.5,0,IF('IA2'!AT60/AT110*100&gt;90,5,IF('IA2'!AT60/AT110*100&gt;80,4,IF('IA2'!AT60/AT110*100&gt;70,3,IF('IA2'!AT60/AT110*100&gt;60,2,IF('IA2'!AT60/AT110*100&lt;=60,1)))))),0))*AT310)</f>
        <v>1000</v>
      </c>
      <c r="AU210" s="97">
        <f>IF(COUNT('IA2'!AU60)=0,1000,(IFERROR(IF('IA2'!AU60/AU110&lt;0.5,0,IF('IA2'!AU60/AU110*100&gt;90,5,IF('IA2'!AU60/AU110*100&gt;80,4,IF('IA2'!AU60/AU110*100&gt;70,3,IF('IA2'!AU60/AU110*100&gt;60,2,IF('IA2'!AU60/AU110*100&lt;=60,1)))))),0))*AU310)</f>
        <v>1000</v>
      </c>
      <c r="AV210" s="97">
        <f>IF(COUNT('IA2'!AV60)=0,1000,(IFERROR(IF('IA2'!AV60/AV110&lt;0.5,0,IF('IA2'!AV60/AV110*100&gt;90,5,IF('IA2'!AV60/AV110*100&gt;80,4,IF('IA2'!AV60/AV110*100&gt;70,3,IF('IA2'!AV60/AV110*100&gt;60,2,IF('IA2'!AV60/AV110*100&lt;=60,1)))))),0))*AV310)</f>
        <v>1000</v>
      </c>
      <c r="AW210" s="97">
        <f>IF(COUNT('IA2'!AW60)=0,1000,(IFERROR(IF('IA2'!AW60/AW110&lt;0.5,0,IF('IA2'!AW60/AW110*100&gt;90,5,IF('IA2'!AW60/AW110*100&gt;80,4,IF('IA2'!AW60/AW110*100&gt;70,3,IF('IA2'!AW60/AW110*100&gt;60,2,IF('IA2'!AW60/AW110*100&lt;=60,1)))))),0))*AW310)</f>
        <v>1000</v>
      </c>
      <c r="AX210" s="97">
        <f>IF(COUNT('IA2'!AX60)=0,1000,(IFERROR(IF('IA2'!AX60/AX110&lt;0.5,0,IF('IA2'!AX60/AX110*100&gt;90,5,IF('IA2'!AX60/AX110*100&gt;80,4,IF('IA2'!AX60/AX110*100&gt;70,3,IF('IA2'!AX60/AX110*100&gt;60,2,IF('IA2'!AX60/AX110*100&lt;=60,1)))))),0))*AX310)</f>
        <v>1000</v>
      </c>
      <c r="AY210" s="97">
        <f>IF(COUNT('IA2'!AY60)=0,1000,(IFERROR(IF('IA2'!AY60/AY110&lt;0.5,0,IF('IA2'!AY60/AY110*100&gt;90,5,IF('IA2'!AY60/AY110*100&gt;80,4,IF('IA2'!AY60/AY110*100&gt;70,3,IF('IA2'!AY60/AY110*100&gt;60,2,IF('IA2'!AY60/AY110*100&lt;=60,1)))))),0))*AY310)</f>
        <v>1000</v>
      </c>
      <c r="AZ210" s="97">
        <f>IF(COUNT('IA2'!AZ60)=0,1000,(IFERROR(IF('IA2'!AZ60/AZ110&lt;0.5,0,IF('IA2'!AZ60/AZ110*100&gt;90,5,IF('IA2'!AZ60/AZ110*100&gt;80,4,IF('IA2'!AZ60/AZ110*100&gt;70,3,IF('IA2'!AZ60/AZ110*100&gt;60,2,IF('IA2'!AZ60/AZ110*100&lt;=60,1)))))),0))*AZ310)</f>
        <v>1000</v>
      </c>
      <c r="BA210" s="96">
        <f t="shared" si="60"/>
        <v>0</v>
      </c>
      <c r="BB210" s="96">
        <f t="shared" si="61"/>
        <v>0</v>
      </c>
      <c r="BC210" s="96">
        <f t="shared" si="62"/>
        <v>0.53333333333333333</v>
      </c>
      <c r="BD210" s="96">
        <f t="shared" si="63"/>
        <v>0.66666666666666663</v>
      </c>
      <c r="BE210" s="96">
        <f t="shared" si="64"/>
        <v>0</v>
      </c>
      <c r="BF210" s="96">
        <f t="shared" si="65"/>
        <v>0</v>
      </c>
      <c r="BG210" s="96">
        <f t="shared" si="66"/>
        <v>0</v>
      </c>
    </row>
    <row r="211" spans="1:59" x14ac:dyDescent="0.3">
      <c r="A211" s="97">
        <f>IF(COUNT('IA2'!B61)=0,1000,(IFERROR(IF('IA2'!B61/A111&lt;0.5,0,IF('IA2'!B61/A111*100&gt;90,5,IF('IA2'!B61/A111*100&gt;80,4,IF('IA2'!B61/A111*100&gt;70,3,IF('IA2'!B61/A111*100&gt;60,2,IF('IA2'!B61/A111*100&lt;=60,1)))))),0))*A311)</f>
        <v>1000</v>
      </c>
      <c r="B211" s="97">
        <f>IF(COUNT('IA2'!C61)=0,1000,(IFERROR(IF('IA2'!C61/B111&lt;0.5,0,IF('IA2'!C61/B111*100&gt;90,5,IF('IA2'!C61/B111*100&gt;80,4,IF('IA2'!C61/B111*100&gt;70,3,IF('IA2'!C61/B111*100&gt;60,2,IF('IA2'!C61/B111*100&lt;=60,1)))))),0))*B311)</f>
        <v>1000</v>
      </c>
      <c r="C211" s="97">
        <f>IF(COUNT('IA2'!D61)=0,1000,(IFERROR(IF('IA2'!D61/C111&lt;0.5,0,IF('IA2'!D61/C111*100&gt;90,5,IF('IA2'!D61/C111*100&gt;80,4,IF('IA2'!D61/C111*100&gt;70,3,IF('IA2'!D61/C111*100&gt;60,2,IF('IA2'!D61/C111*100&lt;=60,1)))))),0))*C311)</f>
        <v>1000</v>
      </c>
      <c r="D211" s="97">
        <f>IF(COUNT('IA2'!E61)=0,1000,(IFERROR(IF('IA2'!E61/D111&lt;0.5,0,IF('IA2'!E61/D111*100&gt;90,5,IF('IA2'!E61/D111*100&gt;80,4,IF('IA2'!E61/D111*100&gt;70,3,IF('IA2'!E61/D111*100&gt;60,2,IF('IA2'!E61/D111*100&lt;=60,1)))))),0))*D311)</f>
        <v>1000</v>
      </c>
      <c r="E211" s="97">
        <f>IF(COUNT('IA2'!F61)=0,1000,(IFERROR(IF('IA2'!F61/E111&lt;0.5,0,IF('IA2'!F61/E111*100&gt;90,5,IF('IA2'!F61/E111*100&gt;80,4,IF('IA2'!F61/E111*100&gt;70,3,IF('IA2'!F61/E111*100&gt;60,2,IF('IA2'!F61/E111*100&lt;=60,1)))))),0))*E311)</f>
        <v>1000</v>
      </c>
      <c r="F211" s="97">
        <f>IF(COUNT('IA2'!G61)=0,1000,(IFERROR(IF('IA2'!G61/F111&lt;0.5,0,IF('IA2'!G61/F111*100&gt;90,5,IF('IA2'!G61/F111*100&gt;80,4,IF('IA2'!G61/F111*100&gt;70,3,IF('IA2'!G61/F111*100&gt;60,2,IF('IA2'!G61/F111*100&lt;=60,1)))))),0))*F311)</f>
        <v>1000</v>
      </c>
      <c r="G211" s="97">
        <f>IF(COUNT('IA2'!H61)=0,1000,(IFERROR(IF('IA2'!H61/G111&lt;0.5,0,IF('IA2'!H61/G111*100&gt;90,5,IF('IA2'!H61/G111*100&gt;80,4,IF('IA2'!H61/G111*100&gt;70,3,IF('IA2'!H61/G111*100&gt;60,2,IF('IA2'!H61/G111*100&lt;=60,1)))))),0))*G311)</f>
        <v>1000</v>
      </c>
      <c r="H211" s="97">
        <f>IF(COUNT('IA2'!I61)=0,1000,(IFERROR(IF('IA2'!I61/H111&lt;0.5,0,IF('IA2'!I61/H111*100&gt;90,5,IF('IA2'!I61/H111*100&gt;80,4,IF('IA2'!I61/H111*100&gt;70,3,IF('IA2'!I61/H111*100&gt;60,2,IF('IA2'!I61/H111*100&lt;=60,1)))))),0))*H311)</f>
        <v>1000</v>
      </c>
      <c r="I211" s="97">
        <f>IF(COUNT('IA2'!J61)=0,1000,(IFERROR(IF('IA2'!J61/I111&lt;0.5,0,IF('IA2'!J61/I111*100&gt;90,5,IF('IA2'!J61/I111*100&gt;80,4,IF('IA2'!J61/I111*100&gt;70,3,IF('IA2'!J61/I111*100&gt;60,2,IF('IA2'!J61/I111*100&lt;=60,1)))))),0))*I311)</f>
        <v>1000</v>
      </c>
      <c r="J211" s="97">
        <f>IF(COUNT('IA2'!K61)=0,1000,(IFERROR(IF('IA2'!K61/J111&lt;0.5,0,IF('IA2'!K61/J111*100&gt;90,5,IF('IA2'!K61/J111*100&gt;80,4,IF('IA2'!K61/J111*100&gt;70,3,IF('IA2'!K61/J111*100&gt;60,2,IF('IA2'!K61/J111*100&lt;=60,1)))))),0))*J311)</f>
        <v>1000</v>
      </c>
      <c r="K211" s="97">
        <f>IF(COUNT('IA2'!L61)=0,1000,(IFERROR(IF('IA2'!L61/K111&lt;0.5,0,IF('IA2'!L61/K111*100&gt;90,5,IF('IA2'!L61/K111*100&gt;80,4,IF('IA2'!L61/K111*100&gt;70,3,IF('IA2'!L61/K111*100&gt;60,2,IF('IA2'!L61/K111*100&lt;=60,1)))))),0))*K311)</f>
        <v>1000</v>
      </c>
      <c r="L211" s="97">
        <f>IF(COUNT('IA2'!M61)=0,1000,(IFERROR(IF('IA2'!M61/L111&lt;0.5,0,IF('IA2'!M61/L111*100&gt;90,5,IF('IA2'!M61/L111*100&gt;80,4,IF('IA2'!M61/L111*100&gt;70,3,IF('IA2'!M61/L111*100&gt;60,2,IF('IA2'!M61/L111*100&lt;=60,1)))))),0))*L311)</f>
        <v>1000</v>
      </c>
      <c r="M211" s="97">
        <f>IF(COUNT('IA2'!N61)=0,1000,(IFERROR(IF('IA2'!N61/M111&lt;0.5,0,IF('IA2'!N61/M111*100&gt;90,5,IF('IA2'!N61/M111*100&gt;80,4,IF('IA2'!N61/M111*100&gt;70,3,IF('IA2'!N61/M111*100&gt;60,2,IF('IA2'!N61/M111*100&lt;=60,1)))))),0))*M311)</f>
        <v>1000</v>
      </c>
      <c r="N211" s="97">
        <f>IF(COUNT('IA2'!O61)=0,1000,(IFERROR(IF('IA2'!O61/N111&lt;0.5,0,IF('IA2'!O61/N111*100&gt;90,5,IF('IA2'!O61/N111*100&gt;80,4,IF('IA2'!O61/N111*100&gt;70,3,IF('IA2'!O61/N111*100&gt;60,2,IF('IA2'!O61/N111*100&lt;=60,1)))))),0))*N311)</f>
        <v>1000</v>
      </c>
      <c r="O211" s="97">
        <f>IF(COUNT('IA2'!P61)=0,1000,(IFERROR(IF('IA2'!P61/O111&lt;0.5,0,IF('IA2'!P61/O111*100&gt;90,5,IF('IA2'!P61/O111*100&gt;80,4,IF('IA2'!P61/O111*100&gt;70,3,IF('IA2'!P61/O111*100&gt;60,2,IF('IA2'!P61/O111*100&lt;=60,1)))))),0))*O311)</f>
        <v>1000</v>
      </c>
      <c r="P211" s="97">
        <f>IF(COUNT('IA2'!Q61)=0,1000,(IFERROR(IF('IA2'!Q61/P111&lt;0.5,0,IF('IA2'!Q61/P111*100&gt;90,5,IF('IA2'!Q61/P111*100&gt;80,4,IF('IA2'!Q61/P111*100&gt;70,3,IF('IA2'!Q61/P111*100&gt;60,2,IF('IA2'!Q61/P111*100&lt;=60,1)))))),0))*P311)</f>
        <v>1000</v>
      </c>
      <c r="Q211" s="97">
        <f>IF(COUNT('IA2'!R61)=0,1000,(IFERROR(IF('IA2'!R61/Q111&lt;0.5,0,IF('IA2'!R61/Q111*100&gt;90,5,IF('IA2'!R61/Q111*100&gt;80,4,IF('IA2'!R61/Q111*100&gt;70,3,IF('IA2'!R61/Q111*100&gt;60,2,IF('IA2'!R61/Q111*100&lt;=60,1)))))),0))*Q311)</f>
        <v>1000</v>
      </c>
      <c r="R211" s="97">
        <f>IF(COUNT('IA2'!S61)=0,1000,(IFERROR(IF('IA2'!S61/R111&lt;0.5,0,IF('IA2'!S61/R111*100&gt;90,5,IF('IA2'!S61/R111*100&gt;80,4,IF('IA2'!S61/R111*100&gt;70,3,IF('IA2'!S61/R111*100&gt;60,2,IF('IA2'!S61/R111*100&lt;=60,1)))))),0))*R311)</f>
        <v>1000</v>
      </c>
      <c r="S211" s="97">
        <f>IF(COUNT('IA2'!T61)=0,1000,(IFERROR(IF('IA2'!T61/S111&lt;0.5,0,IF('IA2'!T61/S111*100&gt;90,5,IF('IA2'!T61/S111*100&gt;80,4,IF('IA2'!T61/S111*100&gt;70,3,IF('IA2'!T61/S111*100&gt;60,2,IF('IA2'!T61/S111*100&lt;=60,1)))))),0))*S311)</f>
        <v>1000</v>
      </c>
      <c r="T211" s="97">
        <f>IF(COUNT('IA2'!U61)=0,1000,(IFERROR(IF('IA2'!U61/T111&lt;0.5,0,IF('IA2'!U61/T111*100&gt;90,5,IF('IA2'!U61/T111*100&gt;80,4,IF('IA2'!U61/T111*100&gt;70,3,IF('IA2'!U61/T111*100&gt;60,2,IF('IA2'!U61/T111*100&lt;=60,1)))))),0))*T311)</f>
        <v>1000</v>
      </c>
      <c r="U211" s="97">
        <f>IF(COUNT('IA2'!#REF!)=0,1000,(IFERROR(IF('IA2'!#REF!/U111&lt;0.5,0,IF('IA2'!#REF!/U111*100&gt;90,5,IF('IA2'!#REF!/U111*100&gt;80,4,IF('IA2'!#REF!/U111*100&gt;70,3,IF('IA2'!#REF!/U111*100&gt;60,2,IF('IA2'!#REF!/U111*100&lt;=60,1)))))),0))*U311)</f>
        <v>1000</v>
      </c>
      <c r="V211" s="97">
        <f>IF(COUNT('IA2'!V61)=0,1000,(IFERROR(IF('IA2'!V61/V111&lt;0.5,0,IF('IA2'!V61/V111*100&gt;90,5,IF('IA2'!V61/V111*100&gt;80,4,IF('IA2'!V61/V111*100&gt;70,3,IF('IA2'!V61/V111*100&gt;60,2,IF('IA2'!V61/V111*100&lt;=60,1)))))),0))*V311)</f>
        <v>1000</v>
      </c>
      <c r="W211" s="97">
        <f>IF(COUNT('IA2'!W61)=0,1000,(IFERROR(IF('IA2'!W61/W111&lt;0.5,0,IF('IA2'!W61/W111*100&gt;90,5,IF('IA2'!W61/W111*100&gt;80,4,IF('IA2'!W61/W111*100&gt;70,3,IF('IA2'!W61/W111*100&gt;60,2,IF('IA2'!W61/W111*100&lt;=60,1)))))),0))*W311)</f>
        <v>1000</v>
      </c>
      <c r="X211" s="97">
        <f>IF(COUNT('IA2'!X61)=0,1000,(IFERROR(IF('IA2'!X61/X111&lt;0.5,0,IF('IA2'!X61/X111*100&gt;90,5,IF('IA2'!X61/X111*100&gt;80,4,IF('IA2'!X61/X111*100&gt;70,3,IF('IA2'!X61/X111*100&gt;60,2,IF('IA2'!X61/X111*100&lt;=60,1)))))),0))*X311)</f>
        <v>1000</v>
      </c>
      <c r="Y211" s="97">
        <f>IF(COUNT('IA2'!Y61)=0,1000,(IFERROR(IF('IA2'!Y61/Y111&lt;0.5,0,IF('IA2'!Y61/Y111*100&gt;90,5,IF('IA2'!Y61/Y111*100&gt;80,4,IF('IA2'!Y61/Y111*100&gt;70,3,IF('IA2'!Y61/Y111*100&gt;60,2,IF('IA2'!Y61/Y111*100&lt;=60,1)))))),0))*Y311)</f>
        <v>1000</v>
      </c>
      <c r="Z211" s="97">
        <f>IF(COUNT('IA2'!Z61)=0,1000,(IFERROR(IF('IA2'!Z61/Z111&lt;0.5,0,IF('IA2'!Z61/Z111*100&gt;90,5,IF('IA2'!Z61/Z111*100&gt;80,4,IF('IA2'!Z61/Z111*100&gt;70,3,IF('IA2'!Z61/Z111*100&gt;60,2,IF('IA2'!Z61/Z111*100&lt;=60,1)))))),0))*Z311)</f>
        <v>1000</v>
      </c>
      <c r="AA211" s="97">
        <f>IF(COUNT('IA2'!AA61)=0,1000,(IFERROR(IF('IA2'!AA61/AA111&lt;0.5,0,IF('IA2'!AA61/AA111*100&gt;90,5,IF('IA2'!AA61/AA111*100&gt;80,4,IF('IA2'!AA61/AA111*100&gt;70,3,IF('IA2'!AA61/AA111*100&gt;60,2,IF('IA2'!AA61/AA111*100&lt;=60,1)))))),0))*AA311)</f>
        <v>1000</v>
      </c>
      <c r="AB211" s="97">
        <f>IF(COUNT('IA2'!AB61)=0,1000,(IFERROR(IF('IA2'!AB61/AB111&lt;0.5,0,IF('IA2'!AB61/AB111*100&gt;90,5,IF('IA2'!AB61/AB111*100&gt;80,4,IF('IA2'!AB61/AB111*100&gt;70,3,IF('IA2'!AB61/AB111*100&gt;60,2,IF('IA2'!AB61/AB111*100&lt;=60,1)))))),0))*AB311)</f>
        <v>1000</v>
      </c>
      <c r="AC211" s="97">
        <f>IF(COUNT('IA2'!AC61)=0,1000,(IFERROR(IF('IA2'!AC61/AC111&lt;0.5,0,IF('IA2'!AC61/AC111*100&gt;90,5,IF('IA2'!AC61/AC111*100&gt;80,4,IF('IA2'!AC61/AC111*100&gt;70,3,IF('IA2'!AC61/AC111*100&gt;60,2,IF('IA2'!AC61/AC111*100&lt;=60,1)))))),0))*AC311)</f>
        <v>1000</v>
      </c>
      <c r="AD211" s="97">
        <f>IF(COUNT('IA2'!AD61)=0,1000,(IFERROR(IF('IA2'!AD61/AD111&lt;0.5,0,IF('IA2'!AD61/AD111*100&gt;90,5,IF('IA2'!AD61/AD111*100&gt;80,4,IF('IA2'!AD61/AD111*100&gt;70,3,IF('IA2'!AD61/AD111*100&gt;60,2,IF('IA2'!AD61/AD111*100&lt;=60,1)))))),0))*AD311)</f>
        <v>1000</v>
      </c>
      <c r="AE211" s="97">
        <f>IF(COUNT('IA2'!AE61)=0,1000,(IFERROR(IF('IA2'!AE61/AE111&lt;0.5,0,IF('IA2'!AE61/AE111*100&gt;90,5,IF('IA2'!AE61/AE111*100&gt;80,4,IF('IA2'!AE61/AE111*100&gt;70,3,IF('IA2'!AE61/AE111*100&gt;60,2,IF('IA2'!AE61/AE111*100&lt;=60,1)))))),0))*AE311)</f>
        <v>1000</v>
      </c>
      <c r="AF211" s="97">
        <f>IF(COUNT('IA2'!AF61)=0,1000,(IFERROR(IF('IA2'!AF61/AF111&lt;0.5,0,IF('IA2'!AF61/AF111*100&gt;90,5,IF('IA2'!AF61/AF111*100&gt;80,4,IF('IA2'!AF61/AF111*100&gt;70,3,IF('IA2'!AF61/AF111*100&gt;60,2,IF('IA2'!AF61/AF111*100&lt;=60,1)))))),0))*AF311)</f>
        <v>1000</v>
      </c>
      <c r="AG211" s="97">
        <f>IF(COUNT('IA2'!AG61)=0,1000,(IFERROR(IF('IA2'!AG61/AG111&lt;0.5,0,IF('IA2'!AG61/AG111*100&gt;90,5,IF('IA2'!AG61/AG111*100&gt;80,4,IF('IA2'!AG61/AG111*100&gt;70,3,IF('IA2'!AG61/AG111*100&gt;60,2,IF('IA2'!AG61/AG111*100&lt;=60,1)))))),0))*AG311)</f>
        <v>1000</v>
      </c>
      <c r="AH211" s="97">
        <f>IF(COUNT('IA2'!AH61)=0,1000,(IFERROR(IF('IA2'!AH61/AH111&lt;0.5,0,IF('IA2'!AH61/AH111*100&gt;90,5,IF('IA2'!AH61/AH111*100&gt;80,4,IF('IA2'!AH61/AH111*100&gt;70,3,IF('IA2'!AH61/AH111*100&gt;60,2,IF('IA2'!AH61/AH111*100&lt;=60,1)))))),0))*AH311)</f>
        <v>1000</v>
      </c>
      <c r="AI211" s="97">
        <f>IF(COUNT('IA2'!AI61)=0,1000,(IFERROR(IF('IA2'!AI61/AI111&lt;0.5,0,IF('IA2'!AI61/AI111*100&gt;90,5,IF('IA2'!AI61/AI111*100&gt;80,4,IF('IA2'!AI61/AI111*100&gt;70,3,IF('IA2'!AI61/AI111*100&gt;60,2,IF('IA2'!AI61/AI111*100&lt;=60,1)))))),0))*AI311)</f>
        <v>1000</v>
      </c>
      <c r="AJ211" s="97">
        <f>IF(COUNT('IA2'!AJ61)=0,1000,(IFERROR(IF('IA2'!AJ61/AJ111&lt;0.5,0,IF('IA2'!AJ61/AJ111*100&gt;90,5,IF('IA2'!AJ61/AJ111*100&gt;80,4,IF('IA2'!AJ61/AJ111*100&gt;70,3,IF('IA2'!AJ61/AJ111*100&gt;60,2,IF('IA2'!AJ61/AJ111*100&lt;=60,1)))))),0))*AJ311)</f>
        <v>1000</v>
      </c>
      <c r="AK211" s="97">
        <f>IF(COUNT('IA2'!AK61)=0,1000,(IFERROR(IF('IA2'!AK61/AK111&lt;0.5,0,IF('IA2'!AK61/AK111*100&gt;90,5,IF('IA2'!AK61/AK111*100&gt;80,4,IF('IA2'!AK61/AK111*100&gt;70,3,IF('IA2'!AK61/AK111*100&gt;60,2,IF('IA2'!AK61/AK111*100&lt;=60,1)))))),0))*AK311)</f>
        <v>1000</v>
      </c>
      <c r="AL211" s="97">
        <f>IF(COUNT('IA2'!AL61)=0,1000,(IFERROR(IF('IA2'!AL61/AL111&lt;0.5,0,IF('IA2'!AL61/AL111*100&gt;90,5,IF('IA2'!AL61/AL111*100&gt;80,4,IF('IA2'!AL61/AL111*100&gt;70,3,IF('IA2'!AL61/AL111*100&gt;60,2,IF('IA2'!AL61/AL111*100&lt;=60,1)))))),0))*AL311)</f>
        <v>1000</v>
      </c>
      <c r="AM211" s="97">
        <f>IF(COUNT('IA2'!AM61)=0,1000,(IFERROR(IF('IA2'!AM61/AM111&lt;0.5,0,IF('IA2'!AM61/AM111*100&gt;90,5,IF('IA2'!AM61/AM111*100&gt;80,4,IF('IA2'!AM61/AM111*100&gt;70,3,IF('IA2'!AM61/AM111*100&gt;60,2,IF('IA2'!AM61/AM111*100&lt;=60,1)))))),0))*AM311)</f>
        <v>1000</v>
      </c>
      <c r="AN211" s="97">
        <f>IF(COUNT('IA2'!AN61)=0,1000,(IFERROR(IF('IA2'!AN61/AN111&lt;0.5,0,IF('IA2'!AN61/AN111*100&gt;90,5,IF('IA2'!AN61/AN111*100&gt;80,4,IF('IA2'!AN61/AN111*100&gt;70,3,IF('IA2'!AN61/AN111*100&gt;60,2,IF('IA2'!AN61/AN111*100&lt;=60,1)))))),0))*AN311)</f>
        <v>1000</v>
      </c>
      <c r="AO211" s="97">
        <f>IF(COUNT('IA2'!AO61)=0,1000,(IFERROR(IF('IA2'!AO61/AO111&lt;0.5,0,IF('IA2'!AO61/AO111*100&gt;90,5,IF('IA2'!AO61/AO111*100&gt;80,4,IF('IA2'!AO61/AO111*100&gt;70,3,IF('IA2'!AO61/AO111*100&gt;60,2,IF('IA2'!AO61/AO111*100&lt;=60,1)))))),0))*AO311)</f>
        <v>1000</v>
      </c>
      <c r="AP211" s="97">
        <f>IF(COUNT('IA2'!AP61)=0,1000,(IFERROR(IF('IA2'!AP61/AP111&lt;0.5,0,IF('IA2'!AP61/AP111*100&gt;90,5,IF('IA2'!AP61/AP111*100&gt;80,4,IF('IA2'!AP61/AP111*100&gt;70,3,IF('IA2'!AP61/AP111*100&gt;60,2,IF('IA2'!AP61/AP111*100&lt;=60,1)))))),0))*AP311)</f>
        <v>1000</v>
      </c>
      <c r="AQ211" s="97">
        <f>IF(COUNT('IA2'!AQ61)=0,1000,(IFERROR(IF('IA2'!AQ61/AQ111&lt;0.5,0,IF('IA2'!AQ61/AQ111*100&gt;90,5,IF('IA2'!AQ61/AQ111*100&gt;80,4,IF('IA2'!AQ61/AQ111*100&gt;70,3,IF('IA2'!AQ61/AQ111*100&gt;60,2,IF('IA2'!AQ61/AQ111*100&lt;=60,1)))))),0))*AQ311)</f>
        <v>1000</v>
      </c>
      <c r="AR211" s="97">
        <f>IF(COUNT('IA2'!AR61)=0,1000,(IFERROR(IF('IA2'!AR61/AR111&lt;0.5,0,IF('IA2'!AR61/AR111*100&gt;90,5,IF('IA2'!AR61/AR111*100&gt;80,4,IF('IA2'!AR61/AR111*100&gt;70,3,IF('IA2'!AR61/AR111*100&gt;60,2,IF('IA2'!AR61/AR111*100&lt;=60,1)))))),0))*AR311)</f>
        <v>1000</v>
      </c>
      <c r="AS211" s="97">
        <f>IF(COUNT('IA2'!AS61)=0,1000,(IFERROR(IF('IA2'!AS61/AS111&lt;0.5,0,IF('IA2'!AS61/AS111*100&gt;90,5,IF('IA2'!AS61/AS111*100&gt;80,4,IF('IA2'!AS61/AS111*100&gt;70,3,IF('IA2'!AS61/AS111*100&gt;60,2,IF('IA2'!AS61/AS111*100&lt;=60,1)))))),0))*AS311)</f>
        <v>1000</v>
      </c>
      <c r="AT211" s="97">
        <f>IF(COUNT('IA2'!AT61)=0,1000,(IFERROR(IF('IA2'!AT61/AT111&lt;0.5,0,IF('IA2'!AT61/AT111*100&gt;90,5,IF('IA2'!AT61/AT111*100&gt;80,4,IF('IA2'!AT61/AT111*100&gt;70,3,IF('IA2'!AT61/AT111*100&gt;60,2,IF('IA2'!AT61/AT111*100&lt;=60,1)))))),0))*AT311)</f>
        <v>1000</v>
      </c>
      <c r="AU211" s="97">
        <f>IF(COUNT('IA2'!AU61)=0,1000,(IFERROR(IF('IA2'!AU61/AU111&lt;0.5,0,IF('IA2'!AU61/AU111*100&gt;90,5,IF('IA2'!AU61/AU111*100&gt;80,4,IF('IA2'!AU61/AU111*100&gt;70,3,IF('IA2'!AU61/AU111*100&gt;60,2,IF('IA2'!AU61/AU111*100&lt;=60,1)))))),0))*AU311)</f>
        <v>1000</v>
      </c>
      <c r="AV211" s="97">
        <f>IF(COUNT('IA2'!AV61)=0,1000,(IFERROR(IF('IA2'!AV61/AV111&lt;0.5,0,IF('IA2'!AV61/AV111*100&gt;90,5,IF('IA2'!AV61/AV111*100&gt;80,4,IF('IA2'!AV61/AV111*100&gt;70,3,IF('IA2'!AV61/AV111*100&gt;60,2,IF('IA2'!AV61/AV111*100&lt;=60,1)))))),0))*AV311)</f>
        <v>1000</v>
      </c>
      <c r="AW211" s="97">
        <f>IF(COUNT('IA2'!AW61)=0,1000,(IFERROR(IF('IA2'!AW61/AW111&lt;0.5,0,IF('IA2'!AW61/AW111*100&gt;90,5,IF('IA2'!AW61/AW111*100&gt;80,4,IF('IA2'!AW61/AW111*100&gt;70,3,IF('IA2'!AW61/AW111*100&gt;60,2,IF('IA2'!AW61/AW111*100&lt;=60,1)))))),0))*AW311)</f>
        <v>1000</v>
      </c>
      <c r="AX211" s="97">
        <f>IF(COUNT('IA2'!AX61)=0,1000,(IFERROR(IF('IA2'!AX61/AX111&lt;0.5,0,IF('IA2'!AX61/AX111*100&gt;90,5,IF('IA2'!AX61/AX111*100&gt;80,4,IF('IA2'!AX61/AX111*100&gt;70,3,IF('IA2'!AX61/AX111*100&gt;60,2,IF('IA2'!AX61/AX111*100&lt;=60,1)))))),0))*AX311)</f>
        <v>1000</v>
      </c>
      <c r="AY211" s="97">
        <f>IF(COUNT('IA2'!AY61)=0,1000,(IFERROR(IF('IA2'!AY61/AY111&lt;0.5,0,IF('IA2'!AY61/AY111*100&gt;90,5,IF('IA2'!AY61/AY111*100&gt;80,4,IF('IA2'!AY61/AY111*100&gt;70,3,IF('IA2'!AY61/AY111*100&gt;60,2,IF('IA2'!AY61/AY111*100&lt;=60,1)))))),0))*AY311)</f>
        <v>1000</v>
      </c>
      <c r="AZ211" s="97">
        <f>IF(COUNT('IA2'!AZ61)=0,1000,(IFERROR(IF('IA2'!AZ61/AZ111&lt;0.5,0,IF('IA2'!AZ61/AZ111*100&gt;90,5,IF('IA2'!AZ61/AZ111*100&gt;80,4,IF('IA2'!AZ61/AZ111*100&gt;70,3,IF('IA2'!AZ61/AZ111*100&gt;60,2,IF('IA2'!AZ61/AZ111*100&lt;=60,1)))))),0))*AZ311)</f>
        <v>1000</v>
      </c>
      <c r="BA211" s="96">
        <f t="shared" si="60"/>
        <v>0</v>
      </c>
      <c r="BB211" s="96">
        <f t="shared" si="61"/>
        <v>0</v>
      </c>
      <c r="BC211" s="96">
        <f t="shared" si="62"/>
        <v>0</v>
      </c>
      <c r="BD211" s="96">
        <f t="shared" si="63"/>
        <v>0</v>
      </c>
      <c r="BE211" s="96">
        <f t="shared" si="64"/>
        <v>0</v>
      </c>
      <c r="BF211" s="96">
        <f t="shared" si="65"/>
        <v>0</v>
      </c>
      <c r="BG211" s="96">
        <f t="shared" si="66"/>
        <v>0</v>
      </c>
    </row>
    <row r="212" spans="1:59" x14ac:dyDescent="0.3">
      <c r="A212" s="97">
        <f>IF(COUNT('IA2'!B62)=0,1000,(IFERROR(IF('IA2'!B62/A112&lt;0.5,0,IF('IA2'!B62/A112*100&gt;90,5,IF('IA2'!B62/A112*100&gt;80,4,IF('IA2'!B62/A112*100&gt;70,3,IF('IA2'!B62/A112*100&gt;60,2,IF('IA2'!B62/A112*100&lt;=60,1)))))),0))*A312)</f>
        <v>1000</v>
      </c>
      <c r="B212" s="97">
        <f>IF(COUNT('IA2'!C62)=0,1000,(IFERROR(IF('IA2'!C62/B112&lt;0.5,0,IF('IA2'!C62/B112*100&gt;90,5,IF('IA2'!C62/B112*100&gt;80,4,IF('IA2'!C62/B112*100&gt;70,3,IF('IA2'!C62/B112*100&gt;60,2,IF('IA2'!C62/B112*100&lt;=60,1)))))),0))*B312)</f>
        <v>1000</v>
      </c>
      <c r="C212" s="97">
        <f>IF(COUNT('IA2'!D62)=0,1000,(IFERROR(IF('IA2'!D62/C112&lt;0.5,0,IF('IA2'!D62/C112*100&gt;90,5,IF('IA2'!D62/C112*100&gt;80,4,IF('IA2'!D62/C112*100&gt;70,3,IF('IA2'!D62/C112*100&gt;60,2,IF('IA2'!D62/C112*100&lt;=60,1)))))),0))*C312)</f>
        <v>1000</v>
      </c>
      <c r="D212" s="97">
        <f>IF(COUNT('IA2'!E62)=0,1000,(IFERROR(IF('IA2'!E62/D112&lt;0.5,0,IF('IA2'!E62/D112*100&gt;90,5,IF('IA2'!E62/D112*100&gt;80,4,IF('IA2'!E62/D112*100&gt;70,3,IF('IA2'!E62/D112*100&gt;60,2,IF('IA2'!E62/D112*100&lt;=60,1)))))),0))*D312)</f>
        <v>1000</v>
      </c>
      <c r="E212" s="97">
        <f>IF(COUNT('IA2'!F62)=0,1000,(IFERROR(IF('IA2'!F62/E112&lt;0.5,0,IF('IA2'!F62/E112*100&gt;90,5,IF('IA2'!F62/E112*100&gt;80,4,IF('IA2'!F62/E112*100&gt;70,3,IF('IA2'!F62/E112*100&gt;60,2,IF('IA2'!F62/E112*100&lt;=60,1)))))),0))*E312)</f>
        <v>1000</v>
      </c>
      <c r="F212" s="97">
        <f>IF(COUNT('IA2'!G62)=0,1000,(IFERROR(IF('IA2'!G62/F112&lt;0.5,0,IF('IA2'!G62/F112*100&gt;90,5,IF('IA2'!G62/F112*100&gt;80,4,IF('IA2'!G62/F112*100&gt;70,3,IF('IA2'!G62/F112*100&gt;60,2,IF('IA2'!G62/F112*100&lt;=60,1)))))),0))*F312)</f>
        <v>1000</v>
      </c>
      <c r="G212" s="97">
        <f>IF(COUNT('IA2'!H62)=0,1000,(IFERROR(IF('IA2'!H62/G112&lt;0.5,0,IF('IA2'!H62/G112*100&gt;90,5,IF('IA2'!H62/G112*100&gt;80,4,IF('IA2'!H62/G112*100&gt;70,3,IF('IA2'!H62/G112*100&gt;60,2,IF('IA2'!H62/G112*100&lt;=60,1)))))),0))*G312)</f>
        <v>1000</v>
      </c>
      <c r="H212" s="97">
        <f>IF(COUNT('IA2'!I62)=0,1000,(IFERROR(IF('IA2'!I62/H112&lt;0.5,0,IF('IA2'!I62/H112*100&gt;90,5,IF('IA2'!I62/H112*100&gt;80,4,IF('IA2'!I62/H112*100&gt;70,3,IF('IA2'!I62/H112*100&gt;60,2,IF('IA2'!I62/H112*100&lt;=60,1)))))),0))*H312)</f>
        <v>1000</v>
      </c>
      <c r="I212" s="97">
        <f>IF(COUNT('IA2'!J62)=0,1000,(IFERROR(IF('IA2'!J62/I112&lt;0.5,0,IF('IA2'!J62/I112*100&gt;90,5,IF('IA2'!J62/I112*100&gt;80,4,IF('IA2'!J62/I112*100&gt;70,3,IF('IA2'!J62/I112*100&gt;60,2,IF('IA2'!J62/I112*100&lt;=60,1)))))),0))*I312)</f>
        <v>10</v>
      </c>
      <c r="J212" s="97">
        <f>IF(COUNT('IA2'!K62)=0,1000,(IFERROR(IF('IA2'!K62/J112&lt;0.5,0,IF('IA2'!K62/J112*100&gt;90,5,IF('IA2'!K62/J112*100&gt;80,4,IF('IA2'!K62/J112*100&gt;70,3,IF('IA2'!K62/J112*100&gt;60,2,IF('IA2'!K62/J112*100&lt;=60,1)))))),0))*J312)</f>
        <v>1000</v>
      </c>
      <c r="K212" s="97">
        <f>IF(COUNT('IA2'!L62)=0,1000,(IFERROR(IF('IA2'!L62/K112&lt;0.5,0,IF('IA2'!L62/K112*100&gt;90,5,IF('IA2'!L62/K112*100&gt;80,4,IF('IA2'!L62/K112*100&gt;70,3,IF('IA2'!L62/K112*100&gt;60,2,IF('IA2'!L62/K112*100&lt;=60,1)))))),0))*K312)</f>
        <v>1000</v>
      </c>
      <c r="L212" s="97">
        <f>IF(COUNT('IA2'!M62)=0,1000,(IFERROR(IF('IA2'!M62/L112&lt;0.5,0,IF('IA2'!M62/L112*100&gt;90,5,IF('IA2'!M62/L112*100&gt;80,4,IF('IA2'!M62/L112*100&gt;70,3,IF('IA2'!M62/L112*100&gt;60,2,IF('IA2'!M62/L112*100&lt;=60,1)))))),0))*L312)</f>
        <v>1000</v>
      </c>
      <c r="M212" s="97">
        <f>IF(COUNT('IA2'!N62)=0,1000,(IFERROR(IF('IA2'!N62/M112&lt;0.5,0,IF('IA2'!N62/M112*100&gt;90,5,IF('IA2'!N62/M112*100&gt;80,4,IF('IA2'!N62/M112*100&gt;70,3,IF('IA2'!N62/M112*100&gt;60,2,IF('IA2'!N62/M112*100&lt;=60,1)))))),0))*M312)</f>
        <v>0</v>
      </c>
      <c r="N212" s="97">
        <f>IF(COUNT('IA2'!O62)=0,1000,(IFERROR(IF('IA2'!O62/N112&lt;0.5,0,IF('IA2'!O62/N112*100&gt;90,5,IF('IA2'!O62/N112*100&gt;80,4,IF('IA2'!O62/N112*100&gt;70,3,IF('IA2'!O62/N112*100&gt;60,2,IF('IA2'!O62/N112*100&lt;=60,1)))))),0))*N312)</f>
        <v>1000</v>
      </c>
      <c r="O212" s="97">
        <f>IF(COUNT('IA2'!P62)=0,1000,(IFERROR(IF('IA2'!P62/O112&lt;0.5,0,IF('IA2'!P62/O112*100&gt;90,5,IF('IA2'!P62/O112*100&gt;80,4,IF('IA2'!P62/O112*100&gt;70,3,IF('IA2'!P62/O112*100&gt;60,2,IF('IA2'!P62/O112*100&lt;=60,1)))))),0))*O312)</f>
        <v>1000</v>
      </c>
      <c r="P212" s="97">
        <f>IF(COUNT('IA2'!Q62)=0,1000,(IFERROR(IF('IA2'!Q62/P112&lt;0.5,0,IF('IA2'!Q62/P112*100&gt;90,5,IF('IA2'!Q62/P112*100&gt;80,4,IF('IA2'!Q62/P112*100&gt;70,3,IF('IA2'!Q62/P112*100&gt;60,2,IF('IA2'!Q62/P112*100&lt;=60,1)))))),0))*P312)</f>
        <v>1000</v>
      </c>
      <c r="Q212" s="97">
        <f>IF(COUNT('IA2'!R62)=0,1000,(IFERROR(IF('IA2'!R62/Q112&lt;0.5,0,IF('IA2'!R62/Q112*100&gt;90,5,IF('IA2'!R62/Q112*100&gt;80,4,IF('IA2'!R62/Q112*100&gt;70,3,IF('IA2'!R62/Q112*100&gt;60,2,IF('IA2'!R62/Q112*100&lt;=60,1)))))),0))*Q312)</f>
        <v>1000</v>
      </c>
      <c r="R212" s="97">
        <f>IF(COUNT('IA2'!S62)=0,1000,(IFERROR(IF('IA2'!S62/R112&lt;0.5,0,IF('IA2'!S62/R112*100&gt;90,5,IF('IA2'!S62/R112*100&gt;80,4,IF('IA2'!S62/R112*100&gt;70,3,IF('IA2'!S62/R112*100&gt;60,2,IF('IA2'!S62/R112*100&lt;=60,1)))))),0))*R312)</f>
        <v>1000</v>
      </c>
      <c r="S212" s="97">
        <f>IF(COUNT('IA2'!T62)=0,1000,(IFERROR(IF('IA2'!T62/S112&lt;0.5,0,IF('IA2'!T62/S112*100&gt;90,5,IF('IA2'!T62/S112*100&gt;80,4,IF('IA2'!T62/S112*100&gt;70,3,IF('IA2'!T62/S112*100&gt;60,2,IF('IA2'!T62/S112*100&lt;=60,1)))))),0))*S312)</f>
        <v>1000</v>
      </c>
      <c r="T212" s="97">
        <f>IF(COUNT('IA2'!U62)=0,1000,(IFERROR(IF('IA2'!U62/T112&lt;0.5,0,IF('IA2'!U62/T112*100&gt;90,5,IF('IA2'!U62/T112*100&gt;80,4,IF('IA2'!U62/T112*100&gt;70,3,IF('IA2'!U62/T112*100&gt;60,2,IF('IA2'!U62/T112*100&lt;=60,1)))))),0))*T312)</f>
        <v>1000</v>
      </c>
      <c r="U212" s="97">
        <f>IF(COUNT('IA2'!#REF!)=0,1000,(IFERROR(IF('IA2'!#REF!/U112&lt;0.5,0,IF('IA2'!#REF!/U112*100&gt;90,5,IF('IA2'!#REF!/U112*100&gt;80,4,IF('IA2'!#REF!/U112*100&gt;70,3,IF('IA2'!#REF!/U112*100&gt;60,2,IF('IA2'!#REF!/U112*100&lt;=60,1)))))),0))*U312)</f>
        <v>1000</v>
      </c>
      <c r="V212" s="97">
        <f>IF(COUNT('IA2'!V62)=0,1000,(IFERROR(IF('IA2'!V62/V112&lt;0.5,0,IF('IA2'!V62/V112*100&gt;90,5,IF('IA2'!V62/V112*100&gt;80,4,IF('IA2'!V62/V112*100&gt;70,3,IF('IA2'!V62/V112*100&gt;60,2,IF('IA2'!V62/V112*100&lt;=60,1)))))),0))*V312)</f>
        <v>1000</v>
      </c>
      <c r="W212" s="97">
        <f>IF(COUNT('IA2'!W62)=0,1000,(IFERROR(IF('IA2'!W62/W112&lt;0.5,0,IF('IA2'!W62/W112*100&gt;90,5,IF('IA2'!W62/W112*100&gt;80,4,IF('IA2'!W62/W112*100&gt;70,3,IF('IA2'!W62/W112*100&gt;60,2,IF('IA2'!W62/W112*100&lt;=60,1)))))),0))*W312)</f>
        <v>1000</v>
      </c>
      <c r="X212" s="97">
        <f>IF(COUNT('IA2'!X62)=0,1000,(IFERROR(IF('IA2'!X62/X112&lt;0.5,0,IF('IA2'!X62/X112*100&gt;90,5,IF('IA2'!X62/X112*100&gt;80,4,IF('IA2'!X62/X112*100&gt;70,3,IF('IA2'!X62/X112*100&gt;60,2,IF('IA2'!X62/X112*100&lt;=60,1)))))),0))*X312)</f>
        <v>1000</v>
      </c>
      <c r="Y212" s="97">
        <f>IF(COUNT('IA2'!Y62)=0,1000,(IFERROR(IF('IA2'!Y62/Y112&lt;0.5,0,IF('IA2'!Y62/Y112*100&gt;90,5,IF('IA2'!Y62/Y112*100&gt;80,4,IF('IA2'!Y62/Y112*100&gt;70,3,IF('IA2'!Y62/Y112*100&gt;60,2,IF('IA2'!Y62/Y112*100&lt;=60,1)))))),0))*Y312)</f>
        <v>1000</v>
      </c>
      <c r="Z212" s="97">
        <f>IF(COUNT('IA2'!Z62)=0,1000,(IFERROR(IF('IA2'!Z62/Z112&lt;0.5,0,IF('IA2'!Z62/Z112*100&gt;90,5,IF('IA2'!Z62/Z112*100&gt;80,4,IF('IA2'!Z62/Z112*100&gt;70,3,IF('IA2'!Z62/Z112*100&gt;60,2,IF('IA2'!Z62/Z112*100&lt;=60,1)))))),0))*Z312)</f>
        <v>1000</v>
      </c>
      <c r="AA212" s="97">
        <f>IF(COUNT('IA2'!AA62)=0,1000,(IFERROR(IF('IA2'!AA62/AA112&lt;0.5,0,IF('IA2'!AA62/AA112*100&gt;90,5,IF('IA2'!AA62/AA112*100&gt;80,4,IF('IA2'!AA62/AA112*100&gt;70,3,IF('IA2'!AA62/AA112*100&gt;60,2,IF('IA2'!AA62/AA112*100&lt;=60,1)))))),0))*AA312)</f>
        <v>1000</v>
      </c>
      <c r="AB212" s="97">
        <f>IF(COUNT('IA2'!AB62)=0,1000,(IFERROR(IF('IA2'!AB62/AB112&lt;0.5,0,IF('IA2'!AB62/AB112*100&gt;90,5,IF('IA2'!AB62/AB112*100&gt;80,4,IF('IA2'!AB62/AB112*100&gt;70,3,IF('IA2'!AB62/AB112*100&gt;60,2,IF('IA2'!AB62/AB112*100&lt;=60,1)))))),0))*AB312)</f>
        <v>1000</v>
      </c>
      <c r="AC212" s="97">
        <f>IF(COUNT('IA2'!AC62)=0,1000,(IFERROR(IF('IA2'!AC62/AC112&lt;0.5,0,IF('IA2'!AC62/AC112*100&gt;90,5,IF('IA2'!AC62/AC112*100&gt;80,4,IF('IA2'!AC62/AC112*100&gt;70,3,IF('IA2'!AC62/AC112*100&gt;60,2,IF('IA2'!AC62/AC112*100&lt;=60,1)))))),0))*AC312)</f>
        <v>1000</v>
      </c>
      <c r="AD212" s="97">
        <f>IF(COUNT('IA2'!AD62)=0,1000,(IFERROR(IF('IA2'!AD62/AD112&lt;0.5,0,IF('IA2'!AD62/AD112*100&gt;90,5,IF('IA2'!AD62/AD112*100&gt;80,4,IF('IA2'!AD62/AD112*100&gt;70,3,IF('IA2'!AD62/AD112*100&gt;60,2,IF('IA2'!AD62/AD112*100&lt;=60,1)))))),0))*AD312)</f>
        <v>1000</v>
      </c>
      <c r="AE212" s="97">
        <f>IF(COUNT('IA2'!AE62)=0,1000,(IFERROR(IF('IA2'!AE62/AE112&lt;0.5,0,IF('IA2'!AE62/AE112*100&gt;90,5,IF('IA2'!AE62/AE112*100&gt;80,4,IF('IA2'!AE62/AE112*100&gt;70,3,IF('IA2'!AE62/AE112*100&gt;60,2,IF('IA2'!AE62/AE112*100&lt;=60,1)))))),0))*AE312)</f>
        <v>1000</v>
      </c>
      <c r="AF212" s="97">
        <f>IF(COUNT('IA2'!AF62)=0,1000,(IFERROR(IF('IA2'!AF62/AF112&lt;0.5,0,IF('IA2'!AF62/AF112*100&gt;90,5,IF('IA2'!AF62/AF112*100&gt;80,4,IF('IA2'!AF62/AF112*100&gt;70,3,IF('IA2'!AF62/AF112*100&gt;60,2,IF('IA2'!AF62/AF112*100&lt;=60,1)))))),0))*AF312)</f>
        <v>1000</v>
      </c>
      <c r="AG212" s="97">
        <f>IF(COUNT('IA2'!AG62)=0,1000,(IFERROR(IF('IA2'!AG62/AG112&lt;0.5,0,IF('IA2'!AG62/AG112*100&gt;90,5,IF('IA2'!AG62/AG112*100&gt;80,4,IF('IA2'!AG62/AG112*100&gt;70,3,IF('IA2'!AG62/AG112*100&gt;60,2,IF('IA2'!AG62/AG112*100&lt;=60,1)))))),0))*AG312)</f>
        <v>1000</v>
      </c>
      <c r="AH212" s="97">
        <f>IF(COUNT('IA2'!AH62)=0,1000,(IFERROR(IF('IA2'!AH62/AH112&lt;0.5,0,IF('IA2'!AH62/AH112*100&gt;90,5,IF('IA2'!AH62/AH112*100&gt;80,4,IF('IA2'!AH62/AH112*100&gt;70,3,IF('IA2'!AH62/AH112*100&gt;60,2,IF('IA2'!AH62/AH112*100&lt;=60,1)))))),0))*AH312)</f>
        <v>1000</v>
      </c>
      <c r="AI212" s="97">
        <f>IF(COUNT('IA2'!AI62)=0,1000,(IFERROR(IF('IA2'!AI62/AI112&lt;0.5,0,IF('IA2'!AI62/AI112*100&gt;90,5,IF('IA2'!AI62/AI112*100&gt;80,4,IF('IA2'!AI62/AI112*100&gt;70,3,IF('IA2'!AI62/AI112*100&gt;60,2,IF('IA2'!AI62/AI112*100&lt;=60,1)))))),0))*AI312)</f>
        <v>1000</v>
      </c>
      <c r="AJ212" s="97">
        <f>IF(COUNT('IA2'!AJ62)=0,1000,(IFERROR(IF('IA2'!AJ62/AJ112&lt;0.5,0,IF('IA2'!AJ62/AJ112*100&gt;90,5,IF('IA2'!AJ62/AJ112*100&gt;80,4,IF('IA2'!AJ62/AJ112*100&gt;70,3,IF('IA2'!AJ62/AJ112*100&gt;60,2,IF('IA2'!AJ62/AJ112*100&lt;=60,1)))))),0))*AJ312)</f>
        <v>1000</v>
      </c>
      <c r="AK212" s="97">
        <f>IF(COUNT('IA2'!AK62)=0,1000,(IFERROR(IF('IA2'!AK62/AK112&lt;0.5,0,IF('IA2'!AK62/AK112*100&gt;90,5,IF('IA2'!AK62/AK112*100&gt;80,4,IF('IA2'!AK62/AK112*100&gt;70,3,IF('IA2'!AK62/AK112*100&gt;60,2,IF('IA2'!AK62/AK112*100&lt;=60,1)))))),0))*AK312)</f>
        <v>1000</v>
      </c>
      <c r="AL212" s="97">
        <f>IF(COUNT('IA2'!AL62)=0,1000,(IFERROR(IF('IA2'!AL62/AL112&lt;0.5,0,IF('IA2'!AL62/AL112*100&gt;90,5,IF('IA2'!AL62/AL112*100&gt;80,4,IF('IA2'!AL62/AL112*100&gt;70,3,IF('IA2'!AL62/AL112*100&gt;60,2,IF('IA2'!AL62/AL112*100&lt;=60,1)))))),0))*AL312)</f>
        <v>1000</v>
      </c>
      <c r="AM212" s="97">
        <f>IF(COUNT('IA2'!AM62)=0,1000,(IFERROR(IF('IA2'!AM62/AM112&lt;0.5,0,IF('IA2'!AM62/AM112*100&gt;90,5,IF('IA2'!AM62/AM112*100&gt;80,4,IF('IA2'!AM62/AM112*100&gt;70,3,IF('IA2'!AM62/AM112*100&gt;60,2,IF('IA2'!AM62/AM112*100&lt;=60,1)))))),0))*AM312)</f>
        <v>1000</v>
      </c>
      <c r="AN212" s="97">
        <f>IF(COUNT('IA2'!AN62)=0,1000,(IFERROR(IF('IA2'!AN62/AN112&lt;0.5,0,IF('IA2'!AN62/AN112*100&gt;90,5,IF('IA2'!AN62/AN112*100&gt;80,4,IF('IA2'!AN62/AN112*100&gt;70,3,IF('IA2'!AN62/AN112*100&gt;60,2,IF('IA2'!AN62/AN112*100&lt;=60,1)))))),0))*AN312)</f>
        <v>1000</v>
      </c>
      <c r="AO212" s="97">
        <f>IF(COUNT('IA2'!AO62)=0,1000,(IFERROR(IF('IA2'!AO62/AO112&lt;0.5,0,IF('IA2'!AO62/AO112*100&gt;90,5,IF('IA2'!AO62/AO112*100&gt;80,4,IF('IA2'!AO62/AO112*100&gt;70,3,IF('IA2'!AO62/AO112*100&gt;60,2,IF('IA2'!AO62/AO112*100&lt;=60,1)))))),0))*AO312)</f>
        <v>1000</v>
      </c>
      <c r="AP212" s="97">
        <f>IF(COUNT('IA2'!AP62)=0,1000,(IFERROR(IF('IA2'!AP62/AP112&lt;0.5,0,IF('IA2'!AP62/AP112*100&gt;90,5,IF('IA2'!AP62/AP112*100&gt;80,4,IF('IA2'!AP62/AP112*100&gt;70,3,IF('IA2'!AP62/AP112*100&gt;60,2,IF('IA2'!AP62/AP112*100&lt;=60,1)))))),0))*AP312)</f>
        <v>1000</v>
      </c>
      <c r="AQ212" s="97">
        <f>IF(COUNT('IA2'!AQ62)=0,1000,(IFERROR(IF('IA2'!AQ62/AQ112&lt;0.5,0,IF('IA2'!AQ62/AQ112*100&gt;90,5,IF('IA2'!AQ62/AQ112*100&gt;80,4,IF('IA2'!AQ62/AQ112*100&gt;70,3,IF('IA2'!AQ62/AQ112*100&gt;60,2,IF('IA2'!AQ62/AQ112*100&lt;=60,1)))))),0))*AQ312)</f>
        <v>1000</v>
      </c>
      <c r="AR212" s="97">
        <f>IF(COUNT('IA2'!AR62)=0,1000,(IFERROR(IF('IA2'!AR62/AR112&lt;0.5,0,IF('IA2'!AR62/AR112*100&gt;90,5,IF('IA2'!AR62/AR112*100&gt;80,4,IF('IA2'!AR62/AR112*100&gt;70,3,IF('IA2'!AR62/AR112*100&gt;60,2,IF('IA2'!AR62/AR112*100&lt;=60,1)))))),0))*AR312)</f>
        <v>1000</v>
      </c>
      <c r="AS212" s="97">
        <f>IF(COUNT('IA2'!AS62)=0,1000,(IFERROR(IF('IA2'!AS62/AS112&lt;0.5,0,IF('IA2'!AS62/AS112*100&gt;90,5,IF('IA2'!AS62/AS112*100&gt;80,4,IF('IA2'!AS62/AS112*100&gt;70,3,IF('IA2'!AS62/AS112*100&gt;60,2,IF('IA2'!AS62/AS112*100&lt;=60,1)))))),0))*AS312)</f>
        <v>1000</v>
      </c>
      <c r="AT212" s="97">
        <f>IF(COUNT('IA2'!AT62)=0,1000,(IFERROR(IF('IA2'!AT62/AT112&lt;0.5,0,IF('IA2'!AT62/AT112*100&gt;90,5,IF('IA2'!AT62/AT112*100&gt;80,4,IF('IA2'!AT62/AT112*100&gt;70,3,IF('IA2'!AT62/AT112*100&gt;60,2,IF('IA2'!AT62/AT112*100&lt;=60,1)))))),0))*AT312)</f>
        <v>1000</v>
      </c>
      <c r="AU212" s="97">
        <f>IF(COUNT('IA2'!AU62)=0,1000,(IFERROR(IF('IA2'!AU62/AU112&lt;0.5,0,IF('IA2'!AU62/AU112*100&gt;90,5,IF('IA2'!AU62/AU112*100&gt;80,4,IF('IA2'!AU62/AU112*100&gt;70,3,IF('IA2'!AU62/AU112*100&gt;60,2,IF('IA2'!AU62/AU112*100&lt;=60,1)))))),0))*AU312)</f>
        <v>1000</v>
      </c>
      <c r="AV212" s="97">
        <f>IF(COUNT('IA2'!AV62)=0,1000,(IFERROR(IF('IA2'!AV62/AV112&lt;0.5,0,IF('IA2'!AV62/AV112*100&gt;90,5,IF('IA2'!AV62/AV112*100&gt;80,4,IF('IA2'!AV62/AV112*100&gt;70,3,IF('IA2'!AV62/AV112*100&gt;60,2,IF('IA2'!AV62/AV112*100&lt;=60,1)))))),0))*AV312)</f>
        <v>1000</v>
      </c>
      <c r="AW212" s="97">
        <f>IF(COUNT('IA2'!AW62)=0,1000,(IFERROR(IF('IA2'!AW62/AW112&lt;0.5,0,IF('IA2'!AW62/AW112*100&gt;90,5,IF('IA2'!AW62/AW112*100&gt;80,4,IF('IA2'!AW62/AW112*100&gt;70,3,IF('IA2'!AW62/AW112*100&gt;60,2,IF('IA2'!AW62/AW112*100&lt;=60,1)))))),0))*AW312)</f>
        <v>1000</v>
      </c>
      <c r="AX212" s="97">
        <f>IF(COUNT('IA2'!AX62)=0,1000,(IFERROR(IF('IA2'!AX62/AX112&lt;0.5,0,IF('IA2'!AX62/AX112*100&gt;90,5,IF('IA2'!AX62/AX112*100&gt;80,4,IF('IA2'!AX62/AX112*100&gt;70,3,IF('IA2'!AX62/AX112*100&gt;60,2,IF('IA2'!AX62/AX112*100&lt;=60,1)))))),0))*AX312)</f>
        <v>1000</v>
      </c>
      <c r="AY212" s="97">
        <f>IF(COUNT('IA2'!AY62)=0,1000,(IFERROR(IF('IA2'!AY62/AY112&lt;0.5,0,IF('IA2'!AY62/AY112*100&gt;90,5,IF('IA2'!AY62/AY112*100&gt;80,4,IF('IA2'!AY62/AY112*100&gt;70,3,IF('IA2'!AY62/AY112*100&gt;60,2,IF('IA2'!AY62/AY112*100&lt;=60,1)))))),0))*AY312)</f>
        <v>1000</v>
      </c>
      <c r="AZ212" s="97">
        <f>IF(COUNT('IA2'!AZ62)=0,1000,(IFERROR(IF('IA2'!AZ62/AZ112&lt;0.5,0,IF('IA2'!AZ62/AZ112*100&gt;90,5,IF('IA2'!AZ62/AZ112*100&gt;80,4,IF('IA2'!AZ62/AZ112*100&gt;70,3,IF('IA2'!AZ62/AZ112*100&gt;60,2,IF('IA2'!AZ62/AZ112*100&lt;=60,1)))))),0))*AZ312)</f>
        <v>1000</v>
      </c>
      <c r="BA212" s="96">
        <f t="shared" si="60"/>
        <v>0</v>
      </c>
      <c r="BB212" s="96">
        <f t="shared" si="61"/>
        <v>0</v>
      </c>
      <c r="BC212" s="96">
        <f t="shared" si="62"/>
        <v>5</v>
      </c>
      <c r="BD212" s="96">
        <f t="shared" si="63"/>
        <v>0</v>
      </c>
      <c r="BE212" s="96">
        <f t="shared" si="64"/>
        <v>0</v>
      </c>
      <c r="BF212" s="96">
        <f t="shared" si="65"/>
        <v>0</v>
      </c>
      <c r="BG212" s="96">
        <f t="shared" si="66"/>
        <v>0</v>
      </c>
    </row>
    <row r="213" spans="1:59" x14ac:dyDescent="0.3">
      <c r="A213" s="97">
        <f>IF(COUNT('IA2'!B63)=0,1000,(IFERROR(IF('IA2'!B63/A113&lt;0.5,0,IF('IA2'!B63/A113*100&gt;90,5,IF('IA2'!B63/A113*100&gt;80,4,IF('IA2'!B63/A113*100&gt;70,3,IF('IA2'!B63/A113*100&gt;60,2,IF('IA2'!B63/A113*100&lt;=60,1)))))),0))*A313)</f>
        <v>10</v>
      </c>
      <c r="B213" s="97">
        <f>IF(COUNT('IA2'!C63)=0,1000,(IFERROR(IF('IA2'!C63/B113&lt;0.5,0,IF('IA2'!C63/B113*100&gt;90,5,IF('IA2'!C63/B113*100&gt;80,4,IF('IA2'!C63/B113*100&gt;70,3,IF('IA2'!C63/B113*100&gt;60,2,IF('IA2'!C63/B113*100&lt;=60,1)))))),0))*B313)</f>
        <v>1000</v>
      </c>
      <c r="C213" s="97">
        <f>IF(COUNT('IA2'!D63)=0,1000,(IFERROR(IF('IA2'!D63/C113&lt;0.5,0,IF('IA2'!D63/C113*100&gt;90,5,IF('IA2'!D63/C113*100&gt;80,4,IF('IA2'!D63/C113*100&gt;70,3,IF('IA2'!D63/C113*100&gt;60,2,IF('IA2'!D63/C113*100&lt;=60,1)))))),0))*C313)</f>
        <v>1000</v>
      </c>
      <c r="D213" s="97">
        <f>IF(COUNT('IA2'!E63)=0,1000,(IFERROR(IF('IA2'!E63/D113&lt;0.5,0,IF('IA2'!E63/D113*100&gt;90,5,IF('IA2'!E63/D113*100&gt;80,4,IF('IA2'!E63/D113*100&gt;70,3,IF('IA2'!E63/D113*100&gt;60,2,IF('IA2'!E63/D113*100&lt;=60,1)))))),0))*D313)</f>
        <v>1000</v>
      </c>
      <c r="E213" s="97">
        <f>IF(COUNT('IA2'!F63)=0,1000,(IFERROR(IF('IA2'!F63/E113&lt;0.5,0,IF('IA2'!F63/E113*100&gt;90,5,IF('IA2'!F63/E113*100&gt;80,4,IF('IA2'!F63/E113*100&gt;70,3,IF('IA2'!F63/E113*100&gt;60,2,IF('IA2'!F63/E113*100&lt;=60,1)))))),0))*E313)</f>
        <v>1000</v>
      </c>
      <c r="F213" s="97">
        <f>IF(COUNT('IA2'!G63)=0,1000,(IFERROR(IF('IA2'!G63/F113&lt;0.5,0,IF('IA2'!G63/F113*100&gt;90,5,IF('IA2'!G63/F113*100&gt;80,4,IF('IA2'!G63/F113*100&gt;70,3,IF('IA2'!G63/F113*100&gt;60,2,IF('IA2'!G63/F113*100&lt;=60,1)))))),0))*F313)</f>
        <v>1000</v>
      </c>
      <c r="G213" s="97">
        <f>IF(COUNT('IA2'!H63)=0,1000,(IFERROR(IF('IA2'!H63/G113&lt;0.5,0,IF('IA2'!H63/G113*100&gt;90,5,IF('IA2'!H63/G113*100&gt;80,4,IF('IA2'!H63/G113*100&gt;70,3,IF('IA2'!H63/G113*100&gt;60,2,IF('IA2'!H63/G113*100&lt;=60,1)))))),0))*G313)</f>
        <v>1000</v>
      </c>
      <c r="H213" s="97">
        <f>IF(COUNT('IA2'!I63)=0,1000,(IFERROR(IF('IA2'!I63/H113&lt;0.5,0,IF('IA2'!I63/H113*100&gt;90,5,IF('IA2'!I63/H113*100&gt;80,4,IF('IA2'!I63/H113*100&gt;70,3,IF('IA2'!I63/H113*100&gt;60,2,IF('IA2'!I63/H113*100&lt;=60,1)))))),0))*H313)</f>
        <v>1000</v>
      </c>
      <c r="I213" s="97">
        <f>IF(COUNT('IA2'!J63)=0,1000,(IFERROR(IF('IA2'!J63/I113&lt;0.5,0,IF('IA2'!J63/I113*100&gt;90,5,IF('IA2'!J63/I113*100&gt;80,4,IF('IA2'!J63/I113*100&gt;70,3,IF('IA2'!J63/I113*100&gt;60,2,IF('IA2'!J63/I113*100&lt;=60,1)))))),0))*I313)</f>
        <v>1000</v>
      </c>
      <c r="J213" s="97">
        <f>IF(COUNT('IA2'!K63)=0,1000,(IFERROR(IF('IA2'!K63/J113&lt;0.5,0,IF('IA2'!K63/J113*100&gt;90,5,IF('IA2'!K63/J113*100&gt;80,4,IF('IA2'!K63/J113*100&gt;70,3,IF('IA2'!K63/J113*100&gt;60,2,IF('IA2'!K63/J113*100&lt;=60,1)))))),0))*J313)</f>
        <v>1000</v>
      </c>
      <c r="K213" s="97">
        <f>IF(COUNT('IA2'!L63)=0,1000,(IFERROR(IF('IA2'!L63/K113&lt;0.5,0,IF('IA2'!L63/K113*100&gt;90,5,IF('IA2'!L63/K113*100&gt;80,4,IF('IA2'!L63/K113*100&gt;70,3,IF('IA2'!L63/K113*100&gt;60,2,IF('IA2'!L63/K113*100&lt;=60,1)))))),0))*K313)</f>
        <v>1000</v>
      </c>
      <c r="L213" s="97">
        <f>IF(COUNT('IA2'!M63)=0,1000,(IFERROR(IF('IA2'!M63/L113&lt;0.5,0,IF('IA2'!M63/L113*100&gt;90,5,IF('IA2'!M63/L113*100&gt;80,4,IF('IA2'!M63/L113*100&gt;70,3,IF('IA2'!M63/L113*100&gt;60,2,IF('IA2'!M63/L113*100&lt;=60,1)))))),0))*L313)</f>
        <v>1000</v>
      </c>
      <c r="M213" s="97">
        <f>IF(COUNT('IA2'!N63)=0,1000,(IFERROR(IF('IA2'!N63/M113&lt;0.5,0,IF('IA2'!N63/M113*100&gt;90,5,IF('IA2'!N63/M113*100&gt;80,4,IF('IA2'!N63/M113*100&gt;70,3,IF('IA2'!N63/M113*100&gt;60,2,IF('IA2'!N63/M113*100&lt;=60,1)))))),0))*M313)</f>
        <v>1000</v>
      </c>
      <c r="N213" s="97">
        <f>IF(COUNT('IA2'!O63)=0,1000,(IFERROR(IF('IA2'!O63/N113&lt;0.5,0,IF('IA2'!O63/N113*100&gt;90,5,IF('IA2'!O63/N113*100&gt;80,4,IF('IA2'!O63/N113*100&gt;70,3,IF('IA2'!O63/N113*100&gt;60,2,IF('IA2'!O63/N113*100&lt;=60,1)))))),0))*N313)</f>
        <v>1000</v>
      </c>
      <c r="O213" s="97">
        <f>IF(COUNT('IA2'!P63)=0,1000,(IFERROR(IF('IA2'!P63/O113&lt;0.5,0,IF('IA2'!P63/O113*100&gt;90,5,IF('IA2'!P63/O113*100&gt;80,4,IF('IA2'!P63/O113*100&gt;70,3,IF('IA2'!P63/O113*100&gt;60,2,IF('IA2'!P63/O113*100&lt;=60,1)))))),0))*O313)</f>
        <v>1000</v>
      </c>
      <c r="P213" s="97">
        <f>IF(COUNT('IA2'!Q63)=0,1000,(IFERROR(IF('IA2'!Q63/P113&lt;0.5,0,IF('IA2'!Q63/P113*100&gt;90,5,IF('IA2'!Q63/P113*100&gt;80,4,IF('IA2'!Q63/P113*100&gt;70,3,IF('IA2'!Q63/P113*100&gt;60,2,IF('IA2'!Q63/P113*100&lt;=60,1)))))),0))*P313)</f>
        <v>1000</v>
      </c>
      <c r="Q213" s="97">
        <f>IF(COUNT('IA2'!R63)=0,1000,(IFERROR(IF('IA2'!R63/Q113&lt;0.5,0,IF('IA2'!R63/Q113*100&gt;90,5,IF('IA2'!R63/Q113*100&gt;80,4,IF('IA2'!R63/Q113*100&gt;70,3,IF('IA2'!R63/Q113*100&gt;60,2,IF('IA2'!R63/Q113*100&lt;=60,1)))))),0))*Q313)</f>
        <v>1000</v>
      </c>
      <c r="R213" s="97">
        <f>IF(COUNT('IA2'!S63)=0,1000,(IFERROR(IF('IA2'!S63/R113&lt;0.5,0,IF('IA2'!S63/R113*100&gt;90,5,IF('IA2'!S63/R113*100&gt;80,4,IF('IA2'!S63/R113*100&gt;70,3,IF('IA2'!S63/R113*100&gt;60,2,IF('IA2'!S63/R113*100&lt;=60,1)))))),0))*R313)</f>
        <v>1000</v>
      </c>
      <c r="S213" s="97">
        <f>IF(COUNT('IA2'!T63)=0,1000,(IFERROR(IF('IA2'!T63/S113&lt;0.5,0,IF('IA2'!T63/S113*100&gt;90,5,IF('IA2'!T63/S113*100&gt;80,4,IF('IA2'!T63/S113*100&gt;70,3,IF('IA2'!T63/S113*100&gt;60,2,IF('IA2'!T63/S113*100&lt;=60,1)))))),0))*S313)</f>
        <v>1000</v>
      </c>
      <c r="T213" s="97">
        <f>IF(COUNT('IA2'!U63)=0,1000,(IFERROR(IF('IA2'!U63/T113&lt;0.5,0,IF('IA2'!U63/T113*100&gt;90,5,IF('IA2'!U63/T113*100&gt;80,4,IF('IA2'!U63/T113*100&gt;70,3,IF('IA2'!U63/T113*100&gt;60,2,IF('IA2'!U63/T113*100&lt;=60,1)))))),0))*T313)</f>
        <v>1000</v>
      </c>
      <c r="U213" s="97">
        <f>IF(COUNT('IA2'!#REF!)=0,1000,(IFERROR(IF('IA2'!#REF!/U113&lt;0.5,0,IF('IA2'!#REF!/U113*100&gt;90,5,IF('IA2'!#REF!/U113*100&gt;80,4,IF('IA2'!#REF!/U113*100&gt;70,3,IF('IA2'!#REF!/U113*100&gt;60,2,IF('IA2'!#REF!/U113*100&lt;=60,1)))))),0))*U313)</f>
        <v>1000</v>
      </c>
      <c r="V213" s="97">
        <f>IF(COUNT('IA2'!V63)=0,1000,(IFERROR(IF('IA2'!V63/V113&lt;0.5,0,IF('IA2'!V63/V113*100&gt;90,5,IF('IA2'!V63/V113*100&gt;80,4,IF('IA2'!V63/V113*100&gt;70,3,IF('IA2'!V63/V113*100&gt;60,2,IF('IA2'!V63/V113*100&lt;=60,1)))))),0))*V313)</f>
        <v>1000</v>
      </c>
      <c r="W213" s="97">
        <f>IF(COUNT('IA2'!W63)=0,1000,(IFERROR(IF('IA2'!W63/W113&lt;0.5,0,IF('IA2'!W63/W113*100&gt;90,5,IF('IA2'!W63/W113*100&gt;80,4,IF('IA2'!W63/W113*100&gt;70,3,IF('IA2'!W63/W113*100&gt;60,2,IF('IA2'!W63/W113*100&lt;=60,1)))))),0))*W313)</f>
        <v>1000</v>
      </c>
      <c r="X213" s="97">
        <f>IF(COUNT('IA2'!X63)=0,1000,(IFERROR(IF('IA2'!X63/X113&lt;0.5,0,IF('IA2'!X63/X113*100&gt;90,5,IF('IA2'!X63/X113*100&gt;80,4,IF('IA2'!X63/X113*100&gt;70,3,IF('IA2'!X63/X113*100&gt;60,2,IF('IA2'!X63/X113*100&lt;=60,1)))))),0))*X313)</f>
        <v>1000</v>
      </c>
      <c r="Y213" s="97">
        <f>IF(COUNT('IA2'!Y63)=0,1000,(IFERROR(IF('IA2'!Y63/Y113&lt;0.5,0,IF('IA2'!Y63/Y113*100&gt;90,5,IF('IA2'!Y63/Y113*100&gt;80,4,IF('IA2'!Y63/Y113*100&gt;70,3,IF('IA2'!Y63/Y113*100&gt;60,2,IF('IA2'!Y63/Y113*100&lt;=60,1)))))),0))*Y313)</f>
        <v>1000</v>
      </c>
      <c r="Z213" s="97">
        <f>IF(COUNT('IA2'!Z63)=0,1000,(IFERROR(IF('IA2'!Z63/Z113&lt;0.5,0,IF('IA2'!Z63/Z113*100&gt;90,5,IF('IA2'!Z63/Z113*100&gt;80,4,IF('IA2'!Z63/Z113*100&gt;70,3,IF('IA2'!Z63/Z113*100&gt;60,2,IF('IA2'!Z63/Z113*100&lt;=60,1)))))),0))*Z313)</f>
        <v>1000</v>
      </c>
      <c r="AA213" s="97">
        <f>IF(COUNT('IA2'!AA63)=0,1000,(IFERROR(IF('IA2'!AA63/AA113&lt;0.5,0,IF('IA2'!AA63/AA113*100&gt;90,5,IF('IA2'!AA63/AA113*100&gt;80,4,IF('IA2'!AA63/AA113*100&gt;70,3,IF('IA2'!AA63/AA113*100&gt;60,2,IF('IA2'!AA63/AA113*100&lt;=60,1)))))),0))*AA313)</f>
        <v>1000</v>
      </c>
      <c r="AB213" s="97">
        <f>IF(COUNT('IA2'!AB63)=0,1000,(IFERROR(IF('IA2'!AB63/AB113&lt;0.5,0,IF('IA2'!AB63/AB113*100&gt;90,5,IF('IA2'!AB63/AB113*100&gt;80,4,IF('IA2'!AB63/AB113*100&gt;70,3,IF('IA2'!AB63/AB113*100&gt;60,2,IF('IA2'!AB63/AB113*100&lt;=60,1)))))),0))*AB313)</f>
        <v>1000</v>
      </c>
      <c r="AC213" s="97">
        <f>IF(COUNT('IA2'!AC63)=0,1000,(IFERROR(IF('IA2'!AC63/AC113&lt;0.5,0,IF('IA2'!AC63/AC113*100&gt;90,5,IF('IA2'!AC63/AC113*100&gt;80,4,IF('IA2'!AC63/AC113*100&gt;70,3,IF('IA2'!AC63/AC113*100&gt;60,2,IF('IA2'!AC63/AC113*100&lt;=60,1)))))),0))*AC313)</f>
        <v>1000</v>
      </c>
      <c r="AD213" s="97">
        <f>IF(COUNT('IA2'!AD63)=0,1000,(IFERROR(IF('IA2'!AD63/AD113&lt;0.5,0,IF('IA2'!AD63/AD113*100&gt;90,5,IF('IA2'!AD63/AD113*100&gt;80,4,IF('IA2'!AD63/AD113*100&gt;70,3,IF('IA2'!AD63/AD113*100&gt;60,2,IF('IA2'!AD63/AD113*100&lt;=60,1)))))),0))*AD313)</f>
        <v>1000</v>
      </c>
      <c r="AE213" s="97">
        <f>IF(COUNT('IA2'!AE63)=0,1000,(IFERROR(IF('IA2'!AE63/AE113&lt;0.5,0,IF('IA2'!AE63/AE113*100&gt;90,5,IF('IA2'!AE63/AE113*100&gt;80,4,IF('IA2'!AE63/AE113*100&gt;70,3,IF('IA2'!AE63/AE113*100&gt;60,2,IF('IA2'!AE63/AE113*100&lt;=60,1)))))),0))*AE313)</f>
        <v>1000</v>
      </c>
      <c r="AF213" s="97">
        <f>IF(COUNT('IA2'!AF63)=0,1000,(IFERROR(IF('IA2'!AF63/AF113&lt;0.5,0,IF('IA2'!AF63/AF113*100&gt;90,5,IF('IA2'!AF63/AF113*100&gt;80,4,IF('IA2'!AF63/AF113*100&gt;70,3,IF('IA2'!AF63/AF113*100&gt;60,2,IF('IA2'!AF63/AF113*100&lt;=60,1)))))),0))*AF313)</f>
        <v>1000</v>
      </c>
      <c r="AG213" s="97">
        <f>IF(COUNT('IA2'!AG63)=0,1000,(IFERROR(IF('IA2'!AG63/AG113&lt;0.5,0,IF('IA2'!AG63/AG113*100&gt;90,5,IF('IA2'!AG63/AG113*100&gt;80,4,IF('IA2'!AG63/AG113*100&gt;70,3,IF('IA2'!AG63/AG113*100&gt;60,2,IF('IA2'!AG63/AG113*100&lt;=60,1)))))),0))*AG313)</f>
        <v>1000</v>
      </c>
      <c r="AH213" s="97">
        <f>IF(COUNT('IA2'!AH63)=0,1000,(IFERROR(IF('IA2'!AH63/AH113&lt;0.5,0,IF('IA2'!AH63/AH113*100&gt;90,5,IF('IA2'!AH63/AH113*100&gt;80,4,IF('IA2'!AH63/AH113*100&gt;70,3,IF('IA2'!AH63/AH113*100&gt;60,2,IF('IA2'!AH63/AH113*100&lt;=60,1)))))),0))*AH313)</f>
        <v>1000</v>
      </c>
      <c r="AI213" s="97">
        <f>IF(COUNT('IA2'!AI63)=0,1000,(IFERROR(IF('IA2'!AI63/AI113&lt;0.5,0,IF('IA2'!AI63/AI113*100&gt;90,5,IF('IA2'!AI63/AI113*100&gt;80,4,IF('IA2'!AI63/AI113*100&gt;70,3,IF('IA2'!AI63/AI113*100&gt;60,2,IF('IA2'!AI63/AI113*100&lt;=60,1)))))),0))*AI313)</f>
        <v>1000</v>
      </c>
      <c r="AJ213" s="97">
        <f>IF(COUNT('IA2'!AJ63)=0,1000,(IFERROR(IF('IA2'!AJ63/AJ113&lt;0.5,0,IF('IA2'!AJ63/AJ113*100&gt;90,5,IF('IA2'!AJ63/AJ113*100&gt;80,4,IF('IA2'!AJ63/AJ113*100&gt;70,3,IF('IA2'!AJ63/AJ113*100&gt;60,2,IF('IA2'!AJ63/AJ113*100&lt;=60,1)))))),0))*AJ313)</f>
        <v>1000</v>
      </c>
      <c r="AK213" s="97">
        <f>IF(COUNT('IA2'!AK63)=0,1000,(IFERROR(IF('IA2'!AK63/AK113&lt;0.5,0,IF('IA2'!AK63/AK113*100&gt;90,5,IF('IA2'!AK63/AK113*100&gt;80,4,IF('IA2'!AK63/AK113*100&gt;70,3,IF('IA2'!AK63/AK113*100&gt;60,2,IF('IA2'!AK63/AK113*100&lt;=60,1)))))),0))*AK313)</f>
        <v>1000</v>
      </c>
      <c r="AL213" s="97">
        <f>IF(COUNT('IA2'!AL63)=0,1000,(IFERROR(IF('IA2'!AL63/AL113&lt;0.5,0,IF('IA2'!AL63/AL113*100&gt;90,5,IF('IA2'!AL63/AL113*100&gt;80,4,IF('IA2'!AL63/AL113*100&gt;70,3,IF('IA2'!AL63/AL113*100&gt;60,2,IF('IA2'!AL63/AL113*100&lt;=60,1)))))),0))*AL313)</f>
        <v>1000</v>
      </c>
      <c r="AM213" s="97">
        <f>IF(COUNT('IA2'!AM63)=0,1000,(IFERROR(IF('IA2'!AM63/AM113&lt;0.5,0,IF('IA2'!AM63/AM113*100&gt;90,5,IF('IA2'!AM63/AM113*100&gt;80,4,IF('IA2'!AM63/AM113*100&gt;70,3,IF('IA2'!AM63/AM113*100&gt;60,2,IF('IA2'!AM63/AM113*100&lt;=60,1)))))),0))*AM313)</f>
        <v>1000</v>
      </c>
      <c r="AN213" s="97">
        <f>IF(COUNT('IA2'!AN63)=0,1000,(IFERROR(IF('IA2'!AN63/AN113&lt;0.5,0,IF('IA2'!AN63/AN113*100&gt;90,5,IF('IA2'!AN63/AN113*100&gt;80,4,IF('IA2'!AN63/AN113*100&gt;70,3,IF('IA2'!AN63/AN113*100&gt;60,2,IF('IA2'!AN63/AN113*100&lt;=60,1)))))),0))*AN313)</f>
        <v>1000</v>
      </c>
      <c r="AO213" s="97">
        <f>IF(COUNT('IA2'!AO63)=0,1000,(IFERROR(IF('IA2'!AO63/AO113&lt;0.5,0,IF('IA2'!AO63/AO113*100&gt;90,5,IF('IA2'!AO63/AO113*100&gt;80,4,IF('IA2'!AO63/AO113*100&gt;70,3,IF('IA2'!AO63/AO113*100&gt;60,2,IF('IA2'!AO63/AO113*100&lt;=60,1)))))),0))*AO313)</f>
        <v>1000</v>
      </c>
      <c r="AP213" s="97">
        <f>IF(COUNT('IA2'!AP63)=0,1000,(IFERROR(IF('IA2'!AP63/AP113&lt;0.5,0,IF('IA2'!AP63/AP113*100&gt;90,5,IF('IA2'!AP63/AP113*100&gt;80,4,IF('IA2'!AP63/AP113*100&gt;70,3,IF('IA2'!AP63/AP113*100&gt;60,2,IF('IA2'!AP63/AP113*100&lt;=60,1)))))),0))*AP313)</f>
        <v>1000</v>
      </c>
      <c r="AQ213" s="97">
        <f>IF(COUNT('IA2'!AQ63)=0,1000,(IFERROR(IF('IA2'!AQ63/AQ113&lt;0.5,0,IF('IA2'!AQ63/AQ113*100&gt;90,5,IF('IA2'!AQ63/AQ113*100&gt;80,4,IF('IA2'!AQ63/AQ113*100&gt;70,3,IF('IA2'!AQ63/AQ113*100&gt;60,2,IF('IA2'!AQ63/AQ113*100&lt;=60,1)))))),0))*AQ313)</f>
        <v>1000</v>
      </c>
      <c r="AR213" s="97">
        <f>IF(COUNT('IA2'!AR63)=0,1000,(IFERROR(IF('IA2'!AR63/AR113&lt;0.5,0,IF('IA2'!AR63/AR113*100&gt;90,5,IF('IA2'!AR63/AR113*100&gt;80,4,IF('IA2'!AR63/AR113*100&gt;70,3,IF('IA2'!AR63/AR113*100&gt;60,2,IF('IA2'!AR63/AR113*100&lt;=60,1)))))),0))*AR313)</f>
        <v>1000</v>
      </c>
      <c r="AS213" s="97">
        <f>IF(COUNT('IA2'!AS63)=0,1000,(IFERROR(IF('IA2'!AS63/AS113&lt;0.5,0,IF('IA2'!AS63/AS113*100&gt;90,5,IF('IA2'!AS63/AS113*100&gt;80,4,IF('IA2'!AS63/AS113*100&gt;70,3,IF('IA2'!AS63/AS113*100&gt;60,2,IF('IA2'!AS63/AS113*100&lt;=60,1)))))),0))*AS313)</f>
        <v>1000</v>
      </c>
      <c r="AT213" s="97">
        <f>IF(COUNT('IA2'!AT63)=0,1000,(IFERROR(IF('IA2'!AT63/AT113&lt;0.5,0,IF('IA2'!AT63/AT113*100&gt;90,5,IF('IA2'!AT63/AT113*100&gt;80,4,IF('IA2'!AT63/AT113*100&gt;70,3,IF('IA2'!AT63/AT113*100&gt;60,2,IF('IA2'!AT63/AT113*100&lt;=60,1)))))),0))*AT313)</f>
        <v>1000</v>
      </c>
      <c r="AU213" s="97">
        <f>IF(COUNT('IA2'!AU63)=0,1000,(IFERROR(IF('IA2'!AU63/AU113&lt;0.5,0,IF('IA2'!AU63/AU113*100&gt;90,5,IF('IA2'!AU63/AU113*100&gt;80,4,IF('IA2'!AU63/AU113*100&gt;70,3,IF('IA2'!AU63/AU113*100&gt;60,2,IF('IA2'!AU63/AU113*100&lt;=60,1)))))),0))*AU313)</f>
        <v>1000</v>
      </c>
      <c r="AV213" s="97">
        <f>IF(COUNT('IA2'!AV63)=0,1000,(IFERROR(IF('IA2'!AV63/AV113&lt;0.5,0,IF('IA2'!AV63/AV113*100&gt;90,5,IF('IA2'!AV63/AV113*100&gt;80,4,IF('IA2'!AV63/AV113*100&gt;70,3,IF('IA2'!AV63/AV113*100&gt;60,2,IF('IA2'!AV63/AV113*100&lt;=60,1)))))),0))*AV313)</f>
        <v>1000</v>
      </c>
      <c r="AW213" s="97">
        <f>IF(COUNT('IA2'!AW63)=0,1000,(IFERROR(IF('IA2'!AW63/AW113&lt;0.5,0,IF('IA2'!AW63/AW113*100&gt;90,5,IF('IA2'!AW63/AW113*100&gt;80,4,IF('IA2'!AW63/AW113*100&gt;70,3,IF('IA2'!AW63/AW113*100&gt;60,2,IF('IA2'!AW63/AW113*100&lt;=60,1)))))),0))*AW313)</f>
        <v>1000</v>
      </c>
      <c r="AX213" s="97">
        <f>IF(COUNT('IA2'!AX63)=0,1000,(IFERROR(IF('IA2'!AX63/AX113&lt;0.5,0,IF('IA2'!AX63/AX113*100&gt;90,5,IF('IA2'!AX63/AX113*100&gt;80,4,IF('IA2'!AX63/AX113*100&gt;70,3,IF('IA2'!AX63/AX113*100&gt;60,2,IF('IA2'!AX63/AX113*100&lt;=60,1)))))),0))*AX313)</f>
        <v>1000</v>
      </c>
      <c r="AY213" s="97">
        <f>IF(COUNT('IA2'!AY63)=0,1000,(IFERROR(IF('IA2'!AY63/AY113&lt;0.5,0,IF('IA2'!AY63/AY113*100&gt;90,5,IF('IA2'!AY63/AY113*100&gt;80,4,IF('IA2'!AY63/AY113*100&gt;70,3,IF('IA2'!AY63/AY113*100&gt;60,2,IF('IA2'!AY63/AY113*100&lt;=60,1)))))),0))*AY313)</f>
        <v>1000</v>
      </c>
      <c r="AZ213" s="97">
        <f>IF(COUNT('IA2'!AZ63)=0,1000,(IFERROR(IF('IA2'!AZ63/AZ113&lt;0.5,0,IF('IA2'!AZ63/AZ113*100&gt;90,5,IF('IA2'!AZ63/AZ113*100&gt;80,4,IF('IA2'!AZ63/AZ113*100&gt;70,3,IF('IA2'!AZ63/AZ113*100&gt;60,2,IF('IA2'!AZ63/AZ113*100&lt;=60,1)))))),0))*AZ313)</f>
        <v>1000</v>
      </c>
      <c r="BA213" s="96">
        <f t="shared" si="60"/>
        <v>0</v>
      </c>
      <c r="BB213" s="96">
        <f t="shared" si="61"/>
        <v>0</v>
      </c>
      <c r="BC213" s="96">
        <f t="shared" si="62"/>
        <v>0</v>
      </c>
      <c r="BD213" s="96">
        <f t="shared" si="63"/>
        <v>5</v>
      </c>
      <c r="BE213" s="96">
        <f t="shared" si="64"/>
        <v>0</v>
      </c>
      <c r="BF213" s="96">
        <f t="shared" si="65"/>
        <v>0</v>
      </c>
      <c r="BG213" s="96">
        <f t="shared" si="66"/>
        <v>0</v>
      </c>
    </row>
    <row r="214" spans="1:59" x14ac:dyDescent="0.3">
      <c r="A214" s="97">
        <f>IF(COUNT('IA2'!B66)=0,1000,(IFERROR(IF('IA2'!B66/A114&lt;0.5,0,IF('IA2'!B66/A114*100&gt;90,5,IF('IA2'!B66/A114*100&gt;80,4,IF('IA2'!B66/A114*100&gt;70,3,IF('IA2'!B66/A114*100&gt;60,2,IF('IA2'!B66/A114*100&lt;=60,1)))))),0))*A314)</f>
        <v>1000</v>
      </c>
      <c r="B214" s="97">
        <f>IF(COUNT('IA2'!C66)=0,1000,(IFERROR(IF('IA2'!C66/B114&lt;0.5,0,IF('IA2'!C66/B114*100&gt;90,5,IF('IA2'!C66/B114*100&gt;80,4,IF('IA2'!C66/B114*100&gt;70,3,IF('IA2'!C66/B114*100&gt;60,2,IF('IA2'!C66/B114*100&lt;=60,1)))))),0))*B314)</f>
        <v>1000</v>
      </c>
      <c r="C214" s="97">
        <f>IF(COUNT('IA2'!D66)=0,1000,(IFERROR(IF('IA2'!D66/C114&lt;0.5,0,IF('IA2'!D66/C114*100&gt;90,5,IF('IA2'!D66/C114*100&gt;80,4,IF('IA2'!D66/C114*100&gt;70,3,IF('IA2'!D66/C114*100&gt;60,2,IF('IA2'!D66/C114*100&lt;=60,1)))))),0))*C314)</f>
        <v>1000</v>
      </c>
      <c r="D214" s="97">
        <f>IF(COUNT('IA2'!E66)=0,1000,(IFERROR(IF('IA2'!E66/D114&lt;0.5,0,IF('IA2'!E66/D114*100&gt;90,5,IF('IA2'!E66/D114*100&gt;80,4,IF('IA2'!E66/D114*100&gt;70,3,IF('IA2'!E66/D114*100&gt;60,2,IF('IA2'!E66/D114*100&lt;=60,1)))))),0))*D314)</f>
        <v>1000</v>
      </c>
      <c r="E214" s="97">
        <f>IF(COUNT('IA2'!F66)=0,1000,(IFERROR(IF('IA2'!F66/E114&lt;0.5,0,IF('IA2'!F66/E114*100&gt;90,5,IF('IA2'!F66/E114*100&gt;80,4,IF('IA2'!F66/E114*100&gt;70,3,IF('IA2'!F66/E114*100&gt;60,2,IF('IA2'!F66/E114*100&lt;=60,1)))))),0))*E314)</f>
        <v>1000</v>
      </c>
      <c r="F214" s="97">
        <f>IF(COUNT('IA2'!G66)=0,1000,(IFERROR(IF('IA2'!G66/F114&lt;0.5,0,IF('IA2'!G66/F114*100&gt;90,5,IF('IA2'!G66/F114*100&gt;80,4,IF('IA2'!G66/F114*100&gt;70,3,IF('IA2'!G66/F114*100&gt;60,2,IF('IA2'!G66/F114*100&lt;=60,1)))))),0))*F314)</f>
        <v>1000</v>
      </c>
      <c r="G214" s="97">
        <f>IF(COUNT('IA2'!H66)=0,1000,(IFERROR(IF('IA2'!H66/G114&lt;0.5,0,IF('IA2'!H66/G114*100&gt;90,5,IF('IA2'!H66/G114*100&gt;80,4,IF('IA2'!H66/G114*100&gt;70,3,IF('IA2'!H66/G114*100&gt;60,2,IF('IA2'!H66/G114*100&lt;=60,1)))))),0))*G314)</f>
        <v>1000</v>
      </c>
      <c r="H214" s="97">
        <f>IF(COUNT('IA2'!I66)=0,1000,(IFERROR(IF('IA2'!I66/H114&lt;0.5,0,IF('IA2'!I66/H114*100&gt;90,5,IF('IA2'!I66/H114*100&gt;80,4,IF('IA2'!I66/H114*100&gt;70,3,IF('IA2'!I66/H114*100&gt;60,2,IF('IA2'!I66/H114*100&lt;=60,1)))))),0))*H314)</f>
        <v>1000</v>
      </c>
      <c r="I214" s="97">
        <f>IF(COUNT('IA2'!J66)=0,1000,(IFERROR(IF('IA2'!J66/I114&lt;0.5,0,IF('IA2'!J66/I114*100&gt;90,5,IF('IA2'!J66/I114*100&gt;80,4,IF('IA2'!J66/I114*100&gt;70,3,IF('IA2'!J66/I114*100&gt;60,2,IF('IA2'!J66/I114*100&lt;=60,1)))))),0))*I314)</f>
        <v>1000</v>
      </c>
      <c r="J214" s="97">
        <f>IF(COUNT('IA2'!K66)=0,1000,(IFERROR(IF('IA2'!K66/J114&lt;0.5,0,IF('IA2'!K66/J114*100&gt;90,5,IF('IA2'!K66/J114*100&gt;80,4,IF('IA2'!K66/J114*100&gt;70,3,IF('IA2'!K66/J114*100&gt;60,2,IF('IA2'!K66/J114*100&lt;=60,1)))))),0))*J314)</f>
        <v>1000</v>
      </c>
      <c r="K214" s="97">
        <f>IF(COUNT('IA2'!L66)=0,1000,(IFERROR(IF('IA2'!L66/K114&lt;0.5,0,IF('IA2'!L66/K114*100&gt;90,5,IF('IA2'!L66/K114*100&gt;80,4,IF('IA2'!L66/K114*100&gt;70,3,IF('IA2'!L66/K114*100&gt;60,2,IF('IA2'!L66/K114*100&lt;=60,1)))))),0))*K314)</f>
        <v>1000</v>
      </c>
      <c r="L214" s="97">
        <f>IF(COUNT('IA2'!M66)=0,1000,(IFERROR(IF('IA2'!M66/L114&lt;0.5,0,IF('IA2'!M66/L114*100&gt;90,5,IF('IA2'!M66/L114*100&gt;80,4,IF('IA2'!M66/L114*100&gt;70,3,IF('IA2'!M66/L114*100&gt;60,2,IF('IA2'!M66/L114*100&lt;=60,1)))))),0))*L314)</f>
        <v>1000</v>
      </c>
      <c r="M214" s="97">
        <f>IF(COUNT('IA2'!N66)=0,1000,(IFERROR(IF('IA2'!N66/M114&lt;0.5,0,IF('IA2'!N66/M114*100&gt;90,5,IF('IA2'!N66/M114*100&gt;80,4,IF('IA2'!N66/M114*100&gt;70,3,IF('IA2'!N66/M114*100&gt;60,2,IF('IA2'!N66/M114*100&lt;=60,1)))))),0))*M314)</f>
        <v>1000</v>
      </c>
      <c r="N214" s="97">
        <f>IF(COUNT('IA2'!O66)=0,1000,(IFERROR(IF('IA2'!O66/N114&lt;0.5,0,IF('IA2'!O66/N114*100&gt;90,5,IF('IA2'!O66/N114*100&gt;80,4,IF('IA2'!O66/N114*100&gt;70,3,IF('IA2'!O66/N114*100&gt;60,2,IF('IA2'!O66/N114*100&lt;=60,1)))))),0))*N314)</f>
        <v>1000</v>
      </c>
      <c r="O214" s="97">
        <f>IF(COUNT('IA2'!P66)=0,1000,(IFERROR(IF('IA2'!P66/O114&lt;0.5,0,IF('IA2'!P66/O114*100&gt;90,5,IF('IA2'!P66/O114*100&gt;80,4,IF('IA2'!P66/O114*100&gt;70,3,IF('IA2'!P66/O114*100&gt;60,2,IF('IA2'!P66/O114*100&lt;=60,1)))))),0))*O314)</f>
        <v>1000</v>
      </c>
      <c r="P214" s="97">
        <f>IF(COUNT('IA2'!Q66)=0,1000,(IFERROR(IF('IA2'!Q66/P114&lt;0.5,0,IF('IA2'!Q66/P114*100&gt;90,5,IF('IA2'!Q66/P114*100&gt;80,4,IF('IA2'!Q66/P114*100&gt;70,3,IF('IA2'!Q66/P114*100&gt;60,2,IF('IA2'!Q66/P114*100&lt;=60,1)))))),0))*P314)</f>
        <v>1000</v>
      </c>
      <c r="Q214" s="97">
        <f>IF(COUNT('IA2'!R66)=0,1000,(IFERROR(IF('IA2'!R66/Q114&lt;0.5,0,IF('IA2'!R66/Q114*100&gt;90,5,IF('IA2'!R66/Q114*100&gt;80,4,IF('IA2'!R66/Q114*100&gt;70,3,IF('IA2'!R66/Q114*100&gt;60,2,IF('IA2'!R66/Q114*100&lt;=60,1)))))),0))*Q314)</f>
        <v>1000</v>
      </c>
      <c r="R214" s="97">
        <f>IF(COUNT('IA2'!S66)=0,1000,(IFERROR(IF('IA2'!S66/R114&lt;0.5,0,IF('IA2'!S66/R114*100&gt;90,5,IF('IA2'!S66/R114*100&gt;80,4,IF('IA2'!S66/R114*100&gt;70,3,IF('IA2'!S66/R114*100&gt;60,2,IF('IA2'!S66/R114*100&lt;=60,1)))))),0))*R314)</f>
        <v>1000</v>
      </c>
      <c r="S214" s="97">
        <f>IF(COUNT('IA2'!T66)=0,1000,(IFERROR(IF('IA2'!T66/S114&lt;0.5,0,IF('IA2'!T66/S114*100&gt;90,5,IF('IA2'!T66/S114*100&gt;80,4,IF('IA2'!T66/S114*100&gt;70,3,IF('IA2'!T66/S114*100&gt;60,2,IF('IA2'!T66/S114*100&lt;=60,1)))))),0))*S314)</f>
        <v>1000</v>
      </c>
      <c r="T214" s="97">
        <f>IF(COUNT('IA2'!U66)=0,1000,(IFERROR(IF('IA2'!U66/T114&lt;0.5,0,IF('IA2'!U66/T114*100&gt;90,5,IF('IA2'!U66/T114*100&gt;80,4,IF('IA2'!U66/T114*100&gt;70,3,IF('IA2'!U66/T114*100&gt;60,2,IF('IA2'!U66/T114*100&lt;=60,1)))))),0))*T314)</f>
        <v>1000</v>
      </c>
      <c r="U214" s="97">
        <f>IF(COUNT('IA2'!#REF!)=0,1000,(IFERROR(IF('IA2'!#REF!/U114&lt;0.5,0,IF('IA2'!#REF!/U114*100&gt;90,5,IF('IA2'!#REF!/U114*100&gt;80,4,IF('IA2'!#REF!/U114*100&gt;70,3,IF('IA2'!#REF!/U114*100&gt;60,2,IF('IA2'!#REF!/U114*100&lt;=60,1)))))),0))*U314)</f>
        <v>1000</v>
      </c>
      <c r="V214" s="97">
        <f>IF(COUNT('IA2'!V66)=0,1000,(IFERROR(IF('IA2'!V66/V114&lt;0.5,0,IF('IA2'!V66/V114*100&gt;90,5,IF('IA2'!V66/V114*100&gt;80,4,IF('IA2'!V66/V114*100&gt;70,3,IF('IA2'!V66/V114*100&gt;60,2,IF('IA2'!V66/V114*100&lt;=60,1)))))),0))*V314)</f>
        <v>1000</v>
      </c>
      <c r="W214" s="97">
        <f>IF(COUNT('IA2'!W66)=0,1000,(IFERROR(IF('IA2'!W66/W114&lt;0.5,0,IF('IA2'!W66/W114*100&gt;90,5,IF('IA2'!W66/W114*100&gt;80,4,IF('IA2'!W66/W114*100&gt;70,3,IF('IA2'!W66/W114*100&gt;60,2,IF('IA2'!W66/W114*100&lt;=60,1)))))),0))*W314)</f>
        <v>1000</v>
      </c>
      <c r="X214" s="97">
        <f>IF(COUNT('IA2'!X66)=0,1000,(IFERROR(IF('IA2'!X66/X114&lt;0.5,0,IF('IA2'!X66/X114*100&gt;90,5,IF('IA2'!X66/X114*100&gt;80,4,IF('IA2'!X66/X114*100&gt;70,3,IF('IA2'!X66/X114*100&gt;60,2,IF('IA2'!X66/X114*100&lt;=60,1)))))),0))*X314)</f>
        <v>1000</v>
      </c>
      <c r="Y214" s="97">
        <f>IF(COUNT('IA2'!Y66)=0,1000,(IFERROR(IF('IA2'!Y66/Y114&lt;0.5,0,IF('IA2'!Y66/Y114*100&gt;90,5,IF('IA2'!Y66/Y114*100&gt;80,4,IF('IA2'!Y66/Y114*100&gt;70,3,IF('IA2'!Y66/Y114*100&gt;60,2,IF('IA2'!Y66/Y114*100&lt;=60,1)))))),0))*Y314)</f>
        <v>1000</v>
      </c>
      <c r="Z214" s="97">
        <f>IF(COUNT('IA2'!Z66)=0,1000,(IFERROR(IF('IA2'!Z66/Z114&lt;0.5,0,IF('IA2'!Z66/Z114*100&gt;90,5,IF('IA2'!Z66/Z114*100&gt;80,4,IF('IA2'!Z66/Z114*100&gt;70,3,IF('IA2'!Z66/Z114*100&gt;60,2,IF('IA2'!Z66/Z114*100&lt;=60,1)))))),0))*Z314)</f>
        <v>1000</v>
      </c>
      <c r="AA214" s="97">
        <f>IF(COUNT('IA2'!AA66)=0,1000,(IFERROR(IF('IA2'!AA66/AA114&lt;0.5,0,IF('IA2'!AA66/AA114*100&gt;90,5,IF('IA2'!AA66/AA114*100&gt;80,4,IF('IA2'!AA66/AA114*100&gt;70,3,IF('IA2'!AA66/AA114*100&gt;60,2,IF('IA2'!AA66/AA114*100&lt;=60,1)))))),0))*AA314)</f>
        <v>1000</v>
      </c>
      <c r="AB214" s="97">
        <f>IF(COUNT('IA2'!AB66)=0,1000,(IFERROR(IF('IA2'!AB66/AB114&lt;0.5,0,IF('IA2'!AB66/AB114*100&gt;90,5,IF('IA2'!AB66/AB114*100&gt;80,4,IF('IA2'!AB66/AB114*100&gt;70,3,IF('IA2'!AB66/AB114*100&gt;60,2,IF('IA2'!AB66/AB114*100&lt;=60,1)))))),0))*AB314)</f>
        <v>1000</v>
      </c>
      <c r="AC214" s="97">
        <f>IF(COUNT('IA2'!AC66)=0,1000,(IFERROR(IF('IA2'!AC66/AC114&lt;0.5,0,IF('IA2'!AC66/AC114*100&gt;90,5,IF('IA2'!AC66/AC114*100&gt;80,4,IF('IA2'!AC66/AC114*100&gt;70,3,IF('IA2'!AC66/AC114*100&gt;60,2,IF('IA2'!AC66/AC114*100&lt;=60,1)))))),0))*AC314)</f>
        <v>1000</v>
      </c>
      <c r="AD214" s="97">
        <f>IF(COUNT('IA2'!AD66)=0,1000,(IFERROR(IF('IA2'!AD66/AD114&lt;0.5,0,IF('IA2'!AD66/AD114*100&gt;90,5,IF('IA2'!AD66/AD114*100&gt;80,4,IF('IA2'!AD66/AD114*100&gt;70,3,IF('IA2'!AD66/AD114*100&gt;60,2,IF('IA2'!AD66/AD114*100&lt;=60,1)))))),0))*AD314)</f>
        <v>1000</v>
      </c>
      <c r="AE214" s="97">
        <f>IF(COUNT('IA2'!AE66)=0,1000,(IFERROR(IF('IA2'!AE66/AE114&lt;0.5,0,IF('IA2'!AE66/AE114*100&gt;90,5,IF('IA2'!AE66/AE114*100&gt;80,4,IF('IA2'!AE66/AE114*100&gt;70,3,IF('IA2'!AE66/AE114*100&gt;60,2,IF('IA2'!AE66/AE114*100&lt;=60,1)))))),0))*AE314)</f>
        <v>1000</v>
      </c>
      <c r="AF214" s="97">
        <f>IF(COUNT('IA2'!AF66)=0,1000,(IFERROR(IF('IA2'!AF66/AF114&lt;0.5,0,IF('IA2'!AF66/AF114*100&gt;90,5,IF('IA2'!AF66/AF114*100&gt;80,4,IF('IA2'!AF66/AF114*100&gt;70,3,IF('IA2'!AF66/AF114*100&gt;60,2,IF('IA2'!AF66/AF114*100&lt;=60,1)))))),0))*AF314)</f>
        <v>1000</v>
      </c>
      <c r="AG214" s="97">
        <f>IF(COUNT('IA2'!AG66)=0,1000,(IFERROR(IF('IA2'!AG66/AG114&lt;0.5,0,IF('IA2'!AG66/AG114*100&gt;90,5,IF('IA2'!AG66/AG114*100&gt;80,4,IF('IA2'!AG66/AG114*100&gt;70,3,IF('IA2'!AG66/AG114*100&gt;60,2,IF('IA2'!AG66/AG114*100&lt;=60,1)))))),0))*AG314)</f>
        <v>1000</v>
      </c>
      <c r="AH214" s="97">
        <f>IF(COUNT('IA2'!AH66)=0,1000,(IFERROR(IF('IA2'!AH66/AH114&lt;0.5,0,IF('IA2'!AH66/AH114*100&gt;90,5,IF('IA2'!AH66/AH114*100&gt;80,4,IF('IA2'!AH66/AH114*100&gt;70,3,IF('IA2'!AH66/AH114*100&gt;60,2,IF('IA2'!AH66/AH114*100&lt;=60,1)))))),0))*AH314)</f>
        <v>1000</v>
      </c>
      <c r="AI214" s="97">
        <f>IF(COUNT('IA2'!AI66)=0,1000,(IFERROR(IF('IA2'!AI66/AI114&lt;0.5,0,IF('IA2'!AI66/AI114*100&gt;90,5,IF('IA2'!AI66/AI114*100&gt;80,4,IF('IA2'!AI66/AI114*100&gt;70,3,IF('IA2'!AI66/AI114*100&gt;60,2,IF('IA2'!AI66/AI114*100&lt;=60,1)))))),0))*AI314)</f>
        <v>1000</v>
      </c>
      <c r="AJ214" s="97">
        <f>IF(COUNT('IA2'!AJ66)=0,1000,(IFERROR(IF('IA2'!AJ66/AJ114&lt;0.5,0,IF('IA2'!AJ66/AJ114*100&gt;90,5,IF('IA2'!AJ66/AJ114*100&gt;80,4,IF('IA2'!AJ66/AJ114*100&gt;70,3,IF('IA2'!AJ66/AJ114*100&gt;60,2,IF('IA2'!AJ66/AJ114*100&lt;=60,1)))))),0))*AJ314)</f>
        <v>1000</v>
      </c>
      <c r="AK214" s="97">
        <f>IF(COUNT('IA2'!AK66)=0,1000,(IFERROR(IF('IA2'!AK66/AK114&lt;0.5,0,IF('IA2'!AK66/AK114*100&gt;90,5,IF('IA2'!AK66/AK114*100&gt;80,4,IF('IA2'!AK66/AK114*100&gt;70,3,IF('IA2'!AK66/AK114*100&gt;60,2,IF('IA2'!AK66/AK114*100&lt;=60,1)))))),0))*AK314)</f>
        <v>1000</v>
      </c>
      <c r="AL214" s="97">
        <f>IF(COUNT('IA2'!AL66)=0,1000,(IFERROR(IF('IA2'!AL66/AL114&lt;0.5,0,IF('IA2'!AL66/AL114*100&gt;90,5,IF('IA2'!AL66/AL114*100&gt;80,4,IF('IA2'!AL66/AL114*100&gt;70,3,IF('IA2'!AL66/AL114*100&gt;60,2,IF('IA2'!AL66/AL114*100&lt;=60,1)))))),0))*AL314)</f>
        <v>1000</v>
      </c>
      <c r="AM214" s="97">
        <f>IF(COUNT('IA2'!AM66)=0,1000,(IFERROR(IF('IA2'!AM66/AM114&lt;0.5,0,IF('IA2'!AM66/AM114*100&gt;90,5,IF('IA2'!AM66/AM114*100&gt;80,4,IF('IA2'!AM66/AM114*100&gt;70,3,IF('IA2'!AM66/AM114*100&gt;60,2,IF('IA2'!AM66/AM114*100&lt;=60,1)))))),0))*AM314)</f>
        <v>1000</v>
      </c>
      <c r="AN214" s="97">
        <f>IF(COUNT('IA2'!AN66)=0,1000,(IFERROR(IF('IA2'!AN66/AN114&lt;0.5,0,IF('IA2'!AN66/AN114*100&gt;90,5,IF('IA2'!AN66/AN114*100&gt;80,4,IF('IA2'!AN66/AN114*100&gt;70,3,IF('IA2'!AN66/AN114*100&gt;60,2,IF('IA2'!AN66/AN114*100&lt;=60,1)))))),0))*AN314)</f>
        <v>1000</v>
      </c>
      <c r="AO214" s="97">
        <f>IF(COUNT('IA2'!AO66)=0,1000,(IFERROR(IF('IA2'!AO66/AO114&lt;0.5,0,IF('IA2'!AO66/AO114*100&gt;90,5,IF('IA2'!AO66/AO114*100&gt;80,4,IF('IA2'!AO66/AO114*100&gt;70,3,IF('IA2'!AO66/AO114*100&gt;60,2,IF('IA2'!AO66/AO114*100&lt;=60,1)))))),0))*AO314)</f>
        <v>1000</v>
      </c>
      <c r="AP214" s="97">
        <f>IF(COUNT('IA2'!AP66)=0,1000,(IFERROR(IF('IA2'!AP66/AP114&lt;0.5,0,IF('IA2'!AP66/AP114*100&gt;90,5,IF('IA2'!AP66/AP114*100&gt;80,4,IF('IA2'!AP66/AP114*100&gt;70,3,IF('IA2'!AP66/AP114*100&gt;60,2,IF('IA2'!AP66/AP114*100&lt;=60,1)))))),0))*AP314)</f>
        <v>1000</v>
      </c>
      <c r="AQ214" s="97">
        <f>IF(COUNT('IA2'!AQ66)=0,1000,(IFERROR(IF('IA2'!AQ66/AQ114&lt;0.5,0,IF('IA2'!AQ66/AQ114*100&gt;90,5,IF('IA2'!AQ66/AQ114*100&gt;80,4,IF('IA2'!AQ66/AQ114*100&gt;70,3,IF('IA2'!AQ66/AQ114*100&gt;60,2,IF('IA2'!AQ66/AQ114*100&lt;=60,1)))))),0))*AQ314)</f>
        <v>1000</v>
      </c>
      <c r="AR214" s="97">
        <f>IF(COUNT('IA2'!AR66)=0,1000,(IFERROR(IF('IA2'!AR66/AR114&lt;0.5,0,IF('IA2'!AR66/AR114*100&gt;90,5,IF('IA2'!AR66/AR114*100&gt;80,4,IF('IA2'!AR66/AR114*100&gt;70,3,IF('IA2'!AR66/AR114*100&gt;60,2,IF('IA2'!AR66/AR114*100&lt;=60,1)))))),0))*AR314)</f>
        <v>1000</v>
      </c>
      <c r="AS214" s="97">
        <f>IF(COUNT('IA2'!AS66)=0,1000,(IFERROR(IF('IA2'!AS66/AS114&lt;0.5,0,IF('IA2'!AS66/AS114*100&gt;90,5,IF('IA2'!AS66/AS114*100&gt;80,4,IF('IA2'!AS66/AS114*100&gt;70,3,IF('IA2'!AS66/AS114*100&gt;60,2,IF('IA2'!AS66/AS114*100&lt;=60,1)))))),0))*AS314)</f>
        <v>1000</v>
      </c>
      <c r="AT214" s="97">
        <f>IF(COUNT('IA2'!AT66)=0,1000,(IFERROR(IF('IA2'!AT66/AT114&lt;0.5,0,IF('IA2'!AT66/AT114*100&gt;90,5,IF('IA2'!AT66/AT114*100&gt;80,4,IF('IA2'!AT66/AT114*100&gt;70,3,IF('IA2'!AT66/AT114*100&gt;60,2,IF('IA2'!AT66/AT114*100&lt;=60,1)))))),0))*AT314)</f>
        <v>1000</v>
      </c>
      <c r="AU214" s="97">
        <f>IF(COUNT('IA2'!AU66)=0,1000,(IFERROR(IF('IA2'!AU66/AU114&lt;0.5,0,IF('IA2'!AU66/AU114*100&gt;90,5,IF('IA2'!AU66/AU114*100&gt;80,4,IF('IA2'!AU66/AU114*100&gt;70,3,IF('IA2'!AU66/AU114*100&gt;60,2,IF('IA2'!AU66/AU114*100&lt;=60,1)))))),0))*AU314)</f>
        <v>1000</v>
      </c>
      <c r="AV214" s="97">
        <f>IF(COUNT('IA2'!AV66)=0,1000,(IFERROR(IF('IA2'!AV66/AV114&lt;0.5,0,IF('IA2'!AV66/AV114*100&gt;90,5,IF('IA2'!AV66/AV114*100&gt;80,4,IF('IA2'!AV66/AV114*100&gt;70,3,IF('IA2'!AV66/AV114*100&gt;60,2,IF('IA2'!AV66/AV114*100&lt;=60,1)))))),0))*AV314)</f>
        <v>1000</v>
      </c>
      <c r="AW214" s="97">
        <f>IF(COUNT('IA2'!AW66)=0,1000,(IFERROR(IF('IA2'!AW66/AW114&lt;0.5,0,IF('IA2'!AW66/AW114*100&gt;90,5,IF('IA2'!AW66/AW114*100&gt;80,4,IF('IA2'!AW66/AW114*100&gt;70,3,IF('IA2'!AW66/AW114*100&gt;60,2,IF('IA2'!AW66/AW114*100&lt;=60,1)))))),0))*AW314)</f>
        <v>1000</v>
      </c>
      <c r="AX214" s="97">
        <f>IF(COUNT('IA2'!AX66)=0,1000,(IFERROR(IF('IA2'!AX66/AX114&lt;0.5,0,IF('IA2'!AX66/AX114*100&gt;90,5,IF('IA2'!AX66/AX114*100&gt;80,4,IF('IA2'!AX66/AX114*100&gt;70,3,IF('IA2'!AX66/AX114*100&gt;60,2,IF('IA2'!AX66/AX114*100&lt;=60,1)))))),0))*AX314)</f>
        <v>1000</v>
      </c>
      <c r="AY214" s="97">
        <f>IF(COUNT('IA2'!AY66)=0,1000,(IFERROR(IF('IA2'!AY66/AY114&lt;0.5,0,IF('IA2'!AY66/AY114*100&gt;90,5,IF('IA2'!AY66/AY114*100&gt;80,4,IF('IA2'!AY66/AY114*100&gt;70,3,IF('IA2'!AY66/AY114*100&gt;60,2,IF('IA2'!AY66/AY114*100&lt;=60,1)))))),0))*AY314)</f>
        <v>1000</v>
      </c>
      <c r="AZ214" s="97">
        <f>IF(COUNT('IA2'!AZ66)=0,1000,(IFERROR(IF('IA2'!AZ66/AZ114&lt;0.5,0,IF('IA2'!AZ66/AZ114*100&gt;90,5,IF('IA2'!AZ66/AZ114*100&gt;80,4,IF('IA2'!AZ66/AZ114*100&gt;70,3,IF('IA2'!AZ66/AZ114*100&gt;60,2,IF('IA2'!AZ66/AZ114*100&lt;=60,1)))))),0))*AZ314)</f>
        <v>1000</v>
      </c>
      <c r="BA214" s="96">
        <f t="shared" si="60"/>
        <v>0</v>
      </c>
      <c r="BB214" s="96">
        <f t="shared" si="61"/>
        <v>0</v>
      </c>
      <c r="BC214" s="96">
        <f t="shared" si="62"/>
        <v>0</v>
      </c>
      <c r="BD214" s="96">
        <f t="shared" si="63"/>
        <v>0</v>
      </c>
      <c r="BE214" s="96">
        <f t="shared" si="64"/>
        <v>0</v>
      </c>
      <c r="BF214" s="96">
        <f t="shared" si="65"/>
        <v>0</v>
      </c>
      <c r="BG214" s="96">
        <f t="shared" si="66"/>
        <v>0</v>
      </c>
    </row>
    <row r="215" spans="1:59" x14ac:dyDescent="0.3">
      <c r="A215" s="97">
        <f>IF(COUNT('IA2'!B67)=0,1000,(IFERROR(IF('IA2'!B67/A115&lt;0.5,0,IF('IA2'!B67/A115*100&gt;90,5,IF('IA2'!B67/A115*100&gt;80,4,IF('IA2'!B67/A115*100&gt;70,3,IF('IA2'!B67/A115*100&gt;60,2,IF('IA2'!B67/A115*100&lt;=60,1)))))),0))*A315)</f>
        <v>1000</v>
      </c>
      <c r="B215" s="97">
        <f>IF(COUNT('IA2'!C67)=0,1000,(IFERROR(IF('IA2'!C67/B115&lt;0.5,0,IF('IA2'!C67/B115*100&gt;90,5,IF('IA2'!C67/B115*100&gt;80,4,IF('IA2'!C67/B115*100&gt;70,3,IF('IA2'!C67/B115*100&gt;60,2,IF('IA2'!C67/B115*100&lt;=60,1)))))),0))*B315)</f>
        <v>1000</v>
      </c>
      <c r="C215" s="97">
        <f>IF(COUNT('IA2'!D67)=0,1000,(IFERROR(IF('IA2'!D67/C115&lt;0.5,0,IF('IA2'!D67/C115*100&gt;90,5,IF('IA2'!D67/C115*100&gt;80,4,IF('IA2'!D67/C115*100&gt;70,3,IF('IA2'!D67/C115*100&gt;60,2,IF('IA2'!D67/C115*100&lt;=60,1)))))),0))*C315)</f>
        <v>1000</v>
      </c>
      <c r="D215" s="97">
        <f>IF(COUNT('IA2'!E67)=0,1000,(IFERROR(IF('IA2'!E67/D115&lt;0.5,0,IF('IA2'!E67/D115*100&gt;90,5,IF('IA2'!E67/D115*100&gt;80,4,IF('IA2'!E67/D115*100&gt;70,3,IF('IA2'!E67/D115*100&gt;60,2,IF('IA2'!E67/D115*100&lt;=60,1)))))),0))*D315)</f>
        <v>1000</v>
      </c>
      <c r="E215" s="97">
        <f>IF(COUNT('IA2'!F67)=0,1000,(IFERROR(IF('IA2'!F67/E115&lt;0.5,0,IF('IA2'!F67/E115*100&gt;90,5,IF('IA2'!F67/E115*100&gt;80,4,IF('IA2'!F67/E115*100&gt;70,3,IF('IA2'!F67/E115*100&gt;60,2,IF('IA2'!F67/E115*100&lt;=60,1)))))),0))*E315)</f>
        <v>1000</v>
      </c>
      <c r="F215" s="97">
        <f>IF(COUNT('IA2'!G67)=0,1000,(IFERROR(IF('IA2'!G67/F115&lt;0.5,0,IF('IA2'!G67/F115*100&gt;90,5,IF('IA2'!G67/F115*100&gt;80,4,IF('IA2'!G67/F115*100&gt;70,3,IF('IA2'!G67/F115*100&gt;60,2,IF('IA2'!G67/F115*100&lt;=60,1)))))),0))*F315)</f>
        <v>1000</v>
      </c>
      <c r="G215" s="97">
        <f>IF(COUNT('IA2'!H67)=0,1000,(IFERROR(IF('IA2'!H67/G115&lt;0.5,0,IF('IA2'!H67/G115*100&gt;90,5,IF('IA2'!H67/G115*100&gt;80,4,IF('IA2'!H67/G115*100&gt;70,3,IF('IA2'!H67/G115*100&gt;60,2,IF('IA2'!H67/G115*100&lt;=60,1)))))),0))*G315)</f>
        <v>1000</v>
      </c>
      <c r="H215" s="97">
        <f>IF(COUNT('IA2'!I67)=0,1000,(IFERROR(IF('IA2'!I67/H115&lt;0.5,0,IF('IA2'!I67/H115*100&gt;90,5,IF('IA2'!I67/H115*100&gt;80,4,IF('IA2'!I67/H115*100&gt;70,3,IF('IA2'!I67/H115*100&gt;60,2,IF('IA2'!I67/H115*100&lt;=60,1)))))),0))*H315)</f>
        <v>1000</v>
      </c>
      <c r="I215" s="97">
        <f>IF(COUNT('IA2'!J67)=0,1000,(IFERROR(IF('IA2'!J67/I115&lt;0.5,0,IF('IA2'!J67/I115*100&gt;90,5,IF('IA2'!J67/I115*100&gt;80,4,IF('IA2'!J67/I115*100&gt;70,3,IF('IA2'!J67/I115*100&gt;60,2,IF('IA2'!J67/I115*100&lt;=60,1)))))),0))*I315)</f>
        <v>1000</v>
      </c>
      <c r="J215" s="97">
        <f>IF(COUNT('IA2'!K67)=0,1000,(IFERROR(IF('IA2'!K67/J115&lt;0.5,0,IF('IA2'!K67/J115*100&gt;90,5,IF('IA2'!K67/J115*100&gt;80,4,IF('IA2'!K67/J115*100&gt;70,3,IF('IA2'!K67/J115*100&gt;60,2,IF('IA2'!K67/J115*100&lt;=60,1)))))),0))*J315)</f>
        <v>1000</v>
      </c>
      <c r="K215" s="97">
        <f>IF(COUNT('IA2'!L67)=0,1000,(IFERROR(IF('IA2'!L67/K115&lt;0.5,0,IF('IA2'!L67/K115*100&gt;90,5,IF('IA2'!L67/K115*100&gt;80,4,IF('IA2'!L67/K115*100&gt;70,3,IF('IA2'!L67/K115*100&gt;60,2,IF('IA2'!L67/K115*100&lt;=60,1)))))),0))*K315)</f>
        <v>1000</v>
      </c>
      <c r="L215" s="97">
        <f>IF(COUNT('IA2'!M67)=0,1000,(IFERROR(IF('IA2'!M67/L115&lt;0.5,0,IF('IA2'!M67/L115*100&gt;90,5,IF('IA2'!M67/L115*100&gt;80,4,IF('IA2'!M67/L115*100&gt;70,3,IF('IA2'!M67/L115*100&gt;60,2,IF('IA2'!M67/L115*100&lt;=60,1)))))),0))*L315)</f>
        <v>1000</v>
      </c>
      <c r="M215" s="97">
        <f>IF(COUNT('IA2'!N67)=0,1000,(IFERROR(IF('IA2'!N67/M115&lt;0.5,0,IF('IA2'!N67/M115*100&gt;90,5,IF('IA2'!N67/M115*100&gt;80,4,IF('IA2'!N67/M115*100&gt;70,3,IF('IA2'!N67/M115*100&gt;60,2,IF('IA2'!N67/M115*100&lt;=60,1)))))),0))*M315)</f>
        <v>1000</v>
      </c>
      <c r="N215" s="97">
        <f>IF(COUNT('IA2'!O67)=0,1000,(IFERROR(IF('IA2'!O67/N115&lt;0.5,0,IF('IA2'!O67/N115*100&gt;90,5,IF('IA2'!O67/N115*100&gt;80,4,IF('IA2'!O67/N115*100&gt;70,3,IF('IA2'!O67/N115*100&gt;60,2,IF('IA2'!O67/N115*100&lt;=60,1)))))),0))*N315)</f>
        <v>1000</v>
      </c>
      <c r="O215" s="97">
        <f>IF(COUNT('IA2'!P67)=0,1000,(IFERROR(IF('IA2'!P67/O115&lt;0.5,0,IF('IA2'!P67/O115*100&gt;90,5,IF('IA2'!P67/O115*100&gt;80,4,IF('IA2'!P67/O115*100&gt;70,3,IF('IA2'!P67/O115*100&gt;60,2,IF('IA2'!P67/O115*100&lt;=60,1)))))),0))*O315)</f>
        <v>1000</v>
      </c>
      <c r="P215" s="97">
        <f>IF(COUNT('IA2'!Q67)=0,1000,(IFERROR(IF('IA2'!Q67/P115&lt;0.5,0,IF('IA2'!Q67/P115*100&gt;90,5,IF('IA2'!Q67/P115*100&gt;80,4,IF('IA2'!Q67/P115*100&gt;70,3,IF('IA2'!Q67/P115*100&gt;60,2,IF('IA2'!Q67/P115*100&lt;=60,1)))))),0))*P315)</f>
        <v>1000</v>
      </c>
      <c r="Q215" s="97">
        <f>IF(COUNT('IA2'!R67)=0,1000,(IFERROR(IF('IA2'!R67/Q115&lt;0.5,0,IF('IA2'!R67/Q115*100&gt;90,5,IF('IA2'!R67/Q115*100&gt;80,4,IF('IA2'!R67/Q115*100&gt;70,3,IF('IA2'!R67/Q115*100&gt;60,2,IF('IA2'!R67/Q115*100&lt;=60,1)))))),0))*Q315)</f>
        <v>1000</v>
      </c>
      <c r="R215" s="97">
        <f>IF(COUNT('IA2'!S67)=0,1000,(IFERROR(IF('IA2'!S67/R115&lt;0.5,0,IF('IA2'!S67/R115*100&gt;90,5,IF('IA2'!S67/R115*100&gt;80,4,IF('IA2'!S67/R115*100&gt;70,3,IF('IA2'!S67/R115*100&gt;60,2,IF('IA2'!S67/R115*100&lt;=60,1)))))),0))*R315)</f>
        <v>1000</v>
      </c>
      <c r="S215" s="97">
        <f>IF(COUNT('IA2'!T67)=0,1000,(IFERROR(IF('IA2'!T67/S115&lt;0.5,0,IF('IA2'!T67/S115*100&gt;90,5,IF('IA2'!T67/S115*100&gt;80,4,IF('IA2'!T67/S115*100&gt;70,3,IF('IA2'!T67/S115*100&gt;60,2,IF('IA2'!T67/S115*100&lt;=60,1)))))),0))*S315)</f>
        <v>1000</v>
      </c>
      <c r="T215" s="97">
        <f>IF(COUNT('IA2'!U67)=0,1000,(IFERROR(IF('IA2'!U67/T115&lt;0.5,0,IF('IA2'!U67/T115*100&gt;90,5,IF('IA2'!U67/T115*100&gt;80,4,IF('IA2'!U67/T115*100&gt;70,3,IF('IA2'!U67/T115*100&gt;60,2,IF('IA2'!U67/T115*100&lt;=60,1)))))),0))*T315)</f>
        <v>1000</v>
      </c>
      <c r="U215" s="97">
        <f>IF(COUNT('IA2'!#REF!)=0,1000,(IFERROR(IF('IA2'!#REF!/U115&lt;0.5,0,IF('IA2'!#REF!/U115*100&gt;90,5,IF('IA2'!#REF!/U115*100&gt;80,4,IF('IA2'!#REF!/U115*100&gt;70,3,IF('IA2'!#REF!/U115*100&gt;60,2,IF('IA2'!#REF!/U115*100&lt;=60,1)))))),0))*U315)</f>
        <v>1000</v>
      </c>
      <c r="V215" s="97">
        <f>IF(COUNT('IA2'!V67)=0,1000,(IFERROR(IF('IA2'!V67/V115&lt;0.5,0,IF('IA2'!V67/V115*100&gt;90,5,IF('IA2'!V67/V115*100&gt;80,4,IF('IA2'!V67/V115*100&gt;70,3,IF('IA2'!V67/V115*100&gt;60,2,IF('IA2'!V67/V115*100&lt;=60,1)))))),0))*V315)</f>
        <v>1000</v>
      </c>
      <c r="W215" s="97">
        <f>IF(COUNT('IA2'!W67)=0,1000,(IFERROR(IF('IA2'!W67/W115&lt;0.5,0,IF('IA2'!W67/W115*100&gt;90,5,IF('IA2'!W67/W115*100&gt;80,4,IF('IA2'!W67/W115*100&gt;70,3,IF('IA2'!W67/W115*100&gt;60,2,IF('IA2'!W67/W115*100&lt;=60,1)))))),0))*W315)</f>
        <v>1000</v>
      </c>
      <c r="X215" s="97">
        <f>IF(COUNT('IA2'!X67)=0,1000,(IFERROR(IF('IA2'!X67/X115&lt;0.5,0,IF('IA2'!X67/X115*100&gt;90,5,IF('IA2'!X67/X115*100&gt;80,4,IF('IA2'!X67/X115*100&gt;70,3,IF('IA2'!X67/X115*100&gt;60,2,IF('IA2'!X67/X115*100&lt;=60,1)))))),0))*X315)</f>
        <v>1000</v>
      </c>
      <c r="Y215" s="97">
        <f>IF(COUNT('IA2'!Y67)=0,1000,(IFERROR(IF('IA2'!Y67/Y115&lt;0.5,0,IF('IA2'!Y67/Y115*100&gt;90,5,IF('IA2'!Y67/Y115*100&gt;80,4,IF('IA2'!Y67/Y115*100&gt;70,3,IF('IA2'!Y67/Y115*100&gt;60,2,IF('IA2'!Y67/Y115*100&lt;=60,1)))))),0))*Y315)</f>
        <v>1000</v>
      </c>
      <c r="Z215" s="97">
        <f>IF(COUNT('IA2'!Z67)=0,1000,(IFERROR(IF('IA2'!Z67/Z115&lt;0.5,0,IF('IA2'!Z67/Z115*100&gt;90,5,IF('IA2'!Z67/Z115*100&gt;80,4,IF('IA2'!Z67/Z115*100&gt;70,3,IF('IA2'!Z67/Z115*100&gt;60,2,IF('IA2'!Z67/Z115*100&lt;=60,1)))))),0))*Z315)</f>
        <v>1000</v>
      </c>
      <c r="AA215" s="97">
        <f>IF(COUNT('IA2'!AA67)=0,1000,(IFERROR(IF('IA2'!AA67/AA115&lt;0.5,0,IF('IA2'!AA67/AA115*100&gt;90,5,IF('IA2'!AA67/AA115*100&gt;80,4,IF('IA2'!AA67/AA115*100&gt;70,3,IF('IA2'!AA67/AA115*100&gt;60,2,IF('IA2'!AA67/AA115*100&lt;=60,1)))))),0))*AA315)</f>
        <v>1000</v>
      </c>
      <c r="AB215" s="97">
        <f>IF(COUNT('IA2'!AB67)=0,1000,(IFERROR(IF('IA2'!AB67/AB115&lt;0.5,0,IF('IA2'!AB67/AB115*100&gt;90,5,IF('IA2'!AB67/AB115*100&gt;80,4,IF('IA2'!AB67/AB115*100&gt;70,3,IF('IA2'!AB67/AB115*100&gt;60,2,IF('IA2'!AB67/AB115*100&lt;=60,1)))))),0))*AB315)</f>
        <v>1000</v>
      </c>
      <c r="AC215" s="97">
        <f>IF(COUNT('IA2'!AC67)=0,1000,(IFERROR(IF('IA2'!AC67/AC115&lt;0.5,0,IF('IA2'!AC67/AC115*100&gt;90,5,IF('IA2'!AC67/AC115*100&gt;80,4,IF('IA2'!AC67/AC115*100&gt;70,3,IF('IA2'!AC67/AC115*100&gt;60,2,IF('IA2'!AC67/AC115*100&lt;=60,1)))))),0))*AC315)</f>
        <v>1000</v>
      </c>
      <c r="AD215" s="97">
        <f>IF(COUNT('IA2'!AD67)=0,1000,(IFERROR(IF('IA2'!AD67/AD115&lt;0.5,0,IF('IA2'!AD67/AD115*100&gt;90,5,IF('IA2'!AD67/AD115*100&gt;80,4,IF('IA2'!AD67/AD115*100&gt;70,3,IF('IA2'!AD67/AD115*100&gt;60,2,IF('IA2'!AD67/AD115*100&lt;=60,1)))))),0))*AD315)</f>
        <v>1000</v>
      </c>
      <c r="AE215" s="97">
        <f>IF(COUNT('IA2'!AE67)=0,1000,(IFERROR(IF('IA2'!AE67/AE115&lt;0.5,0,IF('IA2'!AE67/AE115*100&gt;90,5,IF('IA2'!AE67/AE115*100&gt;80,4,IF('IA2'!AE67/AE115*100&gt;70,3,IF('IA2'!AE67/AE115*100&gt;60,2,IF('IA2'!AE67/AE115*100&lt;=60,1)))))),0))*AE315)</f>
        <v>1000</v>
      </c>
      <c r="AF215" s="97">
        <f>IF(COUNT('IA2'!AF67)=0,1000,(IFERROR(IF('IA2'!AF67/AF115&lt;0.5,0,IF('IA2'!AF67/AF115*100&gt;90,5,IF('IA2'!AF67/AF115*100&gt;80,4,IF('IA2'!AF67/AF115*100&gt;70,3,IF('IA2'!AF67/AF115*100&gt;60,2,IF('IA2'!AF67/AF115*100&lt;=60,1)))))),0))*AF315)</f>
        <v>1000</v>
      </c>
      <c r="AG215" s="97">
        <f>IF(COUNT('IA2'!AG67)=0,1000,(IFERROR(IF('IA2'!AG67/AG115&lt;0.5,0,IF('IA2'!AG67/AG115*100&gt;90,5,IF('IA2'!AG67/AG115*100&gt;80,4,IF('IA2'!AG67/AG115*100&gt;70,3,IF('IA2'!AG67/AG115*100&gt;60,2,IF('IA2'!AG67/AG115*100&lt;=60,1)))))),0))*AG315)</f>
        <v>1000</v>
      </c>
      <c r="AH215" s="97">
        <f>IF(COUNT('IA2'!AH67)=0,1000,(IFERROR(IF('IA2'!AH67/AH115&lt;0.5,0,IF('IA2'!AH67/AH115*100&gt;90,5,IF('IA2'!AH67/AH115*100&gt;80,4,IF('IA2'!AH67/AH115*100&gt;70,3,IF('IA2'!AH67/AH115*100&gt;60,2,IF('IA2'!AH67/AH115*100&lt;=60,1)))))),0))*AH315)</f>
        <v>1000</v>
      </c>
      <c r="AI215" s="97">
        <f>IF(COUNT('IA2'!AI67)=0,1000,(IFERROR(IF('IA2'!AI67/AI115&lt;0.5,0,IF('IA2'!AI67/AI115*100&gt;90,5,IF('IA2'!AI67/AI115*100&gt;80,4,IF('IA2'!AI67/AI115*100&gt;70,3,IF('IA2'!AI67/AI115*100&gt;60,2,IF('IA2'!AI67/AI115*100&lt;=60,1)))))),0))*AI315)</f>
        <v>1000</v>
      </c>
      <c r="AJ215" s="97">
        <f>IF(COUNT('IA2'!AJ67)=0,1000,(IFERROR(IF('IA2'!AJ67/AJ115&lt;0.5,0,IF('IA2'!AJ67/AJ115*100&gt;90,5,IF('IA2'!AJ67/AJ115*100&gt;80,4,IF('IA2'!AJ67/AJ115*100&gt;70,3,IF('IA2'!AJ67/AJ115*100&gt;60,2,IF('IA2'!AJ67/AJ115*100&lt;=60,1)))))),0))*AJ315)</f>
        <v>1000</v>
      </c>
      <c r="AK215" s="97">
        <f>IF(COUNT('IA2'!AK67)=0,1000,(IFERROR(IF('IA2'!AK67/AK115&lt;0.5,0,IF('IA2'!AK67/AK115*100&gt;90,5,IF('IA2'!AK67/AK115*100&gt;80,4,IF('IA2'!AK67/AK115*100&gt;70,3,IF('IA2'!AK67/AK115*100&gt;60,2,IF('IA2'!AK67/AK115*100&lt;=60,1)))))),0))*AK315)</f>
        <v>1000</v>
      </c>
      <c r="AL215" s="97">
        <f>IF(COUNT('IA2'!AL67)=0,1000,(IFERROR(IF('IA2'!AL67/AL115&lt;0.5,0,IF('IA2'!AL67/AL115*100&gt;90,5,IF('IA2'!AL67/AL115*100&gt;80,4,IF('IA2'!AL67/AL115*100&gt;70,3,IF('IA2'!AL67/AL115*100&gt;60,2,IF('IA2'!AL67/AL115*100&lt;=60,1)))))),0))*AL315)</f>
        <v>1000</v>
      </c>
      <c r="AM215" s="97">
        <f>IF(COUNT('IA2'!AM67)=0,1000,(IFERROR(IF('IA2'!AM67/AM115&lt;0.5,0,IF('IA2'!AM67/AM115*100&gt;90,5,IF('IA2'!AM67/AM115*100&gt;80,4,IF('IA2'!AM67/AM115*100&gt;70,3,IF('IA2'!AM67/AM115*100&gt;60,2,IF('IA2'!AM67/AM115*100&lt;=60,1)))))),0))*AM315)</f>
        <v>1000</v>
      </c>
      <c r="AN215" s="97">
        <f>IF(COUNT('IA2'!AN67)=0,1000,(IFERROR(IF('IA2'!AN67/AN115&lt;0.5,0,IF('IA2'!AN67/AN115*100&gt;90,5,IF('IA2'!AN67/AN115*100&gt;80,4,IF('IA2'!AN67/AN115*100&gt;70,3,IF('IA2'!AN67/AN115*100&gt;60,2,IF('IA2'!AN67/AN115*100&lt;=60,1)))))),0))*AN315)</f>
        <v>1000</v>
      </c>
      <c r="AO215" s="97">
        <f>IF(COUNT('IA2'!AO67)=0,1000,(IFERROR(IF('IA2'!AO67/AO115&lt;0.5,0,IF('IA2'!AO67/AO115*100&gt;90,5,IF('IA2'!AO67/AO115*100&gt;80,4,IF('IA2'!AO67/AO115*100&gt;70,3,IF('IA2'!AO67/AO115*100&gt;60,2,IF('IA2'!AO67/AO115*100&lt;=60,1)))))),0))*AO315)</f>
        <v>1000</v>
      </c>
      <c r="AP215" s="97">
        <f>IF(COUNT('IA2'!AP67)=0,1000,(IFERROR(IF('IA2'!AP67/AP115&lt;0.5,0,IF('IA2'!AP67/AP115*100&gt;90,5,IF('IA2'!AP67/AP115*100&gt;80,4,IF('IA2'!AP67/AP115*100&gt;70,3,IF('IA2'!AP67/AP115*100&gt;60,2,IF('IA2'!AP67/AP115*100&lt;=60,1)))))),0))*AP315)</f>
        <v>1000</v>
      </c>
      <c r="AQ215" s="97">
        <f>IF(COUNT('IA2'!AQ67)=0,1000,(IFERROR(IF('IA2'!AQ67/AQ115&lt;0.5,0,IF('IA2'!AQ67/AQ115*100&gt;90,5,IF('IA2'!AQ67/AQ115*100&gt;80,4,IF('IA2'!AQ67/AQ115*100&gt;70,3,IF('IA2'!AQ67/AQ115*100&gt;60,2,IF('IA2'!AQ67/AQ115*100&lt;=60,1)))))),0))*AQ315)</f>
        <v>1000</v>
      </c>
      <c r="AR215" s="97">
        <f>IF(COUNT('IA2'!AR67)=0,1000,(IFERROR(IF('IA2'!AR67/AR115&lt;0.5,0,IF('IA2'!AR67/AR115*100&gt;90,5,IF('IA2'!AR67/AR115*100&gt;80,4,IF('IA2'!AR67/AR115*100&gt;70,3,IF('IA2'!AR67/AR115*100&gt;60,2,IF('IA2'!AR67/AR115*100&lt;=60,1)))))),0))*AR315)</f>
        <v>1000</v>
      </c>
      <c r="AS215" s="97">
        <f>IF(COUNT('IA2'!AS67)=0,1000,(IFERROR(IF('IA2'!AS67/AS115&lt;0.5,0,IF('IA2'!AS67/AS115*100&gt;90,5,IF('IA2'!AS67/AS115*100&gt;80,4,IF('IA2'!AS67/AS115*100&gt;70,3,IF('IA2'!AS67/AS115*100&gt;60,2,IF('IA2'!AS67/AS115*100&lt;=60,1)))))),0))*AS315)</f>
        <v>1000</v>
      </c>
      <c r="AT215" s="97">
        <f>IF(COUNT('IA2'!AT67)=0,1000,(IFERROR(IF('IA2'!AT67/AT115&lt;0.5,0,IF('IA2'!AT67/AT115*100&gt;90,5,IF('IA2'!AT67/AT115*100&gt;80,4,IF('IA2'!AT67/AT115*100&gt;70,3,IF('IA2'!AT67/AT115*100&gt;60,2,IF('IA2'!AT67/AT115*100&lt;=60,1)))))),0))*AT315)</f>
        <v>1000</v>
      </c>
      <c r="AU215" s="97">
        <f>IF(COUNT('IA2'!AU67)=0,1000,(IFERROR(IF('IA2'!AU67/AU115&lt;0.5,0,IF('IA2'!AU67/AU115*100&gt;90,5,IF('IA2'!AU67/AU115*100&gt;80,4,IF('IA2'!AU67/AU115*100&gt;70,3,IF('IA2'!AU67/AU115*100&gt;60,2,IF('IA2'!AU67/AU115*100&lt;=60,1)))))),0))*AU315)</f>
        <v>1000</v>
      </c>
      <c r="AV215" s="97">
        <f>IF(COUNT('IA2'!AV67)=0,1000,(IFERROR(IF('IA2'!AV67/AV115&lt;0.5,0,IF('IA2'!AV67/AV115*100&gt;90,5,IF('IA2'!AV67/AV115*100&gt;80,4,IF('IA2'!AV67/AV115*100&gt;70,3,IF('IA2'!AV67/AV115*100&gt;60,2,IF('IA2'!AV67/AV115*100&lt;=60,1)))))),0))*AV315)</f>
        <v>1000</v>
      </c>
      <c r="AW215" s="97">
        <f>IF(COUNT('IA2'!AW67)=0,1000,(IFERROR(IF('IA2'!AW67/AW115&lt;0.5,0,IF('IA2'!AW67/AW115*100&gt;90,5,IF('IA2'!AW67/AW115*100&gt;80,4,IF('IA2'!AW67/AW115*100&gt;70,3,IF('IA2'!AW67/AW115*100&gt;60,2,IF('IA2'!AW67/AW115*100&lt;=60,1)))))),0))*AW315)</f>
        <v>1000</v>
      </c>
      <c r="AX215" s="97">
        <f>IF(COUNT('IA2'!AX67)=0,1000,(IFERROR(IF('IA2'!AX67/AX115&lt;0.5,0,IF('IA2'!AX67/AX115*100&gt;90,5,IF('IA2'!AX67/AX115*100&gt;80,4,IF('IA2'!AX67/AX115*100&gt;70,3,IF('IA2'!AX67/AX115*100&gt;60,2,IF('IA2'!AX67/AX115*100&lt;=60,1)))))),0))*AX315)</f>
        <v>1000</v>
      </c>
      <c r="AY215" s="97">
        <f>IF(COUNT('IA2'!AY67)=0,1000,(IFERROR(IF('IA2'!AY67/AY115&lt;0.5,0,IF('IA2'!AY67/AY115*100&gt;90,5,IF('IA2'!AY67/AY115*100&gt;80,4,IF('IA2'!AY67/AY115*100&gt;70,3,IF('IA2'!AY67/AY115*100&gt;60,2,IF('IA2'!AY67/AY115*100&lt;=60,1)))))),0))*AY315)</f>
        <v>1000</v>
      </c>
      <c r="AZ215" s="97">
        <f>IF(COUNT('IA2'!AZ67)=0,1000,(IFERROR(IF('IA2'!AZ67/AZ115&lt;0.5,0,IF('IA2'!AZ67/AZ115*100&gt;90,5,IF('IA2'!AZ67/AZ115*100&gt;80,4,IF('IA2'!AZ67/AZ115*100&gt;70,3,IF('IA2'!AZ67/AZ115*100&gt;60,2,IF('IA2'!AZ67/AZ115*100&lt;=60,1)))))),0))*AZ315)</f>
        <v>1000</v>
      </c>
      <c r="BA215" s="96">
        <f t="shared" si="60"/>
        <v>0</v>
      </c>
      <c r="BB215" s="96">
        <f t="shared" si="61"/>
        <v>0</v>
      </c>
      <c r="BC215" s="96">
        <f t="shared" si="62"/>
        <v>0</v>
      </c>
      <c r="BD215" s="96">
        <f t="shared" si="63"/>
        <v>0</v>
      </c>
      <c r="BE215" s="96">
        <f t="shared" si="64"/>
        <v>0</v>
      </c>
      <c r="BF215" s="96">
        <f t="shared" si="65"/>
        <v>0</v>
      </c>
      <c r="BG215" s="96">
        <f t="shared" si="66"/>
        <v>0</v>
      </c>
    </row>
    <row r="216" spans="1:59" x14ac:dyDescent="0.3">
      <c r="A216" s="97">
        <f>IF(COUNT('IA2'!B68)=0,1000,(IFERROR(IF('IA2'!B68/A116&lt;0.5,0,IF('IA2'!B68/A116*100&gt;90,5,IF('IA2'!B68/A116*100&gt;80,4,IF('IA2'!B68/A116*100&gt;70,3,IF('IA2'!B68/A116*100&gt;60,2,IF('IA2'!B68/A116*100&lt;=60,1)))))),0))*A316)</f>
        <v>1000</v>
      </c>
      <c r="B216" s="97">
        <f>IF(COUNT('IA2'!C68)=0,1000,(IFERROR(IF('IA2'!C68/B116&lt;0.5,0,IF('IA2'!C68/B116*100&gt;90,5,IF('IA2'!C68/B116*100&gt;80,4,IF('IA2'!C68/B116*100&gt;70,3,IF('IA2'!C68/B116*100&gt;60,2,IF('IA2'!C68/B116*100&lt;=60,1)))))),0))*B316)</f>
        <v>1000</v>
      </c>
      <c r="C216" s="97">
        <f>IF(COUNT('IA2'!D68)=0,1000,(IFERROR(IF('IA2'!D68/C116&lt;0.5,0,IF('IA2'!D68/C116*100&gt;90,5,IF('IA2'!D68/C116*100&gt;80,4,IF('IA2'!D68/C116*100&gt;70,3,IF('IA2'!D68/C116*100&gt;60,2,IF('IA2'!D68/C116*100&lt;=60,1)))))),0))*C316)</f>
        <v>1000</v>
      </c>
      <c r="D216" s="97">
        <f>IF(COUNT('IA2'!E68)=0,1000,(IFERROR(IF('IA2'!E68/D116&lt;0.5,0,IF('IA2'!E68/D116*100&gt;90,5,IF('IA2'!E68/D116*100&gt;80,4,IF('IA2'!E68/D116*100&gt;70,3,IF('IA2'!E68/D116*100&gt;60,2,IF('IA2'!E68/D116*100&lt;=60,1)))))),0))*D316)</f>
        <v>1000</v>
      </c>
      <c r="E216" s="97">
        <f>IF(COUNT('IA2'!F68)=0,1000,(IFERROR(IF('IA2'!F68/E116&lt;0.5,0,IF('IA2'!F68/E116*100&gt;90,5,IF('IA2'!F68/E116*100&gt;80,4,IF('IA2'!F68/E116*100&gt;70,3,IF('IA2'!F68/E116*100&gt;60,2,IF('IA2'!F68/E116*100&lt;=60,1)))))),0))*E316)</f>
        <v>1000</v>
      </c>
      <c r="F216" s="97">
        <f>IF(COUNT('IA2'!G68)=0,1000,(IFERROR(IF('IA2'!G68/F116&lt;0.5,0,IF('IA2'!G68/F116*100&gt;90,5,IF('IA2'!G68/F116*100&gt;80,4,IF('IA2'!G68/F116*100&gt;70,3,IF('IA2'!G68/F116*100&gt;60,2,IF('IA2'!G68/F116*100&lt;=60,1)))))),0))*F316)</f>
        <v>1000</v>
      </c>
      <c r="G216" s="97">
        <f>IF(COUNT('IA2'!H68)=0,1000,(IFERROR(IF('IA2'!H68/G116&lt;0.5,0,IF('IA2'!H68/G116*100&gt;90,5,IF('IA2'!H68/G116*100&gt;80,4,IF('IA2'!H68/G116*100&gt;70,3,IF('IA2'!H68/G116*100&gt;60,2,IF('IA2'!H68/G116*100&lt;=60,1)))))),0))*G316)</f>
        <v>1000</v>
      </c>
      <c r="H216" s="97">
        <f>IF(COUNT('IA2'!I68)=0,1000,(IFERROR(IF('IA2'!I68/H116&lt;0.5,0,IF('IA2'!I68/H116*100&gt;90,5,IF('IA2'!I68/H116*100&gt;80,4,IF('IA2'!I68/H116*100&gt;70,3,IF('IA2'!I68/H116*100&gt;60,2,IF('IA2'!I68/H116*100&lt;=60,1)))))),0))*H316)</f>
        <v>1000</v>
      </c>
      <c r="I216" s="97">
        <f>IF(COUNT('IA2'!J68)=0,1000,(IFERROR(IF('IA2'!J68/I116&lt;0.5,0,IF('IA2'!J68/I116*100&gt;90,5,IF('IA2'!J68/I116*100&gt;80,4,IF('IA2'!J68/I116*100&gt;70,3,IF('IA2'!J68/I116*100&gt;60,2,IF('IA2'!J68/I116*100&lt;=60,1)))))),0))*I316)</f>
        <v>1000</v>
      </c>
      <c r="J216" s="97">
        <f>IF(COUNT('IA2'!K68)=0,1000,(IFERROR(IF('IA2'!K68/J116&lt;0.5,0,IF('IA2'!K68/J116*100&gt;90,5,IF('IA2'!K68/J116*100&gt;80,4,IF('IA2'!K68/J116*100&gt;70,3,IF('IA2'!K68/J116*100&gt;60,2,IF('IA2'!K68/J116*100&lt;=60,1)))))),0))*J316)</f>
        <v>1000</v>
      </c>
      <c r="K216" s="97">
        <f>IF(COUNT('IA2'!L68)=0,1000,(IFERROR(IF('IA2'!L68/K116&lt;0.5,0,IF('IA2'!L68/K116*100&gt;90,5,IF('IA2'!L68/K116*100&gt;80,4,IF('IA2'!L68/K116*100&gt;70,3,IF('IA2'!L68/K116*100&gt;60,2,IF('IA2'!L68/K116*100&lt;=60,1)))))),0))*K316)</f>
        <v>1000</v>
      </c>
      <c r="L216" s="97">
        <f>IF(COUNT('IA2'!M68)=0,1000,(IFERROR(IF('IA2'!M68/L116&lt;0.5,0,IF('IA2'!M68/L116*100&gt;90,5,IF('IA2'!M68/L116*100&gt;80,4,IF('IA2'!M68/L116*100&gt;70,3,IF('IA2'!M68/L116*100&gt;60,2,IF('IA2'!M68/L116*100&lt;=60,1)))))),0))*L316)</f>
        <v>1000</v>
      </c>
      <c r="M216" s="97">
        <f>IF(COUNT('IA2'!N68)=0,1000,(IFERROR(IF('IA2'!N68/M116&lt;0.5,0,IF('IA2'!N68/M116*100&gt;90,5,IF('IA2'!N68/M116*100&gt;80,4,IF('IA2'!N68/M116*100&gt;70,3,IF('IA2'!N68/M116*100&gt;60,2,IF('IA2'!N68/M116*100&lt;=60,1)))))),0))*M316)</f>
        <v>1000</v>
      </c>
      <c r="N216" s="97">
        <f>IF(COUNT('IA2'!O68)=0,1000,(IFERROR(IF('IA2'!O68/N116&lt;0.5,0,IF('IA2'!O68/N116*100&gt;90,5,IF('IA2'!O68/N116*100&gt;80,4,IF('IA2'!O68/N116*100&gt;70,3,IF('IA2'!O68/N116*100&gt;60,2,IF('IA2'!O68/N116*100&lt;=60,1)))))),0))*N316)</f>
        <v>1000</v>
      </c>
      <c r="O216" s="97">
        <f>IF(COUNT('IA2'!P68)=0,1000,(IFERROR(IF('IA2'!P68/O116&lt;0.5,0,IF('IA2'!P68/O116*100&gt;90,5,IF('IA2'!P68/O116*100&gt;80,4,IF('IA2'!P68/O116*100&gt;70,3,IF('IA2'!P68/O116*100&gt;60,2,IF('IA2'!P68/O116*100&lt;=60,1)))))),0))*O316)</f>
        <v>1000</v>
      </c>
      <c r="P216" s="97">
        <f>IF(COUNT('IA2'!Q68)=0,1000,(IFERROR(IF('IA2'!Q68/P116&lt;0.5,0,IF('IA2'!Q68/P116*100&gt;90,5,IF('IA2'!Q68/P116*100&gt;80,4,IF('IA2'!Q68/P116*100&gt;70,3,IF('IA2'!Q68/P116*100&gt;60,2,IF('IA2'!Q68/P116*100&lt;=60,1)))))),0))*P316)</f>
        <v>1000</v>
      </c>
      <c r="Q216" s="97">
        <f>IF(COUNT('IA2'!R68)=0,1000,(IFERROR(IF('IA2'!R68/Q116&lt;0.5,0,IF('IA2'!R68/Q116*100&gt;90,5,IF('IA2'!R68/Q116*100&gt;80,4,IF('IA2'!R68/Q116*100&gt;70,3,IF('IA2'!R68/Q116*100&gt;60,2,IF('IA2'!R68/Q116*100&lt;=60,1)))))),0))*Q316)</f>
        <v>1000</v>
      </c>
      <c r="R216" s="97">
        <f>IF(COUNT('IA2'!S68)=0,1000,(IFERROR(IF('IA2'!S68/R116&lt;0.5,0,IF('IA2'!S68/R116*100&gt;90,5,IF('IA2'!S68/R116*100&gt;80,4,IF('IA2'!S68/R116*100&gt;70,3,IF('IA2'!S68/R116*100&gt;60,2,IF('IA2'!S68/R116*100&lt;=60,1)))))),0))*R316)</f>
        <v>1000</v>
      </c>
      <c r="S216" s="97">
        <f>IF(COUNT('IA2'!T68)=0,1000,(IFERROR(IF('IA2'!T68/S116&lt;0.5,0,IF('IA2'!T68/S116*100&gt;90,5,IF('IA2'!T68/S116*100&gt;80,4,IF('IA2'!T68/S116*100&gt;70,3,IF('IA2'!T68/S116*100&gt;60,2,IF('IA2'!T68/S116*100&lt;=60,1)))))),0))*S316)</f>
        <v>1000</v>
      </c>
      <c r="T216" s="97">
        <f>IF(COUNT('IA2'!U68)=0,1000,(IFERROR(IF('IA2'!U68/T116&lt;0.5,0,IF('IA2'!U68/T116*100&gt;90,5,IF('IA2'!U68/T116*100&gt;80,4,IF('IA2'!U68/T116*100&gt;70,3,IF('IA2'!U68/T116*100&gt;60,2,IF('IA2'!U68/T116*100&lt;=60,1)))))),0))*T316)</f>
        <v>1000</v>
      </c>
      <c r="U216" s="97">
        <f>IF(COUNT('IA2'!#REF!)=0,1000,(IFERROR(IF('IA2'!#REF!/U116&lt;0.5,0,IF('IA2'!#REF!/U116*100&gt;90,5,IF('IA2'!#REF!/U116*100&gt;80,4,IF('IA2'!#REF!/U116*100&gt;70,3,IF('IA2'!#REF!/U116*100&gt;60,2,IF('IA2'!#REF!/U116*100&lt;=60,1)))))),0))*U316)</f>
        <v>1000</v>
      </c>
      <c r="V216" s="97">
        <f>IF(COUNT('IA2'!V68)=0,1000,(IFERROR(IF('IA2'!V68/V116&lt;0.5,0,IF('IA2'!V68/V116*100&gt;90,5,IF('IA2'!V68/V116*100&gt;80,4,IF('IA2'!V68/V116*100&gt;70,3,IF('IA2'!V68/V116*100&gt;60,2,IF('IA2'!V68/V116*100&lt;=60,1)))))),0))*V316)</f>
        <v>1000</v>
      </c>
      <c r="W216" s="97">
        <f>IF(COUNT('IA2'!W68)=0,1000,(IFERROR(IF('IA2'!W68/W116&lt;0.5,0,IF('IA2'!W68/W116*100&gt;90,5,IF('IA2'!W68/W116*100&gt;80,4,IF('IA2'!W68/W116*100&gt;70,3,IF('IA2'!W68/W116*100&gt;60,2,IF('IA2'!W68/W116*100&lt;=60,1)))))),0))*W316)</f>
        <v>1000</v>
      </c>
      <c r="X216" s="97">
        <f>IF(COUNT('IA2'!X68)=0,1000,(IFERROR(IF('IA2'!X68/X116&lt;0.5,0,IF('IA2'!X68/X116*100&gt;90,5,IF('IA2'!X68/X116*100&gt;80,4,IF('IA2'!X68/X116*100&gt;70,3,IF('IA2'!X68/X116*100&gt;60,2,IF('IA2'!X68/X116*100&lt;=60,1)))))),0))*X316)</f>
        <v>1000</v>
      </c>
      <c r="Y216" s="97">
        <f>IF(COUNT('IA2'!Y68)=0,1000,(IFERROR(IF('IA2'!Y68/Y116&lt;0.5,0,IF('IA2'!Y68/Y116*100&gt;90,5,IF('IA2'!Y68/Y116*100&gt;80,4,IF('IA2'!Y68/Y116*100&gt;70,3,IF('IA2'!Y68/Y116*100&gt;60,2,IF('IA2'!Y68/Y116*100&lt;=60,1)))))),0))*Y316)</f>
        <v>1000</v>
      </c>
      <c r="Z216" s="97">
        <f>IF(COUNT('IA2'!Z68)=0,1000,(IFERROR(IF('IA2'!Z68/Z116&lt;0.5,0,IF('IA2'!Z68/Z116*100&gt;90,5,IF('IA2'!Z68/Z116*100&gt;80,4,IF('IA2'!Z68/Z116*100&gt;70,3,IF('IA2'!Z68/Z116*100&gt;60,2,IF('IA2'!Z68/Z116*100&lt;=60,1)))))),0))*Z316)</f>
        <v>1000</v>
      </c>
      <c r="AA216" s="97">
        <f>IF(COUNT('IA2'!AA68)=0,1000,(IFERROR(IF('IA2'!AA68/AA116&lt;0.5,0,IF('IA2'!AA68/AA116*100&gt;90,5,IF('IA2'!AA68/AA116*100&gt;80,4,IF('IA2'!AA68/AA116*100&gt;70,3,IF('IA2'!AA68/AA116*100&gt;60,2,IF('IA2'!AA68/AA116*100&lt;=60,1)))))),0))*AA316)</f>
        <v>1000</v>
      </c>
      <c r="AB216" s="97">
        <f>IF(COUNT('IA2'!AB68)=0,1000,(IFERROR(IF('IA2'!AB68/AB116&lt;0.5,0,IF('IA2'!AB68/AB116*100&gt;90,5,IF('IA2'!AB68/AB116*100&gt;80,4,IF('IA2'!AB68/AB116*100&gt;70,3,IF('IA2'!AB68/AB116*100&gt;60,2,IF('IA2'!AB68/AB116*100&lt;=60,1)))))),0))*AB316)</f>
        <v>1000</v>
      </c>
      <c r="AC216" s="97">
        <f>IF(COUNT('IA2'!AC68)=0,1000,(IFERROR(IF('IA2'!AC68/AC116&lt;0.5,0,IF('IA2'!AC68/AC116*100&gt;90,5,IF('IA2'!AC68/AC116*100&gt;80,4,IF('IA2'!AC68/AC116*100&gt;70,3,IF('IA2'!AC68/AC116*100&gt;60,2,IF('IA2'!AC68/AC116*100&lt;=60,1)))))),0))*AC316)</f>
        <v>1000</v>
      </c>
      <c r="AD216" s="97">
        <f>IF(COUNT('IA2'!AD68)=0,1000,(IFERROR(IF('IA2'!AD68/AD116&lt;0.5,0,IF('IA2'!AD68/AD116*100&gt;90,5,IF('IA2'!AD68/AD116*100&gt;80,4,IF('IA2'!AD68/AD116*100&gt;70,3,IF('IA2'!AD68/AD116*100&gt;60,2,IF('IA2'!AD68/AD116*100&lt;=60,1)))))),0))*AD316)</f>
        <v>1000</v>
      </c>
      <c r="AE216" s="97">
        <f>IF(COUNT('IA2'!AE68)=0,1000,(IFERROR(IF('IA2'!AE68/AE116&lt;0.5,0,IF('IA2'!AE68/AE116*100&gt;90,5,IF('IA2'!AE68/AE116*100&gt;80,4,IF('IA2'!AE68/AE116*100&gt;70,3,IF('IA2'!AE68/AE116*100&gt;60,2,IF('IA2'!AE68/AE116*100&lt;=60,1)))))),0))*AE316)</f>
        <v>1000</v>
      </c>
      <c r="AF216" s="97">
        <f>IF(COUNT('IA2'!AF68)=0,1000,(IFERROR(IF('IA2'!AF68/AF116&lt;0.5,0,IF('IA2'!AF68/AF116*100&gt;90,5,IF('IA2'!AF68/AF116*100&gt;80,4,IF('IA2'!AF68/AF116*100&gt;70,3,IF('IA2'!AF68/AF116*100&gt;60,2,IF('IA2'!AF68/AF116*100&lt;=60,1)))))),0))*AF316)</f>
        <v>1000</v>
      </c>
      <c r="AG216" s="97">
        <f>IF(COUNT('IA2'!AG68)=0,1000,(IFERROR(IF('IA2'!AG68/AG116&lt;0.5,0,IF('IA2'!AG68/AG116*100&gt;90,5,IF('IA2'!AG68/AG116*100&gt;80,4,IF('IA2'!AG68/AG116*100&gt;70,3,IF('IA2'!AG68/AG116*100&gt;60,2,IF('IA2'!AG68/AG116*100&lt;=60,1)))))),0))*AG316)</f>
        <v>1000</v>
      </c>
      <c r="AH216" s="97">
        <f>IF(COUNT('IA2'!AH68)=0,1000,(IFERROR(IF('IA2'!AH68/AH116&lt;0.5,0,IF('IA2'!AH68/AH116*100&gt;90,5,IF('IA2'!AH68/AH116*100&gt;80,4,IF('IA2'!AH68/AH116*100&gt;70,3,IF('IA2'!AH68/AH116*100&gt;60,2,IF('IA2'!AH68/AH116*100&lt;=60,1)))))),0))*AH316)</f>
        <v>1000</v>
      </c>
      <c r="AI216" s="97">
        <f>IF(COUNT('IA2'!AI68)=0,1000,(IFERROR(IF('IA2'!AI68/AI116&lt;0.5,0,IF('IA2'!AI68/AI116*100&gt;90,5,IF('IA2'!AI68/AI116*100&gt;80,4,IF('IA2'!AI68/AI116*100&gt;70,3,IF('IA2'!AI68/AI116*100&gt;60,2,IF('IA2'!AI68/AI116*100&lt;=60,1)))))),0))*AI316)</f>
        <v>1000</v>
      </c>
      <c r="AJ216" s="97">
        <f>IF(COUNT('IA2'!AJ68)=0,1000,(IFERROR(IF('IA2'!AJ68/AJ116&lt;0.5,0,IF('IA2'!AJ68/AJ116*100&gt;90,5,IF('IA2'!AJ68/AJ116*100&gt;80,4,IF('IA2'!AJ68/AJ116*100&gt;70,3,IF('IA2'!AJ68/AJ116*100&gt;60,2,IF('IA2'!AJ68/AJ116*100&lt;=60,1)))))),0))*AJ316)</f>
        <v>1000</v>
      </c>
      <c r="AK216" s="97">
        <f>IF(COUNT('IA2'!AK68)=0,1000,(IFERROR(IF('IA2'!AK68/AK116&lt;0.5,0,IF('IA2'!AK68/AK116*100&gt;90,5,IF('IA2'!AK68/AK116*100&gt;80,4,IF('IA2'!AK68/AK116*100&gt;70,3,IF('IA2'!AK68/AK116*100&gt;60,2,IF('IA2'!AK68/AK116*100&lt;=60,1)))))),0))*AK316)</f>
        <v>1000</v>
      </c>
      <c r="AL216" s="97">
        <f>IF(COUNT('IA2'!AL68)=0,1000,(IFERROR(IF('IA2'!AL68/AL116&lt;0.5,0,IF('IA2'!AL68/AL116*100&gt;90,5,IF('IA2'!AL68/AL116*100&gt;80,4,IF('IA2'!AL68/AL116*100&gt;70,3,IF('IA2'!AL68/AL116*100&gt;60,2,IF('IA2'!AL68/AL116*100&lt;=60,1)))))),0))*AL316)</f>
        <v>1000</v>
      </c>
      <c r="AM216" s="97">
        <f>IF(COUNT('IA2'!AM68)=0,1000,(IFERROR(IF('IA2'!AM68/AM116&lt;0.5,0,IF('IA2'!AM68/AM116*100&gt;90,5,IF('IA2'!AM68/AM116*100&gt;80,4,IF('IA2'!AM68/AM116*100&gt;70,3,IF('IA2'!AM68/AM116*100&gt;60,2,IF('IA2'!AM68/AM116*100&lt;=60,1)))))),0))*AM316)</f>
        <v>1000</v>
      </c>
      <c r="AN216" s="97">
        <f>IF(COUNT('IA2'!AN68)=0,1000,(IFERROR(IF('IA2'!AN68/AN116&lt;0.5,0,IF('IA2'!AN68/AN116*100&gt;90,5,IF('IA2'!AN68/AN116*100&gt;80,4,IF('IA2'!AN68/AN116*100&gt;70,3,IF('IA2'!AN68/AN116*100&gt;60,2,IF('IA2'!AN68/AN116*100&lt;=60,1)))))),0))*AN316)</f>
        <v>1000</v>
      </c>
      <c r="AO216" s="97">
        <f>IF(COUNT('IA2'!AO68)=0,1000,(IFERROR(IF('IA2'!AO68/AO116&lt;0.5,0,IF('IA2'!AO68/AO116*100&gt;90,5,IF('IA2'!AO68/AO116*100&gt;80,4,IF('IA2'!AO68/AO116*100&gt;70,3,IF('IA2'!AO68/AO116*100&gt;60,2,IF('IA2'!AO68/AO116*100&lt;=60,1)))))),0))*AO316)</f>
        <v>1000</v>
      </c>
      <c r="AP216" s="97">
        <f>IF(COUNT('IA2'!AP68)=0,1000,(IFERROR(IF('IA2'!AP68/AP116&lt;0.5,0,IF('IA2'!AP68/AP116*100&gt;90,5,IF('IA2'!AP68/AP116*100&gt;80,4,IF('IA2'!AP68/AP116*100&gt;70,3,IF('IA2'!AP68/AP116*100&gt;60,2,IF('IA2'!AP68/AP116*100&lt;=60,1)))))),0))*AP316)</f>
        <v>1000</v>
      </c>
      <c r="AQ216" s="97">
        <f>IF(COUNT('IA2'!AQ68)=0,1000,(IFERROR(IF('IA2'!AQ68/AQ116&lt;0.5,0,IF('IA2'!AQ68/AQ116*100&gt;90,5,IF('IA2'!AQ68/AQ116*100&gt;80,4,IF('IA2'!AQ68/AQ116*100&gt;70,3,IF('IA2'!AQ68/AQ116*100&gt;60,2,IF('IA2'!AQ68/AQ116*100&lt;=60,1)))))),0))*AQ316)</f>
        <v>1000</v>
      </c>
      <c r="AR216" s="97">
        <f>IF(COUNT('IA2'!AR68)=0,1000,(IFERROR(IF('IA2'!AR68/AR116&lt;0.5,0,IF('IA2'!AR68/AR116*100&gt;90,5,IF('IA2'!AR68/AR116*100&gt;80,4,IF('IA2'!AR68/AR116*100&gt;70,3,IF('IA2'!AR68/AR116*100&gt;60,2,IF('IA2'!AR68/AR116*100&lt;=60,1)))))),0))*AR316)</f>
        <v>1000</v>
      </c>
      <c r="AS216" s="97">
        <f>IF(COUNT('IA2'!AS68)=0,1000,(IFERROR(IF('IA2'!AS68/AS116&lt;0.5,0,IF('IA2'!AS68/AS116*100&gt;90,5,IF('IA2'!AS68/AS116*100&gt;80,4,IF('IA2'!AS68/AS116*100&gt;70,3,IF('IA2'!AS68/AS116*100&gt;60,2,IF('IA2'!AS68/AS116*100&lt;=60,1)))))),0))*AS316)</f>
        <v>1000</v>
      </c>
      <c r="AT216" s="97">
        <f>IF(COUNT('IA2'!AT68)=0,1000,(IFERROR(IF('IA2'!AT68/AT116&lt;0.5,0,IF('IA2'!AT68/AT116*100&gt;90,5,IF('IA2'!AT68/AT116*100&gt;80,4,IF('IA2'!AT68/AT116*100&gt;70,3,IF('IA2'!AT68/AT116*100&gt;60,2,IF('IA2'!AT68/AT116*100&lt;=60,1)))))),0))*AT316)</f>
        <v>1000</v>
      </c>
      <c r="AU216" s="97">
        <f>IF(COUNT('IA2'!AU68)=0,1000,(IFERROR(IF('IA2'!AU68/AU116&lt;0.5,0,IF('IA2'!AU68/AU116*100&gt;90,5,IF('IA2'!AU68/AU116*100&gt;80,4,IF('IA2'!AU68/AU116*100&gt;70,3,IF('IA2'!AU68/AU116*100&gt;60,2,IF('IA2'!AU68/AU116*100&lt;=60,1)))))),0))*AU316)</f>
        <v>1000</v>
      </c>
      <c r="AV216" s="97">
        <f>IF(COUNT('IA2'!AV68)=0,1000,(IFERROR(IF('IA2'!AV68/AV116&lt;0.5,0,IF('IA2'!AV68/AV116*100&gt;90,5,IF('IA2'!AV68/AV116*100&gt;80,4,IF('IA2'!AV68/AV116*100&gt;70,3,IF('IA2'!AV68/AV116*100&gt;60,2,IF('IA2'!AV68/AV116*100&lt;=60,1)))))),0))*AV316)</f>
        <v>1000</v>
      </c>
      <c r="AW216" s="97">
        <f>IF(COUNT('IA2'!AW68)=0,1000,(IFERROR(IF('IA2'!AW68/AW116&lt;0.5,0,IF('IA2'!AW68/AW116*100&gt;90,5,IF('IA2'!AW68/AW116*100&gt;80,4,IF('IA2'!AW68/AW116*100&gt;70,3,IF('IA2'!AW68/AW116*100&gt;60,2,IF('IA2'!AW68/AW116*100&lt;=60,1)))))),0))*AW316)</f>
        <v>1000</v>
      </c>
      <c r="AX216" s="97">
        <f>IF(COUNT('IA2'!AX68)=0,1000,(IFERROR(IF('IA2'!AX68/AX116&lt;0.5,0,IF('IA2'!AX68/AX116*100&gt;90,5,IF('IA2'!AX68/AX116*100&gt;80,4,IF('IA2'!AX68/AX116*100&gt;70,3,IF('IA2'!AX68/AX116*100&gt;60,2,IF('IA2'!AX68/AX116*100&lt;=60,1)))))),0))*AX316)</f>
        <v>1000</v>
      </c>
      <c r="AY216" s="97">
        <f>IF(COUNT('IA2'!AY68)=0,1000,(IFERROR(IF('IA2'!AY68/AY116&lt;0.5,0,IF('IA2'!AY68/AY116*100&gt;90,5,IF('IA2'!AY68/AY116*100&gt;80,4,IF('IA2'!AY68/AY116*100&gt;70,3,IF('IA2'!AY68/AY116*100&gt;60,2,IF('IA2'!AY68/AY116*100&lt;=60,1)))))),0))*AY316)</f>
        <v>1000</v>
      </c>
      <c r="AZ216" s="97">
        <f>IF(COUNT('IA2'!AZ68)=0,1000,(IFERROR(IF('IA2'!AZ68/AZ116&lt;0.5,0,IF('IA2'!AZ68/AZ116*100&gt;90,5,IF('IA2'!AZ68/AZ116*100&gt;80,4,IF('IA2'!AZ68/AZ116*100&gt;70,3,IF('IA2'!AZ68/AZ116*100&gt;60,2,IF('IA2'!AZ68/AZ116*100&lt;=60,1)))))),0))*AZ316)</f>
        <v>1000</v>
      </c>
      <c r="BA216" s="96">
        <f t="shared" si="60"/>
        <v>0</v>
      </c>
      <c r="BB216" s="96">
        <f t="shared" si="61"/>
        <v>0</v>
      </c>
      <c r="BC216" s="96">
        <f t="shared" si="62"/>
        <v>0</v>
      </c>
      <c r="BD216" s="96">
        <f t="shared" si="63"/>
        <v>0</v>
      </c>
      <c r="BE216" s="96">
        <f t="shared" si="64"/>
        <v>0</v>
      </c>
      <c r="BF216" s="96">
        <f t="shared" si="65"/>
        <v>0</v>
      </c>
      <c r="BG216" s="96">
        <f t="shared" si="66"/>
        <v>0</v>
      </c>
    </row>
    <row r="217" spans="1:59" x14ac:dyDescent="0.3">
      <c r="A217" s="97">
        <f>IF(COUNT('IA2'!B69)=0,1000,(IFERROR(IF('IA2'!B69/A117&lt;0.5,0,IF('IA2'!B69/A117*100&gt;90,5,IF('IA2'!B69/A117*100&gt;80,4,IF('IA2'!B69/A117*100&gt;70,3,IF('IA2'!B69/A117*100&gt;60,2,IF('IA2'!B69/A117*100&lt;=60,1)))))),0))*A317)</f>
        <v>1000</v>
      </c>
      <c r="B217" s="97">
        <f>IF(COUNT('IA2'!C69)=0,1000,(IFERROR(IF('IA2'!C69/B117&lt;0.5,0,IF('IA2'!C69/B117*100&gt;90,5,IF('IA2'!C69/B117*100&gt;80,4,IF('IA2'!C69/B117*100&gt;70,3,IF('IA2'!C69/B117*100&gt;60,2,IF('IA2'!C69/B117*100&lt;=60,1)))))),0))*B317)</f>
        <v>1000</v>
      </c>
      <c r="C217" s="97">
        <f>IF(COUNT('IA2'!D69)=0,1000,(IFERROR(IF('IA2'!D69/C117&lt;0.5,0,IF('IA2'!D69/C117*100&gt;90,5,IF('IA2'!D69/C117*100&gt;80,4,IF('IA2'!D69/C117*100&gt;70,3,IF('IA2'!D69/C117*100&gt;60,2,IF('IA2'!D69/C117*100&lt;=60,1)))))),0))*C317)</f>
        <v>1000</v>
      </c>
      <c r="D217" s="97">
        <f>IF(COUNT('IA2'!E69)=0,1000,(IFERROR(IF('IA2'!E69/D117&lt;0.5,0,IF('IA2'!E69/D117*100&gt;90,5,IF('IA2'!E69/D117*100&gt;80,4,IF('IA2'!E69/D117*100&gt;70,3,IF('IA2'!E69/D117*100&gt;60,2,IF('IA2'!E69/D117*100&lt;=60,1)))))),0))*D317)</f>
        <v>1000</v>
      </c>
      <c r="E217" s="97">
        <f>IF(COUNT('IA2'!F69)=0,1000,(IFERROR(IF('IA2'!F69/E117&lt;0.5,0,IF('IA2'!F69/E117*100&gt;90,5,IF('IA2'!F69/E117*100&gt;80,4,IF('IA2'!F69/E117*100&gt;70,3,IF('IA2'!F69/E117*100&gt;60,2,IF('IA2'!F69/E117*100&lt;=60,1)))))),0))*E317)</f>
        <v>1000</v>
      </c>
      <c r="F217" s="97">
        <f>IF(COUNT('IA2'!G69)=0,1000,(IFERROR(IF('IA2'!G69/F117&lt;0.5,0,IF('IA2'!G69/F117*100&gt;90,5,IF('IA2'!G69/F117*100&gt;80,4,IF('IA2'!G69/F117*100&gt;70,3,IF('IA2'!G69/F117*100&gt;60,2,IF('IA2'!G69/F117*100&lt;=60,1)))))),0))*F317)</f>
        <v>1000</v>
      </c>
      <c r="G217" s="97">
        <f>IF(COUNT('IA2'!H69)=0,1000,(IFERROR(IF('IA2'!H69/G117&lt;0.5,0,IF('IA2'!H69/G117*100&gt;90,5,IF('IA2'!H69/G117*100&gt;80,4,IF('IA2'!H69/G117*100&gt;70,3,IF('IA2'!H69/G117*100&gt;60,2,IF('IA2'!H69/G117*100&lt;=60,1)))))),0))*G317)</f>
        <v>1000</v>
      </c>
      <c r="H217" s="97">
        <f>IF(COUNT('IA2'!I69)=0,1000,(IFERROR(IF('IA2'!I69/H117&lt;0.5,0,IF('IA2'!I69/H117*100&gt;90,5,IF('IA2'!I69/H117*100&gt;80,4,IF('IA2'!I69/H117*100&gt;70,3,IF('IA2'!I69/H117*100&gt;60,2,IF('IA2'!I69/H117*100&lt;=60,1)))))),0))*H317)</f>
        <v>1000</v>
      </c>
      <c r="I217" s="97">
        <f>IF(COUNT('IA2'!J69)=0,1000,(IFERROR(IF('IA2'!J69/I117&lt;0.5,0,IF('IA2'!J69/I117*100&gt;90,5,IF('IA2'!J69/I117*100&gt;80,4,IF('IA2'!J69/I117*100&gt;70,3,IF('IA2'!J69/I117*100&gt;60,2,IF('IA2'!J69/I117*100&lt;=60,1)))))),0))*I317)</f>
        <v>1000</v>
      </c>
      <c r="J217" s="97">
        <f>IF(COUNT('IA2'!K69)=0,1000,(IFERROR(IF('IA2'!K69/J117&lt;0.5,0,IF('IA2'!K69/J117*100&gt;90,5,IF('IA2'!K69/J117*100&gt;80,4,IF('IA2'!K69/J117*100&gt;70,3,IF('IA2'!K69/J117*100&gt;60,2,IF('IA2'!K69/J117*100&lt;=60,1)))))),0))*J317)</f>
        <v>1000</v>
      </c>
      <c r="K217" s="97">
        <f>IF(COUNT('IA2'!L69)=0,1000,(IFERROR(IF('IA2'!L69/K117&lt;0.5,0,IF('IA2'!L69/K117*100&gt;90,5,IF('IA2'!L69/K117*100&gt;80,4,IF('IA2'!L69/K117*100&gt;70,3,IF('IA2'!L69/K117*100&gt;60,2,IF('IA2'!L69/K117*100&lt;=60,1)))))),0))*K317)</f>
        <v>1000</v>
      </c>
      <c r="L217" s="97">
        <f>IF(COUNT('IA2'!M69)=0,1000,(IFERROR(IF('IA2'!M69/L117&lt;0.5,0,IF('IA2'!M69/L117*100&gt;90,5,IF('IA2'!M69/L117*100&gt;80,4,IF('IA2'!M69/L117*100&gt;70,3,IF('IA2'!M69/L117*100&gt;60,2,IF('IA2'!M69/L117*100&lt;=60,1)))))),0))*L317)</f>
        <v>1000</v>
      </c>
      <c r="M217" s="97">
        <f>IF(COUNT('IA2'!N69)=0,1000,(IFERROR(IF('IA2'!N69/M117&lt;0.5,0,IF('IA2'!N69/M117*100&gt;90,5,IF('IA2'!N69/M117*100&gt;80,4,IF('IA2'!N69/M117*100&gt;70,3,IF('IA2'!N69/M117*100&gt;60,2,IF('IA2'!N69/M117*100&lt;=60,1)))))),0))*M317)</f>
        <v>1000</v>
      </c>
      <c r="N217" s="97">
        <f>IF(COUNT('IA2'!O69)=0,1000,(IFERROR(IF('IA2'!O69/N117&lt;0.5,0,IF('IA2'!O69/N117*100&gt;90,5,IF('IA2'!O69/N117*100&gt;80,4,IF('IA2'!O69/N117*100&gt;70,3,IF('IA2'!O69/N117*100&gt;60,2,IF('IA2'!O69/N117*100&lt;=60,1)))))),0))*N317)</f>
        <v>1000</v>
      </c>
      <c r="O217" s="97">
        <f>IF(COUNT('IA2'!P69)=0,1000,(IFERROR(IF('IA2'!P69/O117&lt;0.5,0,IF('IA2'!P69/O117*100&gt;90,5,IF('IA2'!P69/O117*100&gt;80,4,IF('IA2'!P69/O117*100&gt;70,3,IF('IA2'!P69/O117*100&gt;60,2,IF('IA2'!P69/O117*100&lt;=60,1)))))),0))*O317)</f>
        <v>1000</v>
      </c>
      <c r="P217" s="97">
        <f>IF(COUNT('IA2'!Q69)=0,1000,(IFERROR(IF('IA2'!Q69/P117&lt;0.5,0,IF('IA2'!Q69/P117*100&gt;90,5,IF('IA2'!Q69/P117*100&gt;80,4,IF('IA2'!Q69/P117*100&gt;70,3,IF('IA2'!Q69/P117*100&gt;60,2,IF('IA2'!Q69/P117*100&lt;=60,1)))))),0))*P317)</f>
        <v>1000</v>
      </c>
      <c r="Q217" s="97">
        <f>IF(COUNT('IA2'!R69)=0,1000,(IFERROR(IF('IA2'!R69/Q117&lt;0.5,0,IF('IA2'!R69/Q117*100&gt;90,5,IF('IA2'!R69/Q117*100&gt;80,4,IF('IA2'!R69/Q117*100&gt;70,3,IF('IA2'!R69/Q117*100&gt;60,2,IF('IA2'!R69/Q117*100&lt;=60,1)))))),0))*Q317)</f>
        <v>1000</v>
      </c>
      <c r="R217" s="97">
        <f>IF(COUNT('IA2'!S69)=0,1000,(IFERROR(IF('IA2'!S69/R117&lt;0.5,0,IF('IA2'!S69/R117*100&gt;90,5,IF('IA2'!S69/R117*100&gt;80,4,IF('IA2'!S69/R117*100&gt;70,3,IF('IA2'!S69/R117*100&gt;60,2,IF('IA2'!S69/R117*100&lt;=60,1)))))),0))*R317)</f>
        <v>1000</v>
      </c>
      <c r="S217" s="97">
        <f>IF(COUNT('IA2'!T69)=0,1000,(IFERROR(IF('IA2'!T69/S117&lt;0.5,0,IF('IA2'!T69/S117*100&gt;90,5,IF('IA2'!T69/S117*100&gt;80,4,IF('IA2'!T69/S117*100&gt;70,3,IF('IA2'!T69/S117*100&gt;60,2,IF('IA2'!T69/S117*100&lt;=60,1)))))),0))*S317)</f>
        <v>1000</v>
      </c>
      <c r="T217" s="97">
        <f>IF(COUNT('IA2'!U69)=0,1000,(IFERROR(IF('IA2'!U69/T117&lt;0.5,0,IF('IA2'!U69/T117*100&gt;90,5,IF('IA2'!U69/T117*100&gt;80,4,IF('IA2'!U69/T117*100&gt;70,3,IF('IA2'!U69/T117*100&gt;60,2,IF('IA2'!U69/T117*100&lt;=60,1)))))),0))*T317)</f>
        <v>1000</v>
      </c>
      <c r="U217" s="97">
        <f>IF(COUNT('IA2'!#REF!)=0,1000,(IFERROR(IF('IA2'!#REF!/U117&lt;0.5,0,IF('IA2'!#REF!/U117*100&gt;90,5,IF('IA2'!#REF!/U117*100&gt;80,4,IF('IA2'!#REF!/U117*100&gt;70,3,IF('IA2'!#REF!/U117*100&gt;60,2,IF('IA2'!#REF!/U117*100&lt;=60,1)))))),0))*U317)</f>
        <v>1000</v>
      </c>
      <c r="V217" s="97">
        <f>IF(COUNT('IA2'!V69)=0,1000,(IFERROR(IF('IA2'!V69/V117&lt;0.5,0,IF('IA2'!V69/V117*100&gt;90,5,IF('IA2'!V69/V117*100&gt;80,4,IF('IA2'!V69/V117*100&gt;70,3,IF('IA2'!V69/V117*100&gt;60,2,IF('IA2'!V69/V117*100&lt;=60,1)))))),0))*V317)</f>
        <v>1000</v>
      </c>
      <c r="W217" s="97">
        <f>IF(COUNT('IA2'!W69)=0,1000,(IFERROR(IF('IA2'!W69/W117&lt;0.5,0,IF('IA2'!W69/W117*100&gt;90,5,IF('IA2'!W69/W117*100&gt;80,4,IF('IA2'!W69/W117*100&gt;70,3,IF('IA2'!W69/W117*100&gt;60,2,IF('IA2'!W69/W117*100&lt;=60,1)))))),0))*W317)</f>
        <v>1000</v>
      </c>
      <c r="X217" s="97">
        <f>IF(COUNT('IA2'!X69)=0,1000,(IFERROR(IF('IA2'!X69/X117&lt;0.5,0,IF('IA2'!X69/X117*100&gt;90,5,IF('IA2'!X69/X117*100&gt;80,4,IF('IA2'!X69/X117*100&gt;70,3,IF('IA2'!X69/X117*100&gt;60,2,IF('IA2'!X69/X117*100&lt;=60,1)))))),0))*X317)</f>
        <v>1000</v>
      </c>
      <c r="Y217" s="97">
        <f>IF(COUNT('IA2'!Y69)=0,1000,(IFERROR(IF('IA2'!Y69/Y117&lt;0.5,0,IF('IA2'!Y69/Y117*100&gt;90,5,IF('IA2'!Y69/Y117*100&gt;80,4,IF('IA2'!Y69/Y117*100&gt;70,3,IF('IA2'!Y69/Y117*100&gt;60,2,IF('IA2'!Y69/Y117*100&lt;=60,1)))))),0))*Y317)</f>
        <v>1000</v>
      </c>
      <c r="Z217" s="97">
        <f>IF(COUNT('IA2'!Z69)=0,1000,(IFERROR(IF('IA2'!Z69/Z117&lt;0.5,0,IF('IA2'!Z69/Z117*100&gt;90,5,IF('IA2'!Z69/Z117*100&gt;80,4,IF('IA2'!Z69/Z117*100&gt;70,3,IF('IA2'!Z69/Z117*100&gt;60,2,IF('IA2'!Z69/Z117*100&lt;=60,1)))))),0))*Z317)</f>
        <v>1000</v>
      </c>
      <c r="AA217" s="97">
        <f>IF(COUNT('IA2'!AA69)=0,1000,(IFERROR(IF('IA2'!AA69/AA117&lt;0.5,0,IF('IA2'!AA69/AA117*100&gt;90,5,IF('IA2'!AA69/AA117*100&gt;80,4,IF('IA2'!AA69/AA117*100&gt;70,3,IF('IA2'!AA69/AA117*100&gt;60,2,IF('IA2'!AA69/AA117*100&lt;=60,1)))))),0))*AA317)</f>
        <v>1000</v>
      </c>
      <c r="AB217" s="97">
        <f>IF(COUNT('IA2'!AB69)=0,1000,(IFERROR(IF('IA2'!AB69/AB117&lt;0.5,0,IF('IA2'!AB69/AB117*100&gt;90,5,IF('IA2'!AB69/AB117*100&gt;80,4,IF('IA2'!AB69/AB117*100&gt;70,3,IF('IA2'!AB69/AB117*100&gt;60,2,IF('IA2'!AB69/AB117*100&lt;=60,1)))))),0))*AB317)</f>
        <v>1000</v>
      </c>
      <c r="AC217" s="97">
        <f>IF(COUNT('IA2'!AC69)=0,1000,(IFERROR(IF('IA2'!AC69/AC117&lt;0.5,0,IF('IA2'!AC69/AC117*100&gt;90,5,IF('IA2'!AC69/AC117*100&gt;80,4,IF('IA2'!AC69/AC117*100&gt;70,3,IF('IA2'!AC69/AC117*100&gt;60,2,IF('IA2'!AC69/AC117*100&lt;=60,1)))))),0))*AC317)</f>
        <v>1000</v>
      </c>
      <c r="AD217" s="97">
        <f>IF(COUNT('IA2'!AD69)=0,1000,(IFERROR(IF('IA2'!AD69/AD117&lt;0.5,0,IF('IA2'!AD69/AD117*100&gt;90,5,IF('IA2'!AD69/AD117*100&gt;80,4,IF('IA2'!AD69/AD117*100&gt;70,3,IF('IA2'!AD69/AD117*100&gt;60,2,IF('IA2'!AD69/AD117*100&lt;=60,1)))))),0))*AD317)</f>
        <v>1000</v>
      </c>
      <c r="AE217" s="97">
        <f>IF(COUNT('IA2'!AE69)=0,1000,(IFERROR(IF('IA2'!AE69/AE117&lt;0.5,0,IF('IA2'!AE69/AE117*100&gt;90,5,IF('IA2'!AE69/AE117*100&gt;80,4,IF('IA2'!AE69/AE117*100&gt;70,3,IF('IA2'!AE69/AE117*100&gt;60,2,IF('IA2'!AE69/AE117*100&lt;=60,1)))))),0))*AE317)</f>
        <v>1000</v>
      </c>
      <c r="AF217" s="97">
        <f>IF(COUNT('IA2'!AF69)=0,1000,(IFERROR(IF('IA2'!AF69/AF117&lt;0.5,0,IF('IA2'!AF69/AF117*100&gt;90,5,IF('IA2'!AF69/AF117*100&gt;80,4,IF('IA2'!AF69/AF117*100&gt;70,3,IF('IA2'!AF69/AF117*100&gt;60,2,IF('IA2'!AF69/AF117*100&lt;=60,1)))))),0))*AF317)</f>
        <v>1000</v>
      </c>
      <c r="AG217" s="97">
        <f>IF(COUNT('IA2'!AG69)=0,1000,(IFERROR(IF('IA2'!AG69/AG117&lt;0.5,0,IF('IA2'!AG69/AG117*100&gt;90,5,IF('IA2'!AG69/AG117*100&gt;80,4,IF('IA2'!AG69/AG117*100&gt;70,3,IF('IA2'!AG69/AG117*100&gt;60,2,IF('IA2'!AG69/AG117*100&lt;=60,1)))))),0))*AG317)</f>
        <v>1000</v>
      </c>
      <c r="AH217" s="97">
        <f>IF(COUNT('IA2'!AH69)=0,1000,(IFERROR(IF('IA2'!AH69/AH117&lt;0.5,0,IF('IA2'!AH69/AH117*100&gt;90,5,IF('IA2'!AH69/AH117*100&gt;80,4,IF('IA2'!AH69/AH117*100&gt;70,3,IF('IA2'!AH69/AH117*100&gt;60,2,IF('IA2'!AH69/AH117*100&lt;=60,1)))))),0))*AH317)</f>
        <v>1000</v>
      </c>
      <c r="AI217" s="97">
        <f>IF(COUNT('IA2'!AI69)=0,1000,(IFERROR(IF('IA2'!AI69/AI117&lt;0.5,0,IF('IA2'!AI69/AI117*100&gt;90,5,IF('IA2'!AI69/AI117*100&gt;80,4,IF('IA2'!AI69/AI117*100&gt;70,3,IF('IA2'!AI69/AI117*100&gt;60,2,IF('IA2'!AI69/AI117*100&lt;=60,1)))))),0))*AI317)</f>
        <v>1000</v>
      </c>
      <c r="AJ217" s="97">
        <f>IF(COUNT('IA2'!AJ69)=0,1000,(IFERROR(IF('IA2'!AJ69/AJ117&lt;0.5,0,IF('IA2'!AJ69/AJ117*100&gt;90,5,IF('IA2'!AJ69/AJ117*100&gt;80,4,IF('IA2'!AJ69/AJ117*100&gt;70,3,IF('IA2'!AJ69/AJ117*100&gt;60,2,IF('IA2'!AJ69/AJ117*100&lt;=60,1)))))),0))*AJ317)</f>
        <v>1000</v>
      </c>
      <c r="AK217" s="97">
        <f>IF(COUNT('IA2'!AK69)=0,1000,(IFERROR(IF('IA2'!AK69/AK117&lt;0.5,0,IF('IA2'!AK69/AK117*100&gt;90,5,IF('IA2'!AK69/AK117*100&gt;80,4,IF('IA2'!AK69/AK117*100&gt;70,3,IF('IA2'!AK69/AK117*100&gt;60,2,IF('IA2'!AK69/AK117*100&lt;=60,1)))))),0))*AK317)</f>
        <v>1000</v>
      </c>
      <c r="AL217" s="97">
        <f>IF(COUNT('IA2'!AL69)=0,1000,(IFERROR(IF('IA2'!AL69/AL117&lt;0.5,0,IF('IA2'!AL69/AL117*100&gt;90,5,IF('IA2'!AL69/AL117*100&gt;80,4,IF('IA2'!AL69/AL117*100&gt;70,3,IF('IA2'!AL69/AL117*100&gt;60,2,IF('IA2'!AL69/AL117*100&lt;=60,1)))))),0))*AL317)</f>
        <v>1000</v>
      </c>
      <c r="AM217" s="97">
        <f>IF(COUNT('IA2'!AM69)=0,1000,(IFERROR(IF('IA2'!AM69/AM117&lt;0.5,0,IF('IA2'!AM69/AM117*100&gt;90,5,IF('IA2'!AM69/AM117*100&gt;80,4,IF('IA2'!AM69/AM117*100&gt;70,3,IF('IA2'!AM69/AM117*100&gt;60,2,IF('IA2'!AM69/AM117*100&lt;=60,1)))))),0))*AM317)</f>
        <v>1000</v>
      </c>
      <c r="AN217" s="97">
        <f>IF(COUNT('IA2'!AN69)=0,1000,(IFERROR(IF('IA2'!AN69/AN117&lt;0.5,0,IF('IA2'!AN69/AN117*100&gt;90,5,IF('IA2'!AN69/AN117*100&gt;80,4,IF('IA2'!AN69/AN117*100&gt;70,3,IF('IA2'!AN69/AN117*100&gt;60,2,IF('IA2'!AN69/AN117*100&lt;=60,1)))))),0))*AN317)</f>
        <v>1000</v>
      </c>
      <c r="AO217" s="97">
        <f>IF(COUNT('IA2'!AO69)=0,1000,(IFERROR(IF('IA2'!AO69/AO117&lt;0.5,0,IF('IA2'!AO69/AO117*100&gt;90,5,IF('IA2'!AO69/AO117*100&gt;80,4,IF('IA2'!AO69/AO117*100&gt;70,3,IF('IA2'!AO69/AO117*100&gt;60,2,IF('IA2'!AO69/AO117*100&lt;=60,1)))))),0))*AO317)</f>
        <v>1000</v>
      </c>
      <c r="AP217" s="97">
        <f>IF(COUNT('IA2'!AP69)=0,1000,(IFERROR(IF('IA2'!AP69/AP117&lt;0.5,0,IF('IA2'!AP69/AP117*100&gt;90,5,IF('IA2'!AP69/AP117*100&gt;80,4,IF('IA2'!AP69/AP117*100&gt;70,3,IF('IA2'!AP69/AP117*100&gt;60,2,IF('IA2'!AP69/AP117*100&lt;=60,1)))))),0))*AP317)</f>
        <v>1000</v>
      </c>
      <c r="AQ217" s="97">
        <f>IF(COUNT('IA2'!AQ69)=0,1000,(IFERROR(IF('IA2'!AQ69/AQ117&lt;0.5,0,IF('IA2'!AQ69/AQ117*100&gt;90,5,IF('IA2'!AQ69/AQ117*100&gt;80,4,IF('IA2'!AQ69/AQ117*100&gt;70,3,IF('IA2'!AQ69/AQ117*100&gt;60,2,IF('IA2'!AQ69/AQ117*100&lt;=60,1)))))),0))*AQ317)</f>
        <v>1000</v>
      </c>
      <c r="AR217" s="97">
        <f>IF(COUNT('IA2'!AR69)=0,1000,(IFERROR(IF('IA2'!AR69/AR117&lt;0.5,0,IF('IA2'!AR69/AR117*100&gt;90,5,IF('IA2'!AR69/AR117*100&gt;80,4,IF('IA2'!AR69/AR117*100&gt;70,3,IF('IA2'!AR69/AR117*100&gt;60,2,IF('IA2'!AR69/AR117*100&lt;=60,1)))))),0))*AR317)</f>
        <v>1000</v>
      </c>
      <c r="AS217" s="97">
        <f>IF(COUNT('IA2'!AS69)=0,1000,(IFERROR(IF('IA2'!AS69/AS117&lt;0.5,0,IF('IA2'!AS69/AS117*100&gt;90,5,IF('IA2'!AS69/AS117*100&gt;80,4,IF('IA2'!AS69/AS117*100&gt;70,3,IF('IA2'!AS69/AS117*100&gt;60,2,IF('IA2'!AS69/AS117*100&lt;=60,1)))))),0))*AS317)</f>
        <v>1000</v>
      </c>
      <c r="AT217" s="97">
        <f>IF(COUNT('IA2'!AT69)=0,1000,(IFERROR(IF('IA2'!AT69/AT117&lt;0.5,0,IF('IA2'!AT69/AT117*100&gt;90,5,IF('IA2'!AT69/AT117*100&gt;80,4,IF('IA2'!AT69/AT117*100&gt;70,3,IF('IA2'!AT69/AT117*100&gt;60,2,IF('IA2'!AT69/AT117*100&lt;=60,1)))))),0))*AT317)</f>
        <v>1000</v>
      </c>
      <c r="AU217" s="97">
        <f>IF(COUNT('IA2'!AU69)=0,1000,(IFERROR(IF('IA2'!AU69/AU117&lt;0.5,0,IF('IA2'!AU69/AU117*100&gt;90,5,IF('IA2'!AU69/AU117*100&gt;80,4,IF('IA2'!AU69/AU117*100&gt;70,3,IF('IA2'!AU69/AU117*100&gt;60,2,IF('IA2'!AU69/AU117*100&lt;=60,1)))))),0))*AU317)</f>
        <v>1000</v>
      </c>
      <c r="AV217" s="97">
        <f>IF(COUNT('IA2'!AV69)=0,1000,(IFERROR(IF('IA2'!AV69/AV117&lt;0.5,0,IF('IA2'!AV69/AV117*100&gt;90,5,IF('IA2'!AV69/AV117*100&gt;80,4,IF('IA2'!AV69/AV117*100&gt;70,3,IF('IA2'!AV69/AV117*100&gt;60,2,IF('IA2'!AV69/AV117*100&lt;=60,1)))))),0))*AV317)</f>
        <v>1000</v>
      </c>
      <c r="AW217" s="97">
        <f>IF(COUNT('IA2'!AW69)=0,1000,(IFERROR(IF('IA2'!AW69/AW117&lt;0.5,0,IF('IA2'!AW69/AW117*100&gt;90,5,IF('IA2'!AW69/AW117*100&gt;80,4,IF('IA2'!AW69/AW117*100&gt;70,3,IF('IA2'!AW69/AW117*100&gt;60,2,IF('IA2'!AW69/AW117*100&lt;=60,1)))))),0))*AW317)</f>
        <v>1000</v>
      </c>
      <c r="AX217" s="97">
        <f>IF(COUNT('IA2'!AX69)=0,1000,(IFERROR(IF('IA2'!AX69/AX117&lt;0.5,0,IF('IA2'!AX69/AX117*100&gt;90,5,IF('IA2'!AX69/AX117*100&gt;80,4,IF('IA2'!AX69/AX117*100&gt;70,3,IF('IA2'!AX69/AX117*100&gt;60,2,IF('IA2'!AX69/AX117*100&lt;=60,1)))))),0))*AX317)</f>
        <v>1000</v>
      </c>
      <c r="AY217" s="97">
        <f>IF(COUNT('IA2'!AY69)=0,1000,(IFERROR(IF('IA2'!AY69/AY117&lt;0.5,0,IF('IA2'!AY69/AY117*100&gt;90,5,IF('IA2'!AY69/AY117*100&gt;80,4,IF('IA2'!AY69/AY117*100&gt;70,3,IF('IA2'!AY69/AY117*100&gt;60,2,IF('IA2'!AY69/AY117*100&lt;=60,1)))))),0))*AY317)</f>
        <v>1000</v>
      </c>
      <c r="AZ217" s="97">
        <f>IF(COUNT('IA2'!AZ69)=0,1000,(IFERROR(IF('IA2'!AZ69/AZ117&lt;0.5,0,IF('IA2'!AZ69/AZ117*100&gt;90,5,IF('IA2'!AZ69/AZ117*100&gt;80,4,IF('IA2'!AZ69/AZ117*100&gt;70,3,IF('IA2'!AZ69/AZ117*100&gt;60,2,IF('IA2'!AZ69/AZ117*100&lt;=60,1)))))),0))*AZ317)</f>
        <v>1000</v>
      </c>
      <c r="BA217" s="96">
        <f t="shared" si="60"/>
        <v>0</v>
      </c>
      <c r="BB217" s="96">
        <f t="shared" si="61"/>
        <v>0</v>
      </c>
      <c r="BC217" s="96">
        <f t="shared" si="62"/>
        <v>0</v>
      </c>
      <c r="BD217" s="96">
        <f t="shared" si="63"/>
        <v>0</v>
      </c>
      <c r="BE217" s="96">
        <f t="shared" si="64"/>
        <v>0</v>
      </c>
      <c r="BF217" s="96">
        <f t="shared" si="65"/>
        <v>0</v>
      </c>
      <c r="BG217" s="96">
        <f t="shared" si="66"/>
        <v>0</v>
      </c>
    </row>
    <row r="218" spans="1:59" x14ac:dyDescent="0.3">
      <c r="A218" s="97">
        <f>IF(COUNT('IA2'!B70)=0,1000,(IFERROR(IF('IA2'!B70/A118&lt;0.5,0,IF('IA2'!B70/A118*100&gt;90,5,IF('IA2'!B70/A118*100&gt;80,4,IF('IA2'!B70/A118*100&gt;70,3,IF('IA2'!B70/A118*100&gt;60,2,IF('IA2'!B70/A118*100&lt;=60,1)))))),0))*A318)</f>
        <v>1000</v>
      </c>
      <c r="B218" s="97">
        <f>IF(COUNT('IA2'!C70)=0,1000,(IFERROR(IF('IA2'!C70/B118&lt;0.5,0,IF('IA2'!C70/B118*100&gt;90,5,IF('IA2'!C70/B118*100&gt;80,4,IF('IA2'!C70/B118*100&gt;70,3,IF('IA2'!C70/B118*100&gt;60,2,IF('IA2'!C70/B118*100&lt;=60,1)))))),0))*B318)</f>
        <v>1000</v>
      </c>
      <c r="C218" s="97">
        <f>IF(COUNT('IA2'!D70)=0,1000,(IFERROR(IF('IA2'!D70/C118&lt;0.5,0,IF('IA2'!D70/C118*100&gt;90,5,IF('IA2'!D70/C118*100&gt;80,4,IF('IA2'!D70/C118*100&gt;70,3,IF('IA2'!D70/C118*100&gt;60,2,IF('IA2'!D70/C118*100&lt;=60,1)))))),0))*C318)</f>
        <v>1000</v>
      </c>
      <c r="D218" s="97">
        <f>IF(COUNT('IA2'!E70)=0,1000,(IFERROR(IF('IA2'!E70/D118&lt;0.5,0,IF('IA2'!E70/D118*100&gt;90,5,IF('IA2'!E70/D118*100&gt;80,4,IF('IA2'!E70/D118*100&gt;70,3,IF('IA2'!E70/D118*100&gt;60,2,IF('IA2'!E70/D118*100&lt;=60,1)))))),0))*D318)</f>
        <v>1000</v>
      </c>
      <c r="E218" s="97">
        <f>IF(COUNT('IA2'!F70)=0,1000,(IFERROR(IF('IA2'!F70/E118&lt;0.5,0,IF('IA2'!F70/E118*100&gt;90,5,IF('IA2'!F70/E118*100&gt;80,4,IF('IA2'!F70/E118*100&gt;70,3,IF('IA2'!F70/E118*100&gt;60,2,IF('IA2'!F70/E118*100&lt;=60,1)))))),0))*E318)</f>
        <v>1000</v>
      </c>
      <c r="F218" s="97">
        <f>IF(COUNT('IA2'!G70)=0,1000,(IFERROR(IF('IA2'!G70/F118&lt;0.5,0,IF('IA2'!G70/F118*100&gt;90,5,IF('IA2'!G70/F118*100&gt;80,4,IF('IA2'!G70/F118*100&gt;70,3,IF('IA2'!G70/F118*100&gt;60,2,IF('IA2'!G70/F118*100&lt;=60,1)))))),0))*F318)</f>
        <v>1000</v>
      </c>
      <c r="G218" s="97">
        <f>IF(COUNT('IA2'!H70)=0,1000,(IFERROR(IF('IA2'!H70/G118&lt;0.5,0,IF('IA2'!H70/G118*100&gt;90,5,IF('IA2'!H70/G118*100&gt;80,4,IF('IA2'!H70/G118*100&gt;70,3,IF('IA2'!H70/G118*100&gt;60,2,IF('IA2'!H70/G118*100&lt;=60,1)))))),0))*G318)</f>
        <v>1000</v>
      </c>
      <c r="H218" s="97">
        <f>IF(COUNT('IA2'!I70)=0,1000,(IFERROR(IF('IA2'!I70/H118&lt;0.5,0,IF('IA2'!I70/H118*100&gt;90,5,IF('IA2'!I70/H118*100&gt;80,4,IF('IA2'!I70/H118*100&gt;70,3,IF('IA2'!I70/H118*100&gt;60,2,IF('IA2'!I70/H118*100&lt;=60,1)))))),0))*H318)</f>
        <v>1000</v>
      </c>
      <c r="I218" s="97">
        <f>IF(COUNT('IA2'!J70)=0,1000,(IFERROR(IF('IA2'!J70/I118&lt;0.5,0,IF('IA2'!J70/I118*100&gt;90,5,IF('IA2'!J70/I118*100&gt;80,4,IF('IA2'!J70/I118*100&gt;70,3,IF('IA2'!J70/I118*100&gt;60,2,IF('IA2'!J70/I118*100&lt;=60,1)))))),0))*I318)</f>
        <v>1000</v>
      </c>
      <c r="J218" s="97">
        <f>IF(COUNT('IA2'!K70)=0,1000,(IFERROR(IF('IA2'!K70/J118&lt;0.5,0,IF('IA2'!K70/J118*100&gt;90,5,IF('IA2'!K70/J118*100&gt;80,4,IF('IA2'!K70/J118*100&gt;70,3,IF('IA2'!K70/J118*100&gt;60,2,IF('IA2'!K70/J118*100&lt;=60,1)))))),0))*J318)</f>
        <v>1000</v>
      </c>
      <c r="K218" s="97">
        <f>IF(COUNT('IA2'!L70)=0,1000,(IFERROR(IF('IA2'!L70/K118&lt;0.5,0,IF('IA2'!L70/K118*100&gt;90,5,IF('IA2'!L70/K118*100&gt;80,4,IF('IA2'!L70/K118*100&gt;70,3,IF('IA2'!L70/K118*100&gt;60,2,IF('IA2'!L70/K118*100&lt;=60,1)))))),0))*K318)</f>
        <v>1000</v>
      </c>
      <c r="L218" s="97">
        <f>IF(COUNT('IA2'!M70)=0,1000,(IFERROR(IF('IA2'!M70/L118&lt;0.5,0,IF('IA2'!M70/L118*100&gt;90,5,IF('IA2'!M70/L118*100&gt;80,4,IF('IA2'!M70/L118*100&gt;70,3,IF('IA2'!M70/L118*100&gt;60,2,IF('IA2'!M70/L118*100&lt;=60,1)))))),0))*L318)</f>
        <v>1000</v>
      </c>
      <c r="M218" s="97">
        <f>IF(COUNT('IA2'!N70)=0,1000,(IFERROR(IF('IA2'!N70/M118&lt;0.5,0,IF('IA2'!N70/M118*100&gt;90,5,IF('IA2'!N70/M118*100&gt;80,4,IF('IA2'!N70/M118*100&gt;70,3,IF('IA2'!N70/M118*100&gt;60,2,IF('IA2'!N70/M118*100&lt;=60,1)))))),0))*M318)</f>
        <v>1000</v>
      </c>
      <c r="N218" s="97">
        <f>IF(COUNT('IA2'!O70)=0,1000,(IFERROR(IF('IA2'!O70/N118&lt;0.5,0,IF('IA2'!O70/N118*100&gt;90,5,IF('IA2'!O70/N118*100&gt;80,4,IF('IA2'!O70/N118*100&gt;70,3,IF('IA2'!O70/N118*100&gt;60,2,IF('IA2'!O70/N118*100&lt;=60,1)))))),0))*N318)</f>
        <v>1000</v>
      </c>
      <c r="O218" s="97">
        <f>IF(COUNT('IA2'!P70)=0,1000,(IFERROR(IF('IA2'!P70/O118&lt;0.5,0,IF('IA2'!P70/O118*100&gt;90,5,IF('IA2'!P70/O118*100&gt;80,4,IF('IA2'!P70/O118*100&gt;70,3,IF('IA2'!P70/O118*100&gt;60,2,IF('IA2'!P70/O118*100&lt;=60,1)))))),0))*O318)</f>
        <v>1000</v>
      </c>
      <c r="P218" s="97">
        <f>IF(COUNT('IA2'!Q70)=0,1000,(IFERROR(IF('IA2'!Q70/P118&lt;0.5,0,IF('IA2'!Q70/P118*100&gt;90,5,IF('IA2'!Q70/P118*100&gt;80,4,IF('IA2'!Q70/P118*100&gt;70,3,IF('IA2'!Q70/P118*100&gt;60,2,IF('IA2'!Q70/P118*100&lt;=60,1)))))),0))*P318)</f>
        <v>1000</v>
      </c>
      <c r="Q218" s="97">
        <f>IF(COUNT('IA2'!R70)=0,1000,(IFERROR(IF('IA2'!R70/Q118&lt;0.5,0,IF('IA2'!R70/Q118*100&gt;90,5,IF('IA2'!R70/Q118*100&gt;80,4,IF('IA2'!R70/Q118*100&gt;70,3,IF('IA2'!R70/Q118*100&gt;60,2,IF('IA2'!R70/Q118*100&lt;=60,1)))))),0))*Q318)</f>
        <v>1000</v>
      </c>
      <c r="R218" s="97">
        <f>IF(COUNT('IA2'!S70)=0,1000,(IFERROR(IF('IA2'!S70/R118&lt;0.5,0,IF('IA2'!S70/R118*100&gt;90,5,IF('IA2'!S70/R118*100&gt;80,4,IF('IA2'!S70/R118*100&gt;70,3,IF('IA2'!S70/R118*100&gt;60,2,IF('IA2'!S70/R118*100&lt;=60,1)))))),0))*R318)</f>
        <v>1000</v>
      </c>
      <c r="S218" s="97">
        <f>IF(COUNT('IA2'!T70)=0,1000,(IFERROR(IF('IA2'!T70/S118&lt;0.5,0,IF('IA2'!T70/S118*100&gt;90,5,IF('IA2'!T70/S118*100&gt;80,4,IF('IA2'!T70/S118*100&gt;70,3,IF('IA2'!T70/S118*100&gt;60,2,IF('IA2'!T70/S118*100&lt;=60,1)))))),0))*S318)</f>
        <v>1000</v>
      </c>
      <c r="T218" s="97">
        <f>IF(COUNT('IA2'!U70)=0,1000,(IFERROR(IF('IA2'!U70/T118&lt;0.5,0,IF('IA2'!U70/T118*100&gt;90,5,IF('IA2'!U70/T118*100&gt;80,4,IF('IA2'!U70/T118*100&gt;70,3,IF('IA2'!U70/T118*100&gt;60,2,IF('IA2'!U70/T118*100&lt;=60,1)))))),0))*T318)</f>
        <v>1000</v>
      </c>
      <c r="U218" s="97">
        <f>IF(COUNT('IA2'!#REF!)=0,1000,(IFERROR(IF('IA2'!#REF!/U118&lt;0.5,0,IF('IA2'!#REF!/U118*100&gt;90,5,IF('IA2'!#REF!/U118*100&gt;80,4,IF('IA2'!#REF!/U118*100&gt;70,3,IF('IA2'!#REF!/U118*100&gt;60,2,IF('IA2'!#REF!/U118*100&lt;=60,1)))))),0))*U318)</f>
        <v>1000</v>
      </c>
      <c r="V218" s="97">
        <f>IF(COUNT('IA2'!V70)=0,1000,(IFERROR(IF('IA2'!V70/V118&lt;0.5,0,IF('IA2'!V70/V118*100&gt;90,5,IF('IA2'!V70/V118*100&gt;80,4,IF('IA2'!V70/V118*100&gt;70,3,IF('IA2'!V70/V118*100&gt;60,2,IF('IA2'!V70/V118*100&lt;=60,1)))))),0))*V318)</f>
        <v>1000</v>
      </c>
      <c r="W218" s="97">
        <f>IF(COUNT('IA2'!W70)=0,1000,(IFERROR(IF('IA2'!W70/W118&lt;0.5,0,IF('IA2'!W70/W118*100&gt;90,5,IF('IA2'!W70/W118*100&gt;80,4,IF('IA2'!W70/W118*100&gt;70,3,IF('IA2'!W70/W118*100&gt;60,2,IF('IA2'!W70/W118*100&lt;=60,1)))))),0))*W318)</f>
        <v>1000</v>
      </c>
      <c r="X218" s="97">
        <f>IF(COUNT('IA2'!X70)=0,1000,(IFERROR(IF('IA2'!X70/X118&lt;0.5,0,IF('IA2'!X70/X118*100&gt;90,5,IF('IA2'!X70/X118*100&gt;80,4,IF('IA2'!X70/X118*100&gt;70,3,IF('IA2'!X70/X118*100&gt;60,2,IF('IA2'!X70/X118*100&lt;=60,1)))))),0))*X318)</f>
        <v>1000</v>
      </c>
      <c r="Y218" s="97">
        <f>IF(COUNT('IA2'!Y70)=0,1000,(IFERROR(IF('IA2'!Y70/Y118&lt;0.5,0,IF('IA2'!Y70/Y118*100&gt;90,5,IF('IA2'!Y70/Y118*100&gt;80,4,IF('IA2'!Y70/Y118*100&gt;70,3,IF('IA2'!Y70/Y118*100&gt;60,2,IF('IA2'!Y70/Y118*100&lt;=60,1)))))),0))*Y318)</f>
        <v>1000</v>
      </c>
      <c r="Z218" s="97">
        <f>IF(COUNT('IA2'!Z70)=0,1000,(IFERROR(IF('IA2'!Z70/Z118&lt;0.5,0,IF('IA2'!Z70/Z118*100&gt;90,5,IF('IA2'!Z70/Z118*100&gt;80,4,IF('IA2'!Z70/Z118*100&gt;70,3,IF('IA2'!Z70/Z118*100&gt;60,2,IF('IA2'!Z70/Z118*100&lt;=60,1)))))),0))*Z318)</f>
        <v>1000</v>
      </c>
      <c r="AA218" s="97">
        <f>IF(COUNT('IA2'!AA70)=0,1000,(IFERROR(IF('IA2'!AA70/AA118&lt;0.5,0,IF('IA2'!AA70/AA118*100&gt;90,5,IF('IA2'!AA70/AA118*100&gt;80,4,IF('IA2'!AA70/AA118*100&gt;70,3,IF('IA2'!AA70/AA118*100&gt;60,2,IF('IA2'!AA70/AA118*100&lt;=60,1)))))),0))*AA318)</f>
        <v>1000</v>
      </c>
      <c r="AB218" s="97">
        <f>IF(COUNT('IA2'!AB70)=0,1000,(IFERROR(IF('IA2'!AB70/AB118&lt;0.5,0,IF('IA2'!AB70/AB118*100&gt;90,5,IF('IA2'!AB70/AB118*100&gt;80,4,IF('IA2'!AB70/AB118*100&gt;70,3,IF('IA2'!AB70/AB118*100&gt;60,2,IF('IA2'!AB70/AB118*100&lt;=60,1)))))),0))*AB318)</f>
        <v>1000</v>
      </c>
      <c r="AC218" s="97">
        <f>IF(COUNT('IA2'!AC70)=0,1000,(IFERROR(IF('IA2'!AC70/AC118&lt;0.5,0,IF('IA2'!AC70/AC118*100&gt;90,5,IF('IA2'!AC70/AC118*100&gt;80,4,IF('IA2'!AC70/AC118*100&gt;70,3,IF('IA2'!AC70/AC118*100&gt;60,2,IF('IA2'!AC70/AC118*100&lt;=60,1)))))),0))*AC318)</f>
        <v>1000</v>
      </c>
      <c r="AD218" s="97">
        <f>IF(COUNT('IA2'!AD70)=0,1000,(IFERROR(IF('IA2'!AD70/AD118&lt;0.5,0,IF('IA2'!AD70/AD118*100&gt;90,5,IF('IA2'!AD70/AD118*100&gt;80,4,IF('IA2'!AD70/AD118*100&gt;70,3,IF('IA2'!AD70/AD118*100&gt;60,2,IF('IA2'!AD70/AD118*100&lt;=60,1)))))),0))*AD318)</f>
        <v>1000</v>
      </c>
      <c r="AE218" s="97">
        <f>IF(COUNT('IA2'!AE70)=0,1000,(IFERROR(IF('IA2'!AE70/AE118&lt;0.5,0,IF('IA2'!AE70/AE118*100&gt;90,5,IF('IA2'!AE70/AE118*100&gt;80,4,IF('IA2'!AE70/AE118*100&gt;70,3,IF('IA2'!AE70/AE118*100&gt;60,2,IF('IA2'!AE70/AE118*100&lt;=60,1)))))),0))*AE318)</f>
        <v>1000</v>
      </c>
      <c r="AF218" s="97">
        <f>IF(COUNT('IA2'!AF70)=0,1000,(IFERROR(IF('IA2'!AF70/AF118&lt;0.5,0,IF('IA2'!AF70/AF118*100&gt;90,5,IF('IA2'!AF70/AF118*100&gt;80,4,IF('IA2'!AF70/AF118*100&gt;70,3,IF('IA2'!AF70/AF118*100&gt;60,2,IF('IA2'!AF70/AF118*100&lt;=60,1)))))),0))*AF318)</f>
        <v>1000</v>
      </c>
      <c r="AG218" s="97">
        <f>IF(COUNT('IA2'!AG70)=0,1000,(IFERROR(IF('IA2'!AG70/AG118&lt;0.5,0,IF('IA2'!AG70/AG118*100&gt;90,5,IF('IA2'!AG70/AG118*100&gt;80,4,IF('IA2'!AG70/AG118*100&gt;70,3,IF('IA2'!AG70/AG118*100&gt;60,2,IF('IA2'!AG70/AG118*100&lt;=60,1)))))),0))*AG318)</f>
        <v>1000</v>
      </c>
      <c r="AH218" s="97">
        <f>IF(COUNT('IA2'!AH70)=0,1000,(IFERROR(IF('IA2'!AH70/AH118&lt;0.5,0,IF('IA2'!AH70/AH118*100&gt;90,5,IF('IA2'!AH70/AH118*100&gt;80,4,IF('IA2'!AH70/AH118*100&gt;70,3,IF('IA2'!AH70/AH118*100&gt;60,2,IF('IA2'!AH70/AH118*100&lt;=60,1)))))),0))*AH318)</f>
        <v>1000</v>
      </c>
      <c r="AI218" s="97">
        <f>IF(COUNT('IA2'!AI70)=0,1000,(IFERROR(IF('IA2'!AI70/AI118&lt;0.5,0,IF('IA2'!AI70/AI118*100&gt;90,5,IF('IA2'!AI70/AI118*100&gt;80,4,IF('IA2'!AI70/AI118*100&gt;70,3,IF('IA2'!AI70/AI118*100&gt;60,2,IF('IA2'!AI70/AI118*100&lt;=60,1)))))),0))*AI318)</f>
        <v>1000</v>
      </c>
      <c r="AJ218" s="97">
        <f>IF(COUNT('IA2'!AJ70)=0,1000,(IFERROR(IF('IA2'!AJ70/AJ118&lt;0.5,0,IF('IA2'!AJ70/AJ118*100&gt;90,5,IF('IA2'!AJ70/AJ118*100&gt;80,4,IF('IA2'!AJ70/AJ118*100&gt;70,3,IF('IA2'!AJ70/AJ118*100&gt;60,2,IF('IA2'!AJ70/AJ118*100&lt;=60,1)))))),0))*AJ318)</f>
        <v>1000</v>
      </c>
      <c r="AK218" s="97">
        <f>IF(COUNT('IA2'!AK70)=0,1000,(IFERROR(IF('IA2'!AK70/AK118&lt;0.5,0,IF('IA2'!AK70/AK118*100&gt;90,5,IF('IA2'!AK70/AK118*100&gt;80,4,IF('IA2'!AK70/AK118*100&gt;70,3,IF('IA2'!AK70/AK118*100&gt;60,2,IF('IA2'!AK70/AK118*100&lt;=60,1)))))),0))*AK318)</f>
        <v>1000</v>
      </c>
      <c r="AL218" s="97">
        <f>IF(COUNT('IA2'!AL70)=0,1000,(IFERROR(IF('IA2'!AL70/AL118&lt;0.5,0,IF('IA2'!AL70/AL118*100&gt;90,5,IF('IA2'!AL70/AL118*100&gt;80,4,IF('IA2'!AL70/AL118*100&gt;70,3,IF('IA2'!AL70/AL118*100&gt;60,2,IF('IA2'!AL70/AL118*100&lt;=60,1)))))),0))*AL318)</f>
        <v>1000</v>
      </c>
      <c r="AM218" s="97">
        <f>IF(COUNT('IA2'!AM70)=0,1000,(IFERROR(IF('IA2'!AM70/AM118&lt;0.5,0,IF('IA2'!AM70/AM118*100&gt;90,5,IF('IA2'!AM70/AM118*100&gt;80,4,IF('IA2'!AM70/AM118*100&gt;70,3,IF('IA2'!AM70/AM118*100&gt;60,2,IF('IA2'!AM70/AM118*100&lt;=60,1)))))),0))*AM318)</f>
        <v>1000</v>
      </c>
      <c r="AN218" s="97">
        <f>IF(COUNT('IA2'!AN70)=0,1000,(IFERROR(IF('IA2'!AN70/AN118&lt;0.5,0,IF('IA2'!AN70/AN118*100&gt;90,5,IF('IA2'!AN70/AN118*100&gt;80,4,IF('IA2'!AN70/AN118*100&gt;70,3,IF('IA2'!AN70/AN118*100&gt;60,2,IF('IA2'!AN70/AN118*100&lt;=60,1)))))),0))*AN318)</f>
        <v>1000</v>
      </c>
      <c r="AO218" s="97">
        <f>IF(COUNT('IA2'!AO70)=0,1000,(IFERROR(IF('IA2'!AO70/AO118&lt;0.5,0,IF('IA2'!AO70/AO118*100&gt;90,5,IF('IA2'!AO70/AO118*100&gt;80,4,IF('IA2'!AO70/AO118*100&gt;70,3,IF('IA2'!AO70/AO118*100&gt;60,2,IF('IA2'!AO70/AO118*100&lt;=60,1)))))),0))*AO318)</f>
        <v>1000</v>
      </c>
      <c r="AP218" s="97">
        <f>IF(COUNT('IA2'!AP70)=0,1000,(IFERROR(IF('IA2'!AP70/AP118&lt;0.5,0,IF('IA2'!AP70/AP118*100&gt;90,5,IF('IA2'!AP70/AP118*100&gt;80,4,IF('IA2'!AP70/AP118*100&gt;70,3,IF('IA2'!AP70/AP118*100&gt;60,2,IF('IA2'!AP70/AP118*100&lt;=60,1)))))),0))*AP318)</f>
        <v>1000</v>
      </c>
      <c r="AQ218" s="97">
        <f>IF(COUNT('IA2'!AQ70)=0,1000,(IFERROR(IF('IA2'!AQ70/AQ118&lt;0.5,0,IF('IA2'!AQ70/AQ118*100&gt;90,5,IF('IA2'!AQ70/AQ118*100&gt;80,4,IF('IA2'!AQ70/AQ118*100&gt;70,3,IF('IA2'!AQ70/AQ118*100&gt;60,2,IF('IA2'!AQ70/AQ118*100&lt;=60,1)))))),0))*AQ318)</f>
        <v>1000</v>
      </c>
      <c r="AR218" s="97">
        <f>IF(COUNT('IA2'!AR70)=0,1000,(IFERROR(IF('IA2'!AR70/AR118&lt;0.5,0,IF('IA2'!AR70/AR118*100&gt;90,5,IF('IA2'!AR70/AR118*100&gt;80,4,IF('IA2'!AR70/AR118*100&gt;70,3,IF('IA2'!AR70/AR118*100&gt;60,2,IF('IA2'!AR70/AR118*100&lt;=60,1)))))),0))*AR318)</f>
        <v>1000</v>
      </c>
      <c r="AS218" s="97">
        <f>IF(COUNT('IA2'!AS70)=0,1000,(IFERROR(IF('IA2'!AS70/AS118&lt;0.5,0,IF('IA2'!AS70/AS118*100&gt;90,5,IF('IA2'!AS70/AS118*100&gt;80,4,IF('IA2'!AS70/AS118*100&gt;70,3,IF('IA2'!AS70/AS118*100&gt;60,2,IF('IA2'!AS70/AS118*100&lt;=60,1)))))),0))*AS318)</f>
        <v>1000</v>
      </c>
      <c r="AT218" s="97">
        <f>IF(COUNT('IA2'!AT70)=0,1000,(IFERROR(IF('IA2'!AT70/AT118&lt;0.5,0,IF('IA2'!AT70/AT118*100&gt;90,5,IF('IA2'!AT70/AT118*100&gt;80,4,IF('IA2'!AT70/AT118*100&gt;70,3,IF('IA2'!AT70/AT118*100&gt;60,2,IF('IA2'!AT70/AT118*100&lt;=60,1)))))),0))*AT318)</f>
        <v>1000</v>
      </c>
      <c r="AU218" s="97">
        <f>IF(COUNT('IA2'!AU70)=0,1000,(IFERROR(IF('IA2'!AU70/AU118&lt;0.5,0,IF('IA2'!AU70/AU118*100&gt;90,5,IF('IA2'!AU70/AU118*100&gt;80,4,IF('IA2'!AU70/AU118*100&gt;70,3,IF('IA2'!AU70/AU118*100&gt;60,2,IF('IA2'!AU70/AU118*100&lt;=60,1)))))),0))*AU318)</f>
        <v>1000</v>
      </c>
      <c r="AV218" s="97">
        <f>IF(COUNT('IA2'!AV70)=0,1000,(IFERROR(IF('IA2'!AV70/AV118&lt;0.5,0,IF('IA2'!AV70/AV118*100&gt;90,5,IF('IA2'!AV70/AV118*100&gt;80,4,IF('IA2'!AV70/AV118*100&gt;70,3,IF('IA2'!AV70/AV118*100&gt;60,2,IF('IA2'!AV70/AV118*100&lt;=60,1)))))),0))*AV318)</f>
        <v>1000</v>
      </c>
      <c r="AW218" s="97">
        <f>IF(COUNT('IA2'!AW70)=0,1000,(IFERROR(IF('IA2'!AW70/AW118&lt;0.5,0,IF('IA2'!AW70/AW118*100&gt;90,5,IF('IA2'!AW70/AW118*100&gt;80,4,IF('IA2'!AW70/AW118*100&gt;70,3,IF('IA2'!AW70/AW118*100&gt;60,2,IF('IA2'!AW70/AW118*100&lt;=60,1)))))),0))*AW318)</f>
        <v>1000</v>
      </c>
      <c r="AX218" s="97">
        <f>IF(COUNT('IA2'!AX70)=0,1000,(IFERROR(IF('IA2'!AX70/AX118&lt;0.5,0,IF('IA2'!AX70/AX118*100&gt;90,5,IF('IA2'!AX70/AX118*100&gt;80,4,IF('IA2'!AX70/AX118*100&gt;70,3,IF('IA2'!AX70/AX118*100&gt;60,2,IF('IA2'!AX70/AX118*100&lt;=60,1)))))),0))*AX318)</f>
        <v>1000</v>
      </c>
      <c r="AY218" s="97">
        <f>IF(COUNT('IA2'!AY70)=0,1000,(IFERROR(IF('IA2'!AY70/AY118&lt;0.5,0,IF('IA2'!AY70/AY118*100&gt;90,5,IF('IA2'!AY70/AY118*100&gt;80,4,IF('IA2'!AY70/AY118*100&gt;70,3,IF('IA2'!AY70/AY118*100&gt;60,2,IF('IA2'!AY70/AY118*100&lt;=60,1)))))),0))*AY318)</f>
        <v>1000</v>
      </c>
      <c r="AZ218" s="97">
        <f>IF(COUNT('IA2'!AZ70)=0,1000,(IFERROR(IF('IA2'!AZ70/AZ118&lt;0.5,0,IF('IA2'!AZ70/AZ118*100&gt;90,5,IF('IA2'!AZ70/AZ118*100&gt;80,4,IF('IA2'!AZ70/AZ118*100&gt;70,3,IF('IA2'!AZ70/AZ118*100&gt;60,2,IF('IA2'!AZ70/AZ118*100&lt;=60,1)))))),0))*AZ318)</f>
        <v>1000</v>
      </c>
      <c r="BA218" s="96">
        <f t="shared" si="60"/>
        <v>0</v>
      </c>
      <c r="BB218" s="96">
        <f t="shared" si="61"/>
        <v>0</v>
      </c>
      <c r="BC218" s="96">
        <f t="shared" si="62"/>
        <v>0</v>
      </c>
      <c r="BD218" s="96">
        <f t="shared" si="63"/>
        <v>0</v>
      </c>
      <c r="BE218" s="96">
        <f t="shared" si="64"/>
        <v>0</v>
      </c>
      <c r="BF218" s="96">
        <f t="shared" si="65"/>
        <v>0</v>
      </c>
      <c r="BG218" s="96">
        <f t="shared" si="66"/>
        <v>0</v>
      </c>
    </row>
    <row r="219" spans="1:59" x14ac:dyDescent="0.3">
      <c r="A219" s="97">
        <f>IF(COUNT('IA2'!B71)=0,1000,(IFERROR(IF('IA2'!B71/A119&lt;0.5,0,IF('IA2'!B71/A119*100&gt;90,5,IF('IA2'!B71/A119*100&gt;80,4,IF('IA2'!B71/A119*100&gt;70,3,IF('IA2'!B71/A119*100&gt;60,2,IF('IA2'!B71/A119*100&lt;=60,1)))))),0))*A319)</f>
        <v>1000</v>
      </c>
      <c r="B219" s="97">
        <f>IF(COUNT('IA2'!C71)=0,1000,(IFERROR(IF('IA2'!C71/B119&lt;0.5,0,IF('IA2'!C71/B119*100&gt;90,5,IF('IA2'!C71/B119*100&gt;80,4,IF('IA2'!C71/B119*100&gt;70,3,IF('IA2'!C71/B119*100&gt;60,2,IF('IA2'!C71/B119*100&lt;=60,1)))))),0))*B319)</f>
        <v>1000</v>
      </c>
      <c r="C219" s="97">
        <f>IF(COUNT('IA2'!D71)=0,1000,(IFERROR(IF('IA2'!D71/C119&lt;0.5,0,IF('IA2'!D71/C119*100&gt;90,5,IF('IA2'!D71/C119*100&gt;80,4,IF('IA2'!D71/C119*100&gt;70,3,IF('IA2'!D71/C119*100&gt;60,2,IF('IA2'!D71/C119*100&lt;=60,1)))))),0))*C319)</f>
        <v>1000</v>
      </c>
      <c r="D219" s="97">
        <f>IF(COUNT('IA2'!E71)=0,1000,(IFERROR(IF('IA2'!E71/D119&lt;0.5,0,IF('IA2'!E71/D119*100&gt;90,5,IF('IA2'!E71/D119*100&gt;80,4,IF('IA2'!E71/D119*100&gt;70,3,IF('IA2'!E71/D119*100&gt;60,2,IF('IA2'!E71/D119*100&lt;=60,1)))))),0))*D319)</f>
        <v>1000</v>
      </c>
      <c r="E219" s="97">
        <f>IF(COUNT('IA2'!F71)=0,1000,(IFERROR(IF('IA2'!F71/E119&lt;0.5,0,IF('IA2'!F71/E119*100&gt;90,5,IF('IA2'!F71/E119*100&gt;80,4,IF('IA2'!F71/E119*100&gt;70,3,IF('IA2'!F71/E119*100&gt;60,2,IF('IA2'!F71/E119*100&lt;=60,1)))))),0))*E319)</f>
        <v>1000</v>
      </c>
      <c r="F219" s="97">
        <f>IF(COUNT('IA2'!G71)=0,1000,(IFERROR(IF('IA2'!G71/F119&lt;0.5,0,IF('IA2'!G71/F119*100&gt;90,5,IF('IA2'!G71/F119*100&gt;80,4,IF('IA2'!G71/F119*100&gt;70,3,IF('IA2'!G71/F119*100&gt;60,2,IF('IA2'!G71/F119*100&lt;=60,1)))))),0))*F319)</f>
        <v>1000</v>
      </c>
      <c r="G219" s="97">
        <f>IF(COUNT('IA2'!H71)=0,1000,(IFERROR(IF('IA2'!H71/G119&lt;0.5,0,IF('IA2'!H71/G119*100&gt;90,5,IF('IA2'!H71/G119*100&gt;80,4,IF('IA2'!H71/G119*100&gt;70,3,IF('IA2'!H71/G119*100&gt;60,2,IF('IA2'!H71/G119*100&lt;=60,1)))))),0))*G319)</f>
        <v>1000</v>
      </c>
      <c r="H219" s="97">
        <f>IF(COUNT('IA2'!I71)=0,1000,(IFERROR(IF('IA2'!I71/H119&lt;0.5,0,IF('IA2'!I71/H119*100&gt;90,5,IF('IA2'!I71/H119*100&gt;80,4,IF('IA2'!I71/H119*100&gt;70,3,IF('IA2'!I71/H119*100&gt;60,2,IF('IA2'!I71/H119*100&lt;=60,1)))))),0))*H319)</f>
        <v>1000</v>
      </c>
      <c r="I219" s="97">
        <f>IF(COUNT('IA2'!J71)=0,1000,(IFERROR(IF('IA2'!J71/I119&lt;0.5,0,IF('IA2'!J71/I119*100&gt;90,5,IF('IA2'!J71/I119*100&gt;80,4,IF('IA2'!J71/I119*100&gt;70,3,IF('IA2'!J71/I119*100&gt;60,2,IF('IA2'!J71/I119*100&lt;=60,1)))))),0))*I319)</f>
        <v>1000</v>
      </c>
      <c r="J219" s="97">
        <f>IF(COUNT('IA2'!K71)=0,1000,(IFERROR(IF('IA2'!K71/J119&lt;0.5,0,IF('IA2'!K71/J119*100&gt;90,5,IF('IA2'!K71/J119*100&gt;80,4,IF('IA2'!K71/J119*100&gt;70,3,IF('IA2'!K71/J119*100&gt;60,2,IF('IA2'!K71/J119*100&lt;=60,1)))))),0))*J319)</f>
        <v>1000</v>
      </c>
      <c r="K219" s="97">
        <f>IF(COUNT('IA2'!L71)=0,1000,(IFERROR(IF('IA2'!L71/K119&lt;0.5,0,IF('IA2'!L71/K119*100&gt;90,5,IF('IA2'!L71/K119*100&gt;80,4,IF('IA2'!L71/K119*100&gt;70,3,IF('IA2'!L71/K119*100&gt;60,2,IF('IA2'!L71/K119*100&lt;=60,1)))))),0))*K319)</f>
        <v>1000</v>
      </c>
      <c r="L219" s="97">
        <f>IF(COUNT('IA2'!M71)=0,1000,(IFERROR(IF('IA2'!M71/L119&lt;0.5,0,IF('IA2'!M71/L119*100&gt;90,5,IF('IA2'!M71/L119*100&gt;80,4,IF('IA2'!M71/L119*100&gt;70,3,IF('IA2'!M71/L119*100&gt;60,2,IF('IA2'!M71/L119*100&lt;=60,1)))))),0))*L319)</f>
        <v>1000</v>
      </c>
      <c r="M219" s="97">
        <f>IF(COUNT('IA2'!N71)=0,1000,(IFERROR(IF('IA2'!N71/M119&lt;0.5,0,IF('IA2'!N71/M119*100&gt;90,5,IF('IA2'!N71/M119*100&gt;80,4,IF('IA2'!N71/M119*100&gt;70,3,IF('IA2'!N71/M119*100&gt;60,2,IF('IA2'!N71/M119*100&lt;=60,1)))))),0))*M319)</f>
        <v>1000</v>
      </c>
      <c r="N219" s="97">
        <f>IF(COUNT('IA2'!O71)=0,1000,(IFERROR(IF('IA2'!O71/N119&lt;0.5,0,IF('IA2'!O71/N119*100&gt;90,5,IF('IA2'!O71/N119*100&gt;80,4,IF('IA2'!O71/N119*100&gt;70,3,IF('IA2'!O71/N119*100&gt;60,2,IF('IA2'!O71/N119*100&lt;=60,1)))))),0))*N319)</f>
        <v>1000</v>
      </c>
      <c r="O219" s="97">
        <f>IF(COUNT('IA2'!P71)=0,1000,(IFERROR(IF('IA2'!P71/O119&lt;0.5,0,IF('IA2'!P71/O119*100&gt;90,5,IF('IA2'!P71/O119*100&gt;80,4,IF('IA2'!P71/O119*100&gt;70,3,IF('IA2'!P71/O119*100&gt;60,2,IF('IA2'!P71/O119*100&lt;=60,1)))))),0))*O319)</f>
        <v>1000</v>
      </c>
      <c r="P219" s="97">
        <f>IF(COUNT('IA2'!Q71)=0,1000,(IFERROR(IF('IA2'!Q71/P119&lt;0.5,0,IF('IA2'!Q71/P119*100&gt;90,5,IF('IA2'!Q71/P119*100&gt;80,4,IF('IA2'!Q71/P119*100&gt;70,3,IF('IA2'!Q71/P119*100&gt;60,2,IF('IA2'!Q71/P119*100&lt;=60,1)))))),0))*P319)</f>
        <v>1000</v>
      </c>
      <c r="Q219" s="97">
        <f>IF(COUNT('IA2'!R71)=0,1000,(IFERROR(IF('IA2'!R71/Q119&lt;0.5,0,IF('IA2'!R71/Q119*100&gt;90,5,IF('IA2'!R71/Q119*100&gt;80,4,IF('IA2'!R71/Q119*100&gt;70,3,IF('IA2'!R71/Q119*100&gt;60,2,IF('IA2'!R71/Q119*100&lt;=60,1)))))),0))*Q319)</f>
        <v>1000</v>
      </c>
      <c r="R219" s="97">
        <f>IF(COUNT('IA2'!S71)=0,1000,(IFERROR(IF('IA2'!S71/R119&lt;0.5,0,IF('IA2'!S71/R119*100&gt;90,5,IF('IA2'!S71/R119*100&gt;80,4,IF('IA2'!S71/R119*100&gt;70,3,IF('IA2'!S71/R119*100&gt;60,2,IF('IA2'!S71/R119*100&lt;=60,1)))))),0))*R319)</f>
        <v>1000</v>
      </c>
      <c r="S219" s="97">
        <f>IF(COUNT('IA2'!T71)=0,1000,(IFERROR(IF('IA2'!T71/S119&lt;0.5,0,IF('IA2'!T71/S119*100&gt;90,5,IF('IA2'!T71/S119*100&gt;80,4,IF('IA2'!T71/S119*100&gt;70,3,IF('IA2'!T71/S119*100&gt;60,2,IF('IA2'!T71/S119*100&lt;=60,1)))))),0))*S319)</f>
        <v>1000</v>
      </c>
      <c r="T219" s="97">
        <f>IF(COUNT('IA2'!U71)=0,1000,(IFERROR(IF('IA2'!U71/T119&lt;0.5,0,IF('IA2'!U71/T119*100&gt;90,5,IF('IA2'!U71/T119*100&gt;80,4,IF('IA2'!U71/T119*100&gt;70,3,IF('IA2'!U71/T119*100&gt;60,2,IF('IA2'!U71/T119*100&lt;=60,1)))))),0))*T319)</f>
        <v>1000</v>
      </c>
      <c r="U219" s="97">
        <f>IF(COUNT('IA2'!#REF!)=0,1000,(IFERROR(IF('IA2'!#REF!/U119&lt;0.5,0,IF('IA2'!#REF!/U119*100&gt;90,5,IF('IA2'!#REF!/U119*100&gt;80,4,IF('IA2'!#REF!/U119*100&gt;70,3,IF('IA2'!#REF!/U119*100&gt;60,2,IF('IA2'!#REF!/U119*100&lt;=60,1)))))),0))*U319)</f>
        <v>1000</v>
      </c>
      <c r="V219" s="97">
        <f>IF(COUNT('IA2'!V71)=0,1000,(IFERROR(IF('IA2'!V71/V119&lt;0.5,0,IF('IA2'!V71/V119*100&gt;90,5,IF('IA2'!V71/V119*100&gt;80,4,IF('IA2'!V71/V119*100&gt;70,3,IF('IA2'!V71/V119*100&gt;60,2,IF('IA2'!V71/V119*100&lt;=60,1)))))),0))*V319)</f>
        <v>1000</v>
      </c>
      <c r="W219" s="97">
        <f>IF(COUNT('IA2'!W71)=0,1000,(IFERROR(IF('IA2'!W71/W119&lt;0.5,0,IF('IA2'!W71/W119*100&gt;90,5,IF('IA2'!W71/W119*100&gt;80,4,IF('IA2'!W71/W119*100&gt;70,3,IF('IA2'!W71/W119*100&gt;60,2,IF('IA2'!W71/W119*100&lt;=60,1)))))),0))*W319)</f>
        <v>1000</v>
      </c>
      <c r="X219" s="97">
        <f>IF(COUNT('IA2'!X71)=0,1000,(IFERROR(IF('IA2'!X71/X119&lt;0.5,0,IF('IA2'!X71/X119*100&gt;90,5,IF('IA2'!X71/X119*100&gt;80,4,IF('IA2'!X71/X119*100&gt;70,3,IF('IA2'!X71/X119*100&gt;60,2,IF('IA2'!X71/X119*100&lt;=60,1)))))),0))*X319)</f>
        <v>1000</v>
      </c>
      <c r="Y219" s="97">
        <f>IF(COUNT('IA2'!Y71)=0,1000,(IFERROR(IF('IA2'!Y71/Y119&lt;0.5,0,IF('IA2'!Y71/Y119*100&gt;90,5,IF('IA2'!Y71/Y119*100&gt;80,4,IF('IA2'!Y71/Y119*100&gt;70,3,IF('IA2'!Y71/Y119*100&gt;60,2,IF('IA2'!Y71/Y119*100&lt;=60,1)))))),0))*Y319)</f>
        <v>1000</v>
      </c>
      <c r="Z219" s="97">
        <f>IF(COUNT('IA2'!Z71)=0,1000,(IFERROR(IF('IA2'!Z71/Z119&lt;0.5,0,IF('IA2'!Z71/Z119*100&gt;90,5,IF('IA2'!Z71/Z119*100&gt;80,4,IF('IA2'!Z71/Z119*100&gt;70,3,IF('IA2'!Z71/Z119*100&gt;60,2,IF('IA2'!Z71/Z119*100&lt;=60,1)))))),0))*Z319)</f>
        <v>1000</v>
      </c>
      <c r="AA219" s="97">
        <f>IF(COUNT('IA2'!AA71)=0,1000,(IFERROR(IF('IA2'!AA71/AA119&lt;0.5,0,IF('IA2'!AA71/AA119*100&gt;90,5,IF('IA2'!AA71/AA119*100&gt;80,4,IF('IA2'!AA71/AA119*100&gt;70,3,IF('IA2'!AA71/AA119*100&gt;60,2,IF('IA2'!AA71/AA119*100&lt;=60,1)))))),0))*AA319)</f>
        <v>1000</v>
      </c>
      <c r="AB219" s="97">
        <f>IF(COUNT('IA2'!AB71)=0,1000,(IFERROR(IF('IA2'!AB71/AB119&lt;0.5,0,IF('IA2'!AB71/AB119*100&gt;90,5,IF('IA2'!AB71/AB119*100&gt;80,4,IF('IA2'!AB71/AB119*100&gt;70,3,IF('IA2'!AB71/AB119*100&gt;60,2,IF('IA2'!AB71/AB119*100&lt;=60,1)))))),0))*AB319)</f>
        <v>1000</v>
      </c>
      <c r="AC219" s="97">
        <f>IF(COUNT('IA2'!AC71)=0,1000,(IFERROR(IF('IA2'!AC71/AC119&lt;0.5,0,IF('IA2'!AC71/AC119*100&gt;90,5,IF('IA2'!AC71/AC119*100&gt;80,4,IF('IA2'!AC71/AC119*100&gt;70,3,IF('IA2'!AC71/AC119*100&gt;60,2,IF('IA2'!AC71/AC119*100&lt;=60,1)))))),0))*AC319)</f>
        <v>1000</v>
      </c>
      <c r="AD219" s="97">
        <f>IF(COUNT('IA2'!AD71)=0,1000,(IFERROR(IF('IA2'!AD71/AD119&lt;0.5,0,IF('IA2'!AD71/AD119*100&gt;90,5,IF('IA2'!AD71/AD119*100&gt;80,4,IF('IA2'!AD71/AD119*100&gt;70,3,IF('IA2'!AD71/AD119*100&gt;60,2,IF('IA2'!AD71/AD119*100&lt;=60,1)))))),0))*AD319)</f>
        <v>1000</v>
      </c>
      <c r="AE219" s="97">
        <f>IF(COUNT('IA2'!AE71)=0,1000,(IFERROR(IF('IA2'!AE71/AE119&lt;0.5,0,IF('IA2'!AE71/AE119*100&gt;90,5,IF('IA2'!AE71/AE119*100&gt;80,4,IF('IA2'!AE71/AE119*100&gt;70,3,IF('IA2'!AE71/AE119*100&gt;60,2,IF('IA2'!AE71/AE119*100&lt;=60,1)))))),0))*AE319)</f>
        <v>1000</v>
      </c>
      <c r="AF219" s="97">
        <f>IF(COUNT('IA2'!AF71)=0,1000,(IFERROR(IF('IA2'!AF71/AF119&lt;0.5,0,IF('IA2'!AF71/AF119*100&gt;90,5,IF('IA2'!AF71/AF119*100&gt;80,4,IF('IA2'!AF71/AF119*100&gt;70,3,IF('IA2'!AF71/AF119*100&gt;60,2,IF('IA2'!AF71/AF119*100&lt;=60,1)))))),0))*AF319)</f>
        <v>1000</v>
      </c>
      <c r="AG219" s="97">
        <f>IF(COUNT('IA2'!AG71)=0,1000,(IFERROR(IF('IA2'!AG71/AG119&lt;0.5,0,IF('IA2'!AG71/AG119*100&gt;90,5,IF('IA2'!AG71/AG119*100&gt;80,4,IF('IA2'!AG71/AG119*100&gt;70,3,IF('IA2'!AG71/AG119*100&gt;60,2,IF('IA2'!AG71/AG119*100&lt;=60,1)))))),0))*AG319)</f>
        <v>1000</v>
      </c>
      <c r="AH219" s="97">
        <f>IF(COUNT('IA2'!AH71)=0,1000,(IFERROR(IF('IA2'!AH71/AH119&lt;0.5,0,IF('IA2'!AH71/AH119*100&gt;90,5,IF('IA2'!AH71/AH119*100&gt;80,4,IF('IA2'!AH71/AH119*100&gt;70,3,IF('IA2'!AH71/AH119*100&gt;60,2,IF('IA2'!AH71/AH119*100&lt;=60,1)))))),0))*AH319)</f>
        <v>1000</v>
      </c>
      <c r="AI219" s="97">
        <f>IF(COUNT('IA2'!AI71)=0,1000,(IFERROR(IF('IA2'!AI71/AI119&lt;0.5,0,IF('IA2'!AI71/AI119*100&gt;90,5,IF('IA2'!AI71/AI119*100&gt;80,4,IF('IA2'!AI71/AI119*100&gt;70,3,IF('IA2'!AI71/AI119*100&gt;60,2,IF('IA2'!AI71/AI119*100&lt;=60,1)))))),0))*AI319)</f>
        <v>1000</v>
      </c>
      <c r="AJ219" s="97">
        <f>IF(COUNT('IA2'!AJ71)=0,1000,(IFERROR(IF('IA2'!AJ71/AJ119&lt;0.5,0,IF('IA2'!AJ71/AJ119*100&gt;90,5,IF('IA2'!AJ71/AJ119*100&gt;80,4,IF('IA2'!AJ71/AJ119*100&gt;70,3,IF('IA2'!AJ71/AJ119*100&gt;60,2,IF('IA2'!AJ71/AJ119*100&lt;=60,1)))))),0))*AJ319)</f>
        <v>1000</v>
      </c>
      <c r="AK219" s="97">
        <f>IF(COUNT('IA2'!AK71)=0,1000,(IFERROR(IF('IA2'!AK71/AK119&lt;0.5,0,IF('IA2'!AK71/AK119*100&gt;90,5,IF('IA2'!AK71/AK119*100&gt;80,4,IF('IA2'!AK71/AK119*100&gt;70,3,IF('IA2'!AK71/AK119*100&gt;60,2,IF('IA2'!AK71/AK119*100&lt;=60,1)))))),0))*AK319)</f>
        <v>1000</v>
      </c>
      <c r="AL219" s="97">
        <f>IF(COUNT('IA2'!AL71)=0,1000,(IFERROR(IF('IA2'!AL71/AL119&lt;0.5,0,IF('IA2'!AL71/AL119*100&gt;90,5,IF('IA2'!AL71/AL119*100&gt;80,4,IF('IA2'!AL71/AL119*100&gt;70,3,IF('IA2'!AL71/AL119*100&gt;60,2,IF('IA2'!AL71/AL119*100&lt;=60,1)))))),0))*AL319)</f>
        <v>1000</v>
      </c>
      <c r="AM219" s="97">
        <f>IF(COUNT('IA2'!AM71)=0,1000,(IFERROR(IF('IA2'!AM71/AM119&lt;0.5,0,IF('IA2'!AM71/AM119*100&gt;90,5,IF('IA2'!AM71/AM119*100&gt;80,4,IF('IA2'!AM71/AM119*100&gt;70,3,IF('IA2'!AM71/AM119*100&gt;60,2,IF('IA2'!AM71/AM119*100&lt;=60,1)))))),0))*AM319)</f>
        <v>1000</v>
      </c>
      <c r="AN219" s="97">
        <f>IF(COUNT('IA2'!AN71)=0,1000,(IFERROR(IF('IA2'!AN71/AN119&lt;0.5,0,IF('IA2'!AN71/AN119*100&gt;90,5,IF('IA2'!AN71/AN119*100&gt;80,4,IF('IA2'!AN71/AN119*100&gt;70,3,IF('IA2'!AN71/AN119*100&gt;60,2,IF('IA2'!AN71/AN119*100&lt;=60,1)))))),0))*AN319)</f>
        <v>1000</v>
      </c>
      <c r="AO219" s="97">
        <f>IF(COUNT('IA2'!AO71)=0,1000,(IFERROR(IF('IA2'!AO71/AO119&lt;0.5,0,IF('IA2'!AO71/AO119*100&gt;90,5,IF('IA2'!AO71/AO119*100&gt;80,4,IF('IA2'!AO71/AO119*100&gt;70,3,IF('IA2'!AO71/AO119*100&gt;60,2,IF('IA2'!AO71/AO119*100&lt;=60,1)))))),0))*AO319)</f>
        <v>1000</v>
      </c>
      <c r="AP219" s="97">
        <f>IF(COUNT('IA2'!AP71)=0,1000,(IFERROR(IF('IA2'!AP71/AP119&lt;0.5,0,IF('IA2'!AP71/AP119*100&gt;90,5,IF('IA2'!AP71/AP119*100&gt;80,4,IF('IA2'!AP71/AP119*100&gt;70,3,IF('IA2'!AP71/AP119*100&gt;60,2,IF('IA2'!AP71/AP119*100&lt;=60,1)))))),0))*AP319)</f>
        <v>1000</v>
      </c>
      <c r="AQ219" s="97">
        <f>IF(COUNT('IA2'!AQ71)=0,1000,(IFERROR(IF('IA2'!AQ71/AQ119&lt;0.5,0,IF('IA2'!AQ71/AQ119*100&gt;90,5,IF('IA2'!AQ71/AQ119*100&gt;80,4,IF('IA2'!AQ71/AQ119*100&gt;70,3,IF('IA2'!AQ71/AQ119*100&gt;60,2,IF('IA2'!AQ71/AQ119*100&lt;=60,1)))))),0))*AQ319)</f>
        <v>1000</v>
      </c>
      <c r="AR219" s="97">
        <f>IF(COUNT('IA2'!AR71)=0,1000,(IFERROR(IF('IA2'!AR71/AR119&lt;0.5,0,IF('IA2'!AR71/AR119*100&gt;90,5,IF('IA2'!AR71/AR119*100&gt;80,4,IF('IA2'!AR71/AR119*100&gt;70,3,IF('IA2'!AR71/AR119*100&gt;60,2,IF('IA2'!AR71/AR119*100&lt;=60,1)))))),0))*AR319)</f>
        <v>1000</v>
      </c>
      <c r="AS219" s="97">
        <f>IF(COUNT('IA2'!AS71)=0,1000,(IFERROR(IF('IA2'!AS71/AS119&lt;0.5,0,IF('IA2'!AS71/AS119*100&gt;90,5,IF('IA2'!AS71/AS119*100&gt;80,4,IF('IA2'!AS71/AS119*100&gt;70,3,IF('IA2'!AS71/AS119*100&gt;60,2,IF('IA2'!AS71/AS119*100&lt;=60,1)))))),0))*AS319)</f>
        <v>1000</v>
      </c>
      <c r="AT219" s="97">
        <f>IF(COUNT('IA2'!AT71)=0,1000,(IFERROR(IF('IA2'!AT71/AT119&lt;0.5,0,IF('IA2'!AT71/AT119*100&gt;90,5,IF('IA2'!AT71/AT119*100&gt;80,4,IF('IA2'!AT71/AT119*100&gt;70,3,IF('IA2'!AT71/AT119*100&gt;60,2,IF('IA2'!AT71/AT119*100&lt;=60,1)))))),0))*AT319)</f>
        <v>1000</v>
      </c>
      <c r="AU219" s="97">
        <f>IF(COUNT('IA2'!AU71)=0,1000,(IFERROR(IF('IA2'!AU71/AU119&lt;0.5,0,IF('IA2'!AU71/AU119*100&gt;90,5,IF('IA2'!AU71/AU119*100&gt;80,4,IF('IA2'!AU71/AU119*100&gt;70,3,IF('IA2'!AU71/AU119*100&gt;60,2,IF('IA2'!AU71/AU119*100&lt;=60,1)))))),0))*AU319)</f>
        <v>1000</v>
      </c>
      <c r="AV219" s="97">
        <f>IF(COUNT('IA2'!AV71)=0,1000,(IFERROR(IF('IA2'!AV71/AV119&lt;0.5,0,IF('IA2'!AV71/AV119*100&gt;90,5,IF('IA2'!AV71/AV119*100&gt;80,4,IF('IA2'!AV71/AV119*100&gt;70,3,IF('IA2'!AV71/AV119*100&gt;60,2,IF('IA2'!AV71/AV119*100&lt;=60,1)))))),0))*AV319)</f>
        <v>1000</v>
      </c>
      <c r="AW219" s="97">
        <f>IF(COUNT('IA2'!AW71)=0,1000,(IFERROR(IF('IA2'!AW71/AW119&lt;0.5,0,IF('IA2'!AW71/AW119*100&gt;90,5,IF('IA2'!AW71/AW119*100&gt;80,4,IF('IA2'!AW71/AW119*100&gt;70,3,IF('IA2'!AW71/AW119*100&gt;60,2,IF('IA2'!AW71/AW119*100&lt;=60,1)))))),0))*AW319)</f>
        <v>1000</v>
      </c>
      <c r="AX219" s="97">
        <f>IF(COUNT('IA2'!AX71)=0,1000,(IFERROR(IF('IA2'!AX71/AX119&lt;0.5,0,IF('IA2'!AX71/AX119*100&gt;90,5,IF('IA2'!AX71/AX119*100&gt;80,4,IF('IA2'!AX71/AX119*100&gt;70,3,IF('IA2'!AX71/AX119*100&gt;60,2,IF('IA2'!AX71/AX119*100&lt;=60,1)))))),0))*AX319)</f>
        <v>1000</v>
      </c>
      <c r="AY219" s="97">
        <f>IF(COUNT('IA2'!AY71)=0,1000,(IFERROR(IF('IA2'!AY71/AY119&lt;0.5,0,IF('IA2'!AY71/AY119*100&gt;90,5,IF('IA2'!AY71/AY119*100&gt;80,4,IF('IA2'!AY71/AY119*100&gt;70,3,IF('IA2'!AY71/AY119*100&gt;60,2,IF('IA2'!AY71/AY119*100&lt;=60,1)))))),0))*AY319)</f>
        <v>1000</v>
      </c>
      <c r="AZ219" s="97">
        <f>IF(COUNT('IA2'!AZ71)=0,1000,(IFERROR(IF('IA2'!AZ71/AZ119&lt;0.5,0,IF('IA2'!AZ71/AZ119*100&gt;90,5,IF('IA2'!AZ71/AZ119*100&gt;80,4,IF('IA2'!AZ71/AZ119*100&gt;70,3,IF('IA2'!AZ71/AZ119*100&gt;60,2,IF('IA2'!AZ71/AZ119*100&lt;=60,1)))))),0))*AZ319)</f>
        <v>1000</v>
      </c>
      <c r="BA219" s="96">
        <f t="shared" si="60"/>
        <v>0</v>
      </c>
      <c r="BB219" s="96">
        <f t="shared" si="61"/>
        <v>0</v>
      </c>
      <c r="BC219" s="96">
        <f t="shared" si="62"/>
        <v>0</v>
      </c>
      <c r="BD219" s="96">
        <f t="shared" si="63"/>
        <v>0</v>
      </c>
      <c r="BE219" s="96">
        <f t="shared" si="64"/>
        <v>0</v>
      </c>
      <c r="BF219" s="96">
        <f t="shared" si="65"/>
        <v>0</v>
      </c>
      <c r="BG219" s="96">
        <f t="shared" si="66"/>
        <v>0</v>
      </c>
    </row>
    <row r="220" spans="1:59" x14ac:dyDescent="0.3">
      <c r="A220" s="97">
        <f>IF(COUNT('IA2'!B72)=0,1000,(IFERROR(IF('IA2'!B72/A120&lt;0.5,0,IF('IA2'!B72/A120*100&gt;90,5,IF('IA2'!B72/A120*100&gt;80,4,IF('IA2'!B72/A120*100&gt;70,3,IF('IA2'!B72/A120*100&gt;60,2,IF('IA2'!B72/A120*100&lt;=60,1)))))),0))*A320)</f>
        <v>1000</v>
      </c>
      <c r="B220" s="97">
        <f>IF(COUNT('IA2'!C72)=0,1000,(IFERROR(IF('IA2'!C72/B120&lt;0.5,0,IF('IA2'!C72/B120*100&gt;90,5,IF('IA2'!C72/B120*100&gt;80,4,IF('IA2'!C72/B120*100&gt;70,3,IF('IA2'!C72/B120*100&gt;60,2,IF('IA2'!C72/B120*100&lt;=60,1)))))),0))*B320)</f>
        <v>1000</v>
      </c>
      <c r="C220" s="97">
        <f>IF(COUNT('IA2'!D72)=0,1000,(IFERROR(IF('IA2'!D72/C120&lt;0.5,0,IF('IA2'!D72/C120*100&gt;90,5,IF('IA2'!D72/C120*100&gt;80,4,IF('IA2'!D72/C120*100&gt;70,3,IF('IA2'!D72/C120*100&gt;60,2,IF('IA2'!D72/C120*100&lt;=60,1)))))),0))*C320)</f>
        <v>1000</v>
      </c>
      <c r="D220" s="97">
        <f>IF(COUNT('IA2'!E72)=0,1000,(IFERROR(IF('IA2'!E72/D120&lt;0.5,0,IF('IA2'!E72/D120*100&gt;90,5,IF('IA2'!E72/D120*100&gt;80,4,IF('IA2'!E72/D120*100&gt;70,3,IF('IA2'!E72/D120*100&gt;60,2,IF('IA2'!E72/D120*100&lt;=60,1)))))),0))*D320)</f>
        <v>1000</v>
      </c>
      <c r="E220" s="97">
        <f>IF(COUNT('IA2'!F72)=0,1000,(IFERROR(IF('IA2'!F72/E120&lt;0.5,0,IF('IA2'!F72/E120*100&gt;90,5,IF('IA2'!F72/E120*100&gt;80,4,IF('IA2'!F72/E120*100&gt;70,3,IF('IA2'!F72/E120*100&gt;60,2,IF('IA2'!F72/E120*100&lt;=60,1)))))),0))*E320)</f>
        <v>1000</v>
      </c>
      <c r="F220" s="97">
        <f>IF(COUNT('IA2'!G72)=0,1000,(IFERROR(IF('IA2'!G72/F120&lt;0.5,0,IF('IA2'!G72/F120*100&gt;90,5,IF('IA2'!G72/F120*100&gt;80,4,IF('IA2'!G72/F120*100&gt;70,3,IF('IA2'!G72/F120*100&gt;60,2,IF('IA2'!G72/F120*100&lt;=60,1)))))),0))*F320)</f>
        <v>1000</v>
      </c>
      <c r="G220" s="97">
        <f>IF(COUNT('IA2'!H72)=0,1000,(IFERROR(IF('IA2'!H72/G120&lt;0.5,0,IF('IA2'!H72/G120*100&gt;90,5,IF('IA2'!H72/G120*100&gt;80,4,IF('IA2'!H72/G120*100&gt;70,3,IF('IA2'!H72/G120*100&gt;60,2,IF('IA2'!H72/G120*100&lt;=60,1)))))),0))*G320)</f>
        <v>1000</v>
      </c>
      <c r="H220" s="97">
        <f>IF(COUNT('IA2'!I72)=0,1000,(IFERROR(IF('IA2'!I72/H120&lt;0.5,0,IF('IA2'!I72/H120*100&gt;90,5,IF('IA2'!I72/H120*100&gt;80,4,IF('IA2'!I72/H120*100&gt;70,3,IF('IA2'!I72/H120*100&gt;60,2,IF('IA2'!I72/H120*100&lt;=60,1)))))),0))*H320)</f>
        <v>1000</v>
      </c>
      <c r="I220" s="97">
        <f>IF(COUNT('IA2'!J72)=0,1000,(IFERROR(IF('IA2'!J72/I120&lt;0.5,0,IF('IA2'!J72/I120*100&gt;90,5,IF('IA2'!J72/I120*100&gt;80,4,IF('IA2'!J72/I120*100&gt;70,3,IF('IA2'!J72/I120*100&gt;60,2,IF('IA2'!J72/I120*100&lt;=60,1)))))),0))*I320)</f>
        <v>1000</v>
      </c>
      <c r="J220" s="97">
        <f>IF(COUNT('IA2'!K72)=0,1000,(IFERROR(IF('IA2'!K72/J120&lt;0.5,0,IF('IA2'!K72/J120*100&gt;90,5,IF('IA2'!K72/J120*100&gt;80,4,IF('IA2'!K72/J120*100&gt;70,3,IF('IA2'!K72/J120*100&gt;60,2,IF('IA2'!K72/J120*100&lt;=60,1)))))),0))*J320)</f>
        <v>1000</v>
      </c>
      <c r="K220" s="97">
        <f>IF(COUNT('IA2'!L72)=0,1000,(IFERROR(IF('IA2'!L72/K120&lt;0.5,0,IF('IA2'!L72/K120*100&gt;90,5,IF('IA2'!L72/K120*100&gt;80,4,IF('IA2'!L72/K120*100&gt;70,3,IF('IA2'!L72/K120*100&gt;60,2,IF('IA2'!L72/K120*100&lt;=60,1)))))),0))*K320)</f>
        <v>1000</v>
      </c>
      <c r="L220" s="97">
        <f>IF(COUNT('IA2'!M72)=0,1000,(IFERROR(IF('IA2'!M72/L120&lt;0.5,0,IF('IA2'!M72/L120*100&gt;90,5,IF('IA2'!M72/L120*100&gt;80,4,IF('IA2'!M72/L120*100&gt;70,3,IF('IA2'!M72/L120*100&gt;60,2,IF('IA2'!M72/L120*100&lt;=60,1)))))),0))*L320)</f>
        <v>1000</v>
      </c>
      <c r="M220" s="97">
        <f>IF(COUNT('IA2'!N72)=0,1000,(IFERROR(IF('IA2'!N72/M120&lt;0.5,0,IF('IA2'!N72/M120*100&gt;90,5,IF('IA2'!N72/M120*100&gt;80,4,IF('IA2'!N72/M120*100&gt;70,3,IF('IA2'!N72/M120*100&gt;60,2,IF('IA2'!N72/M120*100&lt;=60,1)))))),0))*M320)</f>
        <v>1000</v>
      </c>
      <c r="N220" s="97">
        <f>IF(COUNT('IA2'!O72)=0,1000,(IFERROR(IF('IA2'!O72/N120&lt;0.5,0,IF('IA2'!O72/N120*100&gt;90,5,IF('IA2'!O72/N120*100&gt;80,4,IF('IA2'!O72/N120*100&gt;70,3,IF('IA2'!O72/N120*100&gt;60,2,IF('IA2'!O72/N120*100&lt;=60,1)))))),0))*N320)</f>
        <v>1000</v>
      </c>
      <c r="O220" s="97">
        <f>IF(COUNT('IA2'!P72)=0,1000,(IFERROR(IF('IA2'!P72/O120&lt;0.5,0,IF('IA2'!P72/O120*100&gt;90,5,IF('IA2'!P72/O120*100&gt;80,4,IF('IA2'!P72/O120*100&gt;70,3,IF('IA2'!P72/O120*100&gt;60,2,IF('IA2'!P72/O120*100&lt;=60,1)))))),0))*O320)</f>
        <v>1000</v>
      </c>
      <c r="P220" s="97">
        <f>IF(COUNT('IA2'!Q72)=0,1000,(IFERROR(IF('IA2'!Q72/P120&lt;0.5,0,IF('IA2'!Q72/P120*100&gt;90,5,IF('IA2'!Q72/P120*100&gt;80,4,IF('IA2'!Q72/P120*100&gt;70,3,IF('IA2'!Q72/P120*100&gt;60,2,IF('IA2'!Q72/P120*100&lt;=60,1)))))),0))*P320)</f>
        <v>1000</v>
      </c>
      <c r="Q220" s="97">
        <f>IF(COUNT('IA2'!R72)=0,1000,(IFERROR(IF('IA2'!R72/Q120&lt;0.5,0,IF('IA2'!R72/Q120*100&gt;90,5,IF('IA2'!R72/Q120*100&gt;80,4,IF('IA2'!R72/Q120*100&gt;70,3,IF('IA2'!R72/Q120*100&gt;60,2,IF('IA2'!R72/Q120*100&lt;=60,1)))))),0))*Q320)</f>
        <v>1000</v>
      </c>
      <c r="R220" s="97">
        <f>IF(COUNT('IA2'!S72)=0,1000,(IFERROR(IF('IA2'!S72/R120&lt;0.5,0,IF('IA2'!S72/R120*100&gt;90,5,IF('IA2'!S72/R120*100&gt;80,4,IF('IA2'!S72/R120*100&gt;70,3,IF('IA2'!S72/R120*100&gt;60,2,IF('IA2'!S72/R120*100&lt;=60,1)))))),0))*R320)</f>
        <v>1000</v>
      </c>
      <c r="S220" s="97">
        <f>IF(COUNT('IA2'!T72)=0,1000,(IFERROR(IF('IA2'!T72/S120&lt;0.5,0,IF('IA2'!T72/S120*100&gt;90,5,IF('IA2'!T72/S120*100&gt;80,4,IF('IA2'!T72/S120*100&gt;70,3,IF('IA2'!T72/S120*100&gt;60,2,IF('IA2'!T72/S120*100&lt;=60,1)))))),0))*S320)</f>
        <v>1000</v>
      </c>
      <c r="T220" s="97">
        <f>IF(COUNT('IA2'!U72)=0,1000,(IFERROR(IF('IA2'!U72/T120&lt;0.5,0,IF('IA2'!U72/T120*100&gt;90,5,IF('IA2'!U72/T120*100&gt;80,4,IF('IA2'!U72/T120*100&gt;70,3,IF('IA2'!U72/T120*100&gt;60,2,IF('IA2'!U72/T120*100&lt;=60,1)))))),0))*T320)</f>
        <v>1000</v>
      </c>
      <c r="U220" s="97">
        <f>IF(COUNT('IA2'!#REF!)=0,1000,(IFERROR(IF('IA2'!#REF!/U120&lt;0.5,0,IF('IA2'!#REF!/U120*100&gt;90,5,IF('IA2'!#REF!/U120*100&gt;80,4,IF('IA2'!#REF!/U120*100&gt;70,3,IF('IA2'!#REF!/U120*100&gt;60,2,IF('IA2'!#REF!/U120*100&lt;=60,1)))))),0))*U320)</f>
        <v>1000</v>
      </c>
      <c r="V220" s="97">
        <f>IF(COUNT('IA2'!V72)=0,1000,(IFERROR(IF('IA2'!V72/V120&lt;0.5,0,IF('IA2'!V72/V120*100&gt;90,5,IF('IA2'!V72/V120*100&gt;80,4,IF('IA2'!V72/V120*100&gt;70,3,IF('IA2'!V72/V120*100&gt;60,2,IF('IA2'!V72/V120*100&lt;=60,1)))))),0))*V320)</f>
        <v>1000</v>
      </c>
      <c r="W220" s="97">
        <f>IF(COUNT('IA2'!W72)=0,1000,(IFERROR(IF('IA2'!W72/W120&lt;0.5,0,IF('IA2'!W72/W120*100&gt;90,5,IF('IA2'!W72/W120*100&gt;80,4,IF('IA2'!W72/W120*100&gt;70,3,IF('IA2'!W72/W120*100&gt;60,2,IF('IA2'!W72/W120*100&lt;=60,1)))))),0))*W320)</f>
        <v>1000</v>
      </c>
      <c r="X220" s="97">
        <f>IF(COUNT('IA2'!X72)=0,1000,(IFERROR(IF('IA2'!X72/X120&lt;0.5,0,IF('IA2'!X72/X120*100&gt;90,5,IF('IA2'!X72/X120*100&gt;80,4,IF('IA2'!X72/X120*100&gt;70,3,IF('IA2'!X72/X120*100&gt;60,2,IF('IA2'!X72/X120*100&lt;=60,1)))))),0))*X320)</f>
        <v>1000</v>
      </c>
      <c r="Y220" s="97">
        <f>IF(COUNT('IA2'!Y72)=0,1000,(IFERROR(IF('IA2'!Y72/Y120&lt;0.5,0,IF('IA2'!Y72/Y120*100&gt;90,5,IF('IA2'!Y72/Y120*100&gt;80,4,IF('IA2'!Y72/Y120*100&gt;70,3,IF('IA2'!Y72/Y120*100&gt;60,2,IF('IA2'!Y72/Y120*100&lt;=60,1)))))),0))*Y320)</f>
        <v>1000</v>
      </c>
      <c r="Z220" s="97">
        <f>IF(COUNT('IA2'!Z72)=0,1000,(IFERROR(IF('IA2'!Z72/Z120&lt;0.5,0,IF('IA2'!Z72/Z120*100&gt;90,5,IF('IA2'!Z72/Z120*100&gt;80,4,IF('IA2'!Z72/Z120*100&gt;70,3,IF('IA2'!Z72/Z120*100&gt;60,2,IF('IA2'!Z72/Z120*100&lt;=60,1)))))),0))*Z320)</f>
        <v>1000</v>
      </c>
      <c r="AA220" s="97">
        <f>IF(COUNT('IA2'!AA72)=0,1000,(IFERROR(IF('IA2'!AA72/AA120&lt;0.5,0,IF('IA2'!AA72/AA120*100&gt;90,5,IF('IA2'!AA72/AA120*100&gt;80,4,IF('IA2'!AA72/AA120*100&gt;70,3,IF('IA2'!AA72/AA120*100&gt;60,2,IF('IA2'!AA72/AA120*100&lt;=60,1)))))),0))*AA320)</f>
        <v>1000</v>
      </c>
      <c r="AB220" s="97">
        <f>IF(COUNT('IA2'!AB72)=0,1000,(IFERROR(IF('IA2'!AB72/AB120&lt;0.5,0,IF('IA2'!AB72/AB120*100&gt;90,5,IF('IA2'!AB72/AB120*100&gt;80,4,IF('IA2'!AB72/AB120*100&gt;70,3,IF('IA2'!AB72/AB120*100&gt;60,2,IF('IA2'!AB72/AB120*100&lt;=60,1)))))),0))*AB320)</f>
        <v>1000</v>
      </c>
      <c r="AC220" s="97">
        <f>IF(COUNT('IA2'!AC72)=0,1000,(IFERROR(IF('IA2'!AC72/AC120&lt;0.5,0,IF('IA2'!AC72/AC120*100&gt;90,5,IF('IA2'!AC72/AC120*100&gt;80,4,IF('IA2'!AC72/AC120*100&gt;70,3,IF('IA2'!AC72/AC120*100&gt;60,2,IF('IA2'!AC72/AC120*100&lt;=60,1)))))),0))*AC320)</f>
        <v>1000</v>
      </c>
      <c r="AD220" s="97">
        <f>IF(COUNT('IA2'!AD72)=0,1000,(IFERROR(IF('IA2'!AD72/AD120&lt;0.5,0,IF('IA2'!AD72/AD120*100&gt;90,5,IF('IA2'!AD72/AD120*100&gt;80,4,IF('IA2'!AD72/AD120*100&gt;70,3,IF('IA2'!AD72/AD120*100&gt;60,2,IF('IA2'!AD72/AD120*100&lt;=60,1)))))),0))*AD320)</f>
        <v>1000</v>
      </c>
      <c r="AE220" s="97">
        <f>IF(COUNT('IA2'!AE72)=0,1000,(IFERROR(IF('IA2'!AE72/AE120&lt;0.5,0,IF('IA2'!AE72/AE120*100&gt;90,5,IF('IA2'!AE72/AE120*100&gt;80,4,IF('IA2'!AE72/AE120*100&gt;70,3,IF('IA2'!AE72/AE120*100&gt;60,2,IF('IA2'!AE72/AE120*100&lt;=60,1)))))),0))*AE320)</f>
        <v>1000</v>
      </c>
      <c r="AF220" s="97">
        <f>IF(COUNT('IA2'!AF72)=0,1000,(IFERROR(IF('IA2'!AF72/AF120&lt;0.5,0,IF('IA2'!AF72/AF120*100&gt;90,5,IF('IA2'!AF72/AF120*100&gt;80,4,IF('IA2'!AF72/AF120*100&gt;70,3,IF('IA2'!AF72/AF120*100&gt;60,2,IF('IA2'!AF72/AF120*100&lt;=60,1)))))),0))*AF320)</f>
        <v>1000</v>
      </c>
      <c r="AG220" s="97">
        <f>IF(COUNT('IA2'!AG72)=0,1000,(IFERROR(IF('IA2'!AG72/AG120&lt;0.5,0,IF('IA2'!AG72/AG120*100&gt;90,5,IF('IA2'!AG72/AG120*100&gt;80,4,IF('IA2'!AG72/AG120*100&gt;70,3,IF('IA2'!AG72/AG120*100&gt;60,2,IF('IA2'!AG72/AG120*100&lt;=60,1)))))),0))*AG320)</f>
        <v>1000</v>
      </c>
      <c r="AH220" s="97">
        <f>IF(COUNT('IA2'!AH72)=0,1000,(IFERROR(IF('IA2'!AH72/AH120&lt;0.5,0,IF('IA2'!AH72/AH120*100&gt;90,5,IF('IA2'!AH72/AH120*100&gt;80,4,IF('IA2'!AH72/AH120*100&gt;70,3,IF('IA2'!AH72/AH120*100&gt;60,2,IF('IA2'!AH72/AH120*100&lt;=60,1)))))),0))*AH320)</f>
        <v>1000</v>
      </c>
      <c r="AI220" s="97">
        <f>IF(COUNT('IA2'!AI72)=0,1000,(IFERROR(IF('IA2'!AI72/AI120&lt;0.5,0,IF('IA2'!AI72/AI120*100&gt;90,5,IF('IA2'!AI72/AI120*100&gt;80,4,IF('IA2'!AI72/AI120*100&gt;70,3,IF('IA2'!AI72/AI120*100&gt;60,2,IF('IA2'!AI72/AI120*100&lt;=60,1)))))),0))*AI320)</f>
        <v>1000</v>
      </c>
      <c r="AJ220" s="97">
        <f>IF(COUNT('IA2'!AJ72)=0,1000,(IFERROR(IF('IA2'!AJ72/AJ120&lt;0.5,0,IF('IA2'!AJ72/AJ120*100&gt;90,5,IF('IA2'!AJ72/AJ120*100&gt;80,4,IF('IA2'!AJ72/AJ120*100&gt;70,3,IF('IA2'!AJ72/AJ120*100&gt;60,2,IF('IA2'!AJ72/AJ120*100&lt;=60,1)))))),0))*AJ320)</f>
        <v>1000</v>
      </c>
      <c r="AK220" s="97">
        <f>IF(COUNT('IA2'!AK72)=0,1000,(IFERROR(IF('IA2'!AK72/AK120&lt;0.5,0,IF('IA2'!AK72/AK120*100&gt;90,5,IF('IA2'!AK72/AK120*100&gt;80,4,IF('IA2'!AK72/AK120*100&gt;70,3,IF('IA2'!AK72/AK120*100&gt;60,2,IF('IA2'!AK72/AK120*100&lt;=60,1)))))),0))*AK320)</f>
        <v>1000</v>
      </c>
      <c r="AL220" s="97">
        <f>IF(COUNT('IA2'!AL72)=0,1000,(IFERROR(IF('IA2'!AL72/AL120&lt;0.5,0,IF('IA2'!AL72/AL120*100&gt;90,5,IF('IA2'!AL72/AL120*100&gt;80,4,IF('IA2'!AL72/AL120*100&gt;70,3,IF('IA2'!AL72/AL120*100&gt;60,2,IF('IA2'!AL72/AL120*100&lt;=60,1)))))),0))*AL320)</f>
        <v>1000</v>
      </c>
      <c r="AM220" s="97">
        <f>IF(COUNT('IA2'!AM72)=0,1000,(IFERROR(IF('IA2'!AM72/AM120&lt;0.5,0,IF('IA2'!AM72/AM120*100&gt;90,5,IF('IA2'!AM72/AM120*100&gt;80,4,IF('IA2'!AM72/AM120*100&gt;70,3,IF('IA2'!AM72/AM120*100&gt;60,2,IF('IA2'!AM72/AM120*100&lt;=60,1)))))),0))*AM320)</f>
        <v>1000</v>
      </c>
      <c r="AN220" s="97">
        <f>IF(COUNT('IA2'!AN72)=0,1000,(IFERROR(IF('IA2'!AN72/AN120&lt;0.5,0,IF('IA2'!AN72/AN120*100&gt;90,5,IF('IA2'!AN72/AN120*100&gt;80,4,IF('IA2'!AN72/AN120*100&gt;70,3,IF('IA2'!AN72/AN120*100&gt;60,2,IF('IA2'!AN72/AN120*100&lt;=60,1)))))),0))*AN320)</f>
        <v>1000</v>
      </c>
      <c r="AO220" s="97">
        <f>IF(COUNT('IA2'!AO72)=0,1000,(IFERROR(IF('IA2'!AO72/AO120&lt;0.5,0,IF('IA2'!AO72/AO120*100&gt;90,5,IF('IA2'!AO72/AO120*100&gt;80,4,IF('IA2'!AO72/AO120*100&gt;70,3,IF('IA2'!AO72/AO120*100&gt;60,2,IF('IA2'!AO72/AO120*100&lt;=60,1)))))),0))*AO320)</f>
        <v>1000</v>
      </c>
      <c r="AP220" s="97">
        <f>IF(COUNT('IA2'!AP72)=0,1000,(IFERROR(IF('IA2'!AP72/AP120&lt;0.5,0,IF('IA2'!AP72/AP120*100&gt;90,5,IF('IA2'!AP72/AP120*100&gt;80,4,IF('IA2'!AP72/AP120*100&gt;70,3,IF('IA2'!AP72/AP120*100&gt;60,2,IF('IA2'!AP72/AP120*100&lt;=60,1)))))),0))*AP320)</f>
        <v>1000</v>
      </c>
      <c r="AQ220" s="97">
        <f>IF(COUNT('IA2'!AQ72)=0,1000,(IFERROR(IF('IA2'!AQ72/AQ120&lt;0.5,0,IF('IA2'!AQ72/AQ120*100&gt;90,5,IF('IA2'!AQ72/AQ120*100&gt;80,4,IF('IA2'!AQ72/AQ120*100&gt;70,3,IF('IA2'!AQ72/AQ120*100&gt;60,2,IF('IA2'!AQ72/AQ120*100&lt;=60,1)))))),0))*AQ320)</f>
        <v>1000</v>
      </c>
      <c r="AR220" s="97">
        <f>IF(COUNT('IA2'!AR72)=0,1000,(IFERROR(IF('IA2'!AR72/AR120&lt;0.5,0,IF('IA2'!AR72/AR120*100&gt;90,5,IF('IA2'!AR72/AR120*100&gt;80,4,IF('IA2'!AR72/AR120*100&gt;70,3,IF('IA2'!AR72/AR120*100&gt;60,2,IF('IA2'!AR72/AR120*100&lt;=60,1)))))),0))*AR320)</f>
        <v>1000</v>
      </c>
      <c r="AS220" s="97">
        <f>IF(COUNT('IA2'!AS72)=0,1000,(IFERROR(IF('IA2'!AS72/AS120&lt;0.5,0,IF('IA2'!AS72/AS120*100&gt;90,5,IF('IA2'!AS72/AS120*100&gt;80,4,IF('IA2'!AS72/AS120*100&gt;70,3,IF('IA2'!AS72/AS120*100&gt;60,2,IF('IA2'!AS72/AS120*100&lt;=60,1)))))),0))*AS320)</f>
        <v>1000</v>
      </c>
      <c r="AT220" s="97">
        <f>IF(COUNT('IA2'!AT72)=0,1000,(IFERROR(IF('IA2'!AT72/AT120&lt;0.5,0,IF('IA2'!AT72/AT120*100&gt;90,5,IF('IA2'!AT72/AT120*100&gt;80,4,IF('IA2'!AT72/AT120*100&gt;70,3,IF('IA2'!AT72/AT120*100&gt;60,2,IF('IA2'!AT72/AT120*100&lt;=60,1)))))),0))*AT320)</f>
        <v>1000</v>
      </c>
      <c r="AU220" s="97">
        <f>IF(COUNT('IA2'!AU72)=0,1000,(IFERROR(IF('IA2'!AU72/AU120&lt;0.5,0,IF('IA2'!AU72/AU120*100&gt;90,5,IF('IA2'!AU72/AU120*100&gt;80,4,IF('IA2'!AU72/AU120*100&gt;70,3,IF('IA2'!AU72/AU120*100&gt;60,2,IF('IA2'!AU72/AU120*100&lt;=60,1)))))),0))*AU320)</f>
        <v>1000</v>
      </c>
      <c r="AV220" s="97">
        <f>IF(COUNT('IA2'!AV72)=0,1000,(IFERROR(IF('IA2'!AV72/AV120&lt;0.5,0,IF('IA2'!AV72/AV120*100&gt;90,5,IF('IA2'!AV72/AV120*100&gt;80,4,IF('IA2'!AV72/AV120*100&gt;70,3,IF('IA2'!AV72/AV120*100&gt;60,2,IF('IA2'!AV72/AV120*100&lt;=60,1)))))),0))*AV320)</f>
        <v>1000</v>
      </c>
      <c r="AW220" s="97">
        <f>IF(COUNT('IA2'!AW72)=0,1000,(IFERROR(IF('IA2'!AW72/AW120&lt;0.5,0,IF('IA2'!AW72/AW120*100&gt;90,5,IF('IA2'!AW72/AW120*100&gt;80,4,IF('IA2'!AW72/AW120*100&gt;70,3,IF('IA2'!AW72/AW120*100&gt;60,2,IF('IA2'!AW72/AW120*100&lt;=60,1)))))),0))*AW320)</f>
        <v>1000</v>
      </c>
      <c r="AX220" s="97">
        <f>IF(COUNT('IA2'!AX72)=0,1000,(IFERROR(IF('IA2'!AX72/AX120&lt;0.5,0,IF('IA2'!AX72/AX120*100&gt;90,5,IF('IA2'!AX72/AX120*100&gt;80,4,IF('IA2'!AX72/AX120*100&gt;70,3,IF('IA2'!AX72/AX120*100&gt;60,2,IF('IA2'!AX72/AX120*100&lt;=60,1)))))),0))*AX320)</f>
        <v>1000</v>
      </c>
      <c r="AY220" s="97">
        <f>IF(COUNT('IA2'!AY72)=0,1000,(IFERROR(IF('IA2'!AY72/AY120&lt;0.5,0,IF('IA2'!AY72/AY120*100&gt;90,5,IF('IA2'!AY72/AY120*100&gt;80,4,IF('IA2'!AY72/AY120*100&gt;70,3,IF('IA2'!AY72/AY120*100&gt;60,2,IF('IA2'!AY72/AY120*100&lt;=60,1)))))),0))*AY320)</f>
        <v>1000</v>
      </c>
      <c r="AZ220" s="97">
        <f>IF(COUNT('IA2'!AZ72)=0,1000,(IFERROR(IF('IA2'!AZ72/AZ120&lt;0.5,0,IF('IA2'!AZ72/AZ120*100&gt;90,5,IF('IA2'!AZ72/AZ120*100&gt;80,4,IF('IA2'!AZ72/AZ120*100&gt;70,3,IF('IA2'!AZ72/AZ120*100&gt;60,2,IF('IA2'!AZ72/AZ120*100&lt;=60,1)))))),0))*AZ320)</f>
        <v>1000</v>
      </c>
      <c r="BA220" s="96">
        <f t="shared" si="60"/>
        <v>0</v>
      </c>
      <c r="BB220" s="96">
        <f t="shared" si="61"/>
        <v>0</v>
      </c>
      <c r="BC220" s="96">
        <f t="shared" si="62"/>
        <v>0</v>
      </c>
      <c r="BD220" s="96">
        <f t="shared" si="63"/>
        <v>0</v>
      </c>
      <c r="BE220" s="96">
        <f t="shared" si="64"/>
        <v>0</v>
      </c>
      <c r="BF220" s="96">
        <f t="shared" si="65"/>
        <v>0</v>
      </c>
      <c r="BG220" s="96">
        <f t="shared" si="66"/>
        <v>0</v>
      </c>
    </row>
    <row r="221" spans="1:59" x14ac:dyDescent="0.3">
      <c r="A221" s="97">
        <f>IF(COUNT('IA2'!B73)=0,1000,(IFERROR(IF('IA2'!B73/A121&lt;0.5,0,IF('IA2'!B73/A121*100&gt;90,5,IF('IA2'!B73/A121*100&gt;80,4,IF('IA2'!B73/A121*100&gt;70,3,IF('IA2'!B73/A121*100&gt;60,2,IF('IA2'!B73/A121*100&lt;=60,1)))))),0))*A321)</f>
        <v>1000</v>
      </c>
      <c r="B221" s="97">
        <f>IF(COUNT('IA2'!C73)=0,1000,(IFERROR(IF('IA2'!C73/B121&lt;0.5,0,IF('IA2'!C73/B121*100&gt;90,5,IF('IA2'!C73/B121*100&gt;80,4,IF('IA2'!C73/B121*100&gt;70,3,IF('IA2'!C73/B121*100&gt;60,2,IF('IA2'!C73/B121*100&lt;=60,1)))))),0))*B321)</f>
        <v>1000</v>
      </c>
      <c r="C221" s="97">
        <f>IF(COUNT('IA2'!D73)=0,1000,(IFERROR(IF('IA2'!D73/C121&lt;0.5,0,IF('IA2'!D73/C121*100&gt;90,5,IF('IA2'!D73/C121*100&gt;80,4,IF('IA2'!D73/C121*100&gt;70,3,IF('IA2'!D73/C121*100&gt;60,2,IF('IA2'!D73/C121*100&lt;=60,1)))))),0))*C321)</f>
        <v>1000</v>
      </c>
      <c r="D221" s="97">
        <f>IF(COUNT('IA2'!E73)=0,1000,(IFERROR(IF('IA2'!E73/D121&lt;0.5,0,IF('IA2'!E73/D121*100&gt;90,5,IF('IA2'!E73/D121*100&gt;80,4,IF('IA2'!E73/D121*100&gt;70,3,IF('IA2'!E73/D121*100&gt;60,2,IF('IA2'!E73/D121*100&lt;=60,1)))))),0))*D321)</f>
        <v>1000</v>
      </c>
      <c r="E221" s="97">
        <f>IF(COUNT('IA2'!F73)=0,1000,(IFERROR(IF('IA2'!F73/E121&lt;0.5,0,IF('IA2'!F73/E121*100&gt;90,5,IF('IA2'!F73/E121*100&gt;80,4,IF('IA2'!F73/E121*100&gt;70,3,IF('IA2'!F73/E121*100&gt;60,2,IF('IA2'!F73/E121*100&lt;=60,1)))))),0))*E321)</f>
        <v>1000</v>
      </c>
      <c r="F221" s="97">
        <f>IF(COUNT('IA2'!G73)=0,1000,(IFERROR(IF('IA2'!G73/F121&lt;0.5,0,IF('IA2'!G73/F121*100&gt;90,5,IF('IA2'!G73/F121*100&gt;80,4,IF('IA2'!G73/F121*100&gt;70,3,IF('IA2'!G73/F121*100&gt;60,2,IF('IA2'!G73/F121*100&lt;=60,1)))))),0))*F321)</f>
        <v>1000</v>
      </c>
      <c r="G221" s="97">
        <f>IF(COUNT('IA2'!H73)=0,1000,(IFERROR(IF('IA2'!H73/G121&lt;0.5,0,IF('IA2'!H73/G121*100&gt;90,5,IF('IA2'!H73/G121*100&gt;80,4,IF('IA2'!H73/G121*100&gt;70,3,IF('IA2'!H73/G121*100&gt;60,2,IF('IA2'!H73/G121*100&lt;=60,1)))))),0))*G321)</f>
        <v>1000</v>
      </c>
      <c r="H221" s="97">
        <f>IF(COUNT('IA2'!I73)=0,1000,(IFERROR(IF('IA2'!I73/H121&lt;0.5,0,IF('IA2'!I73/H121*100&gt;90,5,IF('IA2'!I73/H121*100&gt;80,4,IF('IA2'!I73/H121*100&gt;70,3,IF('IA2'!I73/H121*100&gt;60,2,IF('IA2'!I73/H121*100&lt;=60,1)))))),0))*H321)</f>
        <v>1000</v>
      </c>
      <c r="I221" s="97">
        <f>IF(COUNT('IA2'!J73)=0,1000,(IFERROR(IF('IA2'!J73/I121&lt;0.5,0,IF('IA2'!J73/I121*100&gt;90,5,IF('IA2'!J73/I121*100&gt;80,4,IF('IA2'!J73/I121*100&gt;70,3,IF('IA2'!J73/I121*100&gt;60,2,IF('IA2'!J73/I121*100&lt;=60,1)))))),0))*I321)</f>
        <v>1000</v>
      </c>
      <c r="J221" s="97">
        <f>IF(COUNT('IA2'!K73)=0,1000,(IFERROR(IF('IA2'!K73/J121&lt;0.5,0,IF('IA2'!K73/J121*100&gt;90,5,IF('IA2'!K73/J121*100&gt;80,4,IF('IA2'!K73/J121*100&gt;70,3,IF('IA2'!K73/J121*100&gt;60,2,IF('IA2'!K73/J121*100&lt;=60,1)))))),0))*J321)</f>
        <v>1000</v>
      </c>
      <c r="K221" s="97">
        <f>IF(COUNT('IA2'!L73)=0,1000,(IFERROR(IF('IA2'!L73/K121&lt;0.5,0,IF('IA2'!L73/K121*100&gt;90,5,IF('IA2'!L73/K121*100&gt;80,4,IF('IA2'!L73/K121*100&gt;70,3,IF('IA2'!L73/K121*100&gt;60,2,IF('IA2'!L73/K121*100&lt;=60,1)))))),0))*K321)</f>
        <v>1000</v>
      </c>
      <c r="L221" s="97">
        <f>IF(COUNT('IA2'!M73)=0,1000,(IFERROR(IF('IA2'!M73/L121&lt;0.5,0,IF('IA2'!M73/L121*100&gt;90,5,IF('IA2'!M73/L121*100&gt;80,4,IF('IA2'!M73/L121*100&gt;70,3,IF('IA2'!M73/L121*100&gt;60,2,IF('IA2'!M73/L121*100&lt;=60,1)))))),0))*L321)</f>
        <v>1000</v>
      </c>
      <c r="M221" s="97">
        <f>IF(COUNT('IA2'!N73)=0,1000,(IFERROR(IF('IA2'!N73/M121&lt;0.5,0,IF('IA2'!N73/M121*100&gt;90,5,IF('IA2'!N73/M121*100&gt;80,4,IF('IA2'!N73/M121*100&gt;70,3,IF('IA2'!N73/M121*100&gt;60,2,IF('IA2'!N73/M121*100&lt;=60,1)))))),0))*M321)</f>
        <v>1000</v>
      </c>
      <c r="N221" s="97">
        <f>IF(COUNT('IA2'!O73)=0,1000,(IFERROR(IF('IA2'!O73/N121&lt;0.5,0,IF('IA2'!O73/N121*100&gt;90,5,IF('IA2'!O73/N121*100&gt;80,4,IF('IA2'!O73/N121*100&gt;70,3,IF('IA2'!O73/N121*100&gt;60,2,IF('IA2'!O73/N121*100&lt;=60,1)))))),0))*N321)</f>
        <v>1000</v>
      </c>
      <c r="O221" s="97">
        <f>IF(COUNT('IA2'!P73)=0,1000,(IFERROR(IF('IA2'!P73/O121&lt;0.5,0,IF('IA2'!P73/O121*100&gt;90,5,IF('IA2'!P73/O121*100&gt;80,4,IF('IA2'!P73/O121*100&gt;70,3,IF('IA2'!P73/O121*100&gt;60,2,IF('IA2'!P73/O121*100&lt;=60,1)))))),0))*O321)</f>
        <v>1000</v>
      </c>
      <c r="P221" s="97">
        <f>IF(COUNT('IA2'!Q73)=0,1000,(IFERROR(IF('IA2'!Q73/P121&lt;0.5,0,IF('IA2'!Q73/P121*100&gt;90,5,IF('IA2'!Q73/P121*100&gt;80,4,IF('IA2'!Q73/P121*100&gt;70,3,IF('IA2'!Q73/P121*100&gt;60,2,IF('IA2'!Q73/P121*100&lt;=60,1)))))),0))*P321)</f>
        <v>1000</v>
      </c>
      <c r="Q221" s="97">
        <f>IF(COUNT('IA2'!R73)=0,1000,(IFERROR(IF('IA2'!R73/Q121&lt;0.5,0,IF('IA2'!R73/Q121*100&gt;90,5,IF('IA2'!R73/Q121*100&gt;80,4,IF('IA2'!R73/Q121*100&gt;70,3,IF('IA2'!R73/Q121*100&gt;60,2,IF('IA2'!R73/Q121*100&lt;=60,1)))))),0))*Q321)</f>
        <v>1000</v>
      </c>
      <c r="R221" s="97">
        <f>IF(COUNT('IA2'!S73)=0,1000,(IFERROR(IF('IA2'!S73/R121&lt;0.5,0,IF('IA2'!S73/R121*100&gt;90,5,IF('IA2'!S73/R121*100&gt;80,4,IF('IA2'!S73/R121*100&gt;70,3,IF('IA2'!S73/R121*100&gt;60,2,IF('IA2'!S73/R121*100&lt;=60,1)))))),0))*R321)</f>
        <v>1000</v>
      </c>
      <c r="S221" s="97">
        <f>IF(COUNT('IA2'!T73)=0,1000,(IFERROR(IF('IA2'!T73/S121&lt;0.5,0,IF('IA2'!T73/S121*100&gt;90,5,IF('IA2'!T73/S121*100&gt;80,4,IF('IA2'!T73/S121*100&gt;70,3,IF('IA2'!T73/S121*100&gt;60,2,IF('IA2'!T73/S121*100&lt;=60,1)))))),0))*S321)</f>
        <v>1000</v>
      </c>
      <c r="T221" s="97">
        <f>IF(COUNT('IA2'!U73)=0,1000,(IFERROR(IF('IA2'!U73/T121&lt;0.5,0,IF('IA2'!U73/T121*100&gt;90,5,IF('IA2'!U73/T121*100&gt;80,4,IF('IA2'!U73/T121*100&gt;70,3,IF('IA2'!U73/T121*100&gt;60,2,IF('IA2'!U73/T121*100&lt;=60,1)))))),0))*T321)</f>
        <v>1000</v>
      </c>
      <c r="U221" s="97">
        <f>IF(COUNT('IA2'!#REF!)=0,1000,(IFERROR(IF('IA2'!#REF!/U121&lt;0.5,0,IF('IA2'!#REF!/U121*100&gt;90,5,IF('IA2'!#REF!/U121*100&gt;80,4,IF('IA2'!#REF!/U121*100&gt;70,3,IF('IA2'!#REF!/U121*100&gt;60,2,IF('IA2'!#REF!/U121*100&lt;=60,1)))))),0))*U321)</f>
        <v>1000</v>
      </c>
      <c r="V221" s="97">
        <f>IF(COUNT('IA2'!V73)=0,1000,(IFERROR(IF('IA2'!V73/V121&lt;0.5,0,IF('IA2'!V73/V121*100&gt;90,5,IF('IA2'!V73/V121*100&gt;80,4,IF('IA2'!V73/V121*100&gt;70,3,IF('IA2'!V73/V121*100&gt;60,2,IF('IA2'!V73/V121*100&lt;=60,1)))))),0))*V321)</f>
        <v>1000</v>
      </c>
      <c r="W221" s="97">
        <f>IF(COUNT('IA2'!W73)=0,1000,(IFERROR(IF('IA2'!W73/W121&lt;0.5,0,IF('IA2'!W73/W121*100&gt;90,5,IF('IA2'!W73/W121*100&gt;80,4,IF('IA2'!W73/W121*100&gt;70,3,IF('IA2'!W73/W121*100&gt;60,2,IF('IA2'!W73/W121*100&lt;=60,1)))))),0))*W321)</f>
        <v>1000</v>
      </c>
      <c r="X221" s="97">
        <f>IF(COUNT('IA2'!X73)=0,1000,(IFERROR(IF('IA2'!X73/X121&lt;0.5,0,IF('IA2'!X73/X121*100&gt;90,5,IF('IA2'!X73/X121*100&gt;80,4,IF('IA2'!X73/X121*100&gt;70,3,IF('IA2'!X73/X121*100&gt;60,2,IF('IA2'!X73/X121*100&lt;=60,1)))))),0))*X321)</f>
        <v>1000</v>
      </c>
      <c r="Y221" s="97">
        <f>IF(COUNT('IA2'!Y73)=0,1000,(IFERROR(IF('IA2'!Y73/Y121&lt;0.5,0,IF('IA2'!Y73/Y121*100&gt;90,5,IF('IA2'!Y73/Y121*100&gt;80,4,IF('IA2'!Y73/Y121*100&gt;70,3,IF('IA2'!Y73/Y121*100&gt;60,2,IF('IA2'!Y73/Y121*100&lt;=60,1)))))),0))*Y321)</f>
        <v>1000</v>
      </c>
      <c r="Z221" s="97">
        <f>IF(COUNT('IA2'!Z73)=0,1000,(IFERROR(IF('IA2'!Z73/Z121&lt;0.5,0,IF('IA2'!Z73/Z121*100&gt;90,5,IF('IA2'!Z73/Z121*100&gt;80,4,IF('IA2'!Z73/Z121*100&gt;70,3,IF('IA2'!Z73/Z121*100&gt;60,2,IF('IA2'!Z73/Z121*100&lt;=60,1)))))),0))*Z321)</f>
        <v>1000</v>
      </c>
      <c r="AA221" s="97">
        <f>IF(COUNT('IA2'!AA73)=0,1000,(IFERROR(IF('IA2'!AA73/AA121&lt;0.5,0,IF('IA2'!AA73/AA121*100&gt;90,5,IF('IA2'!AA73/AA121*100&gt;80,4,IF('IA2'!AA73/AA121*100&gt;70,3,IF('IA2'!AA73/AA121*100&gt;60,2,IF('IA2'!AA73/AA121*100&lt;=60,1)))))),0))*AA321)</f>
        <v>1000</v>
      </c>
      <c r="AB221" s="97">
        <f>IF(COUNT('IA2'!AB73)=0,1000,(IFERROR(IF('IA2'!AB73/AB121&lt;0.5,0,IF('IA2'!AB73/AB121*100&gt;90,5,IF('IA2'!AB73/AB121*100&gt;80,4,IF('IA2'!AB73/AB121*100&gt;70,3,IF('IA2'!AB73/AB121*100&gt;60,2,IF('IA2'!AB73/AB121*100&lt;=60,1)))))),0))*AB321)</f>
        <v>1000</v>
      </c>
      <c r="AC221" s="97">
        <f>IF(COUNT('IA2'!AC73)=0,1000,(IFERROR(IF('IA2'!AC73/AC121&lt;0.5,0,IF('IA2'!AC73/AC121*100&gt;90,5,IF('IA2'!AC73/AC121*100&gt;80,4,IF('IA2'!AC73/AC121*100&gt;70,3,IF('IA2'!AC73/AC121*100&gt;60,2,IF('IA2'!AC73/AC121*100&lt;=60,1)))))),0))*AC321)</f>
        <v>1000</v>
      </c>
      <c r="AD221" s="97">
        <f>IF(COUNT('IA2'!AD73)=0,1000,(IFERROR(IF('IA2'!AD73/AD121&lt;0.5,0,IF('IA2'!AD73/AD121*100&gt;90,5,IF('IA2'!AD73/AD121*100&gt;80,4,IF('IA2'!AD73/AD121*100&gt;70,3,IF('IA2'!AD73/AD121*100&gt;60,2,IF('IA2'!AD73/AD121*100&lt;=60,1)))))),0))*AD321)</f>
        <v>1000</v>
      </c>
      <c r="AE221" s="97">
        <f>IF(COUNT('IA2'!AE73)=0,1000,(IFERROR(IF('IA2'!AE73/AE121&lt;0.5,0,IF('IA2'!AE73/AE121*100&gt;90,5,IF('IA2'!AE73/AE121*100&gt;80,4,IF('IA2'!AE73/AE121*100&gt;70,3,IF('IA2'!AE73/AE121*100&gt;60,2,IF('IA2'!AE73/AE121*100&lt;=60,1)))))),0))*AE321)</f>
        <v>1000</v>
      </c>
      <c r="AF221" s="97">
        <f>IF(COUNT('IA2'!AF73)=0,1000,(IFERROR(IF('IA2'!AF73/AF121&lt;0.5,0,IF('IA2'!AF73/AF121*100&gt;90,5,IF('IA2'!AF73/AF121*100&gt;80,4,IF('IA2'!AF73/AF121*100&gt;70,3,IF('IA2'!AF73/AF121*100&gt;60,2,IF('IA2'!AF73/AF121*100&lt;=60,1)))))),0))*AF321)</f>
        <v>1000</v>
      </c>
      <c r="AG221" s="97">
        <f>IF(COUNT('IA2'!AG73)=0,1000,(IFERROR(IF('IA2'!AG73/AG121&lt;0.5,0,IF('IA2'!AG73/AG121*100&gt;90,5,IF('IA2'!AG73/AG121*100&gt;80,4,IF('IA2'!AG73/AG121*100&gt;70,3,IF('IA2'!AG73/AG121*100&gt;60,2,IF('IA2'!AG73/AG121*100&lt;=60,1)))))),0))*AG321)</f>
        <v>1000</v>
      </c>
      <c r="AH221" s="97">
        <f>IF(COUNT('IA2'!AH73)=0,1000,(IFERROR(IF('IA2'!AH73/AH121&lt;0.5,0,IF('IA2'!AH73/AH121*100&gt;90,5,IF('IA2'!AH73/AH121*100&gt;80,4,IF('IA2'!AH73/AH121*100&gt;70,3,IF('IA2'!AH73/AH121*100&gt;60,2,IF('IA2'!AH73/AH121*100&lt;=60,1)))))),0))*AH321)</f>
        <v>1000</v>
      </c>
      <c r="AI221" s="97">
        <f>IF(COUNT('IA2'!AI73)=0,1000,(IFERROR(IF('IA2'!AI73/AI121&lt;0.5,0,IF('IA2'!AI73/AI121*100&gt;90,5,IF('IA2'!AI73/AI121*100&gt;80,4,IF('IA2'!AI73/AI121*100&gt;70,3,IF('IA2'!AI73/AI121*100&gt;60,2,IF('IA2'!AI73/AI121*100&lt;=60,1)))))),0))*AI321)</f>
        <v>1000</v>
      </c>
      <c r="AJ221" s="97">
        <f>IF(COUNT('IA2'!AJ73)=0,1000,(IFERROR(IF('IA2'!AJ73/AJ121&lt;0.5,0,IF('IA2'!AJ73/AJ121*100&gt;90,5,IF('IA2'!AJ73/AJ121*100&gt;80,4,IF('IA2'!AJ73/AJ121*100&gt;70,3,IF('IA2'!AJ73/AJ121*100&gt;60,2,IF('IA2'!AJ73/AJ121*100&lt;=60,1)))))),0))*AJ321)</f>
        <v>1000</v>
      </c>
      <c r="AK221" s="97">
        <f>IF(COUNT('IA2'!AK73)=0,1000,(IFERROR(IF('IA2'!AK73/AK121&lt;0.5,0,IF('IA2'!AK73/AK121*100&gt;90,5,IF('IA2'!AK73/AK121*100&gt;80,4,IF('IA2'!AK73/AK121*100&gt;70,3,IF('IA2'!AK73/AK121*100&gt;60,2,IF('IA2'!AK73/AK121*100&lt;=60,1)))))),0))*AK321)</f>
        <v>1000</v>
      </c>
      <c r="AL221" s="97">
        <f>IF(COUNT('IA2'!AL73)=0,1000,(IFERROR(IF('IA2'!AL73/AL121&lt;0.5,0,IF('IA2'!AL73/AL121*100&gt;90,5,IF('IA2'!AL73/AL121*100&gt;80,4,IF('IA2'!AL73/AL121*100&gt;70,3,IF('IA2'!AL73/AL121*100&gt;60,2,IF('IA2'!AL73/AL121*100&lt;=60,1)))))),0))*AL321)</f>
        <v>1000</v>
      </c>
      <c r="AM221" s="97">
        <f>IF(COUNT('IA2'!AM73)=0,1000,(IFERROR(IF('IA2'!AM73/AM121&lt;0.5,0,IF('IA2'!AM73/AM121*100&gt;90,5,IF('IA2'!AM73/AM121*100&gt;80,4,IF('IA2'!AM73/AM121*100&gt;70,3,IF('IA2'!AM73/AM121*100&gt;60,2,IF('IA2'!AM73/AM121*100&lt;=60,1)))))),0))*AM321)</f>
        <v>1000</v>
      </c>
      <c r="AN221" s="97">
        <f>IF(COUNT('IA2'!AN73)=0,1000,(IFERROR(IF('IA2'!AN73/AN121&lt;0.5,0,IF('IA2'!AN73/AN121*100&gt;90,5,IF('IA2'!AN73/AN121*100&gt;80,4,IF('IA2'!AN73/AN121*100&gt;70,3,IF('IA2'!AN73/AN121*100&gt;60,2,IF('IA2'!AN73/AN121*100&lt;=60,1)))))),0))*AN321)</f>
        <v>1000</v>
      </c>
      <c r="AO221" s="97">
        <f>IF(COUNT('IA2'!AO73)=0,1000,(IFERROR(IF('IA2'!AO73/AO121&lt;0.5,0,IF('IA2'!AO73/AO121*100&gt;90,5,IF('IA2'!AO73/AO121*100&gt;80,4,IF('IA2'!AO73/AO121*100&gt;70,3,IF('IA2'!AO73/AO121*100&gt;60,2,IF('IA2'!AO73/AO121*100&lt;=60,1)))))),0))*AO321)</f>
        <v>1000</v>
      </c>
      <c r="AP221" s="97">
        <f>IF(COUNT('IA2'!AP73)=0,1000,(IFERROR(IF('IA2'!AP73/AP121&lt;0.5,0,IF('IA2'!AP73/AP121*100&gt;90,5,IF('IA2'!AP73/AP121*100&gt;80,4,IF('IA2'!AP73/AP121*100&gt;70,3,IF('IA2'!AP73/AP121*100&gt;60,2,IF('IA2'!AP73/AP121*100&lt;=60,1)))))),0))*AP321)</f>
        <v>1000</v>
      </c>
      <c r="AQ221" s="97">
        <f>IF(COUNT('IA2'!AQ73)=0,1000,(IFERROR(IF('IA2'!AQ73/AQ121&lt;0.5,0,IF('IA2'!AQ73/AQ121*100&gt;90,5,IF('IA2'!AQ73/AQ121*100&gt;80,4,IF('IA2'!AQ73/AQ121*100&gt;70,3,IF('IA2'!AQ73/AQ121*100&gt;60,2,IF('IA2'!AQ73/AQ121*100&lt;=60,1)))))),0))*AQ321)</f>
        <v>1000</v>
      </c>
      <c r="AR221" s="97">
        <f>IF(COUNT('IA2'!AR73)=0,1000,(IFERROR(IF('IA2'!AR73/AR121&lt;0.5,0,IF('IA2'!AR73/AR121*100&gt;90,5,IF('IA2'!AR73/AR121*100&gt;80,4,IF('IA2'!AR73/AR121*100&gt;70,3,IF('IA2'!AR73/AR121*100&gt;60,2,IF('IA2'!AR73/AR121*100&lt;=60,1)))))),0))*AR321)</f>
        <v>1000</v>
      </c>
      <c r="AS221" s="97">
        <f>IF(COUNT('IA2'!AS73)=0,1000,(IFERROR(IF('IA2'!AS73/AS121&lt;0.5,0,IF('IA2'!AS73/AS121*100&gt;90,5,IF('IA2'!AS73/AS121*100&gt;80,4,IF('IA2'!AS73/AS121*100&gt;70,3,IF('IA2'!AS73/AS121*100&gt;60,2,IF('IA2'!AS73/AS121*100&lt;=60,1)))))),0))*AS321)</f>
        <v>1000</v>
      </c>
      <c r="AT221" s="97">
        <f>IF(COUNT('IA2'!AT73)=0,1000,(IFERROR(IF('IA2'!AT73/AT121&lt;0.5,0,IF('IA2'!AT73/AT121*100&gt;90,5,IF('IA2'!AT73/AT121*100&gt;80,4,IF('IA2'!AT73/AT121*100&gt;70,3,IF('IA2'!AT73/AT121*100&gt;60,2,IF('IA2'!AT73/AT121*100&lt;=60,1)))))),0))*AT321)</f>
        <v>1000</v>
      </c>
      <c r="AU221" s="97">
        <f>IF(COUNT('IA2'!AU73)=0,1000,(IFERROR(IF('IA2'!AU73/AU121&lt;0.5,0,IF('IA2'!AU73/AU121*100&gt;90,5,IF('IA2'!AU73/AU121*100&gt;80,4,IF('IA2'!AU73/AU121*100&gt;70,3,IF('IA2'!AU73/AU121*100&gt;60,2,IF('IA2'!AU73/AU121*100&lt;=60,1)))))),0))*AU321)</f>
        <v>1000</v>
      </c>
      <c r="AV221" s="97">
        <f>IF(COUNT('IA2'!AV73)=0,1000,(IFERROR(IF('IA2'!AV73/AV121&lt;0.5,0,IF('IA2'!AV73/AV121*100&gt;90,5,IF('IA2'!AV73/AV121*100&gt;80,4,IF('IA2'!AV73/AV121*100&gt;70,3,IF('IA2'!AV73/AV121*100&gt;60,2,IF('IA2'!AV73/AV121*100&lt;=60,1)))))),0))*AV321)</f>
        <v>1000</v>
      </c>
      <c r="AW221" s="97">
        <f>IF(COUNT('IA2'!AW73)=0,1000,(IFERROR(IF('IA2'!AW73/AW121&lt;0.5,0,IF('IA2'!AW73/AW121*100&gt;90,5,IF('IA2'!AW73/AW121*100&gt;80,4,IF('IA2'!AW73/AW121*100&gt;70,3,IF('IA2'!AW73/AW121*100&gt;60,2,IF('IA2'!AW73/AW121*100&lt;=60,1)))))),0))*AW321)</f>
        <v>1000</v>
      </c>
      <c r="AX221" s="97">
        <f>IF(COUNT('IA2'!AX73)=0,1000,(IFERROR(IF('IA2'!AX73/AX121&lt;0.5,0,IF('IA2'!AX73/AX121*100&gt;90,5,IF('IA2'!AX73/AX121*100&gt;80,4,IF('IA2'!AX73/AX121*100&gt;70,3,IF('IA2'!AX73/AX121*100&gt;60,2,IF('IA2'!AX73/AX121*100&lt;=60,1)))))),0))*AX321)</f>
        <v>1000</v>
      </c>
      <c r="AY221" s="97">
        <f>IF(COUNT('IA2'!AY73)=0,1000,(IFERROR(IF('IA2'!AY73/AY121&lt;0.5,0,IF('IA2'!AY73/AY121*100&gt;90,5,IF('IA2'!AY73/AY121*100&gt;80,4,IF('IA2'!AY73/AY121*100&gt;70,3,IF('IA2'!AY73/AY121*100&gt;60,2,IF('IA2'!AY73/AY121*100&lt;=60,1)))))),0))*AY321)</f>
        <v>1000</v>
      </c>
      <c r="AZ221" s="97">
        <f>IF(COUNT('IA2'!AZ73)=0,1000,(IFERROR(IF('IA2'!AZ73/AZ121&lt;0.5,0,IF('IA2'!AZ73/AZ121*100&gt;90,5,IF('IA2'!AZ73/AZ121*100&gt;80,4,IF('IA2'!AZ73/AZ121*100&gt;70,3,IF('IA2'!AZ73/AZ121*100&gt;60,2,IF('IA2'!AZ73/AZ121*100&lt;=60,1)))))),0))*AZ321)</f>
        <v>1000</v>
      </c>
      <c r="BA221" s="96">
        <f t="shared" si="60"/>
        <v>0</v>
      </c>
      <c r="BB221" s="96">
        <f t="shared" si="61"/>
        <v>0</v>
      </c>
      <c r="BC221" s="96">
        <f t="shared" si="62"/>
        <v>0</v>
      </c>
      <c r="BD221" s="96">
        <f t="shared" si="63"/>
        <v>0</v>
      </c>
      <c r="BE221" s="96">
        <f t="shared" si="64"/>
        <v>0</v>
      </c>
      <c r="BF221" s="96">
        <f t="shared" si="65"/>
        <v>0</v>
      </c>
      <c r="BG221" s="96">
        <f t="shared" si="66"/>
        <v>0</v>
      </c>
    </row>
    <row r="222" spans="1:59" x14ac:dyDescent="0.3">
      <c r="A222" s="97">
        <f>IF(COUNT('IA2'!B74)=0,1000,(IFERROR(IF('IA2'!B74/A122&lt;0.5,0,IF('IA2'!B74/A122*100&gt;90,5,IF('IA2'!B74/A122*100&gt;80,4,IF('IA2'!B74/A122*100&gt;70,3,IF('IA2'!B74/A122*100&gt;60,2,IF('IA2'!B74/A122*100&lt;=60,1)))))),0))*A322)</f>
        <v>1000</v>
      </c>
      <c r="B222" s="97">
        <f>IF(COUNT('IA2'!C74)=0,1000,(IFERROR(IF('IA2'!C74/B122&lt;0.5,0,IF('IA2'!C74/B122*100&gt;90,5,IF('IA2'!C74/B122*100&gt;80,4,IF('IA2'!C74/B122*100&gt;70,3,IF('IA2'!C74/B122*100&gt;60,2,IF('IA2'!C74/B122*100&lt;=60,1)))))),0))*B322)</f>
        <v>1000</v>
      </c>
      <c r="C222" s="97">
        <f>IF(COUNT('IA2'!D74)=0,1000,(IFERROR(IF('IA2'!D74/C122&lt;0.5,0,IF('IA2'!D74/C122*100&gt;90,5,IF('IA2'!D74/C122*100&gt;80,4,IF('IA2'!D74/C122*100&gt;70,3,IF('IA2'!D74/C122*100&gt;60,2,IF('IA2'!D74/C122*100&lt;=60,1)))))),0))*C322)</f>
        <v>1000</v>
      </c>
      <c r="D222" s="97">
        <f>IF(COUNT('IA2'!E74)=0,1000,(IFERROR(IF('IA2'!E74/D122&lt;0.5,0,IF('IA2'!E74/D122*100&gt;90,5,IF('IA2'!E74/D122*100&gt;80,4,IF('IA2'!E74/D122*100&gt;70,3,IF('IA2'!E74/D122*100&gt;60,2,IF('IA2'!E74/D122*100&lt;=60,1)))))),0))*D322)</f>
        <v>1000</v>
      </c>
      <c r="E222" s="97">
        <f>IF(COUNT('IA2'!F74)=0,1000,(IFERROR(IF('IA2'!F74/E122&lt;0.5,0,IF('IA2'!F74/E122*100&gt;90,5,IF('IA2'!F74/E122*100&gt;80,4,IF('IA2'!F74/E122*100&gt;70,3,IF('IA2'!F74/E122*100&gt;60,2,IF('IA2'!F74/E122*100&lt;=60,1)))))),0))*E322)</f>
        <v>1000</v>
      </c>
      <c r="F222" s="97">
        <f>IF(COUNT('IA2'!G74)=0,1000,(IFERROR(IF('IA2'!G74/F122&lt;0.5,0,IF('IA2'!G74/F122*100&gt;90,5,IF('IA2'!G74/F122*100&gt;80,4,IF('IA2'!G74/F122*100&gt;70,3,IF('IA2'!G74/F122*100&gt;60,2,IF('IA2'!G74/F122*100&lt;=60,1)))))),0))*F322)</f>
        <v>1000</v>
      </c>
      <c r="G222" s="97">
        <f>IF(COUNT('IA2'!H74)=0,1000,(IFERROR(IF('IA2'!H74/G122&lt;0.5,0,IF('IA2'!H74/G122*100&gt;90,5,IF('IA2'!H74/G122*100&gt;80,4,IF('IA2'!H74/G122*100&gt;70,3,IF('IA2'!H74/G122*100&gt;60,2,IF('IA2'!H74/G122*100&lt;=60,1)))))),0))*G322)</f>
        <v>1000</v>
      </c>
      <c r="H222" s="97">
        <f>IF(COUNT('IA2'!I74)=0,1000,(IFERROR(IF('IA2'!I74/H122&lt;0.5,0,IF('IA2'!I74/H122*100&gt;90,5,IF('IA2'!I74/H122*100&gt;80,4,IF('IA2'!I74/H122*100&gt;70,3,IF('IA2'!I74/H122*100&gt;60,2,IF('IA2'!I74/H122*100&lt;=60,1)))))),0))*H322)</f>
        <v>1000</v>
      </c>
      <c r="I222" s="97">
        <f>IF(COUNT('IA2'!J74)=0,1000,(IFERROR(IF('IA2'!J74/I122&lt;0.5,0,IF('IA2'!J74/I122*100&gt;90,5,IF('IA2'!J74/I122*100&gt;80,4,IF('IA2'!J74/I122*100&gt;70,3,IF('IA2'!J74/I122*100&gt;60,2,IF('IA2'!J74/I122*100&lt;=60,1)))))),0))*I322)</f>
        <v>1000</v>
      </c>
      <c r="J222" s="97">
        <f>IF(COUNT('IA2'!K74)=0,1000,(IFERROR(IF('IA2'!K74/J122&lt;0.5,0,IF('IA2'!K74/J122*100&gt;90,5,IF('IA2'!K74/J122*100&gt;80,4,IF('IA2'!K74/J122*100&gt;70,3,IF('IA2'!K74/J122*100&gt;60,2,IF('IA2'!K74/J122*100&lt;=60,1)))))),0))*J322)</f>
        <v>1000</v>
      </c>
      <c r="K222" s="97">
        <f>IF(COUNT('IA2'!L74)=0,1000,(IFERROR(IF('IA2'!L74/K122&lt;0.5,0,IF('IA2'!L74/K122*100&gt;90,5,IF('IA2'!L74/K122*100&gt;80,4,IF('IA2'!L74/K122*100&gt;70,3,IF('IA2'!L74/K122*100&gt;60,2,IF('IA2'!L74/K122*100&lt;=60,1)))))),0))*K322)</f>
        <v>1000</v>
      </c>
      <c r="L222" s="97">
        <f>IF(COUNT('IA2'!M74)=0,1000,(IFERROR(IF('IA2'!M74/L122&lt;0.5,0,IF('IA2'!M74/L122*100&gt;90,5,IF('IA2'!M74/L122*100&gt;80,4,IF('IA2'!M74/L122*100&gt;70,3,IF('IA2'!M74/L122*100&gt;60,2,IF('IA2'!M74/L122*100&lt;=60,1)))))),0))*L322)</f>
        <v>1000</v>
      </c>
      <c r="M222" s="97">
        <f>IF(COUNT('IA2'!N74)=0,1000,(IFERROR(IF('IA2'!N74/M122&lt;0.5,0,IF('IA2'!N74/M122*100&gt;90,5,IF('IA2'!N74/M122*100&gt;80,4,IF('IA2'!N74/M122*100&gt;70,3,IF('IA2'!N74/M122*100&gt;60,2,IF('IA2'!N74/M122*100&lt;=60,1)))))),0))*M322)</f>
        <v>1000</v>
      </c>
      <c r="N222" s="97">
        <f>IF(COUNT('IA2'!O74)=0,1000,(IFERROR(IF('IA2'!O74/N122&lt;0.5,0,IF('IA2'!O74/N122*100&gt;90,5,IF('IA2'!O74/N122*100&gt;80,4,IF('IA2'!O74/N122*100&gt;70,3,IF('IA2'!O74/N122*100&gt;60,2,IF('IA2'!O74/N122*100&lt;=60,1)))))),0))*N322)</f>
        <v>1000</v>
      </c>
      <c r="O222" s="97">
        <f>IF(COUNT('IA2'!P74)=0,1000,(IFERROR(IF('IA2'!P74/O122&lt;0.5,0,IF('IA2'!P74/O122*100&gt;90,5,IF('IA2'!P74/O122*100&gt;80,4,IF('IA2'!P74/O122*100&gt;70,3,IF('IA2'!P74/O122*100&gt;60,2,IF('IA2'!P74/O122*100&lt;=60,1)))))),0))*O322)</f>
        <v>1000</v>
      </c>
      <c r="P222" s="97">
        <f>IF(COUNT('IA2'!Q74)=0,1000,(IFERROR(IF('IA2'!Q74/P122&lt;0.5,0,IF('IA2'!Q74/P122*100&gt;90,5,IF('IA2'!Q74/P122*100&gt;80,4,IF('IA2'!Q74/P122*100&gt;70,3,IF('IA2'!Q74/P122*100&gt;60,2,IF('IA2'!Q74/P122*100&lt;=60,1)))))),0))*P322)</f>
        <v>1000</v>
      </c>
      <c r="Q222" s="97">
        <f>IF(COUNT('IA2'!R74)=0,1000,(IFERROR(IF('IA2'!R74/Q122&lt;0.5,0,IF('IA2'!R74/Q122*100&gt;90,5,IF('IA2'!R74/Q122*100&gt;80,4,IF('IA2'!R74/Q122*100&gt;70,3,IF('IA2'!R74/Q122*100&gt;60,2,IF('IA2'!R74/Q122*100&lt;=60,1)))))),0))*Q322)</f>
        <v>1000</v>
      </c>
      <c r="R222" s="97">
        <f>IF(COUNT('IA2'!S74)=0,1000,(IFERROR(IF('IA2'!S74/R122&lt;0.5,0,IF('IA2'!S74/R122*100&gt;90,5,IF('IA2'!S74/R122*100&gt;80,4,IF('IA2'!S74/R122*100&gt;70,3,IF('IA2'!S74/R122*100&gt;60,2,IF('IA2'!S74/R122*100&lt;=60,1)))))),0))*R322)</f>
        <v>1000</v>
      </c>
      <c r="S222" s="97">
        <f>IF(COUNT('IA2'!T74)=0,1000,(IFERROR(IF('IA2'!T74/S122&lt;0.5,0,IF('IA2'!T74/S122*100&gt;90,5,IF('IA2'!T74/S122*100&gt;80,4,IF('IA2'!T74/S122*100&gt;70,3,IF('IA2'!T74/S122*100&gt;60,2,IF('IA2'!T74/S122*100&lt;=60,1)))))),0))*S322)</f>
        <v>1000</v>
      </c>
      <c r="T222" s="97">
        <f>IF(COUNT('IA2'!U74)=0,1000,(IFERROR(IF('IA2'!U74/T122&lt;0.5,0,IF('IA2'!U74/T122*100&gt;90,5,IF('IA2'!U74/T122*100&gt;80,4,IF('IA2'!U74/T122*100&gt;70,3,IF('IA2'!U74/T122*100&gt;60,2,IF('IA2'!U74/T122*100&lt;=60,1)))))),0))*T322)</f>
        <v>1000</v>
      </c>
      <c r="U222" s="97">
        <f>IF(COUNT('IA2'!#REF!)=0,1000,(IFERROR(IF('IA2'!#REF!/U122&lt;0.5,0,IF('IA2'!#REF!/U122*100&gt;90,5,IF('IA2'!#REF!/U122*100&gt;80,4,IF('IA2'!#REF!/U122*100&gt;70,3,IF('IA2'!#REF!/U122*100&gt;60,2,IF('IA2'!#REF!/U122*100&lt;=60,1)))))),0))*U322)</f>
        <v>1000</v>
      </c>
      <c r="V222" s="97">
        <f>IF(COUNT('IA2'!V74)=0,1000,(IFERROR(IF('IA2'!V74/V122&lt;0.5,0,IF('IA2'!V74/V122*100&gt;90,5,IF('IA2'!V74/V122*100&gt;80,4,IF('IA2'!V74/V122*100&gt;70,3,IF('IA2'!V74/V122*100&gt;60,2,IF('IA2'!V74/V122*100&lt;=60,1)))))),0))*V322)</f>
        <v>1000</v>
      </c>
      <c r="W222" s="97">
        <f>IF(COUNT('IA2'!W74)=0,1000,(IFERROR(IF('IA2'!W74/W122&lt;0.5,0,IF('IA2'!W74/W122*100&gt;90,5,IF('IA2'!W74/W122*100&gt;80,4,IF('IA2'!W74/W122*100&gt;70,3,IF('IA2'!W74/W122*100&gt;60,2,IF('IA2'!W74/W122*100&lt;=60,1)))))),0))*W322)</f>
        <v>1000</v>
      </c>
      <c r="X222" s="97">
        <f>IF(COUNT('IA2'!X74)=0,1000,(IFERROR(IF('IA2'!X74/X122&lt;0.5,0,IF('IA2'!X74/X122*100&gt;90,5,IF('IA2'!X74/X122*100&gt;80,4,IF('IA2'!X74/X122*100&gt;70,3,IF('IA2'!X74/X122*100&gt;60,2,IF('IA2'!X74/X122*100&lt;=60,1)))))),0))*X322)</f>
        <v>1000</v>
      </c>
      <c r="Y222" s="97">
        <f>IF(COUNT('IA2'!Y74)=0,1000,(IFERROR(IF('IA2'!Y74/Y122&lt;0.5,0,IF('IA2'!Y74/Y122*100&gt;90,5,IF('IA2'!Y74/Y122*100&gt;80,4,IF('IA2'!Y74/Y122*100&gt;70,3,IF('IA2'!Y74/Y122*100&gt;60,2,IF('IA2'!Y74/Y122*100&lt;=60,1)))))),0))*Y322)</f>
        <v>1000</v>
      </c>
      <c r="Z222" s="97">
        <f>IF(COUNT('IA2'!Z74)=0,1000,(IFERROR(IF('IA2'!Z74/Z122&lt;0.5,0,IF('IA2'!Z74/Z122*100&gt;90,5,IF('IA2'!Z74/Z122*100&gt;80,4,IF('IA2'!Z74/Z122*100&gt;70,3,IF('IA2'!Z74/Z122*100&gt;60,2,IF('IA2'!Z74/Z122*100&lt;=60,1)))))),0))*Z322)</f>
        <v>1000</v>
      </c>
      <c r="AA222" s="97">
        <f>IF(COUNT('IA2'!AA74)=0,1000,(IFERROR(IF('IA2'!AA74/AA122&lt;0.5,0,IF('IA2'!AA74/AA122*100&gt;90,5,IF('IA2'!AA74/AA122*100&gt;80,4,IF('IA2'!AA74/AA122*100&gt;70,3,IF('IA2'!AA74/AA122*100&gt;60,2,IF('IA2'!AA74/AA122*100&lt;=60,1)))))),0))*AA322)</f>
        <v>1000</v>
      </c>
      <c r="AB222" s="97">
        <f>IF(COUNT('IA2'!AB74)=0,1000,(IFERROR(IF('IA2'!AB74/AB122&lt;0.5,0,IF('IA2'!AB74/AB122*100&gt;90,5,IF('IA2'!AB74/AB122*100&gt;80,4,IF('IA2'!AB74/AB122*100&gt;70,3,IF('IA2'!AB74/AB122*100&gt;60,2,IF('IA2'!AB74/AB122*100&lt;=60,1)))))),0))*AB322)</f>
        <v>1000</v>
      </c>
      <c r="AC222" s="97">
        <f>IF(COUNT('IA2'!AC74)=0,1000,(IFERROR(IF('IA2'!AC74/AC122&lt;0.5,0,IF('IA2'!AC74/AC122*100&gt;90,5,IF('IA2'!AC74/AC122*100&gt;80,4,IF('IA2'!AC74/AC122*100&gt;70,3,IF('IA2'!AC74/AC122*100&gt;60,2,IF('IA2'!AC74/AC122*100&lt;=60,1)))))),0))*AC322)</f>
        <v>1000</v>
      </c>
      <c r="AD222" s="97">
        <f>IF(COUNT('IA2'!AD74)=0,1000,(IFERROR(IF('IA2'!AD74/AD122&lt;0.5,0,IF('IA2'!AD74/AD122*100&gt;90,5,IF('IA2'!AD74/AD122*100&gt;80,4,IF('IA2'!AD74/AD122*100&gt;70,3,IF('IA2'!AD74/AD122*100&gt;60,2,IF('IA2'!AD74/AD122*100&lt;=60,1)))))),0))*AD322)</f>
        <v>1000</v>
      </c>
      <c r="AE222" s="97">
        <f>IF(COUNT('IA2'!AE74)=0,1000,(IFERROR(IF('IA2'!AE74/AE122&lt;0.5,0,IF('IA2'!AE74/AE122*100&gt;90,5,IF('IA2'!AE74/AE122*100&gt;80,4,IF('IA2'!AE74/AE122*100&gt;70,3,IF('IA2'!AE74/AE122*100&gt;60,2,IF('IA2'!AE74/AE122*100&lt;=60,1)))))),0))*AE322)</f>
        <v>1000</v>
      </c>
      <c r="AF222" s="97">
        <f>IF(COUNT('IA2'!AF74)=0,1000,(IFERROR(IF('IA2'!AF74/AF122&lt;0.5,0,IF('IA2'!AF74/AF122*100&gt;90,5,IF('IA2'!AF74/AF122*100&gt;80,4,IF('IA2'!AF74/AF122*100&gt;70,3,IF('IA2'!AF74/AF122*100&gt;60,2,IF('IA2'!AF74/AF122*100&lt;=60,1)))))),0))*AF322)</f>
        <v>1000</v>
      </c>
      <c r="AG222" s="97">
        <f>IF(COUNT('IA2'!AG74)=0,1000,(IFERROR(IF('IA2'!AG74/AG122&lt;0.5,0,IF('IA2'!AG74/AG122*100&gt;90,5,IF('IA2'!AG74/AG122*100&gt;80,4,IF('IA2'!AG74/AG122*100&gt;70,3,IF('IA2'!AG74/AG122*100&gt;60,2,IF('IA2'!AG74/AG122*100&lt;=60,1)))))),0))*AG322)</f>
        <v>1000</v>
      </c>
      <c r="AH222" s="97">
        <f>IF(COUNT('IA2'!AH74)=0,1000,(IFERROR(IF('IA2'!AH74/AH122&lt;0.5,0,IF('IA2'!AH74/AH122*100&gt;90,5,IF('IA2'!AH74/AH122*100&gt;80,4,IF('IA2'!AH74/AH122*100&gt;70,3,IF('IA2'!AH74/AH122*100&gt;60,2,IF('IA2'!AH74/AH122*100&lt;=60,1)))))),0))*AH322)</f>
        <v>1000</v>
      </c>
      <c r="AI222" s="97">
        <f>IF(COUNT('IA2'!AI74)=0,1000,(IFERROR(IF('IA2'!AI74/AI122&lt;0.5,0,IF('IA2'!AI74/AI122*100&gt;90,5,IF('IA2'!AI74/AI122*100&gt;80,4,IF('IA2'!AI74/AI122*100&gt;70,3,IF('IA2'!AI74/AI122*100&gt;60,2,IF('IA2'!AI74/AI122*100&lt;=60,1)))))),0))*AI322)</f>
        <v>1000</v>
      </c>
      <c r="AJ222" s="97">
        <f>IF(COUNT('IA2'!AJ74)=0,1000,(IFERROR(IF('IA2'!AJ74/AJ122&lt;0.5,0,IF('IA2'!AJ74/AJ122*100&gt;90,5,IF('IA2'!AJ74/AJ122*100&gt;80,4,IF('IA2'!AJ74/AJ122*100&gt;70,3,IF('IA2'!AJ74/AJ122*100&gt;60,2,IF('IA2'!AJ74/AJ122*100&lt;=60,1)))))),0))*AJ322)</f>
        <v>1000</v>
      </c>
      <c r="AK222" s="97">
        <f>IF(COUNT('IA2'!AK74)=0,1000,(IFERROR(IF('IA2'!AK74/AK122&lt;0.5,0,IF('IA2'!AK74/AK122*100&gt;90,5,IF('IA2'!AK74/AK122*100&gt;80,4,IF('IA2'!AK74/AK122*100&gt;70,3,IF('IA2'!AK74/AK122*100&gt;60,2,IF('IA2'!AK74/AK122*100&lt;=60,1)))))),0))*AK322)</f>
        <v>1000</v>
      </c>
      <c r="AL222" s="97">
        <f>IF(COUNT('IA2'!AL74)=0,1000,(IFERROR(IF('IA2'!AL74/AL122&lt;0.5,0,IF('IA2'!AL74/AL122*100&gt;90,5,IF('IA2'!AL74/AL122*100&gt;80,4,IF('IA2'!AL74/AL122*100&gt;70,3,IF('IA2'!AL74/AL122*100&gt;60,2,IF('IA2'!AL74/AL122*100&lt;=60,1)))))),0))*AL322)</f>
        <v>1000</v>
      </c>
      <c r="AM222" s="97">
        <f>IF(COUNT('IA2'!AM74)=0,1000,(IFERROR(IF('IA2'!AM74/AM122&lt;0.5,0,IF('IA2'!AM74/AM122*100&gt;90,5,IF('IA2'!AM74/AM122*100&gt;80,4,IF('IA2'!AM74/AM122*100&gt;70,3,IF('IA2'!AM74/AM122*100&gt;60,2,IF('IA2'!AM74/AM122*100&lt;=60,1)))))),0))*AM322)</f>
        <v>1000</v>
      </c>
      <c r="AN222" s="97">
        <f>IF(COUNT('IA2'!AN74)=0,1000,(IFERROR(IF('IA2'!AN74/AN122&lt;0.5,0,IF('IA2'!AN74/AN122*100&gt;90,5,IF('IA2'!AN74/AN122*100&gt;80,4,IF('IA2'!AN74/AN122*100&gt;70,3,IF('IA2'!AN74/AN122*100&gt;60,2,IF('IA2'!AN74/AN122*100&lt;=60,1)))))),0))*AN322)</f>
        <v>1000</v>
      </c>
      <c r="AO222" s="97">
        <f>IF(COUNT('IA2'!AO74)=0,1000,(IFERROR(IF('IA2'!AO74/AO122&lt;0.5,0,IF('IA2'!AO74/AO122*100&gt;90,5,IF('IA2'!AO74/AO122*100&gt;80,4,IF('IA2'!AO74/AO122*100&gt;70,3,IF('IA2'!AO74/AO122*100&gt;60,2,IF('IA2'!AO74/AO122*100&lt;=60,1)))))),0))*AO322)</f>
        <v>1000</v>
      </c>
      <c r="AP222" s="97">
        <f>IF(COUNT('IA2'!AP74)=0,1000,(IFERROR(IF('IA2'!AP74/AP122&lt;0.5,0,IF('IA2'!AP74/AP122*100&gt;90,5,IF('IA2'!AP74/AP122*100&gt;80,4,IF('IA2'!AP74/AP122*100&gt;70,3,IF('IA2'!AP74/AP122*100&gt;60,2,IF('IA2'!AP74/AP122*100&lt;=60,1)))))),0))*AP322)</f>
        <v>1000</v>
      </c>
      <c r="AQ222" s="97">
        <f>IF(COUNT('IA2'!AQ74)=0,1000,(IFERROR(IF('IA2'!AQ74/AQ122&lt;0.5,0,IF('IA2'!AQ74/AQ122*100&gt;90,5,IF('IA2'!AQ74/AQ122*100&gt;80,4,IF('IA2'!AQ74/AQ122*100&gt;70,3,IF('IA2'!AQ74/AQ122*100&gt;60,2,IF('IA2'!AQ74/AQ122*100&lt;=60,1)))))),0))*AQ322)</f>
        <v>1000</v>
      </c>
      <c r="AR222" s="97">
        <f>IF(COUNT('IA2'!AR74)=0,1000,(IFERROR(IF('IA2'!AR74/AR122&lt;0.5,0,IF('IA2'!AR74/AR122*100&gt;90,5,IF('IA2'!AR74/AR122*100&gt;80,4,IF('IA2'!AR74/AR122*100&gt;70,3,IF('IA2'!AR74/AR122*100&gt;60,2,IF('IA2'!AR74/AR122*100&lt;=60,1)))))),0))*AR322)</f>
        <v>1000</v>
      </c>
      <c r="AS222" s="97">
        <f>IF(COUNT('IA2'!AS74)=0,1000,(IFERROR(IF('IA2'!AS74/AS122&lt;0.5,0,IF('IA2'!AS74/AS122*100&gt;90,5,IF('IA2'!AS74/AS122*100&gt;80,4,IF('IA2'!AS74/AS122*100&gt;70,3,IF('IA2'!AS74/AS122*100&gt;60,2,IF('IA2'!AS74/AS122*100&lt;=60,1)))))),0))*AS322)</f>
        <v>1000</v>
      </c>
      <c r="AT222" s="97">
        <f>IF(COUNT('IA2'!AT74)=0,1000,(IFERROR(IF('IA2'!AT74/AT122&lt;0.5,0,IF('IA2'!AT74/AT122*100&gt;90,5,IF('IA2'!AT74/AT122*100&gt;80,4,IF('IA2'!AT74/AT122*100&gt;70,3,IF('IA2'!AT74/AT122*100&gt;60,2,IF('IA2'!AT74/AT122*100&lt;=60,1)))))),0))*AT322)</f>
        <v>1000</v>
      </c>
      <c r="AU222" s="97">
        <f>IF(COUNT('IA2'!AU74)=0,1000,(IFERROR(IF('IA2'!AU74/AU122&lt;0.5,0,IF('IA2'!AU74/AU122*100&gt;90,5,IF('IA2'!AU74/AU122*100&gt;80,4,IF('IA2'!AU74/AU122*100&gt;70,3,IF('IA2'!AU74/AU122*100&gt;60,2,IF('IA2'!AU74/AU122*100&lt;=60,1)))))),0))*AU322)</f>
        <v>1000</v>
      </c>
      <c r="AV222" s="97">
        <f>IF(COUNT('IA2'!AV74)=0,1000,(IFERROR(IF('IA2'!AV74/AV122&lt;0.5,0,IF('IA2'!AV74/AV122*100&gt;90,5,IF('IA2'!AV74/AV122*100&gt;80,4,IF('IA2'!AV74/AV122*100&gt;70,3,IF('IA2'!AV74/AV122*100&gt;60,2,IF('IA2'!AV74/AV122*100&lt;=60,1)))))),0))*AV322)</f>
        <v>1000</v>
      </c>
      <c r="AW222" s="97">
        <f>IF(COUNT('IA2'!AW74)=0,1000,(IFERROR(IF('IA2'!AW74/AW122&lt;0.5,0,IF('IA2'!AW74/AW122*100&gt;90,5,IF('IA2'!AW74/AW122*100&gt;80,4,IF('IA2'!AW74/AW122*100&gt;70,3,IF('IA2'!AW74/AW122*100&gt;60,2,IF('IA2'!AW74/AW122*100&lt;=60,1)))))),0))*AW322)</f>
        <v>1000</v>
      </c>
      <c r="AX222" s="97">
        <f>IF(COUNT('IA2'!AX74)=0,1000,(IFERROR(IF('IA2'!AX74/AX122&lt;0.5,0,IF('IA2'!AX74/AX122*100&gt;90,5,IF('IA2'!AX74/AX122*100&gt;80,4,IF('IA2'!AX74/AX122*100&gt;70,3,IF('IA2'!AX74/AX122*100&gt;60,2,IF('IA2'!AX74/AX122*100&lt;=60,1)))))),0))*AX322)</f>
        <v>1000</v>
      </c>
      <c r="AY222" s="97">
        <f>IF(COUNT('IA2'!AY74)=0,1000,(IFERROR(IF('IA2'!AY74/AY122&lt;0.5,0,IF('IA2'!AY74/AY122*100&gt;90,5,IF('IA2'!AY74/AY122*100&gt;80,4,IF('IA2'!AY74/AY122*100&gt;70,3,IF('IA2'!AY74/AY122*100&gt;60,2,IF('IA2'!AY74/AY122*100&lt;=60,1)))))),0))*AY322)</f>
        <v>1000</v>
      </c>
      <c r="AZ222" s="97">
        <f>IF(COUNT('IA2'!AZ74)=0,1000,(IFERROR(IF('IA2'!AZ74/AZ122&lt;0.5,0,IF('IA2'!AZ74/AZ122*100&gt;90,5,IF('IA2'!AZ74/AZ122*100&gt;80,4,IF('IA2'!AZ74/AZ122*100&gt;70,3,IF('IA2'!AZ74/AZ122*100&gt;60,2,IF('IA2'!AZ74/AZ122*100&lt;=60,1)))))),0))*AZ322)</f>
        <v>1000</v>
      </c>
      <c r="BA222" s="96">
        <f t="shared" si="60"/>
        <v>0</v>
      </c>
      <c r="BB222" s="96">
        <f t="shared" si="61"/>
        <v>0</v>
      </c>
      <c r="BC222" s="96">
        <f t="shared" si="62"/>
        <v>0</v>
      </c>
      <c r="BD222" s="96">
        <f t="shared" si="63"/>
        <v>0</v>
      </c>
      <c r="BE222" s="96">
        <f t="shared" si="64"/>
        <v>0</v>
      </c>
      <c r="BF222" s="96">
        <f t="shared" si="65"/>
        <v>0</v>
      </c>
      <c r="BG222" s="96">
        <f t="shared" si="66"/>
        <v>0</v>
      </c>
    </row>
    <row r="223" spans="1:59" x14ac:dyDescent="0.3">
      <c r="A223" s="8">
        <f>A11</f>
        <v>2</v>
      </c>
      <c r="B223" s="8">
        <f t="shared" ref="B223:AZ223" si="67">B11</f>
        <v>2</v>
      </c>
      <c r="C223" s="8">
        <f t="shared" si="67"/>
        <v>2</v>
      </c>
      <c r="D223" s="8">
        <f t="shared" si="67"/>
        <v>2</v>
      </c>
      <c r="E223" s="8">
        <f t="shared" si="67"/>
        <v>2</v>
      </c>
      <c r="F223" s="8">
        <f t="shared" si="67"/>
        <v>2</v>
      </c>
      <c r="G223" s="8">
        <f t="shared" si="67"/>
        <v>2</v>
      </c>
      <c r="H223" s="8">
        <f t="shared" si="67"/>
        <v>2</v>
      </c>
      <c r="I223" s="8">
        <f t="shared" si="67"/>
        <v>2</v>
      </c>
      <c r="J223" s="8">
        <f t="shared" si="67"/>
        <v>2</v>
      </c>
      <c r="K223" s="8">
        <f t="shared" si="67"/>
        <v>13</v>
      </c>
      <c r="L223" s="8">
        <f t="shared" si="67"/>
        <v>13</v>
      </c>
      <c r="M223" s="8">
        <f t="shared" si="67"/>
        <v>13</v>
      </c>
      <c r="N223" s="8">
        <f t="shared" si="67"/>
        <v>13</v>
      </c>
      <c r="O223" s="8">
        <f t="shared" si="67"/>
        <v>13</v>
      </c>
      <c r="P223" s="8">
        <f t="shared" si="67"/>
        <v>13</v>
      </c>
      <c r="Q223" s="8">
        <f t="shared" si="67"/>
        <v>13</v>
      </c>
      <c r="R223" s="8">
        <f t="shared" si="67"/>
        <v>13</v>
      </c>
      <c r="S223" s="8">
        <f t="shared" si="67"/>
        <v>13</v>
      </c>
      <c r="T223" s="8">
        <f t="shared" si="67"/>
        <v>13</v>
      </c>
      <c r="U223" s="8">
        <f t="shared" si="67"/>
        <v>15</v>
      </c>
      <c r="V223" s="8">
        <f t="shared" si="67"/>
        <v>15</v>
      </c>
      <c r="W223" s="8">
        <f t="shared" si="67"/>
        <v>0</v>
      </c>
      <c r="X223" s="8">
        <f t="shared" si="67"/>
        <v>0</v>
      </c>
      <c r="Y223" s="8">
        <f t="shared" si="67"/>
        <v>0</v>
      </c>
      <c r="Z223" s="8">
        <f t="shared" si="67"/>
        <v>0</v>
      </c>
      <c r="AA223" s="8">
        <f t="shared" si="67"/>
        <v>0</v>
      </c>
      <c r="AB223" s="8">
        <f t="shared" si="67"/>
        <v>0</v>
      </c>
      <c r="AC223" s="8">
        <f t="shared" si="67"/>
        <v>0</v>
      </c>
      <c r="AD223" s="8">
        <f t="shared" si="67"/>
        <v>0</v>
      </c>
      <c r="AE223" s="8">
        <f t="shared" si="67"/>
        <v>0</v>
      </c>
      <c r="AF223" s="8">
        <f t="shared" si="67"/>
        <v>0</v>
      </c>
      <c r="AG223" s="8">
        <f t="shared" si="67"/>
        <v>0</v>
      </c>
      <c r="AH223" s="8">
        <f t="shared" si="67"/>
        <v>0</v>
      </c>
      <c r="AI223" s="8">
        <f t="shared" si="67"/>
        <v>0</v>
      </c>
      <c r="AJ223" s="8">
        <f t="shared" si="67"/>
        <v>0</v>
      </c>
      <c r="AK223" s="8">
        <f t="shared" si="67"/>
        <v>0</v>
      </c>
      <c r="AL223" s="8">
        <f t="shared" si="67"/>
        <v>0</v>
      </c>
      <c r="AM223" s="8">
        <f t="shared" si="67"/>
        <v>0</v>
      </c>
      <c r="AN223" s="8">
        <f t="shared" si="67"/>
        <v>0</v>
      </c>
      <c r="AO223" s="8">
        <f t="shared" si="67"/>
        <v>0</v>
      </c>
      <c r="AP223" s="8">
        <f t="shared" si="67"/>
        <v>0</v>
      </c>
      <c r="AQ223" s="8">
        <f t="shared" si="67"/>
        <v>0</v>
      </c>
      <c r="AR223" s="8">
        <f t="shared" si="67"/>
        <v>0</v>
      </c>
      <c r="AS223" s="8">
        <f t="shared" si="67"/>
        <v>0</v>
      </c>
      <c r="AT223" s="8">
        <f t="shared" si="67"/>
        <v>0</v>
      </c>
      <c r="AU223" s="8">
        <f t="shared" si="67"/>
        <v>0</v>
      </c>
      <c r="AV223" s="8">
        <f t="shared" si="67"/>
        <v>0</v>
      </c>
      <c r="AW223" s="8">
        <f t="shared" si="67"/>
        <v>0</v>
      </c>
      <c r="AX223" s="8">
        <f t="shared" si="67"/>
        <v>0</v>
      </c>
      <c r="AY223" s="8">
        <f t="shared" si="67"/>
        <v>0</v>
      </c>
      <c r="AZ223" s="8">
        <f t="shared" si="67"/>
        <v>0</v>
      </c>
      <c r="BA223" s="8"/>
      <c r="BB223" s="8"/>
      <c r="BC223" s="8"/>
      <c r="BD223" s="8"/>
      <c r="BE223" s="8"/>
      <c r="BF223" s="8"/>
      <c r="BG223" s="8"/>
    </row>
    <row r="224" spans="1:59" x14ac:dyDescent="0.3">
      <c r="A224" s="8">
        <f>A223</f>
        <v>2</v>
      </c>
      <c r="B224" s="8">
        <f t="shared" ref="B224:AZ228" si="68">B223</f>
        <v>2</v>
      </c>
      <c r="C224" s="8">
        <f t="shared" si="68"/>
        <v>2</v>
      </c>
      <c r="D224" s="8">
        <f t="shared" si="68"/>
        <v>2</v>
      </c>
      <c r="E224" s="8">
        <f t="shared" si="68"/>
        <v>2</v>
      </c>
      <c r="F224" s="8">
        <f t="shared" si="68"/>
        <v>2</v>
      </c>
      <c r="G224" s="8">
        <f t="shared" si="68"/>
        <v>2</v>
      </c>
      <c r="H224" s="8">
        <f t="shared" si="68"/>
        <v>2</v>
      </c>
      <c r="I224" s="8">
        <f t="shared" si="68"/>
        <v>2</v>
      </c>
      <c r="J224" s="8">
        <f t="shared" si="68"/>
        <v>2</v>
      </c>
      <c r="K224" s="8">
        <f t="shared" si="68"/>
        <v>13</v>
      </c>
      <c r="L224" s="8">
        <f t="shared" si="68"/>
        <v>13</v>
      </c>
      <c r="M224" s="8">
        <f t="shared" si="68"/>
        <v>13</v>
      </c>
      <c r="N224" s="8">
        <f t="shared" si="68"/>
        <v>13</v>
      </c>
      <c r="O224" s="8">
        <f t="shared" si="68"/>
        <v>13</v>
      </c>
      <c r="P224" s="8">
        <f t="shared" si="68"/>
        <v>13</v>
      </c>
      <c r="Q224" s="8">
        <f t="shared" si="68"/>
        <v>13</v>
      </c>
      <c r="R224" s="8">
        <f t="shared" si="68"/>
        <v>13</v>
      </c>
      <c r="S224" s="8">
        <f t="shared" si="68"/>
        <v>13</v>
      </c>
      <c r="T224" s="8">
        <f t="shared" si="68"/>
        <v>13</v>
      </c>
      <c r="U224" s="8">
        <f t="shared" si="68"/>
        <v>15</v>
      </c>
      <c r="V224" s="8">
        <f t="shared" si="68"/>
        <v>15</v>
      </c>
      <c r="W224" s="8">
        <f t="shared" si="68"/>
        <v>0</v>
      </c>
      <c r="X224" s="8">
        <f t="shared" si="68"/>
        <v>0</v>
      </c>
      <c r="Y224" s="8">
        <f t="shared" si="68"/>
        <v>0</v>
      </c>
      <c r="Z224" s="8">
        <f t="shared" si="68"/>
        <v>0</v>
      </c>
      <c r="AA224" s="8">
        <f t="shared" si="68"/>
        <v>0</v>
      </c>
      <c r="AB224" s="8">
        <f t="shared" si="68"/>
        <v>0</v>
      </c>
      <c r="AC224" s="8">
        <f t="shared" si="68"/>
        <v>0</v>
      </c>
      <c r="AD224" s="8">
        <f t="shared" si="68"/>
        <v>0</v>
      </c>
      <c r="AE224" s="8">
        <f t="shared" si="68"/>
        <v>0</v>
      </c>
      <c r="AF224" s="8">
        <f t="shared" si="68"/>
        <v>0</v>
      </c>
      <c r="AG224" s="8">
        <f t="shared" si="68"/>
        <v>0</v>
      </c>
      <c r="AH224" s="8">
        <f t="shared" si="68"/>
        <v>0</v>
      </c>
      <c r="AI224" s="8">
        <f t="shared" si="68"/>
        <v>0</v>
      </c>
      <c r="AJ224" s="8">
        <f t="shared" si="68"/>
        <v>0</v>
      </c>
      <c r="AK224" s="8">
        <f t="shared" si="68"/>
        <v>0</v>
      </c>
      <c r="AL224" s="8">
        <f t="shared" si="68"/>
        <v>0</v>
      </c>
      <c r="AM224" s="8">
        <f t="shared" si="68"/>
        <v>0</v>
      </c>
      <c r="AN224" s="8">
        <f t="shared" si="68"/>
        <v>0</v>
      </c>
      <c r="AO224" s="8">
        <f t="shared" si="68"/>
        <v>0</v>
      </c>
      <c r="AP224" s="8">
        <f t="shared" si="68"/>
        <v>0</v>
      </c>
      <c r="AQ224" s="8">
        <f t="shared" si="68"/>
        <v>0</v>
      </c>
      <c r="AR224" s="8">
        <f t="shared" si="68"/>
        <v>0</v>
      </c>
      <c r="AS224" s="8">
        <f t="shared" si="68"/>
        <v>0</v>
      </c>
      <c r="AT224" s="8">
        <f t="shared" si="68"/>
        <v>0</v>
      </c>
      <c r="AU224" s="8">
        <f t="shared" si="68"/>
        <v>0</v>
      </c>
      <c r="AV224" s="8">
        <f t="shared" si="68"/>
        <v>0</v>
      </c>
      <c r="AW224" s="8">
        <f t="shared" si="68"/>
        <v>0</v>
      </c>
      <c r="AX224" s="8">
        <f t="shared" si="68"/>
        <v>0</v>
      </c>
      <c r="AY224" s="8">
        <f t="shared" si="68"/>
        <v>0</v>
      </c>
      <c r="AZ224" s="8">
        <f t="shared" si="68"/>
        <v>0</v>
      </c>
      <c r="BA224" s="8"/>
      <c r="BB224" s="8"/>
      <c r="BC224" s="8"/>
      <c r="BD224" s="8"/>
      <c r="BE224" s="8"/>
      <c r="BF224" s="8"/>
      <c r="BG224" s="8"/>
    </row>
    <row r="225" spans="1:59" x14ac:dyDescent="0.3">
      <c r="A225" s="8">
        <f>A224</f>
        <v>2</v>
      </c>
      <c r="B225" s="8">
        <f t="shared" si="68"/>
        <v>2</v>
      </c>
      <c r="C225" s="8">
        <f t="shared" si="68"/>
        <v>2</v>
      </c>
      <c r="D225" s="8">
        <f t="shared" si="68"/>
        <v>2</v>
      </c>
      <c r="E225" s="8">
        <f t="shared" si="68"/>
        <v>2</v>
      </c>
      <c r="F225" s="8">
        <f t="shared" si="68"/>
        <v>2</v>
      </c>
      <c r="G225" s="8">
        <f t="shared" si="68"/>
        <v>2</v>
      </c>
      <c r="H225" s="8">
        <f t="shared" si="68"/>
        <v>2</v>
      </c>
      <c r="I225" s="8">
        <f t="shared" si="68"/>
        <v>2</v>
      </c>
      <c r="J225" s="8">
        <f t="shared" si="68"/>
        <v>2</v>
      </c>
      <c r="K225" s="8">
        <f t="shared" si="68"/>
        <v>13</v>
      </c>
      <c r="L225" s="8">
        <f t="shared" si="68"/>
        <v>13</v>
      </c>
      <c r="M225" s="8">
        <f t="shared" si="68"/>
        <v>13</v>
      </c>
      <c r="N225" s="8">
        <f t="shared" si="68"/>
        <v>13</v>
      </c>
      <c r="O225" s="8">
        <f t="shared" si="68"/>
        <v>13</v>
      </c>
      <c r="P225" s="8">
        <f t="shared" si="68"/>
        <v>13</v>
      </c>
      <c r="Q225" s="8">
        <f t="shared" si="68"/>
        <v>13</v>
      </c>
      <c r="R225" s="8">
        <f t="shared" si="68"/>
        <v>13</v>
      </c>
      <c r="S225" s="8">
        <f t="shared" si="68"/>
        <v>13</v>
      </c>
      <c r="T225" s="8">
        <f t="shared" si="68"/>
        <v>13</v>
      </c>
      <c r="U225" s="8">
        <f t="shared" si="68"/>
        <v>15</v>
      </c>
      <c r="V225" s="8">
        <f t="shared" si="68"/>
        <v>15</v>
      </c>
      <c r="W225" s="8">
        <f t="shared" si="68"/>
        <v>0</v>
      </c>
      <c r="X225" s="8">
        <f t="shared" si="68"/>
        <v>0</v>
      </c>
      <c r="Y225" s="8">
        <f t="shared" si="68"/>
        <v>0</v>
      </c>
      <c r="Z225" s="8">
        <f t="shared" si="68"/>
        <v>0</v>
      </c>
      <c r="AA225" s="8">
        <f t="shared" si="68"/>
        <v>0</v>
      </c>
      <c r="AB225" s="8">
        <f t="shared" si="68"/>
        <v>0</v>
      </c>
      <c r="AC225" s="8">
        <f t="shared" si="68"/>
        <v>0</v>
      </c>
      <c r="AD225" s="8">
        <f t="shared" si="68"/>
        <v>0</v>
      </c>
      <c r="AE225" s="8">
        <f t="shared" si="68"/>
        <v>0</v>
      </c>
      <c r="AF225" s="8">
        <f t="shared" si="68"/>
        <v>0</v>
      </c>
      <c r="AG225" s="8">
        <f t="shared" si="68"/>
        <v>0</v>
      </c>
      <c r="AH225" s="8">
        <f t="shared" si="68"/>
        <v>0</v>
      </c>
      <c r="AI225" s="8">
        <f t="shared" si="68"/>
        <v>0</v>
      </c>
      <c r="AJ225" s="8">
        <f t="shared" si="68"/>
        <v>0</v>
      </c>
      <c r="AK225" s="8">
        <f t="shared" si="68"/>
        <v>0</v>
      </c>
      <c r="AL225" s="8">
        <f t="shared" si="68"/>
        <v>0</v>
      </c>
      <c r="AM225" s="8">
        <f t="shared" si="68"/>
        <v>0</v>
      </c>
      <c r="AN225" s="8">
        <f t="shared" si="68"/>
        <v>0</v>
      </c>
      <c r="AO225" s="8">
        <f t="shared" si="68"/>
        <v>0</v>
      </c>
      <c r="AP225" s="8">
        <f t="shared" si="68"/>
        <v>0</v>
      </c>
      <c r="AQ225" s="8">
        <f t="shared" si="68"/>
        <v>0</v>
      </c>
      <c r="AR225" s="8">
        <f t="shared" si="68"/>
        <v>0</v>
      </c>
      <c r="AS225" s="8">
        <f t="shared" si="68"/>
        <v>0</v>
      </c>
      <c r="AT225" s="8">
        <f t="shared" si="68"/>
        <v>0</v>
      </c>
      <c r="AU225" s="8">
        <f t="shared" si="68"/>
        <v>0</v>
      </c>
      <c r="AV225" s="8">
        <f t="shared" si="68"/>
        <v>0</v>
      </c>
      <c r="AW225" s="8">
        <f t="shared" si="68"/>
        <v>0</v>
      </c>
      <c r="AX225" s="8">
        <f t="shared" si="68"/>
        <v>0</v>
      </c>
      <c r="AY225" s="8">
        <f t="shared" si="68"/>
        <v>0</v>
      </c>
      <c r="AZ225" s="8">
        <f t="shared" si="68"/>
        <v>0</v>
      </c>
      <c r="BA225" s="8"/>
      <c r="BB225" s="8"/>
      <c r="BC225" s="8"/>
      <c r="BD225" s="8"/>
      <c r="BE225" s="8"/>
      <c r="BF225" s="8"/>
      <c r="BG225" s="8"/>
    </row>
    <row r="226" spans="1:59" x14ac:dyDescent="0.3">
      <c r="A226" s="8">
        <f t="shared" ref="A226:P241" si="69">A225</f>
        <v>2</v>
      </c>
      <c r="B226" s="8">
        <f t="shared" si="68"/>
        <v>2</v>
      </c>
      <c r="C226" s="8">
        <f t="shared" si="68"/>
        <v>2</v>
      </c>
      <c r="D226" s="8">
        <f t="shared" si="68"/>
        <v>2</v>
      </c>
      <c r="E226" s="8">
        <f t="shared" si="68"/>
        <v>2</v>
      </c>
      <c r="F226" s="8">
        <f t="shared" si="68"/>
        <v>2</v>
      </c>
      <c r="G226" s="8">
        <f t="shared" si="68"/>
        <v>2</v>
      </c>
      <c r="H226" s="8">
        <f t="shared" si="68"/>
        <v>2</v>
      </c>
      <c r="I226" s="8">
        <f t="shared" si="68"/>
        <v>2</v>
      </c>
      <c r="J226" s="8">
        <f t="shared" si="68"/>
        <v>2</v>
      </c>
      <c r="K226" s="8">
        <f t="shared" si="68"/>
        <v>13</v>
      </c>
      <c r="L226" s="8">
        <f t="shared" si="68"/>
        <v>13</v>
      </c>
      <c r="M226" s="8">
        <f t="shared" si="68"/>
        <v>13</v>
      </c>
      <c r="N226" s="8">
        <f t="shared" si="68"/>
        <v>13</v>
      </c>
      <c r="O226" s="8">
        <f t="shared" si="68"/>
        <v>13</v>
      </c>
      <c r="P226" s="8">
        <f t="shared" si="68"/>
        <v>13</v>
      </c>
      <c r="Q226" s="8">
        <f t="shared" si="68"/>
        <v>13</v>
      </c>
      <c r="R226" s="8">
        <f t="shared" si="68"/>
        <v>13</v>
      </c>
      <c r="S226" s="8">
        <f t="shared" si="68"/>
        <v>13</v>
      </c>
      <c r="T226" s="8">
        <f t="shared" si="68"/>
        <v>13</v>
      </c>
      <c r="U226" s="8">
        <f t="shared" si="68"/>
        <v>15</v>
      </c>
      <c r="V226" s="8">
        <f t="shared" si="68"/>
        <v>15</v>
      </c>
      <c r="W226" s="8">
        <f t="shared" si="68"/>
        <v>0</v>
      </c>
      <c r="X226" s="8">
        <f t="shared" si="68"/>
        <v>0</v>
      </c>
      <c r="Y226" s="8">
        <f t="shared" si="68"/>
        <v>0</v>
      </c>
      <c r="Z226" s="8">
        <f t="shared" si="68"/>
        <v>0</v>
      </c>
      <c r="AA226" s="8">
        <f t="shared" si="68"/>
        <v>0</v>
      </c>
      <c r="AB226" s="8">
        <f t="shared" si="68"/>
        <v>0</v>
      </c>
      <c r="AC226" s="8">
        <f t="shared" si="68"/>
        <v>0</v>
      </c>
      <c r="AD226" s="8">
        <f t="shared" si="68"/>
        <v>0</v>
      </c>
      <c r="AE226" s="8">
        <f t="shared" si="68"/>
        <v>0</v>
      </c>
      <c r="AF226" s="8">
        <f t="shared" si="68"/>
        <v>0</v>
      </c>
      <c r="AG226" s="8">
        <f t="shared" si="68"/>
        <v>0</v>
      </c>
      <c r="AH226" s="8">
        <f t="shared" si="68"/>
        <v>0</v>
      </c>
      <c r="AI226" s="8">
        <f t="shared" si="68"/>
        <v>0</v>
      </c>
      <c r="AJ226" s="8">
        <f t="shared" si="68"/>
        <v>0</v>
      </c>
      <c r="AK226" s="8">
        <f t="shared" si="68"/>
        <v>0</v>
      </c>
      <c r="AL226" s="8">
        <f t="shared" si="68"/>
        <v>0</v>
      </c>
      <c r="AM226" s="8">
        <f t="shared" si="68"/>
        <v>0</v>
      </c>
      <c r="AN226" s="8">
        <f t="shared" si="68"/>
        <v>0</v>
      </c>
      <c r="AO226" s="8">
        <f t="shared" si="68"/>
        <v>0</v>
      </c>
      <c r="AP226" s="8">
        <f t="shared" si="68"/>
        <v>0</v>
      </c>
      <c r="AQ226" s="8">
        <f t="shared" si="68"/>
        <v>0</v>
      </c>
      <c r="AR226" s="8">
        <f t="shared" si="68"/>
        <v>0</v>
      </c>
      <c r="AS226" s="8">
        <f t="shared" si="68"/>
        <v>0</v>
      </c>
      <c r="AT226" s="8">
        <f t="shared" si="68"/>
        <v>0</v>
      </c>
      <c r="AU226" s="8">
        <f t="shared" si="68"/>
        <v>0</v>
      </c>
      <c r="AV226" s="8">
        <f t="shared" si="68"/>
        <v>0</v>
      </c>
      <c r="AW226" s="8">
        <f t="shared" si="68"/>
        <v>0</v>
      </c>
      <c r="AX226" s="8">
        <f t="shared" si="68"/>
        <v>0</v>
      </c>
      <c r="AY226" s="8">
        <f t="shared" si="68"/>
        <v>0</v>
      </c>
      <c r="AZ226" s="8">
        <f t="shared" si="68"/>
        <v>0</v>
      </c>
      <c r="BA226" s="8"/>
      <c r="BB226" s="8"/>
      <c r="BC226" s="8"/>
      <c r="BD226" s="8"/>
      <c r="BE226" s="8"/>
      <c r="BF226" s="8"/>
      <c r="BG226" s="8"/>
    </row>
    <row r="227" spans="1:59" x14ac:dyDescent="0.3">
      <c r="A227" s="8">
        <f t="shared" si="69"/>
        <v>2</v>
      </c>
      <c r="B227" s="8">
        <f t="shared" si="68"/>
        <v>2</v>
      </c>
      <c r="C227" s="8">
        <f t="shared" si="68"/>
        <v>2</v>
      </c>
      <c r="D227" s="8">
        <f t="shared" si="68"/>
        <v>2</v>
      </c>
      <c r="E227" s="8">
        <f t="shared" si="68"/>
        <v>2</v>
      </c>
      <c r="F227" s="8">
        <f t="shared" si="68"/>
        <v>2</v>
      </c>
      <c r="G227" s="8">
        <f t="shared" si="68"/>
        <v>2</v>
      </c>
      <c r="H227" s="8">
        <f t="shared" si="68"/>
        <v>2</v>
      </c>
      <c r="I227" s="8">
        <f t="shared" si="68"/>
        <v>2</v>
      </c>
      <c r="J227" s="8">
        <f t="shared" si="68"/>
        <v>2</v>
      </c>
      <c r="K227" s="8">
        <f t="shared" si="68"/>
        <v>13</v>
      </c>
      <c r="L227" s="8">
        <f t="shared" si="68"/>
        <v>13</v>
      </c>
      <c r="M227" s="8">
        <f t="shared" si="68"/>
        <v>13</v>
      </c>
      <c r="N227" s="8">
        <f t="shared" si="68"/>
        <v>13</v>
      </c>
      <c r="O227" s="8">
        <f t="shared" si="68"/>
        <v>13</v>
      </c>
      <c r="P227" s="8">
        <f t="shared" si="68"/>
        <v>13</v>
      </c>
      <c r="Q227" s="8">
        <f t="shared" si="68"/>
        <v>13</v>
      </c>
      <c r="R227" s="8">
        <f t="shared" si="68"/>
        <v>13</v>
      </c>
      <c r="S227" s="8">
        <f t="shared" si="68"/>
        <v>13</v>
      </c>
      <c r="T227" s="8">
        <f t="shared" si="68"/>
        <v>13</v>
      </c>
      <c r="U227" s="8">
        <f t="shared" si="68"/>
        <v>15</v>
      </c>
      <c r="V227" s="8">
        <f t="shared" si="68"/>
        <v>15</v>
      </c>
      <c r="W227" s="8">
        <f t="shared" si="68"/>
        <v>0</v>
      </c>
      <c r="X227" s="8">
        <f t="shared" si="68"/>
        <v>0</v>
      </c>
      <c r="Y227" s="8">
        <f t="shared" si="68"/>
        <v>0</v>
      </c>
      <c r="Z227" s="8">
        <f t="shared" si="68"/>
        <v>0</v>
      </c>
      <c r="AA227" s="8">
        <f t="shared" si="68"/>
        <v>0</v>
      </c>
      <c r="AB227" s="8">
        <f t="shared" si="68"/>
        <v>0</v>
      </c>
      <c r="AC227" s="8">
        <f t="shared" si="68"/>
        <v>0</v>
      </c>
      <c r="AD227" s="8">
        <f t="shared" si="68"/>
        <v>0</v>
      </c>
      <c r="AE227" s="8">
        <f t="shared" si="68"/>
        <v>0</v>
      </c>
      <c r="AF227" s="8">
        <f t="shared" si="68"/>
        <v>0</v>
      </c>
      <c r="AG227" s="8">
        <f t="shared" si="68"/>
        <v>0</v>
      </c>
      <c r="AH227" s="8">
        <f t="shared" si="68"/>
        <v>0</v>
      </c>
      <c r="AI227" s="8">
        <f t="shared" si="68"/>
        <v>0</v>
      </c>
      <c r="AJ227" s="8">
        <f t="shared" si="68"/>
        <v>0</v>
      </c>
      <c r="AK227" s="8">
        <f t="shared" si="68"/>
        <v>0</v>
      </c>
      <c r="AL227" s="8">
        <f t="shared" si="68"/>
        <v>0</v>
      </c>
      <c r="AM227" s="8">
        <f t="shared" si="68"/>
        <v>0</v>
      </c>
      <c r="AN227" s="8">
        <f t="shared" si="68"/>
        <v>0</v>
      </c>
      <c r="AO227" s="8">
        <f t="shared" si="68"/>
        <v>0</v>
      </c>
      <c r="AP227" s="8">
        <f t="shared" si="68"/>
        <v>0</v>
      </c>
      <c r="AQ227" s="8">
        <f t="shared" si="68"/>
        <v>0</v>
      </c>
      <c r="AR227" s="8">
        <f t="shared" si="68"/>
        <v>0</v>
      </c>
      <c r="AS227" s="8">
        <f t="shared" si="68"/>
        <v>0</v>
      </c>
      <c r="AT227" s="8">
        <f t="shared" si="68"/>
        <v>0</v>
      </c>
      <c r="AU227" s="8">
        <f t="shared" si="68"/>
        <v>0</v>
      </c>
      <c r="AV227" s="8">
        <f t="shared" si="68"/>
        <v>0</v>
      </c>
      <c r="AW227" s="8">
        <f t="shared" si="68"/>
        <v>0</v>
      </c>
      <c r="AX227" s="8">
        <f t="shared" si="68"/>
        <v>0</v>
      </c>
      <c r="AY227" s="8">
        <f t="shared" si="68"/>
        <v>0</v>
      </c>
      <c r="AZ227" s="8">
        <f t="shared" si="68"/>
        <v>0</v>
      </c>
      <c r="BA227" s="8"/>
      <c r="BB227" s="8"/>
      <c r="BC227" s="8"/>
      <c r="BD227" s="8"/>
      <c r="BE227" s="8"/>
      <c r="BF227" s="8"/>
      <c r="BG227" s="8"/>
    </row>
    <row r="228" spans="1:59" x14ac:dyDescent="0.3">
      <c r="A228" s="8">
        <f t="shared" si="69"/>
        <v>2</v>
      </c>
      <c r="B228" s="8">
        <f t="shared" si="68"/>
        <v>2</v>
      </c>
      <c r="C228" s="8">
        <f t="shared" si="68"/>
        <v>2</v>
      </c>
      <c r="D228" s="8">
        <f t="shared" si="68"/>
        <v>2</v>
      </c>
      <c r="E228" s="8">
        <f t="shared" si="68"/>
        <v>2</v>
      </c>
      <c r="F228" s="8">
        <f t="shared" si="68"/>
        <v>2</v>
      </c>
      <c r="G228" s="8">
        <f t="shared" si="68"/>
        <v>2</v>
      </c>
      <c r="H228" s="8">
        <f t="shared" si="68"/>
        <v>2</v>
      </c>
      <c r="I228" s="8">
        <f t="shared" si="68"/>
        <v>2</v>
      </c>
      <c r="J228" s="8">
        <f t="shared" si="68"/>
        <v>2</v>
      </c>
      <c r="K228" s="8">
        <f t="shared" si="68"/>
        <v>13</v>
      </c>
      <c r="L228" s="8">
        <f t="shared" si="68"/>
        <v>13</v>
      </c>
      <c r="M228" s="8">
        <f t="shared" si="68"/>
        <v>13</v>
      </c>
      <c r="N228" s="8">
        <f t="shared" si="68"/>
        <v>13</v>
      </c>
      <c r="O228" s="8">
        <f t="shared" si="68"/>
        <v>13</v>
      </c>
      <c r="P228" s="8">
        <f t="shared" si="68"/>
        <v>13</v>
      </c>
      <c r="Q228" s="8">
        <f t="shared" si="68"/>
        <v>13</v>
      </c>
      <c r="R228" s="8">
        <f t="shared" si="68"/>
        <v>13</v>
      </c>
      <c r="S228" s="8">
        <f t="shared" si="68"/>
        <v>13</v>
      </c>
      <c r="T228" s="8">
        <f t="shared" si="68"/>
        <v>13</v>
      </c>
      <c r="U228" s="8">
        <f t="shared" si="68"/>
        <v>15</v>
      </c>
      <c r="V228" s="8">
        <f t="shared" si="68"/>
        <v>15</v>
      </c>
      <c r="W228" s="8">
        <f t="shared" si="68"/>
        <v>0</v>
      </c>
      <c r="X228" s="8">
        <f t="shared" si="68"/>
        <v>0</v>
      </c>
      <c r="Y228" s="8">
        <f t="shared" si="68"/>
        <v>0</v>
      </c>
      <c r="Z228" s="8">
        <f t="shared" si="68"/>
        <v>0</v>
      </c>
      <c r="AA228" s="8">
        <f t="shared" si="68"/>
        <v>0</v>
      </c>
      <c r="AB228" s="8">
        <f t="shared" si="68"/>
        <v>0</v>
      </c>
      <c r="AC228" s="8">
        <f t="shared" si="68"/>
        <v>0</v>
      </c>
      <c r="AD228" s="8">
        <f t="shared" si="68"/>
        <v>0</v>
      </c>
      <c r="AE228" s="8">
        <f t="shared" si="68"/>
        <v>0</v>
      </c>
      <c r="AF228" s="8">
        <f t="shared" si="68"/>
        <v>0</v>
      </c>
      <c r="AG228" s="8">
        <f t="shared" si="68"/>
        <v>0</v>
      </c>
      <c r="AH228" s="8">
        <f t="shared" si="68"/>
        <v>0</v>
      </c>
      <c r="AI228" s="8">
        <f t="shared" si="68"/>
        <v>0</v>
      </c>
      <c r="AJ228" s="8">
        <f t="shared" si="68"/>
        <v>0</v>
      </c>
      <c r="AK228" s="8">
        <f t="shared" si="68"/>
        <v>0</v>
      </c>
      <c r="AL228" s="8">
        <f t="shared" si="68"/>
        <v>0</v>
      </c>
      <c r="AM228" s="8">
        <f t="shared" si="68"/>
        <v>0</v>
      </c>
      <c r="AN228" s="8">
        <f t="shared" si="68"/>
        <v>0</v>
      </c>
      <c r="AO228" s="8">
        <f t="shared" si="68"/>
        <v>0</v>
      </c>
      <c r="AP228" s="8">
        <f t="shared" si="68"/>
        <v>0</v>
      </c>
      <c r="AQ228" s="8">
        <f t="shared" si="68"/>
        <v>0</v>
      </c>
      <c r="AR228" s="8">
        <f t="shared" si="68"/>
        <v>0</v>
      </c>
      <c r="AS228" s="8">
        <f t="shared" si="68"/>
        <v>0</v>
      </c>
      <c r="AT228" s="8">
        <f t="shared" si="68"/>
        <v>0</v>
      </c>
      <c r="AU228" s="8">
        <f t="shared" si="68"/>
        <v>0</v>
      </c>
      <c r="AV228" s="8">
        <f t="shared" si="68"/>
        <v>0</v>
      </c>
      <c r="AW228" s="8">
        <f t="shared" si="68"/>
        <v>0</v>
      </c>
      <c r="AX228" s="8">
        <f t="shared" si="68"/>
        <v>0</v>
      </c>
      <c r="AY228" s="8">
        <f t="shared" si="68"/>
        <v>0</v>
      </c>
      <c r="AZ228" s="8">
        <f t="shared" si="68"/>
        <v>0</v>
      </c>
      <c r="BA228" s="8"/>
      <c r="BB228" s="8"/>
      <c r="BC228" s="8"/>
      <c r="BD228" s="8"/>
      <c r="BE228" s="8"/>
      <c r="BF228" s="8"/>
      <c r="BG228" s="8"/>
    </row>
    <row r="229" spans="1:59" x14ac:dyDescent="0.3">
      <c r="A229" s="8">
        <f t="shared" si="69"/>
        <v>2</v>
      </c>
      <c r="B229" s="8">
        <f t="shared" si="69"/>
        <v>2</v>
      </c>
      <c r="C229" s="8">
        <f t="shared" si="69"/>
        <v>2</v>
      </c>
      <c r="D229" s="8">
        <f t="shared" si="69"/>
        <v>2</v>
      </c>
      <c r="E229" s="8">
        <f t="shared" si="69"/>
        <v>2</v>
      </c>
      <c r="F229" s="8">
        <f t="shared" si="69"/>
        <v>2</v>
      </c>
      <c r="G229" s="8">
        <f t="shared" si="69"/>
        <v>2</v>
      </c>
      <c r="H229" s="8">
        <f t="shared" si="69"/>
        <v>2</v>
      </c>
      <c r="I229" s="8">
        <f t="shared" si="69"/>
        <v>2</v>
      </c>
      <c r="J229" s="8">
        <f t="shared" si="69"/>
        <v>2</v>
      </c>
      <c r="K229" s="8">
        <f t="shared" si="69"/>
        <v>13</v>
      </c>
      <c r="L229" s="8">
        <f t="shared" si="69"/>
        <v>13</v>
      </c>
      <c r="M229" s="8">
        <f t="shared" si="69"/>
        <v>13</v>
      </c>
      <c r="N229" s="8">
        <f t="shared" si="69"/>
        <v>13</v>
      </c>
      <c r="O229" s="8">
        <f t="shared" si="69"/>
        <v>13</v>
      </c>
      <c r="P229" s="8">
        <f t="shared" si="69"/>
        <v>13</v>
      </c>
      <c r="Q229" s="8">
        <f t="shared" ref="Q229:AZ236" si="70">Q228</f>
        <v>13</v>
      </c>
      <c r="R229" s="8">
        <f t="shared" si="70"/>
        <v>13</v>
      </c>
      <c r="S229" s="8">
        <f t="shared" si="70"/>
        <v>13</v>
      </c>
      <c r="T229" s="8">
        <f t="shared" si="70"/>
        <v>13</v>
      </c>
      <c r="U229" s="8">
        <f t="shared" si="70"/>
        <v>15</v>
      </c>
      <c r="V229" s="8">
        <f t="shared" si="70"/>
        <v>15</v>
      </c>
      <c r="W229" s="8">
        <f t="shared" si="70"/>
        <v>0</v>
      </c>
      <c r="X229" s="8">
        <f t="shared" si="70"/>
        <v>0</v>
      </c>
      <c r="Y229" s="8">
        <f t="shared" si="70"/>
        <v>0</v>
      </c>
      <c r="Z229" s="8">
        <f t="shared" si="70"/>
        <v>0</v>
      </c>
      <c r="AA229" s="8">
        <f t="shared" si="70"/>
        <v>0</v>
      </c>
      <c r="AB229" s="8">
        <f t="shared" si="70"/>
        <v>0</v>
      </c>
      <c r="AC229" s="8">
        <f t="shared" si="70"/>
        <v>0</v>
      </c>
      <c r="AD229" s="8">
        <f t="shared" si="70"/>
        <v>0</v>
      </c>
      <c r="AE229" s="8">
        <f t="shared" si="70"/>
        <v>0</v>
      </c>
      <c r="AF229" s="8">
        <f t="shared" si="70"/>
        <v>0</v>
      </c>
      <c r="AG229" s="8">
        <f t="shared" si="70"/>
        <v>0</v>
      </c>
      <c r="AH229" s="8">
        <f t="shared" si="70"/>
        <v>0</v>
      </c>
      <c r="AI229" s="8">
        <f t="shared" si="70"/>
        <v>0</v>
      </c>
      <c r="AJ229" s="8">
        <f t="shared" si="70"/>
        <v>0</v>
      </c>
      <c r="AK229" s="8">
        <f t="shared" si="70"/>
        <v>0</v>
      </c>
      <c r="AL229" s="8">
        <f t="shared" si="70"/>
        <v>0</v>
      </c>
      <c r="AM229" s="8">
        <f t="shared" si="70"/>
        <v>0</v>
      </c>
      <c r="AN229" s="8">
        <f t="shared" si="70"/>
        <v>0</v>
      </c>
      <c r="AO229" s="8">
        <f t="shared" si="70"/>
        <v>0</v>
      </c>
      <c r="AP229" s="8">
        <f t="shared" si="70"/>
        <v>0</v>
      </c>
      <c r="AQ229" s="8">
        <f t="shared" si="70"/>
        <v>0</v>
      </c>
      <c r="AR229" s="8">
        <f t="shared" si="70"/>
        <v>0</v>
      </c>
      <c r="AS229" s="8">
        <f t="shared" si="70"/>
        <v>0</v>
      </c>
      <c r="AT229" s="8">
        <f t="shared" si="70"/>
        <v>0</v>
      </c>
      <c r="AU229" s="8">
        <f t="shared" si="70"/>
        <v>0</v>
      </c>
      <c r="AV229" s="8">
        <f t="shared" si="70"/>
        <v>0</v>
      </c>
      <c r="AW229" s="8">
        <f t="shared" si="70"/>
        <v>0</v>
      </c>
      <c r="AX229" s="8">
        <f t="shared" si="70"/>
        <v>0</v>
      </c>
      <c r="AY229" s="8">
        <f t="shared" si="70"/>
        <v>0</v>
      </c>
      <c r="AZ229" s="8">
        <f t="shared" si="70"/>
        <v>0</v>
      </c>
      <c r="BA229" s="8"/>
      <c r="BB229" s="8"/>
      <c r="BC229" s="8"/>
      <c r="BD229" s="8"/>
      <c r="BE229" s="8"/>
      <c r="BF229" s="8"/>
      <c r="BG229" s="8"/>
    </row>
    <row r="230" spans="1:59" x14ac:dyDescent="0.3">
      <c r="A230" s="8">
        <f t="shared" si="69"/>
        <v>2</v>
      </c>
      <c r="B230" s="8">
        <f t="shared" si="69"/>
        <v>2</v>
      </c>
      <c r="C230" s="8">
        <f t="shared" si="69"/>
        <v>2</v>
      </c>
      <c r="D230" s="8">
        <f t="shared" si="69"/>
        <v>2</v>
      </c>
      <c r="E230" s="8">
        <f t="shared" si="69"/>
        <v>2</v>
      </c>
      <c r="F230" s="8">
        <f t="shared" si="69"/>
        <v>2</v>
      </c>
      <c r="G230" s="8">
        <f t="shared" si="69"/>
        <v>2</v>
      </c>
      <c r="H230" s="8">
        <f t="shared" si="69"/>
        <v>2</v>
      </c>
      <c r="I230" s="8">
        <f t="shared" si="69"/>
        <v>2</v>
      </c>
      <c r="J230" s="8">
        <f t="shared" si="69"/>
        <v>2</v>
      </c>
      <c r="K230" s="8">
        <f t="shared" si="69"/>
        <v>13</v>
      </c>
      <c r="L230" s="8">
        <f t="shared" si="69"/>
        <v>13</v>
      </c>
      <c r="M230" s="8">
        <f t="shared" si="69"/>
        <v>13</v>
      </c>
      <c r="N230" s="8">
        <f t="shared" si="69"/>
        <v>13</v>
      </c>
      <c r="O230" s="8">
        <f t="shared" si="69"/>
        <v>13</v>
      </c>
      <c r="P230" s="8">
        <f t="shared" si="69"/>
        <v>13</v>
      </c>
      <c r="Q230" s="8">
        <f t="shared" si="70"/>
        <v>13</v>
      </c>
      <c r="R230" s="8">
        <f t="shared" si="70"/>
        <v>13</v>
      </c>
      <c r="S230" s="8">
        <f t="shared" si="70"/>
        <v>13</v>
      </c>
      <c r="T230" s="8">
        <f t="shared" si="70"/>
        <v>13</v>
      </c>
      <c r="U230" s="8">
        <f t="shared" si="70"/>
        <v>15</v>
      </c>
      <c r="V230" s="8">
        <f t="shared" si="70"/>
        <v>15</v>
      </c>
      <c r="W230" s="8">
        <f t="shared" si="70"/>
        <v>0</v>
      </c>
      <c r="X230" s="8">
        <f t="shared" si="70"/>
        <v>0</v>
      </c>
      <c r="Y230" s="8">
        <f t="shared" si="70"/>
        <v>0</v>
      </c>
      <c r="Z230" s="8">
        <f t="shared" si="70"/>
        <v>0</v>
      </c>
      <c r="AA230" s="8">
        <f t="shared" si="70"/>
        <v>0</v>
      </c>
      <c r="AB230" s="8">
        <f t="shared" si="70"/>
        <v>0</v>
      </c>
      <c r="AC230" s="8">
        <f t="shared" si="70"/>
        <v>0</v>
      </c>
      <c r="AD230" s="8">
        <f t="shared" si="70"/>
        <v>0</v>
      </c>
      <c r="AE230" s="8">
        <f t="shared" si="70"/>
        <v>0</v>
      </c>
      <c r="AF230" s="8">
        <f t="shared" si="70"/>
        <v>0</v>
      </c>
      <c r="AG230" s="8">
        <f t="shared" si="70"/>
        <v>0</v>
      </c>
      <c r="AH230" s="8">
        <f t="shared" si="70"/>
        <v>0</v>
      </c>
      <c r="AI230" s="8">
        <f t="shared" si="70"/>
        <v>0</v>
      </c>
      <c r="AJ230" s="8">
        <f t="shared" si="70"/>
        <v>0</v>
      </c>
      <c r="AK230" s="8">
        <f t="shared" si="70"/>
        <v>0</v>
      </c>
      <c r="AL230" s="8">
        <f t="shared" si="70"/>
        <v>0</v>
      </c>
      <c r="AM230" s="8">
        <f t="shared" si="70"/>
        <v>0</v>
      </c>
      <c r="AN230" s="8">
        <f t="shared" si="70"/>
        <v>0</v>
      </c>
      <c r="AO230" s="8">
        <f t="shared" si="70"/>
        <v>0</v>
      </c>
      <c r="AP230" s="8">
        <f t="shared" si="70"/>
        <v>0</v>
      </c>
      <c r="AQ230" s="8">
        <f t="shared" si="70"/>
        <v>0</v>
      </c>
      <c r="AR230" s="8">
        <f t="shared" si="70"/>
        <v>0</v>
      </c>
      <c r="AS230" s="8">
        <f t="shared" si="70"/>
        <v>0</v>
      </c>
      <c r="AT230" s="8">
        <f t="shared" si="70"/>
        <v>0</v>
      </c>
      <c r="AU230" s="8">
        <f t="shared" si="70"/>
        <v>0</v>
      </c>
      <c r="AV230" s="8">
        <f t="shared" si="70"/>
        <v>0</v>
      </c>
      <c r="AW230" s="8">
        <f t="shared" si="70"/>
        <v>0</v>
      </c>
      <c r="AX230" s="8">
        <f t="shared" si="70"/>
        <v>0</v>
      </c>
      <c r="AY230" s="8">
        <f t="shared" si="70"/>
        <v>0</v>
      </c>
      <c r="AZ230" s="8">
        <f t="shared" si="70"/>
        <v>0</v>
      </c>
      <c r="BA230" s="8"/>
      <c r="BB230" s="8"/>
      <c r="BC230" s="8"/>
      <c r="BD230" s="8"/>
      <c r="BE230" s="8"/>
      <c r="BF230" s="8"/>
      <c r="BG230" s="8"/>
    </row>
    <row r="231" spans="1:59" x14ac:dyDescent="0.3">
      <c r="A231" s="8">
        <f t="shared" si="69"/>
        <v>2</v>
      </c>
      <c r="B231" s="8">
        <f t="shared" si="69"/>
        <v>2</v>
      </c>
      <c r="C231" s="8">
        <f t="shared" si="69"/>
        <v>2</v>
      </c>
      <c r="D231" s="8">
        <f t="shared" si="69"/>
        <v>2</v>
      </c>
      <c r="E231" s="8">
        <f t="shared" si="69"/>
        <v>2</v>
      </c>
      <c r="F231" s="8">
        <f t="shared" si="69"/>
        <v>2</v>
      </c>
      <c r="G231" s="8">
        <f t="shared" si="69"/>
        <v>2</v>
      </c>
      <c r="H231" s="8">
        <f t="shared" si="69"/>
        <v>2</v>
      </c>
      <c r="I231" s="8">
        <f t="shared" si="69"/>
        <v>2</v>
      </c>
      <c r="J231" s="8">
        <f t="shared" si="69"/>
        <v>2</v>
      </c>
      <c r="K231" s="8">
        <f t="shared" si="69"/>
        <v>13</v>
      </c>
      <c r="L231" s="8">
        <f t="shared" si="69"/>
        <v>13</v>
      </c>
      <c r="M231" s="8">
        <f t="shared" si="69"/>
        <v>13</v>
      </c>
      <c r="N231" s="8">
        <f t="shared" si="69"/>
        <v>13</v>
      </c>
      <c r="O231" s="8">
        <f t="shared" si="69"/>
        <v>13</v>
      </c>
      <c r="P231" s="8">
        <f t="shared" si="69"/>
        <v>13</v>
      </c>
      <c r="Q231" s="8">
        <f t="shared" si="70"/>
        <v>13</v>
      </c>
      <c r="R231" s="8">
        <f t="shared" si="70"/>
        <v>13</v>
      </c>
      <c r="S231" s="8">
        <f t="shared" si="70"/>
        <v>13</v>
      </c>
      <c r="T231" s="8">
        <f t="shared" si="70"/>
        <v>13</v>
      </c>
      <c r="U231" s="8">
        <f t="shared" si="70"/>
        <v>15</v>
      </c>
      <c r="V231" s="8">
        <f t="shared" si="70"/>
        <v>15</v>
      </c>
      <c r="W231" s="8">
        <f t="shared" si="70"/>
        <v>0</v>
      </c>
      <c r="X231" s="8">
        <f t="shared" si="70"/>
        <v>0</v>
      </c>
      <c r="Y231" s="8">
        <f t="shared" si="70"/>
        <v>0</v>
      </c>
      <c r="Z231" s="8">
        <f t="shared" si="70"/>
        <v>0</v>
      </c>
      <c r="AA231" s="8">
        <f t="shared" si="70"/>
        <v>0</v>
      </c>
      <c r="AB231" s="8">
        <f t="shared" si="70"/>
        <v>0</v>
      </c>
      <c r="AC231" s="8">
        <f t="shared" si="70"/>
        <v>0</v>
      </c>
      <c r="AD231" s="8">
        <f t="shared" si="70"/>
        <v>0</v>
      </c>
      <c r="AE231" s="8">
        <f t="shared" si="70"/>
        <v>0</v>
      </c>
      <c r="AF231" s="8">
        <f t="shared" si="70"/>
        <v>0</v>
      </c>
      <c r="AG231" s="8">
        <f t="shared" si="70"/>
        <v>0</v>
      </c>
      <c r="AH231" s="8">
        <f t="shared" si="70"/>
        <v>0</v>
      </c>
      <c r="AI231" s="8">
        <f t="shared" si="70"/>
        <v>0</v>
      </c>
      <c r="AJ231" s="8">
        <f t="shared" si="70"/>
        <v>0</v>
      </c>
      <c r="AK231" s="8">
        <f t="shared" si="70"/>
        <v>0</v>
      </c>
      <c r="AL231" s="8">
        <f t="shared" si="70"/>
        <v>0</v>
      </c>
      <c r="AM231" s="8">
        <f t="shared" si="70"/>
        <v>0</v>
      </c>
      <c r="AN231" s="8">
        <f t="shared" si="70"/>
        <v>0</v>
      </c>
      <c r="AO231" s="8">
        <f t="shared" si="70"/>
        <v>0</v>
      </c>
      <c r="AP231" s="8">
        <f t="shared" si="70"/>
        <v>0</v>
      </c>
      <c r="AQ231" s="8">
        <f t="shared" si="70"/>
        <v>0</v>
      </c>
      <c r="AR231" s="8">
        <f t="shared" si="70"/>
        <v>0</v>
      </c>
      <c r="AS231" s="8">
        <f t="shared" si="70"/>
        <v>0</v>
      </c>
      <c r="AT231" s="8">
        <f t="shared" si="70"/>
        <v>0</v>
      </c>
      <c r="AU231" s="8">
        <f t="shared" si="70"/>
        <v>0</v>
      </c>
      <c r="AV231" s="8">
        <f t="shared" si="70"/>
        <v>0</v>
      </c>
      <c r="AW231" s="8">
        <f t="shared" si="70"/>
        <v>0</v>
      </c>
      <c r="AX231" s="8">
        <f t="shared" si="70"/>
        <v>0</v>
      </c>
      <c r="AY231" s="8">
        <f t="shared" si="70"/>
        <v>0</v>
      </c>
      <c r="AZ231" s="8">
        <f t="shared" si="70"/>
        <v>0</v>
      </c>
      <c r="BA231" s="8"/>
      <c r="BB231" s="8"/>
      <c r="BC231" s="8"/>
      <c r="BD231" s="8"/>
      <c r="BE231" s="8"/>
      <c r="BF231" s="8"/>
      <c r="BG231" s="8"/>
    </row>
    <row r="232" spans="1:59" x14ac:dyDescent="0.3">
      <c r="A232" s="8">
        <f t="shared" si="69"/>
        <v>2</v>
      </c>
      <c r="B232" s="8">
        <f t="shared" si="69"/>
        <v>2</v>
      </c>
      <c r="C232" s="8">
        <f t="shared" si="69"/>
        <v>2</v>
      </c>
      <c r="D232" s="8">
        <f t="shared" si="69"/>
        <v>2</v>
      </c>
      <c r="E232" s="8">
        <f t="shared" si="69"/>
        <v>2</v>
      </c>
      <c r="F232" s="8">
        <f t="shared" si="69"/>
        <v>2</v>
      </c>
      <c r="G232" s="8">
        <f t="shared" si="69"/>
        <v>2</v>
      </c>
      <c r="H232" s="8">
        <f t="shared" si="69"/>
        <v>2</v>
      </c>
      <c r="I232" s="8">
        <f t="shared" si="69"/>
        <v>2</v>
      </c>
      <c r="J232" s="8">
        <f t="shared" si="69"/>
        <v>2</v>
      </c>
      <c r="K232" s="8">
        <f t="shared" si="69"/>
        <v>13</v>
      </c>
      <c r="L232" s="8">
        <f t="shared" si="69"/>
        <v>13</v>
      </c>
      <c r="M232" s="8">
        <f t="shared" si="69"/>
        <v>13</v>
      </c>
      <c r="N232" s="8">
        <f t="shared" si="69"/>
        <v>13</v>
      </c>
      <c r="O232" s="8">
        <f t="shared" si="69"/>
        <v>13</v>
      </c>
      <c r="P232" s="8">
        <f t="shared" si="69"/>
        <v>13</v>
      </c>
      <c r="Q232" s="8">
        <f t="shared" si="70"/>
        <v>13</v>
      </c>
      <c r="R232" s="8">
        <f t="shared" si="70"/>
        <v>13</v>
      </c>
      <c r="S232" s="8">
        <f t="shared" si="70"/>
        <v>13</v>
      </c>
      <c r="T232" s="8">
        <f t="shared" si="70"/>
        <v>13</v>
      </c>
      <c r="U232" s="8">
        <f t="shared" si="70"/>
        <v>15</v>
      </c>
      <c r="V232" s="8">
        <f t="shared" si="70"/>
        <v>15</v>
      </c>
      <c r="W232" s="8">
        <f t="shared" si="70"/>
        <v>0</v>
      </c>
      <c r="X232" s="8">
        <f t="shared" si="70"/>
        <v>0</v>
      </c>
      <c r="Y232" s="8">
        <f t="shared" si="70"/>
        <v>0</v>
      </c>
      <c r="Z232" s="8">
        <f t="shared" si="70"/>
        <v>0</v>
      </c>
      <c r="AA232" s="8">
        <f t="shared" si="70"/>
        <v>0</v>
      </c>
      <c r="AB232" s="8">
        <f t="shared" si="70"/>
        <v>0</v>
      </c>
      <c r="AC232" s="8">
        <f t="shared" si="70"/>
        <v>0</v>
      </c>
      <c r="AD232" s="8">
        <f t="shared" si="70"/>
        <v>0</v>
      </c>
      <c r="AE232" s="8">
        <f t="shared" si="70"/>
        <v>0</v>
      </c>
      <c r="AF232" s="8">
        <f t="shared" si="70"/>
        <v>0</v>
      </c>
      <c r="AG232" s="8">
        <f t="shared" si="70"/>
        <v>0</v>
      </c>
      <c r="AH232" s="8">
        <f t="shared" si="70"/>
        <v>0</v>
      </c>
      <c r="AI232" s="8">
        <f t="shared" si="70"/>
        <v>0</v>
      </c>
      <c r="AJ232" s="8">
        <f t="shared" si="70"/>
        <v>0</v>
      </c>
      <c r="AK232" s="8">
        <f t="shared" si="70"/>
        <v>0</v>
      </c>
      <c r="AL232" s="8">
        <f t="shared" si="70"/>
        <v>0</v>
      </c>
      <c r="AM232" s="8">
        <f t="shared" si="70"/>
        <v>0</v>
      </c>
      <c r="AN232" s="8">
        <f t="shared" si="70"/>
        <v>0</v>
      </c>
      <c r="AO232" s="8">
        <f t="shared" si="70"/>
        <v>0</v>
      </c>
      <c r="AP232" s="8">
        <f t="shared" si="70"/>
        <v>0</v>
      </c>
      <c r="AQ232" s="8">
        <f t="shared" si="70"/>
        <v>0</v>
      </c>
      <c r="AR232" s="8">
        <f t="shared" si="70"/>
        <v>0</v>
      </c>
      <c r="AS232" s="8">
        <f t="shared" si="70"/>
        <v>0</v>
      </c>
      <c r="AT232" s="8">
        <f t="shared" si="70"/>
        <v>0</v>
      </c>
      <c r="AU232" s="8">
        <f t="shared" si="70"/>
        <v>0</v>
      </c>
      <c r="AV232" s="8">
        <f t="shared" si="70"/>
        <v>0</v>
      </c>
      <c r="AW232" s="8">
        <f t="shared" si="70"/>
        <v>0</v>
      </c>
      <c r="AX232" s="8">
        <f t="shared" si="70"/>
        <v>0</v>
      </c>
      <c r="AY232" s="8">
        <f t="shared" si="70"/>
        <v>0</v>
      </c>
      <c r="AZ232" s="8">
        <f t="shared" si="70"/>
        <v>0</v>
      </c>
      <c r="BA232" s="8"/>
      <c r="BB232" s="8"/>
      <c r="BC232" s="8"/>
      <c r="BD232" s="8"/>
      <c r="BE232" s="8"/>
      <c r="BF232" s="8"/>
      <c r="BG232" s="8"/>
    </row>
    <row r="233" spans="1:59" x14ac:dyDescent="0.3">
      <c r="A233" s="8">
        <f t="shared" si="69"/>
        <v>2</v>
      </c>
      <c r="B233" s="8">
        <f t="shared" si="69"/>
        <v>2</v>
      </c>
      <c r="C233" s="8">
        <f t="shared" si="69"/>
        <v>2</v>
      </c>
      <c r="D233" s="8">
        <f t="shared" si="69"/>
        <v>2</v>
      </c>
      <c r="E233" s="8">
        <f t="shared" si="69"/>
        <v>2</v>
      </c>
      <c r="F233" s="8">
        <f t="shared" si="69"/>
        <v>2</v>
      </c>
      <c r="G233" s="8">
        <f t="shared" si="69"/>
        <v>2</v>
      </c>
      <c r="H233" s="8">
        <f t="shared" si="69"/>
        <v>2</v>
      </c>
      <c r="I233" s="8">
        <f t="shared" si="69"/>
        <v>2</v>
      </c>
      <c r="J233" s="8">
        <f t="shared" si="69"/>
        <v>2</v>
      </c>
      <c r="K233" s="8">
        <f t="shared" si="69"/>
        <v>13</v>
      </c>
      <c r="L233" s="8">
        <f t="shared" si="69"/>
        <v>13</v>
      </c>
      <c r="M233" s="8">
        <f t="shared" si="69"/>
        <v>13</v>
      </c>
      <c r="N233" s="8">
        <f t="shared" si="69"/>
        <v>13</v>
      </c>
      <c r="O233" s="8">
        <f t="shared" si="69"/>
        <v>13</v>
      </c>
      <c r="P233" s="8">
        <f t="shared" si="69"/>
        <v>13</v>
      </c>
      <c r="Q233" s="8">
        <f t="shared" si="70"/>
        <v>13</v>
      </c>
      <c r="R233" s="8">
        <f t="shared" si="70"/>
        <v>13</v>
      </c>
      <c r="S233" s="8">
        <f t="shared" si="70"/>
        <v>13</v>
      </c>
      <c r="T233" s="8">
        <f t="shared" si="70"/>
        <v>13</v>
      </c>
      <c r="U233" s="8">
        <f t="shared" si="70"/>
        <v>15</v>
      </c>
      <c r="V233" s="8">
        <f t="shared" si="70"/>
        <v>15</v>
      </c>
      <c r="W233" s="8">
        <f t="shared" si="70"/>
        <v>0</v>
      </c>
      <c r="X233" s="8">
        <f t="shared" si="70"/>
        <v>0</v>
      </c>
      <c r="Y233" s="8">
        <f t="shared" si="70"/>
        <v>0</v>
      </c>
      <c r="Z233" s="8">
        <f t="shared" si="70"/>
        <v>0</v>
      </c>
      <c r="AA233" s="8">
        <f t="shared" si="70"/>
        <v>0</v>
      </c>
      <c r="AB233" s="8">
        <f t="shared" si="70"/>
        <v>0</v>
      </c>
      <c r="AC233" s="8">
        <f t="shared" si="70"/>
        <v>0</v>
      </c>
      <c r="AD233" s="8">
        <f t="shared" si="70"/>
        <v>0</v>
      </c>
      <c r="AE233" s="8">
        <f t="shared" si="70"/>
        <v>0</v>
      </c>
      <c r="AF233" s="8">
        <f t="shared" si="70"/>
        <v>0</v>
      </c>
      <c r="AG233" s="8">
        <f t="shared" si="70"/>
        <v>0</v>
      </c>
      <c r="AH233" s="8">
        <f t="shared" si="70"/>
        <v>0</v>
      </c>
      <c r="AI233" s="8">
        <f t="shared" si="70"/>
        <v>0</v>
      </c>
      <c r="AJ233" s="8">
        <f t="shared" si="70"/>
        <v>0</v>
      </c>
      <c r="AK233" s="8">
        <f t="shared" si="70"/>
        <v>0</v>
      </c>
      <c r="AL233" s="8">
        <f t="shared" si="70"/>
        <v>0</v>
      </c>
      <c r="AM233" s="8">
        <f t="shared" si="70"/>
        <v>0</v>
      </c>
      <c r="AN233" s="8">
        <f t="shared" si="70"/>
        <v>0</v>
      </c>
      <c r="AO233" s="8">
        <f t="shared" si="70"/>
        <v>0</v>
      </c>
      <c r="AP233" s="8">
        <f t="shared" si="70"/>
        <v>0</v>
      </c>
      <c r="AQ233" s="8">
        <f t="shared" si="70"/>
        <v>0</v>
      </c>
      <c r="AR233" s="8">
        <f t="shared" si="70"/>
        <v>0</v>
      </c>
      <c r="AS233" s="8">
        <f t="shared" si="70"/>
        <v>0</v>
      </c>
      <c r="AT233" s="8">
        <f t="shared" si="70"/>
        <v>0</v>
      </c>
      <c r="AU233" s="8">
        <f t="shared" si="70"/>
        <v>0</v>
      </c>
      <c r="AV233" s="8">
        <f t="shared" si="70"/>
        <v>0</v>
      </c>
      <c r="AW233" s="8">
        <f t="shared" si="70"/>
        <v>0</v>
      </c>
      <c r="AX233" s="8">
        <f t="shared" si="70"/>
        <v>0</v>
      </c>
      <c r="AY233" s="8">
        <f t="shared" si="70"/>
        <v>0</v>
      </c>
      <c r="AZ233" s="8">
        <f t="shared" si="70"/>
        <v>0</v>
      </c>
      <c r="BA233" s="8"/>
      <c r="BB233" s="8"/>
      <c r="BC233" s="8"/>
      <c r="BD233" s="8"/>
      <c r="BE233" s="8"/>
      <c r="BF233" s="8"/>
      <c r="BG233" s="8"/>
    </row>
    <row r="234" spans="1:59" x14ac:dyDescent="0.3">
      <c r="A234" s="8">
        <f t="shared" si="69"/>
        <v>2</v>
      </c>
      <c r="B234" s="8">
        <f t="shared" si="69"/>
        <v>2</v>
      </c>
      <c r="C234" s="8">
        <f t="shared" si="69"/>
        <v>2</v>
      </c>
      <c r="D234" s="8">
        <f t="shared" si="69"/>
        <v>2</v>
      </c>
      <c r="E234" s="8">
        <f t="shared" si="69"/>
        <v>2</v>
      </c>
      <c r="F234" s="8">
        <f t="shared" si="69"/>
        <v>2</v>
      </c>
      <c r="G234" s="8">
        <f t="shared" si="69"/>
        <v>2</v>
      </c>
      <c r="H234" s="8">
        <f t="shared" si="69"/>
        <v>2</v>
      </c>
      <c r="I234" s="8">
        <f t="shared" si="69"/>
        <v>2</v>
      </c>
      <c r="J234" s="8">
        <f t="shared" si="69"/>
        <v>2</v>
      </c>
      <c r="K234" s="8">
        <f t="shared" si="69"/>
        <v>13</v>
      </c>
      <c r="L234" s="8">
        <f t="shared" si="69"/>
        <v>13</v>
      </c>
      <c r="M234" s="8">
        <f t="shared" si="69"/>
        <v>13</v>
      </c>
      <c r="N234" s="8">
        <f t="shared" si="69"/>
        <v>13</v>
      </c>
      <c r="O234" s="8">
        <f t="shared" si="69"/>
        <v>13</v>
      </c>
      <c r="P234" s="8">
        <f t="shared" si="69"/>
        <v>13</v>
      </c>
      <c r="Q234" s="8">
        <f t="shared" si="70"/>
        <v>13</v>
      </c>
      <c r="R234" s="8">
        <f t="shared" si="70"/>
        <v>13</v>
      </c>
      <c r="S234" s="8">
        <f t="shared" si="70"/>
        <v>13</v>
      </c>
      <c r="T234" s="8">
        <f t="shared" si="70"/>
        <v>13</v>
      </c>
      <c r="U234" s="8">
        <f t="shared" si="70"/>
        <v>15</v>
      </c>
      <c r="V234" s="8">
        <f t="shared" si="70"/>
        <v>15</v>
      </c>
      <c r="W234" s="8">
        <f t="shared" si="70"/>
        <v>0</v>
      </c>
      <c r="X234" s="8">
        <f t="shared" si="70"/>
        <v>0</v>
      </c>
      <c r="Y234" s="8">
        <f t="shared" si="70"/>
        <v>0</v>
      </c>
      <c r="Z234" s="8">
        <f t="shared" si="70"/>
        <v>0</v>
      </c>
      <c r="AA234" s="8">
        <f t="shared" si="70"/>
        <v>0</v>
      </c>
      <c r="AB234" s="8">
        <f t="shared" si="70"/>
        <v>0</v>
      </c>
      <c r="AC234" s="8">
        <f t="shared" si="70"/>
        <v>0</v>
      </c>
      <c r="AD234" s="8">
        <f t="shared" si="70"/>
        <v>0</v>
      </c>
      <c r="AE234" s="8">
        <f t="shared" si="70"/>
        <v>0</v>
      </c>
      <c r="AF234" s="8">
        <f t="shared" si="70"/>
        <v>0</v>
      </c>
      <c r="AG234" s="8">
        <f t="shared" si="70"/>
        <v>0</v>
      </c>
      <c r="AH234" s="8">
        <f t="shared" si="70"/>
        <v>0</v>
      </c>
      <c r="AI234" s="8">
        <f t="shared" si="70"/>
        <v>0</v>
      </c>
      <c r="AJ234" s="8">
        <f t="shared" si="70"/>
        <v>0</v>
      </c>
      <c r="AK234" s="8">
        <f t="shared" si="70"/>
        <v>0</v>
      </c>
      <c r="AL234" s="8">
        <f t="shared" si="70"/>
        <v>0</v>
      </c>
      <c r="AM234" s="8">
        <f t="shared" si="70"/>
        <v>0</v>
      </c>
      <c r="AN234" s="8">
        <f t="shared" si="70"/>
        <v>0</v>
      </c>
      <c r="AO234" s="8">
        <f t="shared" si="70"/>
        <v>0</v>
      </c>
      <c r="AP234" s="8">
        <f t="shared" si="70"/>
        <v>0</v>
      </c>
      <c r="AQ234" s="8">
        <f t="shared" si="70"/>
        <v>0</v>
      </c>
      <c r="AR234" s="8">
        <f t="shared" si="70"/>
        <v>0</v>
      </c>
      <c r="AS234" s="8">
        <f t="shared" si="70"/>
        <v>0</v>
      </c>
      <c r="AT234" s="8">
        <f t="shared" si="70"/>
        <v>0</v>
      </c>
      <c r="AU234" s="8">
        <f t="shared" si="70"/>
        <v>0</v>
      </c>
      <c r="AV234" s="8">
        <f t="shared" si="70"/>
        <v>0</v>
      </c>
      <c r="AW234" s="8">
        <f t="shared" si="70"/>
        <v>0</v>
      </c>
      <c r="AX234" s="8">
        <f t="shared" si="70"/>
        <v>0</v>
      </c>
      <c r="AY234" s="8">
        <f t="shared" si="70"/>
        <v>0</v>
      </c>
      <c r="AZ234" s="8">
        <f t="shared" si="70"/>
        <v>0</v>
      </c>
      <c r="BA234" s="8"/>
      <c r="BB234" s="8"/>
      <c r="BC234" s="8"/>
      <c r="BD234" s="8"/>
      <c r="BE234" s="8"/>
      <c r="BF234" s="8"/>
      <c r="BG234" s="8"/>
    </row>
    <row r="235" spans="1:59" x14ac:dyDescent="0.3">
      <c r="A235" s="8">
        <f t="shared" si="69"/>
        <v>2</v>
      </c>
      <c r="B235" s="8">
        <f t="shared" si="69"/>
        <v>2</v>
      </c>
      <c r="C235" s="8">
        <f t="shared" si="69"/>
        <v>2</v>
      </c>
      <c r="D235" s="8">
        <f t="shared" si="69"/>
        <v>2</v>
      </c>
      <c r="E235" s="8">
        <f t="shared" si="69"/>
        <v>2</v>
      </c>
      <c r="F235" s="8">
        <f t="shared" si="69"/>
        <v>2</v>
      </c>
      <c r="G235" s="8">
        <f t="shared" si="69"/>
        <v>2</v>
      </c>
      <c r="H235" s="8">
        <f t="shared" si="69"/>
        <v>2</v>
      </c>
      <c r="I235" s="8">
        <f t="shared" si="69"/>
        <v>2</v>
      </c>
      <c r="J235" s="8">
        <f t="shared" si="69"/>
        <v>2</v>
      </c>
      <c r="K235" s="8">
        <f t="shared" si="69"/>
        <v>13</v>
      </c>
      <c r="L235" s="8">
        <f t="shared" si="69"/>
        <v>13</v>
      </c>
      <c r="M235" s="8">
        <f t="shared" si="69"/>
        <v>13</v>
      </c>
      <c r="N235" s="8">
        <f t="shared" si="69"/>
        <v>13</v>
      </c>
      <c r="O235" s="8">
        <f t="shared" si="69"/>
        <v>13</v>
      </c>
      <c r="P235" s="8">
        <f t="shared" si="69"/>
        <v>13</v>
      </c>
      <c r="Q235" s="8">
        <f t="shared" si="70"/>
        <v>13</v>
      </c>
      <c r="R235" s="8">
        <f t="shared" si="70"/>
        <v>13</v>
      </c>
      <c r="S235" s="8">
        <f t="shared" si="70"/>
        <v>13</v>
      </c>
      <c r="T235" s="8">
        <f t="shared" si="70"/>
        <v>13</v>
      </c>
      <c r="U235" s="8">
        <f t="shared" si="70"/>
        <v>15</v>
      </c>
      <c r="V235" s="8">
        <f t="shared" si="70"/>
        <v>15</v>
      </c>
      <c r="W235" s="8">
        <f t="shared" si="70"/>
        <v>0</v>
      </c>
      <c r="X235" s="8">
        <f t="shared" si="70"/>
        <v>0</v>
      </c>
      <c r="Y235" s="8">
        <f t="shared" si="70"/>
        <v>0</v>
      </c>
      <c r="Z235" s="8">
        <f t="shared" si="70"/>
        <v>0</v>
      </c>
      <c r="AA235" s="8">
        <f t="shared" si="70"/>
        <v>0</v>
      </c>
      <c r="AB235" s="8">
        <f t="shared" si="70"/>
        <v>0</v>
      </c>
      <c r="AC235" s="8">
        <f t="shared" si="70"/>
        <v>0</v>
      </c>
      <c r="AD235" s="8">
        <f t="shared" si="70"/>
        <v>0</v>
      </c>
      <c r="AE235" s="8">
        <f t="shared" si="70"/>
        <v>0</v>
      </c>
      <c r="AF235" s="8">
        <f t="shared" si="70"/>
        <v>0</v>
      </c>
      <c r="AG235" s="8">
        <f t="shared" si="70"/>
        <v>0</v>
      </c>
      <c r="AH235" s="8">
        <f t="shared" si="70"/>
        <v>0</v>
      </c>
      <c r="AI235" s="8">
        <f t="shared" si="70"/>
        <v>0</v>
      </c>
      <c r="AJ235" s="8">
        <f t="shared" si="70"/>
        <v>0</v>
      </c>
      <c r="AK235" s="8">
        <f t="shared" si="70"/>
        <v>0</v>
      </c>
      <c r="AL235" s="8">
        <f t="shared" si="70"/>
        <v>0</v>
      </c>
      <c r="AM235" s="8">
        <f t="shared" si="70"/>
        <v>0</v>
      </c>
      <c r="AN235" s="8">
        <f t="shared" si="70"/>
        <v>0</v>
      </c>
      <c r="AO235" s="8">
        <f t="shared" si="70"/>
        <v>0</v>
      </c>
      <c r="AP235" s="8">
        <f t="shared" si="70"/>
        <v>0</v>
      </c>
      <c r="AQ235" s="8">
        <f t="shared" si="70"/>
        <v>0</v>
      </c>
      <c r="AR235" s="8">
        <f t="shared" si="70"/>
        <v>0</v>
      </c>
      <c r="AS235" s="8">
        <f t="shared" si="70"/>
        <v>0</v>
      </c>
      <c r="AT235" s="8">
        <f t="shared" si="70"/>
        <v>0</v>
      </c>
      <c r="AU235" s="8">
        <f t="shared" si="70"/>
        <v>0</v>
      </c>
      <c r="AV235" s="8">
        <f t="shared" si="70"/>
        <v>0</v>
      </c>
      <c r="AW235" s="8">
        <f t="shared" si="70"/>
        <v>0</v>
      </c>
      <c r="AX235" s="8">
        <f t="shared" si="70"/>
        <v>0</v>
      </c>
      <c r="AY235" s="8">
        <f t="shared" si="70"/>
        <v>0</v>
      </c>
      <c r="AZ235" s="8">
        <f t="shared" si="70"/>
        <v>0</v>
      </c>
      <c r="BA235" s="8"/>
      <c r="BB235" s="8"/>
      <c r="BC235" s="8"/>
      <c r="BD235" s="8"/>
      <c r="BE235" s="8"/>
      <c r="BF235" s="8"/>
      <c r="BG235" s="8"/>
    </row>
    <row r="236" spans="1:59" x14ac:dyDescent="0.3">
      <c r="A236" s="8">
        <f t="shared" si="69"/>
        <v>2</v>
      </c>
      <c r="B236" s="8">
        <f t="shared" si="69"/>
        <v>2</v>
      </c>
      <c r="C236" s="8">
        <f t="shared" si="69"/>
        <v>2</v>
      </c>
      <c r="D236" s="8">
        <f t="shared" si="69"/>
        <v>2</v>
      </c>
      <c r="E236" s="8">
        <f t="shared" si="69"/>
        <v>2</v>
      </c>
      <c r="F236" s="8">
        <f t="shared" si="69"/>
        <v>2</v>
      </c>
      <c r="G236" s="8">
        <f t="shared" si="69"/>
        <v>2</v>
      </c>
      <c r="H236" s="8">
        <f t="shared" si="69"/>
        <v>2</v>
      </c>
      <c r="I236" s="8">
        <f t="shared" si="69"/>
        <v>2</v>
      </c>
      <c r="J236" s="8">
        <f t="shared" si="69"/>
        <v>2</v>
      </c>
      <c r="K236" s="8">
        <f t="shared" si="69"/>
        <v>13</v>
      </c>
      <c r="L236" s="8">
        <f t="shared" si="69"/>
        <v>13</v>
      </c>
      <c r="M236" s="8">
        <f t="shared" si="69"/>
        <v>13</v>
      </c>
      <c r="N236" s="8">
        <f t="shared" si="69"/>
        <v>13</v>
      </c>
      <c r="O236" s="8">
        <f t="shared" si="69"/>
        <v>13</v>
      </c>
      <c r="P236" s="8">
        <f t="shared" si="69"/>
        <v>13</v>
      </c>
      <c r="Q236" s="8">
        <f t="shared" si="70"/>
        <v>13</v>
      </c>
      <c r="R236" s="8">
        <f t="shared" si="70"/>
        <v>13</v>
      </c>
      <c r="S236" s="8">
        <f t="shared" si="70"/>
        <v>13</v>
      </c>
      <c r="T236" s="8">
        <f t="shared" ref="T236:AZ243" si="71">T235</f>
        <v>13</v>
      </c>
      <c r="U236" s="8">
        <f t="shared" si="71"/>
        <v>15</v>
      </c>
      <c r="V236" s="8">
        <f t="shared" si="71"/>
        <v>15</v>
      </c>
      <c r="W236" s="8">
        <f t="shared" si="71"/>
        <v>0</v>
      </c>
      <c r="X236" s="8">
        <f t="shared" si="71"/>
        <v>0</v>
      </c>
      <c r="Y236" s="8">
        <f t="shared" si="71"/>
        <v>0</v>
      </c>
      <c r="Z236" s="8">
        <f t="shared" si="71"/>
        <v>0</v>
      </c>
      <c r="AA236" s="8">
        <f t="shared" si="71"/>
        <v>0</v>
      </c>
      <c r="AB236" s="8">
        <f t="shared" si="71"/>
        <v>0</v>
      </c>
      <c r="AC236" s="8">
        <f t="shared" si="71"/>
        <v>0</v>
      </c>
      <c r="AD236" s="8">
        <f t="shared" si="71"/>
        <v>0</v>
      </c>
      <c r="AE236" s="8">
        <f t="shared" si="71"/>
        <v>0</v>
      </c>
      <c r="AF236" s="8">
        <f t="shared" si="71"/>
        <v>0</v>
      </c>
      <c r="AG236" s="8">
        <f t="shared" si="71"/>
        <v>0</v>
      </c>
      <c r="AH236" s="8">
        <f t="shared" si="71"/>
        <v>0</v>
      </c>
      <c r="AI236" s="8">
        <f t="shared" si="71"/>
        <v>0</v>
      </c>
      <c r="AJ236" s="8">
        <f t="shared" si="71"/>
        <v>0</v>
      </c>
      <c r="AK236" s="8">
        <f t="shared" si="71"/>
        <v>0</v>
      </c>
      <c r="AL236" s="8">
        <f t="shared" si="71"/>
        <v>0</v>
      </c>
      <c r="AM236" s="8">
        <f t="shared" si="71"/>
        <v>0</v>
      </c>
      <c r="AN236" s="8">
        <f t="shared" si="71"/>
        <v>0</v>
      </c>
      <c r="AO236" s="8">
        <f t="shared" si="71"/>
        <v>0</v>
      </c>
      <c r="AP236" s="8">
        <f t="shared" si="71"/>
        <v>0</v>
      </c>
      <c r="AQ236" s="8">
        <f t="shared" si="71"/>
        <v>0</v>
      </c>
      <c r="AR236" s="8">
        <f t="shared" si="71"/>
        <v>0</v>
      </c>
      <c r="AS236" s="8">
        <f t="shared" si="71"/>
        <v>0</v>
      </c>
      <c r="AT236" s="8">
        <f t="shared" si="71"/>
        <v>0</v>
      </c>
      <c r="AU236" s="8">
        <f t="shared" si="71"/>
        <v>0</v>
      </c>
      <c r="AV236" s="8">
        <f t="shared" si="71"/>
        <v>0</v>
      </c>
      <c r="AW236" s="8">
        <f t="shared" si="71"/>
        <v>0</v>
      </c>
      <c r="AX236" s="8">
        <f t="shared" si="71"/>
        <v>0</v>
      </c>
      <c r="AY236" s="8">
        <f t="shared" si="71"/>
        <v>0</v>
      </c>
      <c r="AZ236" s="8">
        <f t="shared" si="71"/>
        <v>0</v>
      </c>
      <c r="BA236" s="8"/>
      <c r="BB236" s="8"/>
      <c r="BC236" s="8"/>
      <c r="BD236" s="8"/>
      <c r="BE236" s="8"/>
      <c r="BF236" s="8"/>
      <c r="BG236" s="8"/>
    </row>
    <row r="237" spans="1:59" x14ac:dyDescent="0.3">
      <c r="A237" s="8">
        <f t="shared" si="69"/>
        <v>2</v>
      </c>
      <c r="B237" s="8">
        <f t="shared" si="69"/>
        <v>2</v>
      </c>
      <c r="C237" s="8">
        <f t="shared" si="69"/>
        <v>2</v>
      </c>
      <c r="D237" s="8">
        <f t="shared" si="69"/>
        <v>2</v>
      </c>
      <c r="E237" s="8">
        <f t="shared" si="69"/>
        <v>2</v>
      </c>
      <c r="F237" s="8">
        <f t="shared" si="69"/>
        <v>2</v>
      </c>
      <c r="G237" s="8">
        <f t="shared" si="69"/>
        <v>2</v>
      </c>
      <c r="H237" s="8">
        <f t="shared" si="69"/>
        <v>2</v>
      </c>
      <c r="I237" s="8">
        <f t="shared" si="69"/>
        <v>2</v>
      </c>
      <c r="J237" s="8">
        <f t="shared" si="69"/>
        <v>2</v>
      </c>
      <c r="K237" s="8">
        <f t="shared" si="69"/>
        <v>13</v>
      </c>
      <c r="L237" s="8">
        <f t="shared" si="69"/>
        <v>13</v>
      </c>
      <c r="M237" s="8">
        <f t="shared" si="69"/>
        <v>13</v>
      </c>
      <c r="N237" s="8">
        <f t="shared" si="69"/>
        <v>13</v>
      </c>
      <c r="O237" s="8">
        <f t="shared" si="69"/>
        <v>13</v>
      </c>
      <c r="P237" s="8">
        <f t="shared" si="69"/>
        <v>13</v>
      </c>
      <c r="Q237" s="8">
        <f t="shared" ref="Q237:AF252" si="72">Q236</f>
        <v>13</v>
      </c>
      <c r="R237" s="8">
        <f t="shared" si="72"/>
        <v>13</v>
      </c>
      <c r="S237" s="8">
        <f t="shared" si="72"/>
        <v>13</v>
      </c>
      <c r="T237" s="8">
        <f t="shared" si="71"/>
        <v>13</v>
      </c>
      <c r="U237" s="8">
        <f t="shared" si="71"/>
        <v>15</v>
      </c>
      <c r="V237" s="8">
        <f t="shared" si="71"/>
        <v>15</v>
      </c>
      <c r="W237" s="8">
        <f t="shared" si="71"/>
        <v>0</v>
      </c>
      <c r="X237" s="8">
        <f t="shared" si="71"/>
        <v>0</v>
      </c>
      <c r="Y237" s="8">
        <f t="shared" si="71"/>
        <v>0</v>
      </c>
      <c r="Z237" s="8">
        <f t="shared" si="71"/>
        <v>0</v>
      </c>
      <c r="AA237" s="8">
        <f t="shared" si="71"/>
        <v>0</v>
      </c>
      <c r="AB237" s="8">
        <f t="shared" si="71"/>
        <v>0</v>
      </c>
      <c r="AC237" s="8">
        <f t="shared" si="71"/>
        <v>0</v>
      </c>
      <c r="AD237" s="8">
        <f t="shared" si="71"/>
        <v>0</v>
      </c>
      <c r="AE237" s="8">
        <f t="shared" si="71"/>
        <v>0</v>
      </c>
      <c r="AF237" s="8">
        <f t="shared" si="71"/>
        <v>0</v>
      </c>
      <c r="AG237" s="8">
        <f t="shared" si="71"/>
        <v>0</v>
      </c>
      <c r="AH237" s="8">
        <f t="shared" si="71"/>
        <v>0</v>
      </c>
      <c r="AI237" s="8">
        <f t="shared" si="71"/>
        <v>0</v>
      </c>
      <c r="AJ237" s="8">
        <f t="shared" si="71"/>
        <v>0</v>
      </c>
      <c r="AK237" s="8">
        <f t="shared" si="71"/>
        <v>0</v>
      </c>
      <c r="AL237" s="8">
        <f t="shared" si="71"/>
        <v>0</v>
      </c>
      <c r="AM237" s="8">
        <f t="shared" si="71"/>
        <v>0</v>
      </c>
      <c r="AN237" s="8">
        <f t="shared" si="71"/>
        <v>0</v>
      </c>
      <c r="AO237" s="8">
        <f t="shared" si="71"/>
        <v>0</v>
      </c>
      <c r="AP237" s="8">
        <f t="shared" si="71"/>
        <v>0</v>
      </c>
      <c r="AQ237" s="8">
        <f t="shared" si="71"/>
        <v>0</v>
      </c>
      <c r="AR237" s="8">
        <f t="shared" si="71"/>
        <v>0</v>
      </c>
      <c r="AS237" s="8">
        <f t="shared" si="71"/>
        <v>0</v>
      </c>
      <c r="AT237" s="8">
        <f t="shared" si="71"/>
        <v>0</v>
      </c>
      <c r="AU237" s="8">
        <f t="shared" si="71"/>
        <v>0</v>
      </c>
      <c r="AV237" s="8">
        <f t="shared" si="71"/>
        <v>0</v>
      </c>
      <c r="AW237" s="8">
        <f t="shared" si="71"/>
        <v>0</v>
      </c>
      <c r="AX237" s="8">
        <f t="shared" si="71"/>
        <v>0</v>
      </c>
      <c r="AY237" s="8">
        <f t="shared" si="71"/>
        <v>0</v>
      </c>
      <c r="AZ237" s="8">
        <f t="shared" si="71"/>
        <v>0</v>
      </c>
      <c r="BA237" s="8"/>
      <c r="BB237" s="8"/>
      <c r="BC237" s="8"/>
      <c r="BD237" s="8"/>
      <c r="BE237" s="8"/>
      <c r="BF237" s="8"/>
      <c r="BG237" s="8"/>
    </row>
    <row r="238" spans="1:59" x14ac:dyDescent="0.3">
      <c r="A238" s="8">
        <f t="shared" si="69"/>
        <v>2</v>
      </c>
      <c r="B238" s="8">
        <f t="shared" si="69"/>
        <v>2</v>
      </c>
      <c r="C238" s="8">
        <f t="shared" si="69"/>
        <v>2</v>
      </c>
      <c r="D238" s="8">
        <f t="shared" si="69"/>
        <v>2</v>
      </c>
      <c r="E238" s="8">
        <f t="shared" si="69"/>
        <v>2</v>
      </c>
      <c r="F238" s="8">
        <f t="shared" si="69"/>
        <v>2</v>
      </c>
      <c r="G238" s="8">
        <f t="shared" si="69"/>
        <v>2</v>
      </c>
      <c r="H238" s="8">
        <f t="shared" si="69"/>
        <v>2</v>
      </c>
      <c r="I238" s="8">
        <f t="shared" si="69"/>
        <v>2</v>
      </c>
      <c r="J238" s="8">
        <f t="shared" si="69"/>
        <v>2</v>
      </c>
      <c r="K238" s="8">
        <f t="shared" si="69"/>
        <v>13</v>
      </c>
      <c r="L238" s="8">
        <f t="shared" si="69"/>
        <v>13</v>
      </c>
      <c r="M238" s="8">
        <f t="shared" si="69"/>
        <v>13</v>
      </c>
      <c r="N238" s="8">
        <f t="shared" si="69"/>
        <v>13</v>
      </c>
      <c r="O238" s="8">
        <f t="shared" si="69"/>
        <v>13</v>
      </c>
      <c r="P238" s="8">
        <f t="shared" si="69"/>
        <v>13</v>
      </c>
      <c r="Q238" s="8">
        <f t="shared" si="72"/>
        <v>13</v>
      </c>
      <c r="R238" s="8">
        <f t="shared" si="72"/>
        <v>13</v>
      </c>
      <c r="S238" s="8">
        <f t="shared" si="72"/>
        <v>13</v>
      </c>
      <c r="T238" s="8">
        <f t="shared" si="71"/>
        <v>13</v>
      </c>
      <c r="U238" s="8">
        <f t="shared" si="71"/>
        <v>15</v>
      </c>
      <c r="V238" s="8">
        <f t="shared" si="71"/>
        <v>15</v>
      </c>
      <c r="W238" s="8">
        <f t="shared" si="71"/>
        <v>0</v>
      </c>
      <c r="X238" s="8">
        <f t="shared" si="71"/>
        <v>0</v>
      </c>
      <c r="Y238" s="8">
        <f t="shared" si="71"/>
        <v>0</v>
      </c>
      <c r="Z238" s="8">
        <f t="shared" si="71"/>
        <v>0</v>
      </c>
      <c r="AA238" s="8">
        <f t="shared" si="71"/>
        <v>0</v>
      </c>
      <c r="AB238" s="8">
        <f t="shared" si="71"/>
        <v>0</v>
      </c>
      <c r="AC238" s="8">
        <f t="shared" si="71"/>
        <v>0</v>
      </c>
      <c r="AD238" s="8">
        <f t="shared" si="71"/>
        <v>0</v>
      </c>
      <c r="AE238" s="8">
        <f t="shared" si="71"/>
        <v>0</v>
      </c>
      <c r="AF238" s="8">
        <f t="shared" si="71"/>
        <v>0</v>
      </c>
      <c r="AG238" s="8">
        <f t="shared" si="71"/>
        <v>0</v>
      </c>
      <c r="AH238" s="8">
        <f t="shared" si="71"/>
        <v>0</v>
      </c>
      <c r="AI238" s="8">
        <f t="shared" si="71"/>
        <v>0</v>
      </c>
      <c r="AJ238" s="8">
        <f t="shared" si="71"/>
        <v>0</v>
      </c>
      <c r="AK238" s="8">
        <f t="shared" si="71"/>
        <v>0</v>
      </c>
      <c r="AL238" s="8">
        <f t="shared" si="71"/>
        <v>0</v>
      </c>
      <c r="AM238" s="8">
        <f t="shared" si="71"/>
        <v>0</v>
      </c>
      <c r="AN238" s="8">
        <f t="shared" si="71"/>
        <v>0</v>
      </c>
      <c r="AO238" s="8">
        <f t="shared" si="71"/>
        <v>0</v>
      </c>
      <c r="AP238" s="8">
        <f t="shared" si="71"/>
        <v>0</v>
      </c>
      <c r="AQ238" s="8">
        <f t="shared" si="71"/>
        <v>0</v>
      </c>
      <c r="AR238" s="8">
        <f t="shared" si="71"/>
        <v>0</v>
      </c>
      <c r="AS238" s="8">
        <f t="shared" si="71"/>
        <v>0</v>
      </c>
      <c r="AT238" s="8">
        <f t="shared" si="71"/>
        <v>0</v>
      </c>
      <c r="AU238" s="8">
        <f t="shared" si="71"/>
        <v>0</v>
      </c>
      <c r="AV238" s="8">
        <f t="shared" si="71"/>
        <v>0</v>
      </c>
      <c r="AW238" s="8">
        <f t="shared" si="71"/>
        <v>0</v>
      </c>
      <c r="AX238" s="8">
        <f t="shared" si="71"/>
        <v>0</v>
      </c>
      <c r="AY238" s="8">
        <f t="shared" si="71"/>
        <v>0</v>
      </c>
      <c r="AZ238" s="8">
        <f t="shared" si="71"/>
        <v>0</v>
      </c>
      <c r="BA238" s="8"/>
      <c r="BB238" s="8"/>
      <c r="BC238" s="8"/>
      <c r="BD238" s="8"/>
      <c r="BE238" s="8"/>
      <c r="BF238" s="8"/>
      <c r="BG238" s="8"/>
    </row>
    <row r="239" spans="1:59" x14ac:dyDescent="0.3">
      <c r="A239" s="8">
        <f t="shared" si="69"/>
        <v>2</v>
      </c>
      <c r="B239" s="8">
        <f t="shared" si="69"/>
        <v>2</v>
      </c>
      <c r="C239" s="8">
        <f t="shared" si="69"/>
        <v>2</v>
      </c>
      <c r="D239" s="8">
        <f t="shared" si="69"/>
        <v>2</v>
      </c>
      <c r="E239" s="8">
        <f t="shared" si="69"/>
        <v>2</v>
      </c>
      <c r="F239" s="8">
        <f t="shared" si="69"/>
        <v>2</v>
      </c>
      <c r="G239" s="8">
        <f t="shared" si="69"/>
        <v>2</v>
      </c>
      <c r="H239" s="8">
        <f t="shared" si="69"/>
        <v>2</v>
      </c>
      <c r="I239" s="8">
        <f t="shared" si="69"/>
        <v>2</v>
      </c>
      <c r="J239" s="8">
        <f t="shared" si="69"/>
        <v>2</v>
      </c>
      <c r="K239" s="8">
        <f t="shared" si="69"/>
        <v>13</v>
      </c>
      <c r="L239" s="8">
        <f t="shared" si="69"/>
        <v>13</v>
      </c>
      <c r="M239" s="8">
        <f t="shared" si="69"/>
        <v>13</v>
      </c>
      <c r="N239" s="8">
        <f t="shared" si="69"/>
        <v>13</v>
      </c>
      <c r="O239" s="8">
        <f t="shared" si="69"/>
        <v>13</v>
      </c>
      <c r="P239" s="8">
        <f t="shared" si="69"/>
        <v>13</v>
      </c>
      <c r="Q239" s="8">
        <f t="shared" si="72"/>
        <v>13</v>
      </c>
      <c r="R239" s="8">
        <f t="shared" si="72"/>
        <v>13</v>
      </c>
      <c r="S239" s="8">
        <f t="shared" si="72"/>
        <v>13</v>
      </c>
      <c r="T239" s="8">
        <f t="shared" si="71"/>
        <v>13</v>
      </c>
      <c r="U239" s="8">
        <f t="shared" si="71"/>
        <v>15</v>
      </c>
      <c r="V239" s="8">
        <f t="shared" si="71"/>
        <v>15</v>
      </c>
      <c r="W239" s="8">
        <f t="shared" si="71"/>
        <v>0</v>
      </c>
      <c r="X239" s="8">
        <f t="shared" si="71"/>
        <v>0</v>
      </c>
      <c r="Y239" s="8">
        <f t="shared" si="71"/>
        <v>0</v>
      </c>
      <c r="Z239" s="8">
        <f t="shared" si="71"/>
        <v>0</v>
      </c>
      <c r="AA239" s="8">
        <f t="shared" si="71"/>
        <v>0</v>
      </c>
      <c r="AB239" s="8">
        <f t="shared" si="71"/>
        <v>0</v>
      </c>
      <c r="AC239" s="8">
        <f t="shared" si="71"/>
        <v>0</v>
      </c>
      <c r="AD239" s="8">
        <f t="shared" si="71"/>
        <v>0</v>
      </c>
      <c r="AE239" s="8">
        <f t="shared" si="71"/>
        <v>0</v>
      </c>
      <c r="AF239" s="8">
        <f t="shared" si="71"/>
        <v>0</v>
      </c>
      <c r="AG239" s="8">
        <f t="shared" si="71"/>
        <v>0</v>
      </c>
      <c r="AH239" s="8">
        <f t="shared" si="71"/>
        <v>0</v>
      </c>
      <c r="AI239" s="8">
        <f t="shared" si="71"/>
        <v>0</v>
      </c>
      <c r="AJ239" s="8">
        <f t="shared" si="71"/>
        <v>0</v>
      </c>
      <c r="AK239" s="8">
        <f t="shared" si="71"/>
        <v>0</v>
      </c>
      <c r="AL239" s="8">
        <f t="shared" si="71"/>
        <v>0</v>
      </c>
      <c r="AM239" s="8">
        <f t="shared" si="71"/>
        <v>0</v>
      </c>
      <c r="AN239" s="8">
        <f t="shared" si="71"/>
        <v>0</v>
      </c>
      <c r="AO239" s="8">
        <f t="shared" si="71"/>
        <v>0</v>
      </c>
      <c r="AP239" s="8">
        <f t="shared" si="71"/>
        <v>0</v>
      </c>
      <c r="AQ239" s="8">
        <f t="shared" si="71"/>
        <v>0</v>
      </c>
      <c r="AR239" s="8">
        <f t="shared" si="71"/>
        <v>0</v>
      </c>
      <c r="AS239" s="8">
        <f t="shared" si="71"/>
        <v>0</v>
      </c>
      <c r="AT239" s="8">
        <f t="shared" si="71"/>
        <v>0</v>
      </c>
      <c r="AU239" s="8">
        <f t="shared" si="71"/>
        <v>0</v>
      </c>
      <c r="AV239" s="8">
        <f t="shared" si="71"/>
        <v>0</v>
      </c>
      <c r="AW239" s="8">
        <f t="shared" si="71"/>
        <v>0</v>
      </c>
      <c r="AX239" s="8">
        <f t="shared" si="71"/>
        <v>0</v>
      </c>
      <c r="AY239" s="8">
        <f t="shared" si="71"/>
        <v>0</v>
      </c>
      <c r="AZ239" s="8">
        <f t="shared" si="71"/>
        <v>0</v>
      </c>
      <c r="BA239" s="8"/>
      <c r="BB239" s="8"/>
      <c r="BC239" s="8"/>
      <c r="BD239" s="8"/>
      <c r="BE239" s="8"/>
      <c r="BF239" s="8"/>
      <c r="BG239" s="8"/>
    </row>
    <row r="240" spans="1:59" x14ac:dyDescent="0.3">
      <c r="A240" s="8">
        <f t="shared" si="69"/>
        <v>2</v>
      </c>
      <c r="B240" s="8">
        <f t="shared" si="69"/>
        <v>2</v>
      </c>
      <c r="C240" s="8">
        <f t="shared" si="69"/>
        <v>2</v>
      </c>
      <c r="D240" s="8">
        <f t="shared" si="69"/>
        <v>2</v>
      </c>
      <c r="E240" s="8">
        <f t="shared" si="69"/>
        <v>2</v>
      </c>
      <c r="F240" s="8">
        <f t="shared" si="69"/>
        <v>2</v>
      </c>
      <c r="G240" s="8">
        <f t="shared" si="69"/>
        <v>2</v>
      </c>
      <c r="H240" s="8">
        <f t="shared" si="69"/>
        <v>2</v>
      </c>
      <c r="I240" s="8">
        <f t="shared" si="69"/>
        <v>2</v>
      </c>
      <c r="J240" s="8">
        <f t="shared" si="69"/>
        <v>2</v>
      </c>
      <c r="K240" s="8">
        <f t="shared" si="69"/>
        <v>13</v>
      </c>
      <c r="L240" s="8">
        <f t="shared" si="69"/>
        <v>13</v>
      </c>
      <c r="M240" s="8">
        <f t="shared" si="69"/>
        <v>13</v>
      </c>
      <c r="N240" s="8">
        <f t="shared" si="69"/>
        <v>13</v>
      </c>
      <c r="O240" s="8">
        <f t="shared" si="69"/>
        <v>13</v>
      </c>
      <c r="P240" s="8">
        <f t="shared" si="69"/>
        <v>13</v>
      </c>
      <c r="Q240" s="8">
        <f t="shared" si="72"/>
        <v>13</v>
      </c>
      <c r="R240" s="8">
        <f t="shared" si="72"/>
        <v>13</v>
      </c>
      <c r="S240" s="8">
        <f t="shared" si="72"/>
        <v>13</v>
      </c>
      <c r="T240" s="8">
        <f t="shared" si="71"/>
        <v>13</v>
      </c>
      <c r="U240" s="8">
        <f t="shared" si="71"/>
        <v>15</v>
      </c>
      <c r="V240" s="8">
        <f t="shared" si="71"/>
        <v>15</v>
      </c>
      <c r="W240" s="8">
        <f t="shared" si="71"/>
        <v>0</v>
      </c>
      <c r="X240" s="8">
        <f t="shared" si="71"/>
        <v>0</v>
      </c>
      <c r="Y240" s="8">
        <f t="shared" si="71"/>
        <v>0</v>
      </c>
      <c r="Z240" s="8">
        <f t="shared" si="71"/>
        <v>0</v>
      </c>
      <c r="AA240" s="8">
        <f t="shared" si="71"/>
        <v>0</v>
      </c>
      <c r="AB240" s="8">
        <f t="shared" si="71"/>
        <v>0</v>
      </c>
      <c r="AC240" s="8">
        <f t="shared" si="71"/>
        <v>0</v>
      </c>
      <c r="AD240" s="8">
        <f t="shared" si="71"/>
        <v>0</v>
      </c>
      <c r="AE240" s="8">
        <f t="shared" si="71"/>
        <v>0</v>
      </c>
      <c r="AF240" s="8">
        <f t="shared" si="71"/>
        <v>0</v>
      </c>
      <c r="AG240" s="8">
        <f t="shared" si="71"/>
        <v>0</v>
      </c>
      <c r="AH240" s="8">
        <f t="shared" si="71"/>
        <v>0</v>
      </c>
      <c r="AI240" s="8">
        <f t="shared" si="71"/>
        <v>0</v>
      </c>
      <c r="AJ240" s="8">
        <f t="shared" si="71"/>
        <v>0</v>
      </c>
      <c r="AK240" s="8">
        <f t="shared" si="71"/>
        <v>0</v>
      </c>
      <c r="AL240" s="8">
        <f t="shared" si="71"/>
        <v>0</v>
      </c>
      <c r="AM240" s="8">
        <f t="shared" si="71"/>
        <v>0</v>
      </c>
      <c r="AN240" s="8">
        <f t="shared" si="71"/>
        <v>0</v>
      </c>
      <c r="AO240" s="8">
        <f t="shared" si="71"/>
        <v>0</v>
      </c>
      <c r="AP240" s="8">
        <f t="shared" si="71"/>
        <v>0</v>
      </c>
      <c r="AQ240" s="8">
        <f t="shared" si="71"/>
        <v>0</v>
      </c>
      <c r="AR240" s="8">
        <f t="shared" si="71"/>
        <v>0</v>
      </c>
      <c r="AS240" s="8">
        <f t="shared" si="71"/>
        <v>0</v>
      </c>
      <c r="AT240" s="8">
        <f t="shared" si="71"/>
        <v>0</v>
      </c>
      <c r="AU240" s="8">
        <f t="shared" si="71"/>
        <v>0</v>
      </c>
      <c r="AV240" s="8">
        <f t="shared" si="71"/>
        <v>0</v>
      </c>
      <c r="AW240" s="8">
        <f t="shared" si="71"/>
        <v>0</v>
      </c>
      <c r="AX240" s="8">
        <f t="shared" si="71"/>
        <v>0</v>
      </c>
      <c r="AY240" s="8">
        <f t="shared" si="71"/>
        <v>0</v>
      </c>
      <c r="AZ240" s="8">
        <f t="shared" si="71"/>
        <v>0</v>
      </c>
      <c r="BA240" s="8"/>
      <c r="BB240" s="8"/>
      <c r="BC240" s="8"/>
      <c r="BD240" s="8"/>
      <c r="BE240" s="8"/>
      <c r="BF240" s="8"/>
      <c r="BG240" s="8"/>
    </row>
    <row r="241" spans="1:59" x14ac:dyDescent="0.3">
      <c r="A241" s="8">
        <f t="shared" si="69"/>
        <v>2</v>
      </c>
      <c r="B241" s="8">
        <f t="shared" si="69"/>
        <v>2</v>
      </c>
      <c r="C241" s="8">
        <f t="shared" si="69"/>
        <v>2</v>
      </c>
      <c r="D241" s="8">
        <f t="shared" si="69"/>
        <v>2</v>
      </c>
      <c r="E241" s="8">
        <f t="shared" si="69"/>
        <v>2</v>
      </c>
      <c r="F241" s="8">
        <f t="shared" si="69"/>
        <v>2</v>
      </c>
      <c r="G241" s="8">
        <f t="shared" si="69"/>
        <v>2</v>
      </c>
      <c r="H241" s="8">
        <f t="shared" si="69"/>
        <v>2</v>
      </c>
      <c r="I241" s="8">
        <f t="shared" si="69"/>
        <v>2</v>
      </c>
      <c r="J241" s="8">
        <f t="shared" si="69"/>
        <v>2</v>
      </c>
      <c r="K241" s="8">
        <f t="shared" si="69"/>
        <v>13</v>
      </c>
      <c r="L241" s="8">
        <f t="shared" si="69"/>
        <v>13</v>
      </c>
      <c r="M241" s="8">
        <f t="shared" si="69"/>
        <v>13</v>
      </c>
      <c r="N241" s="8">
        <f t="shared" si="69"/>
        <v>13</v>
      </c>
      <c r="O241" s="8">
        <f t="shared" si="69"/>
        <v>13</v>
      </c>
      <c r="P241" s="8">
        <f t="shared" si="69"/>
        <v>13</v>
      </c>
      <c r="Q241" s="8">
        <f t="shared" si="72"/>
        <v>13</v>
      </c>
      <c r="R241" s="8">
        <f t="shared" si="72"/>
        <v>13</v>
      </c>
      <c r="S241" s="8">
        <f t="shared" si="72"/>
        <v>13</v>
      </c>
      <c r="T241" s="8">
        <f t="shared" si="71"/>
        <v>13</v>
      </c>
      <c r="U241" s="8">
        <f t="shared" si="71"/>
        <v>15</v>
      </c>
      <c r="V241" s="8">
        <f t="shared" si="71"/>
        <v>15</v>
      </c>
      <c r="W241" s="8">
        <f t="shared" si="71"/>
        <v>0</v>
      </c>
      <c r="X241" s="8">
        <f t="shared" si="71"/>
        <v>0</v>
      </c>
      <c r="Y241" s="8">
        <f t="shared" si="71"/>
        <v>0</v>
      </c>
      <c r="Z241" s="8">
        <f t="shared" si="71"/>
        <v>0</v>
      </c>
      <c r="AA241" s="8">
        <f t="shared" si="71"/>
        <v>0</v>
      </c>
      <c r="AB241" s="8">
        <f t="shared" si="71"/>
        <v>0</v>
      </c>
      <c r="AC241" s="8">
        <f t="shared" si="71"/>
        <v>0</v>
      </c>
      <c r="AD241" s="8">
        <f t="shared" si="71"/>
        <v>0</v>
      </c>
      <c r="AE241" s="8">
        <f t="shared" si="71"/>
        <v>0</v>
      </c>
      <c r="AF241" s="8">
        <f t="shared" si="71"/>
        <v>0</v>
      </c>
      <c r="AG241" s="8">
        <f t="shared" si="71"/>
        <v>0</v>
      </c>
      <c r="AH241" s="8">
        <f t="shared" si="71"/>
        <v>0</v>
      </c>
      <c r="AI241" s="8">
        <f t="shared" si="71"/>
        <v>0</v>
      </c>
      <c r="AJ241" s="8">
        <f t="shared" si="71"/>
        <v>0</v>
      </c>
      <c r="AK241" s="8">
        <f t="shared" si="71"/>
        <v>0</v>
      </c>
      <c r="AL241" s="8">
        <f t="shared" si="71"/>
        <v>0</v>
      </c>
      <c r="AM241" s="8">
        <f t="shared" si="71"/>
        <v>0</v>
      </c>
      <c r="AN241" s="8">
        <f t="shared" si="71"/>
        <v>0</v>
      </c>
      <c r="AO241" s="8">
        <f t="shared" si="71"/>
        <v>0</v>
      </c>
      <c r="AP241" s="8">
        <f t="shared" si="71"/>
        <v>0</v>
      </c>
      <c r="AQ241" s="8">
        <f t="shared" si="71"/>
        <v>0</v>
      </c>
      <c r="AR241" s="8">
        <f t="shared" si="71"/>
        <v>0</v>
      </c>
      <c r="AS241" s="8">
        <f t="shared" si="71"/>
        <v>0</v>
      </c>
      <c r="AT241" s="8">
        <f t="shared" si="71"/>
        <v>0</v>
      </c>
      <c r="AU241" s="8">
        <f t="shared" si="71"/>
        <v>0</v>
      </c>
      <c r="AV241" s="8">
        <f t="shared" si="71"/>
        <v>0</v>
      </c>
      <c r="AW241" s="8">
        <f t="shared" si="71"/>
        <v>0</v>
      </c>
      <c r="AX241" s="8">
        <f t="shared" si="71"/>
        <v>0</v>
      </c>
      <c r="AY241" s="8">
        <f t="shared" si="71"/>
        <v>0</v>
      </c>
      <c r="AZ241" s="8">
        <f t="shared" si="71"/>
        <v>0</v>
      </c>
      <c r="BA241" s="8"/>
      <c r="BB241" s="8"/>
      <c r="BC241" s="8"/>
      <c r="BD241" s="8"/>
      <c r="BE241" s="8"/>
      <c r="BF241" s="8"/>
      <c r="BG241" s="8"/>
    </row>
    <row r="242" spans="1:59" x14ac:dyDescent="0.3">
      <c r="A242" s="8">
        <f t="shared" ref="A242:P257" si="73">A241</f>
        <v>2</v>
      </c>
      <c r="B242" s="8">
        <f t="shared" si="73"/>
        <v>2</v>
      </c>
      <c r="C242" s="8">
        <f t="shared" si="73"/>
        <v>2</v>
      </c>
      <c r="D242" s="8">
        <f t="shared" si="73"/>
        <v>2</v>
      </c>
      <c r="E242" s="8">
        <f t="shared" si="73"/>
        <v>2</v>
      </c>
      <c r="F242" s="8">
        <f t="shared" si="73"/>
        <v>2</v>
      </c>
      <c r="G242" s="8">
        <f t="shared" si="73"/>
        <v>2</v>
      </c>
      <c r="H242" s="8">
        <f t="shared" si="73"/>
        <v>2</v>
      </c>
      <c r="I242" s="8">
        <f t="shared" si="73"/>
        <v>2</v>
      </c>
      <c r="J242" s="8">
        <f t="shared" si="73"/>
        <v>2</v>
      </c>
      <c r="K242" s="8">
        <f t="shared" si="73"/>
        <v>13</v>
      </c>
      <c r="L242" s="8">
        <f t="shared" si="73"/>
        <v>13</v>
      </c>
      <c r="M242" s="8">
        <f t="shared" si="73"/>
        <v>13</v>
      </c>
      <c r="N242" s="8">
        <f t="shared" si="73"/>
        <v>13</v>
      </c>
      <c r="O242" s="8">
        <f t="shared" si="73"/>
        <v>13</v>
      </c>
      <c r="P242" s="8">
        <f t="shared" si="73"/>
        <v>13</v>
      </c>
      <c r="Q242" s="8">
        <f t="shared" si="72"/>
        <v>13</v>
      </c>
      <c r="R242" s="8">
        <f t="shared" si="72"/>
        <v>13</v>
      </c>
      <c r="S242" s="8">
        <f t="shared" si="72"/>
        <v>13</v>
      </c>
      <c r="T242" s="8">
        <f t="shared" si="71"/>
        <v>13</v>
      </c>
      <c r="U242" s="8">
        <f t="shared" si="71"/>
        <v>15</v>
      </c>
      <c r="V242" s="8">
        <f t="shared" si="71"/>
        <v>15</v>
      </c>
      <c r="W242" s="8">
        <f t="shared" si="71"/>
        <v>0</v>
      </c>
      <c r="X242" s="8">
        <f t="shared" si="71"/>
        <v>0</v>
      </c>
      <c r="Y242" s="8">
        <f t="shared" si="71"/>
        <v>0</v>
      </c>
      <c r="Z242" s="8">
        <f t="shared" si="71"/>
        <v>0</v>
      </c>
      <c r="AA242" s="8">
        <f t="shared" si="71"/>
        <v>0</v>
      </c>
      <c r="AB242" s="8">
        <f t="shared" si="71"/>
        <v>0</v>
      </c>
      <c r="AC242" s="8">
        <f t="shared" si="71"/>
        <v>0</v>
      </c>
      <c r="AD242" s="8">
        <f t="shared" si="71"/>
        <v>0</v>
      </c>
      <c r="AE242" s="8">
        <f t="shared" si="71"/>
        <v>0</v>
      </c>
      <c r="AF242" s="8">
        <f t="shared" si="71"/>
        <v>0</v>
      </c>
      <c r="AG242" s="8">
        <f t="shared" si="71"/>
        <v>0</v>
      </c>
      <c r="AH242" s="8">
        <f t="shared" si="71"/>
        <v>0</v>
      </c>
      <c r="AI242" s="8">
        <f t="shared" si="71"/>
        <v>0</v>
      </c>
      <c r="AJ242" s="8">
        <f t="shared" si="71"/>
        <v>0</v>
      </c>
      <c r="AK242" s="8">
        <f t="shared" si="71"/>
        <v>0</v>
      </c>
      <c r="AL242" s="8">
        <f t="shared" si="71"/>
        <v>0</v>
      </c>
      <c r="AM242" s="8">
        <f t="shared" si="71"/>
        <v>0</v>
      </c>
      <c r="AN242" s="8">
        <f t="shared" si="71"/>
        <v>0</v>
      </c>
      <c r="AO242" s="8">
        <f t="shared" si="71"/>
        <v>0</v>
      </c>
      <c r="AP242" s="8">
        <f t="shared" si="71"/>
        <v>0</v>
      </c>
      <c r="AQ242" s="8">
        <f t="shared" si="71"/>
        <v>0</v>
      </c>
      <c r="AR242" s="8">
        <f t="shared" si="71"/>
        <v>0</v>
      </c>
      <c r="AS242" s="8">
        <f t="shared" si="71"/>
        <v>0</v>
      </c>
      <c r="AT242" s="8">
        <f t="shared" si="71"/>
        <v>0</v>
      </c>
      <c r="AU242" s="8">
        <f t="shared" si="71"/>
        <v>0</v>
      </c>
      <c r="AV242" s="8">
        <f t="shared" si="71"/>
        <v>0</v>
      </c>
      <c r="AW242" s="8">
        <f t="shared" si="71"/>
        <v>0</v>
      </c>
      <c r="AX242" s="8">
        <f t="shared" si="71"/>
        <v>0</v>
      </c>
      <c r="AY242" s="8">
        <f t="shared" si="71"/>
        <v>0</v>
      </c>
      <c r="AZ242" s="8">
        <f t="shared" si="71"/>
        <v>0</v>
      </c>
      <c r="BA242" s="8"/>
      <c r="BB242" s="8"/>
      <c r="BC242" s="8"/>
      <c r="BD242" s="8"/>
      <c r="BE242" s="8"/>
      <c r="BF242" s="8"/>
      <c r="BG242" s="8"/>
    </row>
    <row r="243" spans="1:59" x14ac:dyDescent="0.3">
      <c r="A243" s="8">
        <f t="shared" si="73"/>
        <v>2</v>
      </c>
      <c r="B243" s="8">
        <f t="shared" si="73"/>
        <v>2</v>
      </c>
      <c r="C243" s="8">
        <f t="shared" si="73"/>
        <v>2</v>
      </c>
      <c r="D243" s="8">
        <f t="shared" si="73"/>
        <v>2</v>
      </c>
      <c r="E243" s="8">
        <f t="shared" si="73"/>
        <v>2</v>
      </c>
      <c r="F243" s="8">
        <f t="shared" si="73"/>
        <v>2</v>
      </c>
      <c r="G243" s="8">
        <f t="shared" si="73"/>
        <v>2</v>
      </c>
      <c r="H243" s="8">
        <f t="shared" si="73"/>
        <v>2</v>
      </c>
      <c r="I243" s="8">
        <f t="shared" si="73"/>
        <v>2</v>
      </c>
      <c r="J243" s="8">
        <f t="shared" si="73"/>
        <v>2</v>
      </c>
      <c r="K243" s="8">
        <f t="shared" si="73"/>
        <v>13</v>
      </c>
      <c r="L243" s="8">
        <f t="shared" si="73"/>
        <v>13</v>
      </c>
      <c r="M243" s="8">
        <f t="shared" si="73"/>
        <v>13</v>
      </c>
      <c r="N243" s="8">
        <f t="shared" si="73"/>
        <v>13</v>
      </c>
      <c r="O243" s="8">
        <f t="shared" si="73"/>
        <v>13</v>
      </c>
      <c r="P243" s="8">
        <f t="shared" si="73"/>
        <v>13</v>
      </c>
      <c r="Q243" s="8">
        <f t="shared" si="72"/>
        <v>13</v>
      </c>
      <c r="R243" s="8">
        <f t="shared" si="72"/>
        <v>13</v>
      </c>
      <c r="S243" s="8">
        <f t="shared" si="72"/>
        <v>13</v>
      </c>
      <c r="T243" s="8">
        <f t="shared" si="71"/>
        <v>13</v>
      </c>
      <c r="U243" s="8">
        <f t="shared" si="71"/>
        <v>15</v>
      </c>
      <c r="V243" s="8">
        <f t="shared" si="71"/>
        <v>15</v>
      </c>
      <c r="W243" s="8">
        <f t="shared" si="71"/>
        <v>0</v>
      </c>
      <c r="X243" s="8">
        <f t="shared" si="71"/>
        <v>0</v>
      </c>
      <c r="Y243" s="8">
        <f t="shared" si="71"/>
        <v>0</v>
      </c>
      <c r="Z243" s="8">
        <f t="shared" si="71"/>
        <v>0</v>
      </c>
      <c r="AA243" s="8">
        <f t="shared" si="71"/>
        <v>0</v>
      </c>
      <c r="AB243" s="8">
        <f t="shared" si="71"/>
        <v>0</v>
      </c>
      <c r="AC243" s="8">
        <f t="shared" si="71"/>
        <v>0</v>
      </c>
      <c r="AD243" s="8">
        <f t="shared" si="71"/>
        <v>0</v>
      </c>
      <c r="AE243" s="8">
        <f t="shared" si="71"/>
        <v>0</v>
      </c>
      <c r="AF243" s="8">
        <f t="shared" si="71"/>
        <v>0</v>
      </c>
      <c r="AG243" s="8">
        <f t="shared" si="71"/>
        <v>0</v>
      </c>
      <c r="AH243" s="8">
        <f t="shared" si="71"/>
        <v>0</v>
      </c>
      <c r="AI243" s="8">
        <f t="shared" si="71"/>
        <v>0</v>
      </c>
      <c r="AJ243" s="8">
        <f t="shared" si="71"/>
        <v>0</v>
      </c>
      <c r="AK243" s="8">
        <f t="shared" si="71"/>
        <v>0</v>
      </c>
      <c r="AL243" s="8">
        <f t="shared" si="71"/>
        <v>0</v>
      </c>
      <c r="AM243" s="8">
        <f t="shared" si="71"/>
        <v>0</v>
      </c>
      <c r="AN243" s="8">
        <f t="shared" si="71"/>
        <v>0</v>
      </c>
      <c r="AO243" s="8">
        <f t="shared" si="71"/>
        <v>0</v>
      </c>
      <c r="AP243" s="8">
        <f t="shared" si="71"/>
        <v>0</v>
      </c>
      <c r="AQ243" s="8">
        <f t="shared" si="71"/>
        <v>0</v>
      </c>
      <c r="AR243" s="8">
        <f t="shared" ref="AR243:AZ258" si="74">AR242</f>
        <v>0</v>
      </c>
      <c r="AS243" s="8">
        <f t="shared" si="74"/>
        <v>0</v>
      </c>
      <c r="AT243" s="8">
        <f t="shared" si="74"/>
        <v>0</v>
      </c>
      <c r="AU243" s="8">
        <f t="shared" si="74"/>
        <v>0</v>
      </c>
      <c r="AV243" s="8">
        <f t="shared" si="74"/>
        <v>0</v>
      </c>
      <c r="AW243" s="8">
        <f t="shared" si="74"/>
        <v>0</v>
      </c>
      <c r="AX243" s="8">
        <f t="shared" si="74"/>
        <v>0</v>
      </c>
      <c r="AY243" s="8">
        <f t="shared" si="74"/>
        <v>0</v>
      </c>
      <c r="AZ243" s="8">
        <f t="shared" si="74"/>
        <v>0</v>
      </c>
      <c r="BA243" s="8"/>
      <c r="BB243" s="8"/>
      <c r="BC243" s="8"/>
      <c r="BD243" s="8"/>
      <c r="BE243" s="8"/>
      <c r="BF243" s="8"/>
      <c r="BG243" s="8"/>
    </row>
    <row r="244" spans="1:59" x14ac:dyDescent="0.3">
      <c r="A244" s="8">
        <f t="shared" si="73"/>
        <v>2</v>
      </c>
      <c r="B244" s="8">
        <f t="shared" si="73"/>
        <v>2</v>
      </c>
      <c r="C244" s="8">
        <f t="shared" si="73"/>
        <v>2</v>
      </c>
      <c r="D244" s="8">
        <f t="shared" si="73"/>
        <v>2</v>
      </c>
      <c r="E244" s="8">
        <f t="shared" si="73"/>
        <v>2</v>
      </c>
      <c r="F244" s="8">
        <f t="shared" si="73"/>
        <v>2</v>
      </c>
      <c r="G244" s="8">
        <f t="shared" si="73"/>
        <v>2</v>
      </c>
      <c r="H244" s="8">
        <f t="shared" si="73"/>
        <v>2</v>
      </c>
      <c r="I244" s="8">
        <f t="shared" si="73"/>
        <v>2</v>
      </c>
      <c r="J244" s="8">
        <f t="shared" si="73"/>
        <v>2</v>
      </c>
      <c r="K244" s="8">
        <f t="shared" si="73"/>
        <v>13</v>
      </c>
      <c r="L244" s="8">
        <f t="shared" si="73"/>
        <v>13</v>
      </c>
      <c r="M244" s="8">
        <f t="shared" si="73"/>
        <v>13</v>
      </c>
      <c r="N244" s="8">
        <f t="shared" si="73"/>
        <v>13</v>
      </c>
      <c r="O244" s="8">
        <f t="shared" si="73"/>
        <v>13</v>
      </c>
      <c r="P244" s="8">
        <f t="shared" si="73"/>
        <v>13</v>
      </c>
      <c r="Q244" s="8">
        <f t="shared" si="72"/>
        <v>13</v>
      </c>
      <c r="R244" s="8">
        <f t="shared" si="72"/>
        <v>13</v>
      </c>
      <c r="S244" s="8">
        <f t="shared" si="72"/>
        <v>13</v>
      </c>
      <c r="T244" s="8">
        <f t="shared" si="72"/>
        <v>13</v>
      </c>
      <c r="U244" s="8">
        <f t="shared" si="72"/>
        <v>15</v>
      </c>
      <c r="V244" s="8">
        <f t="shared" si="72"/>
        <v>15</v>
      </c>
      <c r="W244" s="8">
        <f t="shared" si="72"/>
        <v>0</v>
      </c>
      <c r="X244" s="8">
        <f t="shared" si="72"/>
        <v>0</v>
      </c>
      <c r="Y244" s="8">
        <f t="shared" si="72"/>
        <v>0</v>
      </c>
      <c r="Z244" s="8">
        <f t="shared" si="72"/>
        <v>0</v>
      </c>
      <c r="AA244" s="8">
        <f t="shared" si="72"/>
        <v>0</v>
      </c>
      <c r="AB244" s="8">
        <f t="shared" si="72"/>
        <v>0</v>
      </c>
      <c r="AC244" s="8">
        <f t="shared" si="72"/>
        <v>0</v>
      </c>
      <c r="AD244" s="8">
        <f t="shared" si="72"/>
        <v>0</v>
      </c>
      <c r="AE244" s="8">
        <f t="shared" si="72"/>
        <v>0</v>
      </c>
      <c r="AF244" s="8">
        <f t="shared" si="72"/>
        <v>0</v>
      </c>
      <c r="AG244" s="8">
        <f t="shared" ref="AG244:AV259" si="75">AG243</f>
        <v>0</v>
      </c>
      <c r="AH244" s="8">
        <f t="shared" si="75"/>
        <v>0</v>
      </c>
      <c r="AI244" s="8">
        <f t="shared" si="75"/>
        <v>0</v>
      </c>
      <c r="AJ244" s="8">
        <f t="shared" si="75"/>
        <v>0</v>
      </c>
      <c r="AK244" s="8">
        <f t="shared" si="75"/>
        <v>0</v>
      </c>
      <c r="AL244" s="8">
        <f t="shared" si="75"/>
        <v>0</v>
      </c>
      <c r="AM244" s="8">
        <f t="shared" si="75"/>
        <v>0</v>
      </c>
      <c r="AN244" s="8">
        <f t="shared" si="75"/>
        <v>0</v>
      </c>
      <c r="AO244" s="8">
        <f t="shared" si="75"/>
        <v>0</v>
      </c>
      <c r="AP244" s="8">
        <f t="shared" si="75"/>
        <v>0</v>
      </c>
      <c r="AQ244" s="8">
        <f t="shared" si="75"/>
        <v>0</v>
      </c>
      <c r="AR244" s="8">
        <f t="shared" si="74"/>
        <v>0</v>
      </c>
      <c r="AS244" s="8">
        <f t="shared" si="74"/>
        <v>0</v>
      </c>
      <c r="AT244" s="8">
        <f t="shared" si="74"/>
        <v>0</v>
      </c>
      <c r="AU244" s="8">
        <f t="shared" si="74"/>
        <v>0</v>
      </c>
      <c r="AV244" s="8">
        <f t="shared" si="74"/>
        <v>0</v>
      </c>
      <c r="AW244" s="8">
        <f t="shared" si="74"/>
        <v>0</v>
      </c>
      <c r="AX244" s="8">
        <f t="shared" si="74"/>
        <v>0</v>
      </c>
      <c r="AY244" s="8">
        <f t="shared" si="74"/>
        <v>0</v>
      </c>
      <c r="AZ244" s="8">
        <f t="shared" si="74"/>
        <v>0</v>
      </c>
      <c r="BA244" s="8"/>
      <c r="BB244" s="8"/>
      <c r="BC244" s="8"/>
      <c r="BD244" s="8"/>
      <c r="BE244" s="8"/>
      <c r="BF244" s="8"/>
      <c r="BG244" s="8"/>
    </row>
    <row r="245" spans="1:59" x14ac:dyDescent="0.3">
      <c r="A245" s="8">
        <f t="shared" si="73"/>
        <v>2</v>
      </c>
      <c r="B245" s="8">
        <f t="shared" si="73"/>
        <v>2</v>
      </c>
      <c r="C245" s="8">
        <f t="shared" si="73"/>
        <v>2</v>
      </c>
      <c r="D245" s="8">
        <f t="shared" si="73"/>
        <v>2</v>
      </c>
      <c r="E245" s="8">
        <f t="shared" si="73"/>
        <v>2</v>
      </c>
      <c r="F245" s="8">
        <f t="shared" si="73"/>
        <v>2</v>
      </c>
      <c r="G245" s="8">
        <f t="shared" si="73"/>
        <v>2</v>
      </c>
      <c r="H245" s="8">
        <f t="shared" si="73"/>
        <v>2</v>
      </c>
      <c r="I245" s="8">
        <f t="shared" si="73"/>
        <v>2</v>
      </c>
      <c r="J245" s="8">
        <f t="shared" si="73"/>
        <v>2</v>
      </c>
      <c r="K245" s="8">
        <f t="shared" si="73"/>
        <v>13</v>
      </c>
      <c r="L245" s="8">
        <f t="shared" si="73"/>
        <v>13</v>
      </c>
      <c r="M245" s="8">
        <f t="shared" si="73"/>
        <v>13</v>
      </c>
      <c r="N245" s="8">
        <f t="shared" si="73"/>
        <v>13</v>
      </c>
      <c r="O245" s="8">
        <f t="shared" si="73"/>
        <v>13</v>
      </c>
      <c r="P245" s="8">
        <f t="shared" si="73"/>
        <v>13</v>
      </c>
      <c r="Q245" s="8">
        <f t="shared" si="72"/>
        <v>13</v>
      </c>
      <c r="R245" s="8">
        <f t="shared" si="72"/>
        <v>13</v>
      </c>
      <c r="S245" s="8">
        <f t="shared" si="72"/>
        <v>13</v>
      </c>
      <c r="T245" s="8">
        <f t="shared" si="72"/>
        <v>13</v>
      </c>
      <c r="U245" s="8">
        <f t="shared" si="72"/>
        <v>15</v>
      </c>
      <c r="V245" s="8">
        <f t="shared" si="72"/>
        <v>15</v>
      </c>
      <c r="W245" s="8">
        <f t="shared" si="72"/>
        <v>0</v>
      </c>
      <c r="X245" s="8">
        <f t="shared" si="72"/>
        <v>0</v>
      </c>
      <c r="Y245" s="8">
        <f t="shared" si="72"/>
        <v>0</v>
      </c>
      <c r="Z245" s="8">
        <f t="shared" si="72"/>
        <v>0</v>
      </c>
      <c r="AA245" s="8">
        <f t="shared" si="72"/>
        <v>0</v>
      </c>
      <c r="AB245" s="8">
        <f t="shared" si="72"/>
        <v>0</v>
      </c>
      <c r="AC245" s="8">
        <f t="shared" si="72"/>
        <v>0</v>
      </c>
      <c r="AD245" s="8">
        <f t="shared" si="72"/>
        <v>0</v>
      </c>
      <c r="AE245" s="8">
        <f t="shared" si="72"/>
        <v>0</v>
      </c>
      <c r="AF245" s="8">
        <f t="shared" si="72"/>
        <v>0</v>
      </c>
      <c r="AG245" s="8">
        <f t="shared" si="75"/>
        <v>0</v>
      </c>
      <c r="AH245" s="8">
        <f t="shared" si="75"/>
        <v>0</v>
      </c>
      <c r="AI245" s="8">
        <f t="shared" si="75"/>
        <v>0</v>
      </c>
      <c r="AJ245" s="8">
        <f t="shared" si="75"/>
        <v>0</v>
      </c>
      <c r="AK245" s="8">
        <f t="shared" si="75"/>
        <v>0</v>
      </c>
      <c r="AL245" s="8">
        <f t="shared" si="75"/>
        <v>0</v>
      </c>
      <c r="AM245" s="8">
        <f t="shared" si="75"/>
        <v>0</v>
      </c>
      <c r="AN245" s="8">
        <f t="shared" si="75"/>
        <v>0</v>
      </c>
      <c r="AO245" s="8">
        <f t="shared" si="75"/>
        <v>0</v>
      </c>
      <c r="AP245" s="8">
        <f t="shared" si="75"/>
        <v>0</v>
      </c>
      <c r="AQ245" s="8">
        <f t="shared" si="75"/>
        <v>0</v>
      </c>
      <c r="AR245" s="8">
        <f t="shared" si="74"/>
        <v>0</v>
      </c>
      <c r="AS245" s="8">
        <f t="shared" si="74"/>
        <v>0</v>
      </c>
      <c r="AT245" s="8">
        <f t="shared" si="74"/>
        <v>0</v>
      </c>
      <c r="AU245" s="8">
        <f t="shared" si="74"/>
        <v>0</v>
      </c>
      <c r="AV245" s="8">
        <f t="shared" si="74"/>
        <v>0</v>
      </c>
      <c r="AW245" s="8">
        <f t="shared" si="74"/>
        <v>0</v>
      </c>
      <c r="AX245" s="8">
        <f t="shared" si="74"/>
        <v>0</v>
      </c>
      <c r="AY245" s="8">
        <f t="shared" si="74"/>
        <v>0</v>
      </c>
      <c r="AZ245" s="8">
        <f t="shared" si="74"/>
        <v>0</v>
      </c>
      <c r="BA245" s="8"/>
      <c r="BB245" s="8"/>
      <c r="BC245" s="8"/>
      <c r="BD245" s="8"/>
      <c r="BE245" s="8"/>
      <c r="BF245" s="8"/>
      <c r="BG245" s="8"/>
    </row>
    <row r="246" spans="1:59" x14ac:dyDescent="0.3">
      <c r="A246" s="8">
        <f t="shared" si="73"/>
        <v>2</v>
      </c>
      <c r="B246" s="8">
        <f t="shared" si="73"/>
        <v>2</v>
      </c>
      <c r="C246" s="8">
        <f t="shared" si="73"/>
        <v>2</v>
      </c>
      <c r="D246" s="8">
        <f t="shared" si="73"/>
        <v>2</v>
      </c>
      <c r="E246" s="8">
        <f t="shared" si="73"/>
        <v>2</v>
      </c>
      <c r="F246" s="8">
        <f t="shared" si="73"/>
        <v>2</v>
      </c>
      <c r="G246" s="8">
        <f t="shared" si="73"/>
        <v>2</v>
      </c>
      <c r="H246" s="8">
        <f t="shared" si="73"/>
        <v>2</v>
      </c>
      <c r="I246" s="8">
        <f t="shared" si="73"/>
        <v>2</v>
      </c>
      <c r="J246" s="8">
        <f t="shared" si="73"/>
        <v>2</v>
      </c>
      <c r="K246" s="8">
        <f t="shared" si="73"/>
        <v>13</v>
      </c>
      <c r="L246" s="8">
        <f t="shared" si="73"/>
        <v>13</v>
      </c>
      <c r="M246" s="8">
        <f t="shared" si="73"/>
        <v>13</v>
      </c>
      <c r="N246" s="8">
        <f t="shared" si="73"/>
        <v>13</v>
      </c>
      <c r="O246" s="8">
        <f t="shared" si="73"/>
        <v>13</v>
      </c>
      <c r="P246" s="8">
        <f t="shared" si="73"/>
        <v>13</v>
      </c>
      <c r="Q246" s="8">
        <f t="shared" si="72"/>
        <v>13</v>
      </c>
      <c r="R246" s="8">
        <f t="shared" si="72"/>
        <v>13</v>
      </c>
      <c r="S246" s="8">
        <f t="shared" si="72"/>
        <v>13</v>
      </c>
      <c r="T246" s="8">
        <f t="shared" si="72"/>
        <v>13</v>
      </c>
      <c r="U246" s="8">
        <f t="shared" si="72"/>
        <v>15</v>
      </c>
      <c r="V246" s="8">
        <f t="shared" si="72"/>
        <v>15</v>
      </c>
      <c r="W246" s="8">
        <f t="shared" si="72"/>
        <v>0</v>
      </c>
      <c r="X246" s="8">
        <f t="shared" si="72"/>
        <v>0</v>
      </c>
      <c r="Y246" s="8">
        <f t="shared" si="72"/>
        <v>0</v>
      </c>
      <c r="Z246" s="8">
        <f t="shared" si="72"/>
        <v>0</v>
      </c>
      <c r="AA246" s="8">
        <f t="shared" si="72"/>
        <v>0</v>
      </c>
      <c r="AB246" s="8">
        <f t="shared" si="72"/>
        <v>0</v>
      </c>
      <c r="AC246" s="8">
        <f t="shared" si="72"/>
        <v>0</v>
      </c>
      <c r="AD246" s="8">
        <f t="shared" si="72"/>
        <v>0</v>
      </c>
      <c r="AE246" s="8">
        <f t="shared" si="72"/>
        <v>0</v>
      </c>
      <c r="AF246" s="8">
        <f t="shared" si="72"/>
        <v>0</v>
      </c>
      <c r="AG246" s="8">
        <f t="shared" si="75"/>
        <v>0</v>
      </c>
      <c r="AH246" s="8">
        <f t="shared" si="75"/>
        <v>0</v>
      </c>
      <c r="AI246" s="8">
        <f t="shared" si="75"/>
        <v>0</v>
      </c>
      <c r="AJ246" s="8">
        <f t="shared" si="75"/>
        <v>0</v>
      </c>
      <c r="AK246" s="8">
        <f t="shared" si="75"/>
        <v>0</v>
      </c>
      <c r="AL246" s="8">
        <f t="shared" si="75"/>
        <v>0</v>
      </c>
      <c r="AM246" s="8">
        <f t="shared" si="75"/>
        <v>0</v>
      </c>
      <c r="AN246" s="8">
        <f t="shared" si="75"/>
        <v>0</v>
      </c>
      <c r="AO246" s="8">
        <f t="shared" si="75"/>
        <v>0</v>
      </c>
      <c r="AP246" s="8">
        <f t="shared" si="75"/>
        <v>0</v>
      </c>
      <c r="AQ246" s="8">
        <f t="shared" si="75"/>
        <v>0</v>
      </c>
      <c r="AR246" s="8">
        <f t="shared" si="74"/>
        <v>0</v>
      </c>
      <c r="AS246" s="8">
        <f t="shared" si="74"/>
        <v>0</v>
      </c>
      <c r="AT246" s="8">
        <f t="shared" si="74"/>
        <v>0</v>
      </c>
      <c r="AU246" s="8">
        <f t="shared" si="74"/>
        <v>0</v>
      </c>
      <c r="AV246" s="8">
        <f t="shared" si="74"/>
        <v>0</v>
      </c>
      <c r="AW246" s="8">
        <f t="shared" si="74"/>
        <v>0</v>
      </c>
      <c r="AX246" s="8">
        <f t="shared" si="74"/>
        <v>0</v>
      </c>
      <c r="AY246" s="8">
        <f t="shared" si="74"/>
        <v>0</v>
      </c>
      <c r="AZ246" s="8">
        <f t="shared" si="74"/>
        <v>0</v>
      </c>
      <c r="BA246" s="8"/>
      <c r="BB246" s="8"/>
      <c r="BC246" s="8"/>
      <c r="BD246" s="8"/>
      <c r="BE246" s="8"/>
      <c r="BF246" s="8"/>
      <c r="BG246" s="8"/>
    </row>
    <row r="247" spans="1:59" x14ac:dyDescent="0.3">
      <c r="A247" s="8">
        <f t="shared" si="73"/>
        <v>2</v>
      </c>
      <c r="B247" s="8">
        <f t="shared" si="73"/>
        <v>2</v>
      </c>
      <c r="C247" s="8">
        <f t="shared" si="73"/>
        <v>2</v>
      </c>
      <c r="D247" s="8">
        <f t="shared" si="73"/>
        <v>2</v>
      </c>
      <c r="E247" s="8">
        <f t="shared" si="73"/>
        <v>2</v>
      </c>
      <c r="F247" s="8">
        <f t="shared" si="73"/>
        <v>2</v>
      </c>
      <c r="G247" s="8">
        <f t="shared" si="73"/>
        <v>2</v>
      </c>
      <c r="H247" s="8">
        <f t="shared" si="73"/>
        <v>2</v>
      </c>
      <c r="I247" s="8">
        <f t="shared" si="73"/>
        <v>2</v>
      </c>
      <c r="J247" s="8">
        <f t="shared" si="73"/>
        <v>2</v>
      </c>
      <c r="K247" s="8">
        <f t="shared" si="73"/>
        <v>13</v>
      </c>
      <c r="L247" s="8">
        <f t="shared" si="73"/>
        <v>13</v>
      </c>
      <c r="M247" s="8">
        <f t="shared" si="73"/>
        <v>13</v>
      </c>
      <c r="N247" s="8">
        <f t="shared" si="73"/>
        <v>13</v>
      </c>
      <c r="O247" s="8">
        <f t="shared" si="73"/>
        <v>13</v>
      </c>
      <c r="P247" s="8">
        <f t="shared" si="73"/>
        <v>13</v>
      </c>
      <c r="Q247" s="8">
        <f t="shared" si="72"/>
        <v>13</v>
      </c>
      <c r="R247" s="8">
        <f t="shared" si="72"/>
        <v>13</v>
      </c>
      <c r="S247" s="8">
        <f t="shared" si="72"/>
        <v>13</v>
      </c>
      <c r="T247" s="8">
        <f t="shared" si="72"/>
        <v>13</v>
      </c>
      <c r="U247" s="8">
        <f t="shared" si="72"/>
        <v>15</v>
      </c>
      <c r="V247" s="8">
        <f t="shared" si="72"/>
        <v>15</v>
      </c>
      <c r="W247" s="8">
        <f t="shared" si="72"/>
        <v>0</v>
      </c>
      <c r="X247" s="8">
        <f t="shared" si="72"/>
        <v>0</v>
      </c>
      <c r="Y247" s="8">
        <f t="shared" si="72"/>
        <v>0</v>
      </c>
      <c r="Z247" s="8">
        <f t="shared" si="72"/>
        <v>0</v>
      </c>
      <c r="AA247" s="8">
        <f t="shared" si="72"/>
        <v>0</v>
      </c>
      <c r="AB247" s="8">
        <f t="shared" si="72"/>
        <v>0</v>
      </c>
      <c r="AC247" s="8">
        <f t="shared" si="72"/>
        <v>0</v>
      </c>
      <c r="AD247" s="8">
        <f t="shared" si="72"/>
        <v>0</v>
      </c>
      <c r="AE247" s="8">
        <f t="shared" si="72"/>
        <v>0</v>
      </c>
      <c r="AF247" s="8">
        <f t="shared" si="72"/>
        <v>0</v>
      </c>
      <c r="AG247" s="8">
        <f t="shared" si="75"/>
        <v>0</v>
      </c>
      <c r="AH247" s="8">
        <f t="shared" si="75"/>
        <v>0</v>
      </c>
      <c r="AI247" s="8">
        <f t="shared" si="75"/>
        <v>0</v>
      </c>
      <c r="AJ247" s="8">
        <f t="shared" si="75"/>
        <v>0</v>
      </c>
      <c r="AK247" s="8">
        <f t="shared" si="75"/>
        <v>0</v>
      </c>
      <c r="AL247" s="8">
        <f t="shared" si="75"/>
        <v>0</v>
      </c>
      <c r="AM247" s="8">
        <f t="shared" si="75"/>
        <v>0</v>
      </c>
      <c r="AN247" s="8">
        <f t="shared" si="75"/>
        <v>0</v>
      </c>
      <c r="AO247" s="8">
        <f t="shared" si="75"/>
        <v>0</v>
      </c>
      <c r="AP247" s="8">
        <f t="shared" si="75"/>
        <v>0</v>
      </c>
      <c r="AQ247" s="8">
        <f t="shared" si="75"/>
        <v>0</v>
      </c>
      <c r="AR247" s="8">
        <f t="shared" si="74"/>
        <v>0</v>
      </c>
      <c r="AS247" s="8">
        <f t="shared" si="74"/>
        <v>0</v>
      </c>
      <c r="AT247" s="8">
        <f t="shared" si="74"/>
        <v>0</v>
      </c>
      <c r="AU247" s="8">
        <f t="shared" si="74"/>
        <v>0</v>
      </c>
      <c r="AV247" s="8">
        <f t="shared" si="74"/>
        <v>0</v>
      </c>
      <c r="AW247" s="8">
        <f t="shared" si="74"/>
        <v>0</v>
      </c>
      <c r="AX247" s="8">
        <f t="shared" si="74"/>
        <v>0</v>
      </c>
      <c r="AY247" s="8">
        <f t="shared" si="74"/>
        <v>0</v>
      </c>
      <c r="AZ247" s="8">
        <f t="shared" si="74"/>
        <v>0</v>
      </c>
      <c r="BA247" s="8"/>
      <c r="BB247" s="8"/>
      <c r="BC247" s="8"/>
      <c r="BD247" s="8"/>
      <c r="BE247" s="8"/>
      <c r="BF247" s="8"/>
      <c r="BG247" s="8"/>
    </row>
    <row r="248" spans="1:59" x14ac:dyDescent="0.3">
      <c r="A248" s="8">
        <f t="shared" si="73"/>
        <v>2</v>
      </c>
      <c r="B248" s="8">
        <f t="shared" si="73"/>
        <v>2</v>
      </c>
      <c r="C248" s="8">
        <f t="shared" si="73"/>
        <v>2</v>
      </c>
      <c r="D248" s="8">
        <f t="shared" si="73"/>
        <v>2</v>
      </c>
      <c r="E248" s="8">
        <f t="shared" si="73"/>
        <v>2</v>
      </c>
      <c r="F248" s="8">
        <f t="shared" si="73"/>
        <v>2</v>
      </c>
      <c r="G248" s="8">
        <f t="shared" si="73"/>
        <v>2</v>
      </c>
      <c r="H248" s="8">
        <f t="shared" si="73"/>
        <v>2</v>
      </c>
      <c r="I248" s="8">
        <f t="shared" si="73"/>
        <v>2</v>
      </c>
      <c r="J248" s="8">
        <f t="shared" si="73"/>
        <v>2</v>
      </c>
      <c r="K248" s="8">
        <f t="shared" si="73"/>
        <v>13</v>
      </c>
      <c r="L248" s="8">
        <f t="shared" si="73"/>
        <v>13</v>
      </c>
      <c r="M248" s="8">
        <f t="shared" si="73"/>
        <v>13</v>
      </c>
      <c r="N248" s="8">
        <f t="shared" si="73"/>
        <v>13</v>
      </c>
      <c r="O248" s="8">
        <f t="shared" si="73"/>
        <v>13</v>
      </c>
      <c r="P248" s="8">
        <f t="shared" si="73"/>
        <v>13</v>
      </c>
      <c r="Q248" s="8">
        <f t="shared" si="72"/>
        <v>13</v>
      </c>
      <c r="R248" s="8">
        <f t="shared" si="72"/>
        <v>13</v>
      </c>
      <c r="S248" s="8">
        <f t="shared" si="72"/>
        <v>13</v>
      </c>
      <c r="T248" s="8">
        <f t="shared" si="72"/>
        <v>13</v>
      </c>
      <c r="U248" s="8">
        <f t="shared" si="72"/>
        <v>15</v>
      </c>
      <c r="V248" s="8">
        <f t="shared" si="72"/>
        <v>15</v>
      </c>
      <c r="W248" s="8">
        <f t="shared" si="72"/>
        <v>0</v>
      </c>
      <c r="X248" s="8">
        <f t="shared" si="72"/>
        <v>0</v>
      </c>
      <c r="Y248" s="8">
        <f t="shared" si="72"/>
        <v>0</v>
      </c>
      <c r="Z248" s="8">
        <f t="shared" si="72"/>
        <v>0</v>
      </c>
      <c r="AA248" s="8">
        <f t="shared" si="72"/>
        <v>0</v>
      </c>
      <c r="AB248" s="8">
        <f t="shared" si="72"/>
        <v>0</v>
      </c>
      <c r="AC248" s="8">
        <f t="shared" si="72"/>
        <v>0</v>
      </c>
      <c r="AD248" s="8">
        <f t="shared" si="72"/>
        <v>0</v>
      </c>
      <c r="AE248" s="8">
        <f t="shared" si="72"/>
        <v>0</v>
      </c>
      <c r="AF248" s="8">
        <f t="shared" si="72"/>
        <v>0</v>
      </c>
      <c r="AG248" s="8">
        <f t="shared" si="75"/>
        <v>0</v>
      </c>
      <c r="AH248" s="8">
        <f t="shared" si="75"/>
        <v>0</v>
      </c>
      <c r="AI248" s="8">
        <f t="shared" si="75"/>
        <v>0</v>
      </c>
      <c r="AJ248" s="8">
        <f t="shared" si="75"/>
        <v>0</v>
      </c>
      <c r="AK248" s="8">
        <f t="shared" si="75"/>
        <v>0</v>
      </c>
      <c r="AL248" s="8">
        <f t="shared" si="75"/>
        <v>0</v>
      </c>
      <c r="AM248" s="8">
        <f t="shared" si="75"/>
        <v>0</v>
      </c>
      <c r="AN248" s="8">
        <f t="shared" si="75"/>
        <v>0</v>
      </c>
      <c r="AO248" s="8">
        <f t="shared" si="75"/>
        <v>0</v>
      </c>
      <c r="AP248" s="8">
        <f t="shared" si="75"/>
        <v>0</v>
      </c>
      <c r="AQ248" s="8">
        <f t="shared" si="75"/>
        <v>0</v>
      </c>
      <c r="AR248" s="8">
        <f t="shared" si="74"/>
        <v>0</v>
      </c>
      <c r="AS248" s="8">
        <f t="shared" si="74"/>
        <v>0</v>
      </c>
      <c r="AT248" s="8">
        <f t="shared" si="74"/>
        <v>0</v>
      </c>
      <c r="AU248" s="8">
        <f t="shared" si="74"/>
        <v>0</v>
      </c>
      <c r="AV248" s="8">
        <f t="shared" si="74"/>
        <v>0</v>
      </c>
      <c r="AW248" s="8">
        <f t="shared" si="74"/>
        <v>0</v>
      </c>
      <c r="AX248" s="8">
        <f t="shared" si="74"/>
        <v>0</v>
      </c>
      <c r="AY248" s="8">
        <f t="shared" si="74"/>
        <v>0</v>
      </c>
      <c r="AZ248" s="8">
        <f t="shared" si="74"/>
        <v>0</v>
      </c>
      <c r="BA248" s="8"/>
      <c r="BB248" s="8"/>
      <c r="BC248" s="8"/>
      <c r="BD248" s="8"/>
      <c r="BE248" s="8"/>
      <c r="BF248" s="8"/>
      <c r="BG248" s="8"/>
    </row>
    <row r="249" spans="1:59" x14ac:dyDescent="0.3">
      <c r="A249" s="8">
        <f t="shared" si="73"/>
        <v>2</v>
      </c>
      <c r="B249" s="8">
        <f t="shared" si="73"/>
        <v>2</v>
      </c>
      <c r="C249" s="8">
        <f t="shared" si="73"/>
        <v>2</v>
      </c>
      <c r="D249" s="8">
        <f t="shared" si="73"/>
        <v>2</v>
      </c>
      <c r="E249" s="8">
        <f t="shared" si="73"/>
        <v>2</v>
      </c>
      <c r="F249" s="8">
        <f t="shared" si="73"/>
        <v>2</v>
      </c>
      <c r="G249" s="8">
        <f t="shared" si="73"/>
        <v>2</v>
      </c>
      <c r="H249" s="8">
        <f t="shared" si="73"/>
        <v>2</v>
      </c>
      <c r="I249" s="8">
        <f t="shared" si="73"/>
        <v>2</v>
      </c>
      <c r="J249" s="8">
        <f t="shared" si="73"/>
        <v>2</v>
      </c>
      <c r="K249" s="8">
        <f t="shared" si="73"/>
        <v>13</v>
      </c>
      <c r="L249" s="8">
        <f t="shared" si="73"/>
        <v>13</v>
      </c>
      <c r="M249" s="8">
        <f t="shared" si="73"/>
        <v>13</v>
      </c>
      <c r="N249" s="8">
        <f t="shared" si="73"/>
        <v>13</v>
      </c>
      <c r="O249" s="8">
        <f t="shared" si="73"/>
        <v>13</v>
      </c>
      <c r="P249" s="8">
        <f t="shared" si="73"/>
        <v>13</v>
      </c>
      <c r="Q249" s="8">
        <f t="shared" si="72"/>
        <v>13</v>
      </c>
      <c r="R249" s="8">
        <f t="shared" si="72"/>
        <v>13</v>
      </c>
      <c r="S249" s="8">
        <f t="shared" si="72"/>
        <v>13</v>
      </c>
      <c r="T249" s="8">
        <f t="shared" si="72"/>
        <v>13</v>
      </c>
      <c r="U249" s="8">
        <f t="shared" si="72"/>
        <v>15</v>
      </c>
      <c r="V249" s="8">
        <f t="shared" si="72"/>
        <v>15</v>
      </c>
      <c r="W249" s="8">
        <f t="shared" si="72"/>
        <v>0</v>
      </c>
      <c r="X249" s="8">
        <f t="shared" si="72"/>
        <v>0</v>
      </c>
      <c r="Y249" s="8">
        <f t="shared" si="72"/>
        <v>0</v>
      </c>
      <c r="Z249" s="8">
        <f t="shared" si="72"/>
        <v>0</v>
      </c>
      <c r="AA249" s="8">
        <f t="shared" si="72"/>
        <v>0</v>
      </c>
      <c r="AB249" s="8">
        <f t="shared" si="72"/>
        <v>0</v>
      </c>
      <c r="AC249" s="8">
        <f t="shared" si="72"/>
        <v>0</v>
      </c>
      <c r="AD249" s="8">
        <f t="shared" si="72"/>
        <v>0</v>
      </c>
      <c r="AE249" s="8">
        <f t="shared" si="72"/>
        <v>0</v>
      </c>
      <c r="AF249" s="8">
        <f t="shared" si="72"/>
        <v>0</v>
      </c>
      <c r="AG249" s="8">
        <f t="shared" si="75"/>
        <v>0</v>
      </c>
      <c r="AH249" s="8">
        <f t="shared" si="75"/>
        <v>0</v>
      </c>
      <c r="AI249" s="8">
        <f t="shared" si="75"/>
        <v>0</v>
      </c>
      <c r="AJ249" s="8">
        <f t="shared" si="75"/>
        <v>0</v>
      </c>
      <c r="AK249" s="8">
        <f t="shared" si="75"/>
        <v>0</v>
      </c>
      <c r="AL249" s="8">
        <f t="shared" si="75"/>
        <v>0</v>
      </c>
      <c r="AM249" s="8">
        <f t="shared" si="75"/>
        <v>0</v>
      </c>
      <c r="AN249" s="8">
        <f t="shared" si="75"/>
        <v>0</v>
      </c>
      <c r="AO249" s="8">
        <f t="shared" si="75"/>
        <v>0</v>
      </c>
      <c r="AP249" s="8">
        <f t="shared" si="75"/>
        <v>0</v>
      </c>
      <c r="AQ249" s="8">
        <f t="shared" si="75"/>
        <v>0</v>
      </c>
      <c r="AR249" s="8">
        <f t="shared" si="74"/>
        <v>0</v>
      </c>
      <c r="AS249" s="8">
        <f t="shared" si="74"/>
        <v>0</v>
      </c>
      <c r="AT249" s="8">
        <f t="shared" si="74"/>
        <v>0</v>
      </c>
      <c r="AU249" s="8">
        <f t="shared" si="74"/>
        <v>0</v>
      </c>
      <c r="AV249" s="8">
        <f t="shared" si="74"/>
        <v>0</v>
      </c>
      <c r="AW249" s="8">
        <f t="shared" si="74"/>
        <v>0</v>
      </c>
      <c r="AX249" s="8">
        <f t="shared" si="74"/>
        <v>0</v>
      </c>
      <c r="AY249" s="8">
        <f t="shared" si="74"/>
        <v>0</v>
      </c>
      <c r="AZ249" s="8">
        <f t="shared" si="74"/>
        <v>0</v>
      </c>
      <c r="BA249" s="8"/>
      <c r="BB249" s="8"/>
      <c r="BC249" s="8"/>
      <c r="BD249" s="8"/>
      <c r="BE249" s="8"/>
      <c r="BF249" s="8"/>
      <c r="BG249" s="8"/>
    </row>
    <row r="250" spans="1:59" x14ac:dyDescent="0.3">
      <c r="A250" s="8">
        <f t="shared" si="73"/>
        <v>2</v>
      </c>
      <c r="B250" s="8">
        <f t="shared" si="73"/>
        <v>2</v>
      </c>
      <c r="C250" s="8">
        <f t="shared" si="73"/>
        <v>2</v>
      </c>
      <c r="D250" s="8">
        <f t="shared" si="73"/>
        <v>2</v>
      </c>
      <c r="E250" s="8">
        <f t="shared" si="73"/>
        <v>2</v>
      </c>
      <c r="F250" s="8">
        <f t="shared" si="73"/>
        <v>2</v>
      </c>
      <c r="G250" s="8">
        <f t="shared" si="73"/>
        <v>2</v>
      </c>
      <c r="H250" s="8">
        <f t="shared" si="73"/>
        <v>2</v>
      </c>
      <c r="I250" s="8">
        <f t="shared" si="73"/>
        <v>2</v>
      </c>
      <c r="J250" s="8">
        <f t="shared" si="73"/>
        <v>2</v>
      </c>
      <c r="K250" s="8">
        <f t="shared" si="73"/>
        <v>13</v>
      </c>
      <c r="L250" s="8">
        <f t="shared" si="73"/>
        <v>13</v>
      </c>
      <c r="M250" s="8">
        <f t="shared" si="73"/>
        <v>13</v>
      </c>
      <c r="N250" s="8">
        <f t="shared" si="73"/>
        <v>13</v>
      </c>
      <c r="O250" s="8">
        <f t="shared" si="73"/>
        <v>13</v>
      </c>
      <c r="P250" s="8">
        <f t="shared" si="73"/>
        <v>13</v>
      </c>
      <c r="Q250" s="8">
        <f t="shared" si="72"/>
        <v>13</v>
      </c>
      <c r="R250" s="8">
        <f t="shared" si="72"/>
        <v>13</v>
      </c>
      <c r="S250" s="8">
        <f t="shared" si="72"/>
        <v>13</v>
      </c>
      <c r="T250" s="8">
        <f t="shared" si="72"/>
        <v>13</v>
      </c>
      <c r="U250" s="8">
        <f t="shared" si="72"/>
        <v>15</v>
      </c>
      <c r="V250" s="8">
        <f t="shared" si="72"/>
        <v>15</v>
      </c>
      <c r="W250" s="8">
        <f t="shared" si="72"/>
        <v>0</v>
      </c>
      <c r="X250" s="8">
        <f t="shared" si="72"/>
        <v>0</v>
      </c>
      <c r="Y250" s="8">
        <f t="shared" si="72"/>
        <v>0</v>
      </c>
      <c r="Z250" s="8">
        <f t="shared" si="72"/>
        <v>0</v>
      </c>
      <c r="AA250" s="8">
        <f t="shared" si="72"/>
        <v>0</v>
      </c>
      <c r="AB250" s="8">
        <f t="shared" si="72"/>
        <v>0</v>
      </c>
      <c r="AC250" s="8">
        <f t="shared" si="72"/>
        <v>0</v>
      </c>
      <c r="AD250" s="8">
        <f t="shared" si="72"/>
        <v>0</v>
      </c>
      <c r="AE250" s="8">
        <f t="shared" si="72"/>
        <v>0</v>
      </c>
      <c r="AF250" s="8">
        <f t="shared" si="72"/>
        <v>0</v>
      </c>
      <c r="AG250" s="8">
        <f t="shared" si="75"/>
        <v>0</v>
      </c>
      <c r="AH250" s="8">
        <f t="shared" si="75"/>
        <v>0</v>
      </c>
      <c r="AI250" s="8">
        <f t="shared" si="75"/>
        <v>0</v>
      </c>
      <c r="AJ250" s="8">
        <f t="shared" si="75"/>
        <v>0</v>
      </c>
      <c r="AK250" s="8">
        <f t="shared" si="75"/>
        <v>0</v>
      </c>
      <c r="AL250" s="8">
        <f t="shared" si="75"/>
        <v>0</v>
      </c>
      <c r="AM250" s="8">
        <f t="shared" si="75"/>
        <v>0</v>
      </c>
      <c r="AN250" s="8">
        <f t="shared" si="75"/>
        <v>0</v>
      </c>
      <c r="AO250" s="8">
        <f t="shared" si="75"/>
        <v>0</v>
      </c>
      <c r="AP250" s="8">
        <f t="shared" si="75"/>
        <v>0</v>
      </c>
      <c r="AQ250" s="8">
        <f t="shared" si="75"/>
        <v>0</v>
      </c>
      <c r="AR250" s="8">
        <f t="shared" si="74"/>
        <v>0</v>
      </c>
      <c r="AS250" s="8">
        <f t="shared" si="74"/>
        <v>0</v>
      </c>
      <c r="AT250" s="8">
        <f t="shared" si="74"/>
        <v>0</v>
      </c>
      <c r="AU250" s="8">
        <f t="shared" si="74"/>
        <v>0</v>
      </c>
      <c r="AV250" s="8">
        <f t="shared" si="74"/>
        <v>0</v>
      </c>
      <c r="AW250" s="8">
        <f t="shared" si="74"/>
        <v>0</v>
      </c>
      <c r="AX250" s="8">
        <f t="shared" si="74"/>
        <v>0</v>
      </c>
      <c r="AY250" s="8">
        <f t="shared" si="74"/>
        <v>0</v>
      </c>
      <c r="AZ250" s="8">
        <f t="shared" si="74"/>
        <v>0</v>
      </c>
      <c r="BA250" s="8"/>
      <c r="BB250" s="8"/>
      <c r="BC250" s="8"/>
      <c r="BD250" s="8"/>
      <c r="BE250" s="8"/>
      <c r="BF250" s="8"/>
      <c r="BG250" s="8"/>
    </row>
    <row r="251" spans="1:59" x14ac:dyDescent="0.3">
      <c r="A251" s="8">
        <f t="shared" si="73"/>
        <v>2</v>
      </c>
      <c r="B251" s="8">
        <f t="shared" si="73"/>
        <v>2</v>
      </c>
      <c r="C251" s="8">
        <f t="shared" si="73"/>
        <v>2</v>
      </c>
      <c r="D251" s="8">
        <f t="shared" si="73"/>
        <v>2</v>
      </c>
      <c r="E251" s="8">
        <f t="shared" si="73"/>
        <v>2</v>
      </c>
      <c r="F251" s="8">
        <f t="shared" si="73"/>
        <v>2</v>
      </c>
      <c r="G251" s="8">
        <f t="shared" si="73"/>
        <v>2</v>
      </c>
      <c r="H251" s="8">
        <f t="shared" si="73"/>
        <v>2</v>
      </c>
      <c r="I251" s="8">
        <f t="shared" si="73"/>
        <v>2</v>
      </c>
      <c r="J251" s="8">
        <f t="shared" si="73"/>
        <v>2</v>
      </c>
      <c r="K251" s="8">
        <f t="shared" si="73"/>
        <v>13</v>
      </c>
      <c r="L251" s="8">
        <f t="shared" si="73"/>
        <v>13</v>
      </c>
      <c r="M251" s="8">
        <f t="shared" si="73"/>
        <v>13</v>
      </c>
      <c r="N251" s="8">
        <f t="shared" si="73"/>
        <v>13</v>
      </c>
      <c r="O251" s="8">
        <f t="shared" si="73"/>
        <v>13</v>
      </c>
      <c r="P251" s="8">
        <f t="shared" si="73"/>
        <v>13</v>
      </c>
      <c r="Q251" s="8">
        <f t="shared" si="72"/>
        <v>13</v>
      </c>
      <c r="R251" s="8">
        <f t="shared" si="72"/>
        <v>13</v>
      </c>
      <c r="S251" s="8">
        <f t="shared" si="72"/>
        <v>13</v>
      </c>
      <c r="T251" s="8">
        <f t="shared" si="72"/>
        <v>13</v>
      </c>
      <c r="U251" s="8">
        <f t="shared" si="72"/>
        <v>15</v>
      </c>
      <c r="V251" s="8">
        <f t="shared" si="72"/>
        <v>15</v>
      </c>
      <c r="W251" s="8">
        <f t="shared" si="72"/>
        <v>0</v>
      </c>
      <c r="X251" s="8">
        <f t="shared" si="72"/>
        <v>0</v>
      </c>
      <c r="Y251" s="8">
        <f t="shared" si="72"/>
        <v>0</v>
      </c>
      <c r="Z251" s="8">
        <f t="shared" si="72"/>
        <v>0</v>
      </c>
      <c r="AA251" s="8">
        <f t="shared" si="72"/>
        <v>0</v>
      </c>
      <c r="AB251" s="8">
        <f t="shared" si="72"/>
        <v>0</v>
      </c>
      <c r="AC251" s="8">
        <f t="shared" si="72"/>
        <v>0</v>
      </c>
      <c r="AD251" s="8">
        <f t="shared" si="72"/>
        <v>0</v>
      </c>
      <c r="AE251" s="8">
        <f t="shared" si="72"/>
        <v>0</v>
      </c>
      <c r="AF251" s="8">
        <f t="shared" si="72"/>
        <v>0</v>
      </c>
      <c r="AG251" s="8">
        <f t="shared" si="75"/>
        <v>0</v>
      </c>
      <c r="AH251" s="8">
        <f t="shared" si="75"/>
        <v>0</v>
      </c>
      <c r="AI251" s="8">
        <f t="shared" si="75"/>
        <v>0</v>
      </c>
      <c r="AJ251" s="8">
        <f t="shared" si="75"/>
        <v>0</v>
      </c>
      <c r="AK251" s="8">
        <f t="shared" si="75"/>
        <v>0</v>
      </c>
      <c r="AL251" s="8">
        <f t="shared" si="75"/>
        <v>0</v>
      </c>
      <c r="AM251" s="8">
        <f t="shared" si="75"/>
        <v>0</v>
      </c>
      <c r="AN251" s="8">
        <f t="shared" si="75"/>
        <v>0</v>
      </c>
      <c r="AO251" s="8">
        <f t="shared" si="75"/>
        <v>0</v>
      </c>
      <c r="AP251" s="8">
        <f t="shared" si="75"/>
        <v>0</v>
      </c>
      <c r="AQ251" s="8">
        <f t="shared" si="75"/>
        <v>0</v>
      </c>
      <c r="AR251" s="8">
        <f t="shared" si="74"/>
        <v>0</v>
      </c>
      <c r="AS251" s="8">
        <f t="shared" si="74"/>
        <v>0</v>
      </c>
      <c r="AT251" s="8">
        <f t="shared" si="74"/>
        <v>0</v>
      </c>
      <c r="AU251" s="8">
        <f t="shared" si="74"/>
        <v>0</v>
      </c>
      <c r="AV251" s="8">
        <f t="shared" si="74"/>
        <v>0</v>
      </c>
      <c r="AW251" s="8">
        <f t="shared" si="74"/>
        <v>0</v>
      </c>
      <c r="AX251" s="8">
        <f t="shared" si="74"/>
        <v>0</v>
      </c>
      <c r="AY251" s="8">
        <f t="shared" si="74"/>
        <v>0</v>
      </c>
      <c r="AZ251" s="8">
        <f t="shared" si="74"/>
        <v>0</v>
      </c>
      <c r="BA251" s="8"/>
      <c r="BB251" s="8"/>
      <c r="BC251" s="8"/>
      <c r="BD251" s="8"/>
      <c r="BE251" s="8"/>
      <c r="BF251" s="8"/>
      <c r="BG251" s="8"/>
    </row>
    <row r="252" spans="1:59" x14ac:dyDescent="0.3">
      <c r="A252" s="8">
        <f t="shared" si="73"/>
        <v>2</v>
      </c>
      <c r="B252" s="8">
        <f t="shared" si="73"/>
        <v>2</v>
      </c>
      <c r="C252" s="8">
        <f t="shared" si="73"/>
        <v>2</v>
      </c>
      <c r="D252" s="8">
        <f t="shared" si="73"/>
        <v>2</v>
      </c>
      <c r="E252" s="8">
        <f t="shared" si="73"/>
        <v>2</v>
      </c>
      <c r="F252" s="8">
        <f t="shared" si="73"/>
        <v>2</v>
      </c>
      <c r="G252" s="8">
        <f t="shared" si="73"/>
        <v>2</v>
      </c>
      <c r="H252" s="8">
        <f t="shared" si="73"/>
        <v>2</v>
      </c>
      <c r="I252" s="8">
        <f t="shared" si="73"/>
        <v>2</v>
      </c>
      <c r="J252" s="8">
        <f t="shared" si="73"/>
        <v>2</v>
      </c>
      <c r="K252" s="8">
        <f t="shared" si="73"/>
        <v>13</v>
      </c>
      <c r="L252" s="8">
        <f t="shared" si="73"/>
        <v>13</v>
      </c>
      <c r="M252" s="8">
        <f t="shared" si="73"/>
        <v>13</v>
      </c>
      <c r="N252" s="8">
        <f t="shared" si="73"/>
        <v>13</v>
      </c>
      <c r="O252" s="8">
        <f t="shared" si="73"/>
        <v>13</v>
      </c>
      <c r="P252" s="8">
        <f t="shared" si="73"/>
        <v>13</v>
      </c>
      <c r="Q252" s="8">
        <f t="shared" si="72"/>
        <v>13</v>
      </c>
      <c r="R252" s="8">
        <f t="shared" si="72"/>
        <v>13</v>
      </c>
      <c r="S252" s="8">
        <f t="shared" si="72"/>
        <v>13</v>
      </c>
      <c r="T252" s="8">
        <f t="shared" si="72"/>
        <v>13</v>
      </c>
      <c r="U252" s="8">
        <f t="shared" si="72"/>
        <v>15</v>
      </c>
      <c r="V252" s="8">
        <f t="shared" si="72"/>
        <v>15</v>
      </c>
      <c r="W252" s="8">
        <f t="shared" si="72"/>
        <v>0</v>
      </c>
      <c r="X252" s="8">
        <f t="shared" si="72"/>
        <v>0</v>
      </c>
      <c r="Y252" s="8">
        <f t="shared" si="72"/>
        <v>0</v>
      </c>
      <c r="Z252" s="8">
        <f t="shared" si="72"/>
        <v>0</v>
      </c>
      <c r="AA252" s="8">
        <f t="shared" si="72"/>
        <v>0</v>
      </c>
      <c r="AB252" s="8">
        <f t="shared" si="72"/>
        <v>0</v>
      </c>
      <c r="AC252" s="8">
        <f t="shared" si="72"/>
        <v>0</v>
      </c>
      <c r="AD252" s="8">
        <f t="shared" si="72"/>
        <v>0</v>
      </c>
      <c r="AE252" s="8">
        <f t="shared" si="72"/>
        <v>0</v>
      </c>
      <c r="AF252" s="8">
        <f t="shared" si="72"/>
        <v>0</v>
      </c>
      <c r="AG252" s="8">
        <f t="shared" si="75"/>
        <v>0</v>
      </c>
      <c r="AH252" s="8">
        <f t="shared" si="75"/>
        <v>0</v>
      </c>
      <c r="AI252" s="8">
        <f t="shared" si="75"/>
        <v>0</v>
      </c>
      <c r="AJ252" s="8">
        <f t="shared" si="75"/>
        <v>0</v>
      </c>
      <c r="AK252" s="8">
        <f t="shared" si="75"/>
        <v>0</v>
      </c>
      <c r="AL252" s="8">
        <f t="shared" si="75"/>
        <v>0</v>
      </c>
      <c r="AM252" s="8">
        <f t="shared" si="75"/>
        <v>0</v>
      </c>
      <c r="AN252" s="8">
        <f t="shared" si="75"/>
        <v>0</v>
      </c>
      <c r="AO252" s="8">
        <f t="shared" si="75"/>
        <v>0</v>
      </c>
      <c r="AP252" s="8">
        <f t="shared" si="75"/>
        <v>0</v>
      </c>
      <c r="AQ252" s="8">
        <f t="shared" si="75"/>
        <v>0</v>
      </c>
      <c r="AR252" s="8">
        <f t="shared" si="74"/>
        <v>0</v>
      </c>
      <c r="AS252" s="8">
        <f t="shared" si="74"/>
        <v>0</v>
      </c>
      <c r="AT252" s="8">
        <f t="shared" si="74"/>
        <v>0</v>
      </c>
      <c r="AU252" s="8">
        <f t="shared" si="74"/>
        <v>0</v>
      </c>
      <c r="AV252" s="8">
        <f t="shared" si="74"/>
        <v>0</v>
      </c>
      <c r="AW252" s="8">
        <f t="shared" si="74"/>
        <v>0</v>
      </c>
      <c r="AX252" s="8">
        <f t="shared" si="74"/>
        <v>0</v>
      </c>
      <c r="AY252" s="8">
        <f t="shared" si="74"/>
        <v>0</v>
      </c>
      <c r="AZ252" s="8">
        <f t="shared" si="74"/>
        <v>0</v>
      </c>
      <c r="BA252" s="8"/>
      <c r="BB252" s="8"/>
      <c r="BC252" s="8"/>
      <c r="BD252" s="8"/>
      <c r="BE252" s="8"/>
      <c r="BF252" s="8"/>
      <c r="BG252" s="8"/>
    </row>
    <row r="253" spans="1:59" x14ac:dyDescent="0.3">
      <c r="A253" s="8">
        <f t="shared" si="73"/>
        <v>2</v>
      </c>
      <c r="B253" s="8">
        <f t="shared" si="73"/>
        <v>2</v>
      </c>
      <c r="C253" s="8">
        <f t="shared" si="73"/>
        <v>2</v>
      </c>
      <c r="D253" s="8">
        <f t="shared" si="73"/>
        <v>2</v>
      </c>
      <c r="E253" s="8">
        <f t="shared" si="73"/>
        <v>2</v>
      </c>
      <c r="F253" s="8">
        <f t="shared" si="73"/>
        <v>2</v>
      </c>
      <c r="G253" s="8">
        <f t="shared" si="73"/>
        <v>2</v>
      </c>
      <c r="H253" s="8">
        <f t="shared" si="73"/>
        <v>2</v>
      </c>
      <c r="I253" s="8">
        <f t="shared" si="73"/>
        <v>2</v>
      </c>
      <c r="J253" s="8">
        <f t="shared" si="73"/>
        <v>2</v>
      </c>
      <c r="K253" s="8">
        <f t="shared" si="73"/>
        <v>13</v>
      </c>
      <c r="L253" s="8">
        <f t="shared" si="73"/>
        <v>13</v>
      </c>
      <c r="M253" s="8">
        <f t="shared" si="73"/>
        <v>13</v>
      </c>
      <c r="N253" s="8">
        <f t="shared" si="73"/>
        <v>13</v>
      </c>
      <c r="O253" s="8">
        <f t="shared" si="73"/>
        <v>13</v>
      </c>
      <c r="P253" s="8">
        <f t="shared" si="73"/>
        <v>13</v>
      </c>
      <c r="Q253" s="8">
        <f t="shared" ref="Q253:AF268" si="76">Q252</f>
        <v>13</v>
      </c>
      <c r="R253" s="8">
        <f t="shared" si="76"/>
        <v>13</v>
      </c>
      <c r="S253" s="8">
        <f t="shared" si="76"/>
        <v>13</v>
      </c>
      <c r="T253" s="8">
        <f t="shared" si="76"/>
        <v>13</v>
      </c>
      <c r="U253" s="8">
        <f t="shared" si="76"/>
        <v>15</v>
      </c>
      <c r="V253" s="8">
        <f t="shared" si="76"/>
        <v>15</v>
      </c>
      <c r="W253" s="8">
        <f t="shared" si="76"/>
        <v>0</v>
      </c>
      <c r="X253" s="8">
        <f t="shared" si="76"/>
        <v>0</v>
      </c>
      <c r="Y253" s="8">
        <f t="shared" si="76"/>
        <v>0</v>
      </c>
      <c r="Z253" s="8">
        <f t="shared" si="76"/>
        <v>0</v>
      </c>
      <c r="AA253" s="8">
        <f t="shared" si="76"/>
        <v>0</v>
      </c>
      <c r="AB253" s="8">
        <f t="shared" si="76"/>
        <v>0</v>
      </c>
      <c r="AC253" s="8">
        <f t="shared" si="76"/>
        <v>0</v>
      </c>
      <c r="AD253" s="8">
        <f t="shared" si="76"/>
        <v>0</v>
      </c>
      <c r="AE253" s="8">
        <f t="shared" si="76"/>
        <v>0</v>
      </c>
      <c r="AF253" s="8">
        <f t="shared" si="76"/>
        <v>0</v>
      </c>
      <c r="AG253" s="8">
        <f t="shared" si="75"/>
        <v>0</v>
      </c>
      <c r="AH253" s="8">
        <f t="shared" si="75"/>
        <v>0</v>
      </c>
      <c r="AI253" s="8">
        <f t="shared" si="75"/>
        <v>0</v>
      </c>
      <c r="AJ253" s="8">
        <f t="shared" si="75"/>
        <v>0</v>
      </c>
      <c r="AK253" s="8">
        <f t="shared" si="75"/>
        <v>0</v>
      </c>
      <c r="AL253" s="8">
        <f t="shared" si="75"/>
        <v>0</v>
      </c>
      <c r="AM253" s="8">
        <f t="shared" si="75"/>
        <v>0</v>
      </c>
      <c r="AN253" s="8">
        <f t="shared" si="75"/>
        <v>0</v>
      </c>
      <c r="AO253" s="8">
        <f t="shared" si="75"/>
        <v>0</v>
      </c>
      <c r="AP253" s="8">
        <f t="shared" si="75"/>
        <v>0</v>
      </c>
      <c r="AQ253" s="8">
        <f t="shared" si="75"/>
        <v>0</v>
      </c>
      <c r="AR253" s="8">
        <f t="shared" si="74"/>
        <v>0</v>
      </c>
      <c r="AS253" s="8">
        <f t="shared" si="74"/>
        <v>0</v>
      </c>
      <c r="AT253" s="8">
        <f t="shared" si="74"/>
        <v>0</v>
      </c>
      <c r="AU253" s="8">
        <f t="shared" si="74"/>
        <v>0</v>
      </c>
      <c r="AV253" s="8">
        <f t="shared" si="74"/>
        <v>0</v>
      </c>
      <c r="AW253" s="8">
        <f t="shared" si="74"/>
        <v>0</v>
      </c>
      <c r="AX253" s="8">
        <f t="shared" si="74"/>
        <v>0</v>
      </c>
      <c r="AY253" s="8">
        <f t="shared" si="74"/>
        <v>0</v>
      </c>
      <c r="AZ253" s="8">
        <f t="shared" si="74"/>
        <v>0</v>
      </c>
      <c r="BA253" s="8"/>
      <c r="BB253" s="8"/>
      <c r="BC253" s="8"/>
      <c r="BD253" s="8"/>
      <c r="BE253" s="8"/>
      <c r="BF253" s="8"/>
      <c r="BG253" s="8"/>
    </row>
    <row r="254" spans="1:59" x14ac:dyDescent="0.3">
      <c r="A254" s="8">
        <f t="shared" si="73"/>
        <v>2</v>
      </c>
      <c r="B254" s="8">
        <f t="shared" si="73"/>
        <v>2</v>
      </c>
      <c r="C254" s="8">
        <f t="shared" si="73"/>
        <v>2</v>
      </c>
      <c r="D254" s="8">
        <f t="shared" si="73"/>
        <v>2</v>
      </c>
      <c r="E254" s="8">
        <f t="shared" si="73"/>
        <v>2</v>
      </c>
      <c r="F254" s="8">
        <f t="shared" si="73"/>
        <v>2</v>
      </c>
      <c r="G254" s="8">
        <f t="shared" si="73"/>
        <v>2</v>
      </c>
      <c r="H254" s="8">
        <f t="shared" si="73"/>
        <v>2</v>
      </c>
      <c r="I254" s="8">
        <f t="shared" si="73"/>
        <v>2</v>
      </c>
      <c r="J254" s="8">
        <f t="shared" si="73"/>
        <v>2</v>
      </c>
      <c r="K254" s="8">
        <f t="shared" si="73"/>
        <v>13</v>
      </c>
      <c r="L254" s="8">
        <f t="shared" si="73"/>
        <v>13</v>
      </c>
      <c r="M254" s="8">
        <f t="shared" si="73"/>
        <v>13</v>
      </c>
      <c r="N254" s="8">
        <f t="shared" si="73"/>
        <v>13</v>
      </c>
      <c r="O254" s="8">
        <f t="shared" si="73"/>
        <v>13</v>
      </c>
      <c r="P254" s="8">
        <f t="shared" si="73"/>
        <v>13</v>
      </c>
      <c r="Q254" s="8">
        <f t="shared" si="76"/>
        <v>13</v>
      </c>
      <c r="R254" s="8">
        <f t="shared" si="76"/>
        <v>13</v>
      </c>
      <c r="S254" s="8">
        <f t="shared" si="76"/>
        <v>13</v>
      </c>
      <c r="T254" s="8">
        <f t="shared" si="76"/>
        <v>13</v>
      </c>
      <c r="U254" s="8">
        <f t="shared" si="76"/>
        <v>15</v>
      </c>
      <c r="V254" s="8">
        <f t="shared" si="76"/>
        <v>15</v>
      </c>
      <c r="W254" s="8">
        <f t="shared" si="76"/>
        <v>0</v>
      </c>
      <c r="X254" s="8">
        <f t="shared" si="76"/>
        <v>0</v>
      </c>
      <c r="Y254" s="8">
        <f t="shared" si="76"/>
        <v>0</v>
      </c>
      <c r="Z254" s="8">
        <f t="shared" si="76"/>
        <v>0</v>
      </c>
      <c r="AA254" s="8">
        <f t="shared" si="76"/>
        <v>0</v>
      </c>
      <c r="AB254" s="8">
        <f t="shared" si="76"/>
        <v>0</v>
      </c>
      <c r="AC254" s="8">
        <f t="shared" si="76"/>
        <v>0</v>
      </c>
      <c r="AD254" s="8">
        <f t="shared" si="76"/>
        <v>0</v>
      </c>
      <c r="AE254" s="8">
        <f t="shared" si="76"/>
        <v>0</v>
      </c>
      <c r="AF254" s="8">
        <f t="shared" si="76"/>
        <v>0</v>
      </c>
      <c r="AG254" s="8">
        <f t="shared" si="75"/>
        <v>0</v>
      </c>
      <c r="AH254" s="8">
        <f t="shared" si="75"/>
        <v>0</v>
      </c>
      <c r="AI254" s="8">
        <f t="shared" si="75"/>
        <v>0</v>
      </c>
      <c r="AJ254" s="8">
        <f t="shared" si="75"/>
        <v>0</v>
      </c>
      <c r="AK254" s="8">
        <f t="shared" si="75"/>
        <v>0</v>
      </c>
      <c r="AL254" s="8">
        <f t="shared" si="75"/>
        <v>0</v>
      </c>
      <c r="AM254" s="8">
        <f t="shared" si="75"/>
        <v>0</v>
      </c>
      <c r="AN254" s="8">
        <f t="shared" si="75"/>
        <v>0</v>
      </c>
      <c r="AO254" s="8">
        <f t="shared" si="75"/>
        <v>0</v>
      </c>
      <c r="AP254" s="8">
        <f t="shared" si="75"/>
        <v>0</v>
      </c>
      <c r="AQ254" s="8">
        <f t="shared" si="75"/>
        <v>0</v>
      </c>
      <c r="AR254" s="8">
        <f t="shared" si="74"/>
        <v>0</v>
      </c>
      <c r="AS254" s="8">
        <f t="shared" si="74"/>
        <v>0</v>
      </c>
      <c r="AT254" s="8">
        <f t="shared" si="74"/>
        <v>0</v>
      </c>
      <c r="AU254" s="8">
        <f t="shared" si="74"/>
        <v>0</v>
      </c>
      <c r="AV254" s="8">
        <f t="shared" si="74"/>
        <v>0</v>
      </c>
      <c r="AW254" s="8">
        <f t="shared" si="74"/>
        <v>0</v>
      </c>
      <c r="AX254" s="8">
        <f t="shared" si="74"/>
        <v>0</v>
      </c>
      <c r="AY254" s="8">
        <f t="shared" si="74"/>
        <v>0</v>
      </c>
      <c r="AZ254" s="8">
        <f t="shared" si="74"/>
        <v>0</v>
      </c>
      <c r="BA254" s="8"/>
      <c r="BB254" s="8"/>
      <c r="BC254" s="8"/>
      <c r="BD254" s="8"/>
      <c r="BE254" s="8"/>
      <c r="BF254" s="8"/>
      <c r="BG254" s="8"/>
    </row>
    <row r="255" spans="1:59" x14ac:dyDescent="0.3">
      <c r="A255" s="8">
        <f t="shared" si="73"/>
        <v>2</v>
      </c>
      <c r="B255" s="8">
        <f t="shared" si="73"/>
        <v>2</v>
      </c>
      <c r="C255" s="8">
        <f t="shared" si="73"/>
        <v>2</v>
      </c>
      <c r="D255" s="8">
        <f t="shared" si="73"/>
        <v>2</v>
      </c>
      <c r="E255" s="8">
        <f t="shared" si="73"/>
        <v>2</v>
      </c>
      <c r="F255" s="8">
        <f t="shared" si="73"/>
        <v>2</v>
      </c>
      <c r="G255" s="8">
        <f t="shared" si="73"/>
        <v>2</v>
      </c>
      <c r="H255" s="8">
        <f t="shared" si="73"/>
        <v>2</v>
      </c>
      <c r="I255" s="8">
        <f t="shared" si="73"/>
        <v>2</v>
      </c>
      <c r="J255" s="8">
        <f t="shared" si="73"/>
        <v>2</v>
      </c>
      <c r="K255" s="8">
        <f t="shared" si="73"/>
        <v>13</v>
      </c>
      <c r="L255" s="8">
        <f t="shared" si="73"/>
        <v>13</v>
      </c>
      <c r="M255" s="8">
        <f t="shared" si="73"/>
        <v>13</v>
      </c>
      <c r="N255" s="8">
        <f t="shared" si="73"/>
        <v>13</v>
      </c>
      <c r="O255" s="8">
        <f t="shared" si="73"/>
        <v>13</v>
      </c>
      <c r="P255" s="8">
        <f t="shared" si="73"/>
        <v>13</v>
      </c>
      <c r="Q255" s="8">
        <f t="shared" si="76"/>
        <v>13</v>
      </c>
      <c r="R255" s="8">
        <f t="shared" si="76"/>
        <v>13</v>
      </c>
      <c r="S255" s="8">
        <f t="shared" si="76"/>
        <v>13</v>
      </c>
      <c r="T255" s="8">
        <f t="shared" si="76"/>
        <v>13</v>
      </c>
      <c r="U255" s="8">
        <f t="shared" si="76"/>
        <v>15</v>
      </c>
      <c r="V255" s="8">
        <f t="shared" si="76"/>
        <v>15</v>
      </c>
      <c r="W255" s="8">
        <f t="shared" si="76"/>
        <v>0</v>
      </c>
      <c r="X255" s="8">
        <f t="shared" si="76"/>
        <v>0</v>
      </c>
      <c r="Y255" s="8">
        <f t="shared" si="76"/>
        <v>0</v>
      </c>
      <c r="Z255" s="8">
        <f t="shared" si="76"/>
        <v>0</v>
      </c>
      <c r="AA255" s="8">
        <f t="shared" si="76"/>
        <v>0</v>
      </c>
      <c r="AB255" s="8">
        <f t="shared" si="76"/>
        <v>0</v>
      </c>
      <c r="AC255" s="8">
        <f t="shared" si="76"/>
        <v>0</v>
      </c>
      <c r="AD255" s="8">
        <f t="shared" si="76"/>
        <v>0</v>
      </c>
      <c r="AE255" s="8">
        <f t="shared" si="76"/>
        <v>0</v>
      </c>
      <c r="AF255" s="8">
        <f t="shared" si="76"/>
        <v>0</v>
      </c>
      <c r="AG255" s="8">
        <f t="shared" si="75"/>
        <v>0</v>
      </c>
      <c r="AH255" s="8">
        <f t="shared" si="75"/>
        <v>0</v>
      </c>
      <c r="AI255" s="8">
        <f t="shared" si="75"/>
        <v>0</v>
      </c>
      <c r="AJ255" s="8">
        <f t="shared" si="75"/>
        <v>0</v>
      </c>
      <c r="AK255" s="8">
        <f t="shared" si="75"/>
        <v>0</v>
      </c>
      <c r="AL255" s="8">
        <f t="shared" si="75"/>
        <v>0</v>
      </c>
      <c r="AM255" s="8">
        <f t="shared" si="75"/>
        <v>0</v>
      </c>
      <c r="AN255" s="8">
        <f t="shared" si="75"/>
        <v>0</v>
      </c>
      <c r="AO255" s="8">
        <f t="shared" si="75"/>
        <v>0</v>
      </c>
      <c r="AP255" s="8">
        <f t="shared" si="75"/>
        <v>0</v>
      </c>
      <c r="AQ255" s="8">
        <f t="shared" si="75"/>
        <v>0</v>
      </c>
      <c r="AR255" s="8">
        <f t="shared" si="74"/>
        <v>0</v>
      </c>
      <c r="AS255" s="8">
        <f t="shared" si="74"/>
        <v>0</v>
      </c>
      <c r="AT255" s="8">
        <f t="shared" si="74"/>
        <v>0</v>
      </c>
      <c r="AU255" s="8">
        <f t="shared" si="74"/>
        <v>0</v>
      </c>
      <c r="AV255" s="8">
        <f t="shared" si="74"/>
        <v>0</v>
      </c>
      <c r="AW255" s="8">
        <f t="shared" si="74"/>
        <v>0</v>
      </c>
      <c r="AX255" s="8">
        <f t="shared" si="74"/>
        <v>0</v>
      </c>
      <c r="AY255" s="8">
        <f t="shared" si="74"/>
        <v>0</v>
      </c>
      <c r="AZ255" s="8">
        <f t="shared" si="74"/>
        <v>0</v>
      </c>
      <c r="BA255" s="8"/>
      <c r="BB255" s="8"/>
      <c r="BC255" s="8"/>
      <c r="BD255" s="8"/>
      <c r="BE255" s="8"/>
      <c r="BF255" s="8"/>
      <c r="BG255" s="8"/>
    </row>
    <row r="256" spans="1:59" x14ac:dyDescent="0.3">
      <c r="A256" s="8">
        <f t="shared" si="73"/>
        <v>2</v>
      </c>
      <c r="B256" s="8">
        <f t="shared" si="73"/>
        <v>2</v>
      </c>
      <c r="C256" s="8">
        <f t="shared" si="73"/>
        <v>2</v>
      </c>
      <c r="D256" s="8">
        <f t="shared" si="73"/>
        <v>2</v>
      </c>
      <c r="E256" s="8">
        <f t="shared" si="73"/>
        <v>2</v>
      </c>
      <c r="F256" s="8">
        <f t="shared" si="73"/>
        <v>2</v>
      </c>
      <c r="G256" s="8">
        <f t="shared" si="73"/>
        <v>2</v>
      </c>
      <c r="H256" s="8">
        <f t="shared" si="73"/>
        <v>2</v>
      </c>
      <c r="I256" s="8">
        <f t="shared" si="73"/>
        <v>2</v>
      </c>
      <c r="J256" s="8">
        <f t="shared" si="73"/>
        <v>2</v>
      </c>
      <c r="K256" s="8">
        <f t="shared" si="73"/>
        <v>13</v>
      </c>
      <c r="L256" s="8">
        <f t="shared" si="73"/>
        <v>13</v>
      </c>
      <c r="M256" s="8">
        <f t="shared" si="73"/>
        <v>13</v>
      </c>
      <c r="N256" s="8">
        <f t="shared" si="73"/>
        <v>13</v>
      </c>
      <c r="O256" s="8">
        <f t="shared" si="73"/>
        <v>13</v>
      </c>
      <c r="P256" s="8">
        <f t="shared" si="73"/>
        <v>13</v>
      </c>
      <c r="Q256" s="8">
        <f t="shared" si="76"/>
        <v>13</v>
      </c>
      <c r="R256" s="8">
        <f t="shared" si="76"/>
        <v>13</v>
      </c>
      <c r="S256" s="8">
        <f t="shared" si="76"/>
        <v>13</v>
      </c>
      <c r="T256" s="8">
        <f t="shared" si="76"/>
        <v>13</v>
      </c>
      <c r="U256" s="8">
        <f t="shared" si="76"/>
        <v>15</v>
      </c>
      <c r="V256" s="8">
        <f t="shared" si="76"/>
        <v>15</v>
      </c>
      <c r="W256" s="8">
        <f t="shared" si="76"/>
        <v>0</v>
      </c>
      <c r="X256" s="8">
        <f t="shared" si="76"/>
        <v>0</v>
      </c>
      <c r="Y256" s="8">
        <f t="shared" si="76"/>
        <v>0</v>
      </c>
      <c r="Z256" s="8">
        <f t="shared" si="76"/>
        <v>0</v>
      </c>
      <c r="AA256" s="8">
        <f t="shared" si="76"/>
        <v>0</v>
      </c>
      <c r="AB256" s="8">
        <f t="shared" si="76"/>
        <v>0</v>
      </c>
      <c r="AC256" s="8">
        <f t="shared" si="76"/>
        <v>0</v>
      </c>
      <c r="AD256" s="8">
        <f t="shared" si="76"/>
        <v>0</v>
      </c>
      <c r="AE256" s="8">
        <f t="shared" si="76"/>
        <v>0</v>
      </c>
      <c r="AF256" s="8">
        <f t="shared" si="76"/>
        <v>0</v>
      </c>
      <c r="AG256" s="8">
        <f t="shared" si="75"/>
        <v>0</v>
      </c>
      <c r="AH256" s="8">
        <f t="shared" si="75"/>
        <v>0</v>
      </c>
      <c r="AI256" s="8">
        <f t="shared" si="75"/>
        <v>0</v>
      </c>
      <c r="AJ256" s="8">
        <f t="shared" si="75"/>
        <v>0</v>
      </c>
      <c r="AK256" s="8">
        <f t="shared" si="75"/>
        <v>0</v>
      </c>
      <c r="AL256" s="8">
        <f t="shared" si="75"/>
        <v>0</v>
      </c>
      <c r="AM256" s="8">
        <f t="shared" si="75"/>
        <v>0</v>
      </c>
      <c r="AN256" s="8">
        <f t="shared" si="75"/>
        <v>0</v>
      </c>
      <c r="AO256" s="8">
        <f t="shared" si="75"/>
        <v>0</v>
      </c>
      <c r="AP256" s="8">
        <f t="shared" si="75"/>
        <v>0</v>
      </c>
      <c r="AQ256" s="8">
        <f t="shared" si="75"/>
        <v>0</v>
      </c>
      <c r="AR256" s="8">
        <f t="shared" si="74"/>
        <v>0</v>
      </c>
      <c r="AS256" s="8">
        <f t="shared" si="74"/>
        <v>0</v>
      </c>
      <c r="AT256" s="8">
        <f t="shared" si="74"/>
        <v>0</v>
      </c>
      <c r="AU256" s="8">
        <f t="shared" si="74"/>
        <v>0</v>
      </c>
      <c r="AV256" s="8">
        <f t="shared" si="74"/>
        <v>0</v>
      </c>
      <c r="AW256" s="8">
        <f t="shared" si="74"/>
        <v>0</v>
      </c>
      <c r="AX256" s="8">
        <f t="shared" si="74"/>
        <v>0</v>
      </c>
      <c r="AY256" s="8">
        <f t="shared" si="74"/>
        <v>0</v>
      </c>
      <c r="AZ256" s="8">
        <f t="shared" si="74"/>
        <v>0</v>
      </c>
      <c r="BA256" s="8"/>
      <c r="BB256" s="8"/>
      <c r="BC256" s="8"/>
      <c r="BD256" s="8"/>
      <c r="BE256" s="8"/>
      <c r="BF256" s="8"/>
      <c r="BG256" s="8"/>
    </row>
    <row r="257" spans="1:59" x14ac:dyDescent="0.3">
      <c r="A257" s="8">
        <f t="shared" si="73"/>
        <v>2</v>
      </c>
      <c r="B257" s="8">
        <f t="shared" si="73"/>
        <v>2</v>
      </c>
      <c r="C257" s="8">
        <f t="shared" si="73"/>
        <v>2</v>
      </c>
      <c r="D257" s="8">
        <f t="shared" si="73"/>
        <v>2</v>
      </c>
      <c r="E257" s="8">
        <f t="shared" si="73"/>
        <v>2</v>
      </c>
      <c r="F257" s="8">
        <f t="shared" si="73"/>
        <v>2</v>
      </c>
      <c r="G257" s="8">
        <f t="shared" si="73"/>
        <v>2</v>
      </c>
      <c r="H257" s="8">
        <f t="shared" si="73"/>
        <v>2</v>
      </c>
      <c r="I257" s="8">
        <f t="shared" si="73"/>
        <v>2</v>
      </c>
      <c r="J257" s="8">
        <f t="shared" si="73"/>
        <v>2</v>
      </c>
      <c r="K257" s="8">
        <f t="shared" si="73"/>
        <v>13</v>
      </c>
      <c r="L257" s="8">
        <f t="shared" si="73"/>
        <v>13</v>
      </c>
      <c r="M257" s="8">
        <f t="shared" si="73"/>
        <v>13</v>
      </c>
      <c r="N257" s="8">
        <f t="shared" si="73"/>
        <v>13</v>
      </c>
      <c r="O257" s="8">
        <f t="shared" si="73"/>
        <v>13</v>
      </c>
      <c r="P257" s="8">
        <f t="shared" ref="P257:AE272" si="77">P256</f>
        <v>13</v>
      </c>
      <c r="Q257" s="8">
        <f t="shared" si="76"/>
        <v>13</v>
      </c>
      <c r="R257" s="8">
        <f t="shared" si="76"/>
        <v>13</v>
      </c>
      <c r="S257" s="8">
        <f t="shared" si="76"/>
        <v>13</v>
      </c>
      <c r="T257" s="8">
        <f t="shared" si="76"/>
        <v>13</v>
      </c>
      <c r="U257" s="8">
        <f t="shared" si="76"/>
        <v>15</v>
      </c>
      <c r="V257" s="8">
        <f t="shared" si="76"/>
        <v>15</v>
      </c>
      <c r="W257" s="8">
        <f t="shared" si="76"/>
        <v>0</v>
      </c>
      <c r="X257" s="8">
        <f t="shared" si="76"/>
        <v>0</v>
      </c>
      <c r="Y257" s="8">
        <f t="shared" si="76"/>
        <v>0</v>
      </c>
      <c r="Z257" s="8">
        <f t="shared" si="76"/>
        <v>0</v>
      </c>
      <c r="AA257" s="8">
        <f t="shared" si="76"/>
        <v>0</v>
      </c>
      <c r="AB257" s="8">
        <f t="shared" si="76"/>
        <v>0</v>
      </c>
      <c r="AC257" s="8">
        <f t="shared" si="76"/>
        <v>0</v>
      </c>
      <c r="AD257" s="8">
        <f t="shared" si="76"/>
        <v>0</v>
      </c>
      <c r="AE257" s="8">
        <f t="shared" si="76"/>
        <v>0</v>
      </c>
      <c r="AF257" s="8">
        <f t="shared" si="76"/>
        <v>0</v>
      </c>
      <c r="AG257" s="8">
        <f t="shared" si="75"/>
        <v>0</v>
      </c>
      <c r="AH257" s="8">
        <f t="shared" si="75"/>
        <v>0</v>
      </c>
      <c r="AI257" s="8">
        <f t="shared" si="75"/>
        <v>0</v>
      </c>
      <c r="AJ257" s="8">
        <f t="shared" si="75"/>
        <v>0</v>
      </c>
      <c r="AK257" s="8">
        <f t="shared" si="75"/>
        <v>0</v>
      </c>
      <c r="AL257" s="8">
        <f t="shared" si="75"/>
        <v>0</v>
      </c>
      <c r="AM257" s="8">
        <f t="shared" si="75"/>
        <v>0</v>
      </c>
      <c r="AN257" s="8">
        <f t="shared" si="75"/>
        <v>0</v>
      </c>
      <c r="AO257" s="8">
        <f t="shared" si="75"/>
        <v>0</v>
      </c>
      <c r="AP257" s="8">
        <f t="shared" si="75"/>
        <v>0</v>
      </c>
      <c r="AQ257" s="8">
        <f t="shared" si="75"/>
        <v>0</v>
      </c>
      <c r="AR257" s="8">
        <f t="shared" si="74"/>
        <v>0</v>
      </c>
      <c r="AS257" s="8">
        <f t="shared" si="74"/>
        <v>0</v>
      </c>
      <c r="AT257" s="8">
        <f t="shared" si="74"/>
        <v>0</v>
      </c>
      <c r="AU257" s="8">
        <f t="shared" si="74"/>
        <v>0</v>
      </c>
      <c r="AV257" s="8">
        <f t="shared" si="74"/>
        <v>0</v>
      </c>
      <c r="AW257" s="8">
        <f t="shared" si="74"/>
        <v>0</v>
      </c>
      <c r="AX257" s="8">
        <f t="shared" si="74"/>
        <v>0</v>
      </c>
      <c r="AY257" s="8">
        <f t="shared" si="74"/>
        <v>0</v>
      </c>
      <c r="AZ257" s="8">
        <f t="shared" si="74"/>
        <v>0</v>
      </c>
      <c r="BA257" s="8"/>
      <c r="BB257" s="8"/>
      <c r="BC257" s="8"/>
      <c r="BD257" s="8"/>
      <c r="BE257" s="8"/>
      <c r="BF257" s="8"/>
      <c r="BG257" s="8"/>
    </row>
    <row r="258" spans="1:59" x14ac:dyDescent="0.3">
      <c r="A258" s="8">
        <f t="shared" ref="A258:P273" si="78">A257</f>
        <v>2</v>
      </c>
      <c r="B258" s="8">
        <f t="shared" si="78"/>
        <v>2</v>
      </c>
      <c r="C258" s="8">
        <f t="shared" si="78"/>
        <v>2</v>
      </c>
      <c r="D258" s="8">
        <f t="shared" si="78"/>
        <v>2</v>
      </c>
      <c r="E258" s="8">
        <f t="shared" si="78"/>
        <v>2</v>
      </c>
      <c r="F258" s="8">
        <f t="shared" si="78"/>
        <v>2</v>
      </c>
      <c r="G258" s="8">
        <f t="shared" si="78"/>
        <v>2</v>
      </c>
      <c r="H258" s="8">
        <f t="shared" si="78"/>
        <v>2</v>
      </c>
      <c r="I258" s="8">
        <f t="shared" si="78"/>
        <v>2</v>
      </c>
      <c r="J258" s="8">
        <f t="shared" si="78"/>
        <v>2</v>
      </c>
      <c r="K258" s="8">
        <f t="shared" si="78"/>
        <v>13</v>
      </c>
      <c r="L258" s="8">
        <f t="shared" si="78"/>
        <v>13</v>
      </c>
      <c r="M258" s="8">
        <f t="shared" si="78"/>
        <v>13</v>
      </c>
      <c r="N258" s="8">
        <f t="shared" si="78"/>
        <v>13</v>
      </c>
      <c r="O258" s="8">
        <f t="shared" si="78"/>
        <v>13</v>
      </c>
      <c r="P258" s="8">
        <f t="shared" si="77"/>
        <v>13</v>
      </c>
      <c r="Q258" s="8">
        <f t="shared" si="76"/>
        <v>13</v>
      </c>
      <c r="R258" s="8">
        <f t="shared" si="76"/>
        <v>13</v>
      </c>
      <c r="S258" s="8">
        <f t="shared" si="76"/>
        <v>13</v>
      </c>
      <c r="T258" s="8">
        <f t="shared" si="76"/>
        <v>13</v>
      </c>
      <c r="U258" s="8">
        <f t="shared" si="76"/>
        <v>15</v>
      </c>
      <c r="V258" s="8">
        <f t="shared" si="76"/>
        <v>15</v>
      </c>
      <c r="W258" s="8">
        <f t="shared" si="76"/>
        <v>0</v>
      </c>
      <c r="X258" s="8">
        <f t="shared" si="76"/>
        <v>0</v>
      </c>
      <c r="Y258" s="8">
        <f t="shared" si="76"/>
        <v>0</v>
      </c>
      <c r="Z258" s="8">
        <f t="shared" si="76"/>
        <v>0</v>
      </c>
      <c r="AA258" s="8">
        <f t="shared" si="76"/>
        <v>0</v>
      </c>
      <c r="AB258" s="8">
        <f t="shared" si="76"/>
        <v>0</v>
      </c>
      <c r="AC258" s="8">
        <f t="shared" si="76"/>
        <v>0</v>
      </c>
      <c r="AD258" s="8">
        <f t="shared" si="76"/>
        <v>0</v>
      </c>
      <c r="AE258" s="8">
        <f t="shared" si="76"/>
        <v>0</v>
      </c>
      <c r="AF258" s="8">
        <f t="shared" si="76"/>
        <v>0</v>
      </c>
      <c r="AG258" s="8">
        <f t="shared" si="75"/>
        <v>0</v>
      </c>
      <c r="AH258" s="8">
        <f t="shared" si="75"/>
        <v>0</v>
      </c>
      <c r="AI258" s="8">
        <f t="shared" si="75"/>
        <v>0</v>
      </c>
      <c r="AJ258" s="8">
        <f t="shared" si="75"/>
        <v>0</v>
      </c>
      <c r="AK258" s="8">
        <f t="shared" si="75"/>
        <v>0</v>
      </c>
      <c r="AL258" s="8">
        <f t="shared" si="75"/>
        <v>0</v>
      </c>
      <c r="AM258" s="8">
        <f t="shared" si="75"/>
        <v>0</v>
      </c>
      <c r="AN258" s="8">
        <f t="shared" si="75"/>
        <v>0</v>
      </c>
      <c r="AO258" s="8">
        <f t="shared" si="75"/>
        <v>0</v>
      </c>
      <c r="AP258" s="8">
        <f t="shared" si="75"/>
        <v>0</v>
      </c>
      <c r="AQ258" s="8">
        <f t="shared" si="75"/>
        <v>0</v>
      </c>
      <c r="AR258" s="8">
        <f t="shared" si="74"/>
        <v>0</v>
      </c>
      <c r="AS258" s="8">
        <f t="shared" si="74"/>
        <v>0</v>
      </c>
      <c r="AT258" s="8">
        <f t="shared" si="74"/>
        <v>0</v>
      </c>
      <c r="AU258" s="8">
        <f t="shared" si="74"/>
        <v>0</v>
      </c>
      <c r="AV258" s="8">
        <f t="shared" si="74"/>
        <v>0</v>
      </c>
      <c r="AW258" s="8">
        <f t="shared" si="74"/>
        <v>0</v>
      </c>
      <c r="AX258" s="8">
        <f t="shared" si="74"/>
        <v>0</v>
      </c>
      <c r="AY258" s="8">
        <f t="shared" si="74"/>
        <v>0</v>
      </c>
      <c r="AZ258" s="8">
        <f t="shared" si="74"/>
        <v>0</v>
      </c>
      <c r="BA258" s="8"/>
      <c r="BB258" s="8"/>
      <c r="BC258" s="8"/>
      <c r="BD258" s="8"/>
      <c r="BE258" s="8"/>
      <c r="BF258" s="8"/>
      <c r="BG258" s="8"/>
    </row>
    <row r="259" spans="1:59" x14ac:dyDescent="0.3">
      <c r="A259" s="8">
        <f t="shared" si="78"/>
        <v>2</v>
      </c>
      <c r="B259" s="8">
        <f t="shared" si="78"/>
        <v>2</v>
      </c>
      <c r="C259" s="8">
        <f t="shared" si="78"/>
        <v>2</v>
      </c>
      <c r="D259" s="8">
        <f t="shared" si="78"/>
        <v>2</v>
      </c>
      <c r="E259" s="8">
        <f t="shared" si="78"/>
        <v>2</v>
      </c>
      <c r="F259" s="8">
        <f t="shared" si="78"/>
        <v>2</v>
      </c>
      <c r="G259" s="8">
        <f t="shared" si="78"/>
        <v>2</v>
      </c>
      <c r="H259" s="8">
        <f t="shared" si="78"/>
        <v>2</v>
      </c>
      <c r="I259" s="8">
        <f t="shared" si="78"/>
        <v>2</v>
      </c>
      <c r="J259" s="8">
        <f t="shared" si="78"/>
        <v>2</v>
      </c>
      <c r="K259" s="8">
        <f t="shared" si="78"/>
        <v>13</v>
      </c>
      <c r="L259" s="8">
        <f t="shared" si="78"/>
        <v>13</v>
      </c>
      <c r="M259" s="8">
        <f t="shared" si="78"/>
        <v>13</v>
      </c>
      <c r="N259" s="8">
        <f t="shared" si="78"/>
        <v>13</v>
      </c>
      <c r="O259" s="8">
        <f t="shared" si="78"/>
        <v>13</v>
      </c>
      <c r="P259" s="8">
        <f t="shared" si="77"/>
        <v>13</v>
      </c>
      <c r="Q259" s="8">
        <f t="shared" si="76"/>
        <v>13</v>
      </c>
      <c r="R259" s="8">
        <f t="shared" si="76"/>
        <v>13</v>
      </c>
      <c r="S259" s="8">
        <f t="shared" si="76"/>
        <v>13</v>
      </c>
      <c r="T259" s="8">
        <f t="shared" si="76"/>
        <v>13</v>
      </c>
      <c r="U259" s="8">
        <f t="shared" si="76"/>
        <v>15</v>
      </c>
      <c r="V259" s="8">
        <f t="shared" si="76"/>
        <v>15</v>
      </c>
      <c r="W259" s="8">
        <f t="shared" si="76"/>
        <v>0</v>
      </c>
      <c r="X259" s="8">
        <f t="shared" si="76"/>
        <v>0</v>
      </c>
      <c r="Y259" s="8">
        <f t="shared" si="76"/>
        <v>0</v>
      </c>
      <c r="Z259" s="8">
        <f t="shared" si="76"/>
        <v>0</v>
      </c>
      <c r="AA259" s="8">
        <f t="shared" si="76"/>
        <v>0</v>
      </c>
      <c r="AB259" s="8">
        <f t="shared" si="76"/>
        <v>0</v>
      </c>
      <c r="AC259" s="8">
        <f t="shared" si="76"/>
        <v>0</v>
      </c>
      <c r="AD259" s="8">
        <f t="shared" si="76"/>
        <v>0</v>
      </c>
      <c r="AE259" s="8">
        <f t="shared" si="76"/>
        <v>0</v>
      </c>
      <c r="AF259" s="8">
        <f t="shared" si="76"/>
        <v>0</v>
      </c>
      <c r="AG259" s="8">
        <f t="shared" si="75"/>
        <v>0</v>
      </c>
      <c r="AH259" s="8">
        <f t="shared" si="75"/>
        <v>0</v>
      </c>
      <c r="AI259" s="8">
        <f t="shared" si="75"/>
        <v>0</v>
      </c>
      <c r="AJ259" s="8">
        <f t="shared" si="75"/>
        <v>0</v>
      </c>
      <c r="AK259" s="8">
        <f t="shared" si="75"/>
        <v>0</v>
      </c>
      <c r="AL259" s="8">
        <f t="shared" si="75"/>
        <v>0</v>
      </c>
      <c r="AM259" s="8">
        <f t="shared" si="75"/>
        <v>0</v>
      </c>
      <c r="AN259" s="8">
        <f t="shared" si="75"/>
        <v>0</v>
      </c>
      <c r="AO259" s="8">
        <f t="shared" si="75"/>
        <v>0</v>
      </c>
      <c r="AP259" s="8">
        <f t="shared" si="75"/>
        <v>0</v>
      </c>
      <c r="AQ259" s="8">
        <f t="shared" si="75"/>
        <v>0</v>
      </c>
      <c r="AR259" s="8">
        <f t="shared" si="75"/>
        <v>0</v>
      </c>
      <c r="AS259" s="8">
        <f t="shared" si="75"/>
        <v>0</v>
      </c>
      <c r="AT259" s="8">
        <f t="shared" si="75"/>
        <v>0</v>
      </c>
      <c r="AU259" s="8">
        <f t="shared" si="75"/>
        <v>0</v>
      </c>
      <c r="AV259" s="8">
        <f t="shared" si="75"/>
        <v>0</v>
      </c>
      <c r="AW259" s="8">
        <f t="shared" ref="AW259:AZ274" si="79">AW258</f>
        <v>0</v>
      </c>
      <c r="AX259" s="8">
        <f t="shared" si="79"/>
        <v>0</v>
      </c>
      <c r="AY259" s="8">
        <f t="shared" si="79"/>
        <v>0</v>
      </c>
      <c r="AZ259" s="8">
        <f t="shared" si="79"/>
        <v>0</v>
      </c>
      <c r="BA259" s="8"/>
      <c r="BB259" s="8"/>
      <c r="BC259" s="8"/>
      <c r="BD259" s="8"/>
      <c r="BE259" s="8"/>
      <c r="BF259" s="8"/>
      <c r="BG259" s="8"/>
    </row>
    <row r="260" spans="1:59" x14ac:dyDescent="0.3">
      <c r="A260" s="8">
        <f t="shared" si="78"/>
        <v>2</v>
      </c>
      <c r="B260" s="8">
        <f t="shared" si="78"/>
        <v>2</v>
      </c>
      <c r="C260" s="8">
        <f t="shared" si="78"/>
        <v>2</v>
      </c>
      <c r="D260" s="8">
        <f t="shared" si="78"/>
        <v>2</v>
      </c>
      <c r="E260" s="8">
        <f t="shared" si="78"/>
        <v>2</v>
      </c>
      <c r="F260" s="8">
        <f t="shared" si="78"/>
        <v>2</v>
      </c>
      <c r="G260" s="8">
        <f t="shared" si="78"/>
        <v>2</v>
      </c>
      <c r="H260" s="8">
        <f t="shared" si="78"/>
        <v>2</v>
      </c>
      <c r="I260" s="8">
        <f t="shared" si="78"/>
        <v>2</v>
      </c>
      <c r="J260" s="8">
        <f t="shared" si="78"/>
        <v>2</v>
      </c>
      <c r="K260" s="8">
        <f t="shared" si="78"/>
        <v>13</v>
      </c>
      <c r="L260" s="8">
        <f t="shared" si="78"/>
        <v>13</v>
      </c>
      <c r="M260" s="8">
        <f t="shared" si="78"/>
        <v>13</v>
      </c>
      <c r="N260" s="8">
        <f t="shared" si="78"/>
        <v>13</v>
      </c>
      <c r="O260" s="8">
        <f t="shared" si="78"/>
        <v>13</v>
      </c>
      <c r="P260" s="8">
        <f t="shared" si="77"/>
        <v>13</v>
      </c>
      <c r="Q260" s="8">
        <f t="shared" si="76"/>
        <v>13</v>
      </c>
      <c r="R260" s="8">
        <f t="shared" si="76"/>
        <v>13</v>
      </c>
      <c r="S260" s="8">
        <f t="shared" si="76"/>
        <v>13</v>
      </c>
      <c r="T260" s="8">
        <f t="shared" si="76"/>
        <v>13</v>
      </c>
      <c r="U260" s="8">
        <f t="shared" si="76"/>
        <v>15</v>
      </c>
      <c r="V260" s="8">
        <f t="shared" si="76"/>
        <v>15</v>
      </c>
      <c r="W260" s="8">
        <f t="shared" si="76"/>
        <v>0</v>
      </c>
      <c r="X260" s="8">
        <f t="shared" si="76"/>
        <v>0</v>
      </c>
      <c r="Y260" s="8">
        <f t="shared" si="76"/>
        <v>0</v>
      </c>
      <c r="Z260" s="8">
        <f t="shared" si="76"/>
        <v>0</v>
      </c>
      <c r="AA260" s="8">
        <f t="shared" si="76"/>
        <v>0</v>
      </c>
      <c r="AB260" s="8">
        <f t="shared" si="76"/>
        <v>0</v>
      </c>
      <c r="AC260" s="8">
        <f t="shared" si="76"/>
        <v>0</v>
      </c>
      <c r="AD260" s="8">
        <f t="shared" si="76"/>
        <v>0</v>
      </c>
      <c r="AE260" s="8">
        <f t="shared" si="76"/>
        <v>0</v>
      </c>
      <c r="AF260" s="8">
        <f t="shared" si="76"/>
        <v>0</v>
      </c>
      <c r="AG260" s="8">
        <f t="shared" ref="AG260:AV275" si="80">AG259</f>
        <v>0</v>
      </c>
      <c r="AH260" s="8">
        <f t="shared" si="80"/>
        <v>0</v>
      </c>
      <c r="AI260" s="8">
        <f t="shared" si="80"/>
        <v>0</v>
      </c>
      <c r="AJ260" s="8">
        <f t="shared" si="80"/>
        <v>0</v>
      </c>
      <c r="AK260" s="8">
        <f t="shared" si="80"/>
        <v>0</v>
      </c>
      <c r="AL260" s="8">
        <f t="shared" si="80"/>
        <v>0</v>
      </c>
      <c r="AM260" s="8">
        <f t="shared" si="80"/>
        <v>0</v>
      </c>
      <c r="AN260" s="8">
        <f t="shared" si="80"/>
        <v>0</v>
      </c>
      <c r="AO260" s="8">
        <f t="shared" si="80"/>
        <v>0</v>
      </c>
      <c r="AP260" s="8">
        <f t="shared" si="80"/>
        <v>0</v>
      </c>
      <c r="AQ260" s="8">
        <f t="shared" si="80"/>
        <v>0</v>
      </c>
      <c r="AR260" s="8">
        <f t="shared" si="80"/>
        <v>0</v>
      </c>
      <c r="AS260" s="8">
        <f t="shared" si="80"/>
        <v>0</v>
      </c>
      <c r="AT260" s="8">
        <f t="shared" si="80"/>
        <v>0</v>
      </c>
      <c r="AU260" s="8">
        <f t="shared" si="80"/>
        <v>0</v>
      </c>
      <c r="AV260" s="8">
        <f t="shared" si="80"/>
        <v>0</v>
      </c>
      <c r="AW260" s="8">
        <f t="shared" si="79"/>
        <v>0</v>
      </c>
      <c r="AX260" s="8">
        <f t="shared" si="79"/>
        <v>0</v>
      </c>
      <c r="AY260" s="8">
        <f t="shared" si="79"/>
        <v>0</v>
      </c>
      <c r="AZ260" s="8">
        <f t="shared" si="79"/>
        <v>0</v>
      </c>
      <c r="BA260" s="8"/>
      <c r="BB260" s="8"/>
      <c r="BC260" s="8"/>
      <c r="BD260" s="8"/>
      <c r="BE260" s="8"/>
      <c r="BF260" s="8"/>
      <c r="BG260" s="8"/>
    </row>
    <row r="261" spans="1:59" x14ac:dyDescent="0.3">
      <c r="A261" s="8">
        <f t="shared" si="78"/>
        <v>2</v>
      </c>
      <c r="B261" s="8">
        <f t="shared" si="78"/>
        <v>2</v>
      </c>
      <c r="C261" s="8">
        <f t="shared" si="78"/>
        <v>2</v>
      </c>
      <c r="D261" s="8">
        <f t="shared" si="78"/>
        <v>2</v>
      </c>
      <c r="E261" s="8">
        <f t="shared" si="78"/>
        <v>2</v>
      </c>
      <c r="F261" s="8">
        <f t="shared" si="78"/>
        <v>2</v>
      </c>
      <c r="G261" s="8">
        <f t="shared" si="78"/>
        <v>2</v>
      </c>
      <c r="H261" s="8">
        <f t="shared" si="78"/>
        <v>2</v>
      </c>
      <c r="I261" s="8">
        <f t="shared" si="78"/>
        <v>2</v>
      </c>
      <c r="J261" s="8">
        <f t="shared" si="78"/>
        <v>2</v>
      </c>
      <c r="K261" s="8">
        <f t="shared" si="78"/>
        <v>13</v>
      </c>
      <c r="L261" s="8">
        <f t="shared" si="78"/>
        <v>13</v>
      </c>
      <c r="M261" s="8">
        <f t="shared" si="78"/>
        <v>13</v>
      </c>
      <c r="N261" s="8">
        <f t="shared" si="78"/>
        <v>13</v>
      </c>
      <c r="O261" s="8">
        <f t="shared" si="78"/>
        <v>13</v>
      </c>
      <c r="P261" s="8">
        <f t="shared" si="77"/>
        <v>13</v>
      </c>
      <c r="Q261" s="8">
        <f t="shared" si="76"/>
        <v>13</v>
      </c>
      <c r="R261" s="8">
        <f t="shared" si="76"/>
        <v>13</v>
      </c>
      <c r="S261" s="8">
        <f t="shared" si="76"/>
        <v>13</v>
      </c>
      <c r="T261" s="8">
        <f t="shared" si="76"/>
        <v>13</v>
      </c>
      <c r="U261" s="8">
        <f t="shared" si="76"/>
        <v>15</v>
      </c>
      <c r="V261" s="8">
        <f t="shared" si="76"/>
        <v>15</v>
      </c>
      <c r="W261" s="8">
        <f t="shared" si="76"/>
        <v>0</v>
      </c>
      <c r="X261" s="8">
        <f t="shared" si="76"/>
        <v>0</v>
      </c>
      <c r="Y261" s="8">
        <f t="shared" si="76"/>
        <v>0</v>
      </c>
      <c r="Z261" s="8">
        <f t="shared" si="76"/>
        <v>0</v>
      </c>
      <c r="AA261" s="8">
        <f t="shared" si="76"/>
        <v>0</v>
      </c>
      <c r="AB261" s="8">
        <f t="shared" si="76"/>
        <v>0</v>
      </c>
      <c r="AC261" s="8">
        <f t="shared" si="76"/>
        <v>0</v>
      </c>
      <c r="AD261" s="8">
        <f t="shared" si="76"/>
        <v>0</v>
      </c>
      <c r="AE261" s="8">
        <f t="shared" si="76"/>
        <v>0</v>
      </c>
      <c r="AF261" s="8">
        <f t="shared" si="76"/>
        <v>0</v>
      </c>
      <c r="AG261" s="8">
        <f t="shared" si="80"/>
        <v>0</v>
      </c>
      <c r="AH261" s="8">
        <f t="shared" si="80"/>
        <v>0</v>
      </c>
      <c r="AI261" s="8">
        <f t="shared" si="80"/>
        <v>0</v>
      </c>
      <c r="AJ261" s="8">
        <f t="shared" si="80"/>
        <v>0</v>
      </c>
      <c r="AK261" s="8">
        <f t="shared" si="80"/>
        <v>0</v>
      </c>
      <c r="AL261" s="8">
        <f t="shared" si="80"/>
        <v>0</v>
      </c>
      <c r="AM261" s="8">
        <f t="shared" si="80"/>
        <v>0</v>
      </c>
      <c r="AN261" s="8">
        <f t="shared" si="80"/>
        <v>0</v>
      </c>
      <c r="AO261" s="8">
        <f t="shared" si="80"/>
        <v>0</v>
      </c>
      <c r="AP261" s="8">
        <f t="shared" si="80"/>
        <v>0</v>
      </c>
      <c r="AQ261" s="8">
        <f t="shared" si="80"/>
        <v>0</v>
      </c>
      <c r="AR261" s="8">
        <f t="shared" si="80"/>
        <v>0</v>
      </c>
      <c r="AS261" s="8">
        <f t="shared" si="80"/>
        <v>0</v>
      </c>
      <c r="AT261" s="8">
        <f t="shared" si="80"/>
        <v>0</v>
      </c>
      <c r="AU261" s="8">
        <f t="shared" si="80"/>
        <v>0</v>
      </c>
      <c r="AV261" s="8">
        <f t="shared" si="80"/>
        <v>0</v>
      </c>
      <c r="AW261" s="8">
        <f t="shared" si="79"/>
        <v>0</v>
      </c>
      <c r="AX261" s="8">
        <f t="shared" si="79"/>
        <v>0</v>
      </c>
      <c r="AY261" s="8">
        <f t="shared" si="79"/>
        <v>0</v>
      </c>
      <c r="AZ261" s="8">
        <f t="shared" si="79"/>
        <v>0</v>
      </c>
      <c r="BA261" s="8"/>
      <c r="BB261" s="8"/>
      <c r="BC261" s="8"/>
      <c r="BD261" s="8"/>
      <c r="BE261" s="8"/>
      <c r="BF261" s="8"/>
      <c r="BG261" s="8"/>
    </row>
    <row r="262" spans="1:59" x14ac:dyDescent="0.3">
      <c r="A262" s="8">
        <f t="shared" si="78"/>
        <v>2</v>
      </c>
      <c r="B262" s="8">
        <f t="shared" si="78"/>
        <v>2</v>
      </c>
      <c r="C262" s="8">
        <f t="shared" si="78"/>
        <v>2</v>
      </c>
      <c r="D262" s="8">
        <f t="shared" si="78"/>
        <v>2</v>
      </c>
      <c r="E262" s="8">
        <f t="shared" si="78"/>
        <v>2</v>
      </c>
      <c r="F262" s="8">
        <f t="shared" si="78"/>
        <v>2</v>
      </c>
      <c r="G262" s="8">
        <f t="shared" si="78"/>
        <v>2</v>
      </c>
      <c r="H262" s="8">
        <f t="shared" si="78"/>
        <v>2</v>
      </c>
      <c r="I262" s="8">
        <f t="shared" si="78"/>
        <v>2</v>
      </c>
      <c r="J262" s="8">
        <f t="shared" si="78"/>
        <v>2</v>
      </c>
      <c r="K262" s="8">
        <f t="shared" si="78"/>
        <v>13</v>
      </c>
      <c r="L262" s="8">
        <f t="shared" si="78"/>
        <v>13</v>
      </c>
      <c r="M262" s="8">
        <f t="shared" si="78"/>
        <v>13</v>
      </c>
      <c r="N262" s="8">
        <f t="shared" si="78"/>
        <v>13</v>
      </c>
      <c r="O262" s="8">
        <f t="shared" si="78"/>
        <v>13</v>
      </c>
      <c r="P262" s="8">
        <f t="shared" si="77"/>
        <v>13</v>
      </c>
      <c r="Q262" s="8">
        <f t="shared" si="76"/>
        <v>13</v>
      </c>
      <c r="R262" s="8">
        <f t="shared" si="76"/>
        <v>13</v>
      </c>
      <c r="S262" s="8">
        <f t="shared" si="76"/>
        <v>13</v>
      </c>
      <c r="T262" s="8">
        <f t="shared" si="76"/>
        <v>13</v>
      </c>
      <c r="U262" s="8">
        <f t="shared" si="76"/>
        <v>15</v>
      </c>
      <c r="V262" s="8">
        <f t="shared" si="76"/>
        <v>15</v>
      </c>
      <c r="W262" s="8">
        <f t="shared" si="76"/>
        <v>0</v>
      </c>
      <c r="X262" s="8">
        <f t="shared" si="76"/>
        <v>0</v>
      </c>
      <c r="Y262" s="8">
        <f t="shared" si="76"/>
        <v>0</v>
      </c>
      <c r="Z262" s="8">
        <f t="shared" si="76"/>
        <v>0</v>
      </c>
      <c r="AA262" s="8">
        <f t="shared" si="76"/>
        <v>0</v>
      </c>
      <c r="AB262" s="8">
        <f t="shared" si="76"/>
        <v>0</v>
      </c>
      <c r="AC262" s="8">
        <f t="shared" si="76"/>
        <v>0</v>
      </c>
      <c r="AD262" s="8">
        <f t="shared" si="76"/>
        <v>0</v>
      </c>
      <c r="AE262" s="8">
        <f t="shared" si="76"/>
        <v>0</v>
      </c>
      <c r="AF262" s="8">
        <f t="shared" si="76"/>
        <v>0</v>
      </c>
      <c r="AG262" s="8">
        <f t="shared" si="80"/>
        <v>0</v>
      </c>
      <c r="AH262" s="8">
        <f t="shared" si="80"/>
        <v>0</v>
      </c>
      <c r="AI262" s="8">
        <f t="shared" si="80"/>
        <v>0</v>
      </c>
      <c r="AJ262" s="8">
        <f t="shared" si="80"/>
        <v>0</v>
      </c>
      <c r="AK262" s="8">
        <f t="shared" si="80"/>
        <v>0</v>
      </c>
      <c r="AL262" s="8">
        <f t="shared" si="80"/>
        <v>0</v>
      </c>
      <c r="AM262" s="8">
        <f t="shared" si="80"/>
        <v>0</v>
      </c>
      <c r="AN262" s="8">
        <f t="shared" si="80"/>
        <v>0</v>
      </c>
      <c r="AO262" s="8">
        <f t="shared" si="80"/>
        <v>0</v>
      </c>
      <c r="AP262" s="8">
        <f t="shared" si="80"/>
        <v>0</v>
      </c>
      <c r="AQ262" s="8">
        <f t="shared" si="80"/>
        <v>0</v>
      </c>
      <c r="AR262" s="8">
        <f t="shared" si="80"/>
        <v>0</v>
      </c>
      <c r="AS262" s="8">
        <f t="shared" si="80"/>
        <v>0</v>
      </c>
      <c r="AT262" s="8">
        <f t="shared" si="80"/>
        <v>0</v>
      </c>
      <c r="AU262" s="8">
        <f t="shared" si="80"/>
        <v>0</v>
      </c>
      <c r="AV262" s="8">
        <f t="shared" si="80"/>
        <v>0</v>
      </c>
      <c r="AW262" s="8">
        <f t="shared" si="79"/>
        <v>0</v>
      </c>
      <c r="AX262" s="8">
        <f t="shared" si="79"/>
        <v>0</v>
      </c>
      <c r="AY262" s="8">
        <f t="shared" si="79"/>
        <v>0</v>
      </c>
      <c r="AZ262" s="8">
        <f t="shared" si="79"/>
        <v>0</v>
      </c>
      <c r="BA262" s="8"/>
      <c r="BB262" s="8"/>
      <c r="BC262" s="8"/>
      <c r="BD262" s="8"/>
      <c r="BE262" s="8"/>
      <c r="BF262" s="8"/>
      <c r="BG262" s="8"/>
    </row>
    <row r="263" spans="1:59" x14ac:dyDescent="0.3">
      <c r="A263" s="8">
        <f t="shared" si="78"/>
        <v>2</v>
      </c>
      <c r="B263" s="8">
        <f t="shared" si="78"/>
        <v>2</v>
      </c>
      <c r="C263" s="8">
        <f t="shared" si="78"/>
        <v>2</v>
      </c>
      <c r="D263" s="8">
        <f t="shared" si="78"/>
        <v>2</v>
      </c>
      <c r="E263" s="8">
        <f t="shared" si="78"/>
        <v>2</v>
      </c>
      <c r="F263" s="8">
        <f t="shared" si="78"/>
        <v>2</v>
      </c>
      <c r="G263" s="8">
        <f t="shared" si="78"/>
        <v>2</v>
      </c>
      <c r="H263" s="8">
        <f t="shared" si="78"/>
        <v>2</v>
      </c>
      <c r="I263" s="8">
        <f t="shared" si="78"/>
        <v>2</v>
      </c>
      <c r="J263" s="8">
        <f t="shared" si="78"/>
        <v>2</v>
      </c>
      <c r="K263" s="8">
        <f t="shared" si="78"/>
        <v>13</v>
      </c>
      <c r="L263" s="8">
        <f t="shared" si="78"/>
        <v>13</v>
      </c>
      <c r="M263" s="8">
        <f t="shared" si="78"/>
        <v>13</v>
      </c>
      <c r="N263" s="8">
        <f t="shared" si="78"/>
        <v>13</v>
      </c>
      <c r="O263" s="8">
        <f t="shared" si="78"/>
        <v>13</v>
      </c>
      <c r="P263" s="8">
        <f t="shared" si="77"/>
        <v>13</v>
      </c>
      <c r="Q263" s="8">
        <f t="shared" si="76"/>
        <v>13</v>
      </c>
      <c r="R263" s="8">
        <f t="shared" si="76"/>
        <v>13</v>
      </c>
      <c r="S263" s="8">
        <f t="shared" si="76"/>
        <v>13</v>
      </c>
      <c r="T263" s="8">
        <f t="shared" si="76"/>
        <v>13</v>
      </c>
      <c r="U263" s="8">
        <f t="shared" si="76"/>
        <v>15</v>
      </c>
      <c r="V263" s="8">
        <f t="shared" si="76"/>
        <v>15</v>
      </c>
      <c r="W263" s="8">
        <f t="shared" si="76"/>
        <v>0</v>
      </c>
      <c r="X263" s="8">
        <f t="shared" si="76"/>
        <v>0</v>
      </c>
      <c r="Y263" s="8">
        <f t="shared" si="76"/>
        <v>0</v>
      </c>
      <c r="Z263" s="8">
        <f t="shared" si="76"/>
        <v>0</v>
      </c>
      <c r="AA263" s="8">
        <f t="shared" si="76"/>
        <v>0</v>
      </c>
      <c r="AB263" s="8">
        <f t="shared" si="76"/>
        <v>0</v>
      </c>
      <c r="AC263" s="8">
        <f t="shared" si="76"/>
        <v>0</v>
      </c>
      <c r="AD263" s="8">
        <f t="shared" si="76"/>
        <v>0</v>
      </c>
      <c r="AE263" s="8">
        <f t="shared" si="76"/>
        <v>0</v>
      </c>
      <c r="AF263" s="8">
        <f t="shared" si="76"/>
        <v>0</v>
      </c>
      <c r="AG263" s="8">
        <f t="shared" si="80"/>
        <v>0</v>
      </c>
      <c r="AH263" s="8">
        <f t="shared" si="80"/>
        <v>0</v>
      </c>
      <c r="AI263" s="8">
        <f t="shared" si="80"/>
        <v>0</v>
      </c>
      <c r="AJ263" s="8">
        <f t="shared" si="80"/>
        <v>0</v>
      </c>
      <c r="AK263" s="8">
        <f t="shared" si="80"/>
        <v>0</v>
      </c>
      <c r="AL263" s="8">
        <f t="shared" si="80"/>
        <v>0</v>
      </c>
      <c r="AM263" s="8">
        <f t="shared" si="80"/>
        <v>0</v>
      </c>
      <c r="AN263" s="8">
        <f t="shared" si="80"/>
        <v>0</v>
      </c>
      <c r="AO263" s="8">
        <f t="shared" si="80"/>
        <v>0</v>
      </c>
      <c r="AP263" s="8">
        <f t="shared" si="80"/>
        <v>0</v>
      </c>
      <c r="AQ263" s="8">
        <f t="shared" si="80"/>
        <v>0</v>
      </c>
      <c r="AR263" s="8">
        <f t="shared" si="80"/>
        <v>0</v>
      </c>
      <c r="AS263" s="8">
        <f t="shared" si="80"/>
        <v>0</v>
      </c>
      <c r="AT263" s="8">
        <f t="shared" si="80"/>
        <v>0</v>
      </c>
      <c r="AU263" s="8">
        <f t="shared" si="80"/>
        <v>0</v>
      </c>
      <c r="AV263" s="8">
        <f t="shared" si="80"/>
        <v>0</v>
      </c>
      <c r="AW263" s="8">
        <f t="shared" si="79"/>
        <v>0</v>
      </c>
      <c r="AX263" s="8">
        <f t="shared" si="79"/>
        <v>0</v>
      </c>
      <c r="AY263" s="8">
        <f t="shared" si="79"/>
        <v>0</v>
      </c>
      <c r="AZ263" s="8">
        <f t="shared" si="79"/>
        <v>0</v>
      </c>
      <c r="BA263" s="8"/>
      <c r="BB263" s="8"/>
      <c r="BC263" s="8"/>
      <c r="BD263" s="8"/>
      <c r="BE263" s="8"/>
      <c r="BF263" s="8"/>
      <c r="BG263" s="8"/>
    </row>
    <row r="264" spans="1:59" x14ac:dyDescent="0.3">
      <c r="A264" s="8">
        <f t="shared" si="78"/>
        <v>2</v>
      </c>
      <c r="B264" s="8">
        <f t="shared" si="78"/>
        <v>2</v>
      </c>
      <c r="C264" s="8">
        <f t="shared" si="78"/>
        <v>2</v>
      </c>
      <c r="D264" s="8">
        <f t="shared" si="78"/>
        <v>2</v>
      </c>
      <c r="E264" s="8">
        <f t="shared" si="78"/>
        <v>2</v>
      </c>
      <c r="F264" s="8">
        <f t="shared" si="78"/>
        <v>2</v>
      </c>
      <c r="G264" s="8">
        <f t="shared" si="78"/>
        <v>2</v>
      </c>
      <c r="H264" s="8">
        <f t="shared" si="78"/>
        <v>2</v>
      </c>
      <c r="I264" s="8">
        <f t="shared" si="78"/>
        <v>2</v>
      </c>
      <c r="J264" s="8">
        <f t="shared" si="78"/>
        <v>2</v>
      </c>
      <c r="K264" s="8">
        <f t="shared" si="78"/>
        <v>13</v>
      </c>
      <c r="L264" s="8">
        <f t="shared" si="78"/>
        <v>13</v>
      </c>
      <c r="M264" s="8">
        <f t="shared" si="78"/>
        <v>13</v>
      </c>
      <c r="N264" s="8">
        <f t="shared" si="78"/>
        <v>13</v>
      </c>
      <c r="O264" s="8">
        <f t="shared" si="78"/>
        <v>13</v>
      </c>
      <c r="P264" s="8">
        <f t="shared" si="77"/>
        <v>13</v>
      </c>
      <c r="Q264" s="8">
        <f t="shared" si="76"/>
        <v>13</v>
      </c>
      <c r="R264" s="8">
        <f t="shared" si="76"/>
        <v>13</v>
      </c>
      <c r="S264" s="8">
        <f t="shared" si="76"/>
        <v>13</v>
      </c>
      <c r="T264" s="8">
        <f t="shared" si="76"/>
        <v>13</v>
      </c>
      <c r="U264" s="8">
        <f t="shared" si="76"/>
        <v>15</v>
      </c>
      <c r="V264" s="8">
        <f t="shared" si="76"/>
        <v>15</v>
      </c>
      <c r="W264" s="8">
        <f t="shared" si="76"/>
        <v>0</v>
      </c>
      <c r="X264" s="8">
        <f t="shared" si="76"/>
        <v>0</v>
      </c>
      <c r="Y264" s="8">
        <f t="shared" si="76"/>
        <v>0</v>
      </c>
      <c r="Z264" s="8">
        <f t="shared" si="76"/>
        <v>0</v>
      </c>
      <c r="AA264" s="8">
        <f t="shared" si="76"/>
        <v>0</v>
      </c>
      <c r="AB264" s="8">
        <f t="shared" si="76"/>
        <v>0</v>
      </c>
      <c r="AC264" s="8">
        <f t="shared" si="76"/>
        <v>0</v>
      </c>
      <c r="AD264" s="8">
        <f t="shared" si="76"/>
        <v>0</v>
      </c>
      <c r="AE264" s="8">
        <f t="shared" si="76"/>
        <v>0</v>
      </c>
      <c r="AF264" s="8">
        <f t="shared" si="76"/>
        <v>0</v>
      </c>
      <c r="AG264" s="8">
        <f t="shared" si="80"/>
        <v>0</v>
      </c>
      <c r="AH264" s="8">
        <f t="shared" si="80"/>
        <v>0</v>
      </c>
      <c r="AI264" s="8">
        <f t="shared" si="80"/>
        <v>0</v>
      </c>
      <c r="AJ264" s="8">
        <f t="shared" si="80"/>
        <v>0</v>
      </c>
      <c r="AK264" s="8">
        <f t="shared" si="80"/>
        <v>0</v>
      </c>
      <c r="AL264" s="8">
        <f t="shared" si="80"/>
        <v>0</v>
      </c>
      <c r="AM264" s="8">
        <f t="shared" si="80"/>
        <v>0</v>
      </c>
      <c r="AN264" s="8">
        <f t="shared" si="80"/>
        <v>0</v>
      </c>
      <c r="AO264" s="8">
        <f t="shared" si="80"/>
        <v>0</v>
      </c>
      <c r="AP264" s="8">
        <f t="shared" si="80"/>
        <v>0</v>
      </c>
      <c r="AQ264" s="8">
        <f t="shared" si="80"/>
        <v>0</v>
      </c>
      <c r="AR264" s="8">
        <f t="shared" si="80"/>
        <v>0</v>
      </c>
      <c r="AS264" s="8">
        <f t="shared" si="80"/>
        <v>0</v>
      </c>
      <c r="AT264" s="8">
        <f t="shared" si="80"/>
        <v>0</v>
      </c>
      <c r="AU264" s="8">
        <f t="shared" si="80"/>
        <v>0</v>
      </c>
      <c r="AV264" s="8">
        <f t="shared" si="80"/>
        <v>0</v>
      </c>
      <c r="AW264" s="8">
        <f t="shared" si="79"/>
        <v>0</v>
      </c>
      <c r="AX264" s="8">
        <f t="shared" si="79"/>
        <v>0</v>
      </c>
      <c r="AY264" s="8">
        <f t="shared" si="79"/>
        <v>0</v>
      </c>
      <c r="AZ264" s="8">
        <f t="shared" si="79"/>
        <v>0</v>
      </c>
      <c r="BA264" s="8"/>
      <c r="BB264" s="8"/>
      <c r="BC264" s="8"/>
      <c r="BD264" s="8"/>
      <c r="BE264" s="8"/>
      <c r="BF264" s="8"/>
      <c r="BG264" s="8"/>
    </row>
    <row r="265" spans="1:59" x14ac:dyDescent="0.3">
      <c r="A265" s="8">
        <f t="shared" si="78"/>
        <v>2</v>
      </c>
      <c r="B265" s="8">
        <f t="shared" si="78"/>
        <v>2</v>
      </c>
      <c r="C265" s="8">
        <f t="shared" si="78"/>
        <v>2</v>
      </c>
      <c r="D265" s="8">
        <f t="shared" si="78"/>
        <v>2</v>
      </c>
      <c r="E265" s="8">
        <f t="shared" si="78"/>
        <v>2</v>
      </c>
      <c r="F265" s="8">
        <f t="shared" si="78"/>
        <v>2</v>
      </c>
      <c r="G265" s="8">
        <f t="shared" si="78"/>
        <v>2</v>
      </c>
      <c r="H265" s="8">
        <f t="shared" si="78"/>
        <v>2</v>
      </c>
      <c r="I265" s="8">
        <f t="shared" si="78"/>
        <v>2</v>
      </c>
      <c r="J265" s="8">
        <f t="shared" si="78"/>
        <v>2</v>
      </c>
      <c r="K265" s="8">
        <f t="shared" si="78"/>
        <v>13</v>
      </c>
      <c r="L265" s="8">
        <f t="shared" si="78"/>
        <v>13</v>
      </c>
      <c r="M265" s="8">
        <f t="shared" si="78"/>
        <v>13</v>
      </c>
      <c r="N265" s="8">
        <f t="shared" si="78"/>
        <v>13</v>
      </c>
      <c r="O265" s="8">
        <f t="shared" si="78"/>
        <v>13</v>
      </c>
      <c r="P265" s="8">
        <f t="shared" si="77"/>
        <v>13</v>
      </c>
      <c r="Q265" s="8">
        <f t="shared" si="76"/>
        <v>13</v>
      </c>
      <c r="R265" s="8">
        <f t="shared" si="76"/>
        <v>13</v>
      </c>
      <c r="S265" s="8">
        <f t="shared" si="76"/>
        <v>13</v>
      </c>
      <c r="T265" s="8">
        <f t="shared" si="76"/>
        <v>13</v>
      </c>
      <c r="U265" s="8">
        <f t="shared" si="76"/>
        <v>15</v>
      </c>
      <c r="V265" s="8">
        <f t="shared" si="76"/>
        <v>15</v>
      </c>
      <c r="W265" s="8">
        <f t="shared" si="76"/>
        <v>0</v>
      </c>
      <c r="X265" s="8">
        <f t="shared" si="76"/>
        <v>0</v>
      </c>
      <c r="Y265" s="8">
        <f t="shared" si="76"/>
        <v>0</v>
      </c>
      <c r="Z265" s="8">
        <f t="shared" si="76"/>
        <v>0</v>
      </c>
      <c r="AA265" s="8">
        <f t="shared" si="76"/>
        <v>0</v>
      </c>
      <c r="AB265" s="8">
        <f t="shared" si="76"/>
        <v>0</v>
      </c>
      <c r="AC265" s="8">
        <f t="shared" si="76"/>
        <v>0</v>
      </c>
      <c r="AD265" s="8">
        <f t="shared" si="76"/>
        <v>0</v>
      </c>
      <c r="AE265" s="8">
        <f t="shared" si="76"/>
        <v>0</v>
      </c>
      <c r="AF265" s="8">
        <f t="shared" si="76"/>
        <v>0</v>
      </c>
      <c r="AG265" s="8">
        <f t="shared" si="80"/>
        <v>0</v>
      </c>
      <c r="AH265" s="8">
        <f t="shared" si="80"/>
        <v>0</v>
      </c>
      <c r="AI265" s="8">
        <f t="shared" si="80"/>
        <v>0</v>
      </c>
      <c r="AJ265" s="8">
        <f t="shared" si="80"/>
        <v>0</v>
      </c>
      <c r="AK265" s="8">
        <f t="shared" si="80"/>
        <v>0</v>
      </c>
      <c r="AL265" s="8">
        <f t="shared" si="80"/>
        <v>0</v>
      </c>
      <c r="AM265" s="8">
        <f t="shared" si="80"/>
        <v>0</v>
      </c>
      <c r="AN265" s="8">
        <f t="shared" si="80"/>
        <v>0</v>
      </c>
      <c r="AO265" s="8">
        <f t="shared" si="80"/>
        <v>0</v>
      </c>
      <c r="AP265" s="8">
        <f t="shared" si="80"/>
        <v>0</v>
      </c>
      <c r="AQ265" s="8">
        <f t="shared" si="80"/>
        <v>0</v>
      </c>
      <c r="AR265" s="8">
        <f t="shared" si="80"/>
        <v>0</v>
      </c>
      <c r="AS265" s="8">
        <f t="shared" si="80"/>
        <v>0</v>
      </c>
      <c r="AT265" s="8">
        <f t="shared" si="80"/>
        <v>0</v>
      </c>
      <c r="AU265" s="8">
        <f t="shared" si="80"/>
        <v>0</v>
      </c>
      <c r="AV265" s="8">
        <f t="shared" si="80"/>
        <v>0</v>
      </c>
      <c r="AW265" s="8">
        <f t="shared" si="79"/>
        <v>0</v>
      </c>
      <c r="AX265" s="8">
        <f t="shared" si="79"/>
        <v>0</v>
      </c>
      <c r="AY265" s="8">
        <f t="shared" si="79"/>
        <v>0</v>
      </c>
      <c r="AZ265" s="8">
        <f t="shared" si="79"/>
        <v>0</v>
      </c>
      <c r="BA265" s="8"/>
      <c r="BB265" s="8"/>
      <c r="BC265" s="8"/>
      <c r="BD265" s="8"/>
      <c r="BE265" s="8"/>
      <c r="BF265" s="8"/>
      <c r="BG265" s="8"/>
    </row>
    <row r="266" spans="1:59" x14ac:dyDescent="0.3">
      <c r="A266" s="8">
        <f t="shared" si="78"/>
        <v>2</v>
      </c>
      <c r="B266" s="8">
        <f t="shared" si="78"/>
        <v>2</v>
      </c>
      <c r="C266" s="8">
        <f t="shared" si="78"/>
        <v>2</v>
      </c>
      <c r="D266" s="8">
        <f t="shared" si="78"/>
        <v>2</v>
      </c>
      <c r="E266" s="8">
        <f t="shared" si="78"/>
        <v>2</v>
      </c>
      <c r="F266" s="8">
        <f t="shared" si="78"/>
        <v>2</v>
      </c>
      <c r="G266" s="8">
        <f t="shared" si="78"/>
        <v>2</v>
      </c>
      <c r="H266" s="8">
        <f t="shared" si="78"/>
        <v>2</v>
      </c>
      <c r="I266" s="8">
        <f t="shared" si="78"/>
        <v>2</v>
      </c>
      <c r="J266" s="8">
        <f t="shared" si="78"/>
        <v>2</v>
      </c>
      <c r="K266" s="8">
        <f t="shared" si="78"/>
        <v>13</v>
      </c>
      <c r="L266" s="8">
        <f t="shared" si="78"/>
        <v>13</v>
      </c>
      <c r="M266" s="8">
        <f t="shared" si="78"/>
        <v>13</v>
      </c>
      <c r="N266" s="8">
        <f t="shared" si="78"/>
        <v>13</v>
      </c>
      <c r="O266" s="8">
        <f t="shared" si="78"/>
        <v>13</v>
      </c>
      <c r="P266" s="8">
        <f t="shared" si="77"/>
        <v>13</v>
      </c>
      <c r="Q266" s="8">
        <f t="shared" si="76"/>
        <v>13</v>
      </c>
      <c r="R266" s="8">
        <f t="shared" si="76"/>
        <v>13</v>
      </c>
      <c r="S266" s="8">
        <f t="shared" si="76"/>
        <v>13</v>
      </c>
      <c r="T266" s="8">
        <f t="shared" si="76"/>
        <v>13</v>
      </c>
      <c r="U266" s="8">
        <f t="shared" si="76"/>
        <v>15</v>
      </c>
      <c r="V266" s="8">
        <f t="shared" si="76"/>
        <v>15</v>
      </c>
      <c r="W266" s="8">
        <f t="shared" si="76"/>
        <v>0</v>
      </c>
      <c r="X266" s="8">
        <f t="shared" si="76"/>
        <v>0</v>
      </c>
      <c r="Y266" s="8">
        <f t="shared" si="76"/>
        <v>0</v>
      </c>
      <c r="Z266" s="8">
        <f t="shared" si="76"/>
        <v>0</v>
      </c>
      <c r="AA266" s="8">
        <f t="shared" si="76"/>
        <v>0</v>
      </c>
      <c r="AB266" s="8">
        <f t="shared" si="76"/>
        <v>0</v>
      </c>
      <c r="AC266" s="8">
        <f t="shared" si="76"/>
        <v>0</v>
      </c>
      <c r="AD266" s="8">
        <f t="shared" si="76"/>
        <v>0</v>
      </c>
      <c r="AE266" s="8">
        <f t="shared" si="76"/>
        <v>0</v>
      </c>
      <c r="AF266" s="8">
        <f t="shared" si="76"/>
        <v>0</v>
      </c>
      <c r="AG266" s="8">
        <f t="shared" si="80"/>
        <v>0</v>
      </c>
      <c r="AH266" s="8">
        <f t="shared" si="80"/>
        <v>0</v>
      </c>
      <c r="AI266" s="8">
        <f t="shared" si="80"/>
        <v>0</v>
      </c>
      <c r="AJ266" s="8">
        <f t="shared" si="80"/>
        <v>0</v>
      </c>
      <c r="AK266" s="8">
        <f t="shared" si="80"/>
        <v>0</v>
      </c>
      <c r="AL266" s="8">
        <f t="shared" si="80"/>
        <v>0</v>
      </c>
      <c r="AM266" s="8">
        <f t="shared" si="80"/>
        <v>0</v>
      </c>
      <c r="AN266" s="8">
        <f t="shared" si="80"/>
        <v>0</v>
      </c>
      <c r="AO266" s="8">
        <f t="shared" si="80"/>
        <v>0</v>
      </c>
      <c r="AP266" s="8">
        <f t="shared" si="80"/>
        <v>0</v>
      </c>
      <c r="AQ266" s="8">
        <f t="shared" si="80"/>
        <v>0</v>
      </c>
      <c r="AR266" s="8">
        <f t="shared" si="80"/>
        <v>0</v>
      </c>
      <c r="AS266" s="8">
        <f t="shared" si="80"/>
        <v>0</v>
      </c>
      <c r="AT266" s="8">
        <f t="shared" si="80"/>
        <v>0</v>
      </c>
      <c r="AU266" s="8">
        <f t="shared" si="80"/>
        <v>0</v>
      </c>
      <c r="AV266" s="8">
        <f t="shared" si="80"/>
        <v>0</v>
      </c>
      <c r="AW266" s="8">
        <f t="shared" si="79"/>
        <v>0</v>
      </c>
      <c r="AX266" s="8">
        <f t="shared" si="79"/>
        <v>0</v>
      </c>
      <c r="AY266" s="8">
        <f t="shared" si="79"/>
        <v>0</v>
      </c>
      <c r="AZ266" s="8">
        <f t="shared" si="79"/>
        <v>0</v>
      </c>
      <c r="BA266" s="8"/>
      <c r="BB266" s="8"/>
      <c r="BC266" s="8"/>
      <c r="BD266" s="8"/>
      <c r="BE266" s="8"/>
      <c r="BF266" s="8"/>
      <c r="BG266" s="8"/>
    </row>
    <row r="267" spans="1:59" x14ac:dyDescent="0.3">
      <c r="A267" s="8">
        <f t="shared" si="78"/>
        <v>2</v>
      </c>
      <c r="B267" s="8">
        <f t="shared" si="78"/>
        <v>2</v>
      </c>
      <c r="C267" s="8">
        <f t="shared" si="78"/>
        <v>2</v>
      </c>
      <c r="D267" s="8">
        <f t="shared" si="78"/>
        <v>2</v>
      </c>
      <c r="E267" s="8">
        <f t="shared" si="78"/>
        <v>2</v>
      </c>
      <c r="F267" s="8">
        <f t="shared" si="78"/>
        <v>2</v>
      </c>
      <c r="G267" s="8">
        <f t="shared" si="78"/>
        <v>2</v>
      </c>
      <c r="H267" s="8">
        <f t="shared" si="78"/>
        <v>2</v>
      </c>
      <c r="I267" s="8">
        <f t="shared" si="78"/>
        <v>2</v>
      </c>
      <c r="J267" s="8">
        <f t="shared" si="78"/>
        <v>2</v>
      </c>
      <c r="K267" s="8">
        <f t="shared" si="78"/>
        <v>13</v>
      </c>
      <c r="L267" s="8">
        <f t="shared" si="78"/>
        <v>13</v>
      </c>
      <c r="M267" s="8">
        <f t="shared" si="78"/>
        <v>13</v>
      </c>
      <c r="N267" s="8">
        <f t="shared" si="78"/>
        <v>13</v>
      </c>
      <c r="O267" s="8">
        <f t="shared" si="78"/>
        <v>13</v>
      </c>
      <c r="P267" s="8">
        <f t="shared" si="77"/>
        <v>13</v>
      </c>
      <c r="Q267" s="8">
        <f t="shared" si="76"/>
        <v>13</v>
      </c>
      <c r="R267" s="8">
        <f t="shared" si="76"/>
        <v>13</v>
      </c>
      <c r="S267" s="8">
        <f t="shared" si="76"/>
        <v>13</v>
      </c>
      <c r="T267" s="8">
        <f t="shared" si="76"/>
        <v>13</v>
      </c>
      <c r="U267" s="8">
        <f t="shared" si="76"/>
        <v>15</v>
      </c>
      <c r="V267" s="8">
        <f t="shared" si="76"/>
        <v>15</v>
      </c>
      <c r="W267" s="8">
        <f t="shared" si="76"/>
        <v>0</v>
      </c>
      <c r="X267" s="8">
        <f t="shared" si="76"/>
        <v>0</v>
      </c>
      <c r="Y267" s="8">
        <f t="shared" si="76"/>
        <v>0</v>
      </c>
      <c r="Z267" s="8">
        <f t="shared" si="76"/>
        <v>0</v>
      </c>
      <c r="AA267" s="8">
        <f t="shared" si="76"/>
        <v>0</v>
      </c>
      <c r="AB267" s="8">
        <f t="shared" si="76"/>
        <v>0</v>
      </c>
      <c r="AC267" s="8">
        <f t="shared" si="76"/>
        <v>0</v>
      </c>
      <c r="AD267" s="8">
        <f t="shared" si="76"/>
        <v>0</v>
      </c>
      <c r="AE267" s="8">
        <f t="shared" si="76"/>
        <v>0</v>
      </c>
      <c r="AF267" s="8">
        <f t="shared" si="76"/>
        <v>0</v>
      </c>
      <c r="AG267" s="8">
        <f t="shared" si="80"/>
        <v>0</v>
      </c>
      <c r="AH267" s="8">
        <f t="shared" si="80"/>
        <v>0</v>
      </c>
      <c r="AI267" s="8">
        <f t="shared" si="80"/>
        <v>0</v>
      </c>
      <c r="AJ267" s="8">
        <f t="shared" si="80"/>
        <v>0</v>
      </c>
      <c r="AK267" s="8">
        <f t="shared" si="80"/>
        <v>0</v>
      </c>
      <c r="AL267" s="8">
        <f t="shared" si="80"/>
        <v>0</v>
      </c>
      <c r="AM267" s="8">
        <f t="shared" si="80"/>
        <v>0</v>
      </c>
      <c r="AN267" s="8">
        <f t="shared" si="80"/>
        <v>0</v>
      </c>
      <c r="AO267" s="8">
        <f t="shared" si="80"/>
        <v>0</v>
      </c>
      <c r="AP267" s="8">
        <f t="shared" si="80"/>
        <v>0</v>
      </c>
      <c r="AQ267" s="8">
        <f t="shared" si="80"/>
        <v>0</v>
      </c>
      <c r="AR267" s="8">
        <f t="shared" si="80"/>
        <v>0</v>
      </c>
      <c r="AS267" s="8">
        <f t="shared" si="80"/>
        <v>0</v>
      </c>
      <c r="AT267" s="8">
        <f t="shared" si="80"/>
        <v>0</v>
      </c>
      <c r="AU267" s="8">
        <f t="shared" si="80"/>
        <v>0</v>
      </c>
      <c r="AV267" s="8">
        <f t="shared" si="80"/>
        <v>0</v>
      </c>
      <c r="AW267" s="8">
        <f t="shared" si="79"/>
        <v>0</v>
      </c>
      <c r="AX267" s="8">
        <f t="shared" si="79"/>
        <v>0</v>
      </c>
      <c r="AY267" s="8">
        <f t="shared" si="79"/>
        <v>0</v>
      </c>
      <c r="AZ267" s="8">
        <f t="shared" si="79"/>
        <v>0</v>
      </c>
      <c r="BA267" s="8"/>
      <c r="BB267" s="8"/>
      <c r="BC267" s="8"/>
      <c r="BD267" s="8"/>
      <c r="BE267" s="8"/>
      <c r="BF267" s="8"/>
      <c r="BG267" s="8"/>
    </row>
    <row r="268" spans="1:59" x14ac:dyDescent="0.3">
      <c r="A268" s="8">
        <f t="shared" si="78"/>
        <v>2</v>
      </c>
      <c r="B268" s="8">
        <f t="shared" si="78"/>
        <v>2</v>
      </c>
      <c r="C268" s="8">
        <f t="shared" si="78"/>
        <v>2</v>
      </c>
      <c r="D268" s="8">
        <f t="shared" si="78"/>
        <v>2</v>
      </c>
      <c r="E268" s="8">
        <f t="shared" si="78"/>
        <v>2</v>
      </c>
      <c r="F268" s="8">
        <f t="shared" si="78"/>
        <v>2</v>
      </c>
      <c r="G268" s="8">
        <f t="shared" si="78"/>
        <v>2</v>
      </c>
      <c r="H268" s="8">
        <f t="shared" si="78"/>
        <v>2</v>
      </c>
      <c r="I268" s="8">
        <f t="shared" si="78"/>
        <v>2</v>
      </c>
      <c r="J268" s="8">
        <f t="shared" si="78"/>
        <v>2</v>
      </c>
      <c r="K268" s="8">
        <f t="shared" si="78"/>
        <v>13</v>
      </c>
      <c r="L268" s="8">
        <f t="shared" si="78"/>
        <v>13</v>
      </c>
      <c r="M268" s="8">
        <f t="shared" si="78"/>
        <v>13</v>
      </c>
      <c r="N268" s="8">
        <f t="shared" si="78"/>
        <v>13</v>
      </c>
      <c r="O268" s="8">
        <f t="shared" si="78"/>
        <v>13</v>
      </c>
      <c r="P268" s="8">
        <f t="shared" si="77"/>
        <v>13</v>
      </c>
      <c r="Q268" s="8">
        <f t="shared" si="76"/>
        <v>13</v>
      </c>
      <c r="R268" s="8">
        <f t="shared" si="76"/>
        <v>13</v>
      </c>
      <c r="S268" s="8">
        <f t="shared" si="76"/>
        <v>13</v>
      </c>
      <c r="T268" s="8">
        <f t="shared" si="76"/>
        <v>13</v>
      </c>
      <c r="U268" s="8">
        <f t="shared" si="76"/>
        <v>15</v>
      </c>
      <c r="V268" s="8">
        <f t="shared" si="76"/>
        <v>15</v>
      </c>
      <c r="W268" s="8">
        <f t="shared" si="76"/>
        <v>0</v>
      </c>
      <c r="X268" s="8">
        <f t="shared" si="76"/>
        <v>0</v>
      </c>
      <c r="Y268" s="8">
        <f t="shared" si="76"/>
        <v>0</v>
      </c>
      <c r="Z268" s="8">
        <f t="shared" si="76"/>
        <v>0</v>
      </c>
      <c r="AA268" s="8">
        <f t="shared" si="76"/>
        <v>0</v>
      </c>
      <c r="AB268" s="8">
        <f t="shared" si="76"/>
        <v>0</v>
      </c>
      <c r="AC268" s="8">
        <f t="shared" si="76"/>
        <v>0</v>
      </c>
      <c r="AD268" s="8">
        <f t="shared" si="76"/>
        <v>0</v>
      </c>
      <c r="AE268" s="8">
        <f t="shared" si="76"/>
        <v>0</v>
      </c>
      <c r="AF268" s="8">
        <f t="shared" ref="AF268:AU283" si="81">AF267</f>
        <v>0</v>
      </c>
      <c r="AG268" s="8">
        <f t="shared" si="80"/>
        <v>0</v>
      </c>
      <c r="AH268" s="8">
        <f t="shared" si="80"/>
        <v>0</v>
      </c>
      <c r="AI268" s="8">
        <f t="shared" si="80"/>
        <v>0</v>
      </c>
      <c r="AJ268" s="8">
        <f t="shared" si="80"/>
        <v>0</v>
      </c>
      <c r="AK268" s="8">
        <f t="shared" si="80"/>
        <v>0</v>
      </c>
      <c r="AL268" s="8">
        <f t="shared" si="80"/>
        <v>0</v>
      </c>
      <c r="AM268" s="8">
        <f t="shared" si="80"/>
        <v>0</v>
      </c>
      <c r="AN268" s="8">
        <f t="shared" si="80"/>
        <v>0</v>
      </c>
      <c r="AO268" s="8">
        <f t="shared" si="80"/>
        <v>0</v>
      </c>
      <c r="AP268" s="8">
        <f t="shared" si="80"/>
        <v>0</v>
      </c>
      <c r="AQ268" s="8">
        <f t="shared" si="80"/>
        <v>0</v>
      </c>
      <c r="AR268" s="8">
        <f t="shared" si="80"/>
        <v>0</v>
      </c>
      <c r="AS268" s="8">
        <f t="shared" si="80"/>
        <v>0</v>
      </c>
      <c r="AT268" s="8">
        <f t="shared" si="80"/>
        <v>0</v>
      </c>
      <c r="AU268" s="8">
        <f t="shared" si="80"/>
        <v>0</v>
      </c>
      <c r="AV268" s="8">
        <f t="shared" si="80"/>
        <v>0</v>
      </c>
      <c r="AW268" s="8">
        <f t="shared" si="79"/>
        <v>0</v>
      </c>
      <c r="AX268" s="8">
        <f t="shared" si="79"/>
        <v>0</v>
      </c>
      <c r="AY268" s="8">
        <f t="shared" si="79"/>
        <v>0</v>
      </c>
      <c r="AZ268" s="8">
        <f t="shared" si="79"/>
        <v>0</v>
      </c>
      <c r="BA268" s="8"/>
      <c r="BB268" s="8"/>
      <c r="BC268" s="8"/>
      <c r="BD268" s="8"/>
      <c r="BE268" s="8"/>
      <c r="BF268" s="8"/>
      <c r="BG268" s="8"/>
    </row>
    <row r="269" spans="1:59" x14ac:dyDescent="0.3">
      <c r="A269" s="8">
        <f t="shared" si="78"/>
        <v>2</v>
      </c>
      <c r="B269" s="8">
        <f t="shared" si="78"/>
        <v>2</v>
      </c>
      <c r="C269" s="8">
        <f t="shared" si="78"/>
        <v>2</v>
      </c>
      <c r="D269" s="8">
        <f t="shared" si="78"/>
        <v>2</v>
      </c>
      <c r="E269" s="8">
        <f t="shared" si="78"/>
        <v>2</v>
      </c>
      <c r="F269" s="8">
        <f t="shared" si="78"/>
        <v>2</v>
      </c>
      <c r="G269" s="8">
        <f t="shared" si="78"/>
        <v>2</v>
      </c>
      <c r="H269" s="8">
        <f t="shared" si="78"/>
        <v>2</v>
      </c>
      <c r="I269" s="8">
        <f t="shared" si="78"/>
        <v>2</v>
      </c>
      <c r="J269" s="8">
        <f t="shared" si="78"/>
        <v>2</v>
      </c>
      <c r="K269" s="8">
        <f t="shared" si="78"/>
        <v>13</v>
      </c>
      <c r="L269" s="8">
        <f t="shared" si="78"/>
        <v>13</v>
      </c>
      <c r="M269" s="8">
        <f t="shared" si="78"/>
        <v>13</v>
      </c>
      <c r="N269" s="8">
        <f t="shared" si="78"/>
        <v>13</v>
      </c>
      <c r="O269" s="8">
        <f t="shared" si="78"/>
        <v>13</v>
      </c>
      <c r="P269" s="8">
        <f t="shared" si="77"/>
        <v>13</v>
      </c>
      <c r="Q269" s="8">
        <f t="shared" si="77"/>
        <v>13</v>
      </c>
      <c r="R269" s="8">
        <f t="shared" si="77"/>
        <v>13</v>
      </c>
      <c r="S269" s="8">
        <f t="shared" si="77"/>
        <v>13</v>
      </c>
      <c r="T269" s="8">
        <f t="shared" si="77"/>
        <v>13</v>
      </c>
      <c r="U269" s="8">
        <f t="shared" si="77"/>
        <v>15</v>
      </c>
      <c r="V269" s="8">
        <f t="shared" si="77"/>
        <v>15</v>
      </c>
      <c r="W269" s="8">
        <f t="shared" si="77"/>
        <v>0</v>
      </c>
      <c r="X269" s="8">
        <f t="shared" si="77"/>
        <v>0</v>
      </c>
      <c r="Y269" s="8">
        <f t="shared" si="77"/>
        <v>0</v>
      </c>
      <c r="Z269" s="8">
        <f t="shared" si="77"/>
        <v>0</v>
      </c>
      <c r="AA269" s="8">
        <f t="shared" si="77"/>
        <v>0</v>
      </c>
      <c r="AB269" s="8">
        <f t="shared" si="77"/>
        <v>0</v>
      </c>
      <c r="AC269" s="8">
        <f t="shared" si="77"/>
        <v>0</v>
      </c>
      <c r="AD269" s="8">
        <f t="shared" si="77"/>
        <v>0</v>
      </c>
      <c r="AE269" s="8">
        <f t="shared" si="77"/>
        <v>0</v>
      </c>
      <c r="AF269" s="8">
        <f t="shared" si="81"/>
        <v>0</v>
      </c>
      <c r="AG269" s="8">
        <f t="shared" si="80"/>
        <v>0</v>
      </c>
      <c r="AH269" s="8">
        <f t="shared" si="80"/>
        <v>0</v>
      </c>
      <c r="AI269" s="8">
        <f t="shared" si="80"/>
        <v>0</v>
      </c>
      <c r="AJ269" s="8">
        <f t="shared" si="80"/>
        <v>0</v>
      </c>
      <c r="AK269" s="8">
        <f t="shared" si="80"/>
        <v>0</v>
      </c>
      <c r="AL269" s="8">
        <f t="shared" si="80"/>
        <v>0</v>
      </c>
      <c r="AM269" s="8">
        <f t="shared" si="80"/>
        <v>0</v>
      </c>
      <c r="AN269" s="8">
        <f t="shared" si="80"/>
        <v>0</v>
      </c>
      <c r="AO269" s="8">
        <f t="shared" si="80"/>
        <v>0</v>
      </c>
      <c r="AP269" s="8">
        <f t="shared" si="80"/>
        <v>0</v>
      </c>
      <c r="AQ269" s="8">
        <f t="shared" si="80"/>
        <v>0</v>
      </c>
      <c r="AR269" s="8">
        <f t="shared" si="80"/>
        <v>0</v>
      </c>
      <c r="AS269" s="8">
        <f t="shared" si="80"/>
        <v>0</v>
      </c>
      <c r="AT269" s="8">
        <f t="shared" si="80"/>
        <v>0</v>
      </c>
      <c r="AU269" s="8">
        <f t="shared" si="80"/>
        <v>0</v>
      </c>
      <c r="AV269" s="8">
        <f t="shared" si="80"/>
        <v>0</v>
      </c>
      <c r="AW269" s="8">
        <f t="shared" si="79"/>
        <v>0</v>
      </c>
      <c r="AX269" s="8">
        <f t="shared" si="79"/>
        <v>0</v>
      </c>
      <c r="AY269" s="8">
        <f t="shared" si="79"/>
        <v>0</v>
      </c>
      <c r="AZ269" s="8">
        <f t="shared" si="79"/>
        <v>0</v>
      </c>
      <c r="BA269" s="8"/>
      <c r="BB269" s="8"/>
      <c r="BC269" s="8"/>
      <c r="BD269" s="8"/>
      <c r="BE269" s="8"/>
      <c r="BF269" s="8"/>
      <c r="BG269" s="8"/>
    </row>
    <row r="270" spans="1:59" x14ac:dyDescent="0.3">
      <c r="A270" s="8">
        <f t="shared" si="78"/>
        <v>2</v>
      </c>
      <c r="B270" s="8">
        <f t="shared" si="78"/>
        <v>2</v>
      </c>
      <c r="C270" s="8">
        <f t="shared" si="78"/>
        <v>2</v>
      </c>
      <c r="D270" s="8">
        <f t="shared" si="78"/>
        <v>2</v>
      </c>
      <c r="E270" s="8">
        <f t="shared" si="78"/>
        <v>2</v>
      </c>
      <c r="F270" s="8">
        <f t="shared" si="78"/>
        <v>2</v>
      </c>
      <c r="G270" s="8">
        <f t="shared" si="78"/>
        <v>2</v>
      </c>
      <c r="H270" s="8">
        <f t="shared" si="78"/>
        <v>2</v>
      </c>
      <c r="I270" s="8">
        <f t="shared" si="78"/>
        <v>2</v>
      </c>
      <c r="J270" s="8">
        <f t="shared" si="78"/>
        <v>2</v>
      </c>
      <c r="K270" s="8">
        <f t="shared" si="78"/>
        <v>13</v>
      </c>
      <c r="L270" s="8">
        <f t="shared" si="78"/>
        <v>13</v>
      </c>
      <c r="M270" s="8">
        <f t="shared" si="78"/>
        <v>13</v>
      </c>
      <c r="N270" s="8">
        <f t="shared" si="78"/>
        <v>13</v>
      </c>
      <c r="O270" s="8">
        <f t="shared" si="78"/>
        <v>13</v>
      </c>
      <c r="P270" s="8">
        <f t="shared" si="77"/>
        <v>13</v>
      </c>
      <c r="Q270" s="8">
        <f t="shared" si="77"/>
        <v>13</v>
      </c>
      <c r="R270" s="8">
        <f t="shared" si="77"/>
        <v>13</v>
      </c>
      <c r="S270" s="8">
        <f t="shared" si="77"/>
        <v>13</v>
      </c>
      <c r="T270" s="8">
        <f t="shared" si="77"/>
        <v>13</v>
      </c>
      <c r="U270" s="8">
        <f t="shared" si="77"/>
        <v>15</v>
      </c>
      <c r="V270" s="8">
        <f t="shared" si="77"/>
        <v>15</v>
      </c>
      <c r="W270" s="8">
        <f t="shared" si="77"/>
        <v>0</v>
      </c>
      <c r="X270" s="8">
        <f t="shared" si="77"/>
        <v>0</v>
      </c>
      <c r="Y270" s="8">
        <f t="shared" si="77"/>
        <v>0</v>
      </c>
      <c r="Z270" s="8">
        <f t="shared" si="77"/>
        <v>0</v>
      </c>
      <c r="AA270" s="8">
        <f t="shared" si="77"/>
        <v>0</v>
      </c>
      <c r="AB270" s="8">
        <f t="shared" si="77"/>
        <v>0</v>
      </c>
      <c r="AC270" s="8">
        <f t="shared" si="77"/>
        <v>0</v>
      </c>
      <c r="AD270" s="8">
        <f t="shared" si="77"/>
        <v>0</v>
      </c>
      <c r="AE270" s="8">
        <f t="shared" si="77"/>
        <v>0</v>
      </c>
      <c r="AF270" s="8">
        <f t="shared" si="81"/>
        <v>0</v>
      </c>
      <c r="AG270" s="8">
        <f t="shared" si="80"/>
        <v>0</v>
      </c>
      <c r="AH270" s="8">
        <f t="shared" si="80"/>
        <v>0</v>
      </c>
      <c r="AI270" s="8">
        <f t="shared" si="80"/>
        <v>0</v>
      </c>
      <c r="AJ270" s="8">
        <f t="shared" si="80"/>
        <v>0</v>
      </c>
      <c r="AK270" s="8">
        <f t="shared" si="80"/>
        <v>0</v>
      </c>
      <c r="AL270" s="8">
        <f t="shared" si="80"/>
        <v>0</v>
      </c>
      <c r="AM270" s="8">
        <f t="shared" si="80"/>
        <v>0</v>
      </c>
      <c r="AN270" s="8">
        <f t="shared" si="80"/>
        <v>0</v>
      </c>
      <c r="AO270" s="8">
        <f t="shared" si="80"/>
        <v>0</v>
      </c>
      <c r="AP270" s="8">
        <f t="shared" si="80"/>
        <v>0</v>
      </c>
      <c r="AQ270" s="8">
        <f t="shared" si="80"/>
        <v>0</v>
      </c>
      <c r="AR270" s="8">
        <f t="shared" si="80"/>
        <v>0</v>
      </c>
      <c r="AS270" s="8">
        <f t="shared" si="80"/>
        <v>0</v>
      </c>
      <c r="AT270" s="8">
        <f t="shared" si="80"/>
        <v>0</v>
      </c>
      <c r="AU270" s="8">
        <f t="shared" si="80"/>
        <v>0</v>
      </c>
      <c r="AV270" s="8">
        <f t="shared" si="80"/>
        <v>0</v>
      </c>
      <c r="AW270" s="8">
        <f t="shared" si="79"/>
        <v>0</v>
      </c>
      <c r="AX270" s="8">
        <f t="shared" si="79"/>
        <v>0</v>
      </c>
      <c r="AY270" s="8">
        <f t="shared" si="79"/>
        <v>0</v>
      </c>
      <c r="AZ270" s="8">
        <f t="shared" si="79"/>
        <v>0</v>
      </c>
      <c r="BA270" s="8"/>
      <c r="BB270" s="8"/>
      <c r="BC270" s="8"/>
      <c r="BD270" s="8"/>
      <c r="BE270" s="8"/>
      <c r="BF270" s="8"/>
      <c r="BG270" s="8"/>
    </row>
    <row r="271" spans="1:59" x14ac:dyDescent="0.3">
      <c r="A271" s="8">
        <f t="shared" si="78"/>
        <v>2</v>
      </c>
      <c r="B271" s="8">
        <f t="shared" si="78"/>
        <v>2</v>
      </c>
      <c r="C271" s="8">
        <f t="shared" si="78"/>
        <v>2</v>
      </c>
      <c r="D271" s="8">
        <f t="shared" si="78"/>
        <v>2</v>
      </c>
      <c r="E271" s="8">
        <f t="shared" si="78"/>
        <v>2</v>
      </c>
      <c r="F271" s="8">
        <f t="shared" si="78"/>
        <v>2</v>
      </c>
      <c r="G271" s="8">
        <f t="shared" si="78"/>
        <v>2</v>
      </c>
      <c r="H271" s="8">
        <f t="shared" si="78"/>
        <v>2</v>
      </c>
      <c r="I271" s="8">
        <f t="shared" si="78"/>
        <v>2</v>
      </c>
      <c r="J271" s="8">
        <f t="shared" si="78"/>
        <v>2</v>
      </c>
      <c r="K271" s="8">
        <f t="shared" si="78"/>
        <v>13</v>
      </c>
      <c r="L271" s="8">
        <f t="shared" si="78"/>
        <v>13</v>
      </c>
      <c r="M271" s="8">
        <f t="shared" si="78"/>
        <v>13</v>
      </c>
      <c r="N271" s="8">
        <f t="shared" si="78"/>
        <v>13</v>
      </c>
      <c r="O271" s="8">
        <f t="shared" si="78"/>
        <v>13</v>
      </c>
      <c r="P271" s="8">
        <f t="shared" si="77"/>
        <v>13</v>
      </c>
      <c r="Q271" s="8">
        <f t="shared" si="77"/>
        <v>13</v>
      </c>
      <c r="R271" s="8">
        <f t="shared" si="77"/>
        <v>13</v>
      </c>
      <c r="S271" s="8">
        <f t="shared" si="77"/>
        <v>13</v>
      </c>
      <c r="T271" s="8">
        <f t="shared" si="77"/>
        <v>13</v>
      </c>
      <c r="U271" s="8">
        <f t="shared" si="77"/>
        <v>15</v>
      </c>
      <c r="V271" s="8">
        <f t="shared" si="77"/>
        <v>15</v>
      </c>
      <c r="W271" s="8">
        <f t="shared" si="77"/>
        <v>0</v>
      </c>
      <c r="X271" s="8">
        <f t="shared" si="77"/>
        <v>0</v>
      </c>
      <c r="Y271" s="8">
        <f t="shared" si="77"/>
        <v>0</v>
      </c>
      <c r="Z271" s="8">
        <f t="shared" si="77"/>
        <v>0</v>
      </c>
      <c r="AA271" s="8">
        <f t="shared" si="77"/>
        <v>0</v>
      </c>
      <c r="AB271" s="8">
        <f t="shared" si="77"/>
        <v>0</v>
      </c>
      <c r="AC271" s="8">
        <f t="shared" si="77"/>
        <v>0</v>
      </c>
      <c r="AD271" s="8">
        <f t="shared" si="77"/>
        <v>0</v>
      </c>
      <c r="AE271" s="8">
        <f t="shared" si="77"/>
        <v>0</v>
      </c>
      <c r="AF271" s="8">
        <f t="shared" si="81"/>
        <v>0</v>
      </c>
      <c r="AG271" s="8">
        <f t="shared" si="80"/>
        <v>0</v>
      </c>
      <c r="AH271" s="8">
        <f t="shared" si="80"/>
        <v>0</v>
      </c>
      <c r="AI271" s="8">
        <f t="shared" si="80"/>
        <v>0</v>
      </c>
      <c r="AJ271" s="8">
        <f t="shared" si="80"/>
        <v>0</v>
      </c>
      <c r="AK271" s="8">
        <f t="shared" si="80"/>
        <v>0</v>
      </c>
      <c r="AL271" s="8">
        <f t="shared" si="80"/>
        <v>0</v>
      </c>
      <c r="AM271" s="8">
        <f t="shared" si="80"/>
        <v>0</v>
      </c>
      <c r="AN271" s="8">
        <f t="shared" si="80"/>
        <v>0</v>
      </c>
      <c r="AO271" s="8">
        <f t="shared" si="80"/>
        <v>0</v>
      </c>
      <c r="AP271" s="8">
        <f t="shared" si="80"/>
        <v>0</v>
      </c>
      <c r="AQ271" s="8">
        <f t="shared" si="80"/>
        <v>0</v>
      </c>
      <c r="AR271" s="8">
        <f t="shared" si="80"/>
        <v>0</v>
      </c>
      <c r="AS271" s="8">
        <f t="shared" si="80"/>
        <v>0</v>
      </c>
      <c r="AT271" s="8">
        <f t="shared" si="80"/>
        <v>0</v>
      </c>
      <c r="AU271" s="8">
        <f t="shared" si="80"/>
        <v>0</v>
      </c>
      <c r="AV271" s="8">
        <f t="shared" si="80"/>
        <v>0</v>
      </c>
      <c r="AW271" s="8">
        <f t="shared" si="79"/>
        <v>0</v>
      </c>
      <c r="AX271" s="8">
        <f t="shared" si="79"/>
        <v>0</v>
      </c>
      <c r="AY271" s="8">
        <f t="shared" si="79"/>
        <v>0</v>
      </c>
      <c r="AZ271" s="8">
        <f t="shared" si="79"/>
        <v>0</v>
      </c>
      <c r="BA271" s="8"/>
      <c r="BB271" s="8"/>
      <c r="BC271" s="8"/>
      <c r="BD271" s="8"/>
      <c r="BE271" s="8"/>
      <c r="BF271" s="8"/>
      <c r="BG271" s="8"/>
    </row>
    <row r="272" spans="1:59" x14ac:dyDescent="0.3">
      <c r="A272" s="8">
        <f t="shared" si="78"/>
        <v>2</v>
      </c>
      <c r="B272" s="8">
        <f t="shared" si="78"/>
        <v>2</v>
      </c>
      <c r="C272" s="8">
        <f t="shared" si="78"/>
        <v>2</v>
      </c>
      <c r="D272" s="8">
        <f t="shared" si="78"/>
        <v>2</v>
      </c>
      <c r="E272" s="8">
        <f t="shared" si="78"/>
        <v>2</v>
      </c>
      <c r="F272" s="8">
        <f t="shared" si="78"/>
        <v>2</v>
      </c>
      <c r="G272" s="8">
        <f t="shared" si="78"/>
        <v>2</v>
      </c>
      <c r="H272" s="8">
        <f t="shared" si="78"/>
        <v>2</v>
      </c>
      <c r="I272" s="8">
        <f t="shared" si="78"/>
        <v>2</v>
      </c>
      <c r="J272" s="8">
        <f t="shared" si="78"/>
        <v>2</v>
      </c>
      <c r="K272" s="8">
        <f t="shared" si="78"/>
        <v>13</v>
      </c>
      <c r="L272" s="8">
        <f t="shared" si="78"/>
        <v>13</v>
      </c>
      <c r="M272" s="8">
        <f t="shared" si="78"/>
        <v>13</v>
      </c>
      <c r="N272" s="8">
        <f t="shared" si="78"/>
        <v>13</v>
      </c>
      <c r="O272" s="8">
        <f t="shared" si="78"/>
        <v>13</v>
      </c>
      <c r="P272" s="8">
        <f t="shared" si="77"/>
        <v>13</v>
      </c>
      <c r="Q272" s="8">
        <f t="shared" si="77"/>
        <v>13</v>
      </c>
      <c r="R272" s="8">
        <f t="shared" si="77"/>
        <v>13</v>
      </c>
      <c r="S272" s="8">
        <f t="shared" si="77"/>
        <v>13</v>
      </c>
      <c r="T272" s="8">
        <f t="shared" si="77"/>
        <v>13</v>
      </c>
      <c r="U272" s="8">
        <f t="shared" si="77"/>
        <v>15</v>
      </c>
      <c r="V272" s="8">
        <f t="shared" si="77"/>
        <v>15</v>
      </c>
      <c r="W272" s="8">
        <f t="shared" si="77"/>
        <v>0</v>
      </c>
      <c r="X272" s="8">
        <f t="shared" si="77"/>
        <v>0</v>
      </c>
      <c r="Y272" s="8">
        <f t="shared" si="77"/>
        <v>0</v>
      </c>
      <c r="Z272" s="8">
        <f t="shared" si="77"/>
        <v>0</v>
      </c>
      <c r="AA272" s="8">
        <f t="shared" si="77"/>
        <v>0</v>
      </c>
      <c r="AB272" s="8">
        <f t="shared" si="77"/>
        <v>0</v>
      </c>
      <c r="AC272" s="8">
        <f t="shared" si="77"/>
        <v>0</v>
      </c>
      <c r="AD272" s="8">
        <f t="shared" si="77"/>
        <v>0</v>
      </c>
      <c r="AE272" s="8">
        <f t="shared" si="77"/>
        <v>0</v>
      </c>
      <c r="AF272" s="8">
        <f t="shared" si="81"/>
        <v>0</v>
      </c>
      <c r="AG272" s="8">
        <f t="shared" si="80"/>
        <v>0</v>
      </c>
      <c r="AH272" s="8">
        <f t="shared" si="80"/>
        <v>0</v>
      </c>
      <c r="AI272" s="8">
        <f t="shared" si="80"/>
        <v>0</v>
      </c>
      <c r="AJ272" s="8">
        <f t="shared" si="80"/>
        <v>0</v>
      </c>
      <c r="AK272" s="8">
        <f t="shared" si="80"/>
        <v>0</v>
      </c>
      <c r="AL272" s="8">
        <f t="shared" si="80"/>
        <v>0</v>
      </c>
      <c r="AM272" s="8">
        <f t="shared" si="80"/>
        <v>0</v>
      </c>
      <c r="AN272" s="8">
        <f t="shared" si="80"/>
        <v>0</v>
      </c>
      <c r="AO272" s="8">
        <f t="shared" si="80"/>
        <v>0</v>
      </c>
      <c r="AP272" s="8">
        <f t="shared" si="80"/>
        <v>0</v>
      </c>
      <c r="AQ272" s="8">
        <f t="shared" si="80"/>
        <v>0</v>
      </c>
      <c r="AR272" s="8">
        <f t="shared" si="80"/>
        <v>0</v>
      </c>
      <c r="AS272" s="8">
        <f t="shared" si="80"/>
        <v>0</v>
      </c>
      <c r="AT272" s="8">
        <f t="shared" si="80"/>
        <v>0</v>
      </c>
      <c r="AU272" s="8">
        <f t="shared" si="80"/>
        <v>0</v>
      </c>
      <c r="AV272" s="8">
        <f t="shared" si="80"/>
        <v>0</v>
      </c>
      <c r="AW272" s="8">
        <f t="shared" si="79"/>
        <v>0</v>
      </c>
      <c r="AX272" s="8">
        <f t="shared" si="79"/>
        <v>0</v>
      </c>
      <c r="AY272" s="8">
        <f t="shared" si="79"/>
        <v>0</v>
      </c>
      <c r="AZ272" s="8">
        <f t="shared" si="79"/>
        <v>0</v>
      </c>
      <c r="BA272" s="8"/>
      <c r="BB272" s="8"/>
      <c r="BC272" s="8"/>
      <c r="BD272" s="8"/>
      <c r="BE272" s="8"/>
      <c r="BF272" s="8"/>
      <c r="BG272" s="8"/>
    </row>
    <row r="273" spans="1:59" x14ac:dyDescent="0.3">
      <c r="A273" s="8">
        <f t="shared" si="78"/>
        <v>2</v>
      </c>
      <c r="B273" s="8">
        <f t="shared" si="78"/>
        <v>2</v>
      </c>
      <c r="C273" s="8">
        <f t="shared" si="78"/>
        <v>2</v>
      </c>
      <c r="D273" s="8">
        <f t="shared" si="78"/>
        <v>2</v>
      </c>
      <c r="E273" s="8">
        <f t="shared" si="78"/>
        <v>2</v>
      </c>
      <c r="F273" s="8">
        <f t="shared" si="78"/>
        <v>2</v>
      </c>
      <c r="G273" s="8">
        <f t="shared" si="78"/>
        <v>2</v>
      </c>
      <c r="H273" s="8">
        <f t="shared" si="78"/>
        <v>2</v>
      </c>
      <c r="I273" s="8">
        <f t="shared" si="78"/>
        <v>2</v>
      </c>
      <c r="J273" s="8">
        <f t="shared" si="78"/>
        <v>2</v>
      </c>
      <c r="K273" s="8">
        <f t="shared" si="78"/>
        <v>13</v>
      </c>
      <c r="L273" s="8">
        <f t="shared" si="78"/>
        <v>13</v>
      </c>
      <c r="M273" s="8">
        <f t="shared" si="78"/>
        <v>13</v>
      </c>
      <c r="N273" s="8">
        <f t="shared" si="78"/>
        <v>13</v>
      </c>
      <c r="O273" s="8">
        <f t="shared" si="78"/>
        <v>13</v>
      </c>
      <c r="P273" s="8">
        <f t="shared" si="78"/>
        <v>13</v>
      </c>
      <c r="Q273" s="8">
        <f t="shared" ref="Q273:AF288" si="82">Q272</f>
        <v>13</v>
      </c>
      <c r="R273" s="8">
        <f t="shared" si="82"/>
        <v>13</v>
      </c>
      <c r="S273" s="8">
        <f t="shared" si="82"/>
        <v>13</v>
      </c>
      <c r="T273" s="8">
        <f t="shared" si="82"/>
        <v>13</v>
      </c>
      <c r="U273" s="8">
        <f t="shared" si="82"/>
        <v>15</v>
      </c>
      <c r="V273" s="8">
        <f t="shared" si="82"/>
        <v>15</v>
      </c>
      <c r="W273" s="8">
        <f t="shared" si="82"/>
        <v>0</v>
      </c>
      <c r="X273" s="8">
        <f t="shared" si="82"/>
        <v>0</v>
      </c>
      <c r="Y273" s="8">
        <f t="shared" si="82"/>
        <v>0</v>
      </c>
      <c r="Z273" s="8">
        <f t="shared" si="82"/>
        <v>0</v>
      </c>
      <c r="AA273" s="8">
        <f t="shared" si="82"/>
        <v>0</v>
      </c>
      <c r="AB273" s="8">
        <f t="shared" si="82"/>
        <v>0</v>
      </c>
      <c r="AC273" s="8">
        <f t="shared" si="82"/>
        <v>0</v>
      </c>
      <c r="AD273" s="8">
        <f t="shared" si="82"/>
        <v>0</v>
      </c>
      <c r="AE273" s="8">
        <f t="shared" si="82"/>
        <v>0</v>
      </c>
      <c r="AF273" s="8">
        <f t="shared" si="81"/>
        <v>0</v>
      </c>
      <c r="AG273" s="8">
        <f t="shared" si="80"/>
        <v>0</v>
      </c>
      <c r="AH273" s="8">
        <f t="shared" si="80"/>
        <v>0</v>
      </c>
      <c r="AI273" s="8">
        <f t="shared" si="80"/>
        <v>0</v>
      </c>
      <c r="AJ273" s="8">
        <f t="shared" si="80"/>
        <v>0</v>
      </c>
      <c r="AK273" s="8">
        <f t="shared" si="80"/>
        <v>0</v>
      </c>
      <c r="AL273" s="8">
        <f t="shared" si="80"/>
        <v>0</v>
      </c>
      <c r="AM273" s="8">
        <f t="shared" si="80"/>
        <v>0</v>
      </c>
      <c r="AN273" s="8">
        <f t="shared" si="80"/>
        <v>0</v>
      </c>
      <c r="AO273" s="8">
        <f t="shared" si="80"/>
        <v>0</v>
      </c>
      <c r="AP273" s="8">
        <f t="shared" si="80"/>
        <v>0</v>
      </c>
      <c r="AQ273" s="8">
        <f t="shared" si="80"/>
        <v>0</v>
      </c>
      <c r="AR273" s="8">
        <f t="shared" si="80"/>
        <v>0</v>
      </c>
      <c r="AS273" s="8">
        <f t="shared" si="80"/>
        <v>0</v>
      </c>
      <c r="AT273" s="8">
        <f t="shared" si="80"/>
        <v>0</v>
      </c>
      <c r="AU273" s="8">
        <f t="shared" si="80"/>
        <v>0</v>
      </c>
      <c r="AV273" s="8">
        <f t="shared" si="80"/>
        <v>0</v>
      </c>
      <c r="AW273" s="8">
        <f t="shared" si="79"/>
        <v>0</v>
      </c>
      <c r="AX273" s="8">
        <f t="shared" si="79"/>
        <v>0</v>
      </c>
      <c r="AY273" s="8">
        <f t="shared" si="79"/>
        <v>0</v>
      </c>
      <c r="AZ273" s="8">
        <f t="shared" si="79"/>
        <v>0</v>
      </c>
      <c r="BA273" s="8"/>
      <c r="BB273" s="8"/>
      <c r="BC273" s="8"/>
      <c r="BD273" s="8"/>
      <c r="BE273" s="8"/>
      <c r="BF273" s="8"/>
      <c r="BG273" s="8"/>
    </row>
    <row r="274" spans="1:59" x14ac:dyDescent="0.3">
      <c r="A274" s="8">
        <f t="shared" ref="A274:P289" si="83">A273</f>
        <v>2</v>
      </c>
      <c r="B274" s="8">
        <f t="shared" si="83"/>
        <v>2</v>
      </c>
      <c r="C274" s="8">
        <f t="shared" si="83"/>
        <v>2</v>
      </c>
      <c r="D274" s="8">
        <f t="shared" si="83"/>
        <v>2</v>
      </c>
      <c r="E274" s="8">
        <f t="shared" si="83"/>
        <v>2</v>
      </c>
      <c r="F274" s="8">
        <f t="shared" si="83"/>
        <v>2</v>
      </c>
      <c r="G274" s="8">
        <f t="shared" si="83"/>
        <v>2</v>
      </c>
      <c r="H274" s="8">
        <f t="shared" si="83"/>
        <v>2</v>
      </c>
      <c r="I274" s="8">
        <f t="shared" si="83"/>
        <v>2</v>
      </c>
      <c r="J274" s="8">
        <f t="shared" si="83"/>
        <v>2</v>
      </c>
      <c r="K274" s="8">
        <f t="shared" si="83"/>
        <v>13</v>
      </c>
      <c r="L274" s="8">
        <f t="shared" si="83"/>
        <v>13</v>
      </c>
      <c r="M274" s="8">
        <f t="shared" si="83"/>
        <v>13</v>
      </c>
      <c r="N274" s="8">
        <f t="shared" si="83"/>
        <v>13</v>
      </c>
      <c r="O274" s="8">
        <f t="shared" si="83"/>
        <v>13</v>
      </c>
      <c r="P274" s="8">
        <f t="shared" si="83"/>
        <v>13</v>
      </c>
      <c r="Q274" s="8">
        <f t="shared" si="82"/>
        <v>13</v>
      </c>
      <c r="R274" s="8">
        <f t="shared" si="82"/>
        <v>13</v>
      </c>
      <c r="S274" s="8">
        <f t="shared" si="82"/>
        <v>13</v>
      </c>
      <c r="T274" s="8">
        <f t="shared" si="82"/>
        <v>13</v>
      </c>
      <c r="U274" s="8">
        <f t="shared" si="82"/>
        <v>15</v>
      </c>
      <c r="V274" s="8">
        <f t="shared" si="82"/>
        <v>15</v>
      </c>
      <c r="W274" s="8">
        <f t="shared" si="82"/>
        <v>0</v>
      </c>
      <c r="X274" s="8">
        <f t="shared" si="82"/>
        <v>0</v>
      </c>
      <c r="Y274" s="8">
        <f t="shared" si="82"/>
        <v>0</v>
      </c>
      <c r="Z274" s="8">
        <f t="shared" si="82"/>
        <v>0</v>
      </c>
      <c r="AA274" s="8">
        <f t="shared" si="82"/>
        <v>0</v>
      </c>
      <c r="AB274" s="8">
        <f t="shared" si="82"/>
        <v>0</v>
      </c>
      <c r="AC274" s="8">
        <f t="shared" si="82"/>
        <v>0</v>
      </c>
      <c r="AD274" s="8">
        <f t="shared" si="82"/>
        <v>0</v>
      </c>
      <c r="AE274" s="8">
        <f t="shared" si="82"/>
        <v>0</v>
      </c>
      <c r="AF274" s="8">
        <f t="shared" si="81"/>
        <v>0</v>
      </c>
      <c r="AG274" s="8">
        <f t="shared" si="80"/>
        <v>0</v>
      </c>
      <c r="AH274" s="8">
        <f t="shared" si="80"/>
        <v>0</v>
      </c>
      <c r="AI274" s="8">
        <f t="shared" si="80"/>
        <v>0</v>
      </c>
      <c r="AJ274" s="8">
        <f t="shared" si="80"/>
        <v>0</v>
      </c>
      <c r="AK274" s="8">
        <f t="shared" si="80"/>
        <v>0</v>
      </c>
      <c r="AL274" s="8">
        <f t="shared" si="80"/>
        <v>0</v>
      </c>
      <c r="AM274" s="8">
        <f t="shared" si="80"/>
        <v>0</v>
      </c>
      <c r="AN274" s="8">
        <f t="shared" si="80"/>
        <v>0</v>
      </c>
      <c r="AO274" s="8">
        <f t="shared" si="80"/>
        <v>0</v>
      </c>
      <c r="AP274" s="8">
        <f t="shared" si="80"/>
        <v>0</v>
      </c>
      <c r="AQ274" s="8">
        <f t="shared" si="80"/>
        <v>0</v>
      </c>
      <c r="AR274" s="8">
        <f t="shared" si="80"/>
        <v>0</v>
      </c>
      <c r="AS274" s="8">
        <f t="shared" si="80"/>
        <v>0</v>
      </c>
      <c r="AT274" s="8">
        <f t="shared" si="80"/>
        <v>0</v>
      </c>
      <c r="AU274" s="8">
        <f t="shared" si="80"/>
        <v>0</v>
      </c>
      <c r="AV274" s="8">
        <f t="shared" si="80"/>
        <v>0</v>
      </c>
      <c r="AW274" s="8">
        <f t="shared" si="79"/>
        <v>0</v>
      </c>
      <c r="AX274" s="8">
        <f t="shared" si="79"/>
        <v>0</v>
      </c>
      <c r="AY274" s="8">
        <f t="shared" si="79"/>
        <v>0</v>
      </c>
      <c r="AZ274" s="8">
        <f t="shared" si="79"/>
        <v>0</v>
      </c>
      <c r="BA274" s="8"/>
      <c r="BB274" s="8"/>
      <c r="BC274" s="8"/>
      <c r="BD274" s="8"/>
      <c r="BE274" s="8"/>
      <c r="BF274" s="8"/>
      <c r="BG274" s="8"/>
    </row>
    <row r="275" spans="1:59" x14ac:dyDescent="0.3">
      <c r="A275" s="8">
        <f t="shared" si="83"/>
        <v>2</v>
      </c>
      <c r="B275" s="8">
        <f t="shared" si="83"/>
        <v>2</v>
      </c>
      <c r="C275" s="8">
        <f t="shared" si="83"/>
        <v>2</v>
      </c>
      <c r="D275" s="8">
        <f t="shared" si="83"/>
        <v>2</v>
      </c>
      <c r="E275" s="8">
        <f t="shared" si="83"/>
        <v>2</v>
      </c>
      <c r="F275" s="8">
        <f t="shared" si="83"/>
        <v>2</v>
      </c>
      <c r="G275" s="8">
        <f t="shared" si="83"/>
        <v>2</v>
      </c>
      <c r="H275" s="8">
        <f t="shared" si="83"/>
        <v>2</v>
      </c>
      <c r="I275" s="8">
        <f t="shared" si="83"/>
        <v>2</v>
      </c>
      <c r="J275" s="8">
        <f t="shared" si="83"/>
        <v>2</v>
      </c>
      <c r="K275" s="8">
        <f t="shared" si="83"/>
        <v>13</v>
      </c>
      <c r="L275" s="8">
        <f t="shared" si="83"/>
        <v>13</v>
      </c>
      <c r="M275" s="8">
        <f t="shared" si="83"/>
        <v>13</v>
      </c>
      <c r="N275" s="8">
        <f t="shared" si="83"/>
        <v>13</v>
      </c>
      <c r="O275" s="8">
        <f t="shared" si="83"/>
        <v>13</v>
      </c>
      <c r="P275" s="8">
        <f t="shared" si="83"/>
        <v>13</v>
      </c>
      <c r="Q275" s="8">
        <f t="shared" si="82"/>
        <v>13</v>
      </c>
      <c r="R275" s="8">
        <f t="shared" si="82"/>
        <v>13</v>
      </c>
      <c r="S275" s="8">
        <f t="shared" si="82"/>
        <v>13</v>
      </c>
      <c r="T275" s="8">
        <f t="shared" si="82"/>
        <v>13</v>
      </c>
      <c r="U275" s="8">
        <f t="shared" si="82"/>
        <v>15</v>
      </c>
      <c r="V275" s="8">
        <f t="shared" si="82"/>
        <v>15</v>
      </c>
      <c r="W275" s="8">
        <f t="shared" si="82"/>
        <v>0</v>
      </c>
      <c r="X275" s="8">
        <f t="shared" si="82"/>
        <v>0</v>
      </c>
      <c r="Y275" s="8">
        <f t="shared" si="82"/>
        <v>0</v>
      </c>
      <c r="Z275" s="8">
        <f t="shared" si="82"/>
        <v>0</v>
      </c>
      <c r="AA275" s="8">
        <f t="shared" si="82"/>
        <v>0</v>
      </c>
      <c r="AB275" s="8">
        <f t="shared" si="82"/>
        <v>0</v>
      </c>
      <c r="AC275" s="8">
        <f t="shared" si="82"/>
        <v>0</v>
      </c>
      <c r="AD275" s="8">
        <f t="shared" si="82"/>
        <v>0</v>
      </c>
      <c r="AE275" s="8">
        <f t="shared" si="82"/>
        <v>0</v>
      </c>
      <c r="AF275" s="8">
        <f t="shared" si="81"/>
        <v>0</v>
      </c>
      <c r="AG275" s="8">
        <f t="shared" si="80"/>
        <v>0</v>
      </c>
      <c r="AH275" s="8">
        <f t="shared" si="80"/>
        <v>0</v>
      </c>
      <c r="AI275" s="8">
        <f t="shared" si="80"/>
        <v>0</v>
      </c>
      <c r="AJ275" s="8">
        <f t="shared" si="80"/>
        <v>0</v>
      </c>
      <c r="AK275" s="8">
        <f t="shared" si="80"/>
        <v>0</v>
      </c>
      <c r="AL275" s="8">
        <f t="shared" si="80"/>
        <v>0</v>
      </c>
      <c r="AM275" s="8">
        <f t="shared" si="80"/>
        <v>0</v>
      </c>
      <c r="AN275" s="8">
        <f t="shared" si="80"/>
        <v>0</v>
      </c>
      <c r="AO275" s="8">
        <f t="shared" si="80"/>
        <v>0</v>
      </c>
      <c r="AP275" s="8">
        <f t="shared" si="80"/>
        <v>0</v>
      </c>
      <c r="AQ275" s="8">
        <f t="shared" si="80"/>
        <v>0</v>
      </c>
      <c r="AR275" s="8">
        <f t="shared" si="80"/>
        <v>0</v>
      </c>
      <c r="AS275" s="8">
        <f t="shared" si="80"/>
        <v>0</v>
      </c>
      <c r="AT275" s="8">
        <f t="shared" si="80"/>
        <v>0</v>
      </c>
      <c r="AU275" s="8">
        <f t="shared" si="80"/>
        <v>0</v>
      </c>
      <c r="AV275" s="8">
        <f t="shared" ref="AV275:AZ290" si="84">AV274</f>
        <v>0</v>
      </c>
      <c r="AW275" s="8">
        <f t="shared" si="84"/>
        <v>0</v>
      </c>
      <c r="AX275" s="8">
        <f t="shared" si="84"/>
        <v>0</v>
      </c>
      <c r="AY275" s="8">
        <f t="shared" si="84"/>
        <v>0</v>
      </c>
      <c r="AZ275" s="8">
        <f t="shared" si="84"/>
        <v>0</v>
      </c>
      <c r="BA275" s="8"/>
      <c r="BB275" s="8"/>
      <c r="BC275" s="8"/>
      <c r="BD275" s="8"/>
      <c r="BE275" s="8"/>
      <c r="BF275" s="8"/>
      <c r="BG275" s="8"/>
    </row>
    <row r="276" spans="1:59" x14ac:dyDescent="0.3">
      <c r="A276" s="8">
        <f t="shared" si="83"/>
        <v>2</v>
      </c>
      <c r="B276" s="8">
        <f t="shared" si="83"/>
        <v>2</v>
      </c>
      <c r="C276" s="8">
        <f t="shared" si="83"/>
        <v>2</v>
      </c>
      <c r="D276" s="8">
        <f t="shared" si="83"/>
        <v>2</v>
      </c>
      <c r="E276" s="8">
        <f t="shared" si="83"/>
        <v>2</v>
      </c>
      <c r="F276" s="8">
        <f t="shared" si="83"/>
        <v>2</v>
      </c>
      <c r="G276" s="8">
        <f t="shared" si="83"/>
        <v>2</v>
      </c>
      <c r="H276" s="8">
        <f t="shared" si="83"/>
        <v>2</v>
      </c>
      <c r="I276" s="8">
        <f t="shared" si="83"/>
        <v>2</v>
      </c>
      <c r="J276" s="8">
        <f t="shared" si="83"/>
        <v>2</v>
      </c>
      <c r="K276" s="8">
        <f t="shared" si="83"/>
        <v>13</v>
      </c>
      <c r="L276" s="8">
        <f t="shared" si="83"/>
        <v>13</v>
      </c>
      <c r="M276" s="8">
        <f t="shared" si="83"/>
        <v>13</v>
      </c>
      <c r="N276" s="8">
        <f t="shared" si="83"/>
        <v>13</v>
      </c>
      <c r="O276" s="8">
        <f t="shared" si="83"/>
        <v>13</v>
      </c>
      <c r="P276" s="8">
        <f t="shared" si="83"/>
        <v>13</v>
      </c>
      <c r="Q276" s="8">
        <f t="shared" si="82"/>
        <v>13</v>
      </c>
      <c r="R276" s="8">
        <f t="shared" si="82"/>
        <v>13</v>
      </c>
      <c r="S276" s="8">
        <f t="shared" si="82"/>
        <v>13</v>
      </c>
      <c r="T276" s="8">
        <f t="shared" si="82"/>
        <v>13</v>
      </c>
      <c r="U276" s="8">
        <f t="shared" si="82"/>
        <v>15</v>
      </c>
      <c r="V276" s="8">
        <f t="shared" si="82"/>
        <v>15</v>
      </c>
      <c r="W276" s="8">
        <f t="shared" si="82"/>
        <v>0</v>
      </c>
      <c r="X276" s="8">
        <f t="shared" si="82"/>
        <v>0</v>
      </c>
      <c r="Y276" s="8">
        <f t="shared" si="82"/>
        <v>0</v>
      </c>
      <c r="Z276" s="8">
        <f t="shared" si="82"/>
        <v>0</v>
      </c>
      <c r="AA276" s="8">
        <f t="shared" si="82"/>
        <v>0</v>
      </c>
      <c r="AB276" s="8">
        <f t="shared" si="82"/>
        <v>0</v>
      </c>
      <c r="AC276" s="8">
        <f t="shared" si="82"/>
        <v>0</v>
      </c>
      <c r="AD276" s="8">
        <f t="shared" si="82"/>
        <v>0</v>
      </c>
      <c r="AE276" s="8">
        <f t="shared" si="82"/>
        <v>0</v>
      </c>
      <c r="AF276" s="8">
        <f t="shared" si="81"/>
        <v>0</v>
      </c>
      <c r="AG276" s="8">
        <f t="shared" si="81"/>
        <v>0</v>
      </c>
      <c r="AH276" s="8">
        <f t="shared" si="81"/>
        <v>0</v>
      </c>
      <c r="AI276" s="8">
        <f t="shared" si="81"/>
        <v>0</v>
      </c>
      <c r="AJ276" s="8">
        <f t="shared" si="81"/>
        <v>0</v>
      </c>
      <c r="AK276" s="8">
        <f t="shared" si="81"/>
        <v>0</v>
      </c>
      <c r="AL276" s="8">
        <f t="shared" si="81"/>
        <v>0</v>
      </c>
      <c r="AM276" s="8">
        <f t="shared" si="81"/>
        <v>0</v>
      </c>
      <c r="AN276" s="8">
        <f t="shared" si="81"/>
        <v>0</v>
      </c>
      <c r="AO276" s="8">
        <f t="shared" si="81"/>
        <v>0</v>
      </c>
      <c r="AP276" s="8">
        <f t="shared" si="81"/>
        <v>0</v>
      </c>
      <c r="AQ276" s="8">
        <f t="shared" si="81"/>
        <v>0</v>
      </c>
      <c r="AR276" s="8">
        <f t="shared" si="81"/>
        <v>0</v>
      </c>
      <c r="AS276" s="8">
        <f t="shared" si="81"/>
        <v>0</v>
      </c>
      <c r="AT276" s="8">
        <f t="shared" si="81"/>
        <v>0</v>
      </c>
      <c r="AU276" s="8">
        <f t="shared" si="81"/>
        <v>0</v>
      </c>
      <c r="AV276" s="8">
        <f t="shared" si="84"/>
        <v>0</v>
      </c>
      <c r="AW276" s="8">
        <f t="shared" si="84"/>
        <v>0</v>
      </c>
      <c r="AX276" s="8">
        <f t="shared" si="84"/>
        <v>0</v>
      </c>
      <c r="AY276" s="8">
        <f t="shared" si="84"/>
        <v>0</v>
      </c>
      <c r="AZ276" s="8">
        <f t="shared" si="84"/>
        <v>0</v>
      </c>
      <c r="BA276" s="8"/>
      <c r="BB276" s="8"/>
      <c r="BC276" s="8"/>
      <c r="BD276" s="8"/>
      <c r="BE276" s="8"/>
      <c r="BF276" s="8"/>
      <c r="BG276" s="8"/>
    </row>
    <row r="277" spans="1:59" x14ac:dyDescent="0.3">
      <c r="A277" s="8">
        <f t="shared" si="83"/>
        <v>2</v>
      </c>
      <c r="B277" s="8">
        <f t="shared" si="83"/>
        <v>2</v>
      </c>
      <c r="C277" s="8">
        <f t="shared" si="83"/>
        <v>2</v>
      </c>
      <c r="D277" s="8">
        <f t="shared" si="83"/>
        <v>2</v>
      </c>
      <c r="E277" s="8">
        <f t="shared" si="83"/>
        <v>2</v>
      </c>
      <c r="F277" s="8">
        <f t="shared" si="83"/>
        <v>2</v>
      </c>
      <c r="G277" s="8">
        <f t="shared" si="83"/>
        <v>2</v>
      </c>
      <c r="H277" s="8">
        <f t="shared" si="83"/>
        <v>2</v>
      </c>
      <c r="I277" s="8">
        <f t="shared" si="83"/>
        <v>2</v>
      </c>
      <c r="J277" s="8">
        <f t="shared" si="83"/>
        <v>2</v>
      </c>
      <c r="K277" s="8">
        <f t="shared" si="83"/>
        <v>13</v>
      </c>
      <c r="L277" s="8">
        <f t="shared" si="83"/>
        <v>13</v>
      </c>
      <c r="M277" s="8">
        <f t="shared" si="83"/>
        <v>13</v>
      </c>
      <c r="N277" s="8">
        <f t="shared" si="83"/>
        <v>13</v>
      </c>
      <c r="O277" s="8">
        <f t="shared" si="83"/>
        <v>13</v>
      </c>
      <c r="P277" s="8">
        <f t="shared" si="83"/>
        <v>13</v>
      </c>
      <c r="Q277" s="8">
        <f t="shared" si="82"/>
        <v>13</v>
      </c>
      <c r="R277" s="8">
        <f t="shared" si="82"/>
        <v>13</v>
      </c>
      <c r="S277" s="8">
        <f t="shared" si="82"/>
        <v>13</v>
      </c>
      <c r="T277" s="8">
        <f t="shared" si="82"/>
        <v>13</v>
      </c>
      <c r="U277" s="8">
        <f t="shared" si="82"/>
        <v>15</v>
      </c>
      <c r="V277" s="8">
        <f t="shared" si="82"/>
        <v>15</v>
      </c>
      <c r="W277" s="8">
        <f t="shared" si="82"/>
        <v>0</v>
      </c>
      <c r="X277" s="8">
        <f t="shared" si="82"/>
        <v>0</v>
      </c>
      <c r="Y277" s="8">
        <f t="shared" si="82"/>
        <v>0</v>
      </c>
      <c r="Z277" s="8">
        <f t="shared" si="82"/>
        <v>0</v>
      </c>
      <c r="AA277" s="8">
        <f t="shared" si="82"/>
        <v>0</v>
      </c>
      <c r="AB277" s="8">
        <f t="shared" si="82"/>
        <v>0</v>
      </c>
      <c r="AC277" s="8">
        <f t="shared" si="82"/>
        <v>0</v>
      </c>
      <c r="AD277" s="8">
        <f t="shared" si="82"/>
        <v>0</v>
      </c>
      <c r="AE277" s="8">
        <f t="shared" si="82"/>
        <v>0</v>
      </c>
      <c r="AF277" s="8">
        <f t="shared" si="81"/>
        <v>0</v>
      </c>
      <c r="AG277" s="8">
        <f t="shared" si="81"/>
        <v>0</v>
      </c>
      <c r="AH277" s="8">
        <f t="shared" si="81"/>
        <v>0</v>
      </c>
      <c r="AI277" s="8">
        <f t="shared" si="81"/>
        <v>0</v>
      </c>
      <c r="AJ277" s="8">
        <f t="shared" si="81"/>
        <v>0</v>
      </c>
      <c r="AK277" s="8">
        <f t="shared" si="81"/>
        <v>0</v>
      </c>
      <c r="AL277" s="8">
        <f t="shared" si="81"/>
        <v>0</v>
      </c>
      <c r="AM277" s="8">
        <f t="shared" si="81"/>
        <v>0</v>
      </c>
      <c r="AN277" s="8">
        <f t="shared" si="81"/>
        <v>0</v>
      </c>
      <c r="AO277" s="8">
        <f t="shared" si="81"/>
        <v>0</v>
      </c>
      <c r="AP277" s="8">
        <f t="shared" si="81"/>
        <v>0</v>
      </c>
      <c r="AQ277" s="8">
        <f t="shared" si="81"/>
        <v>0</v>
      </c>
      <c r="AR277" s="8">
        <f t="shared" si="81"/>
        <v>0</v>
      </c>
      <c r="AS277" s="8">
        <f t="shared" si="81"/>
        <v>0</v>
      </c>
      <c r="AT277" s="8">
        <f t="shared" si="81"/>
        <v>0</v>
      </c>
      <c r="AU277" s="8">
        <f t="shared" si="81"/>
        <v>0</v>
      </c>
      <c r="AV277" s="8">
        <f t="shared" si="84"/>
        <v>0</v>
      </c>
      <c r="AW277" s="8">
        <f t="shared" si="84"/>
        <v>0</v>
      </c>
      <c r="AX277" s="8">
        <f t="shared" si="84"/>
        <v>0</v>
      </c>
      <c r="AY277" s="8">
        <f t="shared" si="84"/>
        <v>0</v>
      </c>
      <c r="AZ277" s="8">
        <f t="shared" si="84"/>
        <v>0</v>
      </c>
      <c r="BA277" s="8"/>
      <c r="BB277" s="8"/>
      <c r="BC277" s="8"/>
      <c r="BD277" s="8"/>
      <c r="BE277" s="8"/>
      <c r="BF277" s="8"/>
      <c r="BG277" s="8"/>
    </row>
    <row r="278" spans="1:59" x14ac:dyDescent="0.3">
      <c r="A278" s="8">
        <f t="shared" si="83"/>
        <v>2</v>
      </c>
      <c r="B278" s="8">
        <f t="shared" si="83"/>
        <v>2</v>
      </c>
      <c r="C278" s="8">
        <f t="shared" si="83"/>
        <v>2</v>
      </c>
      <c r="D278" s="8">
        <f t="shared" si="83"/>
        <v>2</v>
      </c>
      <c r="E278" s="8">
        <f t="shared" si="83"/>
        <v>2</v>
      </c>
      <c r="F278" s="8">
        <f t="shared" si="83"/>
        <v>2</v>
      </c>
      <c r="G278" s="8">
        <f t="shared" si="83"/>
        <v>2</v>
      </c>
      <c r="H278" s="8">
        <f t="shared" si="83"/>
        <v>2</v>
      </c>
      <c r="I278" s="8">
        <f t="shared" si="83"/>
        <v>2</v>
      </c>
      <c r="J278" s="8">
        <f t="shared" si="83"/>
        <v>2</v>
      </c>
      <c r="K278" s="8">
        <f t="shared" si="83"/>
        <v>13</v>
      </c>
      <c r="L278" s="8">
        <f t="shared" si="83"/>
        <v>13</v>
      </c>
      <c r="M278" s="8">
        <f t="shared" si="83"/>
        <v>13</v>
      </c>
      <c r="N278" s="8">
        <f t="shared" si="83"/>
        <v>13</v>
      </c>
      <c r="O278" s="8">
        <f t="shared" si="83"/>
        <v>13</v>
      </c>
      <c r="P278" s="8">
        <f t="shared" si="83"/>
        <v>13</v>
      </c>
      <c r="Q278" s="8">
        <f t="shared" si="82"/>
        <v>13</v>
      </c>
      <c r="R278" s="8">
        <f t="shared" si="82"/>
        <v>13</v>
      </c>
      <c r="S278" s="8">
        <f t="shared" si="82"/>
        <v>13</v>
      </c>
      <c r="T278" s="8">
        <f t="shared" si="82"/>
        <v>13</v>
      </c>
      <c r="U278" s="8">
        <f t="shared" si="82"/>
        <v>15</v>
      </c>
      <c r="V278" s="8">
        <f t="shared" si="82"/>
        <v>15</v>
      </c>
      <c r="W278" s="8">
        <f t="shared" si="82"/>
        <v>0</v>
      </c>
      <c r="X278" s="8">
        <f t="shared" si="82"/>
        <v>0</v>
      </c>
      <c r="Y278" s="8">
        <f t="shared" si="82"/>
        <v>0</v>
      </c>
      <c r="Z278" s="8">
        <f t="shared" si="82"/>
        <v>0</v>
      </c>
      <c r="AA278" s="8">
        <f t="shared" si="82"/>
        <v>0</v>
      </c>
      <c r="AB278" s="8">
        <f t="shared" si="82"/>
        <v>0</v>
      </c>
      <c r="AC278" s="8">
        <f t="shared" si="82"/>
        <v>0</v>
      </c>
      <c r="AD278" s="8">
        <f t="shared" si="82"/>
        <v>0</v>
      </c>
      <c r="AE278" s="8">
        <f t="shared" si="82"/>
        <v>0</v>
      </c>
      <c r="AF278" s="8">
        <f t="shared" si="81"/>
        <v>0</v>
      </c>
      <c r="AG278" s="8">
        <f t="shared" si="81"/>
        <v>0</v>
      </c>
      <c r="AH278" s="8">
        <f t="shared" si="81"/>
        <v>0</v>
      </c>
      <c r="AI278" s="8">
        <f t="shared" si="81"/>
        <v>0</v>
      </c>
      <c r="AJ278" s="8">
        <f t="shared" si="81"/>
        <v>0</v>
      </c>
      <c r="AK278" s="8">
        <f t="shared" si="81"/>
        <v>0</v>
      </c>
      <c r="AL278" s="8">
        <f t="shared" si="81"/>
        <v>0</v>
      </c>
      <c r="AM278" s="8">
        <f t="shared" si="81"/>
        <v>0</v>
      </c>
      <c r="AN278" s="8">
        <f t="shared" si="81"/>
        <v>0</v>
      </c>
      <c r="AO278" s="8">
        <f t="shared" si="81"/>
        <v>0</v>
      </c>
      <c r="AP278" s="8">
        <f t="shared" si="81"/>
        <v>0</v>
      </c>
      <c r="AQ278" s="8">
        <f t="shared" si="81"/>
        <v>0</v>
      </c>
      <c r="AR278" s="8">
        <f t="shared" si="81"/>
        <v>0</v>
      </c>
      <c r="AS278" s="8">
        <f t="shared" si="81"/>
        <v>0</v>
      </c>
      <c r="AT278" s="8">
        <f t="shared" si="81"/>
        <v>0</v>
      </c>
      <c r="AU278" s="8">
        <f t="shared" si="81"/>
        <v>0</v>
      </c>
      <c r="AV278" s="8">
        <f t="shared" si="84"/>
        <v>0</v>
      </c>
      <c r="AW278" s="8">
        <f t="shared" si="84"/>
        <v>0</v>
      </c>
      <c r="AX278" s="8">
        <f t="shared" si="84"/>
        <v>0</v>
      </c>
      <c r="AY278" s="8">
        <f t="shared" si="84"/>
        <v>0</v>
      </c>
      <c r="AZ278" s="8">
        <f t="shared" si="84"/>
        <v>0</v>
      </c>
      <c r="BA278" s="8"/>
      <c r="BB278" s="8"/>
      <c r="BC278" s="8"/>
      <c r="BD278" s="8"/>
      <c r="BE278" s="8"/>
      <c r="BF278" s="8"/>
      <c r="BG278" s="8"/>
    </row>
    <row r="279" spans="1:59" x14ac:dyDescent="0.3">
      <c r="A279" s="8">
        <f t="shared" si="83"/>
        <v>2</v>
      </c>
      <c r="B279" s="8">
        <f t="shared" si="83"/>
        <v>2</v>
      </c>
      <c r="C279" s="8">
        <f t="shared" si="83"/>
        <v>2</v>
      </c>
      <c r="D279" s="8">
        <f t="shared" si="83"/>
        <v>2</v>
      </c>
      <c r="E279" s="8">
        <f t="shared" si="83"/>
        <v>2</v>
      </c>
      <c r="F279" s="8">
        <f t="shared" si="83"/>
        <v>2</v>
      </c>
      <c r="G279" s="8">
        <f t="shared" si="83"/>
        <v>2</v>
      </c>
      <c r="H279" s="8">
        <f t="shared" si="83"/>
        <v>2</v>
      </c>
      <c r="I279" s="8">
        <f t="shared" si="83"/>
        <v>2</v>
      </c>
      <c r="J279" s="8">
        <f t="shared" si="83"/>
        <v>2</v>
      </c>
      <c r="K279" s="8">
        <f t="shared" si="83"/>
        <v>13</v>
      </c>
      <c r="L279" s="8">
        <f t="shared" si="83"/>
        <v>13</v>
      </c>
      <c r="M279" s="8">
        <f t="shared" si="83"/>
        <v>13</v>
      </c>
      <c r="N279" s="8">
        <f t="shared" si="83"/>
        <v>13</v>
      </c>
      <c r="O279" s="8">
        <f t="shared" si="83"/>
        <v>13</v>
      </c>
      <c r="P279" s="8">
        <f t="shared" si="83"/>
        <v>13</v>
      </c>
      <c r="Q279" s="8">
        <f t="shared" si="82"/>
        <v>13</v>
      </c>
      <c r="R279" s="8">
        <f t="shared" si="82"/>
        <v>13</v>
      </c>
      <c r="S279" s="8">
        <f t="shared" si="82"/>
        <v>13</v>
      </c>
      <c r="T279" s="8">
        <f t="shared" si="82"/>
        <v>13</v>
      </c>
      <c r="U279" s="8">
        <f t="shared" si="82"/>
        <v>15</v>
      </c>
      <c r="V279" s="8">
        <f t="shared" si="82"/>
        <v>15</v>
      </c>
      <c r="W279" s="8">
        <f t="shared" si="82"/>
        <v>0</v>
      </c>
      <c r="X279" s="8">
        <f t="shared" si="82"/>
        <v>0</v>
      </c>
      <c r="Y279" s="8">
        <f t="shared" si="82"/>
        <v>0</v>
      </c>
      <c r="Z279" s="8">
        <f t="shared" si="82"/>
        <v>0</v>
      </c>
      <c r="AA279" s="8">
        <f t="shared" si="82"/>
        <v>0</v>
      </c>
      <c r="AB279" s="8">
        <f t="shared" si="82"/>
        <v>0</v>
      </c>
      <c r="AC279" s="8">
        <f t="shared" si="82"/>
        <v>0</v>
      </c>
      <c r="AD279" s="8">
        <f t="shared" si="82"/>
        <v>0</v>
      </c>
      <c r="AE279" s="8">
        <f t="shared" si="82"/>
        <v>0</v>
      </c>
      <c r="AF279" s="8">
        <f t="shared" si="81"/>
        <v>0</v>
      </c>
      <c r="AG279" s="8">
        <f t="shared" si="81"/>
        <v>0</v>
      </c>
      <c r="AH279" s="8">
        <f t="shared" si="81"/>
        <v>0</v>
      </c>
      <c r="AI279" s="8">
        <f t="shared" si="81"/>
        <v>0</v>
      </c>
      <c r="AJ279" s="8">
        <f t="shared" si="81"/>
        <v>0</v>
      </c>
      <c r="AK279" s="8">
        <f t="shared" si="81"/>
        <v>0</v>
      </c>
      <c r="AL279" s="8">
        <f t="shared" si="81"/>
        <v>0</v>
      </c>
      <c r="AM279" s="8">
        <f t="shared" si="81"/>
        <v>0</v>
      </c>
      <c r="AN279" s="8">
        <f t="shared" si="81"/>
        <v>0</v>
      </c>
      <c r="AO279" s="8">
        <f t="shared" si="81"/>
        <v>0</v>
      </c>
      <c r="AP279" s="8">
        <f t="shared" si="81"/>
        <v>0</v>
      </c>
      <c r="AQ279" s="8">
        <f t="shared" si="81"/>
        <v>0</v>
      </c>
      <c r="AR279" s="8">
        <f t="shared" si="81"/>
        <v>0</v>
      </c>
      <c r="AS279" s="8">
        <f t="shared" si="81"/>
        <v>0</v>
      </c>
      <c r="AT279" s="8">
        <f t="shared" si="81"/>
        <v>0</v>
      </c>
      <c r="AU279" s="8">
        <f t="shared" si="81"/>
        <v>0</v>
      </c>
      <c r="AV279" s="8">
        <f t="shared" si="84"/>
        <v>0</v>
      </c>
      <c r="AW279" s="8">
        <f t="shared" si="84"/>
        <v>0</v>
      </c>
      <c r="AX279" s="8">
        <f t="shared" si="84"/>
        <v>0</v>
      </c>
      <c r="AY279" s="8">
        <f t="shared" si="84"/>
        <v>0</v>
      </c>
      <c r="AZ279" s="8">
        <f t="shared" si="84"/>
        <v>0</v>
      </c>
      <c r="BA279" s="8"/>
      <c r="BB279" s="8"/>
      <c r="BC279" s="8"/>
      <c r="BD279" s="8"/>
      <c r="BE279" s="8"/>
      <c r="BF279" s="8"/>
      <c r="BG279" s="8"/>
    </row>
    <row r="280" spans="1:59" x14ac:dyDescent="0.3">
      <c r="A280" s="8">
        <f t="shared" si="83"/>
        <v>2</v>
      </c>
      <c r="B280" s="8">
        <f t="shared" si="83"/>
        <v>2</v>
      </c>
      <c r="C280" s="8">
        <f t="shared" si="83"/>
        <v>2</v>
      </c>
      <c r="D280" s="8">
        <f t="shared" si="83"/>
        <v>2</v>
      </c>
      <c r="E280" s="8">
        <f t="shared" si="83"/>
        <v>2</v>
      </c>
      <c r="F280" s="8">
        <f t="shared" si="83"/>
        <v>2</v>
      </c>
      <c r="G280" s="8">
        <f t="shared" si="83"/>
        <v>2</v>
      </c>
      <c r="H280" s="8">
        <f t="shared" si="83"/>
        <v>2</v>
      </c>
      <c r="I280" s="8">
        <f t="shared" si="83"/>
        <v>2</v>
      </c>
      <c r="J280" s="8">
        <f t="shared" si="83"/>
        <v>2</v>
      </c>
      <c r="K280" s="8">
        <f t="shared" si="83"/>
        <v>13</v>
      </c>
      <c r="L280" s="8">
        <f t="shared" si="83"/>
        <v>13</v>
      </c>
      <c r="M280" s="8">
        <f t="shared" si="83"/>
        <v>13</v>
      </c>
      <c r="N280" s="8">
        <f t="shared" si="83"/>
        <v>13</v>
      </c>
      <c r="O280" s="8">
        <f t="shared" si="83"/>
        <v>13</v>
      </c>
      <c r="P280" s="8">
        <f t="shared" si="83"/>
        <v>13</v>
      </c>
      <c r="Q280" s="8">
        <f t="shared" si="82"/>
        <v>13</v>
      </c>
      <c r="R280" s="8">
        <f t="shared" si="82"/>
        <v>13</v>
      </c>
      <c r="S280" s="8">
        <f t="shared" si="82"/>
        <v>13</v>
      </c>
      <c r="T280" s="8">
        <f t="shared" si="82"/>
        <v>13</v>
      </c>
      <c r="U280" s="8">
        <f t="shared" si="82"/>
        <v>15</v>
      </c>
      <c r="V280" s="8">
        <f t="shared" si="82"/>
        <v>15</v>
      </c>
      <c r="W280" s="8">
        <f t="shared" si="82"/>
        <v>0</v>
      </c>
      <c r="X280" s="8">
        <f t="shared" si="82"/>
        <v>0</v>
      </c>
      <c r="Y280" s="8">
        <f t="shared" si="82"/>
        <v>0</v>
      </c>
      <c r="Z280" s="8">
        <f t="shared" si="82"/>
        <v>0</v>
      </c>
      <c r="AA280" s="8">
        <f t="shared" si="82"/>
        <v>0</v>
      </c>
      <c r="AB280" s="8">
        <f t="shared" si="82"/>
        <v>0</v>
      </c>
      <c r="AC280" s="8">
        <f t="shared" si="82"/>
        <v>0</v>
      </c>
      <c r="AD280" s="8">
        <f t="shared" si="82"/>
        <v>0</v>
      </c>
      <c r="AE280" s="8">
        <f t="shared" si="82"/>
        <v>0</v>
      </c>
      <c r="AF280" s="8">
        <f t="shared" si="81"/>
        <v>0</v>
      </c>
      <c r="AG280" s="8">
        <f t="shared" si="81"/>
        <v>0</v>
      </c>
      <c r="AH280" s="8">
        <f t="shared" si="81"/>
        <v>0</v>
      </c>
      <c r="AI280" s="8">
        <f t="shared" si="81"/>
        <v>0</v>
      </c>
      <c r="AJ280" s="8">
        <f t="shared" si="81"/>
        <v>0</v>
      </c>
      <c r="AK280" s="8">
        <f t="shared" si="81"/>
        <v>0</v>
      </c>
      <c r="AL280" s="8">
        <f t="shared" si="81"/>
        <v>0</v>
      </c>
      <c r="AM280" s="8">
        <f t="shared" si="81"/>
        <v>0</v>
      </c>
      <c r="AN280" s="8">
        <f t="shared" si="81"/>
        <v>0</v>
      </c>
      <c r="AO280" s="8">
        <f t="shared" si="81"/>
        <v>0</v>
      </c>
      <c r="AP280" s="8">
        <f t="shared" si="81"/>
        <v>0</v>
      </c>
      <c r="AQ280" s="8">
        <f t="shared" si="81"/>
        <v>0</v>
      </c>
      <c r="AR280" s="8">
        <f t="shared" si="81"/>
        <v>0</v>
      </c>
      <c r="AS280" s="8">
        <f t="shared" si="81"/>
        <v>0</v>
      </c>
      <c r="AT280" s="8">
        <f t="shared" si="81"/>
        <v>0</v>
      </c>
      <c r="AU280" s="8">
        <f t="shared" si="81"/>
        <v>0</v>
      </c>
      <c r="AV280" s="8">
        <f t="shared" si="84"/>
        <v>0</v>
      </c>
      <c r="AW280" s="8">
        <f t="shared" si="84"/>
        <v>0</v>
      </c>
      <c r="AX280" s="8">
        <f t="shared" si="84"/>
        <v>0</v>
      </c>
      <c r="AY280" s="8">
        <f t="shared" si="84"/>
        <v>0</v>
      </c>
      <c r="AZ280" s="8">
        <f t="shared" si="84"/>
        <v>0</v>
      </c>
      <c r="BA280" s="8"/>
      <c r="BB280" s="8"/>
      <c r="BC280" s="8"/>
      <c r="BD280" s="8"/>
      <c r="BE280" s="8"/>
      <c r="BF280" s="8"/>
      <c r="BG280" s="8"/>
    </row>
    <row r="281" spans="1:59" x14ac:dyDescent="0.3">
      <c r="A281" s="8">
        <f t="shared" si="83"/>
        <v>2</v>
      </c>
      <c r="B281" s="8">
        <f t="shared" si="83"/>
        <v>2</v>
      </c>
      <c r="C281" s="8">
        <f t="shared" si="83"/>
        <v>2</v>
      </c>
      <c r="D281" s="8">
        <f t="shared" si="83"/>
        <v>2</v>
      </c>
      <c r="E281" s="8">
        <f t="shared" si="83"/>
        <v>2</v>
      </c>
      <c r="F281" s="8">
        <f t="shared" si="83"/>
        <v>2</v>
      </c>
      <c r="G281" s="8">
        <f t="shared" si="83"/>
        <v>2</v>
      </c>
      <c r="H281" s="8">
        <f t="shared" si="83"/>
        <v>2</v>
      </c>
      <c r="I281" s="8">
        <f t="shared" si="83"/>
        <v>2</v>
      </c>
      <c r="J281" s="8">
        <f t="shared" si="83"/>
        <v>2</v>
      </c>
      <c r="K281" s="8">
        <f t="shared" si="83"/>
        <v>13</v>
      </c>
      <c r="L281" s="8">
        <f t="shared" si="83"/>
        <v>13</v>
      </c>
      <c r="M281" s="8">
        <f t="shared" si="83"/>
        <v>13</v>
      </c>
      <c r="N281" s="8">
        <f t="shared" si="83"/>
        <v>13</v>
      </c>
      <c r="O281" s="8">
        <f t="shared" si="83"/>
        <v>13</v>
      </c>
      <c r="P281" s="8">
        <f t="shared" si="83"/>
        <v>13</v>
      </c>
      <c r="Q281" s="8">
        <f t="shared" si="82"/>
        <v>13</v>
      </c>
      <c r="R281" s="8">
        <f t="shared" si="82"/>
        <v>13</v>
      </c>
      <c r="S281" s="8">
        <f t="shared" si="82"/>
        <v>13</v>
      </c>
      <c r="T281" s="8">
        <f t="shared" si="82"/>
        <v>13</v>
      </c>
      <c r="U281" s="8">
        <f t="shared" si="82"/>
        <v>15</v>
      </c>
      <c r="V281" s="8">
        <f t="shared" si="82"/>
        <v>15</v>
      </c>
      <c r="W281" s="8">
        <f t="shared" si="82"/>
        <v>0</v>
      </c>
      <c r="X281" s="8">
        <f t="shared" si="82"/>
        <v>0</v>
      </c>
      <c r="Y281" s="8">
        <f t="shared" si="82"/>
        <v>0</v>
      </c>
      <c r="Z281" s="8">
        <f t="shared" si="82"/>
        <v>0</v>
      </c>
      <c r="AA281" s="8">
        <f t="shared" si="82"/>
        <v>0</v>
      </c>
      <c r="AB281" s="8">
        <f t="shared" si="82"/>
        <v>0</v>
      </c>
      <c r="AC281" s="8">
        <f t="shared" si="82"/>
        <v>0</v>
      </c>
      <c r="AD281" s="8">
        <f t="shared" si="82"/>
        <v>0</v>
      </c>
      <c r="AE281" s="8">
        <f t="shared" si="82"/>
        <v>0</v>
      </c>
      <c r="AF281" s="8">
        <f t="shared" si="81"/>
        <v>0</v>
      </c>
      <c r="AG281" s="8">
        <f t="shared" si="81"/>
        <v>0</v>
      </c>
      <c r="AH281" s="8">
        <f t="shared" si="81"/>
        <v>0</v>
      </c>
      <c r="AI281" s="8">
        <f t="shared" si="81"/>
        <v>0</v>
      </c>
      <c r="AJ281" s="8">
        <f t="shared" si="81"/>
        <v>0</v>
      </c>
      <c r="AK281" s="8">
        <f t="shared" si="81"/>
        <v>0</v>
      </c>
      <c r="AL281" s="8">
        <f t="shared" si="81"/>
        <v>0</v>
      </c>
      <c r="AM281" s="8">
        <f t="shared" si="81"/>
        <v>0</v>
      </c>
      <c r="AN281" s="8">
        <f t="shared" si="81"/>
        <v>0</v>
      </c>
      <c r="AO281" s="8">
        <f t="shared" si="81"/>
        <v>0</v>
      </c>
      <c r="AP281" s="8">
        <f t="shared" si="81"/>
        <v>0</v>
      </c>
      <c r="AQ281" s="8">
        <f t="shared" si="81"/>
        <v>0</v>
      </c>
      <c r="AR281" s="8">
        <f t="shared" si="81"/>
        <v>0</v>
      </c>
      <c r="AS281" s="8">
        <f t="shared" si="81"/>
        <v>0</v>
      </c>
      <c r="AT281" s="8">
        <f t="shared" si="81"/>
        <v>0</v>
      </c>
      <c r="AU281" s="8">
        <f t="shared" si="81"/>
        <v>0</v>
      </c>
      <c r="AV281" s="8">
        <f t="shared" si="84"/>
        <v>0</v>
      </c>
      <c r="AW281" s="8">
        <f t="shared" si="84"/>
        <v>0</v>
      </c>
      <c r="AX281" s="8">
        <f t="shared" si="84"/>
        <v>0</v>
      </c>
      <c r="AY281" s="8">
        <f t="shared" si="84"/>
        <v>0</v>
      </c>
      <c r="AZ281" s="8">
        <f t="shared" si="84"/>
        <v>0</v>
      </c>
      <c r="BA281" s="8"/>
      <c r="BB281" s="8"/>
      <c r="BC281" s="8"/>
      <c r="BD281" s="8"/>
      <c r="BE281" s="8"/>
      <c r="BF281" s="8"/>
      <c r="BG281" s="8"/>
    </row>
    <row r="282" spans="1:59" x14ac:dyDescent="0.3">
      <c r="A282" s="8">
        <f t="shared" si="83"/>
        <v>2</v>
      </c>
      <c r="B282" s="8">
        <f t="shared" si="83"/>
        <v>2</v>
      </c>
      <c r="C282" s="8">
        <f t="shared" si="83"/>
        <v>2</v>
      </c>
      <c r="D282" s="8">
        <f t="shared" si="83"/>
        <v>2</v>
      </c>
      <c r="E282" s="8">
        <f t="shared" si="83"/>
        <v>2</v>
      </c>
      <c r="F282" s="8">
        <f t="shared" si="83"/>
        <v>2</v>
      </c>
      <c r="G282" s="8">
        <f t="shared" si="83"/>
        <v>2</v>
      </c>
      <c r="H282" s="8">
        <f t="shared" si="83"/>
        <v>2</v>
      </c>
      <c r="I282" s="8">
        <f t="shared" si="83"/>
        <v>2</v>
      </c>
      <c r="J282" s="8">
        <f t="shared" si="83"/>
        <v>2</v>
      </c>
      <c r="K282" s="8">
        <f t="shared" si="83"/>
        <v>13</v>
      </c>
      <c r="L282" s="8">
        <f t="shared" si="83"/>
        <v>13</v>
      </c>
      <c r="M282" s="8">
        <f t="shared" si="83"/>
        <v>13</v>
      </c>
      <c r="N282" s="8">
        <f t="shared" si="83"/>
        <v>13</v>
      </c>
      <c r="O282" s="8">
        <f t="shared" si="83"/>
        <v>13</v>
      </c>
      <c r="P282" s="8">
        <f t="shared" si="83"/>
        <v>13</v>
      </c>
      <c r="Q282" s="8">
        <f t="shared" si="82"/>
        <v>13</v>
      </c>
      <c r="R282" s="8">
        <f t="shared" si="82"/>
        <v>13</v>
      </c>
      <c r="S282" s="8">
        <f t="shared" si="82"/>
        <v>13</v>
      </c>
      <c r="T282" s="8">
        <f t="shared" si="82"/>
        <v>13</v>
      </c>
      <c r="U282" s="8">
        <f t="shared" si="82"/>
        <v>15</v>
      </c>
      <c r="V282" s="8">
        <f t="shared" si="82"/>
        <v>15</v>
      </c>
      <c r="W282" s="8">
        <f t="shared" si="82"/>
        <v>0</v>
      </c>
      <c r="X282" s="8">
        <f t="shared" si="82"/>
        <v>0</v>
      </c>
      <c r="Y282" s="8">
        <f t="shared" si="82"/>
        <v>0</v>
      </c>
      <c r="Z282" s="8">
        <f t="shared" si="82"/>
        <v>0</v>
      </c>
      <c r="AA282" s="8">
        <f t="shared" si="82"/>
        <v>0</v>
      </c>
      <c r="AB282" s="8">
        <f t="shared" si="82"/>
        <v>0</v>
      </c>
      <c r="AC282" s="8">
        <f t="shared" si="82"/>
        <v>0</v>
      </c>
      <c r="AD282" s="8">
        <f t="shared" si="82"/>
        <v>0</v>
      </c>
      <c r="AE282" s="8">
        <f t="shared" si="82"/>
        <v>0</v>
      </c>
      <c r="AF282" s="8">
        <f t="shared" si="81"/>
        <v>0</v>
      </c>
      <c r="AG282" s="8">
        <f t="shared" si="81"/>
        <v>0</v>
      </c>
      <c r="AH282" s="8">
        <f t="shared" si="81"/>
        <v>0</v>
      </c>
      <c r="AI282" s="8">
        <f t="shared" si="81"/>
        <v>0</v>
      </c>
      <c r="AJ282" s="8">
        <f t="shared" si="81"/>
        <v>0</v>
      </c>
      <c r="AK282" s="8">
        <f t="shared" si="81"/>
        <v>0</v>
      </c>
      <c r="AL282" s="8">
        <f t="shared" si="81"/>
        <v>0</v>
      </c>
      <c r="AM282" s="8">
        <f t="shared" si="81"/>
        <v>0</v>
      </c>
      <c r="AN282" s="8">
        <f t="shared" si="81"/>
        <v>0</v>
      </c>
      <c r="AO282" s="8">
        <f t="shared" si="81"/>
        <v>0</v>
      </c>
      <c r="AP282" s="8">
        <f t="shared" si="81"/>
        <v>0</v>
      </c>
      <c r="AQ282" s="8">
        <f t="shared" si="81"/>
        <v>0</v>
      </c>
      <c r="AR282" s="8">
        <f t="shared" si="81"/>
        <v>0</v>
      </c>
      <c r="AS282" s="8">
        <f t="shared" si="81"/>
        <v>0</v>
      </c>
      <c r="AT282" s="8">
        <f t="shared" si="81"/>
        <v>0</v>
      </c>
      <c r="AU282" s="8">
        <f t="shared" si="81"/>
        <v>0</v>
      </c>
      <c r="AV282" s="8">
        <f t="shared" si="84"/>
        <v>0</v>
      </c>
      <c r="AW282" s="8">
        <f t="shared" si="84"/>
        <v>0</v>
      </c>
      <c r="AX282" s="8">
        <f t="shared" si="84"/>
        <v>0</v>
      </c>
      <c r="AY282" s="8">
        <f t="shared" si="84"/>
        <v>0</v>
      </c>
      <c r="AZ282" s="8">
        <f t="shared" si="84"/>
        <v>0</v>
      </c>
      <c r="BA282" s="8"/>
      <c r="BB282" s="8"/>
      <c r="BC282" s="8"/>
      <c r="BD282" s="8"/>
      <c r="BE282" s="8"/>
      <c r="BF282" s="8"/>
      <c r="BG282" s="8"/>
    </row>
    <row r="283" spans="1:59" x14ac:dyDescent="0.3">
      <c r="A283" s="8">
        <f t="shared" si="83"/>
        <v>2</v>
      </c>
      <c r="B283" s="8">
        <f t="shared" si="83"/>
        <v>2</v>
      </c>
      <c r="C283" s="8">
        <f t="shared" si="83"/>
        <v>2</v>
      </c>
      <c r="D283" s="8">
        <f t="shared" si="83"/>
        <v>2</v>
      </c>
      <c r="E283" s="8">
        <f t="shared" si="83"/>
        <v>2</v>
      </c>
      <c r="F283" s="8">
        <f t="shared" si="83"/>
        <v>2</v>
      </c>
      <c r="G283" s="8">
        <f t="shared" si="83"/>
        <v>2</v>
      </c>
      <c r="H283" s="8">
        <f t="shared" si="83"/>
        <v>2</v>
      </c>
      <c r="I283" s="8">
        <f t="shared" si="83"/>
        <v>2</v>
      </c>
      <c r="J283" s="8">
        <f t="shared" si="83"/>
        <v>2</v>
      </c>
      <c r="K283" s="8">
        <f t="shared" si="83"/>
        <v>13</v>
      </c>
      <c r="L283" s="8">
        <f t="shared" si="83"/>
        <v>13</v>
      </c>
      <c r="M283" s="8">
        <f t="shared" si="83"/>
        <v>13</v>
      </c>
      <c r="N283" s="8">
        <f t="shared" si="83"/>
        <v>13</v>
      </c>
      <c r="O283" s="8">
        <f t="shared" si="83"/>
        <v>13</v>
      </c>
      <c r="P283" s="8">
        <f t="shared" si="83"/>
        <v>13</v>
      </c>
      <c r="Q283" s="8">
        <f t="shared" si="82"/>
        <v>13</v>
      </c>
      <c r="R283" s="8">
        <f t="shared" si="82"/>
        <v>13</v>
      </c>
      <c r="S283" s="8">
        <f t="shared" si="82"/>
        <v>13</v>
      </c>
      <c r="T283" s="8">
        <f t="shared" si="82"/>
        <v>13</v>
      </c>
      <c r="U283" s="8">
        <f t="shared" si="82"/>
        <v>15</v>
      </c>
      <c r="V283" s="8">
        <f t="shared" si="82"/>
        <v>15</v>
      </c>
      <c r="W283" s="8">
        <f t="shared" si="82"/>
        <v>0</v>
      </c>
      <c r="X283" s="8">
        <f t="shared" si="82"/>
        <v>0</v>
      </c>
      <c r="Y283" s="8">
        <f t="shared" si="82"/>
        <v>0</v>
      </c>
      <c r="Z283" s="8">
        <f t="shared" si="82"/>
        <v>0</v>
      </c>
      <c r="AA283" s="8">
        <f t="shared" si="82"/>
        <v>0</v>
      </c>
      <c r="AB283" s="8">
        <f t="shared" si="82"/>
        <v>0</v>
      </c>
      <c r="AC283" s="8">
        <f t="shared" si="82"/>
        <v>0</v>
      </c>
      <c r="AD283" s="8">
        <f t="shared" si="82"/>
        <v>0</v>
      </c>
      <c r="AE283" s="8">
        <f t="shared" si="82"/>
        <v>0</v>
      </c>
      <c r="AF283" s="8">
        <f t="shared" si="81"/>
        <v>0</v>
      </c>
      <c r="AG283" s="8">
        <f t="shared" si="81"/>
        <v>0</v>
      </c>
      <c r="AH283" s="8">
        <f t="shared" si="81"/>
        <v>0</v>
      </c>
      <c r="AI283" s="8">
        <f t="shared" si="81"/>
        <v>0</v>
      </c>
      <c r="AJ283" s="8">
        <f t="shared" si="81"/>
        <v>0</v>
      </c>
      <c r="AK283" s="8">
        <f t="shared" si="81"/>
        <v>0</v>
      </c>
      <c r="AL283" s="8">
        <f t="shared" si="81"/>
        <v>0</v>
      </c>
      <c r="AM283" s="8">
        <f t="shared" si="81"/>
        <v>0</v>
      </c>
      <c r="AN283" s="8">
        <f t="shared" si="81"/>
        <v>0</v>
      </c>
      <c r="AO283" s="8">
        <f t="shared" si="81"/>
        <v>0</v>
      </c>
      <c r="AP283" s="8">
        <f t="shared" si="81"/>
        <v>0</v>
      </c>
      <c r="AQ283" s="8">
        <f t="shared" si="81"/>
        <v>0</v>
      </c>
      <c r="AR283" s="8">
        <f t="shared" si="81"/>
        <v>0</v>
      </c>
      <c r="AS283" s="8">
        <f t="shared" si="81"/>
        <v>0</v>
      </c>
      <c r="AT283" s="8">
        <f t="shared" si="81"/>
        <v>0</v>
      </c>
      <c r="AU283" s="8">
        <f t="shared" si="81"/>
        <v>0</v>
      </c>
      <c r="AV283" s="8">
        <f t="shared" si="84"/>
        <v>0</v>
      </c>
      <c r="AW283" s="8">
        <f t="shared" si="84"/>
        <v>0</v>
      </c>
      <c r="AX283" s="8">
        <f t="shared" si="84"/>
        <v>0</v>
      </c>
      <c r="AY283" s="8">
        <f t="shared" si="84"/>
        <v>0</v>
      </c>
      <c r="AZ283" s="8">
        <f t="shared" si="84"/>
        <v>0</v>
      </c>
      <c r="BA283" s="8"/>
      <c r="BB283" s="8"/>
      <c r="BC283" s="8"/>
      <c r="BD283" s="8"/>
      <c r="BE283" s="8"/>
      <c r="BF283" s="8"/>
      <c r="BG283" s="8"/>
    </row>
    <row r="284" spans="1:59" x14ac:dyDescent="0.3">
      <c r="A284" s="8">
        <f t="shared" si="83"/>
        <v>2</v>
      </c>
      <c r="B284" s="8">
        <f t="shared" si="83"/>
        <v>2</v>
      </c>
      <c r="C284" s="8">
        <f t="shared" si="83"/>
        <v>2</v>
      </c>
      <c r="D284" s="8">
        <f t="shared" si="83"/>
        <v>2</v>
      </c>
      <c r="E284" s="8">
        <f t="shared" si="83"/>
        <v>2</v>
      </c>
      <c r="F284" s="8">
        <f t="shared" si="83"/>
        <v>2</v>
      </c>
      <c r="G284" s="8">
        <f t="shared" si="83"/>
        <v>2</v>
      </c>
      <c r="H284" s="8">
        <f t="shared" si="83"/>
        <v>2</v>
      </c>
      <c r="I284" s="8">
        <f t="shared" si="83"/>
        <v>2</v>
      </c>
      <c r="J284" s="8">
        <f t="shared" si="83"/>
        <v>2</v>
      </c>
      <c r="K284" s="8">
        <f t="shared" si="83"/>
        <v>13</v>
      </c>
      <c r="L284" s="8">
        <f t="shared" si="83"/>
        <v>13</v>
      </c>
      <c r="M284" s="8">
        <f t="shared" si="83"/>
        <v>13</v>
      </c>
      <c r="N284" s="8">
        <f t="shared" si="83"/>
        <v>13</v>
      </c>
      <c r="O284" s="8">
        <f t="shared" si="83"/>
        <v>13</v>
      </c>
      <c r="P284" s="8">
        <f t="shared" si="83"/>
        <v>13</v>
      </c>
      <c r="Q284" s="8">
        <f t="shared" si="82"/>
        <v>13</v>
      </c>
      <c r="R284" s="8">
        <f t="shared" si="82"/>
        <v>13</v>
      </c>
      <c r="S284" s="8">
        <f t="shared" si="82"/>
        <v>13</v>
      </c>
      <c r="T284" s="8">
        <f t="shared" si="82"/>
        <v>13</v>
      </c>
      <c r="U284" s="8">
        <f t="shared" si="82"/>
        <v>15</v>
      </c>
      <c r="V284" s="8">
        <f t="shared" si="82"/>
        <v>15</v>
      </c>
      <c r="W284" s="8">
        <f t="shared" si="82"/>
        <v>0</v>
      </c>
      <c r="X284" s="8">
        <f t="shared" si="82"/>
        <v>0</v>
      </c>
      <c r="Y284" s="8">
        <f t="shared" si="82"/>
        <v>0</v>
      </c>
      <c r="Z284" s="8">
        <f t="shared" si="82"/>
        <v>0</v>
      </c>
      <c r="AA284" s="8">
        <f t="shared" si="82"/>
        <v>0</v>
      </c>
      <c r="AB284" s="8">
        <f t="shared" si="82"/>
        <v>0</v>
      </c>
      <c r="AC284" s="8">
        <f t="shared" si="82"/>
        <v>0</v>
      </c>
      <c r="AD284" s="8">
        <f t="shared" si="82"/>
        <v>0</v>
      </c>
      <c r="AE284" s="8">
        <f t="shared" si="82"/>
        <v>0</v>
      </c>
      <c r="AF284" s="8">
        <f t="shared" si="82"/>
        <v>0</v>
      </c>
      <c r="AG284" s="8">
        <f t="shared" ref="AG284:AV299" si="85">AG283</f>
        <v>0</v>
      </c>
      <c r="AH284" s="8">
        <f t="shared" si="85"/>
        <v>0</v>
      </c>
      <c r="AI284" s="8">
        <f t="shared" si="85"/>
        <v>0</v>
      </c>
      <c r="AJ284" s="8">
        <f t="shared" si="85"/>
        <v>0</v>
      </c>
      <c r="AK284" s="8">
        <f t="shared" si="85"/>
        <v>0</v>
      </c>
      <c r="AL284" s="8">
        <f t="shared" si="85"/>
        <v>0</v>
      </c>
      <c r="AM284" s="8">
        <f t="shared" si="85"/>
        <v>0</v>
      </c>
      <c r="AN284" s="8">
        <f t="shared" si="85"/>
        <v>0</v>
      </c>
      <c r="AO284" s="8">
        <f t="shared" si="85"/>
        <v>0</v>
      </c>
      <c r="AP284" s="8">
        <f t="shared" si="85"/>
        <v>0</v>
      </c>
      <c r="AQ284" s="8">
        <f t="shared" si="85"/>
        <v>0</v>
      </c>
      <c r="AR284" s="8">
        <f t="shared" si="85"/>
        <v>0</v>
      </c>
      <c r="AS284" s="8">
        <f t="shared" si="85"/>
        <v>0</v>
      </c>
      <c r="AT284" s="8">
        <f t="shared" si="85"/>
        <v>0</v>
      </c>
      <c r="AU284" s="8">
        <f t="shared" si="85"/>
        <v>0</v>
      </c>
      <c r="AV284" s="8">
        <f t="shared" si="84"/>
        <v>0</v>
      </c>
      <c r="AW284" s="8">
        <f t="shared" si="84"/>
        <v>0</v>
      </c>
      <c r="AX284" s="8">
        <f t="shared" si="84"/>
        <v>0</v>
      </c>
      <c r="AY284" s="8">
        <f t="shared" si="84"/>
        <v>0</v>
      </c>
      <c r="AZ284" s="8">
        <f t="shared" si="84"/>
        <v>0</v>
      </c>
      <c r="BA284" s="8"/>
      <c r="BB284" s="8"/>
      <c r="BC284" s="8"/>
      <c r="BD284" s="8"/>
      <c r="BE284" s="8"/>
      <c r="BF284" s="8"/>
      <c r="BG284" s="8"/>
    </row>
    <row r="285" spans="1:59" x14ac:dyDescent="0.3">
      <c r="A285" s="8">
        <f t="shared" si="83"/>
        <v>2</v>
      </c>
      <c r="B285" s="8">
        <f t="shared" si="83"/>
        <v>2</v>
      </c>
      <c r="C285" s="8">
        <f t="shared" si="83"/>
        <v>2</v>
      </c>
      <c r="D285" s="8">
        <f t="shared" si="83"/>
        <v>2</v>
      </c>
      <c r="E285" s="8">
        <f t="shared" si="83"/>
        <v>2</v>
      </c>
      <c r="F285" s="8">
        <f t="shared" si="83"/>
        <v>2</v>
      </c>
      <c r="G285" s="8">
        <f t="shared" si="83"/>
        <v>2</v>
      </c>
      <c r="H285" s="8">
        <f t="shared" si="83"/>
        <v>2</v>
      </c>
      <c r="I285" s="8">
        <f t="shared" si="83"/>
        <v>2</v>
      </c>
      <c r="J285" s="8">
        <f t="shared" si="83"/>
        <v>2</v>
      </c>
      <c r="K285" s="8">
        <f t="shared" si="83"/>
        <v>13</v>
      </c>
      <c r="L285" s="8">
        <f t="shared" si="83"/>
        <v>13</v>
      </c>
      <c r="M285" s="8">
        <f t="shared" si="83"/>
        <v>13</v>
      </c>
      <c r="N285" s="8">
        <f t="shared" si="83"/>
        <v>13</v>
      </c>
      <c r="O285" s="8">
        <f t="shared" si="83"/>
        <v>13</v>
      </c>
      <c r="P285" s="8">
        <f t="shared" si="83"/>
        <v>13</v>
      </c>
      <c r="Q285" s="8">
        <f t="shared" si="82"/>
        <v>13</v>
      </c>
      <c r="R285" s="8">
        <f t="shared" si="82"/>
        <v>13</v>
      </c>
      <c r="S285" s="8">
        <f t="shared" si="82"/>
        <v>13</v>
      </c>
      <c r="T285" s="8">
        <f t="shared" si="82"/>
        <v>13</v>
      </c>
      <c r="U285" s="8">
        <f t="shared" si="82"/>
        <v>15</v>
      </c>
      <c r="V285" s="8">
        <f t="shared" si="82"/>
        <v>15</v>
      </c>
      <c r="W285" s="8">
        <f t="shared" si="82"/>
        <v>0</v>
      </c>
      <c r="X285" s="8">
        <f t="shared" si="82"/>
        <v>0</v>
      </c>
      <c r="Y285" s="8">
        <f t="shared" si="82"/>
        <v>0</v>
      </c>
      <c r="Z285" s="8">
        <f t="shared" si="82"/>
        <v>0</v>
      </c>
      <c r="AA285" s="8">
        <f t="shared" si="82"/>
        <v>0</v>
      </c>
      <c r="AB285" s="8">
        <f t="shared" si="82"/>
        <v>0</v>
      </c>
      <c r="AC285" s="8">
        <f t="shared" si="82"/>
        <v>0</v>
      </c>
      <c r="AD285" s="8">
        <f t="shared" si="82"/>
        <v>0</v>
      </c>
      <c r="AE285" s="8">
        <f t="shared" si="82"/>
        <v>0</v>
      </c>
      <c r="AF285" s="8">
        <f t="shared" si="82"/>
        <v>0</v>
      </c>
      <c r="AG285" s="8">
        <f t="shared" si="85"/>
        <v>0</v>
      </c>
      <c r="AH285" s="8">
        <f t="shared" si="85"/>
        <v>0</v>
      </c>
      <c r="AI285" s="8">
        <f t="shared" si="85"/>
        <v>0</v>
      </c>
      <c r="AJ285" s="8">
        <f t="shared" si="85"/>
        <v>0</v>
      </c>
      <c r="AK285" s="8">
        <f t="shared" si="85"/>
        <v>0</v>
      </c>
      <c r="AL285" s="8">
        <f t="shared" si="85"/>
        <v>0</v>
      </c>
      <c r="AM285" s="8">
        <f t="shared" si="85"/>
        <v>0</v>
      </c>
      <c r="AN285" s="8">
        <f t="shared" si="85"/>
        <v>0</v>
      </c>
      <c r="AO285" s="8">
        <f t="shared" si="85"/>
        <v>0</v>
      </c>
      <c r="AP285" s="8">
        <f t="shared" si="85"/>
        <v>0</v>
      </c>
      <c r="AQ285" s="8">
        <f t="shared" si="85"/>
        <v>0</v>
      </c>
      <c r="AR285" s="8">
        <f t="shared" si="85"/>
        <v>0</v>
      </c>
      <c r="AS285" s="8">
        <f t="shared" si="85"/>
        <v>0</v>
      </c>
      <c r="AT285" s="8">
        <f t="shared" si="85"/>
        <v>0</v>
      </c>
      <c r="AU285" s="8">
        <f t="shared" si="85"/>
        <v>0</v>
      </c>
      <c r="AV285" s="8">
        <f t="shared" si="84"/>
        <v>0</v>
      </c>
      <c r="AW285" s="8">
        <f t="shared" si="84"/>
        <v>0</v>
      </c>
      <c r="AX285" s="8">
        <f t="shared" si="84"/>
        <v>0</v>
      </c>
      <c r="AY285" s="8">
        <f t="shared" si="84"/>
        <v>0</v>
      </c>
      <c r="AZ285" s="8">
        <f t="shared" si="84"/>
        <v>0</v>
      </c>
      <c r="BA285" s="8"/>
      <c r="BB285" s="8"/>
      <c r="BC285" s="8"/>
      <c r="BD285" s="8"/>
      <c r="BE285" s="8"/>
      <c r="BF285" s="8"/>
      <c r="BG285" s="8"/>
    </row>
    <row r="286" spans="1:59" x14ac:dyDescent="0.3">
      <c r="A286" s="8">
        <f t="shared" si="83"/>
        <v>2</v>
      </c>
      <c r="B286" s="8">
        <f t="shared" si="83"/>
        <v>2</v>
      </c>
      <c r="C286" s="8">
        <f t="shared" si="83"/>
        <v>2</v>
      </c>
      <c r="D286" s="8">
        <f t="shared" si="83"/>
        <v>2</v>
      </c>
      <c r="E286" s="8">
        <f t="shared" si="83"/>
        <v>2</v>
      </c>
      <c r="F286" s="8">
        <f t="shared" si="83"/>
        <v>2</v>
      </c>
      <c r="G286" s="8">
        <f t="shared" si="83"/>
        <v>2</v>
      </c>
      <c r="H286" s="8">
        <f t="shared" si="83"/>
        <v>2</v>
      </c>
      <c r="I286" s="8">
        <f t="shared" si="83"/>
        <v>2</v>
      </c>
      <c r="J286" s="8">
        <f t="shared" si="83"/>
        <v>2</v>
      </c>
      <c r="K286" s="8">
        <f t="shared" si="83"/>
        <v>13</v>
      </c>
      <c r="L286" s="8">
        <f t="shared" si="83"/>
        <v>13</v>
      </c>
      <c r="M286" s="8">
        <f t="shared" si="83"/>
        <v>13</v>
      </c>
      <c r="N286" s="8">
        <f t="shared" si="83"/>
        <v>13</v>
      </c>
      <c r="O286" s="8">
        <f t="shared" si="83"/>
        <v>13</v>
      </c>
      <c r="P286" s="8">
        <f t="shared" si="83"/>
        <v>13</v>
      </c>
      <c r="Q286" s="8">
        <f t="shared" si="82"/>
        <v>13</v>
      </c>
      <c r="R286" s="8">
        <f t="shared" si="82"/>
        <v>13</v>
      </c>
      <c r="S286" s="8">
        <f t="shared" si="82"/>
        <v>13</v>
      </c>
      <c r="T286" s="8">
        <f t="shared" si="82"/>
        <v>13</v>
      </c>
      <c r="U286" s="8">
        <f t="shared" si="82"/>
        <v>15</v>
      </c>
      <c r="V286" s="8">
        <f t="shared" si="82"/>
        <v>15</v>
      </c>
      <c r="W286" s="8">
        <f t="shared" si="82"/>
        <v>0</v>
      </c>
      <c r="X286" s="8">
        <f t="shared" si="82"/>
        <v>0</v>
      </c>
      <c r="Y286" s="8">
        <f t="shared" si="82"/>
        <v>0</v>
      </c>
      <c r="Z286" s="8">
        <f t="shared" si="82"/>
        <v>0</v>
      </c>
      <c r="AA286" s="8">
        <f t="shared" si="82"/>
        <v>0</v>
      </c>
      <c r="AB286" s="8">
        <f t="shared" si="82"/>
        <v>0</v>
      </c>
      <c r="AC286" s="8">
        <f t="shared" si="82"/>
        <v>0</v>
      </c>
      <c r="AD286" s="8">
        <f t="shared" si="82"/>
        <v>0</v>
      </c>
      <c r="AE286" s="8">
        <f t="shared" si="82"/>
        <v>0</v>
      </c>
      <c r="AF286" s="8">
        <f t="shared" si="82"/>
        <v>0</v>
      </c>
      <c r="AG286" s="8">
        <f t="shared" si="85"/>
        <v>0</v>
      </c>
      <c r="AH286" s="8">
        <f t="shared" si="85"/>
        <v>0</v>
      </c>
      <c r="AI286" s="8">
        <f t="shared" si="85"/>
        <v>0</v>
      </c>
      <c r="AJ286" s="8">
        <f t="shared" si="85"/>
        <v>0</v>
      </c>
      <c r="AK286" s="8">
        <f t="shared" si="85"/>
        <v>0</v>
      </c>
      <c r="AL286" s="8">
        <f t="shared" si="85"/>
        <v>0</v>
      </c>
      <c r="AM286" s="8">
        <f t="shared" si="85"/>
        <v>0</v>
      </c>
      <c r="AN286" s="8">
        <f t="shared" si="85"/>
        <v>0</v>
      </c>
      <c r="AO286" s="8">
        <f t="shared" si="85"/>
        <v>0</v>
      </c>
      <c r="AP286" s="8">
        <f t="shared" si="85"/>
        <v>0</v>
      </c>
      <c r="AQ286" s="8">
        <f t="shared" si="85"/>
        <v>0</v>
      </c>
      <c r="AR286" s="8">
        <f t="shared" si="85"/>
        <v>0</v>
      </c>
      <c r="AS286" s="8">
        <f t="shared" si="85"/>
        <v>0</v>
      </c>
      <c r="AT286" s="8">
        <f t="shared" si="85"/>
        <v>0</v>
      </c>
      <c r="AU286" s="8">
        <f t="shared" si="85"/>
        <v>0</v>
      </c>
      <c r="AV286" s="8">
        <f t="shared" si="84"/>
        <v>0</v>
      </c>
      <c r="AW286" s="8">
        <f t="shared" si="84"/>
        <v>0</v>
      </c>
      <c r="AX286" s="8">
        <f t="shared" si="84"/>
        <v>0</v>
      </c>
      <c r="AY286" s="8">
        <f t="shared" si="84"/>
        <v>0</v>
      </c>
      <c r="AZ286" s="8">
        <f t="shared" si="84"/>
        <v>0</v>
      </c>
      <c r="BA286" s="8"/>
      <c r="BB286" s="8"/>
      <c r="BC286" s="8"/>
      <c r="BD286" s="8"/>
      <c r="BE286" s="8"/>
      <c r="BF286" s="8"/>
      <c r="BG286" s="8"/>
    </row>
    <row r="287" spans="1:59" x14ac:dyDescent="0.3">
      <c r="A287" s="8">
        <f t="shared" si="83"/>
        <v>2</v>
      </c>
      <c r="B287" s="8">
        <f t="shared" si="83"/>
        <v>2</v>
      </c>
      <c r="C287" s="8">
        <f t="shared" si="83"/>
        <v>2</v>
      </c>
      <c r="D287" s="8">
        <f t="shared" si="83"/>
        <v>2</v>
      </c>
      <c r="E287" s="8">
        <f t="shared" si="83"/>
        <v>2</v>
      </c>
      <c r="F287" s="8">
        <f t="shared" si="83"/>
        <v>2</v>
      </c>
      <c r="G287" s="8">
        <f t="shared" si="83"/>
        <v>2</v>
      </c>
      <c r="H287" s="8">
        <f t="shared" si="83"/>
        <v>2</v>
      </c>
      <c r="I287" s="8">
        <f t="shared" si="83"/>
        <v>2</v>
      </c>
      <c r="J287" s="8">
        <f t="shared" si="83"/>
        <v>2</v>
      </c>
      <c r="K287" s="8">
        <f t="shared" si="83"/>
        <v>13</v>
      </c>
      <c r="L287" s="8">
        <f t="shared" si="83"/>
        <v>13</v>
      </c>
      <c r="M287" s="8">
        <f t="shared" si="83"/>
        <v>13</v>
      </c>
      <c r="N287" s="8">
        <f t="shared" si="83"/>
        <v>13</v>
      </c>
      <c r="O287" s="8">
        <f t="shared" si="83"/>
        <v>13</v>
      </c>
      <c r="P287" s="8">
        <f t="shared" si="83"/>
        <v>13</v>
      </c>
      <c r="Q287" s="8">
        <f t="shared" si="82"/>
        <v>13</v>
      </c>
      <c r="R287" s="8">
        <f t="shared" si="82"/>
        <v>13</v>
      </c>
      <c r="S287" s="8">
        <f t="shared" si="82"/>
        <v>13</v>
      </c>
      <c r="T287" s="8">
        <f t="shared" si="82"/>
        <v>13</v>
      </c>
      <c r="U287" s="8">
        <f t="shared" si="82"/>
        <v>15</v>
      </c>
      <c r="V287" s="8">
        <f t="shared" si="82"/>
        <v>15</v>
      </c>
      <c r="W287" s="8">
        <f t="shared" si="82"/>
        <v>0</v>
      </c>
      <c r="X287" s="8">
        <f t="shared" si="82"/>
        <v>0</v>
      </c>
      <c r="Y287" s="8">
        <f t="shared" si="82"/>
        <v>0</v>
      </c>
      <c r="Z287" s="8">
        <f t="shared" si="82"/>
        <v>0</v>
      </c>
      <c r="AA287" s="8">
        <f t="shared" si="82"/>
        <v>0</v>
      </c>
      <c r="AB287" s="8">
        <f t="shared" si="82"/>
        <v>0</v>
      </c>
      <c r="AC287" s="8">
        <f t="shared" si="82"/>
        <v>0</v>
      </c>
      <c r="AD287" s="8">
        <f t="shared" si="82"/>
        <v>0</v>
      </c>
      <c r="AE287" s="8">
        <f t="shared" si="82"/>
        <v>0</v>
      </c>
      <c r="AF287" s="8">
        <f t="shared" si="82"/>
        <v>0</v>
      </c>
      <c r="AG287" s="8">
        <f t="shared" si="85"/>
        <v>0</v>
      </c>
      <c r="AH287" s="8">
        <f t="shared" si="85"/>
        <v>0</v>
      </c>
      <c r="AI287" s="8">
        <f t="shared" si="85"/>
        <v>0</v>
      </c>
      <c r="AJ287" s="8">
        <f t="shared" si="85"/>
        <v>0</v>
      </c>
      <c r="AK287" s="8">
        <f t="shared" si="85"/>
        <v>0</v>
      </c>
      <c r="AL287" s="8">
        <f t="shared" si="85"/>
        <v>0</v>
      </c>
      <c r="AM287" s="8">
        <f t="shared" si="85"/>
        <v>0</v>
      </c>
      <c r="AN287" s="8">
        <f t="shared" si="85"/>
        <v>0</v>
      </c>
      <c r="AO287" s="8">
        <f t="shared" si="85"/>
        <v>0</v>
      </c>
      <c r="AP287" s="8">
        <f t="shared" si="85"/>
        <v>0</v>
      </c>
      <c r="AQ287" s="8">
        <f t="shared" si="85"/>
        <v>0</v>
      </c>
      <c r="AR287" s="8">
        <f t="shared" si="85"/>
        <v>0</v>
      </c>
      <c r="AS287" s="8">
        <f t="shared" si="85"/>
        <v>0</v>
      </c>
      <c r="AT287" s="8">
        <f t="shared" si="85"/>
        <v>0</v>
      </c>
      <c r="AU287" s="8">
        <f t="shared" si="85"/>
        <v>0</v>
      </c>
      <c r="AV287" s="8">
        <f t="shared" si="84"/>
        <v>0</v>
      </c>
      <c r="AW287" s="8">
        <f t="shared" si="84"/>
        <v>0</v>
      </c>
      <c r="AX287" s="8">
        <f t="shared" si="84"/>
        <v>0</v>
      </c>
      <c r="AY287" s="8">
        <f t="shared" si="84"/>
        <v>0</v>
      </c>
      <c r="AZ287" s="8">
        <f t="shared" si="84"/>
        <v>0</v>
      </c>
      <c r="BA287" s="8"/>
      <c r="BB287" s="8"/>
      <c r="BC287" s="8"/>
      <c r="BD287" s="8"/>
      <c r="BE287" s="8"/>
      <c r="BF287" s="8"/>
      <c r="BG287" s="8"/>
    </row>
    <row r="288" spans="1:59" x14ac:dyDescent="0.3">
      <c r="A288" s="8">
        <f t="shared" si="83"/>
        <v>2</v>
      </c>
      <c r="B288" s="8">
        <f t="shared" si="83"/>
        <v>2</v>
      </c>
      <c r="C288" s="8">
        <f t="shared" si="83"/>
        <v>2</v>
      </c>
      <c r="D288" s="8">
        <f t="shared" si="83"/>
        <v>2</v>
      </c>
      <c r="E288" s="8">
        <f t="shared" si="83"/>
        <v>2</v>
      </c>
      <c r="F288" s="8">
        <f t="shared" si="83"/>
        <v>2</v>
      </c>
      <c r="G288" s="8">
        <f t="shared" si="83"/>
        <v>2</v>
      </c>
      <c r="H288" s="8">
        <f t="shared" si="83"/>
        <v>2</v>
      </c>
      <c r="I288" s="8">
        <f t="shared" si="83"/>
        <v>2</v>
      </c>
      <c r="J288" s="8">
        <f t="shared" si="83"/>
        <v>2</v>
      </c>
      <c r="K288" s="8">
        <f t="shared" si="83"/>
        <v>13</v>
      </c>
      <c r="L288" s="8">
        <f t="shared" si="83"/>
        <v>13</v>
      </c>
      <c r="M288" s="8">
        <f t="shared" si="83"/>
        <v>13</v>
      </c>
      <c r="N288" s="8">
        <f t="shared" si="83"/>
        <v>13</v>
      </c>
      <c r="O288" s="8">
        <f t="shared" si="83"/>
        <v>13</v>
      </c>
      <c r="P288" s="8">
        <f t="shared" si="83"/>
        <v>13</v>
      </c>
      <c r="Q288" s="8">
        <f t="shared" si="82"/>
        <v>13</v>
      </c>
      <c r="R288" s="8">
        <f t="shared" si="82"/>
        <v>13</v>
      </c>
      <c r="S288" s="8">
        <f t="shared" si="82"/>
        <v>13</v>
      </c>
      <c r="T288" s="8">
        <f t="shared" si="82"/>
        <v>13</v>
      </c>
      <c r="U288" s="8">
        <f t="shared" si="82"/>
        <v>15</v>
      </c>
      <c r="V288" s="8">
        <f t="shared" si="82"/>
        <v>15</v>
      </c>
      <c r="W288" s="8">
        <f t="shared" si="82"/>
        <v>0</v>
      </c>
      <c r="X288" s="8">
        <f t="shared" si="82"/>
        <v>0</v>
      </c>
      <c r="Y288" s="8">
        <f t="shared" si="82"/>
        <v>0</v>
      </c>
      <c r="Z288" s="8">
        <f t="shared" si="82"/>
        <v>0</v>
      </c>
      <c r="AA288" s="8">
        <f t="shared" si="82"/>
        <v>0</v>
      </c>
      <c r="AB288" s="8">
        <f t="shared" si="82"/>
        <v>0</v>
      </c>
      <c r="AC288" s="8">
        <f t="shared" si="82"/>
        <v>0</v>
      </c>
      <c r="AD288" s="8">
        <f t="shared" si="82"/>
        <v>0</v>
      </c>
      <c r="AE288" s="8">
        <f t="shared" si="82"/>
        <v>0</v>
      </c>
      <c r="AF288" s="8">
        <f t="shared" si="82"/>
        <v>0</v>
      </c>
      <c r="AG288" s="8">
        <f t="shared" si="85"/>
        <v>0</v>
      </c>
      <c r="AH288" s="8">
        <f t="shared" si="85"/>
        <v>0</v>
      </c>
      <c r="AI288" s="8">
        <f t="shared" si="85"/>
        <v>0</v>
      </c>
      <c r="AJ288" s="8">
        <f t="shared" si="85"/>
        <v>0</v>
      </c>
      <c r="AK288" s="8">
        <f t="shared" si="85"/>
        <v>0</v>
      </c>
      <c r="AL288" s="8">
        <f t="shared" si="85"/>
        <v>0</v>
      </c>
      <c r="AM288" s="8">
        <f t="shared" si="85"/>
        <v>0</v>
      </c>
      <c r="AN288" s="8">
        <f t="shared" si="85"/>
        <v>0</v>
      </c>
      <c r="AO288" s="8">
        <f t="shared" si="85"/>
        <v>0</v>
      </c>
      <c r="AP288" s="8">
        <f t="shared" si="85"/>
        <v>0</v>
      </c>
      <c r="AQ288" s="8">
        <f t="shared" si="85"/>
        <v>0</v>
      </c>
      <c r="AR288" s="8">
        <f t="shared" si="85"/>
        <v>0</v>
      </c>
      <c r="AS288" s="8">
        <f t="shared" si="85"/>
        <v>0</v>
      </c>
      <c r="AT288" s="8">
        <f t="shared" si="85"/>
        <v>0</v>
      </c>
      <c r="AU288" s="8">
        <f t="shared" si="85"/>
        <v>0</v>
      </c>
      <c r="AV288" s="8">
        <f t="shared" si="84"/>
        <v>0</v>
      </c>
      <c r="AW288" s="8">
        <f t="shared" si="84"/>
        <v>0</v>
      </c>
      <c r="AX288" s="8">
        <f t="shared" si="84"/>
        <v>0</v>
      </c>
      <c r="AY288" s="8">
        <f t="shared" si="84"/>
        <v>0</v>
      </c>
      <c r="AZ288" s="8">
        <f t="shared" si="84"/>
        <v>0</v>
      </c>
      <c r="BA288" s="8"/>
      <c r="BB288" s="8"/>
      <c r="BC288" s="8"/>
      <c r="BD288" s="8"/>
      <c r="BE288" s="8"/>
      <c r="BF288" s="8"/>
      <c r="BG288" s="8"/>
    </row>
    <row r="289" spans="1:59" x14ac:dyDescent="0.3">
      <c r="A289" s="8">
        <f t="shared" si="83"/>
        <v>2</v>
      </c>
      <c r="B289" s="8">
        <f t="shared" si="83"/>
        <v>2</v>
      </c>
      <c r="C289" s="8">
        <f t="shared" si="83"/>
        <v>2</v>
      </c>
      <c r="D289" s="8">
        <f t="shared" si="83"/>
        <v>2</v>
      </c>
      <c r="E289" s="8">
        <f t="shared" si="83"/>
        <v>2</v>
      </c>
      <c r="F289" s="8">
        <f t="shared" si="83"/>
        <v>2</v>
      </c>
      <c r="G289" s="8">
        <f t="shared" si="83"/>
        <v>2</v>
      </c>
      <c r="H289" s="8">
        <f t="shared" si="83"/>
        <v>2</v>
      </c>
      <c r="I289" s="8">
        <f t="shared" si="83"/>
        <v>2</v>
      </c>
      <c r="J289" s="8">
        <f t="shared" si="83"/>
        <v>2</v>
      </c>
      <c r="K289" s="8">
        <f t="shared" si="83"/>
        <v>13</v>
      </c>
      <c r="L289" s="8">
        <f t="shared" si="83"/>
        <v>13</v>
      </c>
      <c r="M289" s="8">
        <f t="shared" si="83"/>
        <v>13</v>
      </c>
      <c r="N289" s="8">
        <f t="shared" si="83"/>
        <v>13</v>
      </c>
      <c r="O289" s="8">
        <f t="shared" si="83"/>
        <v>13</v>
      </c>
      <c r="P289" s="8">
        <f t="shared" ref="P289:AF303" si="86">P288</f>
        <v>13</v>
      </c>
      <c r="Q289" s="8">
        <f t="shared" si="86"/>
        <v>13</v>
      </c>
      <c r="R289" s="8">
        <f t="shared" si="86"/>
        <v>13</v>
      </c>
      <c r="S289" s="8">
        <f t="shared" si="86"/>
        <v>13</v>
      </c>
      <c r="T289" s="8">
        <f t="shared" si="86"/>
        <v>13</v>
      </c>
      <c r="U289" s="8">
        <f t="shared" si="86"/>
        <v>15</v>
      </c>
      <c r="V289" s="8">
        <f t="shared" si="86"/>
        <v>15</v>
      </c>
      <c r="W289" s="8">
        <f t="shared" si="86"/>
        <v>0</v>
      </c>
      <c r="X289" s="8">
        <f t="shared" si="86"/>
        <v>0</v>
      </c>
      <c r="Y289" s="8">
        <f t="shared" si="86"/>
        <v>0</v>
      </c>
      <c r="Z289" s="8">
        <f t="shared" si="86"/>
        <v>0</v>
      </c>
      <c r="AA289" s="8">
        <f t="shared" si="86"/>
        <v>0</v>
      </c>
      <c r="AB289" s="8">
        <f t="shared" si="86"/>
        <v>0</v>
      </c>
      <c r="AC289" s="8">
        <f t="shared" si="86"/>
        <v>0</v>
      </c>
      <c r="AD289" s="8">
        <f t="shared" si="86"/>
        <v>0</v>
      </c>
      <c r="AE289" s="8">
        <f t="shared" si="86"/>
        <v>0</v>
      </c>
      <c r="AF289" s="8">
        <f t="shared" si="86"/>
        <v>0</v>
      </c>
      <c r="AG289" s="8">
        <f t="shared" si="85"/>
        <v>0</v>
      </c>
      <c r="AH289" s="8">
        <f t="shared" si="85"/>
        <v>0</v>
      </c>
      <c r="AI289" s="8">
        <f t="shared" si="85"/>
        <v>0</v>
      </c>
      <c r="AJ289" s="8">
        <f t="shared" si="85"/>
        <v>0</v>
      </c>
      <c r="AK289" s="8">
        <f t="shared" si="85"/>
        <v>0</v>
      </c>
      <c r="AL289" s="8">
        <f t="shared" si="85"/>
        <v>0</v>
      </c>
      <c r="AM289" s="8">
        <f t="shared" si="85"/>
        <v>0</v>
      </c>
      <c r="AN289" s="8">
        <f t="shared" si="85"/>
        <v>0</v>
      </c>
      <c r="AO289" s="8">
        <f t="shared" si="85"/>
        <v>0</v>
      </c>
      <c r="AP289" s="8">
        <f t="shared" si="85"/>
        <v>0</v>
      </c>
      <c r="AQ289" s="8">
        <f t="shared" si="85"/>
        <v>0</v>
      </c>
      <c r="AR289" s="8">
        <f t="shared" si="85"/>
        <v>0</v>
      </c>
      <c r="AS289" s="8">
        <f t="shared" si="85"/>
        <v>0</v>
      </c>
      <c r="AT289" s="8">
        <f t="shared" si="85"/>
        <v>0</v>
      </c>
      <c r="AU289" s="8">
        <f t="shared" si="85"/>
        <v>0</v>
      </c>
      <c r="AV289" s="8">
        <f t="shared" si="84"/>
        <v>0</v>
      </c>
      <c r="AW289" s="8">
        <f t="shared" si="84"/>
        <v>0</v>
      </c>
      <c r="AX289" s="8">
        <f t="shared" si="84"/>
        <v>0</v>
      </c>
      <c r="AY289" s="8">
        <f t="shared" si="84"/>
        <v>0</v>
      </c>
      <c r="AZ289" s="8">
        <f t="shared" si="84"/>
        <v>0</v>
      </c>
      <c r="BA289" s="8"/>
      <c r="BB289" s="8"/>
      <c r="BC289" s="8"/>
      <c r="BD289" s="8"/>
      <c r="BE289" s="8"/>
      <c r="BF289" s="8"/>
      <c r="BG289" s="8"/>
    </row>
    <row r="290" spans="1:59" x14ac:dyDescent="0.3">
      <c r="A290" s="8">
        <f t="shared" ref="A290:P305" si="87">A289</f>
        <v>2</v>
      </c>
      <c r="B290" s="8">
        <f t="shared" si="87"/>
        <v>2</v>
      </c>
      <c r="C290" s="8">
        <f t="shared" si="87"/>
        <v>2</v>
      </c>
      <c r="D290" s="8">
        <f t="shared" si="87"/>
        <v>2</v>
      </c>
      <c r="E290" s="8">
        <f t="shared" si="87"/>
        <v>2</v>
      </c>
      <c r="F290" s="8">
        <f t="shared" si="87"/>
        <v>2</v>
      </c>
      <c r="G290" s="8">
        <f t="shared" si="87"/>
        <v>2</v>
      </c>
      <c r="H290" s="8">
        <f t="shared" si="87"/>
        <v>2</v>
      </c>
      <c r="I290" s="8">
        <f t="shared" si="87"/>
        <v>2</v>
      </c>
      <c r="J290" s="8">
        <f t="shared" si="87"/>
        <v>2</v>
      </c>
      <c r="K290" s="8">
        <f t="shared" si="87"/>
        <v>13</v>
      </c>
      <c r="L290" s="8">
        <f t="shared" si="87"/>
        <v>13</v>
      </c>
      <c r="M290" s="8">
        <f t="shared" si="87"/>
        <v>13</v>
      </c>
      <c r="N290" s="8">
        <f t="shared" si="87"/>
        <v>13</v>
      </c>
      <c r="O290" s="8">
        <f t="shared" si="87"/>
        <v>13</v>
      </c>
      <c r="P290" s="8">
        <f t="shared" si="86"/>
        <v>13</v>
      </c>
      <c r="Q290" s="8">
        <f t="shared" si="86"/>
        <v>13</v>
      </c>
      <c r="R290" s="8">
        <f t="shared" si="86"/>
        <v>13</v>
      </c>
      <c r="S290" s="8">
        <f t="shared" si="86"/>
        <v>13</v>
      </c>
      <c r="T290" s="8">
        <f t="shared" si="86"/>
        <v>13</v>
      </c>
      <c r="U290" s="8">
        <f t="shared" si="86"/>
        <v>15</v>
      </c>
      <c r="V290" s="8">
        <f t="shared" si="86"/>
        <v>15</v>
      </c>
      <c r="W290" s="8">
        <f t="shared" si="86"/>
        <v>0</v>
      </c>
      <c r="X290" s="8">
        <f t="shared" si="86"/>
        <v>0</v>
      </c>
      <c r="Y290" s="8">
        <f t="shared" si="86"/>
        <v>0</v>
      </c>
      <c r="Z290" s="8">
        <f t="shared" si="86"/>
        <v>0</v>
      </c>
      <c r="AA290" s="8">
        <f t="shared" si="86"/>
        <v>0</v>
      </c>
      <c r="AB290" s="8">
        <f t="shared" si="86"/>
        <v>0</v>
      </c>
      <c r="AC290" s="8">
        <f t="shared" si="86"/>
        <v>0</v>
      </c>
      <c r="AD290" s="8">
        <f t="shared" si="86"/>
        <v>0</v>
      </c>
      <c r="AE290" s="8">
        <f t="shared" si="86"/>
        <v>0</v>
      </c>
      <c r="AF290" s="8">
        <f t="shared" si="86"/>
        <v>0</v>
      </c>
      <c r="AG290" s="8">
        <f t="shared" si="85"/>
        <v>0</v>
      </c>
      <c r="AH290" s="8">
        <f t="shared" si="85"/>
        <v>0</v>
      </c>
      <c r="AI290" s="8">
        <f t="shared" si="85"/>
        <v>0</v>
      </c>
      <c r="AJ290" s="8">
        <f t="shared" si="85"/>
        <v>0</v>
      </c>
      <c r="AK290" s="8">
        <f t="shared" si="85"/>
        <v>0</v>
      </c>
      <c r="AL290" s="8">
        <f t="shared" si="85"/>
        <v>0</v>
      </c>
      <c r="AM290" s="8">
        <f t="shared" si="85"/>
        <v>0</v>
      </c>
      <c r="AN290" s="8">
        <f t="shared" si="85"/>
        <v>0</v>
      </c>
      <c r="AO290" s="8">
        <f t="shared" si="85"/>
        <v>0</v>
      </c>
      <c r="AP290" s="8">
        <f t="shared" si="85"/>
        <v>0</v>
      </c>
      <c r="AQ290" s="8">
        <f t="shared" si="85"/>
        <v>0</v>
      </c>
      <c r="AR290" s="8">
        <f t="shared" si="85"/>
        <v>0</v>
      </c>
      <c r="AS290" s="8">
        <f t="shared" si="85"/>
        <v>0</v>
      </c>
      <c r="AT290" s="8">
        <f t="shared" si="85"/>
        <v>0</v>
      </c>
      <c r="AU290" s="8">
        <f t="shared" si="85"/>
        <v>0</v>
      </c>
      <c r="AV290" s="8">
        <f t="shared" si="84"/>
        <v>0</v>
      </c>
      <c r="AW290" s="8">
        <f t="shared" si="84"/>
        <v>0</v>
      </c>
      <c r="AX290" s="8">
        <f t="shared" si="84"/>
        <v>0</v>
      </c>
      <c r="AY290" s="8">
        <f t="shared" si="84"/>
        <v>0</v>
      </c>
      <c r="AZ290" s="8">
        <f t="shared" si="84"/>
        <v>0</v>
      </c>
      <c r="BA290" s="8"/>
      <c r="BB290" s="8"/>
      <c r="BC290" s="8"/>
      <c r="BD290" s="8"/>
      <c r="BE290" s="8"/>
      <c r="BF290" s="8"/>
      <c r="BG290" s="8"/>
    </row>
    <row r="291" spans="1:59" x14ac:dyDescent="0.3">
      <c r="A291" s="8">
        <f t="shared" si="87"/>
        <v>2</v>
      </c>
      <c r="B291" s="8">
        <f t="shared" si="87"/>
        <v>2</v>
      </c>
      <c r="C291" s="8">
        <f t="shared" si="87"/>
        <v>2</v>
      </c>
      <c r="D291" s="8">
        <f t="shared" si="87"/>
        <v>2</v>
      </c>
      <c r="E291" s="8">
        <f t="shared" si="87"/>
        <v>2</v>
      </c>
      <c r="F291" s="8">
        <f t="shared" si="87"/>
        <v>2</v>
      </c>
      <c r="G291" s="8">
        <f t="shared" si="87"/>
        <v>2</v>
      </c>
      <c r="H291" s="8">
        <f t="shared" si="87"/>
        <v>2</v>
      </c>
      <c r="I291" s="8">
        <f t="shared" si="87"/>
        <v>2</v>
      </c>
      <c r="J291" s="8">
        <f t="shared" si="87"/>
        <v>2</v>
      </c>
      <c r="K291" s="8">
        <f t="shared" si="87"/>
        <v>13</v>
      </c>
      <c r="L291" s="8">
        <f t="shared" si="87"/>
        <v>13</v>
      </c>
      <c r="M291" s="8">
        <f t="shared" si="87"/>
        <v>13</v>
      </c>
      <c r="N291" s="8">
        <f t="shared" si="87"/>
        <v>13</v>
      </c>
      <c r="O291" s="8">
        <f t="shared" si="87"/>
        <v>13</v>
      </c>
      <c r="P291" s="8">
        <f t="shared" si="86"/>
        <v>13</v>
      </c>
      <c r="Q291" s="8">
        <f t="shared" si="86"/>
        <v>13</v>
      </c>
      <c r="R291" s="8">
        <f t="shared" si="86"/>
        <v>13</v>
      </c>
      <c r="S291" s="8">
        <f t="shared" si="86"/>
        <v>13</v>
      </c>
      <c r="T291" s="8">
        <f t="shared" si="86"/>
        <v>13</v>
      </c>
      <c r="U291" s="8">
        <f t="shared" si="86"/>
        <v>15</v>
      </c>
      <c r="V291" s="8">
        <f t="shared" si="86"/>
        <v>15</v>
      </c>
      <c r="W291" s="8">
        <f t="shared" si="86"/>
        <v>0</v>
      </c>
      <c r="X291" s="8">
        <f t="shared" si="86"/>
        <v>0</v>
      </c>
      <c r="Y291" s="8">
        <f t="shared" si="86"/>
        <v>0</v>
      </c>
      <c r="Z291" s="8">
        <f t="shared" si="86"/>
        <v>0</v>
      </c>
      <c r="AA291" s="8">
        <f t="shared" si="86"/>
        <v>0</v>
      </c>
      <c r="AB291" s="8">
        <f t="shared" si="86"/>
        <v>0</v>
      </c>
      <c r="AC291" s="8">
        <f t="shared" si="86"/>
        <v>0</v>
      </c>
      <c r="AD291" s="8">
        <f t="shared" si="86"/>
        <v>0</v>
      </c>
      <c r="AE291" s="8">
        <f t="shared" si="86"/>
        <v>0</v>
      </c>
      <c r="AF291" s="8">
        <f t="shared" si="86"/>
        <v>0</v>
      </c>
      <c r="AG291" s="8">
        <f t="shared" si="85"/>
        <v>0</v>
      </c>
      <c r="AH291" s="8">
        <f t="shared" si="85"/>
        <v>0</v>
      </c>
      <c r="AI291" s="8">
        <f t="shared" si="85"/>
        <v>0</v>
      </c>
      <c r="AJ291" s="8">
        <f t="shared" si="85"/>
        <v>0</v>
      </c>
      <c r="AK291" s="8">
        <f t="shared" si="85"/>
        <v>0</v>
      </c>
      <c r="AL291" s="8">
        <f t="shared" si="85"/>
        <v>0</v>
      </c>
      <c r="AM291" s="8">
        <f t="shared" si="85"/>
        <v>0</v>
      </c>
      <c r="AN291" s="8">
        <f t="shared" si="85"/>
        <v>0</v>
      </c>
      <c r="AO291" s="8">
        <f t="shared" si="85"/>
        <v>0</v>
      </c>
      <c r="AP291" s="8">
        <f t="shared" si="85"/>
        <v>0</v>
      </c>
      <c r="AQ291" s="8">
        <f t="shared" si="85"/>
        <v>0</v>
      </c>
      <c r="AR291" s="8">
        <f t="shared" si="85"/>
        <v>0</v>
      </c>
      <c r="AS291" s="8">
        <f t="shared" si="85"/>
        <v>0</v>
      </c>
      <c r="AT291" s="8">
        <f t="shared" si="85"/>
        <v>0</v>
      </c>
      <c r="AU291" s="8">
        <f t="shared" si="85"/>
        <v>0</v>
      </c>
      <c r="AV291" s="8">
        <f t="shared" si="85"/>
        <v>0</v>
      </c>
      <c r="AW291" s="8">
        <f t="shared" ref="AW291:AZ306" si="88">AW290</f>
        <v>0</v>
      </c>
      <c r="AX291" s="8">
        <f t="shared" si="88"/>
        <v>0</v>
      </c>
      <c r="AY291" s="8">
        <f t="shared" si="88"/>
        <v>0</v>
      </c>
      <c r="AZ291" s="8">
        <f t="shared" si="88"/>
        <v>0</v>
      </c>
      <c r="BA291" s="8"/>
      <c r="BB291" s="8"/>
      <c r="BC291" s="8"/>
      <c r="BD291" s="8"/>
      <c r="BE291" s="8"/>
      <c r="BF291" s="8"/>
      <c r="BG291" s="8"/>
    </row>
    <row r="292" spans="1:59" x14ac:dyDescent="0.3">
      <c r="A292" s="8">
        <f t="shared" si="87"/>
        <v>2</v>
      </c>
      <c r="B292" s="8">
        <f t="shared" si="87"/>
        <v>2</v>
      </c>
      <c r="C292" s="8">
        <f t="shared" si="87"/>
        <v>2</v>
      </c>
      <c r="D292" s="8">
        <f t="shared" si="87"/>
        <v>2</v>
      </c>
      <c r="E292" s="8">
        <f t="shared" si="87"/>
        <v>2</v>
      </c>
      <c r="F292" s="8">
        <f t="shared" si="87"/>
        <v>2</v>
      </c>
      <c r="G292" s="8">
        <f t="shared" si="87"/>
        <v>2</v>
      </c>
      <c r="H292" s="8">
        <f t="shared" si="87"/>
        <v>2</v>
      </c>
      <c r="I292" s="8">
        <f t="shared" si="87"/>
        <v>2</v>
      </c>
      <c r="J292" s="8">
        <f t="shared" si="87"/>
        <v>2</v>
      </c>
      <c r="K292" s="8">
        <f t="shared" si="87"/>
        <v>13</v>
      </c>
      <c r="L292" s="8">
        <f t="shared" si="87"/>
        <v>13</v>
      </c>
      <c r="M292" s="8">
        <f t="shared" si="87"/>
        <v>13</v>
      </c>
      <c r="N292" s="8">
        <f t="shared" si="87"/>
        <v>13</v>
      </c>
      <c r="O292" s="8">
        <f t="shared" si="87"/>
        <v>13</v>
      </c>
      <c r="P292" s="8">
        <f t="shared" si="86"/>
        <v>13</v>
      </c>
      <c r="Q292" s="8">
        <f t="shared" si="86"/>
        <v>13</v>
      </c>
      <c r="R292" s="8">
        <f t="shared" si="86"/>
        <v>13</v>
      </c>
      <c r="S292" s="8">
        <f t="shared" si="86"/>
        <v>13</v>
      </c>
      <c r="T292" s="8">
        <f t="shared" si="86"/>
        <v>13</v>
      </c>
      <c r="U292" s="8">
        <f t="shared" si="86"/>
        <v>15</v>
      </c>
      <c r="V292" s="8">
        <f t="shared" si="86"/>
        <v>15</v>
      </c>
      <c r="W292" s="8">
        <f t="shared" si="86"/>
        <v>0</v>
      </c>
      <c r="X292" s="8">
        <f t="shared" si="86"/>
        <v>0</v>
      </c>
      <c r="Y292" s="8">
        <f t="shared" si="86"/>
        <v>0</v>
      </c>
      <c r="Z292" s="8">
        <f t="shared" si="86"/>
        <v>0</v>
      </c>
      <c r="AA292" s="8">
        <f t="shared" si="86"/>
        <v>0</v>
      </c>
      <c r="AB292" s="8">
        <f t="shared" si="86"/>
        <v>0</v>
      </c>
      <c r="AC292" s="8">
        <f t="shared" si="86"/>
        <v>0</v>
      </c>
      <c r="AD292" s="8">
        <f t="shared" si="86"/>
        <v>0</v>
      </c>
      <c r="AE292" s="8">
        <f t="shared" si="86"/>
        <v>0</v>
      </c>
      <c r="AF292" s="8">
        <f t="shared" si="86"/>
        <v>0</v>
      </c>
      <c r="AG292" s="8">
        <f t="shared" si="85"/>
        <v>0</v>
      </c>
      <c r="AH292" s="8">
        <f t="shared" si="85"/>
        <v>0</v>
      </c>
      <c r="AI292" s="8">
        <f t="shared" si="85"/>
        <v>0</v>
      </c>
      <c r="AJ292" s="8">
        <f t="shared" si="85"/>
        <v>0</v>
      </c>
      <c r="AK292" s="8">
        <f t="shared" si="85"/>
        <v>0</v>
      </c>
      <c r="AL292" s="8">
        <f t="shared" si="85"/>
        <v>0</v>
      </c>
      <c r="AM292" s="8">
        <f t="shared" si="85"/>
        <v>0</v>
      </c>
      <c r="AN292" s="8">
        <f t="shared" si="85"/>
        <v>0</v>
      </c>
      <c r="AO292" s="8">
        <f t="shared" si="85"/>
        <v>0</v>
      </c>
      <c r="AP292" s="8">
        <f t="shared" si="85"/>
        <v>0</v>
      </c>
      <c r="AQ292" s="8">
        <f t="shared" si="85"/>
        <v>0</v>
      </c>
      <c r="AR292" s="8">
        <f t="shared" si="85"/>
        <v>0</v>
      </c>
      <c r="AS292" s="8">
        <f t="shared" si="85"/>
        <v>0</v>
      </c>
      <c r="AT292" s="8">
        <f t="shared" si="85"/>
        <v>0</v>
      </c>
      <c r="AU292" s="8">
        <f t="shared" si="85"/>
        <v>0</v>
      </c>
      <c r="AV292" s="8">
        <f t="shared" si="85"/>
        <v>0</v>
      </c>
      <c r="AW292" s="8">
        <f t="shared" si="88"/>
        <v>0</v>
      </c>
      <c r="AX292" s="8">
        <f t="shared" si="88"/>
        <v>0</v>
      </c>
      <c r="AY292" s="8">
        <f t="shared" si="88"/>
        <v>0</v>
      </c>
      <c r="AZ292" s="8">
        <f t="shared" si="88"/>
        <v>0</v>
      </c>
      <c r="BA292" s="8"/>
      <c r="BB292" s="8"/>
      <c r="BC292" s="8"/>
      <c r="BD292" s="8"/>
      <c r="BE292" s="8"/>
      <c r="BF292" s="8"/>
      <c r="BG292" s="8"/>
    </row>
    <row r="293" spans="1:59" x14ac:dyDescent="0.3">
      <c r="A293" s="8">
        <f t="shared" si="87"/>
        <v>2</v>
      </c>
      <c r="B293" s="8">
        <f t="shared" si="87"/>
        <v>2</v>
      </c>
      <c r="C293" s="8">
        <f t="shared" si="87"/>
        <v>2</v>
      </c>
      <c r="D293" s="8">
        <f t="shared" si="87"/>
        <v>2</v>
      </c>
      <c r="E293" s="8">
        <f t="shared" si="87"/>
        <v>2</v>
      </c>
      <c r="F293" s="8">
        <f t="shared" si="87"/>
        <v>2</v>
      </c>
      <c r="G293" s="8">
        <f t="shared" si="87"/>
        <v>2</v>
      </c>
      <c r="H293" s="8">
        <f t="shared" si="87"/>
        <v>2</v>
      </c>
      <c r="I293" s="8">
        <f t="shared" si="87"/>
        <v>2</v>
      </c>
      <c r="J293" s="8">
        <f t="shared" si="87"/>
        <v>2</v>
      </c>
      <c r="K293" s="8">
        <f t="shared" si="87"/>
        <v>13</v>
      </c>
      <c r="L293" s="8">
        <f t="shared" si="87"/>
        <v>13</v>
      </c>
      <c r="M293" s="8">
        <f t="shared" si="87"/>
        <v>13</v>
      </c>
      <c r="N293" s="8">
        <f t="shared" si="87"/>
        <v>13</v>
      </c>
      <c r="O293" s="8">
        <f t="shared" si="87"/>
        <v>13</v>
      </c>
      <c r="P293" s="8">
        <f t="shared" si="86"/>
        <v>13</v>
      </c>
      <c r="Q293" s="8">
        <f t="shared" si="86"/>
        <v>13</v>
      </c>
      <c r="R293" s="8">
        <f t="shared" si="86"/>
        <v>13</v>
      </c>
      <c r="S293" s="8">
        <f t="shared" si="86"/>
        <v>13</v>
      </c>
      <c r="T293" s="8">
        <f t="shared" si="86"/>
        <v>13</v>
      </c>
      <c r="U293" s="8">
        <f t="shared" si="86"/>
        <v>15</v>
      </c>
      <c r="V293" s="8">
        <f t="shared" si="86"/>
        <v>15</v>
      </c>
      <c r="W293" s="8">
        <f t="shared" si="86"/>
        <v>0</v>
      </c>
      <c r="X293" s="8">
        <f t="shared" si="86"/>
        <v>0</v>
      </c>
      <c r="Y293" s="8">
        <f t="shared" si="86"/>
        <v>0</v>
      </c>
      <c r="Z293" s="8">
        <f t="shared" si="86"/>
        <v>0</v>
      </c>
      <c r="AA293" s="8">
        <f t="shared" si="86"/>
        <v>0</v>
      </c>
      <c r="AB293" s="8">
        <f t="shared" si="86"/>
        <v>0</v>
      </c>
      <c r="AC293" s="8">
        <f t="shared" si="86"/>
        <v>0</v>
      </c>
      <c r="AD293" s="8">
        <f t="shared" si="86"/>
        <v>0</v>
      </c>
      <c r="AE293" s="8">
        <f t="shared" si="86"/>
        <v>0</v>
      </c>
      <c r="AF293" s="8">
        <f t="shared" si="86"/>
        <v>0</v>
      </c>
      <c r="AG293" s="8">
        <f t="shared" si="85"/>
        <v>0</v>
      </c>
      <c r="AH293" s="8">
        <f t="shared" si="85"/>
        <v>0</v>
      </c>
      <c r="AI293" s="8">
        <f t="shared" si="85"/>
        <v>0</v>
      </c>
      <c r="AJ293" s="8">
        <f t="shared" si="85"/>
        <v>0</v>
      </c>
      <c r="AK293" s="8">
        <f t="shared" si="85"/>
        <v>0</v>
      </c>
      <c r="AL293" s="8">
        <f t="shared" si="85"/>
        <v>0</v>
      </c>
      <c r="AM293" s="8">
        <f t="shared" si="85"/>
        <v>0</v>
      </c>
      <c r="AN293" s="8">
        <f t="shared" si="85"/>
        <v>0</v>
      </c>
      <c r="AO293" s="8">
        <f t="shared" si="85"/>
        <v>0</v>
      </c>
      <c r="AP293" s="8">
        <f t="shared" si="85"/>
        <v>0</v>
      </c>
      <c r="AQ293" s="8">
        <f t="shared" si="85"/>
        <v>0</v>
      </c>
      <c r="AR293" s="8">
        <f t="shared" si="85"/>
        <v>0</v>
      </c>
      <c r="AS293" s="8">
        <f t="shared" si="85"/>
        <v>0</v>
      </c>
      <c r="AT293" s="8">
        <f t="shared" si="85"/>
        <v>0</v>
      </c>
      <c r="AU293" s="8">
        <f t="shared" si="85"/>
        <v>0</v>
      </c>
      <c r="AV293" s="8">
        <f t="shared" si="85"/>
        <v>0</v>
      </c>
      <c r="AW293" s="8">
        <f t="shared" si="88"/>
        <v>0</v>
      </c>
      <c r="AX293" s="8">
        <f t="shared" si="88"/>
        <v>0</v>
      </c>
      <c r="AY293" s="8">
        <f t="shared" si="88"/>
        <v>0</v>
      </c>
      <c r="AZ293" s="8">
        <f t="shared" si="88"/>
        <v>0</v>
      </c>
      <c r="BA293" s="8"/>
      <c r="BB293" s="8"/>
      <c r="BC293" s="8"/>
      <c r="BD293" s="8"/>
      <c r="BE293" s="8"/>
      <c r="BF293" s="8"/>
      <c r="BG293" s="8"/>
    </row>
    <row r="294" spans="1:59" x14ac:dyDescent="0.3">
      <c r="A294" s="8">
        <f t="shared" si="87"/>
        <v>2</v>
      </c>
      <c r="B294" s="8">
        <f t="shared" si="87"/>
        <v>2</v>
      </c>
      <c r="C294" s="8">
        <f t="shared" si="87"/>
        <v>2</v>
      </c>
      <c r="D294" s="8">
        <f t="shared" si="87"/>
        <v>2</v>
      </c>
      <c r="E294" s="8">
        <f t="shared" si="87"/>
        <v>2</v>
      </c>
      <c r="F294" s="8">
        <f t="shared" si="87"/>
        <v>2</v>
      </c>
      <c r="G294" s="8">
        <f t="shared" si="87"/>
        <v>2</v>
      </c>
      <c r="H294" s="8">
        <f t="shared" si="87"/>
        <v>2</v>
      </c>
      <c r="I294" s="8">
        <f t="shared" si="87"/>
        <v>2</v>
      </c>
      <c r="J294" s="8">
        <f t="shared" si="87"/>
        <v>2</v>
      </c>
      <c r="K294" s="8">
        <f t="shared" si="87"/>
        <v>13</v>
      </c>
      <c r="L294" s="8">
        <f t="shared" si="87"/>
        <v>13</v>
      </c>
      <c r="M294" s="8">
        <f t="shared" si="87"/>
        <v>13</v>
      </c>
      <c r="N294" s="8">
        <f t="shared" si="87"/>
        <v>13</v>
      </c>
      <c r="O294" s="8">
        <f t="shared" si="87"/>
        <v>13</v>
      </c>
      <c r="P294" s="8">
        <f t="shared" si="86"/>
        <v>13</v>
      </c>
      <c r="Q294" s="8">
        <f t="shared" si="86"/>
        <v>13</v>
      </c>
      <c r="R294" s="8">
        <f t="shared" si="86"/>
        <v>13</v>
      </c>
      <c r="S294" s="8">
        <f t="shared" si="86"/>
        <v>13</v>
      </c>
      <c r="T294" s="8">
        <f t="shared" si="86"/>
        <v>13</v>
      </c>
      <c r="U294" s="8">
        <f t="shared" si="86"/>
        <v>15</v>
      </c>
      <c r="V294" s="8">
        <f t="shared" si="86"/>
        <v>15</v>
      </c>
      <c r="W294" s="8">
        <f t="shared" si="86"/>
        <v>0</v>
      </c>
      <c r="X294" s="8">
        <f t="shared" si="86"/>
        <v>0</v>
      </c>
      <c r="Y294" s="8">
        <f t="shared" si="86"/>
        <v>0</v>
      </c>
      <c r="Z294" s="8">
        <f t="shared" si="86"/>
        <v>0</v>
      </c>
      <c r="AA294" s="8">
        <f t="shared" si="86"/>
        <v>0</v>
      </c>
      <c r="AB294" s="8">
        <f t="shared" si="86"/>
        <v>0</v>
      </c>
      <c r="AC294" s="8">
        <f t="shared" si="86"/>
        <v>0</v>
      </c>
      <c r="AD294" s="8">
        <f t="shared" si="86"/>
        <v>0</v>
      </c>
      <c r="AE294" s="8">
        <f t="shared" si="86"/>
        <v>0</v>
      </c>
      <c r="AF294" s="8">
        <f t="shared" si="86"/>
        <v>0</v>
      </c>
      <c r="AG294" s="8">
        <f t="shared" si="85"/>
        <v>0</v>
      </c>
      <c r="AH294" s="8">
        <f t="shared" si="85"/>
        <v>0</v>
      </c>
      <c r="AI294" s="8">
        <f t="shared" si="85"/>
        <v>0</v>
      </c>
      <c r="AJ294" s="8">
        <f t="shared" si="85"/>
        <v>0</v>
      </c>
      <c r="AK294" s="8">
        <f t="shared" si="85"/>
        <v>0</v>
      </c>
      <c r="AL294" s="8">
        <f t="shared" si="85"/>
        <v>0</v>
      </c>
      <c r="AM294" s="8">
        <f t="shared" si="85"/>
        <v>0</v>
      </c>
      <c r="AN294" s="8">
        <f t="shared" si="85"/>
        <v>0</v>
      </c>
      <c r="AO294" s="8">
        <f t="shared" si="85"/>
        <v>0</v>
      </c>
      <c r="AP294" s="8">
        <f t="shared" si="85"/>
        <v>0</v>
      </c>
      <c r="AQ294" s="8">
        <f t="shared" si="85"/>
        <v>0</v>
      </c>
      <c r="AR294" s="8">
        <f t="shared" si="85"/>
        <v>0</v>
      </c>
      <c r="AS294" s="8">
        <f t="shared" si="85"/>
        <v>0</v>
      </c>
      <c r="AT294" s="8">
        <f t="shared" si="85"/>
        <v>0</v>
      </c>
      <c r="AU294" s="8">
        <f t="shared" si="85"/>
        <v>0</v>
      </c>
      <c r="AV294" s="8">
        <f t="shared" si="85"/>
        <v>0</v>
      </c>
      <c r="AW294" s="8">
        <f t="shared" si="88"/>
        <v>0</v>
      </c>
      <c r="AX294" s="8">
        <f t="shared" si="88"/>
        <v>0</v>
      </c>
      <c r="AY294" s="8">
        <f t="shared" si="88"/>
        <v>0</v>
      </c>
      <c r="AZ294" s="8">
        <f t="shared" si="88"/>
        <v>0</v>
      </c>
      <c r="BA294" s="8"/>
      <c r="BB294" s="8"/>
      <c r="BC294" s="8"/>
      <c r="BD294" s="8"/>
      <c r="BE294" s="8"/>
      <c r="BF294" s="8"/>
      <c r="BG294" s="8"/>
    </row>
    <row r="295" spans="1:59" x14ac:dyDescent="0.3">
      <c r="A295" s="8">
        <f t="shared" si="87"/>
        <v>2</v>
      </c>
      <c r="B295" s="8">
        <f t="shared" si="87"/>
        <v>2</v>
      </c>
      <c r="C295" s="8">
        <f t="shared" si="87"/>
        <v>2</v>
      </c>
      <c r="D295" s="8">
        <f t="shared" si="87"/>
        <v>2</v>
      </c>
      <c r="E295" s="8">
        <f t="shared" si="87"/>
        <v>2</v>
      </c>
      <c r="F295" s="8">
        <f t="shared" si="87"/>
        <v>2</v>
      </c>
      <c r="G295" s="8">
        <f t="shared" si="87"/>
        <v>2</v>
      </c>
      <c r="H295" s="8">
        <f t="shared" si="87"/>
        <v>2</v>
      </c>
      <c r="I295" s="8">
        <f t="shared" si="87"/>
        <v>2</v>
      </c>
      <c r="J295" s="8">
        <f t="shared" si="87"/>
        <v>2</v>
      </c>
      <c r="K295" s="8">
        <f t="shared" si="87"/>
        <v>13</v>
      </c>
      <c r="L295" s="8">
        <f t="shared" si="87"/>
        <v>13</v>
      </c>
      <c r="M295" s="8">
        <f t="shared" si="87"/>
        <v>13</v>
      </c>
      <c r="N295" s="8">
        <f t="shared" si="87"/>
        <v>13</v>
      </c>
      <c r="O295" s="8">
        <f t="shared" si="87"/>
        <v>13</v>
      </c>
      <c r="P295" s="8">
        <f t="shared" si="86"/>
        <v>13</v>
      </c>
      <c r="Q295" s="8">
        <f t="shared" si="86"/>
        <v>13</v>
      </c>
      <c r="R295" s="8">
        <f t="shared" si="86"/>
        <v>13</v>
      </c>
      <c r="S295" s="8">
        <f t="shared" si="86"/>
        <v>13</v>
      </c>
      <c r="T295" s="8">
        <f t="shared" si="86"/>
        <v>13</v>
      </c>
      <c r="U295" s="8">
        <f t="shared" si="86"/>
        <v>15</v>
      </c>
      <c r="V295" s="8">
        <f t="shared" si="86"/>
        <v>15</v>
      </c>
      <c r="W295" s="8">
        <f t="shared" si="86"/>
        <v>0</v>
      </c>
      <c r="X295" s="8">
        <f t="shared" si="86"/>
        <v>0</v>
      </c>
      <c r="Y295" s="8">
        <f t="shared" si="86"/>
        <v>0</v>
      </c>
      <c r="Z295" s="8">
        <f t="shared" si="86"/>
        <v>0</v>
      </c>
      <c r="AA295" s="8">
        <f t="shared" si="86"/>
        <v>0</v>
      </c>
      <c r="AB295" s="8">
        <f t="shared" si="86"/>
        <v>0</v>
      </c>
      <c r="AC295" s="8">
        <f t="shared" si="86"/>
        <v>0</v>
      </c>
      <c r="AD295" s="8">
        <f t="shared" si="86"/>
        <v>0</v>
      </c>
      <c r="AE295" s="8">
        <f t="shared" si="86"/>
        <v>0</v>
      </c>
      <c r="AF295" s="8">
        <f t="shared" si="86"/>
        <v>0</v>
      </c>
      <c r="AG295" s="8">
        <f t="shared" si="85"/>
        <v>0</v>
      </c>
      <c r="AH295" s="8">
        <f t="shared" si="85"/>
        <v>0</v>
      </c>
      <c r="AI295" s="8">
        <f t="shared" si="85"/>
        <v>0</v>
      </c>
      <c r="AJ295" s="8">
        <f t="shared" si="85"/>
        <v>0</v>
      </c>
      <c r="AK295" s="8">
        <f t="shared" si="85"/>
        <v>0</v>
      </c>
      <c r="AL295" s="8">
        <f t="shared" si="85"/>
        <v>0</v>
      </c>
      <c r="AM295" s="8">
        <f t="shared" si="85"/>
        <v>0</v>
      </c>
      <c r="AN295" s="8">
        <f t="shared" si="85"/>
        <v>0</v>
      </c>
      <c r="AO295" s="8">
        <f t="shared" si="85"/>
        <v>0</v>
      </c>
      <c r="AP295" s="8">
        <f t="shared" si="85"/>
        <v>0</v>
      </c>
      <c r="AQ295" s="8">
        <f t="shared" si="85"/>
        <v>0</v>
      </c>
      <c r="AR295" s="8">
        <f t="shared" si="85"/>
        <v>0</v>
      </c>
      <c r="AS295" s="8">
        <f t="shared" si="85"/>
        <v>0</v>
      </c>
      <c r="AT295" s="8">
        <f t="shared" si="85"/>
        <v>0</v>
      </c>
      <c r="AU295" s="8">
        <f t="shared" si="85"/>
        <v>0</v>
      </c>
      <c r="AV295" s="8">
        <f t="shared" si="85"/>
        <v>0</v>
      </c>
      <c r="AW295" s="8">
        <f t="shared" si="88"/>
        <v>0</v>
      </c>
      <c r="AX295" s="8">
        <f t="shared" si="88"/>
        <v>0</v>
      </c>
      <c r="AY295" s="8">
        <f t="shared" si="88"/>
        <v>0</v>
      </c>
      <c r="AZ295" s="8">
        <f t="shared" si="88"/>
        <v>0</v>
      </c>
      <c r="BA295" s="8"/>
      <c r="BB295" s="8"/>
      <c r="BC295" s="8"/>
      <c r="BD295" s="8"/>
      <c r="BE295" s="8"/>
      <c r="BF295" s="8"/>
      <c r="BG295" s="8"/>
    </row>
    <row r="296" spans="1:59" x14ac:dyDescent="0.3">
      <c r="A296" s="8">
        <f t="shared" si="87"/>
        <v>2</v>
      </c>
      <c r="B296" s="8">
        <f t="shared" si="87"/>
        <v>2</v>
      </c>
      <c r="C296" s="8">
        <f t="shared" si="87"/>
        <v>2</v>
      </c>
      <c r="D296" s="8">
        <f t="shared" si="87"/>
        <v>2</v>
      </c>
      <c r="E296" s="8">
        <f t="shared" si="87"/>
        <v>2</v>
      </c>
      <c r="F296" s="8">
        <f t="shared" si="87"/>
        <v>2</v>
      </c>
      <c r="G296" s="8">
        <f t="shared" si="87"/>
        <v>2</v>
      </c>
      <c r="H296" s="8">
        <f t="shared" si="87"/>
        <v>2</v>
      </c>
      <c r="I296" s="8">
        <f t="shared" si="87"/>
        <v>2</v>
      </c>
      <c r="J296" s="8">
        <f t="shared" si="87"/>
        <v>2</v>
      </c>
      <c r="K296" s="8">
        <f t="shared" si="87"/>
        <v>13</v>
      </c>
      <c r="L296" s="8">
        <f t="shared" si="87"/>
        <v>13</v>
      </c>
      <c r="M296" s="8">
        <f t="shared" si="87"/>
        <v>13</v>
      </c>
      <c r="N296" s="8">
        <f t="shared" si="87"/>
        <v>13</v>
      </c>
      <c r="O296" s="8">
        <f t="shared" si="87"/>
        <v>13</v>
      </c>
      <c r="P296" s="8">
        <f t="shared" si="86"/>
        <v>13</v>
      </c>
      <c r="Q296" s="8">
        <f t="shared" si="86"/>
        <v>13</v>
      </c>
      <c r="R296" s="8">
        <f t="shared" si="86"/>
        <v>13</v>
      </c>
      <c r="S296" s="8">
        <f t="shared" si="86"/>
        <v>13</v>
      </c>
      <c r="T296" s="8">
        <f t="shared" si="86"/>
        <v>13</v>
      </c>
      <c r="U296" s="8">
        <f t="shared" si="86"/>
        <v>15</v>
      </c>
      <c r="V296" s="8">
        <f t="shared" si="86"/>
        <v>15</v>
      </c>
      <c r="W296" s="8">
        <f t="shared" si="86"/>
        <v>0</v>
      </c>
      <c r="X296" s="8">
        <f t="shared" si="86"/>
        <v>0</v>
      </c>
      <c r="Y296" s="8">
        <f t="shared" si="86"/>
        <v>0</v>
      </c>
      <c r="Z296" s="8">
        <f t="shared" si="86"/>
        <v>0</v>
      </c>
      <c r="AA296" s="8">
        <f t="shared" si="86"/>
        <v>0</v>
      </c>
      <c r="AB296" s="8">
        <f t="shared" si="86"/>
        <v>0</v>
      </c>
      <c r="AC296" s="8">
        <f t="shared" si="86"/>
        <v>0</v>
      </c>
      <c r="AD296" s="8">
        <f t="shared" si="86"/>
        <v>0</v>
      </c>
      <c r="AE296" s="8">
        <f t="shared" si="86"/>
        <v>0</v>
      </c>
      <c r="AF296" s="8">
        <f t="shared" si="86"/>
        <v>0</v>
      </c>
      <c r="AG296" s="8">
        <f t="shared" si="85"/>
        <v>0</v>
      </c>
      <c r="AH296" s="8">
        <f t="shared" si="85"/>
        <v>0</v>
      </c>
      <c r="AI296" s="8">
        <f t="shared" si="85"/>
        <v>0</v>
      </c>
      <c r="AJ296" s="8">
        <f t="shared" si="85"/>
        <v>0</v>
      </c>
      <c r="AK296" s="8">
        <f t="shared" si="85"/>
        <v>0</v>
      </c>
      <c r="AL296" s="8">
        <f t="shared" si="85"/>
        <v>0</v>
      </c>
      <c r="AM296" s="8">
        <f t="shared" si="85"/>
        <v>0</v>
      </c>
      <c r="AN296" s="8">
        <f t="shared" si="85"/>
        <v>0</v>
      </c>
      <c r="AO296" s="8">
        <f t="shared" si="85"/>
        <v>0</v>
      </c>
      <c r="AP296" s="8">
        <f t="shared" si="85"/>
        <v>0</v>
      </c>
      <c r="AQ296" s="8">
        <f t="shared" si="85"/>
        <v>0</v>
      </c>
      <c r="AR296" s="8">
        <f t="shared" si="85"/>
        <v>0</v>
      </c>
      <c r="AS296" s="8">
        <f t="shared" si="85"/>
        <v>0</v>
      </c>
      <c r="AT296" s="8">
        <f t="shared" si="85"/>
        <v>0</v>
      </c>
      <c r="AU296" s="8">
        <f t="shared" si="85"/>
        <v>0</v>
      </c>
      <c r="AV296" s="8">
        <f t="shared" si="85"/>
        <v>0</v>
      </c>
      <c r="AW296" s="8">
        <f t="shared" si="88"/>
        <v>0</v>
      </c>
      <c r="AX296" s="8">
        <f t="shared" si="88"/>
        <v>0</v>
      </c>
      <c r="AY296" s="8">
        <f t="shared" si="88"/>
        <v>0</v>
      </c>
      <c r="AZ296" s="8">
        <f t="shared" si="88"/>
        <v>0</v>
      </c>
      <c r="BA296" s="8"/>
      <c r="BB296" s="8"/>
      <c r="BC296" s="8"/>
      <c r="BD296" s="8"/>
      <c r="BE296" s="8"/>
      <c r="BF296" s="8"/>
      <c r="BG296" s="8"/>
    </row>
    <row r="297" spans="1:59" x14ac:dyDescent="0.3">
      <c r="A297" s="8">
        <f t="shared" si="87"/>
        <v>2</v>
      </c>
      <c r="B297" s="8">
        <f t="shared" si="87"/>
        <v>2</v>
      </c>
      <c r="C297" s="8">
        <f t="shared" si="87"/>
        <v>2</v>
      </c>
      <c r="D297" s="8">
        <f t="shared" si="87"/>
        <v>2</v>
      </c>
      <c r="E297" s="8">
        <f t="shared" si="87"/>
        <v>2</v>
      </c>
      <c r="F297" s="8">
        <f t="shared" si="87"/>
        <v>2</v>
      </c>
      <c r="G297" s="8">
        <f t="shared" si="87"/>
        <v>2</v>
      </c>
      <c r="H297" s="8">
        <f t="shared" si="87"/>
        <v>2</v>
      </c>
      <c r="I297" s="8">
        <f t="shared" si="87"/>
        <v>2</v>
      </c>
      <c r="J297" s="8">
        <f t="shared" si="87"/>
        <v>2</v>
      </c>
      <c r="K297" s="8">
        <f t="shared" si="87"/>
        <v>13</v>
      </c>
      <c r="L297" s="8">
        <f t="shared" si="87"/>
        <v>13</v>
      </c>
      <c r="M297" s="8">
        <f t="shared" si="87"/>
        <v>13</v>
      </c>
      <c r="N297" s="8">
        <f t="shared" si="87"/>
        <v>13</v>
      </c>
      <c r="O297" s="8">
        <f t="shared" si="87"/>
        <v>13</v>
      </c>
      <c r="P297" s="8">
        <f t="shared" si="86"/>
        <v>13</v>
      </c>
      <c r="Q297" s="8">
        <f t="shared" si="86"/>
        <v>13</v>
      </c>
      <c r="R297" s="8">
        <f t="shared" si="86"/>
        <v>13</v>
      </c>
      <c r="S297" s="8">
        <f t="shared" si="86"/>
        <v>13</v>
      </c>
      <c r="T297" s="8">
        <f t="shared" si="86"/>
        <v>13</v>
      </c>
      <c r="U297" s="8">
        <f t="shared" si="86"/>
        <v>15</v>
      </c>
      <c r="V297" s="8">
        <f t="shared" si="86"/>
        <v>15</v>
      </c>
      <c r="W297" s="8">
        <f t="shared" si="86"/>
        <v>0</v>
      </c>
      <c r="X297" s="8">
        <f t="shared" si="86"/>
        <v>0</v>
      </c>
      <c r="Y297" s="8">
        <f t="shared" si="86"/>
        <v>0</v>
      </c>
      <c r="Z297" s="8">
        <f t="shared" si="86"/>
        <v>0</v>
      </c>
      <c r="AA297" s="8">
        <f t="shared" si="86"/>
        <v>0</v>
      </c>
      <c r="AB297" s="8">
        <f t="shared" si="86"/>
        <v>0</v>
      </c>
      <c r="AC297" s="8">
        <f t="shared" si="86"/>
        <v>0</v>
      </c>
      <c r="AD297" s="8">
        <f t="shared" si="86"/>
        <v>0</v>
      </c>
      <c r="AE297" s="8">
        <f t="shared" si="86"/>
        <v>0</v>
      </c>
      <c r="AF297" s="8">
        <f t="shared" si="86"/>
        <v>0</v>
      </c>
      <c r="AG297" s="8">
        <f t="shared" si="85"/>
        <v>0</v>
      </c>
      <c r="AH297" s="8">
        <f t="shared" si="85"/>
        <v>0</v>
      </c>
      <c r="AI297" s="8">
        <f t="shared" si="85"/>
        <v>0</v>
      </c>
      <c r="AJ297" s="8">
        <f t="shared" si="85"/>
        <v>0</v>
      </c>
      <c r="AK297" s="8">
        <f t="shared" si="85"/>
        <v>0</v>
      </c>
      <c r="AL297" s="8">
        <f t="shared" si="85"/>
        <v>0</v>
      </c>
      <c r="AM297" s="8">
        <f t="shared" si="85"/>
        <v>0</v>
      </c>
      <c r="AN297" s="8">
        <f t="shared" si="85"/>
        <v>0</v>
      </c>
      <c r="AO297" s="8">
        <f t="shared" si="85"/>
        <v>0</v>
      </c>
      <c r="AP297" s="8">
        <f t="shared" si="85"/>
        <v>0</v>
      </c>
      <c r="AQ297" s="8">
        <f t="shared" si="85"/>
        <v>0</v>
      </c>
      <c r="AR297" s="8">
        <f t="shared" si="85"/>
        <v>0</v>
      </c>
      <c r="AS297" s="8">
        <f t="shared" si="85"/>
        <v>0</v>
      </c>
      <c r="AT297" s="8">
        <f t="shared" si="85"/>
        <v>0</v>
      </c>
      <c r="AU297" s="8">
        <f t="shared" si="85"/>
        <v>0</v>
      </c>
      <c r="AV297" s="8">
        <f t="shared" si="85"/>
        <v>0</v>
      </c>
      <c r="AW297" s="8">
        <f t="shared" si="88"/>
        <v>0</v>
      </c>
      <c r="AX297" s="8">
        <f t="shared" si="88"/>
        <v>0</v>
      </c>
      <c r="AY297" s="8">
        <f t="shared" si="88"/>
        <v>0</v>
      </c>
      <c r="AZ297" s="8">
        <f t="shared" si="88"/>
        <v>0</v>
      </c>
      <c r="BA297" s="8"/>
      <c r="BB297" s="8"/>
      <c r="BC297" s="8"/>
      <c r="BD297" s="8"/>
      <c r="BE297" s="8"/>
      <c r="BF297" s="8"/>
      <c r="BG297" s="8"/>
    </row>
    <row r="298" spans="1:59" x14ac:dyDescent="0.3">
      <c r="A298" s="8">
        <f t="shared" si="87"/>
        <v>2</v>
      </c>
      <c r="B298" s="8">
        <f t="shared" si="87"/>
        <v>2</v>
      </c>
      <c r="C298" s="8">
        <f t="shared" si="87"/>
        <v>2</v>
      </c>
      <c r="D298" s="8">
        <f t="shared" si="87"/>
        <v>2</v>
      </c>
      <c r="E298" s="8">
        <f t="shared" si="87"/>
        <v>2</v>
      </c>
      <c r="F298" s="8">
        <f t="shared" si="87"/>
        <v>2</v>
      </c>
      <c r="G298" s="8">
        <f t="shared" si="87"/>
        <v>2</v>
      </c>
      <c r="H298" s="8">
        <f t="shared" si="87"/>
        <v>2</v>
      </c>
      <c r="I298" s="8">
        <f t="shared" si="87"/>
        <v>2</v>
      </c>
      <c r="J298" s="8">
        <f t="shared" si="87"/>
        <v>2</v>
      </c>
      <c r="K298" s="8">
        <f t="shared" si="87"/>
        <v>13</v>
      </c>
      <c r="L298" s="8">
        <f t="shared" si="87"/>
        <v>13</v>
      </c>
      <c r="M298" s="8">
        <f t="shared" si="87"/>
        <v>13</v>
      </c>
      <c r="N298" s="8">
        <f t="shared" si="87"/>
        <v>13</v>
      </c>
      <c r="O298" s="8">
        <f t="shared" si="87"/>
        <v>13</v>
      </c>
      <c r="P298" s="8">
        <f t="shared" si="86"/>
        <v>13</v>
      </c>
      <c r="Q298" s="8">
        <f t="shared" si="86"/>
        <v>13</v>
      </c>
      <c r="R298" s="8">
        <f t="shared" si="86"/>
        <v>13</v>
      </c>
      <c r="S298" s="8">
        <f t="shared" si="86"/>
        <v>13</v>
      </c>
      <c r="T298" s="8">
        <f t="shared" si="86"/>
        <v>13</v>
      </c>
      <c r="U298" s="8">
        <f t="shared" si="86"/>
        <v>15</v>
      </c>
      <c r="V298" s="8">
        <f t="shared" si="86"/>
        <v>15</v>
      </c>
      <c r="W298" s="8">
        <f t="shared" si="86"/>
        <v>0</v>
      </c>
      <c r="X298" s="8">
        <f t="shared" si="86"/>
        <v>0</v>
      </c>
      <c r="Y298" s="8">
        <f t="shared" si="86"/>
        <v>0</v>
      </c>
      <c r="Z298" s="8">
        <f t="shared" si="86"/>
        <v>0</v>
      </c>
      <c r="AA298" s="8">
        <f t="shared" si="86"/>
        <v>0</v>
      </c>
      <c r="AB298" s="8">
        <f t="shared" si="86"/>
        <v>0</v>
      </c>
      <c r="AC298" s="8">
        <f t="shared" si="86"/>
        <v>0</v>
      </c>
      <c r="AD298" s="8">
        <f t="shared" si="86"/>
        <v>0</v>
      </c>
      <c r="AE298" s="8">
        <f t="shared" si="86"/>
        <v>0</v>
      </c>
      <c r="AF298" s="8">
        <f t="shared" si="86"/>
        <v>0</v>
      </c>
      <c r="AG298" s="8">
        <f t="shared" si="85"/>
        <v>0</v>
      </c>
      <c r="AH298" s="8">
        <f t="shared" si="85"/>
        <v>0</v>
      </c>
      <c r="AI298" s="8">
        <f t="shared" si="85"/>
        <v>0</v>
      </c>
      <c r="AJ298" s="8">
        <f t="shared" si="85"/>
        <v>0</v>
      </c>
      <c r="AK298" s="8">
        <f t="shared" si="85"/>
        <v>0</v>
      </c>
      <c r="AL298" s="8">
        <f t="shared" si="85"/>
        <v>0</v>
      </c>
      <c r="AM298" s="8">
        <f t="shared" si="85"/>
        <v>0</v>
      </c>
      <c r="AN298" s="8">
        <f t="shared" si="85"/>
        <v>0</v>
      </c>
      <c r="AO298" s="8">
        <f t="shared" si="85"/>
        <v>0</v>
      </c>
      <c r="AP298" s="8">
        <f t="shared" si="85"/>
        <v>0</v>
      </c>
      <c r="AQ298" s="8">
        <f t="shared" si="85"/>
        <v>0</v>
      </c>
      <c r="AR298" s="8">
        <f t="shared" si="85"/>
        <v>0</v>
      </c>
      <c r="AS298" s="8">
        <f t="shared" si="85"/>
        <v>0</v>
      </c>
      <c r="AT298" s="8">
        <f t="shared" si="85"/>
        <v>0</v>
      </c>
      <c r="AU298" s="8">
        <f t="shared" si="85"/>
        <v>0</v>
      </c>
      <c r="AV298" s="8">
        <f t="shared" si="85"/>
        <v>0</v>
      </c>
      <c r="AW298" s="8">
        <f t="shared" si="88"/>
        <v>0</v>
      </c>
      <c r="AX298" s="8">
        <f t="shared" si="88"/>
        <v>0</v>
      </c>
      <c r="AY298" s="8">
        <f t="shared" si="88"/>
        <v>0</v>
      </c>
      <c r="AZ298" s="8">
        <f t="shared" si="88"/>
        <v>0</v>
      </c>
      <c r="BA298" s="8"/>
      <c r="BB298" s="8"/>
      <c r="BC298" s="8"/>
      <c r="BD298" s="8"/>
      <c r="BE298" s="8"/>
      <c r="BF298" s="8"/>
      <c r="BG298" s="8"/>
    </row>
    <row r="299" spans="1:59" x14ac:dyDescent="0.3">
      <c r="A299" s="8">
        <f t="shared" si="87"/>
        <v>2</v>
      </c>
      <c r="B299" s="8">
        <f t="shared" si="87"/>
        <v>2</v>
      </c>
      <c r="C299" s="8">
        <f t="shared" si="87"/>
        <v>2</v>
      </c>
      <c r="D299" s="8">
        <f t="shared" si="87"/>
        <v>2</v>
      </c>
      <c r="E299" s="8">
        <f t="shared" si="87"/>
        <v>2</v>
      </c>
      <c r="F299" s="8">
        <f t="shared" si="87"/>
        <v>2</v>
      </c>
      <c r="G299" s="8">
        <f t="shared" si="87"/>
        <v>2</v>
      </c>
      <c r="H299" s="8">
        <f t="shared" si="87"/>
        <v>2</v>
      </c>
      <c r="I299" s="8">
        <f t="shared" si="87"/>
        <v>2</v>
      </c>
      <c r="J299" s="8">
        <f t="shared" si="87"/>
        <v>2</v>
      </c>
      <c r="K299" s="8">
        <f t="shared" si="87"/>
        <v>13</v>
      </c>
      <c r="L299" s="8">
        <f t="shared" si="87"/>
        <v>13</v>
      </c>
      <c r="M299" s="8">
        <f t="shared" si="87"/>
        <v>13</v>
      </c>
      <c r="N299" s="8">
        <f t="shared" si="87"/>
        <v>13</v>
      </c>
      <c r="O299" s="8">
        <f t="shared" si="87"/>
        <v>13</v>
      </c>
      <c r="P299" s="8">
        <f t="shared" si="86"/>
        <v>13</v>
      </c>
      <c r="Q299" s="8">
        <f t="shared" si="86"/>
        <v>13</v>
      </c>
      <c r="R299" s="8">
        <f t="shared" si="86"/>
        <v>13</v>
      </c>
      <c r="S299" s="8">
        <f t="shared" si="86"/>
        <v>13</v>
      </c>
      <c r="T299" s="8">
        <f t="shared" si="86"/>
        <v>13</v>
      </c>
      <c r="U299" s="8">
        <f t="shared" si="86"/>
        <v>15</v>
      </c>
      <c r="V299" s="8">
        <f t="shared" si="86"/>
        <v>15</v>
      </c>
      <c r="W299" s="8">
        <f t="shared" si="86"/>
        <v>0</v>
      </c>
      <c r="X299" s="8">
        <f t="shared" si="86"/>
        <v>0</v>
      </c>
      <c r="Y299" s="8">
        <f t="shared" si="86"/>
        <v>0</v>
      </c>
      <c r="Z299" s="8">
        <f t="shared" si="86"/>
        <v>0</v>
      </c>
      <c r="AA299" s="8">
        <f t="shared" si="86"/>
        <v>0</v>
      </c>
      <c r="AB299" s="8">
        <f t="shared" si="86"/>
        <v>0</v>
      </c>
      <c r="AC299" s="8">
        <f t="shared" si="86"/>
        <v>0</v>
      </c>
      <c r="AD299" s="8">
        <f t="shared" si="86"/>
        <v>0</v>
      </c>
      <c r="AE299" s="8">
        <f t="shared" si="86"/>
        <v>0</v>
      </c>
      <c r="AF299" s="8">
        <f t="shared" si="86"/>
        <v>0</v>
      </c>
      <c r="AG299" s="8">
        <f t="shared" si="85"/>
        <v>0</v>
      </c>
      <c r="AH299" s="8">
        <f t="shared" si="85"/>
        <v>0</v>
      </c>
      <c r="AI299" s="8">
        <f t="shared" si="85"/>
        <v>0</v>
      </c>
      <c r="AJ299" s="8">
        <f t="shared" si="85"/>
        <v>0</v>
      </c>
      <c r="AK299" s="8">
        <f t="shared" si="85"/>
        <v>0</v>
      </c>
      <c r="AL299" s="8">
        <f t="shared" si="85"/>
        <v>0</v>
      </c>
      <c r="AM299" s="8">
        <f t="shared" si="85"/>
        <v>0</v>
      </c>
      <c r="AN299" s="8">
        <f t="shared" si="85"/>
        <v>0</v>
      </c>
      <c r="AO299" s="8">
        <f t="shared" si="85"/>
        <v>0</v>
      </c>
      <c r="AP299" s="8">
        <f t="shared" si="85"/>
        <v>0</v>
      </c>
      <c r="AQ299" s="8">
        <f t="shared" si="85"/>
        <v>0</v>
      </c>
      <c r="AR299" s="8">
        <f t="shared" si="85"/>
        <v>0</v>
      </c>
      <c r="AS299" s="8">
        <f t="shared" si="85"/>
        <v>0</v>
      </c>
      <c r="AT299" s="8">
        <f t="shared" si="85"/>
        <v>0</v>
      </c>
      <c r="AU299" s="8">
        <f t="shared" si="85"/>
        <v>0</v>
      </c>
      <c r="AV299" s="8">
        <f t="shared" si="85"/>
        <v>0</v>
      </c>
      <c r="AW299" s="8">
        <f t="shared" si="88"/>
        <v>0</v>
      </c>
      <c r="AX299" s="8">
        <f t="shared" si="88"/>
        <v>0</v>
      </c>
      <c r="AY299" s="8">
        <f t="shared" si="88"/>
        <v>0</v>
      </c>
      <c r="AZ299" s="8">
        <f t="shared" si="88"/>
        <v>0</v>
      </c>
      <c r="BA299" s="8"/>
      <c r="BB299" s="8"/>
      <c r="BC299" s="8"/>
      <c r="BD299" s="8"/>
      <c r="BE299" s="8"/>
      <c r="BF299" s="8"/>
      <c r="BG299" s="8"/>
    </row>
    <row r="300" spans="1:59" x14ac:dyDescent="0.3">
      <c r="A300" s="8">
        <f t="shared" si="87"/>
        <v>2</v>
      </c>
      <c r="B300" s="8">
        <f t="shared" si="87"/>
        <v>2</v>
      </c>
      <c r="C300" s="8">
        <f t="shared" si="87"/>
        <v>2</v>
      </c>
      <c r="D300" s="8">
        <f t="shared" si="87"/>
        <v>2</v>
      </c>
      <c r="E300" s="8">
        <f t="shared" si="87"/>
        <v>2</v>
      </c>
      <c r="F300" s="8">
        <f t="shared" si="87"/>
        <v>2</v>
      </c>
      <c r="G300" s="8">
        <f t="shared" si="87"/>
        <v>2</v>
      </c>
      <c r="H300" s="8">
        <f t="shared" si="87"/>
        <v>2</v>
      </c>
      <c r="I300" s="8">
        <f t="shared" si="87"/>
        <v>2</v>
      </c>
      <c r="J300" s="8">
        <f t="shared" si="87"/>
        <v>2</v>
      </c>
      <c r="K300" s="8">
        <f t="shared" si="87"/>
        <v>13</v>
      </c>
      <c r="L300" s="8">
        <f t="shared" si="87"/>
        <v>13</v>
      </c>
      <c r="M300" s="8">
        <f t="shared" si="87"/>
        <v>13</v>
      </c>
      <c r="N300" s="8">
        <f t="shared" si="87"/>
        <v>13</v>
      </c>
      <c r="O300" s="8">
        <f t="shared" si="87"/>
        <v>13</v>
      </c>
      <c r="P300" s="8">
        <f t="shared" si="86"/>
        <v>13</v>
      </c>
      <c r="Q300" s="8">
        <f t="shared" si="86"/>
        <v>13</v>
      </c>
      <c r="R300" s="8">
        <f t="shared" si="86"/>
        <v>13</v>
      </c>
      <c r="S300" s="8">
        <f t="shared" si="86"/>
        <v>13</v>
      </c>
      <c r="T300" s="8">
        <f t="shared" si="86"/>
        <v>13</v>
      </c>
      <c r="U300" s="8">
        <f t="shared" si="86"/>
        <v>15</v>
      </c>
      <c r="V300" s="8">
        <f t="shared" si="86"/>
        <v>15</v>
      </c>
      <c r="W300" s="8">
        <f t="shared" si="86"/>
        <v>0</v>
      </c>
      <c r="X300" s="8">
        <f t="shared" si="86"/>
        <v>0</v>
      </c>
      <c r="Y300" s="8">
        <f t="shared" si="86"/>
        <v>0</v>
      </c>
      <c r="Z300" s="8">
        <f t="shared" si="86"/>
        <v>0</v>
      </c>
      <c r="AA300" s="8">
        <f t="shared" si="86"/>
        <v>0</v>
      </c>
      <c r="AB300" s="8">
        <f t="shared" si="86"/>
        <v>0</v>
      </c>
      <c r="AC300" s="8">
        <f t="shared" si="86"/>
        <v>0</v>
      </c>
      <c r="AD300" s="8">
        <f t="shared" si="86"/>
        <v>0</v>
      </c>
      <c r="AE300" s="8">
        <f t="shared" si="86"/>
        <v>0</v>
      </c>
      <c r="AF300" s="8">
        <f t="shared" si="86"/>
        <v>0</v>
      </c>
      <c r="AG300" s="8">
        <f t="shared" ref="AG300:AV315" si="89">AG299</f>
        <v>0</v>
      </c>
      <c r="AH300" s="8">
        <f t="shared" si="89"/>
        <v>0</v>
      </c>
      <c r="AI300" s="8">
        <f t="shared" si="89"/>
        <v>0</v>
      </c>
      <c r="AJ300" s="8">
        <f t="shared" si="89"/>
        <v>0</v>
      </c>
      <c r="AK300" s="8">
        <f t="shared" si="89"/>
        <v>0</v>
      </c>
      <c r="AL300" s="8">
        <f t="shared" si="89"/>
        <v>0</v>
      </c>
      <c r="AM300" s="8">
        <f t="shared" si="89"/>
        <v>0</v>
      </c>
      <c r="AN300" s="8">
        <f t="shared" si="89"/>
        <v>0</v>
      </c>
      <c r="AO300" s="8">
        <f t="shared" si="89"/>
        <v>0</v>
      </c>
      <c r="AP300" s="8">
        <f t="shared" si="89"/>
        <v>0</v>
      </c>
      <c r="AQ300" s="8">
        <f t="shared" si="89"/>
        <v>0</v>
      </c>
      <c r="AR300" s="8">
        <f t="shared" si="89"/>
        <v>0</v>
      </c>
      <c r="AS300" s="8">
        <f t="shared" si="89"/>
        <v>0</v>
      </c>
      <c r="AT300" s="8">
        <f t="shared" si="89"/>
        <v>0</v>
      </c>
      <c r="AU300" s="8">
        <f t="shared" si="89"/>
        <v>0</v>
      </c>
      <c r="AV300" s="8">
        <f t="shared" si="89"/>
        <v>0</v>
      </c>
      <c r="AW300" s="8">
        <f t="shared" si="88"/>
        <v>0</v>
      </c>
      <c r="AX300" s="8">
        <f t="shared" si="88"/>
        <v>0</v>
      </c>
      <c r="AY300" s="8">
        <f t="shared" si="88"/>
        <v>0</v>
      </c>
      <c r="AZ300" s="8">
        <f t="shared" si="88"/>
        <v>0</v>
      </c>
      <c r="BA300" s="8"/>
      <c r="BB300" s="8"/>
      <c r="BC300" s="8"/>
      <c r="BD300" s="8"/>
      <c r="BE300" s="8"/>
      <c r="BF300" s="8"/>
      <c r="BG300" s="8"/>
    </row>
    <row r="301" spans="1:59" x14ac:dyDescent="0.3">
      <c r="A301" s="8">
        <f t="shared" si="87"/>
        <v>2</v>
      </c>
      <c r="B301" s="8">
        <f t="shared" si="87"/>
        <v>2</v>
      </c>
      <c r="C301" s="8">
        <f t="shared" si="87"/>
        <v>2</v>
      </c>
      <c r="D301" s="8">
        <f t="shared" si="87"/>
        <v>2</v>
      </c>
      <c r="E301" s="8">
        <f t="shared" si="87"/>
        <v>2</v>
      </c>
      <c r="F301" s="8">
        <f t="shared" si="87"/>
        <v>2</v>
      </c>
      <c r="G301" s="8">
        <f t="shared" si="87"/>
        <v>2</v>
      </c>
      <c r="H301" s="8">
        <f t="shared" si="87"/>
        <v>2</v>
      </c>
      <c r="I301" s="8">
        <f t="shared" si="87"/>
        <v>2</v>
      </c>
      <c r="J301" s="8">
        <f t="shared" si="87"/>
        <v>2</v>
      </c>
      <c r="K301" s="8">
        <f t="shared" si="87"/>
        <v>13</v>
      </c>
      <c r="L301" s="8">
        <f t="shared" si="87"/>
        <v>13</v>
      </c>
      <c r="M301" s="8">
        <f t="shared" si="87"/>
        <v>13</v>
      </c>
      <c r="N301" s="8">
        <f t="shared" si="87"/>
        <v>13</v>
      </c>
      <c r="O301" s="8">
        <f t="shared" si="87"/>
        <v>13</v>
      </c>
      <c r="P301" s="8">
        <f t="shared" si="86"/>
        <v>13</v>
      </c>
      <c r="Q301" s="8">
        <f t="shared" si="86"/>
        <v>13</v>
      </c>
      <c r="R301" s="8">
        <f t="shared" si="86"/>
        <v>13</v>
      </c>
      <c r="S301" s="8">
        <f t="shared" si="86"/>
        <v>13</v>
      </c>
      <c r="T301" s="8">
        <f t="shared" si="86"/>
        <v>13</v>
      </c>
      <c r="U301" s="8">
        <f t="shared" si="86"/>
        <v>15</v>
      </c>
      <c r="V301" s="8">
        <f t="shared" si="86"/>
        <v>15</v>
      </c>
      <c r="W301" s="8">
        <f t="shared" si="86"/>
        <v>0</v>
      </c>
      <c r="X301" s="8">
        <f t="shared" si="86"/>
        <v>0</v>
      </c>
      <c r="Y301" s="8">
        <f t="shared" si="86"/>
        <v>0</v>
      </c>
      <c r="Z301" s="8">
        <f t="shared" si="86"/>
        <v>0</v>
      </c>
      <c r="AA301" s="8">
        <f t="shared" si="86"/>
        <v>0</v>
      </c>
      <c r="AB301" s="8">
        <f t="shared" si="86"/>
        <v>0</v>
      </c>
      <c r="AC301" s="8">
        <f t="shared" si="86"/>
        <v>0</v>
      </c>
      <c r="AD301" s="8">
        <f t="shared" si="86"/>
        <v>0</v>
      </c>
      <c r="AE301" s="8">
        <f t="shared" si="86"/>
        <v>0</v>
      </c>
      <c r="AF301" s="8">
        <f t="shared" si="86"/>
        <v>0</v>
      </c>
      <c r="AG301" s="8">
        <f t="shared" si="89"/>
        <v>0</v>
      </c>
      <c r="AH301" s="8">
        <f t="shared" si="89"/>
        <v>0</v>
      </c>
      <c r="AI301" s="8">
        <f t="shared" si="89"/>
        <v>0</v>
      </c>
      <c r="AJ301" s="8">
        <f t="shared" si="89"/>
        <v>0</v>
      </c>
      <c r="AK301" s="8">
        <f t="shared" si="89"/>
        <v>0</v>
      </c>
      <c r="AL301" s="8">
        <f t="shared" si="89"/>
        <v>0</v>
      </c>
      <c r="AM301" s="8">
        <f t="shared" si="89"/>
        <v>0</v>
      </c>
      <c r="AN301" s="8">
        <f t="shared" si="89"/>
        <v>0</v>
      </c>
      <c r="AO301" s="8">
        <f t="shared" si="89"/>
        <v>0</v>
      </c>
      <c r="AP301" s="8">
        <f t="shared" si="89"/>
        <v>0</v>
      </c>
      <c r="AQ301" s="8">
        <f t="shared" si="89"/>
        <v>0</v>
      </c>
      <c r="AR301" s="8">
        <f t="shared" si="89"/>
        <v>0</v>
      </c>
      <c r="AS301" s="8">
        <f t="shared" si="89"/>
        <v>0</v>
      </c>
      <c r="AT301" s="8">
        <f t="shared" si="89"/>
        <v>0</v>
      </c>
      <c r="AU301" s="8">
        <f t="shared" si="89"/>
        <v>0</v>
      </c>
      <c r="AV301" s="8">
        <f t="shared" si="89"/>
        <v>0</v>
      </c>
      <c r="AW301" s="8">
        <f t="shared" si="88"/>
        <v>0</v>
      </c>
      <c r="AX301" s="8">
        <f t="shared" si="88"/>
        <v>0</v>
      </c>
      <c r="AY301" s="8">
        <f t="shared" si="88"/>
        <v>0</v>
      </c>
      <c r="AZ301" s="8">
        <f t="shared" si="88"/>
        <v>0</v>
      </c>
      <c r="BA301" s="8"/>
      <c r="BB301" s="8"/>
      <c r="BC301" s="8"/>
      <c r="BD301" s="8"/>
      <c r="BE301" s="8"/>
      <c r="BF301" s="8"/>
      <c r="BG301" s="8"/>
    </row>
    <row r="302" spans="1:59" x14ac:dyDescent="0.3">
      <c r="A302" s="8">
        <f t="shared" si="87"/>
        <v>2</v>
      </c>
      <c r="B302" s="8">
        <f t="shared" si="87"/>
        <v>2</v>
      </c>
      <c r="C302" s="8">
        <f t="shared" si="87"/>
        <v>2</v>
      </c>
      <c r="D302" s="8">
        <f t="shared" si="87"/>
        <v>2</v>
      </c>
      <c r="E302" s="8">
        <f t="shared" si="87"/>
        <v>2</v>
      </c>
      <c r="F302" s="8">
        <f t="shared" si="87"/>
        <v>2</v>
      </c>
      <c r="G302" s="8">
        <f t="shared" si="87"/>
        <v>2</v>
      </c>
      <c r="H302" s="8">
        <f t="shared" si="87"/>
        <v>2</v>
      </c>
      <c r="I302" s="8">
        <f t="shared" si="87"/>
        <v>2</v>
      </c>
      <c r="J302" s="8">
        <f t="shared" si="87"/>
        <v>2</v>
      </c>
      <c r="K302" s="8">
        <f t="shared" si="87"/>
        <v>13</v>
      </c>
      <c r="L302" s="8">
        <f t="shared" si="87"/>
        <v>13</v>
      </c>
      <c r="M302" s="8">
        <f t="shared" si="87"/>
        <v>13</v>
      </c>
      <c r="N302" s="8">
        <f t="shared" si="87"/>
        <v>13</v>
      </c>
      <c r="O302" s="8">
        <f t="shared" si="87"/>
        <v>13</v>
      </c>
      <c r="P302" s="8">
        <f t="shared" si="86"/>
        <v>13</v>
      </c>
      <c r="Q302" s="8">
        <f t="shared" si="86"/>
        <v>13</v>
      </c>
      <c r="R302" s="8">
        <f t="shared" si="86"/>
        <v>13</v>
      </c>
      <c r="S302" s="8">
        <f t="shared" si="86"/>
        <v>13</v>
      </c>
      <c r="T302" s="8">
        <f t="shared" si="86"/>
        <v>13</v>
      </c>
      <c r="U302" s="8">
        <f t="shared" si="86"/>
        <v>15</v>
      </c>
      <c r="V302" s="8">
        <f t="shared" si="86"/>
        <v>15</v>
      </c>
      <c r="W302" s="8">
        <f t="shared" si="86"/>
        <v>0</v>
      </c>
      <c r="X302" s="8">
        <f t="shared" si="86"/>
        <v>0</v>
      </c>
      <c r="Y302" s="8">
        <f t="shared" si="86"/>
        <v>0</v>
      </c>
      <c r="Z302" s="8">
        <f t="shared" si="86"/>
        <v>0</v>
      </c>
      <c r="AA302" s="8">
        <f t="shared" si="86"/>
        <v>0</v>
      </c>
      <c r="AB302" s="8">
        <f t="shared" si="86"/>
        <v>0</v>
      </c>
      <c r="AC302" s="8">
        <f t="shared" si="86"/>
        <v>0</v>
      </c>
      <c r="AD302" s="8">
        <f t="shared" si="86"/>
        <v>0</v>
      </c>
      <c r="AE302" s="8">
        <f t="shared" si="86"/>
        <v>0</v>
      </c>
      <c r="AF302" s="8">
        <f t="shared" si="86"/>
        <v>0</v>
      </c>
      <c r="AG302" s="8">
        <f t="shared" si="89"/>
        <v>0</v>
      </c>
      <c r="AH302" s="8">
        <f t="shared" si="89"/>
        <v>0</v>
      </c>
      <c r="AI302" s="8">
        <f t="shared" si="89"/>
        <v>0</v>
      </c>
      <c r="AJ302" s="8">
        <f t="shared" si="89"/>
        <v>0</v>
      </c>
      <c r="AK302" s="8">
        <f t="shared" si="89"/>
        <v>0</v>
      </c>
      <c r="AL302" s="8">
        <f t="shared" si="89"/>
        <v>0</v>
      </c>
      <c r="AM302" s="8">
        <f t="shared" si="89"/>
        <v>0</v>
      </c>
      <c r="AN302" s="8">
        <f t="shared" si="89"/>
        <v>0</v>
      </c>
      <c r="AO302" s="8">
        <f t="shared" si="89"/>
        <v>0</v>
      </c>
      <c r="AP302" s="8">
        <f t="shared" si="89"/>
        <v>0</v>
      </c>
      <c r="AQ302" s="8">
        <f t="shared" si="89"/>
        <v>0</v>
      </c>
      <c r="AR302" s="8">
        <f t="shared" si="89"/>
        <v>0</v>
      </c>
      <c r="AS302" s="8">
        <f t="shared" si="89"/>
        <v>0</v>
      </c>
      <c r="AT302" s="8">
        <f t="shared" si="89"/>
        <v>0</v>
      </c>
      <c r="AU302" s="8">
        <f t="shared" si="89"/>
        <v>0</v>
      </c>
      <c r="AV302" s="8">
        <f t="shared" si="89"/>
        <v>0</v>
      </c>
      <c r="AW302" s="8">
        <f t="shared" si="88"/>
        <v>0</v>
      </c>
      <c r="AX302" s="8">
        <f t="shared" si="88"/>
        <v>0</v>
      </c>
      <c r="AY302" s="8">
        <f t="shared" si="88"/>
        <v>0</v>
      </c>
      <c r="AZ302" s="8">
        <f t="shared" si="88"/>
        <v>0</v>
      </c>
      <c r="BA302" s="8"/>
      <c r="BB302" s="8"/>
      <c r="BC302" s="8"/>
      <c r="BD302" s="8"/>
      <c r="BE302" s="8"/>
      <c r="BF302" s="8"/>
      <c r="BG302" s="8"/>
    </row>
    <row r="303" spans="1:59" x14ac:dyDescent="0.3">
      <c r="A303" s="8">
        <f t="shared" si="87"/>
        <v>2</v>
      </c>
      <c r="B303" s="8">
        <f t="shared" si="87"/>
        <v>2</v>
      </c>
      <c r="C303" s="8">
        <f t="shared" si="87"/>
        <v>2</v>
      </c>
      <c r="D303" s="8">
        <f t="shared" si="87"/>
        <v>2</v>
      </c>
      <c r="E303" s="8">
        <f t="shared" si="87"/>
        <v>2</v>
      </c>
      <c r="F303" s="8">
        <f t="shared" si="87"/>
        <v>2</v>
      </c>
      <c r="G303" s="8">
        <f t="shared" si="87"/>
        <v>2</v>
      </c>
      <c r="H303" s="8">
        <f t="shared" si="87"/>
        <v>2</v>
      </c>
      <c r="I303" s="8">
        <f t="shared" si="87"/>
        <v>2</v>
      </c>
      <c r="J303" s="8">
        <f t="shared" si="87"/>
        <v>2</v>
      </c>
      <c r="K303" s="8">
        <f t="shared" si="87"/>
        <v>13</v>
      </c>
      <c r="L303" s="8">
        <f t="shared" si="87"/>
        <v>13</v>
      </c>
      <c r="M303" s="8">
        <f t="shared" si="87"/>
        <v>13</v>
      </c>
      <c r="N303" s="8">
        <f t="shared" si="87"/>
        <v>13</v>
      </c>
      <c r="O303" s="8">
        <f t="shared" si="87"/>
        <v>13</v>
      </c>
      <c r="P303" s="8">
        <f t="shared" si="86"/>
        <v>13</v>
      </c>
      <c r="Q303" s="8">
        <f t="shared" si="86"/>
        <v>13</v>
      </c>
      <c r="R303" s="8">
        <f t="shared" si="86"/>
        <v>13</v>
      </c>
      <c r="S303" s="8">
        <f t="shared" si="86"/>
        <v>13</v>
      </c>
      <c r="T303" s="8">
        <f t="shared" si="86"/>
        <v>13</v>
      </c>
      <c r="U303" s="8">
        <f t="shared" si="86"/>
        <v>15</v>
      </c>
      <c r="V303" s="8">
        <f t="shared" si="86"/>
        <v>15</v>
      </c>
      <c r="W303" s="8">
        <f t="shared" si="86"/>
        <v>0</v>
      </c>
      <c r="X303" s="8">
        <f t="shared" si="86"/>
        <v>0</v>
      </c>
      <c r="Y303" s="8">
        <f t="shared" si="86"/>
        <v>0</v>
      </c>
      <c r="Z303" s="8">
        <f t="shared" si="86"/>
        <v>0</v>
      </c>
      <c r="AA303" s="8">
        <f t="shared" si="86"/>
        <v>0</v>
      </c>
      <c r="AB303" s="8">
        <f t="shared" si="86"/>
        <v>0</v>
      </c>
      <c r="AC303" s="8">
        <f t="shared" si="86"/>
        <v>0</v>
      </c>
      <c r="AD303" s="8">
        <f t="shared" si="86"/>
        <v>0</v>
      </c>
      <c r="AE303" s="8">
        <f t="shared" si="86"/>
        <v>0</v>
      </c>
      <c r="AF303" s="8">
        <f t="shared" si="86"/>
        <v>0</v>
      </c>
      <c r="AG303" s="8">
        <f t="shared" si="89"/>
        <v>0</v>
      </c>
      <c r="AH303" s="8">
        <f t="shared" si="89"/>
        <v>0</v>
      </c>
      <c r="AI303" s="8">
        <f t="shared" si="89"/>
        <v>0</v>
      </c>
      <c r="AJ303" s="8">
        <f t="shared" si="89"/>
        <v>0</v>
      </c>
      <c r="AK303" s="8">
        <f t="shared" si="89"/>
        <v>0</v>
      </c>
      <c r="AL303" s="8">
        <f t="shared" si="89"/>
        <v>0</v>
      </c>
      <c r="AM303" s="8">
        <f t="shared" si="89"/>
        <v>0</v>
      </c>
      <c r="AN303" s="8">
        <f t="shared" si="89"/>
        <v>0</v>
      </c>
      <c r="AO303" s="8">
        <f t="shared" si="89"/>
        <v>0</v>
      </c>
      <c r="AP303" s="8">
        <f t="shared" si="89"/>
        <v>0</v>
      </c>
      <c r="AQ303" s="8">
        <f t="shared" si="89"/>
        <v>0</v>
      </c>
      <c r="AR303" s="8">
        <f t="shared" si="89"/>
        <v>0</v>
      </c>
      <c r="AS303" s="8">
        <f t="shared" si="89"/>
        <v>0</v>
      </c>
      <c r="AT303" s="8">
        <f t="shared" si="89"/>
        <v>0</v>
      </c>
      <c r="AU303" s="8">
        <f t="shared" si="89"/>
        <v>0</v>
      </c>
      <c r="AV303" s="8">
        <f t="shared" si="89"/>
        <v>0</v>
      </c>
      <c r="AW303" s="8">
        <f t="shared" si="88"/>
        <v>0</v>
      </c>
      <c r="AX303" s="8">
        <f t="shared" si="88"/>
        <v>0</v>
      </c>
      <c r="AY303" s="8">
        <f t="shared" si="88"/>
        <v>0</v>
      </c>
      <c r="AZ303" s="8">
        <f t="shared" si="88"/>
        <v>0</v>
      </c>
      <c r="BA303" s="8"/>
      <c r="BB303" s="8"/>
      <c r="BC303" s="8"/>
      <c r="BD303" s="8"/>
      <c r="BE303" s="8"/>
      <c r="BF303" s="8"/>
      <c r="BG303" s="8"/>
    </row>
    <row r="304" spans="1:59" x14ac:dyDescent="0.3">
      <c r="A304" s="8">
        <f t="shared" si="87"/>
        <v>2</v>
      </c>
      <c r="B304" s="8">
        <f t="shared" si="87"/>
        <v>2</v>
      </c>
      <c r="C304" s="8">
        <f t="shared" si="87"/>
        <v>2</v>
      </c>
      <c r="D304" s="8">
        <f t="shared" si="87"/>
        <v>2</v>
      </c>
      <c r="E304" s="8">
        <f t="shared" si="87"/>
        <v>2</v>
      </c>
      <c r="F304" s="8">
        <f t="shared" si="87"/>
        <v>2</v>
      </c>
      <c r="G304" s="8">
        <f t="shared" si="87"/>
        <v>2</v>
      </c>
      <c r="H304" s="8">
        <f t="shared" si="87"/>
        <v>2</v>
      </c>
      <c r="I304" s="8">
        <f t="shared" si="87"/>
        <v>2</v>
      </c>
      <c r="J304" s="8">
        <f t="shared" si="87"/>
        <v>2</v>
      </c>
      <c r="K304" s="8">
        <f t="shared" si="87"/>
        <v>13</v>
      </c>
      <c r="L304" s="8">
        <f t="shared" si="87"/>
        <v>13</v>
      </c>
      <c r="M304" s="8">
        <f t="shared" si="87"/>
        <v>13</v>
      </c>
      <c r="N304" s="8">
        <f t="shared" si="87"/>
        <v>13</v>
      </c>
      <c r="O304" s="8">
        <f t="shared" si="87"/>
        <v>13</v>
      </c>
      <c r="P304" s="8">
        <f t="shared" si="87"/>
        <v>13</v>
      </c>
      <c r="Q304" s="8">
        <f t="shared" ref="Q304:AF319" si="90">Q303</f>
        <v>13</v>
      </c>
      <c r="R304" s="8">
        <f t="shared" si="90"/>
        <v>13</v>
      </c>
      <c r="S304" s="8">
        <f t="shared" si="90"/>
        <v>13</v>
      </c>
      <c r="T304" s="8">
        <f t="shared" si="90"/>
        <v>13</v>
      </c>
      <c r="U304" s="8">
        <f t="shared" si="90"/>
        <v>15</v>
      </c>
      <c r="V304" s="8">
        <f t="shared" si="90"/>
        <v>15</v>
      </c>
      <c r="W304" s="8">
        <f t="shared" si="90"/>
        <v>0</v>
      </c>
      <c r="X304" s="8">
        <f t="shared" si="90"/>
        <v>0</v>
      </c>
      <c r="Y304" s="8">
        <f t="shared" si="90"/>
        <v>0</v>
      </c>
      <c r="Z304" s="8">
        <f t="shared" si="90"/>
        <v>0</v>
      </c>
      <c r="AA304" s="8">
        <f t="shared" si="90"/>
        <v>0</v>
      </c>
      <c r="AB304" s="8">
        <f t="shared" si="90"/>
        <v>0</v>
      </c>
      <c r="AC304" s="8">
        <f t="shared" si="90"/>
        <v>0</v>
      </c>
      <c r="AD304" s="8">
        <f t="shared" si="90"/>
        <v>0</v>
      </c>
      <c r="AE304" s="8">
        <f t="shared" si="90"/>
        <v>0</v>
      </c>
      <c r="AF304" s="8">
        <f t="shared" si="90"/>
        <v>0</v>
      </c>
      <c r="AG304" s="8">
        <f t="shared" si="89"/>
        <v>0</v>
      </c>
      <c r="AH304" s="8">
        <f t="shared" si="89"/>
        <v>0</v>
      </c>
      <c r="AI304" s="8">
        <f t="shared" si="89"/>
        <v>0</v>
      </c>
      <c r="AJ304" s="8">
        <f t="shared" si="89"/>
        <v>0</v>
      </c>
      <c r="AK304" s="8">
        <f t="shared" si="89"/>
        <v>0</v>
      </c>
      <c r="AL304" s="8">
        <f t="shared" si="89"/>
        <v>0</v>
      </c>
      <c r="AM304" s="8">
        <f t="shared" si="89"/>
        <v>0</v>
      </c>
      <c r="AN304" s="8">
        <f t="shared" si="89"/>
        <v>0</v>
      </c>
      <c r="AO304" s="8">
        <f t="shared" si="89"/>
        <v>0</v>
      </c>
      <c r="AP304" s="8">
        <f t="shared" si="89"/>
        <v>0</v>
      </c>
      <c r="AQ304" s="8">
        <f t="shared" si="89"/>
        <v>0</v>
      </c>
      <c r="AR304" s="8">
        <f t="shared" si="89"/>
        <v>0</v>
      </c>
      <c r="AS304" s="8">
        <f t="shared" si="89"/>
        <v>0</v>
      </c>
      <c r="AT304" s="8">
        <f t="shared" si="89"/>
        <v>0</v>
      </c>
      <c r="AU304" s="8">
        <f t="shared" si="89"/>
        <v>0</v>
      </c>
      <c r="AV304" s="8">
        <f t="shared" si="89"/>
        <v>0</v>
      </c>
      <c r="AW304" s="8">
        <f t="shared" si="88"/>
        <v>0</v>
      </c>
      <c r="AX304" s="8">
        <f t="shared" si="88"/>
        <v>0</v>
      </c>
      <c r="AY304" s="8">
        <f t="shared" si="88"/>
        <v>0</v>
      </c>
      <c r="AZ304" s="8">
        <f t="shared" si="88"/>
        <v>0</v>
      </c>
      <c r="BA304" s="8"/>
      <c r="BB304" s="8"/>
      <c r="BC304" s="8"/>
      <c r="BD304" s="8"/>
      <c r="BE304" s="8"/>
      <c r="BF304" s="8"/>
      <c r="BG304" s="8"/>
    </row>
    <row r="305" spans="1:59" x14ac:dyDescent="0.3">
      <c r="A305" s="8">
        <f t="shared" si="87"/>
        <v>2</v>
      </c>
      <c r="B305" s="8">
        <f t="shared" si="87"/>
        <v>2</v>
      </c>
      <c r="C305" s="8">
        <f t="shared" si="87"/>
        <v>2</v>
      </c>
      <c r="D305" s="8">
        <f t="shared" si="87"/>
        <v>2</v>
      </c>
      <c r="E305" s="8">
        <f t="shared" si="87"/>
        <v>2</v>
      </c>
      <c r="F305" s="8">
        <f t="shared" si="87"/>
        <v>2</v>
      </c>
      <c r="G305" s="8">
        <f t="shared" si="87"/>
        <v>2</v>
      </c>
      <c r="H305" s="8">
        <f t="shared" si="87"/>
        <v>2</v>
      </c>
      <c r="I305" s="8">
        <f t="shared" si="87"/>
        <v>2</v>
      </c>
      <c r="J305" s="8">
        <f t="shared" si="87"/>
        <v>2</v>
      </c>
      <c r="K305" s="8">
        <f t="shared" si="87"/>
        <v>13</v>
      </c>
      <c r="L305" s="8">
        <f t="shared" si="87"/>
        <v>13</v>
      </c>
      <c r="M305" s="8">
        <f t="shared" si="87"/>
        <v>13</v>
      </c>
      <c r="N305" s="8">
        <f t="shared" si="87"/>
        <v>13</v>
      </c>
      <c r="O305" s="8">
        <f t="shared" si="87"/>
        <v>13</v>
      </c>
      <c r="P305" s="8">
        <f t="shared" si="87"/>
        <v>13</v>
      </c>
      <c r="Q305" s="8">
        <f t="shared" si="90"/>
        <v>13</v>
      </c>
      <c r="R305" s="8">
        <f t="shared" si="90"/>
        <v>13</v>
      </c>
      <c r="S305" s="8">
        <f t="shared" si="90"/>
        <v>13</v>
      </c>
      <c r="T305" s="8">
        <f t="shared" si="90"/>
        <v>13</v>
      </c>
      <c r="U305" s="8">
        <f t="shared" si="90"/>
        <v>15</v>
      </c>
      <c r="V305" s="8">
        <f t="shared" si="90"/>
        <v>15</v>
      </c>
      <c r="W305" s="8">
        <f t="shared" si="90"/>
        <v>0</v>
      </c>
      <c r="X305" s="8">
        <f t="shared" si="90"/>
        <v>0</v>
      </c>
      <c r="Y305" s="8">
        <f t="shared" si="90"/>
        <v>0</v>
      </c>
      <c r="Z305" s="8">
        <f t="shared" si="90"/>
        <v>0</v>
      </c>
      <c r="AA305" s="8">
        <f t="shared" si="90"/>
        <v>0</v>
      </c>
      <c r="AB305" s="8">
        <f t="shared" si="90"/>
        <v>0</v>
      </c>
      <c r="AC305" s="8">
        <f t="shared" si="90"/>
        <v>0</v>
      </c>
      <c r="AD305" s="8">
        <f t="shared" si="90"/>
        <v>0</v>
      </c>
      <c r="AE305" s="8">
        <f t="shared" si="90"/>
        <v>0</v>
      </c>
      <c r="AF305" s="8">
        <f t="shared" si="90"/>
        <v>0</v>
      </c>
      <c r="AG305" s="8">
        <f t="shared" si="89"/>
        <v>0</v>
      </c>
      <c r="AH305" s="8">
        <f t="shared" si="89"/>
        <v>0</v>
      </c>
      <c r="AI305" s="8">
        <f t="shared" si="89"/>
        <v>0</v>
      </c>
      <c r="AJ305" s="8">
        <f t="shared" si="89"/>
        <v>0</v>
      </c>
      <c r="AK305" s="8">
        <f t="shared" si="89"/>
        <v>0</v>
      </c>
      <c r="AL305" s="8">
        <f t="shared" si="89"/>
        <v>0</v>
      </c>
      <c r="AM305" s="8">
        <f t="shared" si="89"/>
        <v>0</v>
      </c>
      <c r="AN305" s="8">
        <f t="shared" si="89"/>
        <v>0</v>
      </c>
      <c r="AO305" s="8">
        <f t="shared" si="89"/>
        <v>0</v>
      </c>
      <c r="AP305" s="8">
        <f t="shared" si="89"/>
        <v>0</v>
      </c>
      <c r="AQ305" s="8">
        <f t="shared" si="89"/>
        <v>0</v>
      </c>
      <c r="AR305" s="8">
        <f t="shared" si="89"/>
        <v>0</v>
      </c>
      <c r="AS305" s="8">
        <f t="shared" si="89"/>
        <v>0</v>
      </c>
      <c r="AT305" s="8">
        <f t="shared" si="89"/>
        <v>0</v>
      </c>
      <c r="AU305" s="8">
        <f t="shared" si="89"/>
        <v>0</v>
      </c>
      <c r="AV305" s="8">
        <f t="shared" si="89"/>
        <v>0</v>
      </c>
      <c r="AW305" s="8">
        <f t="shared" si="88"/>
        <v>0</v>
      </c>
      <c r="AX305" s="8">
        <f t="shared" si="88"/>
        <v>0</v>
      </c>
      <c r="AY305" s="8">
        <f t="shared" si="88"/>
        <v>0</v>
      </c>
      <c r="AZ305" s="8">
        <f t="shared" si="88"/>
        <v>0</v>
      </c>
      <c r="BA305" s="8"/>
      <c r="BB305" s="8"/>
      <c r="BC305" s="8"/>
      <c r="BD305" s="8"/>
      <c r="BE305" s="8"/>
      <c r="BF305" s="8"/>
      <c r="BG305" s="8"/>
    </row>
    <row r="306" spans="1:59" x14ac:dyDescent="0.3">
      <c r="A306" s="8">
        <f t="shared" ref="A306:P321" si="91">A305</f>
        <v>2</v>
      </c>
      <c r="B306" s="8">
        <f t="shared" si="91"/>
        <v>2</v>
      </c>
      <c r="C306" s="8">
        <f t="shared" si="91"/>
        <v>2</v>
      </c>
      <c r="D306" s="8">
        <f t="shared" si="91"/>
        <v>2</v>
      </c>
      <c r="E306" s="8">
        <f t="shared" si="91"/>
        <v>2</v>
      </c>
      <c r="F306" s="8">
        <f t="shared" si="91"/>
        <v>2</v>
      </c>
      <c r="G306" s="8">
        <f t="shared" si="91"/>
        <v>2</v>
      </c>
      <c r="H306" s="8">
        <f t="shared" si="91"/>
        <v>2</v>
      </c>
      <c r="I306" s="8">
        <f t="shared" si="91"/>
        <v>2</v>
      </c>
      <c r="J306" s="8">
        <f t="shared" si="91"/>
        <v>2</v>
      </c>
      <c r="K306" s="8">
        <f t="shared" si="91"/>
        <v>13</v>
      </c>
      <c r="L306" s="8">
        <f t="shared" si="91"/>
        <v>13</v>
      </c>
      <c r="M306" s="8">
        <f t="shared" si="91"/>
        <v>13</v>
      </c>
      <c r="N306" s="8">
        <f t="shared" si="91"/>
        <v>13</v>
      </c>
      <c r="O306" s="8">
        <f t="shared" si="91"/>
        <v>13</v>
      </c>
      <c r="P306" s="8">
        <f t="shared" si="91"/>
        <v>13</v>
      </c>
      <c r="Q306" s="8">
        <f t="shared" si="90"/>
        <v>13</v>
      </c>
      <c r="R306" s="8">
        <f t="shared" si="90"/>
        <v>13</v>
      </c>
      <c r="S306" s="8">
        <f t="shared" si="90"/>
        <v>13</v>
      </c>
      <c r="T306" s="8">
        <f t="shared" si="90"/>
        <v>13</v>
      </c>
      <c r="U306" s="8">
        <f t="shared" si="90"/>
        <v>15</v>
      </c>
      <c r="V306" s="8">
        <f t="shared" si="90"/>
        <v>15</v>
      </c>
      <c r="W306" s="8">
        <f t="shared" si="90"/>
        <v>0</v>
      </c>
      <c r="X306" s="8">
        <f t="shared" si="90"/>
        <v>0</v>
      </c>
      <c r="Y306" s="8">
        <f t="shared" si="90"/>
        <v>0</v>
      </c>
      <c r="Z306" s="8">
        <f t="shared" si="90"/>
        <v>0</v>
      </c>
      <c r="AA306" s="8">
        <f t="shared" si="90"/>
        <v>0</v>
      </c>
      <c r="AB306" s="8">
        <f t="shared" si="90"/>
        <v>0</v>
      </c>
      <c r="AC306" s="8">
        <f t="shared" si="90"/>
        <v>0</v>
      </c>
      <c r="AD306" s="8">
        <f t="shared" si="90"/>
        <v>0</v>
      </c>
      <c r="AE306" s="8">
        <f t="shared" si="90"/>
        <v>0</v>
      </c>
      <c r="AF306" s="8">
        <f t="shared" si="90"/>
        <v>0</v>
      </c>
      <c r="AG306" s="8">
        <f t="shared" si="89"/>
        <v>0</v>
      </c>
      <c r="AH306" s="8">
        <f t="shared" si="89"/>
        <v>0</v>
      </c>
      <c r="AI306" s="8">
        <f t="shared" si="89"/>
        <v>0</v>
      </c>
      <c r="AJ306" s="8">
        <f t="shared" si="89"/>
        <v>0</v>
      </c>
      <c r="AK306" s="8">
        <f t="shared" si="89"/>
        <v>0</v>
      </c>
      <c r="AL306" s="8">
        <f t="shared" si="89"/>
        <v>0</v>
      </c>
      <c r="AM306" s="8">
        <f t="shared" si="89"/>
        <v>0</v>
      </c>
      <c r="AN306" s="8">
        <f t="shared" si="89"/>
        <v>0</v>
      </c>
      <c r="AO306" s="8">
        <f t="shared" si="89"/>
        <v>0</v>
      </c>
      <c r="AP306" s="8">
        <f t="shared" si="89"/>
        <v>0</v>
      </c>
      <c r="AQ306" s="8">
        <f t="shared" si="89"/>
        <v>0</v>
      </c>
      <c r="AR306" s="8">
        <f t="shared" si="89"/>
        <v>0</v>
      </c>
      <c r="AS306" s="8">
        <f t="shared" si="89"/>
        <v>0</v>
      </c>
      <c r="AT306" s="8">
        <f t="shared" si="89"/>
        <v>0</v>
      </c>
      <c r="AU306" s="8">
        <f t="shared" si="89"/>
        <v>0</v>
      </c>
      <c r="AV306" s="8">
        <f t="shared" si="89"/>
        <v>0</v>
      </c>
      <c r="AW306" s="8">
        <f t="shared" si="88"/>
        <v>0</v>
      </c>
      <c r="AX306" s="8">
        <f t="shared" si="88"/>
        <v>0</v>
      </c>
      <c r="AY306" s="8">
        <f t="shared" si="88"/>
        <v>0</v>
      </c>
      <c r="AZ306" s="8">
        <f t="shared" si="88"/>
        <v>0</v>
      </c>
      <c r="BA306" s="8"/>
      <c r="BB306" s="8"/>
      <c r="BC306" s="8"/>
      <c r="BD306" s="8"/>
      <c r="BE306" s="8"/>
      <c r="BF306" s="8"/>
      <c r="BG306" s="8"/>
    </row>
    <row r="307" spans="1:59" x14ac:dyDescent="0.3">
      <c r="A307" s="8">
        <f t="shared" si="91"/>
        <v>2</v>
      </c>
      <c r="B307" s="8">
        <f t="shared" si="91"/>
        <v>2</v>
      </c>
      <c r="C307" s="8">
        <f t="shared" si="91"/>
        <v>2</v>
      </c>
      <c r="D307" s="8">
        <f t="shared" si="91"/>
        <v>2</v>
      </c>
      <c r="E307" s="8">
        <f t="shared" si="91"/>
        <v>2</v>
      </c>
      <c r="F307" s="8">
        <f t="shared" si="91"/>
        <v>2</v>
      </c>
      <c r="G307" s="8">
        <f t="shared" si="91"/>
        <v>2</v>
      </c>
      <c r="H307" s="8">
        <f t="shared" si="91"/>
        <v>2</v>
      </c>
      <c r="I307" s="8">
        <f t="shared" si="91"/>
        <v>2</v>
      </c>
      <c r="J307" s="8">
        <f t="shared" si="91"/>
        <v>2</v>
      </c>
      <c r="K307" s="8">
        <f t="shared" si="91"/>
        <v>13</v>
      </c>
      <c r="L307" s="8">
        <f t="shared" si="91"/>
        <v>13</v>
      </c>
      <c r="M307" s="8">
        <f t="shared" si="91"/>
        <v>13</v>
      </c>
      <c r="N307" s="8">
        <f t="shared" si="91"/>
        <v>13</v>
      </c>
      <c r="O307" s="8">
        <f t="shared" si="91"/>
        <v>13</v>
      </c>
      <c r="P307" s="8">
        <f t="shared" si="91"/>
        <v>13</v>
      </c>
      <c r="Q307" s="8">
        <f t="shared" si="90"/>
        <v>13</v>
      </c>
      <c r="R307" s="8">
        <f t="shared" si="90"/>
        <v>13</v>
      </c>
      <c r="S307" s="8">
        <f t="shared" si="90"/>
        <v>13</v>
      </c>
      <c r="T307" s="8">
        <f t="shared" si="90"/>
        <v>13</v>
      </c>
      <c r="U307" s="8">
        <f t="shared" si="90"/>
        <v>15</v>
      </c>
      <c r="V307" s="8">
        <f t="shared" si="90"/>
        <v>15</v>
      </c>
      <c r="W307" s="8">
        <f t="shared" si="90"/>
        <v>0</v>
      </c>
      <c r="X307" s="8">
        <f t="shared" si="90"/>
        <v>0</v>
      </c>
      <c r="Y307" s="8">
        <f t="shared" si="90"/>
        <v>0</v>
      </c>
      <c r="Z307" s="8">
        <f t="shared" si="90"/>
        <v>0</v>
      </c>
      <c r="AA307" s="8">
        <f t="shared" si="90"/>
        <v>0</v>
      </c>
      <c r="AB307" s="8">
        <f t="shared" si="90"/>
        <v>0</v>
      </c>
      <c r="AC307" s="8">
        <f t="shared" si="90"/>
        <v>0</v>
      </c>
      <c r="AD307" s="8">
        <f t="shared" si="90"/>
        <v>0</v>
      </c>
      <c r="AE307" s="8">
        <f t="shared" si="90"/>
        <v>0</v>
      </c>
      <c r="AF307" s="8">
        <f t="shared" si="90"/>
        <v>0</v>
      </c>
      <c r="AG307" s="8">
        <f t="shared" si="89"/>
        <v>0</v>
      </c>
      <c r="AH307" s="8">
        <f t="shared" si="89"/>
        <v>0</v>
      </c>
      <c r="AI307" s="8">
        <f t="shared" si="89"/>
        <v>0</v>
      </c>
      <c r="AJ307" s="8">
        <f t="shared" si="89"/>
        <v>0</v>
      </c>
      <c r="AK307" s="8">
        <f t="shared" si="89"/>
        <v>0</v>
      </c>
      <c r="AL307" s="8">
        <f t="shared" si="89"/>
        <v>0</v>
      </c>
      <c r="AM307" s="8">
        <f t="shared" si="89"/>
        <v>0</v>
      </c>
      <c r="AN307" s="8">
        <f t="shared" si="89"/>
        <v>0</v>
      </c>
      <c r="AO307" s="8">
        <f t="shared" si="89"/>
        <v>0</v>
      </c>
      <c r="AP307" s="8">
        <f t="shared" si="89"/>
        <v>0</v>
      </c>
      <c r="AQ307" s="8">
        <f t="shared" si="89"/>
        <v>0</v>
      </c>
      <c r="AR307" s="8">
        <f t="shared" si="89"/>
        <v>0</v>
      </c>
      <c r="AS307" s="8">
        <f t="shared" si="89"/>
        <v>0</v>
      </c>
      <c r="AT307" s="8">
        <f t="shared" si="89"/>
        <v>0</v>
      </c>
      <c r="AU307" s="8">
        <f t="shared" si="89"/>
        <v>0</v>
      </c>
      <c r="AV307" s="8">
        <f t="shared" si="89"/>
        <v>0</v>
      </c>
      <c r="AW307" s="8">
        <f t="shared" ref="AW307:AZ322" si="92">AW306</f>
        <v>0</v>
      </c>
      <c r="AX307" s="8">
        <f t="shared" si="92"/>
        <v>0</v>
      </c>
      <c r="AY307" s="8">
        <f t="shared" si="92"/>
        <v>0</v>
      </c>
      <c r="AZ307" s="8">
        <f t="shared" si="92"/>
        <v>0</v>
      </c>
      <c r="BA307" s="8"/>
      <c r="BB307" s="8"/>
      <c r="BC307" s="8"/>
      <c r="BD307" s="8"/>
      <c r="BE307" s="8"/>
      <c r="BF307" s="8"/>
      <c r="BG307" s="8"/>
    </row>
    <row r="308" spans="1:59" x14ac:dyDescent="0.3">
      <c r="A308" s="8">
        <f t="shared" si="91"/>
        <v>2</v>
      </c>
      <c r="B308" s="8">
        <f t="shared" si="91"/>
        <v>2</v>
      </c>
      <c r="C308" s="8">
        <f t="shared" si="91"/>
        <v>2</v>
      </c>
      <c r="D308" s="8">
        <f t="shared" si="91"/>
        <v>2</v>
      </c>
      <c r="E308" s="8">
        <f t="shared" si="91"/>
        <v>2</v>
      </c>
      <c r="F308" s="8">
        <f t="shared" si="91"/>
        <v>2</v>
      </c>
      <c r="G308" s="8">
        <f t="shared" si="91"/>
        <v>2</v>
      </c>
      <c r="H308" s="8">
        <f t="shared" si="91"/>
        <v>2</v>
      </c>
      <c r="I308" s="8">
        <f t="shared" si="91"/>
        <v>2</v>
      </c>
      <c r="J308" s="8">
        <f t="shared" si="91"/>
        <v>2</v>
      </c>
      <c r="K308" s="8">
        <f t="shared" si="91"/>
        <v>13</v>
      </c>
      <c r="L308" s="8">
        <f t="shared" si="91"/>
        <v>13</v>
      </c>
      <c r="M308" s="8">
        <f t="shared" si="91"/>
        <v>13</v>
      </c>
      <c r="N308" s="8">
        <f t="shared" si="91"/>
        <v>13</v>
      </c>
      <c r="O308" s="8">
        <f t="shared" si="91"/>
        <v>13</v>
      </c>
      <c r="P308" s="8">
        <f t="shared" si="91"/>
        <v>13</v>
      </c>
      <c r="Q308" s="8">
        <f t="shared" si="90"/>
        <v>13</v>
      </c>
      <c r="R308" s="8">
        <f t="shared" si="90"/>
        <v>13</v>
      </c>
      <c r="S308" s="8">
        <f t="shared" si="90"/>
        <v>13</v>
      </c>
      <c r="T308" s="8">
        <f t="shared" si="90"/>
        <v>13</v>
      </c>
      <c r="U308" s="8">
        <f t="shared" si="90"/>
        <v>15</v>
      </c>
      <c r="V308" s="8">
        <f t="shared" si="90"/>
        <v>15</v>
      </c>
      <c r="W308" s="8">
        <f t="shared" si="90"/>
        <v>0</v>
      </c>
      <c r="X308" s="8">
        <f t="shared" si="90"/>
        <v>0</v>
      </c>
      <c r="Y308" s="8">
        <f t="shared" si="90"/>
        <v>0</v>
      </c>
      <c r="Z308" s="8">
        <f t="shared" si="90"/>
        <v>0</v>
      </c>
      <c r="AA308" s="8">
        <f t="shared" si="90"/>
        <v>0</v>
      </c>
      <c r="AB308" s="8">
        <f t="shared" si="90"/>
        <v>0</v>
      </c>
      <c r="AC308" s="8">
        <f t="shared" si="90"/>
        <v>0</v>
      </c>
      <c r="AD308" s="8">
        <f t="shared" si="90"/>
        <v>0</v>
      </c>
      <c r="AE308" s="8">
        <f t="shared" si="90"/>
        <v>0</v>
      </c>
      <c r="AF308" s="8">
        <f t="shared" si="90"/>
        <v>0</v>
      </c>
      <c r="AG308" s="8">
        <f t="shared" si="89"/>
        <v>0</v>
      </c>
      <c r="AH308" s="8">
        <f t="shared" si="89"/>
        <v>0</v>
      </c>
      <c r="AI308" s="8">
        <f t="shared" si="89"/>
        <v>0</v>
      </c>
      <c r="AJ308" s="8">
        <f t="shared" si="89"/>
        <v>0</v>
      </c>
      <c r="AK308" s="8">
        <f t="shared" si="89"/>
        <v>0</v>
      </c>
      <c r="AL308" s="8">
        <f t="shared" si="89"/>
        <v>0</v>
      </c>
      <c r="AM308" s="8">
        <f t="shared" si="89"/>
        <v>0</v>
      </c>
      <c r="AN308" s="8">
        <f t="shared" si="89"/>
        <v>0</v>
      </c>
      <c r="AO308" s="8">
        <f t="shared" si="89"/>
        <v>0</v>
      </c>
      <c r="AP308" s="8">
        <f t="shared" si="89"/>
        <v>0</v>
      </c>
      <c r="AQ308" s="8">
        <f t="shared" si="89"/>
        <v>0</v>
      </c>
      <c r="AR308" s="8">
        <f t="shared" si="89"/>
        <v>0</v>
      </c>
      <c r="AS308" s="8">
        <f t="shared" si="89"/>
        <v>0</v>
      </c>
      <c r="AT308" s="8">
        <f t="shared" si="89"/>
        <v>0</v>
      </c>
      <c r="AU308" s="8">
        <f t="shared" si="89"/>
        <v>0</v>
      </c>
      <c r="AV308" s="8">
        <f t="shared" si="89"/>
        <v>0</v>
      </c>
      <c r="AW308" s="8">
        <f t="shared" si="92"/>
        <v>0</v>
      </c>
      <c r="AX308" s="8">
        <f t="shared" si="92"/>
        <v>0</v>
      </c>
      <c r="AY308" s="8">
        <f t="shared" si="92"/>
        <v>0</v>
      </c>
      <c r="AZ308" s="8">
        <f t="shared" si="92"/>
        <v>0</v>
      </c>
      <c r="BA308" s="8"/>
      <c r="BB308" s="8"/>
      <c r="BC308" s="8"/>
      <c r="BD308" s="8"/>
      <c r="BE308" s="8"/>
      <c r="BF308" s="8"/>
      <c r="BG308" s="8"/>
    </row>
    <row r="309" spans="1:59" x14ac:dyDescent="0.3">
      <c r="A309" s="8">
        <f t="shared" si="91"/>
        <v>2</v>
      </c>
      <c r="B309" s="8">
        <f t="shared" si="91"/>
        <v>2</v>
      </c>
      <c r="C309" s="8">
        <f t="shared" si="91"/>
        <v>2</v>
      </c>
      <c r="D309" s="8">
        <f t="shared" si="91"/>
        <v>2</v>
      </c>
      <c r="E309" s="8">
        <f t="shared" si="91"/>
        <v>2</v>
      </c>
      <c r="F309" s="8">
        <f t="shared" si="91"/>
        <v>2</v>
      </c>
      <c r="G309" s="8">
        <f t="shared" si="91"/>
        <v>2</v>
      </c>
      <c r="H309" s="8">
        <f t="shared" si="91"/>
        <v>2</v>
      </c>
      <c r="I309" s="8">
        <f t="shared" si="91"/>
        <v>2</v>
      </c>
      <c r="J309" s="8">
        <f t="shared" si="91"/>
        <v>2</v>
      </c>
      <c r="K309" s="8">
        <f t="shared" si="91"/>
        <v>13</v>
      </c>
      <c r="L309" s="8">
        <f t="shared" si="91"/>
        <v>13</v>
      </c>
      <c r="M309" s="8">
        <f t="shared" si="91"/>
        <v>13</v>
      </c>
      <c r="N309" s="8">
        <f t="shared" si="91"/>
        <v>13</v>
      </c>
      <c r="O309" s="8">
        <f t="shared" si="91"/>
        <v>13</v>
      </c>
      <c r="P309" s="8">
        <f t="shared" si="91"/>
        <v>13</v>
      </c>
      <c r="Q309" s="8">
        <f t="shared" si="90"/>
        <v>13</v>
      </c>
      <c r="R309" s="8">
        <f t="shared" si="90"/>
        <v>13</v>
      </c>
      <c r="S309" s="8">
        <f t="shared" si="90"/>
        <v>13</v>
      </c>
      <c r="T309" s="8">
        <f t="shared" si="90"/>
        <v>13</v>
      </c>
      <c r="U309" s="8">
        <f t="shared" si="90"/>
        <v>15</v>
      </c>
      <c r="V309" s="8">
        <f t="shared" si="90"/>
        <v>15</v>
      </c>
      <c r="W309" s="8">
        <f t="shared" si="90"/>
        <v>0</v>
      </c>
      <c r="X309" s="8">
        <f t="shared" si="90"/>
        <v>0</v>
      </c>
      <c r="Y309" s="8">
        <f t="shared" si="90"/>
        <v>0</v>
      </c>
      <c r="Z309" s="8">
        <f t="shared" si="90"/>
        <v>0</v>
      </c>
      <c r="AA309" s="8">
        <f t="shared" si="90"/>
        <v>0</v>
      </c>
      <c r="AB309" s="8">
        <f t="shared" si="90"/>
        <v>0</v>
      </c>
      <c r="AC309" s="8">
        <f t="shared" si="90"/>
        <v>0</v>
      </c>
      <c r="AD309" s="8">
        <f t="shared" si="90"/>
        <v>0</v>
      </c>
      <c r="AE309" s="8">
        <f t="shared" si="90"/>
        <v>0</v>
      </c>
      <c r="AF309" s="8">
        <f t="shared" si="90"/>
        <v>0</v>
      </c>
      <c r="AG309" s="8">
        <f t="shared" si="89"/>
        <v>0</v>
      </c>
      <c r="AH309" s="8">
        <f t="shared" si="89"/>
        <v>0</v>
      </c>
      <c r="AI309" s="8">
        <f t="shared" si="89"/>
        <v>0</v>
      </c>
      <c r="AJ309" s="8">
        <f t="shared" si="89"/>
        <v>0</v>
      </c>
      <c r="AK309" s="8">
        <f t="shared" si="89"/>
        <v>0</v>
      </c>
      <c r="AL309" s="8">
        <f t="shared" si="89"/>
        <v>0</v>
      </c>
      <c r="AM309" s="8">
        <f t="shared" si="89"/>
        <v>0</v>
      </c>
      <c r="AN309" s="8">
        <f t="shared" si="89"/>
        <v>0</v>
      </c>
      <c r="AO309" s="8">
        <f t="shared" si="89"/>
        <v>0</v>
      </c>
      <c r="AP309" s="8">
        <f t="shared" si="89"/>
        <v>0</v>
      </c>
      <c r="AQ309" s="8">
        <f t="shared" si="89"/>
        <v>0</v>
      </c>
      <c r="AR309" s="8">
        <f t="shared" si="89"/>
        <v>0</v>
      </c>
      <c r="AS309" s="8">
        <f t="shared" si="89"/>
        <v>0</v>
      </c>
      <c r="AT309" s="8">
        <f t="shared" si="89"/>
        <v>0</v>
      </c>
      <c r="AU309" s="8">
        <f t="shared" si="89"/>
        <v>0</v>
      </c>
      <c r="AV309" s="8">
        <f t="shared" si="89"/>
        <v>0</v>
      </c>
      <c r="AW309" s="8">
        <f t="shared" si="92"/>
        <v>0</v>
      </c>
      <c r="AX309" s="8">
        <f t="shared" si="92"/>
        <v>0</v>
      </c>
      <c r="AY309" s="8">
        <f t="shared" si="92"/>
        <v>0</v>
      </c>
      <c r="AZ309" s="8">
        <f t="shared" si="92"/>
        <v>0</v>
      </c>
      <c r="BA309" s="8"/>
      <c r="BB309" s="8"/>
      <c r="BC309" s="8"/>
      <c r="BD309" s="8"/>
      <c r="BE309" s="8"/>
      <c r="BF309" s="8"/>
      <c r="BG309" s="8"/>
    </row>
    <row r="310" spans="1:59" x14ac:dyDescent="0.3">
      <c r="A310" s="8">
        <f t="shared" si="91"/>
        <v>2</v>
      </c>
      <c r="B310" s="8">
        <f t="shared" si="91"/>
        <v>2</v>
      </c>
      <c r="C310" s="8">
        <f t="shared" si="91"/>
        <v>2</v>
      </c>
      <c r="D310" s="8">
        <f t="shared" si="91"/>
        <v>2</v>
      </c>
      <c r="E310" s="8">
        <f t="shared" si="91"/>
        <v>2</v>
      </c>
      <c r="F310" s="8">
        <f t="shared" si="91"/>
        <v>2</v>
      </c>
      <c r="G310" s="8">
        <f t="shared" si="91"/>
        <v>2</v>
      </c>
      <c r="H310" s="8">
        <f t="shared" si="91"/>
        <v>2</v>
      </c>
      <c r="I310" s="8">
        <f t="shared" si="91"/>
        <v>2</v>
      </c>
      <c r="J310" s="8">
        <f t="shared" si="91"/>
        <v>2</v>
      </c>
      <c r="K310" s="8">
        <f t="shared" si="91"/>
        <v>13</v>
      </c>
      <c r="L310" s="8">
        <f t="shared" si="91"/>
        <v>13</v>
      </c>
      <c r="M310" s="8">
        <f t="shared" si="91"/>
        <v>13</v>
      </c>
      <c r="N310" s="8">
        <f t="shared" si="91"/>
        <v>13</v>
      </c>
      <c r="O310" s="8">
        <f t="shared" si="91"/>
        <v>13</v>
      </c>
      <c r="P310" s="8">
        <f t="shared" si="91"/>
        <v>13</v>
      </c>
      <c r="Q310" s="8">
        <f t="shared" si="90"/>
        <v>13</v>
      </c>
      <c r="R310" s="8">
        <f t="shared" si="90"/>
        <v>13</v>
      </c>
      <c r="S310" s="8">
        <f t="shared" si="90"/>
        <v>13</v>
      </c>
      <c r="T310" s="8">
        <f t="shared" si="90"/>
        <v>13</v>
      </c>
      <c r="U310" s="8">
        <f t="shared" si="90"/>
        <v>15</v>
      </c>
      <c r="V310" s="8">
        <f t="shared" si="90"/>
        <v>15</v>
      </c>
      <c r="W310" s="8">
        <f t="shared" si="90"/>
        <v>0</v>
      </c>
      <c r="X310" s="8">
        <f t="shared" si="90"/>
        <v>0</v>
      </c>
      <c r="Y310" s="8">
        <f t="shared" si="90"/>
        <v>0</v>
      </c>
      <c r="Z310" s="8">
        <f t="shared" si="90"/>
        <v>0</v>
      </c>
      <c r="AA310" s="8">
        <f t="shared" si="90"/>
        <v>0</v>
      </c>
      <c r="AB310" s="8">
        <f t="shared" si="90"/>
        <v>0</v>
      </c>
      <c r="AC310" s="8">
        <f t="shared" si="90"/>
        <v>0</v>
      </c>
      <c r="AD310" s="8">
        <f t="shared" si="90"/>
        <v>0</v>
      </c>
      <c r="AE310" s="8">
        <f t="shared" si="90"/>
        <v>0</v>
      </c>
      <c r="AF310" s="8">
        <f t="shared" si="90"/>
        <v>0</v>
      </c>
      <c r="AG310" s="8">
        <f t="shared" si="89"/>
        <v>0</v>
      </c>
      <c r="AH310" s="8">
        <f t="shared" si="89"/>
        <v>0</v>
      </c>
      <c r="AI310" s="8">
        <f t="shared" si="89"/>
        <v>0</v>
      </c>
      <c r="AJ310" s="8">
        <f t="shared" si="89"/>
        <v>0</v>
      </c>
      <c r="AK310" s="8">
        <f t="shared" si="89"/>
        <v>0</v>
      </c>
      <c r="AL310" s="8">
        <f t="shared" si="89"/>
        <v>0</v>
      </c>
      <c r="AM310" s="8">
        <f t="shared" si="89"/>
        <v>0</v>
      </c>
      <c r="AN310" s="8">
        <f t="shared" si="89"/>
        <v>0</v>
      </c>
      <c r="AO310" s="8">
        <f t="shared" si="89"/>
        <v>0</v>
      </c>
      <c r="AP310" s="8">
        <f t="shared" si="89"/>
        <v>0</v>
      </c>
      <c r="AQ310" s="8">
        <f t="shared" si="89"/>
        <v>0</v>
      </c>
      <c r="AR310" s="8">
        <f t="shared" si="89"/>
        <v>0</v>
      </c>
      <c r="AS310" s="8">
        <f t="shared" si="89"/>
        <v>0</v>
      </c>
      <c r="AT310" s="8">
        <f t="shared" si="89"/>
        <v>0</v>
      </c>
      <c r="AU310" s="8">
        <f t="shared" si="89"/>
        <v>0</v>
      </c>
      <c r="AV310" s="8">
        <f t="shared" si="89"/>
        <v>0</v>
      </c>
      <c r="AW310" s="8">
        <f t="shared" si="92"/>
        <v>0</v>
      </c>
      <c r="AX310" s="8">
        <f t="shared" si="92"/>
        <v>0</v>
      </c>
      <c r="AY310" s="8">
        <f t="shared" si="92"/>
        <v>0</v>
      </c>
      <c r="AZ310" s="8">
        <f t="shared" si="92"/>
        <v>0</v>
      </c>
      <c r="BA310" s="8"/>
      <c r="BB310" s="8"/>
      <c r="BC310" s="8"/>
      <c r="BD310" s="8"/>
      <c r="BE310" s="8"/>
      <c r="BF310" s="8"/>
      <c r="BG310" s="8"/>
    </row>
    <row r="311" spans="1:59" x14ac:dyDescent="0.3">
      <c r="A311" s="8">
        <f t="shared" si="91"/>
        <v>2</v>
      </c>
      <c r="B311" s="8">
        <f t="shared" si="91"/>
        <v>2</v>
      </c>
      <c r="C311" s="8">
        <f t="shared" si="91"/>
        <v>2</v>
      </c>
      <c r="D311" s="8">
        <f t="shared" si="91"/>
        <v>2</v>
      </c>
      <c r="E311" s="8">
        <f t="shared" si="91"/>
        <v>2</v>
      </c>
      <c r="F311" s="8">
        <f t="shared" si="91"/>
        <v>2</v>
      </c>
      <c r="G311" s="8">
        <f t="shared" si="91"/>
        <v>2</v>
      </c>
      <c r="H311" s="8">
        <f t="shared" si="91"/>
        <v>2</v>
      </c>
      <c r="I311" s="8">
        <f t="shared" si="91"/>
        <v>2</v>
      </c>
      <c r="J311" s="8">
        <f t="shared" si="91"/>
        <v>2</v>
      </c>
      <c r="K311" s="8">
        <f t="shared" si="91"/>
        <v>13</v>
      </c>
      <c r="L311" s="8">
        <f t="shared" si="91"/>
        <v>13</v>
      </c>
      <c r="M311" s="8">
        <f t="shared" si="91"/>
        <v>13</v>
      </c>
      <c r="N311" s="8">
        <f t="shared" si="91"/>
        <v>13</v>
      </c>
      <c r="O311" s="8">
        <f t="shared" si="91"/>
        <v>13</v>
      </c>
      <c r="P311" s="8">
        <f t="shared" si="91"/>
        <v>13</v>
      </c>
      <c r="Q311" s="8">
        <f t="shared" si="90"/>
        <v>13</v>
      </c>
      <c r="R311" s="8">
        <f t="shared" si="90"/>
        <v>13</v>
      </c>
      <c r="S311" s="8">
        <f t="shared" si="90"/>
        <v>13</v>
      </c>
      <c r="T311" s="8">
        <f t="shared" si="90"/>
        <v>13</v>
      </c>
      <c r="U311" s="8">
        <f t="shared" si="90"/>
        <v>15</v>
      </c>
      <c r="V311" s="8">
        <f t="shared" si="90"/>
        <v>15</v>
      </c>
      <c r="W311" s="8">
        <f t="shared" si="90"/>
        <v>0</v>
      </c>
      <c r="X311" s="8">
        <f t="shared" si="90"/>
        <v>0</v>
      </c>
      <c r="Y311" s="8">
        <f t="shared" si="90"/>
        <v>0</v>
      </c>
      <c r="Z311" s="8">
        <f t="shared" si="90"/>
        <v>0</v>
      </c>
      <c r="AA311" s="8">
        <f t="shared" si="90"/>
        <v>0</v>
      </c>
      <c r="AB311" s="8">
        <f t="shared" si="90"/>
        <v>0</v>
      </c>
      <c r="AC311" s="8">
        <f t="shared" si="90"/>
        <v>0</v>
      </c>
      <c r="AD311" s="8">
        <f t="shared" si="90"/>
        <v>0</v>
      </c>
      <c r="AE311" s="8">
        <f t="shared" si="90"/>
        <v>0</v>
      </c>
      <c r="AF311" s="8">
        <f t="shared" si="90"/>
        <v>0</v>
      </c>
      <c r="AG311" s="8">
        <f t="shared" si="89"/>
        <v>0</v>
      </c>
      <c r="AH311" s="8">
        <f t="shared" si="89"/>
        <v>0</v>
      </c>
      <c r="AI311" s="8">
        <f t="shared" si="89"/>
        <v>0</v>
      </c>
      <c r="AJ311" s="8">
        <f t="shared" si="89"/>
        <v>0</v>
      </c>
      <c r="AK311" s="8">
        <f t="shared" si="89"/>
        <v>0</v>
      </c>
      <c r="AL311" s="8">
        <f t="shared" si="89"/>
        <v>0</v>
      </c>
      <c r="AM311" s="8">
        <f t="shared" si="89"/>
        <v>0</v>
      </c>
      <c r="AN311" s="8">
        <f t="shared" si="89"/>
        <v>0</v>
      </c>
      <c r="AO311" s="8">
        <f t="shared" si="89"/>
        <v>0</v>
      </c>
      <c r="AP311" s="8">
        <f t="shared" si="89"/>
        <v>0</v>
      </c>
      <c r="AQ311" s="8">
        <f t="shared" si="89"/>
        <v>0</v>
      </c>
      <c r="AR311" s="8">
        <f t="shared" si="89"/>
        <v>0</v>
      </c>
      <c r="AS311" s="8">
        <f t="shared" si="89"/>
        <v>0</v>
      </c>
      <c r="AT311" s="8">
        <f t="shared" si="89"/>
        <v>0</v>
      </c>
      <c r="AU311" s="8">
        <f t="shared" si="89"/>
        <v>0</v>
      </c>
      <c r="AV311" s="8">
        <f t="shared" si="89"/>
        <v>0</v>
      </c>
      <c r="AW311" s="8">
        <f t="shared" si="92"/>
        <v>0</v>
      </c>
      <c r="AX311" s="8">
        <f t="shared" si="92"/>
        <v>0</v>
      </c>
      <c r="AY311" s="8">
        <f t="shared" si="92"/>
        <v>0</v>
      </c>
      <c r="AZ311" s="8">
        <f t="shared" si="92"/>
        <v>0</v>
      </c>
      <c r="BA311" s="8"/>
      <c r="BB311" s="8"/>
      <c r="BC311" s="8"/>
      <c r="BD311" s="8"/>
      <c r="BE311" s="8"/>
      <c r="BF311" s="8"/>
      <c r="BG311" s="8"/>
    </row>
    <row r="312" spans="1:59" x14ac:dyDescent="0.3">
      <c r="A312" s="8">
        <f t="shared" si="91"/>
        <v>2</v>
      </c>
      <c r="B312" s="8">
        <f t="shared" si="91"/>
        <v>2</v>
      </c>
      <c r="C312" s="8">
        <f t="shared" si="91"/>
        <v>2</v>
      </c>
      <c r="D312" s="8">
        <f t="shared" si="91"/>
        <v>2</v>
      </c>
      <c r="E312" s="8">
        <f t="shared" si="91"/>
        <v>2</v>
      </c>
      <c r="F312" s="8">
        <f t="shared" si="91"/>
        <v>2</v>
      </c>
      <c r="G312" s="8">
        <f t="shared" si="91"/>
        <v>2</v>
      </c>
      <c r="H312" s="8">
        <f t="shared" si="91"/>
        <v>2</v>
      </c>
      <c r="I312" s="8">
        <f t="shared" si="91"/>
        <v>2</v>
      </c>
      <c r="J312" s="8">
        <f t="shared" si="91"/>
        <v>2</v>
      </c>
      <c r="K312" s="8">
        <f t="shared" si="91"/>
        <v>13</v>
      </c>
      <c r="L312" s="8">
        <f t="shared" si="91"/>
        <v>13</v>
      </c>
      <c r="M312" s="8">
        <f t="shared" si="91"/>
        <v>13</v>
      </c>
      <c r="N312" s="8">
        <f t="shared" si="91"/>
        <v>13</v>
      </c>
      <c r="O312" s="8">
        <f t="shared" si="91"/>
        <v>13</v>
      </c>
      <c r="P312" s="8">
        <f t="shared" si="91"/>
        <v>13</v>
      </c>
      <c r="Q312" s="8">
        <f t="shared" si="90"/>
        <v>13</v>
      </c>
      <c r="R312" s="8">
        <f t="shared" si="90"/>
        <v>13</v>
      </c>
      <c r="S312" s="8">
        <f t="shared" si="90"/>
        <v>13</v>
      </c>
      <c r="T312" s="8">
        <f t="shared" si="90"/>
        <v>13</v>
      </c>
      <c r="U312" s="8">
        <f t="shared" si="90"/>
        <v>15</v>
      </c>
      <c r="V312" s="8">
        <f t="shared" si="90"/>
        <v>15</v>
      </c>
      <c r="W312" s="8">
        <f t="shared" si="90"/>
        <v>0</v>
      </c>
      <c r="X312" s="8">
        <f t="shared" si="90"/>
        <v>0</v>
      </c>
      <c r="Y312" s="8">
        <f t="shared" si="90"/>
        <v>0</v>
      </c>
      <c r="Z312" s="8">
        <f t="shared" si="90"/>
        <v>0</v>
      </c>
      <c r="AA312" s="8">
        <f t="shared" si="90"/>
        <v>0</v>
      </c>
      <c r="AB312" s="8">
        <f t="shared" si="90"/>
        <v>0</v>
      </c>
      <c r="AC312" s="8">
        <f t="shared" si="90"/>
        <v>0</v>
      </c>
      <c r="AD312" s="8">
        <f t="shared" si="90"/>
        <v>0</v>
      </c>
      <c r="AE312" s="8">
        <f t="shared" si="90"/>
        <v>0</v>
      </c>
      <c r="AF312" s="8">
        <f t="shared" si="90"/>
        <v>0</v>
      </c>
      <c r="AG312" s="8">
        <f t="shared" si="89"/>
        <v>0</v>
      </c>
      <c r="AH312" s="8">
        <f t="shared" si="89"/>
        <v>0</v>
      </c>
      <c r="AI312" s="8">
        <f t="shared" si="89"/>
        <v>0</v>
      </c>
      <c r="AJ312" s="8">
        <f t="shared" si="89"/>
        <v>0</v>
      </c>
      <c r="AK312" s="8">
        <f t="shared" si="89"/>
        <v>0</v>
      </c>
      <c r="AL312" s="8">
        <f t="shared" si="89"/>
        <v>0</v>
      </c>
      <c r="AM312" s="8">
        <f t="shared" si="89"/>
        <v>0</v>
      </c>
      <c r="AN312" s="8">
        <f t="shared" si="89"/>
        <v>0</v>
      </c>
      <c r="AO312" s="8">
        <f t="shared" si="89"/>
        <v>0</v>
      </c>
      <c r="AP312" s="8">
        <f t="shared" si="89"/>
        <v>0</v>
      </c>
      <c r="AQ312" s="8">
        <f t="shared" si="89"/>
        <v>0</v>
      </c>
      <c r="AR312" s="8">
        <f t="shared" si="89"/>
        <v>0</v>
      </c>
      <c r="AS312" s="8">
        <f t="shared" si="89"/>
        <v>0</v>
      </c>
      <c r="AT312" s="8">
        <f t="shared" si="89"/>
        <v>0</v>
      </c>
      <c r="AU312" s="8">
        <f t="shared" si="89"/>
        <v>0</v>
      </c>
      <c r="AV312" s="8">
        <f t="shared" si="89"/>
        <v>0</v>
      </c>
      <c r="AW312" s="8">
        <f t="shared" si="92"/>
        <v>0</v>
      </c>
      <c r="AX312" s="8">
        <f t="shared" si="92"/>
        <v>0</v>
      </c>
      <c r="AY312" s="8">
        <f t="shared" si="92"/>
        <v>0</v>
      </c>
      <c r="AZ312" s="8">
        <f t="shared" si="92"/>
        <v>0</v>
      </c>
      <c r="BA312" s="8"/>
      <c r="BB312" s="8"/>
      <c r="BC312" s="8"/>
      <c r="BD312" s="8"/>
      <c r="BE312" s="8"/>
      <c r="BF312" s="8"/>
      <c r="BG312" s="8"/>
    </row>
    <row r="313" spans="1:59" x14ac:dyDescent="0.3">
      <c r="A313" s="8">
        <f t="shared" si="91"/>
        <v>2</v>
      </c>
      <c r="B313" s="8">
        <f t="shared" si="91"/>
        <v>2</v>
      </c>
      <c r="C313" s="8">
        <f t="shared" si="91"/>
        <v>2</v>
      </c>
      <c r="D313" s="8">
        <f t="shared" si="91"/>
        <v>2</v>
      </c>
      <c r="E313" s="8">
        <f t="shared" si="91"/>
        <v>2</v>
      </c>
      <c r="F313" s="8">
        <f t="shared" si="91"/>
        <v>2</v>
      </c>
      <c r="G313" s="8">
        <f t="shared" si="91"/>
        <v>2</v>
      </c>
      <c r="H313" s="8">
        <f t="shared" si="91"/>
        <v>2</v>
      </c>
      <c r="I313" s="8">
        <f t="shared" si="91"/>
        <v>2</v>
      </c>
      <c r="J313" s="8">
        <f t="shared" si="91"/>
        <v>2</v>
      </c>
      <c r="K313" s="8">
        <f t="shared" si="91"/>
        <v>13</v>
      </c>
      <c r="L313" s="8">
        <f t="shared" si="91"/>
        <v>13</v>
      </c>
      <c r="M313" s="8">
        <f t="shared" si="91"/>
        <v>13</v>
      </c>
      <c r="N313" s="8">
        <f t="shared" si="91"/>
        <v>13</v>
      </c>
      <c r="O313" s="8">
        <f t="shared" si="91"/>
        <v>13</v>
      </c>
      <c r="P313" s="8">
        <f t="shared" si="91"/>
        <v>13</v>
      </c>
      <c r="Q313" s="8">
        <f t="shared" si="90"/>
        <v>13</v>
      </c>
      <c r="R313" s="8">
        <f t="shared" si="90"/>
        <v>13</v>
      </c>
      <c r="S313" s="8">
        <f t="shared" si="90"/>
        <v>13</v>
      </c>
      <c r="T313" s="8">
        <f t="shared" si="90"/>
        <v>13</v>
      </c>
      <c r="U313" s="8">
        <f t="shared" si="90"/>
        <v>15</v>
      </c>
      <c r="V313" s="8">
        <f t="shared" si="90"/>
        <v>15</v>
      </c>
      <c r="W313" s="8">
        <f t="shared" si="90"/>
        <v>0</v>
      </c>
      <c r="X313" s="8">
        <f t="shared" si="90"/>
        <v>0</v>
      </c>
      <c r="Y313" s="8">
        <f t="shared" si="90"/>
        <v>0</v>
      </c>
      <c r="Z313" s="8">
        <f t="shared" si="90"/>
        <v>0</v>
      </c>
      <c r="AA313" s="8">
        <f t="shared" si="90"/>
        <v>0</v>
      </c>
      <c r="AB313" s="8">
        <f t="shared" si="90"/>
        <v>0</v>
      </c>
      <c r="AC313" s="8">
        <f t="shared" si="90"/>
        <v>0</v>
      </c>
      <c r="AD313" s="8">
        <f t="shared" si="90"/>
        <v>0</v>
      </c>
      <c r="AE313" s="8">
        <f t="shared" si="90"/>
        <v>0</v>
      </c>
      <c r="AF313" s="8">
        <f t="shared" si="90"/>
        <v>0</v>
      </c>
      <c r="AG313" s="8">
        <f t="shared" si="89"/>
        <v>0</v>
      </c>
      <c r="AH313" s="8">
        <f t="shared" si="89"/>
        <v>0</v>
      </c>
      <c r="AI313" s="8">
        <f t="shared" si="89"/>
        <v>0</v>
      </c>
      <c r="AJ313" s="8">
        <f t="shared" si="89"/>
        <v>0</v>
      </c>
      <c r="AK313" s="8">
        <f t="shared" si="89"/>
        <v>0</v>
      </c>
      <c r="AL313" s="8">
        <f t="shared" si="89"/>
        <v>0</v>
      </c>
      <c r="AM313" s="8">
        <f t="shared" si="89"/>
        <v>0</v>
      </c>
      <c r="AN313" s="8">
        <f t="shared" si="89"/>
        <v>0</v>
      </c>
      <c r="AO313" s="8">
        <f t="shared" si="89"/>
        <v>0</v>
      </c>
      <c r="AP313" s="8">
        <f t="shared" si="89"/>
        <v>0</v>
      </c>
      <c r="AQ313" s="8">
        <f t="shared" si="89"/>
        <v>0</v>
      </c>
      <c r="AR313" s="8">
        <f t="shared" si="89"/>
        <v>0</v>
      </c>
      <c r="AS313" s="8">
        <f t="shared" si="89"/>
        <v>0</v>
      </c>
      <c r="AT313" s="8">
        <f t="shared" si="89"/>
        <v>0</v>
      </c>
      <c r="AU313" s="8">
        <f t="shared" si="89"/>
        <v>0</v>
      </c>
      <c r="AV313" s="8">
        <f t="shared" si="89"/>
        <v>0</v>
      </c>
      <c r="AW313" s="8">
        <f t="shared" si="92"/>
        <v>0</v>
      </c>
      <c r="AX313" s="8">
        <f t="shared" si="92"/>
        <v>0</v>
      </c>
      <c r="AY313" s="8">
        <f t="shared" si="92"/>
        <v>0</v>
      </c>
      <c r="AZ313" s="8">
        <f t="shared" si="92"/>
        <v>0</v>
      </c>
      <c r="BA313" s="8"/>
      <c r="BB313" s="8"/>
      <c r="BC313" s="8"/>
      <c r="BD313" s="8"/>
      <c r="BE313" s="8"/>
      <c r="BF313" s="8"/>
      <c r="BG313" s="8"/>
    </row>
    <row r="314" spans="1:59" x14ac:dyDescent="0.3">
      <c r="A314" s="8">
        <f t="shared" si="91"/>
        <v>2</v>
      </c>
      <c r="B314" s="8">
        <f t="shared" si="91"/>
        <v>2</v>
      </c>
      <c r="C314" s="8">
        <f t="shared" si="91"/>
        <v>2</v>
      </c>
      <c r="D314" s="8">
        <f t="shared" si="91"/>
        <v>2</v>
      </c>
      <c r="E314" s="8">
        <f t="shared" si="91"/>
        <v>2</v>
      </c>
      <c r="F314" s="8">
        <f t="shared" si="91"/>
        <v>2</v>
      </c>
      <c r="G314" s="8">
        <f t="shared" si="91"/>
        <v>2</v>
      </c>
      <c r="H314" s="8">
        <f t="shared" si="91"/>
        <v>2</v>
      </c>
      <c r="I314" s="8">
        <f t="shared" si="91"/>
        <v>2</v>
      </c>
      <c r="J314" s="8">
        <f t="shared" si="91"/>
        <v>2</v>
      </c>
      <c r="K314" s="8">
        <f t="shared" si="91"/>
        <v>13</v>
      </c>
      <c r="L314" s="8">
        <f t="shared" si="91"/>
        <v>13</v>
      </c>
      <c r="M314" s="8">
        <f t="shared" si="91"/>
        <v>13</v>
      </c>
      <c r="N314" s="8">
        <f t="shared" si="91"/>
        <v>13</v>
      </c>
      <c r="O314" s="8">
        <f t="shared" si="91"/>
        <v>13</v>
      </c>
      <c r="P314" s="8">
        <f t="shared" si="91"/>
        <v>13</v>
      </c>
      <c r="Q314" s="8">
        <f t="shared" si="90"/>
        <v>13</v>
      </c>
      <c r="R314" s="8">
        <f t="shared" si="90"/>
        <v>13</v>
      </c>
      <c r="S314" s="8">
        <f t="shared" si="90"/>
        <v>13</v>
      </c>
      <c r="T314" s="8">
        <f t="shared" si="90"/>
        <v>13</v>
      </c>
      <c r="U314" s="8">
        <f t="shared" si="90"/>
        <v>15</v>
      </c>
      <c r="V314" s="8">
        <f t="shared" si="90"/>
        <v>15</v>
      </c>
      <c r="W314" s="8">
        <f t="shared" si="90"/>
        <v>0</v>
      </c>
      <c r="X314" s="8">
        <f t="shared" si="90"/>
        <v>0</v>
      </c>
      <c r="Y314" s="8">
        <f t="shared" si="90"/>
        <v>0</v>
      </c>
      <c r="Z314" s="8">
        <f t="shared" si="90"/>
        <v>0</v>
      </c>
      <c r="AA314" s="8">
        <f t="shared" si="90"/>
        <v>0</v>
      </c>
      <c r="AB314" s="8">
        <f t="shared" si="90"/>
        <v>0</v>
      </c>
      <c r="AC314" s="8">
        <f t="shared" si="90"/>
        <v>0</v>
      </c>
      <c r="AD314" s="8">
        <f t="shared" si="90"/>
        <v>0</v>
      </c>
      <c r="AE314" s="8">
        <f t="shared" si="90"/>
        <v>0</v>
      </c>
      <c r="AF314" s="8">
        <f t="shared" si="90"/>
        <v>0</v>
      </c>
      <c r="AG314" s="8">
        <f t="shared" si="89"/>
        <v>0</v>
      </c>
      <c r="AH314" s="8">
        <f t="shared" si="89"/>
        <v>0</v>
      </c>
      <c r="AI314" s="8">
        <f t="shared" si="89"/>
        <v>0</v>
      </c>
      <c r="AJ314" s="8">
        <f t="shared" si="89"/>
        <v>0</v>
      </c>
      <c r="AK314" s="8">
        <f t="shared" si="89"/>
        <v>0</v>
      </c>
      <c r="AL314" s="8">
        <f t="shared" si="89"/>
        <v>0</v>
      </c>
      <c r="AM314" s="8">
        <f t="shared" si="89"/>
        <v>0</v>
      </c>
      <c r="AN314" s="8">
        <f t="shared" si="89"/>
        <v>0</v>
      </c>
      <c r="AO314" s="8">
        <f t="shared" si="89"/>
        <v>0</v>
      </c>
      <c r="AP314" s="8">
        <f t="shared" si="89"/>
        <v>0</v>
      </c>
      <c r="AQ314" s="8">
        <f t="shared" si="89"/>
        <v>0</v>
      </c>
      <c r="AR314" s="8">
        <f t="shared" si="89"/>
        <v>0</v>
      </c>
      <c r="AS314" s="8">
        <f t="shared" si="89"/>
        <v>0</v>
      </c>
      <c r="AT314" s="8">
        <f t="shared" si="89"/>
        <v>0</v>
      </c>
      <c r="AU314" s="8">
        <f t="shared" si="89"/>
        <v>0</v>
      </c>
      <c r="AV314" s="8">
        <f t="shared" si="89"/>
        <v>0</v>
      </c>
      <c r="AW314" s="8">
        <f t="shared" si="92"/>
        <v>0</v>
      </c>
      <c r="AX314" s="8">
        <f t="shared" si="92"/>
        <v>0</v>
      </c>
      <c r="AY314" s="8">
        <f t="shared" si="92"/>
        <v>0</v>
      </c>
      <c r="AZ314" s="8">
        <f t="shared" si="92"/>
        <v>0</v>
      </c>
      <c r="BA314" s="8"/>
      <c r="BB314" s="8"/>
      <c r="BC314" s="8"/>
      <c r="BD314" s="8"/>
      <c r="BE314" s="8"/>
      <c r="BF314" s="8"/>
      <c r="BG314" s="8"/>
    </row>
    <row r="315" spans="1:59" x14ac:dyDescent="0.3">
      <c r="A315" s="8">
        <f t="shared" si="91"/>
        <v>2</v>
      </c>
      <c r="B315" s="8">
        <f t="shared" si="91"/>
        <v>2</v>
      </c>
      <c r="C315" s="8">
        <f t="shared" si="91"/>
        <v>2</v>
      </c>
      <c r="D315" s="8">
        <f t="shared" si="91"/>
        <v>2</v>
      </c>
      <c r="E315" s="8">
        <f t="shared" si="91"/>
        <v>2</v>
      </c>
      <c r="F315" s="8">
        <f t="shared" si="91"/>
        <v>2</v>
      </c>
      <c r="G315" s="8">
        <f t="shared" si="91"/>
        <v>2</v>
      </c>
      <c r="H315" s="8">
        <f t="shared" si="91"/>
        <v>2</v>
      </c>
      <c r="I315" s="8">
        <f t="shared" si="91"/>
        <v>2</v>
      </c>
      <c r="J315" s="8">
        <f t="shared" si="91"/>
        <v>2</v>
      </c>
      <c r="K315" s="8">
        <f t="shared" si="91"/>
        <v>13</v>
      </c>
      <c r="L315" s="8">
        <f t="shared" si="91"/>
        <v>13</v>
      </c>
      <c r="M315" s="8">
        <f t="shared" si="91"/>
        <v>13</v>
      </c>
      <c r="N315" s="8">
        <f t="shared" si="91"/>
        <v>13</v>
      </c>
      <c r="O315" s="8">
        <f t="shared" si="91"/>
        <v>13</v>
      </c>
      <c r="P315" s="8">
        <f t="shared" si="91"/>
        <v>13</v>
      </c>
      <c r="Q315" s="8">
        <f t="shared" si="90"/>
        <v>13</v>
      </c>
      <c r="R315" s="8">
        <f t="shared" si="90"/>
        <v>13</v>
      </c>
      <c r="S315" s="8">
        <f t="shared" si="90"/>
        <v>13</v>
      </c>
      <c r="T315" s="8">
        <f t="shared" si="90"/>
        <v>13</v>
      </c>
      <c r="U315" s="8">
        <f t="shared" si="90"/>
        <v>15</v>
      </c>
      <c r="V315" s="8">
        <f t="shared" si="90"/>
        <v>15</v>
      </c>
      <c r="W315" s="8">
        <f t="shared" si="90"/>
        <v>0</v>
      </c>
      <c r="X315" s="8">
        <f t="shared" si="90"/>
        <v>0</v>
      </c>
      <c r="Y315" s="8">
        <f t="shared" si="90"/>
        <v>0</v>
      </c>
      <c r="Z315" s="8">
        <f t="shared" si="90"/>
        <v>0</v>
      </c>
      <c r="AA315" s="8">
        <f t="shared" si="90"/>
        <v>0</v>
      </c>
      <c r="AB315" s="8">
        <f t="shared" si="90"/>
        <v>0</v>
      </c>
      <c r="AC315" s="8">
        <f t="shared" si="90"/>
        <v>0</v>
      </c>
      <c r="AD315" s="8">
        <f t="shared" si="90"/>
        <v>0</v>
      </c>
      <c r="AE315" s="8">
        <f t="shared" si="90"/>
        <v>0</v>
      </c>
      <c r="AF315" s="8">
        <f t="shared" si="90"/>
        <v>0</v>
      </c>
      <c r="AG315" s="8">
        <f t="shared" si="89"/>
        <v>0</v>
      </c>
      <c r="AH315" s="8">
        <f t="shared" si="89"/>
        <v>0</v>
      </c>
      <c r="AI315" s="8">
        <f t="shared" si="89"/>
        <v>0</v>
      </c>
      <c r="AJ315" s="8">
        <f t="shared" si="89"/>
        <v>0</v>
      </c>
      <c r="AK315" s="8">
        <f t="shared" si="89"/>
        <v>0</v>
      </c>
      <c r="AL315" s="8">
        <f t="shared" si="89"/>
        <v>0</v>
      </c>
      <c r="AM315" s="8">
        <f t="shared" si="89"/>
        <v>0</v>
      </c>
      <c r="AN315" s="8">
        <f t="shared" si="89"/>
        <v>0</v>
      </c>
      <c r="AO315" s="8">
        <f t="shared" si="89"/>
        <v>0</v>
      </c>
      <c r="AP315" s="8">
        <f t="shared" si="89"/>
        <v>0</v>
      </c>
      <c r="AQ315" s="8">
        <f t="shared" si="89"/>
        <v>0</v>
      </c>
      <c r="AR315" s="8">
        <f t="shared" si="89"/>
        <v>0</v>
      </c>
      <c r="AS315" s="8">
        <f t="shared" si="89"/>
        <v>0</v>
      </c>
      <c r="AT315" s="8">
        <f t="shared" si="89"/>
        <v>0</v>
      </c>
      <c r="AU315" s="8">
        <f t="shared" si="89"/>
        <v>0</v>
      </c>
      <c r="AV315" s="8">
        <f t="shared" ref="AV315:AV322" si="93">AV314</f>
        <v>0</v>
      </c>
      <c r="AW315" s="8">
        <f t="shared" si="92"/>
        <v>0</v>
      </c>
      <c r="AX315" s="8">
        <f t="shared" si="92"/>
        <v>0</v>
      </c>
      <c r="AY315" s="8">
        <f t="shared" si="92"/>
        <v>0</v>
      </c>
      <c r="AZ315" s="8">
        <f t="shared" si="92"/>
        <v>0</v>
      </c>
      <c r="BA315" s="8"/>
      <c r="BB315" s="8"/>
      <c r="BC315" s="8"/>
      <c r="BD315" s="8"/>
      <c r="BE315" s="8"/>
      <c r="BF315" s="8"/>
      <c r="BG315" s="8"/>
    </row>
    <row r="316" spans="1:59" x14ac:dyDescent="0.3">
      <c r="A316" s="8">
        <f t="shared" si="91"/>
        <v>2</v>
      </c>
      <c r="B316" s="8">
        <f t="shared" si="91"/>
        <v>2</v>
      </c>
      <c r="C316" s="8">
        <f t="shared" si="91"/>
        <v>2</v>
      </c>
      <c r="D316" s="8">
        <f t="shared" si="91"/>
        <v>2</v>
      </c>
      <c r="E316" s="8">
        <f t="shared" si="91"/>
        <v>2</v>
      </c>
      <c r="F316" s="8">
        <f t="shared" si="91"/>
        <v>2</v>
      </c>
      <c r="G316" s="8">
        <f t="shared" si="91"/>
        <v>2</v>
      </c>
      <c r="H316" s="8">
        <f t="shared" si="91"/>
        <v>2</v>
      </c>
      <c r="I316" s="8">
        <f t="shared" si="91"/>
        <v>2</v>
      </c>
      <c r="J316" s="8">
        <f t="shared" si="91"/>
        <v>2</v>
      </c>
      <c r="K316" s="8">
        <f t="shared" si="91"/>
        <v>13</v>
      </c>
      <c r="L316" s="8">
        <f t="shared" si="91"/>
        <v>13</v>
      </c>
      <c r="M316" s="8">
        <f t="shared" si="91"/>
        <v>13</v>
      </c>
      <c r="N316" s="8">
        <f t="shared" si="91"/>
        <v>13</v>
      </c>
      <c r="O316" s="8">
        <f t="shared" si="91"/>
        <v>13</v>
      </c>
      <c r="P316" s="8">
        <f t="shared" si="91"/>
        <v>13</v>
      </c>
      <c r="Q316" s="8">
        <f t="shared" si="90"/>
        <v>13</v>
      </c>
      <c r="R316" s="8">
        <f t="shared" si="90"/>
        <v>13</v>
      </c>
      <c r="S316" s="8">
        <f t="shared" si="90"/>
        <v>13</v>
      </c>
      <c r="T316" s="8">
        <f t="shared" si="90"/>
        <v>13</v>
      </c>
      <c r="U316" s="8">
        <f t="shared" si="90"/>
        <v>15</v>
      </c>
      <c r="V316" s="8">
        <f t="shared" si="90"/>
        <v>15</v>
      </c>
      <c r="W316" s="8">
        <f t="shared" si="90"/>
        <v>0</v>
      </c>
      <c r="X316" s="8">
        <f t="shared" si="90"/>
        <v>0</v>
      </c>
      <c r="Y316" s="8">
        <f t="shared" si="90"/>
        <v>0</v>
      </c>
      <c r="Z316" s="8">
        <f t="shared" si="90"/>
        <v>0</v>
      </c>
      <c r="AA316" s="8">
        <f t="shared" si="90"/>
        <v>0</v>
      </c>
      <c r="AB316" s="8">
        <f t="shared" si="90"/>
        <v>0</v>
      </c>
      <c r="AC316" s="8">
        <f t="shared" si="90"/>
        <v>0</v>
      </c>
      <c r="AD316" s="8">
        <f t="shared" si="90"/>
        <v>0</v>
      </c>
      <c r="AE316" s="8">
        <f t="shared" si="90"/>
        <v>0</v>
      </c>
      <c r="AF316" s="8">
        <f t="shared" si="90"/>
        <v>0</v>
      </c>
      <c r="AG316" s="8">
        <f t="shared" ref="AG316:AU322" si="94">AG315</f>
        <v>0</v>
      </c>
      <c r="AH316" s="8">
        <f t="shared" si="94"/>
        <v>0</v>
      </c>
      <c r="AI316" s="8">
        <f t="shared" si="94"/>
        <v>0</v>
      </c>
      <c r="AJ316" s="8">
        <f t="shared" si="94"/>
        <v>0</v>
      </c>
      <c r="AK316" s="8">
        <f t="shared" si="94"/>
        <v>0</v>
      </c>
      <c r="AL316" s="8">
        <f t="shared" si="94"/>
        <v>0</v>
      </c>
      <c r="AM316" s="8">
        <f t="shared" si="94"/>
        <v>0</v>
      </c>
      <c r="AN316" s="8">
        <f t="shared" si="94"/>
        <v>0</v>
      </c>
      <c r="AO316" s="8">
        <f t="shared" si="94"/>
        <v>0</v>
      </c>
      <c r="AP316" s="8">
        <f t="shared" si="94"/>
        <v>0</v>
      </c>
      <c r="AQ316" s="8">
        <f t="shared" si="94"/>
        <v>0</v>
      </c>
      <c r="AR316" s="8">
        <f t="shared" si="94"/>
        <v>0</v>
      </c>
      <c r="AS316" s="8">
        <f t="shared" si="94"/>
        <v>0</v>
      </c>
      <c r="AT316" s="8">
        <f t="shared" si="94"/>
        <v>0</v>
      </c>
      <c r="AU316" s="8">
        <f t="shared" si="94"/>
        <v>0</v>
      </c>
      <c r="AV316" s="8">
        <f t="shared" si="93"/>
        <v>0</v>
      </c>
      <c r="AW316" s="8">
        <f t="shared" si="92"/>
        <v>0</v>
      </c>
      <c r="AX316" s="8">
        <f t="shared" si="92"/>
        <v>0</v>
      </c>
      <c r="AY316" s="8">
        <f t="shared" si="92"/>
        <v>0</v>
      </c>
      <c r="AZ316" s="8">
        <f t="shared" si="92"/>
        <v>0</v>
      </c>
      <c r="BA316" s="8"/>
      <c r="BB316" s="8"/>
      <c r="BC316" s="8"/>
      <c r="BD316" s="8"/>
      <c r="BE316" s="8"/>
      <c r="BF316" s="8"/>
      <c r="BG316" s="8"/>
    </row>
    <row r="317" spans="1:59" x14ac:dyDescent="0.3">
      <c r="A317" s="8">
        <f t="shared" si="91"/>
        <v>2</v>
      </c>
      <c r="B317" s="8">
        <f t="shared" si="91"/>
        <v>2</v>
      </c>
      <c r="C317" s="8">
        <f t="shared" si="91"/>
        <v>2</v>
      </c>
      <c r="D317" s="8">
        <f t="shared" si="91"/>
        <v>2</v>
      </c>
      <c r="E317" s="8">
        <f t="shared" si="91"/>
        <v>2</v>
      </c>
      <c r="F317" s="8">
        <f t="shared" si="91"/>
        <v>2</v>
      </c>
      <c r="G317" s="8">
        <f t="shared" si="91"/>
        <v>2</v>
      </c>
      <c r="H317" s="8">
        <f t="shared" si="91"/>
        <v>2</v>
      </c>
      <c r="I317" s="8">
        <f t="shared" si="91"/>
        <v>2</v>
      </c>
      <c r="J317" s="8">
        <f t="shared" si="91"/>
        <v>2</v>
      </c>
      <c r="K317" s="8">
        <f t="shared" si="91"/>
        <v>13</v>
      </c>
      <c r="L317" s="8">
        <f t="shared" si="91"/>
        <v>13</v>
      </c>
      <c r="M317" s="8">
        <f t="shared" si="91"/>
        <v>13</v>
      </c>
      <c r="N317" s="8">
        <f t="shared" si="91"/>
        <v>13</v>
      </c>
      <c r="O317" s="8">
        <f t="shared" si="91"/>
        <v>13</v>
      </c>
      <c r="P317" s="8">
        <f t="shared" si="91"/>
        <v>13</v>
      </c>
      <c r="Q317" s="8">
        <f t="shared" si="90"/>
        <v>13</v>
      </c>
      <c r="R317" s="8">
        <f t="shared" si="90"/>
        <v>13</v>
      </c>
      <c r="S317" s="8">
        <f t="shared" si="90"/>
        <v>13</v>
      </c>
      <c r="T317" s="8">
        <f t="shared" si="90"/>
        <v>13</v>
      </c>
      <c r="U317" s="8">
        <f t="shared" si="90"/>
        <v>15</v>
      </c>
      <c r="V317" s="8">
        <f t="shared" si="90"/>
        <v>15</v>
      </c>
      <c r="W317" s="8">
        <f t="shared" si="90"/>
        <v>0</v>
      </c>
      <c r="X317" s="8">
        <f t="shared" si="90"/>
        <v>0</v>
      </c>
      <c r="Y317" s="8">
        <f t="shared" si="90"/>
        <v>0</v>
      </c>
      <c r="Z317" s="8">
        <f t="shared" si="90"/>
        <v>0</v>
      </c>
      <c r="AA317" s="8">
        <f t="shared" si="90"/>
        <v>0</v>
      </c>
      <c r="AB317" s="8">
        <f t="shared" si="90"/>
        <v>0</v>
      </c>
      <c r="AC317" s="8">
        <f t="shared" si="90"/>
        <v>0</v>
      </c>
      <c r="AD317" s="8">
        <f t="shared" si="90"/>
        <v>0</v>
      </c>
      <c r="AE317" s="8">
        <f t="shared" si="90"/>
        <v>0</v>
      </c>
      <c r="AF317" s="8">
        <f t="shared" si="90"/>
        <v>0</v>
      </c>
      <c r="AG317" s="8">
        <f t="shared" si="94"/>
        <v>0</v>
      </c>
      <c r="AH317" s="8">
        <f t="shared" si="94"/>
        <v>0</v>
      </c>
      <c r="AI317" s="8">
        <f t="shared" si="94"/>
        <v>0</v>
      </c>
      <c r="AJ317" s="8">
        <f t="shared" si="94"/>
        <v>0</v>
      </c>
      <c r="AK317" s="8">
        <f t="shared" si="94"/>
        <v>0</v>
      </c>
      <c r="AL317" s="8">
        <f t="shared" si="94"/>
        <v>0</v>
      </c>
      <c r="AM317" s="8">
        <f t="shared" si="94"/>
        <v>0</v>
      </c>
      <c r="AN317" s="8">
        <f t="shared" si="94"/>
        <v>0</v>
      </c>
      <c r="AO317" s="8">
        <f t="shared" si="94"/>
        <v>0</v>
      </c>
      <c r="AP317" s="8">
        <f t="shared" si="94"/>
        <v>0</v>
      </c>
      <c r="AQ317" s="8">
        <f t="shared" si="94"/>
        <v>0</v>
      </c>
      <c r="AR317" s="8">
        <f t="shared" si="94"/>
        <v>0</v>
      </c>
      <c r="AS317" s="8">
        <f t="shared" si="94"/>
        <v>0</v>
      </c>
      <c r="AT317" s="8">
        <f t="shared" si="94"/>
        <v>0</v>
      </c>
      <c r="AU317" s="8">
        <f t="shared" si="94"/>
        <v>0</v>
      </c>
      <c r="AV317" s="8">
        <f t="shared" si="93"/>
        <v>0</v>
      </c>
      <c r="AW317" s="8">
        <f t="shared" si="92"/>
        <v>0</v>
      </c>
      <c r="AX317" s="8">
        <f t="shared" si="92"/>
        <v>0</v>
      </c>
      <c r="AY317" s="8">
        <f t="shared" si="92"/>
        <v>0</v>
      </c>
      <c r="AZ317" s="8">
        <f t="shared" si="92"/>
        <v>0</v>
      </c>
      <c r="BA317" s="8"/>
      <c r="BB317" s="8"/>
      <c r="BC317" s="8"/>
      <c r="BD317" s="8"/>
      <c r="BE317" s="8"/>
      <c r="BF317" s="8"/>
      <c r="BG317" s="8"/>
    </row>
    <row r="318" spans="1:59" x14ac:dyDescent="0.3">
      <c r="A318" s="8">
        <f t="shared" si="91"/>
        <v>2</v>
      </c>
      <c r="B318" s="8">
        <f t="shared" si="91"/>
        <v>2</v>
      </c>
      <c r="C318" s="8">
        <f t="shared" si="91"/>
        <v>2</v>
      </c>
      <c r="D318" s="8">
        <f t="shared" si="91"/>
        <v>2</v>
      </c>
      <c r="E318" s="8">
        <f t="shared" si="91"/>
        <v>2</v>
      </c>
      <c r="F318" s="8">
        <f t="shared" si="91"/>
        <v>2</v>
      </c>
      <c r="G318" s="8">
        <f t="shared" si="91"/>
        <v>2</v>
      </c>
      <c r="H318" s="8">
        <f t="shared" si="91"/>
        <v>2</v>
      </c>
      <c r="I318" s="8">
        <f t="shared" si="91"/>
        <v>2</v>
      </c>
      <c r="J318" s="8">
        <f t="shared" si="91"/>
        <v>2</v>
      </c>
      <c r="K318" s="8">
        <f t="shared" si="91"/>
        <v>13</v>
      </c>
      <c r="L318" s="8">
        <f t="shared" si="91"/>
        <v>13</v>
      </c>
      <c r="M318" s="8">
        <f t="shared" si="91"/>
        <v>13</v>
      </c>
      <c r="N318" s="8">
        <f t="shared" si="91"/>
        <v>13</v>
      </c>
      <c r="O318" s="8">
        <f t="shared" si="91"/>
        <v>13</v>
      </c>
      <c r="P318" s="8">
        <f t="shared" si="91"/>
        <v>13</v>
      </c>
      <c r="Q318" s="8">
        <f t="shared" si="90"/>
        <v>13</v>
      </c>
      <c r="R318" s="8">
        <f t="shared" si="90"/>
        <v>13</v>
      </c>
      <c r="S318" s="8">
        <f t="shared" si="90"/>
        <v>13</v>
      </c>
      <c r="T318" s="8">
        <f t="shared" si="90"/>
        <v>13</v>
      </c>
      <c r="U318" s="8">
        <f t="shared" si="90"/>
        <v>15</v>
      </c>
      <c r="V318" s="8">
        <f t="shared" si="90"/>
        <v>15</v>
      </c>
      <c r="W318" s="8">
        <f t="shared" si="90"/>
        <v>0</v>
      </c>
      <c r="X318" s="8">
        <f t="shared" si="90"/>
        <v>0</v>
      </c>
      <c r="Y318" s="8">
        <f t="shared" si="90"/>
        <v>0</v>
      </c>
      <c r="Z318" s="8">
        <f t="shared" si="90"/>
        <v>0</v>
      </c>
      <c r="AA318" s="8">
        <f t="shared" si="90"/>
        <v>0</v>
      </c>
      <c r="AB318" s="8">
        <f t="shared" si="90"/>
        <v>0</v>
      </c>
      <c r="AC318" s="8">
        <f t="shared" si="90"/>
        <v>0</v>
      </c>
      <c r="AD318" s="8">
        <f t="shared" si="90"/>
        <v>0</v>
      </c>
      <c r="AE318" s="8">
        <f t="shared" si="90"/>
        <v>0</v>
      </c>
      <c r="AF318" s="8">
        <f t="shared" si="90"/>
        <v>0</v>
      </c>
      <c r="AG318" s="8">
        <f t="shared" si="94"/>
        <v>0</v>
      </c>
      <c r="AH318" s="8">
        <f t="shared" si="94"/>
        <v>0</v>
      </c>
      <c r="AI318" s="8">
        <f t="shared" si="94"/>
        <v>0</v>
      </c>
      <c r="AJ318" s="8">
        <f t="shared" si="94"/>
        <v>0</v>
      </c>
      <c r="AK318" s="8">
        <f t="shared" si="94"/>
        <v>0</v>
      </c>
      <c r="AL318" s="8">
        <f t="shared" si="94"/>
        <v>0</v>
      </c>
      <c r="AM318" s="8">
        <f t="shared" si="94"/>
        <v>0</v>
      </c>
      <c r="AN318" s="8">
        <f t="shared" si="94"/>
        <v>0</v>
      </c>
      <c r="AO318" s="8">
        <f t="shared" si="94"/>
        <v>0</v>
      </c>
      <c r="AP318" s="8">
        <f t="shared" si="94"/>
        <v>0</v>
      </c>
      <c r="AQ318" s="8">
        <f t="shared" si="94"/>
        <v>0</v>
      </c>
      <c r="AR318" s="8">
        <f t="shared" si="94"/>
        <v>0</v>
      </c>
      <c r="AS318" s="8">
        <f t="shared" si="94"/>
        <v>0</v>
      </c>
      <c r="AT318" s="8">
        <f t="shared" si="94"/>
        <v>0</v>
      </c>
      <c r="AU318" s="8">
        <f t="shared" si="94"/>
        <v>0</v>
      </c>
      <c r="AV318" s="8">
        <f t="shared" si="93"/>
        <v>0</v>
      </c>
      <c r="AW318" s="8">
        <f t="shared" si="92"/>
        <v>0</v>
      </c>
      <c r="AX318" s="8">
        <f t="shared" si="92"/>
        <v>0</v>
      </c>
      <c r="AY318" s="8">
        <f t="shared" si="92"/>
        <v>0</v>
      </c>
      <c r="AZ318" s="8">
        <f t="shared" si="92"/>
        <v>0</v>
      </c>
      <c r="BA318" s="8"/>
      <c r="BB318" s="8"/>
      <c r="BC318" s="8"/>
      <c r="BD318" s="8"/>
      <c r="BE318" s="8"/>
      <c r="BF318" s="8"/>
      <c r="BG318" s="8"/>
    </row>
    <row r="319" spans="1:59" x14ac:dyDescent="0.3">
      <c r="A319" s="8">
        <f t="shared" si="91"/>
        <v>2</v>
      </c>
      <c r="B319" s="8">
        <f t="shared" si="91"/>
        <v>2</v>
      </c>
      <c r="C319" s="8">
        <f t="shared" si="91"/>
        <v>2</v>
      </c>
      <c r="D319" s="8">
        <f t="shared" si="91"/>
        <v>2</v>
      </c>
      <c r="E319" s="8">
        <f t="shared" si="91"/>
        <v>2</v>
      </c>
      <c r="F319" s="8">
        <f t="shared" si="91"/>
        <v>2</v>
      </c>
      <c r="G319" s="8">
        <f t="shared" si="91"/>
        <v>2</v>
      </c>
      <c r="H319" s="8">
        <f t="shared" si="91"/>
        <v>2</v>
      </c>
      <c r="I319" s="8">
        <f t="shared" si="91"/>
        <v>2</v>
      </c>
      <c r="J319" s="8">
        <f t="shared" si="91"/>
        <v>2</v>
      </c>
      <c r="K319" s="8">
        <f t="shared" si="91"/>
        <v>13</v>
      </c>
      <c r="L319" s="8">
        <f t="shared" si="91"/>
        <v>13</v>
      </c>
      <c r="M319" s="8">
        <f t="shared" si="91"/>
        <v>13</v>
      </c>
      <c r="N319" s="8">
        <f t="shared" si="91"/>
        <v>13</v>
      </c>
      <c r="O319" s="8">
        <f t="shared" si="91"/>
        <v>13</v>
      </c>
      <c r="P319" s="8">
        <f t="shared" si="91"/>
        <v>13</v>
      </c>
      <c r="Q319" s="8">
        <f t="shared" si="90"/>
        <v>13</v>
      </c>
      <c r="R319" s="8">
        <f t="shared" si="90"/>
        <v>13</v>
      </c>
      <c r="S319" s="8">
        <f t="shared" si="90"/>
        <v>13</v>
      </c>
      <c r="T319" s="8">
        <f t="shared" si="90"/>
        <v>13</v>
      </c>
      <c r="U319" s="8">
        <f t="shared" si="90"/>
        <v>15</v>
      </c>
      <c r="V319" s="8">
        <f t="shared" si="90"/>
        <v>15</v>
      </c>
      <c r="W319" s="8">
        <f t="shared" si="90"/>
        <v>0</v>
      </c>
      <c r="X319" s="8">
        <f t="shared" si="90"/>
        <v>0</v>
      </c>
      <c r="Y319" s="8">
        <f t="shared" si="90"/>
        <v>0</v>
      </c>
      <c r="Z319" s="8">
        <f t="shared" si="90"/>
        <v>0</v>
      </c>
      <c r="AA319" s="8">
        <f t="shared" si="90"/>
        <v>0</v>
      </c>
      <c r="AB319" s="8">
        <f t="shared" si="90"/>
        <v>0</v>
      </c>
      <c r="AC319" s="8">
        <f t="shared" si="90"/>
        <v>0</v>
      </c>
      <c r="AD319" s="8">
        <f t="shared" si="90"/>
        <v>0</v>
      </c>
      <c r="AE319" s="8">
        <f t="shared" si="90"/>
        <v>0</v>
      </c>
      <c r="AF319" s="8">
        <f t="shared" ref="AF319:AF322" si="95">AF318</f>
        <v>0</v>
      </c>
      <c r="AG319" s="8">
        <f t="shared" si="94"/>
        <v>0</v>
      </c>
      <c r="AH319" s="8">
        <f t="shared" si="94"/>
        <v>0</v>
      </c>
      <c r="AI319" s="8">
        <f t="shared" si="94"/>
        <v>0</v>
      </c>
      <c r="AJ319" s="8">
        <f t="shared" si="94"/>
        <v>0</v>
      </c>
      <c r="AK319" s="8">
        <f t="shared" si="94"/>
        <v>0</v>
      </c>
      <c r="AL319" s="8">
        <f t="shared" si="94"/>
        <v>0</v>
      </c>
      <c r="AM319" s="8">
        <f t="shared" si="94"/>
        <v>0</v>
      </c>
      <c r="AN319" s="8">
        <f t="shared" si="94"/>
        <v>0</v>
      </c>
      <c r="AO319" s="8">
        <f t="shared" si="94"/>
        <v>0</v>
      </c>
      <c r="AP319" s="8">
        <f t="shared" si="94"/>
        <v>0</v>
      </c>
      <c r="AQ319" s="8">
        <f t="shared" si="94"/>
        <v>0</v>
      </c>
      <c r="AR319" s="8">
        <f t="shared" si="94"/>
        <v>0</v>
      </c>
      <c r="AS319" s="8">
        <f t="shared" si="94"/>
        <v>0</v>
      </c>
      <c r="AT319" s="8">
        <f t="shared" si="94"/>
        <v>0</v>
      </c>
      <c r="AU319" s="8">
        <f t="shared" si="94"/>
        <v>0</v>
      </c>
      <c r="AV319" s="8">
        <f t="shared" si="93"/>
        <v>0</v>
      </c>
      <c r="AW319" s="8">
        <f t="shared" si="92"/>
        <v>0</v>
      </c>
      <c r="AX319" s="8">
        <f t="shared" si="92"/>
        <v>0</v>
      </c>
      <c r="AY319" s="8">
        <f t="shared" si="92"/>
        <v>0</v>
      </c>
      <c r="AZ319" s="8">
        <f t="shared" si="92"/>
        <v>0</v>
      </c>
      <c r="BA319" s="8"/>
      <c r="BB319" s="8"/>
      <c r="BC319" s="8"/>
      <c r="BD319" s="8"/>
      <c r="BE319" s="8"/>
      <c r="BF319" s="8"/>
      <c r="BG319" s="8"/>
    </row>
    <row r="320" spans="1:59" x14ac:dyDescent="0.3">
      <c r="A320" s="8">
        <f t="shared" si="91"/>
        <v>2</v>
      </c>
      <c r="B320" s="8">
        <f t="shared" si="91"/>
        <v>2</v>
      </c>
      <c r="C320" s="8">
        <f t="shared" si="91"/>
        <v>2</v>
      </c>
      <c r="D320" s="8">
        <f t="shared" si="91"/>
        <v>2</v>
      </c>
      <c r="E320" s="8">
        <f t="shared" si="91"/>
        <v>2</v>
      </c>
      <c r="F320" s="8">
        <f t="shared" si="91"/>
        <v>2</v>
      </c>
      <c r="G320" s="8">
        <f t="shared" si="91"/>
        <v>2</v>
      </c>
      <c r="H320" s="8">
        <f t="shared" si="91"/>
        <v>2</v>
      </c>
      <c r="I320" s="8">
        <f t="shared" si="91"/>
        <v>2</v>
      </c>
      <c r="J320" s="8">
        <f t="shared" si="91"/>
        <v>2</v>
      </c>
      <c r="K320" s="8">
        <f t="shared" si="91"/>
        <v>13</v>
      </c>
      <c r="L320" s="8">
        <f t="shared" si="91"/>
        <v>13</v>
      </c>
      <c r="M320" s="8">
        <f t="shared" si="91"/>
        <v>13</v>
      </c>
      <c r="N320" s="8">
        <f t="shared" si="91"/>
        <v>13</v>
      </c>
      <c r="O320" s="8">
        <f t="shared" si="91"/>
        <v>13</v>
      </c>
      <c r="P320" s="8">
        <f t="shared" si="91"/>
        <v>13</v>
      </c>
      <c r="Q320" s="8">
        <f t="shared" ref="Q320:AE322" si="96">Q319</f>
        <v>13</v>
      </c>
      <c r="R320" s="8">
        <f t="shared" si="96"/>
        <v>13</v>
      </c>
      <c r="S320" s="8">
        <f t="shared" si="96"/>
        <v>13</v>
      </c>
      <c r="T320" s="8">
        <f t="shared" si="96"/>
        <v>13</v>
      </c>
      <c r="U320" s="8">
        <f t="shared" si="96"/>
        <v>15</v>
      </c>
      <c r="V320" s="8">
        <f t="shared" si="96"/>
        <v>15</v>
      </c>
      <c r="W320" s="8">
        <f t="shared" si="96"/>
        <v>0</v>
      </c>
      <c r="X320" s="8">
        <f t="shared" si="96"/>
        <v>0</v>
      </c>
      <c r="Y320" s="8">
        <f t="shared" si="96"/>
        <v>0</v>
      </c>
      <c r="Z320" s="8">
        <f t="shared" si="96"/>
        <v>0</v>
      </c>
      <c r="AA320" s="8">
        <f t="shared" si="96"/>
        <v>0</v>
      </c>
      <c r="AB320" s="8">
        <f t="shared" si="96"/>
        <v>0</v>
      </c>
      <c r="AC320" s="8">
        <f t="shared" si="96"/>
        <v>0</v>
      </c>
      <c r="AD320" s="8">
        <f t="shared" si="96"/>
        <v>0</v>
      </c>
      <c r="AE320" s="8">
        <f t="shared" si="96"/>
        <v>0</v>
      </c>
      <c r="AF320" s="8">
        <f t="shared" si="95"/>
        <v>0</v>
      </c>
      <c r="AG320" s="8">
        <f t="shared" si="94"/>
        <v>0</v>
      </c>
      <c r="AH320" s="8">
        <f t="shared" si="94"/>
        <v>0</v>
      </c>
      <c r="AI320" s="8">
        <f t="shared" si="94"/>
        <v>0</v>
      </c>
      <c r="AJ320" s="8">
        <f t="shared" si="94"/>
        <v>0</v>
      </c>
      <c r="AK320" s="8">
        <f t="shared" si="94"/>
        <v>0</v>
      </c>
      <c r="AL320" s="8">
        <f t="shared" si="94"/>
        <v>0</v>
      </c>
      <c r="AM320" s="8">
        <f t="shared" si="94"/>
        <v>0</v>
      </c>
      <c r="AN320" s="8">
        <f t="shared" si="94"/>
        <v>0</v>
      </c>
      <c r="AO320" s="8">
        <f t="shared" si="94"/>
        <v>0</v>
      </c>
      <c r="AP320" s="8">
        <f t="shared" si="94"/>
        <v>0</v>
      </c>
      <c r="AQ320" s="8">
        <f t="shared" si="94"/>
        <v>0</v>
      </c>
      <c r="AR320" s="8">
        <f t="shared" si="94"/>
        <v>0</v>
      </c>
      <c r="AS320" s="8">
        <f t="shared" si="94"/>
        <v>0</v>
      </c>
      <c r="AT320" s="8">
        <f t="shared" si="94"/>
        <v>0</v>
      </c>
      <c r="AU320" s="8">
        <f t="shared" si="94"/>
        <v>0</v>
      </c>
      <c r="AV320" s="8">
        <f t="shared" si="93"/>
        <v>0</v>
      </c>
      <c r="AW320" s="8">
        <f t="shared" si="92"/>
        <v>0</v>
      </c>
      <c r="AX320" s="8">
        <f t="shared" si="92"/>
        <v>0</v>
      </c>
      <c r="AY320" s="8">
        <f t="shared" si="92"/>
        <v>0</v>
      </c>
      <c r="AZ320" s="8">
        <f t="shared" si="92"/>
        <v>0</v>
      </c>
      <c r="BA320" s="8"/>
      <c r="BB320" s="8"/>
      <c r="BC320" s="8"/>
      <c r="BD320" s="8"/>
      <c r="BE320" s="8"/>
      <c r="BF320" s="8"/>
      <c r="BG320" s="8"/>
    </row>
    <row r="321" spans="1:59" x14ac:dyDescent="0.3">
      <c r="A321" s="8">
        <f t="shared" si="91"/>
        <v>2</v>
      </c>
      <c r="B321" s="8">
        <f t="shared" si="91"/>
        <v>2</v>
      </c>
      <c r="C321" s="8">
        <f t="shared" si="91"/>
        <v>2</v>
      </c>
      <c r="D321" s="8">
        <f t="shared" si="91"/>
        <v>2</v>
      </c>
      <c r="E321" s="8">
        <f t="shared" si="91"/>
        <v>2</v>
      </c>
      <c r="F321" s="8">
        <f t="shared" si="91"/>
        <v>2</v>
      </c>
      <c r="G321" s="8">
        <f t="shared" si="91"/>
        <v>2</v>
      </c>
      <c r="H321" s="8">
        <f t="shared" si="91"/>
        <v>2</v>
      </c>
      <c r="I321" s="8">
        <f t="shared" si="91"/>
        <v>2</v>
      </c>
      <c r="J321" s="8">
        <f t="shared" si="91"/>
        <v>2</v>
      </c>
      <c r="K321" s="8">
        <f t="shared" si="91"/>
        <v>13</v>
      </c>
      <c r="L321" s="8">
        <f t="shared" si="91"/>
        <v>13</v>
      </c>
      <c r="M321" s="8">
        <f t="shared" si="91"/>
        <v>13</v>
      </c>
      <c r="N321" s="8">
        <f t="shared" si="91"/>
        <v>13</v>
      </c>
      <c r="O321" s="8">
        <f t="shared" si="91"/>
        <v>13</v>
      </c>
      <c r="P321" s="8">
        <f t="shared" ref="P321:P322" si="97">P320</f>
        <v>13</v>
      </c>
      <c r="Q321" s="8">
        <f t="shared" si="96"/>
        <v>13</v>
      </c>
      <c r="R321" s="8">
        <f t="shared" si="96"/>
        <v>13</v>
      </c>
      <c r="S321" s="8">
        <f t="shared" si="96"/>
        <v>13</v>
      </c>
      <c r="T321" s="8">
        <f t="shared" si="96"/>
        <v>13</v>
      </c>
      <c r="U321" s="8">
        <f t="shared" si="96"/>
        <v>15</v>
      </c>
      <c r="V321" s="8">
        <f t="shared" si="96"/>
        <v>15</v>
      </c>
      <c r="W321" s="8">
        <f t="shared" si="96"/>
        <v>0</v>
      </c>
      <c r="X321" s="8">
        <f t="shared" si="96"/>
        <v>0</v>
      </c>
      <c r="Y321" s="8">
        <f t="shared" si="96"/>
        <v>0</v>
      </c>
      <c r="Z321" s="8">
        <f t="shared" si="96"/>
        <v>0</v>
      </c>
      <c r="AA321" s="8">
        <f t="shared" si="96"/>
        <v>0</v>
      </c>
      <c r="AB321" s="8">
        <f t="shared" si="96"/>
        <v>0</v>
      </c>
      <c r="AC321" s="8">
        <f t="shared" si="96"/>
        <v>0</v>
      </c>
      <c r="AD321" s="8">
        <f t="shared" si="96"/>
        <v>0</v>
      </c>
      <c r="AE321" s="8">
        <f t="shared" si="96"/>
        <v>0</v>
      </c>
      <c r="AF321" s="8">
        <f t="shared" si="95"/>
        <v>0</v>
      </c>
      <c r="AG321" s="8">
        <f t="shared" si="94"/>
        <v>0</v>
      </c>
      <c r="AH321" s="8">
        <f t="shared" si="94"/>
        <v>0</v>
      </c>
      <c r="AI321" s="8">
        <f t="shared" si="94"/>
        <v>0</v>
      </c>
      <c r="AJ321" s="8">
        <f t="shared" si="94"/>
        <v>0</v>
      </c>
      <c r="AK321" s="8">
        <f t="shared" si="94"/>
        <v>0</v>
      </c>
      <c r="AL321" s="8">
        <f t="shared" si="94"/>
        <v>0</v>
      </c>
      <c r="AM321" s="8">
        <f t="shared" si="94"/>
        <v>0</v>
      </c>
      <c r="AN321" s="8">
        <f t="shared" si="94"/>
        <v>0</v>
      </c>
      <c r="AO321" s="8">
        <f t="shared" si="94"/>
        <v>0</v>
      </c>
      <c r="AP321" s="8">
        <f t="shared" si="94"/>
        <v>0</v>
      </c>
      <c r="AQ321" s="8">
        <f t="shared" si="94"/>
        <v>0</v>
      </c>
      <c r="AR321" s="8">
        <f t="shared" si="94"/>
        <v>0</v>
      </c>
      <c r="AS321" s="8">
        <f t="shared" si="94"/>
        <v>0</v>
      </c>
      <c r="AT321" s="8">
        <f t="shared" si="94"/>
        <v>0</v>
      </c>
      <c r="AU321" s="8">
        <f t="shared" si="94"/>
        <v>0</v>
      </c>
      <c r="AV321" s="8">
        <f t="shared" si="93"/>
        <v>0</v>
      </c>
      <c r="AW321" s="8">
        <f t="shared" si="92"/>
        <v>0</v>
      </c>
      <c r="AX321" s="8">
        <f t="shared" si="92"/>
        <v>0</v>
      </c>
      <c r="AY321" s="8">
        <f t="shared" si="92"/>
        <v>0</v>
      </c>
      <c r="AZ321" s="8">
        <f t="shared" si="92"/>
        <v>0</v>
      </c>
      <c r="BA321" s="8"/>
      <c r="BB321" s="8"/>
      <c r="BC321" s="8"/>
      <c r="BD321" s="8"/>
      <c r="BE321" s="8"/>
      <c r="BF321" s="8"/>
      <c r="BG321" s="8"/>
    </row>
    <row r="322" spans="1:59" x14ac:dyDescent="0.3">
      <c r="A322" s="8">
        <f t="shared" ref="A322:O322" si="98">A321</f>
        <v>2</v>
      </c>
      <c r="B322" s="8">
        <f t="shared" si="98"/>
        <v>2</v>
      </c>
      <c r="C322" s="8">
        <f t="shared" si="98"/>
        <v>2</v>
      </c>
      <c r="D322" s="8">
        <f t="shared" si="98"/>
        <v>2</v>
      </c>
      <c r="E322" s="8">
        <f t="shared" si="98"/>
        <v>2</v>
      </c>
      <c r="F322" s="8">
        <f t="shared" si="98"/>
        <v>2</v>
      </c>
      <c r="G322" s="8">
        <f t="shared" si="98"/>
        <v>2</v>
      </c>
      <c r="H322" s="8">
        <f t="shared" si="98"/>
        <v>2</v>
      </c>
      <c r="I322" s="8">
        <f t="shared" si="98"/>
        <v>2</v>
      </c>
      <c r="J322" s="8">
        <f t="shared" si="98"/>
        <v>2</v>
      </c>
      <c r="K322" s="8">
        <f t="shared" si="98"/>
        <v>13</v>
      </c>
      <c r="L322" s="8">
        <f t="shared" si="98"/>
        <v>13</v>
      </c>
      <c r="M322" s="8">
        <f t="shared" si="98"/>
        <v>13</v>
      </c>
      <c r="N322" s="8">
        <f t="shared" si="98"/>
        <v>13</v>
      </c>
      <c r="O322" s="8">
        <f t="shared" si="98"/>
        <v>13</v>
      </c>
      <c r="P322" s="8">
        <f t="shared" si="97"/>
        <v>13</v>
      </c>
      <c r="Q322" s="8">
        <f t="shared" si="96"/>
        <v>13</v>
      </c>
      <c r="R322" s="8">
        <f t="shared" si="96"/>
        <v>13</v>
      </c>
      <c r="S322" s="8">
        <f t="shared" si="96"/>
        <v>13</v>
      </c>
      <c r="T322" s="8">
        <f t="shared" si="96"/>
        <v>13</v>
      </c>
      <c r="U322" s="8">
        <f t="shared" si="96"/>
        <v>15</v>
      </c>
      <c r="V322" s="8">
        <f t="shared" si="96"/>
        <v>15</v>
      </c>
      <c r="W322" s="8">
        <f t="shared" si="96"/>
        <v>0</v>
      </c>
      <c r="X322" s="8">
        <f t="shared" si="96"/>
        <v>0</v>
      </c>
      <c r="Y322" s="8">
        <f t="shared" si="96"/>
        <v>0</v>
      </c>
      <c r="Z322" s="8">
        <f t="shared" si="96"/>
        <v>0</v>
      </c>
      <c r="AA322" s="8">
        <f t="shared" si="96"/>
        <v>0</v>
      </c>
      <c r="AB322" s="8">
        <f t="shared" si="96"/>
        <v>0</v>
      </c>
      <c r="AC322" s="8">
        <f t="shared" si="96"/>
        <v>0</v>
      </c>
      <c r="AD322" s="8">
        <f t="shared" si="96"/>
        <v>0</v>
      </c>
      <c r="AE322" s="8">
        <f t="shared" si="96"/>
        <v>0</v>
      </c>
      <c r="AF322" s="8">
        <f t="shared" si="95"/>
        <v>0</v>
      </c>
      <c r="AG322" s="8">
        <f t="shared" si="94"/>
        <v>0</v>
      </c>
      <c r="AH322" s="8">
        <f t="shared" si="94"/>
        <v>0</v>
      </c>
      <c r="AI322" s="8">
        <f t="shared" si="94"/>
        <v>0</v>
      </c>
      <c r="AJ322" s="8">
        <f t="shared" si="94"/>
        <v>0</v>
      </c>
      <c r="AK322" s="8">
        <f t="shared" si="94"/>
        <v>0</v>
      </c>
      <c r="AL322" s="8">
        <f t="shared" si="94"/>
        <v>0</v>
      </c>
      <c r="AM322" s="8">
        <f t="shared" si="94"/>
        <v>0</v>
      </c>
      <c r="AN322" s="8">
        <f t="shared" si="94"/>
        <v>0</v>
      </c>
      <c r="AO322" s="8">
        <f t="shared" si="94"/>
        <v>0</v>
      </c>
      <c r="AP322" s="8">
        <f t="shared" si="94"/>
        <v>0</v>
      </c>
      <c r="AQ322" s="8">
        <f t="shared" si="94"/>
        <v>0</v>
      </c>
      <c r="AR322" s="8">
        <f t="shared" si="94"/>
        <v>0</v>
      </c>
      <c r="AS322" s="8">
        <f t="shared" si="94"/>
        <v>0</v>
      </c>
      <c r="AT322" s="8">
        <f t="shared" si="94"/>
        <v>0</v>
      </c>
      <c r="AU322" s="8">
        <f t="shared" si="94"/>
        <v>0</v>
      </c>
      <c r="AV322" s="8">
        <f t="shared" si="93"/>
        <v>0</v>
      </c>
      <c r="AW322" s="8">
        <f t="shared" si="92"/>
        <v>0</v>
      </c>
      <c r="AX322" s="8">
        <f t="shared" si="92"/>
        <v>0</v>
      </c>
      <c r="AY322" s="8">
        <f t="shared" si="92"/>
        <v>0</v>
      </c>
      <c r="AZ322" s="8">
        <f t="shared" si="92"/>
        <v>0</v>
      </c>
      <c r="BA322" s="8"/>
      <c r="BB322" s="8"/>
      <c r="BC322" s="8"/>
      <c r="BD322" s="8"/>
      <c r="BE322" s="8"/>
      <c r="BF322" s="8"/>
      <c r="BG322" s="8"/>
    </row>
    <row r="323" spans="1:59" x14ac:dyDescent="0.3">
      <c r="A323" s="8">
        <f>A19</f>
        <v>4</v>
      </c>
      <c r="B323" s="8">
        <f t="shared" ref="B323:AZ323" si="99">B19</f>
        <v>3</v>
      </c>
      <c r="C323" s="8">
        <f t="shared" si="99"/>
        <v>4</v>
      </c>
      <c r="D323" s="8">
        <f t="shared" si="99"/>
        <v>4</v>
      </c>
      <c r="E323" s="8">
        <f t="shared" si="99"/>
        <v>3</v>
      </c>
      <c r="F323" s="8">
        <f t="shared" si="99"/>
        <v>4</v>
      </c>
      <c r="G323" s="8">
        <f t="shared" si="99"/>
        <v>4</v>
      </c>
      <c r="H323" s="8">
        <f t="shared" si="99"/>
        <v>3</v>
      </c>
      <c r="I323" s="8">
        <f t="shared" si="99"/>
        <v>3</v>
      </c>
      <c r="J323" s="8">
        <f t="shared" si="99"/>
        <v>4</v>
      </c>
      <c r="K323" s="8">
        <f t="shared" si="99"/>
        <v>3</v>
      </c>
      <c r="L323" s="8">
        <f t="shared" si="99"/>
        <v>4</v>
      </c>
      <c r="M323" s="8">
        <f t="shared" si="99"/>
        <v>4</v>
      </c>
      <c r="N323" s="8">
        <f t="shared" si="99"/>
        <v>3</v>
      </c>
      <c r="O323" s="8">
        <f t="shared" si="99"/>
        <v>4</v>
      </c>
      <c r="P323" s="8">
        <f t="shared" si="99"/>
        <v>4</v>
      </c>
      <c r="Q323" s="8">
        <f t="shared" si="99"/>
        <v>3</v>
      </c>
      <c r="R323" s="8">
        <f t="shared" si="99"/>
        <v>4</v>
      </c>
      <c r="S323" s="8">
        <f t="shared" si="99"/>
        <v>4</v>
      </c>
      <c r="T323" s="8">
        <f t="shared" si="99"/>
        <v>3</v>
      </c>
      <c r="U323" s="8">
        <f t="shared" si="99"/>
        <v>3</v>
      </c>
      <c r="V323" s="8">
        <f t="shared" si="99"/>
        <v>3</v>
      </c>
      <c r="W323" s="8">
        <f t="shared" si="99"/>
        <v>0</v>
      </c>
      <c r="X323" s="8">
        <f t="shared" si="99"/>
        <v>0</v>
      </c>
      <c r="Y323" s="8">
        <f t="shared" si="99"/>
        <v>0</v>
      </c>
      <c r="Z323" s="8">
        <f t="shared" si="99"/>
        <v>0</v>
      </c>
      <c r="AA323" s="8">
        <f t="shared" si="99"/>
        <v>0</v>
      </c>
      <c r="AB323" s="8">
        <f t="shared" si="99"/>
        <v>0</v>
      </c>
      <c r="AC323" s="8">
        <f t="shared" si="99"/>
        <v>0</v>
      </c>
      <c r="AD323" s="8">
        <f t="shared" si="99"/>
        <v>0</v>
      </c>
      <c r="AE323" s="8">
        <f t="shared" si="99"/>
        <v>0</v>
      </c>
      <c r="AF323" s="8">
        <f t="shared" si="99"/>
        <v>0</v>
      </c>
      <c r="AG323" s="8">
        <f t="shared" si="99"/>
        <v>0</v>
      </c>
      <c r="AH323" s="8">
        <f t="shared" si="99"/>
        <v>0</v>
      </c>
      <c r="AI323" s="8">
        <f t="shared" si="99"/>
        <v>0</v>
      </c>
      <c r="AJ323" s="8">
        <f t="shared" si="99"/>
        <v>0</v>
      </c>
      <c r="AK323" s="8">
        <f t="shared" si="99"/>
        <v>0</v>
      </c>
      <c r="AL323" s="8">
        <f t="shared" si="99"/>
        <v>0</v>
      </c>
      <c r="AM323" s="8">
        <f t="shared" si="99"/>
        <v>0</v>
      </c>
      <c r="AN323" s="8">
        <f t="shared" si="99"/>
        <v>0</v>
      </c>
      <c r="AO323" s="8">
        <f t="shared" si="99"/>
        <v>0</v>
      </c>
      <c r="AP323" s="8">
        <f t="shared" si="99"/>
        <v>0</v>
      </c>
      <c r="AQ323" s="8">
        <f t="shared" si="99"/>
        <v>0</v>
      </c>
      <c r="AR323" s="8">
        <f t="shared" si="99"/>
        <v>0</v>
      </c>
      <c r="AS323" s="8">
        <f t="shared" si="99"/>
        <v>0</v>
      </c>
      <c r="AT323" s="8">
        <f t="shared" si="99"/>
        <v>0</v>
      </c>
      <c r="AU323" s="8">
        <f t="shared" si="99"/>
        <v>0</v>
      </c>
      <c r="AV323" s="8">
        <f t="shared" si="99"/>
        <v>0</v>
      </c>
      <c r="AW323" s="8">
        <f t="shared" si="99"/>
        <v>0</v>
      </c>
      <c r="AX323" s="8">
        <f t="shared" si="99"/>
        <v>0</v>
      </c>
      <c r="AY323" s="8">
        <f t="shared" si="99"/>
        <v>0</v>
      </c>
      <c r="AZ323" s="8">
        <f t="shared" si="99"/>
        <v>0</v>
      </c>
      <c r="BA323" s="8"/>
      <c r="BB323" s="8"/>
      <c r="BC323" s="8"/>
      <c r="BD323" s="8"/>
      <c r="BE323" s="8"/>
      <c r="BF323" s="8"/>
      <c r="BG323" s="8"/>
    </row>
    <row r="324" spans="1:59" x14ac:dyDescent="0.3">
      <c r="A324" s="8">
        <f>A323</f>
        <v>4</v>
      </c>
      <c r="B324" s="8">
        <f t="shared" ref="B324:AZ328" si="100">B323</f>
        <v>3</v>
      </c>
      <c r="C324" s="8">
        <f t="shared" si="100"/>
        <v>4</v>
      </c>
      <c r="D324" s="8">
        <f t="shared" si="100"/>
        <v>4</v>
      </c>
      <c r="E324" s="8">
        <f t="shared" si="100"/>
        <v>3</v>
      </c>
      <c r="F324" s="8">
        <f t="shared" si="100"/>
        <v>4</v>
      </c>
      <c r="G324" s="8">
        <f t="shared" si="100"/>
        <v>4</v>
      </c>
      <c r="H324" s="8">
        <f t="shared" si="100"/>
        <v>3</v>
      </c>
      <c r="I324" s="8">
        <f t="shared" si="100"/>
        <v>3</v>
      </c>
      <c r="J324" s="8">
        <f t="shared" si="100"/>
        <v>4</v>
      </c>
      <c r="K324" s="8">
        <f t="shared" si="100"/>
        <v>3</v>
      </c>
      <c r="L324" s="8">
        <f t="shared" si="100"/>
        <v>4</v>
      </c>
      <c r="M324" s="8">
        <f t="shared" si="100"/>
        <v>4</v>
      </c>
      <c r="N324" s="8">
        <f t="shared" si="100"/>
        <v>3</v>
      </c>
      <c r="O324" s="8">
        <f t="shared" si="100"/>
        <v>4</v>
      </c>
      <c r="P324" s="8">
        <f t="shared" si="100"/>
        <v>4</v>
      </c>
      <c r="Q324" s="8">
        <f t="shared" si="100"/>
        <v>3</v>
      </c>
      <c r="R324" s="8">
        <f t="shared" si="100"/>
        <v>4</v>
      </c>
      <c r="S324" s="8">
        <f t="shared" si="100"/>
        <v>4</v>
      </c>
      <c r="T324" s="8">
        <f t="shared" si="100"/>
        <v>3</v>
      </c>
      <c r="U324" s="8">
        <f t="shared" si="100"/>
        <v>3</v>
      </c>
      <c r="V324" s="8">
        <f t="shared" si="100"/>
        <v>3</v>
      </c>
      <c r="W324" s="8">
        <f t="shared" si="100"/>
        <v>0</v>
      </c>
      <c r="X324" s="8">
        <f t="shared" si="100"/>
        <v>0</v>
      </c>
      <c r="Y324" s="8">
        <f t="shared" si="100"/>
        <v>0</v>
      </c>
      <c r="Z324" s="8">
        <f t="shared" si="100"/>
        <v>0</v>
      </c>
      <c r="AA324" s="8">
        <f t="shared" si="100"/>
        <v>0</v>
      </c>
      <c r="AB324" s="8">
        <f t="shared" si="100"/>
        <v>0</v>
      </c>
      <c r="AC324" s="8">
        <f t="shared" si="100"/>
        <v>0</v>
      </c>
      <c r="AD324" s="8">
        <f t="shared" si="100"/>
        <v>0</v>
      </c>
      <c r="AE324" s="8">
        <f t="shared" si="100"/>
        <v>0</v>
      </c>
      <c r="AF324" s="8">
        <f t="shared" si="100"/>
        <v>0</v>
      </c>
      <c r="AG324" s="8">
        <f t="shared" si="100"/>
        <v>0</v>
      </c>
      <c r="AH324" s="8">
        <f t="shared" si="100"/>
        <v>0</v>
      </c>
      <c r="AI324" s="8">
        <f t="shared" si="100"/>
        <v>0</v>
      </c>
      <c r="AJ324" s="8">
        <f t="shared" si="100"/>
        <v>0</v>
      </c>
      <c r="AK324" s="8">
        <f t="shared" si="100"/>
        <v>0</v>
      </c>
      <c r="AL324" s="8">
        <f t="shared" si="100"/>
        <v>0</v>
      </c>
      <c r="AM324" s="8">
        <f t="shared" si="100"/>
        <v>0</v>
      </c>
      <c r="AN324" s="8">
        <f t="shared" si="100"/>
        <v>0</v>
      </c>
      <c r="AO324" s="8">
        <f t="shared" si="100"/>
        <v>0</v>
      </c>
      <c r="AP324" s="8">
        <f t="shared" si="100"/>
        <v>0</v>
      </c>
      <c r="AQ324" s="8">
        <f t="shared" si="100"/>
        <v>0</v>
      </c>
      <c r="AR324" s="8">
        <f t="shared" si="100"/>
        <v>0</v>
      </c>
      <c r="AS324" s="8">
        <f t="shared" si="100"/>
        <v>0</v>
      </c>
      <c r="AT324" s="8">
        <f t="shared" si="100"/>
        <v>0</v>
      </c>
      <c r="AU324" s="8">
        <f t="shared" si="100"/>
        <v>0</v>
      </c>
      <c r="AV324" s="8">
        <f t="shared" si="100"/>
        <v>0</v>
      </c>
      <c r="AW324" s="8">
        <f t="shared" si="100"/>
        <v>0</v>
      </c>
      <c r="AX324" s="8">
        <f t="shared" si="100"/>
        <v>0</v>
      </c>
      <c r="AY324" s="8">
        <f t="shared" si="100"/>
        <v>0</v>
      </c>
      <c r="AZ324" s="8">
        <f t="shared" si="100"/>
        <v>0</v>
      </c>
      <c r="BA324" s="8"/>
      <c r="BB324" s="8"/>
      <c r="BC324" s="8"/>
      <c r="BD324" s="8"/>
      <c r="BE324" s="8"/>
      <c r="BF324" s="8"/>
      <c r="BG324" s="8"/>
    </row>
    <row r="325" spans="1:59" x14ac:dyDescent="0.3">
      <c r="A325" s="8">
        <f t="shared" ref="A325:P340" si="101">A324</f>
        <v>4</v>
      </c>
      <c r="B325" s="8">
        <f t="shared" si="100"/>
        <v>3</v>
      </c>
      <c r="C325" s="8">
        <f t="shared" si="100"/>
        <v>4</v>
      </c>
      <c r="D325" s="8">
        <f t="shared" si="100"/>
        <v>4</v>
      </c>
      <c r="E325" s="8">
        <f t="shared" si="100"/>
        <v>3</v>
      </c>
      <c r="F325" s="8">
        <f t="shared" si="100"/>
        <v>4</v>
      </c>
      <c r="G325" s="8">
        <f t="shared" si="100"/>
        <v>4</v>
      </c>
      <c r="H325" s="8">
        <f t="shared" si="100"/>
        <v>3</v>
      </c>
      <c r="I325" s="8">
        <f t="shared" si="100"/>
        <v>3</v>
      </c>
      <c r="J325" s="8">
        <f t="shared" si="100"/>
        <v>4</v>
      </c>
      <c r="K325" s="8">
        <f t="shared" si="100"/>
        <v>3</v>
      </c>
      <c r="L325" s="8">
        <f t="shared" si="100"/>
        <v>4</v>
      </c>
      <c r="M325" s="8">
        <f t="shared" si="100"/>
        <v>4</v>
      </c>
      <c r="N325" s="8">
        <f t="shared" si="100"/>
        <v>3</v>
      </c>
      <c r="O325" s="8">
        <f t="shared" si="100"/>
        <v>4</v>
      </c>
      <c r="P325" s="8">
        <f t="shared" si="100"/>
        <v>4</v>
      </c>
      <c r="Q325" s="8">
        <f t="shared" si="100"/>
        <v>3</v>
      </c>
      <c r="R325" s="8">
        <f t="shared" si="100"/>
        <v>4</v>
      </c>
      <c r="S325" s="8">
        <f t="shared" si="100"/>
        <v>4</v>
      </c>
      <c r="T325" s="8">
        <f t="shared" si="100"/>
        <v>3</v>
      </c>
      <c r="U325" s="8">
        <f t="shared" si="100"/>
        <v>3</v>
      </c>
      <c r="V325" s="8">
        <f t="shared" si="100"/>
        <v>3</v>
      </c>
      <c r="W325" s="8">
        <f t="shared" si="100"/>
        <v>0</v>
      </c>
      <c r="X325" s="8">
        <f t="shared" si="100"/>
        <v>0</v>
      </c>
      <c r="Y325" s="8">
        <f t="shared" si="100"/>
        <v>0</v>
      </c>
      <c r="Z325" s="8">
        <f t="shared" si="100"/>
        <v>0</v>
      </c>
      <c r="AA325" s="8">
        <f t="shared" si="100"/>
        <v>0</v>
      </c>
      <c r="AB325" s="8">
        <f t="shared" si="100"/>
        <v>0</v>
      </c>
      <c r="AC325" s="8">
        <f t="shared" si="100"/>
        <v>0</v>
      </c>
      <c r="AD325" s="8">
        <f t="shared" si="100"/>
        <v>0</v>
      </c>
      <c r="AE325" s="8">
        <f t="shared" si="100"/>
        <v>0</v>
      </c>
      <c r="AF325" s="8">
        <f t="shared" si="100"/>
        <v>0</v>
      </c>
      <c r="AG325" s="8">
        <f t="shared" si="100"/>
        <v>0</v>
      </c>
      <c r="AH325" s="8">
        <f t="shared" si="100"/>
        <v>0</v>
      </c>
      <c r="AI325" s="8">
        <f t="shared" si="100"/>
        <v>0</v>
      </c>
      <c r="AJ325" s="8">
        <f t="shared" si="100"/>
        <v>0</v>
      </c>
      <c r="AK325" s="8">
        <f t="shared" si="100"/>
        <v>0</v>
      </c>
      <c r="AL325" s="8">
        <f t="shared" si="100"/>
        <v>0</v>
      </c>
      <c r="AM325" s="8">
        <f t="shared" si="100"/>
        <v>0</v>
      </c>
      <c r="AN325" s="8">
        <f t="shared" si="100"/>
        <v>0</v>
      </c>
      <c r="AO325" s="8">
        <f t="shared" si="100"/>
        <v>0</v>
      </c>
      <c r="AP325" s="8">
        <f t="shared" si="100"/>
        <v>0</v>
      </c>
      <c r="AQ325" s="8">
        <f t="shared" si="100"/>
        <v>0</v>
      </c>
      <c r="AR325" s="8">
        <f t="shared" si="100"/>
        <v>0</v>
      </c>
      <c r="AS325" s="8">
        <f t="shared" si="100"/>
        <v>0</v>
      </c>
      <c r="AT325" s="8">
        <f t="shared" si="100"/>
        <v>0</v>
      </c>
      <c r="AU325" s="8">
        <f t="shared" si="100"/>
        <v>0</v>
      </c>
      <c r="AV325" s="8">
        <f t="shared" si="100"/>
        <v>0</v>
      </c>
      <c r="AW325" s="8">
        <f t="shared" si="100"/>
        <v>0</v>
      </c>
      <c r="AX325" s="8">
        <f t="shared" si="100"/>
        <v>0</v>
      </c>
      <c r="AY325" s="8">
        <f t="shared" si="100"/>
        <v>0</v>
      </c>
      <c r="AZ325" s="8">
        <f t="shared" si="100"/>
        <v>0</v>
      </c>
      <c r="BA325" s="8"/>
      <c r="BB325" s="8"/>
      <c r="BC325" s="8"/>
      <c r="BD325" s="8"/>
      <c r="BE325" s="8"/>
      <c r="BF325" s="8"/>
      <c r="BG325" s="8"/>
    </row>
    <row r="326" spans="1:59" x14ac:dyDescent="0.3">
      <c r="A326" s="8">
        <f t="shared" si="101"/>
        <v>4</v>
      </c>
      <c r="B326" s="8">
        <f t="shared" si="100"/>
        <v>3</v>
      </c>
      <c r="C326" s="8">
        <f t="shared" si="100"/>
        <v>4</v>
      </c>
      <c r="D326" s="8">
        <f t="shared" si="100"/>
        <v>4</v>
      </c>
      <c r="E326" s="8">
        <f t="shared" si="100"/>
        <v>3</v>
      </c>
      <c r="F326" s="8">
        <f t="shared" si="100"/>
        <v>4</v>
      </c>
      <c r="G326" s="8">
        <f t="shared" si="100"/>
        <v>4</v>
      </c>
      <c r="H326" s="8">
        <f t="shared" si="100"/>
        <v>3</v>
      </c>
      <c r="I326" s="8">
        <f t="shared" si="100"/>
        <v>3</v>
      </c>
      <c r="J326" s="8">
        <f t="shared" si="100"/>
        <v>4</v>
      </c>
      <c r="K326" s="8">
        <f t="shared" si="100"/>
        <v>3</v>
      </c>
      <c r="L326" s="8">
        <f t="shared" si="100"/>
        <v>4</v>
      </c>
      <c r="M326" s="8">
        <f t="shared" si="100"/>
        <v>4</v>
      </c>
      <c r="N326" s="8">
        <f t="shared" si="100"/>
        <v>3</v>
      </c>
      <c r="O326" s="8">
        <f t="shared" si="100"/>
        <v>4</v>
      </c>
      <c r="P326" s="8">
        <f t="shared" si="100"/>
        <v>4</v>
      </c>
      <c r="Q326" s="8">
        <f t="shared" si="100"/>
        <v>3</v>
      </c>
      <c r="R326" s="8">
        <f t="shared" si="100"/>
        <v>4</v>
      </c>
      <c r="S326" s="8">
        <f t="shared" si="100"/>
        <v>4</v>
      </c>
      <c r="T326" s="8">
        <f t="shared" si="100"/>
        <v>3</v>
      </c>
      <c r="U326" s="8">
        <f t="shared" si="100"/>
        <v>3</v>
      </c>
      <c r="V326" s="8">
        <f t="shared" si="100"/>
        <v>3</v>
      </c>
      <c r="W326" s="8">
        <f t="shared" si="100"/>
        <v>0</v>
      </c>
      <c r="X326" s="8">
        <f t="shared" si="100"/>
        <v>0</v>
      </c>
      <c r="Y326" s="8">
        <f t="shared" si="100"/>
        <v>0</v>
      </c>
      <c r="Z326" s="8">
        <f t="shared" si="100"/>
        <v>0</v>
      </c>
      <c r="AA326" s="8">
        <f t="shared" si="100"/>
        <v>0</v>
      </c>
      <c r="AB326" s="8">
        <f t="shared" si="100"/>
        <v>0</v>
      </c>
      <c r="AC326" s="8">
        <f t="shared" si="100"/>
        <v>0</v>
      </c>
      <c r="AD326" s="8">
        <f t="shared" si="100"/>
        <v>0</v>
      </c>
      <c r="AE326" s="8">
        <f t="shared" si="100"/>
        <v>0</v>
      </c>
      <c r="AF326" s="8">
        <f t="shared" si="100"/>
        <v>0</v>
      </c>
      <c r="AG326" s="8">
        <f t="shared" si="100"/>
        <v>0</v>
      </c>
      <c r="AH326" s="8">
        <f t="shared" si="100"/>
        <v>0</v>
      </c>
      <c r="AI326" s="8">
        <f t="shared" si="100"/>
        <v>0</v>
      </c>
      <c r="AJ326" s="8">
        <f t="shared" si="100"/>
        <v>0</v>
      </c>
      <c r="AK326" s="8">
        <f t="shared" si="100"/>
        <v>0</v>
      </c>
      <c r="AL326" s="8">
        <f t="shared" si="100"/>
        <v>0</v>
      </c>
      <c r="AM326" s="8">
        <f t="shared" si="100"/>
        <v>0</v>
      </c>
      <c r="AN326" s="8">
        <f t="shared" si="100"/>
        <v>0</v>
      </c>
      <c r="AO326" s="8">
        <f t="shared" si="100"/>
        <v>0</v>
      </c>
      <c r="AP326" s="8">
        <f t="shared" si="100"/>
        <v>0</v>
      </c>
      <c r="AQ326" s="8">
        <f t="shared" si="100"/>
        <v>0</v>
      </c>
      <c r="AR326" s="8">
        <f t="shared" si="100"/>
        <v>0</v>
      </c>
      <c r="AS326" s="8">
        <f t="shared" si="100"/>
        <v>0</v>
      </c>
      <c r="AT326" s="8">
        <f t="shared" si="100"/>
        <v>0</v>
      </c>
      <c r="AU326" s="8">
        <f t="shared" si="100"/>
        <v>0</v>
      </c>
      <c r="AV326" s="8">
        <f t="shared" si="100"/>
        <v>0</v>
      </c>
      <c r="AW326" s="8">
        <f t="shared" si="100"/>
        <v>0</v>
      </c>
      <c r="AX326" s="8">
        <f t="shared" si="100"/>
        <v>0</v>
      </c>
      <c r="AY326" s="8">
        <f t="shared" si="100"/>
        <v>0</v>
      </c>
      <c r="AZ326" s="8">
        <f t="shared" si="100"/>
        <v>0</v>
      </c>
      <c r="BA326" s="8"/>
      <c r="BB326" s="8"/>
      <c r="BC326" s="8"/>
      <c r="BD326" s="8"/>
      <c r="BE326" s="8"/>
      <c r="BF326" s="8"/>
      <c r="BG326" s="8"/>
    </row>
    <row r="327" spans="1:59" x14ac:dyDescent="0.3">
      <c r="A327" s="8">
        <f t="shared" si="101"/>
        <v>4</v>
      </c>
      <c r="B327" s="8">
        <f t="shared" si="100"/>
        <v>3</v>
      </c>
      <c r="C327" s="8">
        <f t="shared" si="100"/>
        <v>4</v>
      </c>
      <c r="D327" s="8">
        <f t="shared" si="100"/>
        <v>4</v>
      </c>
      <c r="E327" s="8">
        <f t="shared" si="100"/>
        <v>3</v>
      </c>
      <c r="F327" s="8">
        <f t="shared" si="100"/>
        <v>4</v>
      </c>
      <c r="G327" s="8">
        <f t="shared" si="100"/>
        <v>4</v>
      </c>
      <c r="H327" s="8">
        <f t="shared" si="100"/>
        <v>3</v>
      </c>
      <c r="I327" s="8">
        <f t="shared" si="100"/>
        <v>3</v>
      </c>
      <c r="J327" s="8">
        <f t="shared" si="100"/>
        <v>4</v>
      </c>
      <c r="K327" s="8">
        <f t="shared" si="100"/>
        <v>3</v>
      </c>
      <c r="L327" s="8">
        <f t="shared" si="100"/>
        <v>4</v>
      </c>
      <c r="M327" s="8">
        <f t="shared" si="100"/>
        <v>4</v>
      </c>
      <c r="N327" s="8">
        <f t="shared" si="100"/>
        <v>3</v>
      </c>
      <c r="O327" s="8">
        <f t="shared" si="100"/>
        <v>4</v>
      </c>
      <c r="P327" s="8">
        <f t="shared" si="100"/>
        <v>4</v>
      </c>
      <c r="Q327" s="8">
        <f t="shared" si="100"/>
        <v>3</v>
      </c>
      <c r="R327" s="8">
        <f t="shared" si="100"/>
        <v>4</v>
      </c>
      <c r="S327" s="8">
        <f t="shared" si="100"/>
        <v>4</v>
      </c>
      <c r="T327" s="8">
        <f t="shared" si="100"/>
        <v>3</v>
      </c>
      <c r="U327" s="8">
        <f t="shared" si="100"/>
        <v>3</v>
      </c>
      <c r="V327" s="8">
        <f t="shared" si="100"/>
        <v>3</v>
      </c>
      <c r="W327" s="8">
        <f t="shared" si="100"/>
        <v>0</v>
      </c>
      <c r="X327" s="8">
        <f t="shared" si="100"/>
        <v>0</v>
      </c>
      <c r="Y327" s="8">
        <f t="shared" si="100"/>
        <v>0</v>
      </c>
      <c r="Z327" s="8">
        <f t="shared" si="100"/>
        <v>0</v>
      </c>
      <c r="AA327" s="8">
        <f t="shared" si="100"/>
        <v>0</v>
      </c>
      <c r="AB327" s="8">
        <f t="shared" si="100"/>
        <v>0</v>
      </c>
      <c r="AC327" s="8">
        <f t="shared" si="100"/>
        <v>0</v>
      </c>
      <c r="AD327" s="8">
        <f t="shared" si="100"/>
        <v>0</v>
      </c>
      <c r="AE327" s="8">
        <f t="shared" si="100"/>
        <v>0</v>
      </c>
      <c r="AF327" s="8">
        <f t="shared" si="100"/>
        <v>0</v>
      </c>
      <c r="AG327" s="8">
        <f t="shared" si="100"/>
        <v>0</v>
      </c>
      <c r="AH327" s="8">
        <f t="shared" si="100"/>
        <v>0</v>
      </c>
      <c r="AI327" s="8">
        <f t="shared" si="100"/>
        <v>0</v>
      </c>
      <c r="AJ327" s="8">
        <f t="shared" si="100"/>
        <v>0</v>
      </c>
      <c r="AK327" s="8">
        <f t="shared" si="100"/>
        <v>0</v>
      </c>
      <c r="AL327" s="8">
        <f t="shared" si="100"/>
        <v>0</v>
      </c>
      <c r="AM327" s="8">
        <f t="shared" si="100"/>
        <v>0</v>
      </c>
      <c r="AN327" s="8">
        <f t="shared" si="100"/>
        <v>0</v>
      </c>
      <c r="AO327" s="8">
        <f t="shared" si="100"/>
        <v>0</v>
      </c>
      <c r="AP327" s="8">
        <f t="shared" si="100"/>
        <v>0</v>
      </c>
      <c r="AQ327" s="8">
        <f t="shared" si="100"/>
        <v>0</v>
      </c>
      <c r="AR327" s="8">
        <f t="shared" si="100"/>
        <v>0</v>
      </c>
      <c r="AS327" s="8">
        <f t="shared" si="100"/>
        <v>0</v>
      </c>
      <c r="AT327" s="8">
        <f t="shared" si="100"/>
        <v>0</v>
      </c>
      <c r="AU327" s="8">
        <f t="shared" si="100"/>
        <v>0</v>
      </c>
      <c r="AV327" s="8">
        <f t="shared" si="100"/>
        <v>0</v>
      </c>
      <c r="AW327" s="8">
        <f t="shared" si="100"/>
        <v>0</v>
      </c>
      <c r="AX327" s="8">
        <f t="shared" si="100"/>
        <v>0</v>
      </c>
      <c r="AY327" s="8">
        <f t="shared" si="100"/>
        <v>0</v>
      </c>
      <c r="AZ327" s="8">
        <f t="shared" si="100"/>
        <v>0</v>
      </c>
      <c r="BA327" s="8"/>
      <c r="BB327" s="8"/>
      <c r="BC327" s="8"/>
      <c r="BD327" s="8"/>
      <c r="BE327" s="8"/>
      <c r="BF327" s="8"/>
      <c r="BG327" s="8"/>
    </row>
    <row r="328" spans="1:59" x14ac:dyDescent="0.3">
      <c r="A328" s="8">
        <f t="shared" si="101"/>
        <v>4</v>
      </c>
      <c r="B328" s="8">
        <f t="shared" si="100"/>
        <v>3</v>
      </c>
      <c r="C328" s="8">
        <f t="shared" si="100"/>
        <v>4</v>
      </c>
      <c r="D328" s="8">
        <f t="shared" si="100"/>
        <v>4</v>
      </c>
      <c r="E328" s="8">
        <f t="shared" si="100"/>
        <v>3</v>
      </c>
      <c r="F328" s="8">
        <f t="shared" si="100"/>
        <v>4</v>
      </c>
      <c r="G328" s="8">
        <f t="shared" si="100"/>
        <v>4</v>
      </c>
      <c r="H328" s="8">
        <f t="shared" si="100"/>
        <v>3</v>
      </c>
      <c r="I328" s="8">
        <f t="shared" si="100"/>
        <v>3</v>
      </c>
      <c r="J328" s="8">
        <f t="shared" si="100"/>
        <v>4</v>
      </c>
      <c r="K328" s="8">
        <f t="shared" si="100"/>
        <v>3</v>
      </c>
      <c r="L328" s="8">
        <f t="shared" si="100"/>
        <v>4</v>
      </c>
      <c r="M328" s="8">
        <f t="shared" si="100"/>
        <v>4</v>
      </c>
      <c r="N328" s="8">
        <f t="shared" si="100"/>
        <v>3</v>
      </c>
      <c r="O328" s="8">
        <f t="shared" si="100"/>
        <v>4</v>
      </c>
      <c r="P328" s="8">
        <f t="shared" si="100"/>
        <v>4</v>
      </c>
      <c r="Q328" s="8">
        <f t="shared" si="100"/>
        <v>3</v>
      </c>
      <c r="R328" s="8">
        <f t="shared" si="100"/>
        <v>4</v>
      </c>
      <c r="S328" s="8">
        <f t="shared" si="100"/>
        <v>4</v>
      </c>
      <c r="T328" s="8">
        <f t="shared" si="100"/>
        <v>3</v>
      </c>
      <c r="U328" s="8">
        <f t="shared" si="100"/>
        <v>3</v>
      </c>
      <c r="V328" s="8">
        <f t="shared" si="100"/>
        <v>3</v>
      </c>
      <c r="W328" s="8">
        <f t="shared" si="100"/>
        <v>0</v>
      </c>
      <c r="X328" s="8">
        <f t="shared" si="100"/>
        <v>0</v>
      </c>
      <c r="Y328" s="8">
        <f t="shared" si="100"/>
        <v>0</v>
      </c>
      <c r="Z328" s="8">
        <f t="shared" si="100"/>
        <v>0</v>
      </c>
      <c r="AA328" s="8">
        <f t="shared" si="100"/>
        <v>0</v>
      </c>
      <c r="AB328" s="8">
        <f t="shared" si="100"/>
        <v>0</v>
      </c>
      <c r="AC328" s="8">
        <f t="shared" si="100"/>
        <v>0</v>
      </c>
      <c r="AD328" s="8">
        <f t="shared" si="100"/>
        <v>0</v>
      </c>
      <c r="AE328" s="8">
        <f t="shared" si="100"/>
        <v>0</v>
      </c>
      <c r="AF328" s="8">
        <f t="shared" si="100"/>
        <v>0</v>
      </c>
      <c r="AG328" s="8">
        <f t="shared" si="100"/>
        <v>0</v>
      </c>
      <c r="AH328" s="8">
        <f t="shared" si="100"/>
        <v>0</v>
      </c>
      <c r="AI328" s="8">
        <f t="shared" si="100"/>
        <v>0</v>
      </c>
      <c r="AJ328" s="8">
        <f t="shared" si="100"/>
        <v>0</v>
      </c>
      <c r="AK328" s="8">
        <f t="shared" si="100"/>
        <v>0</v>
      </c>
      <c r="AL328" s="8">
        <f t="shared" si="100"/>
        <v>0</v>
      </c>
      <c r="AM328" s="8">
        <f t="shared" si="100"/>
        <v>0</v>
      </c>
      <c r="AN328" s="8">
        <f t="shared" si="100"/>
        <v>0</v>
      </c>
      <c r="AO328" s="8">
        <f t="shared" si="100"/>
        <v>0</v>
      </c>
      <c r="AP328" s="8">
        <f t="shared" si="100"/>
        <v>0</v>
      </c>
      <c r="AQ328" s="8">
        <f t="shared" si="100"/>
        <v>0</v>
      </c>
      <c r="AR328" s="8">
        <f t="shared" si="100"/>
        <v>0</v>
      </c>
      <c r="AS328" s="8">
        <f t="shared" si="100"/>
        <v>0</v>
      </c>
      <c r="AT328" s="8">
        <f t="shared" si="100"/>
        <v>0</v>
      </c>
      <c r="AU328" s="8">
        <f t="shared" si="100"/>
        <v>0</v>
      </c>
      <c r="AV328" s="8">
        <f t="shared" si="100"/>
        <v>0</v>
      </c>
      <c r="AW328" s="8">
        <f t="shared" si="100"/>
        <v>0</v>
      </c>
      <c r="AX328" s="8">
        <f t="shared" si="100"/>
        <v>0</v>
      </c>
      <c r="AY328" s="8">
        <f t="shared" si="100"/>
        <v>0</v>
      </c>
      <c r="AZ328" s="8">
        <f t="shared" si="100"/>
        <v>0</v>
      </c>
      <c r="BA328" s="8"/>
      <c r="BB328" s="8"/>
      <c r="BC328" s="8"/>
      <c r="BD328" s="8"/>
      <c r="BE328" s="8"/>
      <c r="BF328" s="8"/>
      <c r="BG328" s="8"/>
    </row>
    <row r="329" spans="1:59" x14ac:dyDescent="0.3">
      <c r="A329" s="8">
        <f t="shared" si="101"/>
        <v>4</v>
      </c>
      <c r="B329" s="8">
        <f t="shared" si="101"/>
        <v>3</v>
      </c>
      <c r="C329" s="8">
        <f t="shared" si="101"/>
        <v>4</v>
      </c>
      <c r="D329" s="8">
        <f t="shared" si="101"/>
        <v>4</v>
      </c>
      <c r="E329" s="8">
        <f t="shared" si="101"/>
        <v>3</v>
      </c>
      <c r="F329" s="8">
        <f t="shared" si="101"/>
        <v>4</v>
      </c>
      <c r="G329" s="8">
        <f t="shared" si="101"/>
        <v>4</v>
      </c>
      <c r="H329" s="8">
        <f t="shared" si="101"/>
        <v>3</v>
      </c>
      <c r="I329" s="8">
        <f t="shared" si="101"/>
        <v>3</v>
      </c>
      <c r="J329" s="8">
        <f t="shared" si="101"/>
        <v>4</v>
      </c>
      <c r="K329" s="8">
        <f t="shared" si="101"/>
        <v>3</v>
      </c>
      <c r="L329" s="8">
        <f t="shared" si="101"/>
        <v>4</v>
      </c>
      <c r="M329" s="8">
        <f t="shared" si="101"/>
        <v>4</v>
      </c>
      <c r="N329" s="8">
        <f t="shared" si="101"/>
        <v>3</v>
      </c>
      <c r="O329" s="8">
        <f t="shared" si="101"/>
        <v>4</v>
      </c>
      <c r="P329" s="8">
        <f t="shared" si="101"/>
        <v>4</v>
      </c>
      <c r="Q329" s="8">
        <f t="shared" ref="Q329:AZ336" si="102">Q328</f>
        <v>3</v>
      </c>
      <c r="R329" s="8">
        <f t="shared" si="102"/>
        <v>4</v>
      </c>
      <c r="S329" s="8">
        <f t="shared" si="102"/>
        <v>4</v>
      </c>
      <c r="T329" s="8">
        <f t="shared" si="102"/>
        <v>3</v>
      </c>
      <c r="U329" s="8">
        <f t="shared" si="102"/>
        <v>3</v>
      </c>
      <c r="V329" s="8">
        <f t="shared" si="102"/>
        <v>3</v>
      </c>
      <c r="W329" s="8">
        <f t="shared" si="102"/>
        <v>0</v>
      </c>
      <c r="X329" s="8">
        <f t="shared" si="102"/>
        <v>0</v>
      </c>
      <c r="Y329" s="8">
        <f t="shared" si="102"/>
        <v>0</v>
      </c>
      <c r="Z329" s="8">
        <f t="shared" si="102"/>
        <v>0</v>
      </c>
      <c r="AA329" s="8">
        <f t="shared" si="102"/>
        <v>0</v>
      </c>
      <c r="AB329" s="8">
        <f t="shared" si="102"/>
        <v>0</v>
      </c>
      <c r="AC329" s="8">
        <f t="shared" si="102"/>
        <v>0</v>
      </c>
      <c r="AD329" s="8">
        <f t="shared" si="102"/>
        <v>0</v>
      </c>
      <c r="AE329" s="8">
        <f t="shared" si="102"/>
        <v>0</v>
      </c>
      <c r="AF329" s="8">
        <f t="shared" si="102"/>
        <v>0</v>
      </c>
      <c r="AG329" s="8">
        <f t="shared" si="102"/>
        <v>0</v>
      </c>
      <c r="AH329" s="8">
        <f t="shared" si="102"/>
        <v>0</v>
      </c>
      <c r="AI329" s="8">
        <f t="shared" si="102"/>
        <v>0</v>
      </c>
      <c r="AJ329" s="8">
        <f t="shared" si="102"/>
        <v>0</v>
      </c>
      <c r="AK329" s="8">
        <f t="shared" si="102"/>
        <v>0</v>
      </c>
      <c r="AL329" s="8">
        <f t="shared" si="102"/>
        <v>0</v>
      </c>
      <c r="AM329" s="8">
        <f t="shared" si="102"/>
        <v>0</v>
      </c>
      <c r="AN329" s="8">
        <f t="shared" si="102"/>
        <v>0</v>
      </c>
      <c r="AO329" s="8">
        <f t="shared" si="102"/>
        <v>0</v>
      </c>
      <c r="AP329" s="8">
        <f t="shared" si="102"/>
        <v>0</v>
      </c>
      <c r="AQ329" s="8">
        <f t="shared" si="102"/>
        <v>0</v>
      </c>
      <c r="AR329" s="8">
        <f t="shared" si="102"/>
        <v>0</v>
      </c>
      <c r="AS329" s="8">
        <f t="shared" si="102"/>
        <v>0</v>
      </c>
      <c r="AT329" s="8">
        <f t="shared" si="102"/>
        <v>0</v>
      </c>
      <c r="AU329" s="8">
        <f t="shared" si="102"/>
        <v>0</v>
      </c>
      <c r="AV329" s="8">
        <f t="shared" si="102"/>
        <v>0</v>
      </c>
      <c r="AW329" s="8">
        <f t="shared" si="102"/>
        <v>0</v>
      </c>
      <c r="AX329" s="8">
        <f t="shared" si="102"/>
        <v>0</v>
      </c>
      <c r="AY329" s="8">
        <f t="shared" si="102"/>
        <v>0</v>
      </c>
      <c r="AZ329" s="8">
        <f t="shared" si="102"/>
        <v>0</v>
      </c>
      <c r="BA329" s="8"/>
      <c r="BB329" s="8"/>
      <c r="BC329" s="8"/>
      <c r="BD329" s="8"/>
      <c r="BE329" s="8"/>
      <c r="BF329" s="8"/>
      <c r="BG329" s="8"/>
    </row>
    <row r="330" spans="1:59" x14ac:dyDescent="0.3">
      <c r="A330" s="8">
        <f t="shared" si="101"/>
        <v>4</v>
      </c>
      <c r="B330" s="8">
        <f t="shared" si="101"/>
        <v>3</v>
      </c>
      <c r="C330" s="8">
        <f t="shared" si="101"/>
        <v>4</v>
      </c>
      <c r="D330" s="8">
        <f t="shared" si="101"/>
        <v>4</v>
      </c>
      <c r="E330" s="8">
        <f t="shared" si="101"/>
        <v>3</v>
      </c>
      <c r="F330" s="8">
        <f t="shared" si="101"/>
        <v>4</v>
      </c>
      <c r="G330" s="8">
        <f t="shared" si="101"/>
        <v>4</v>
      </c>
      <c r="H330" s="8">
        <f t="shared" si="101"/>
        <v>3</v>
      </c>
      <c r="I330" s="8">
        <f t="shared" si="101"/>
        <v>3</v>
      </c>
      <c r="J330" s="8">
        <f t="shared" si="101"/>
        <v>4</v>
      </c>
      <c r="K330" s="8">
        <f t="shared" si="101"/>
        <v>3</v>
      </c>
      <c r="L330" s="8">
        <f t="shared" si="101"/>
        <v>4</v>
      </c>
      <c r="M330" s="8">
        <f t="shared" si="101"/>
        <v>4</v>
      </c>
      <c r="N330" s="8">
        <f t="shared" si="101"/>
        <v>3</v>
      </c>
      <c r="O330" s="8">
        <f t="shared" si="101"/>
        <v>4</v>
      </c>
      <c r="P330" s="8">
        <f t="shared" si="101"/>
        <v>4</v>
      </c>
      <c r="Q330" s="8">
        <f t="shared" si="102"/>
        <v>3</v>
      </c>
      <c r="R330" s="8">
        <f t="shared" si="102"/>
        <v>4</v>
      </c>
      <c r="S330" s="8">
        <f t="shared" si="102"/>
        <v>4</v>
      </c>
      <c r="T330" s="8">
        <f t="shared" si="102"/>
        <v>3</v>
      </c>
      <c r="U330" s="8">
        <f t="shared" si="102"/>
        <v>3</v>
      </c>
      <c r="V330" s="8">
        <f t="shared" si="102"/>
        <v>3</v>
      </c>
      <c r="W330" s="8">
        <f t="shared" si="102"/>
        <v>0</v>
      </c>
      <c r="X330" s="8">
        <f t="shared" si="102"/>
        <v>0</v>
      </c>
      <c r="Y330" s="8">
        <f t="shared" si="102"/>
        <v>0</v>
      </c>
      <c r="Z330" s="8">
        <f t="shared" si="102"/>
        <v>0</v>
      </c>
      <c r="AA330" s="8">
        <f t="shared" si="102"/>
        <v>0</v>
      </c>
      <c r="AB330" s="8">
        <f t="shared" si="102"/>
        <v>0</v>
      </c>
      <c r="AC330" s="8">
        <f t="shared" si="102"/>
        <v>0</v>
      </c>
      <c r="AD330" s="8">
        <f t="shared" si="102"/>
        <v>0</v>
      </c>
      <c r="AE330" s="8">
        <f t="shared" si="102"/>
        <v>0</v>
      </c>
      <c r="AF330" s="8">
        <f t="shared" si="102"/>
        <v>0</v>
      </c>
      <c r="AG330" s="8">
        <f t="shared" si="102"/>
        <v>0</v>
      </c>
      <c r="AH330" s="8">
        <f t="shared" si="102"/>
        <v>0</v>
      </c>
      <c r="AI330" s="8">
        <f t="shared" si="102"/>
        <v>0</v>
      </c>
      <c r="AJ330" s="8">
        <f t="shared" si="102"/>
        <v>0</v>
      </c>
      <c r="AK330" s="8">
        <f t="shared" si="102"/>
        <v>0</v>
      </c>
      <c r="AL330" s="8">
        <f t="shared" si="102"/>
        <v>0</v>
      </c>
      <c r="AM330" s="8">
        <f t="shared" si="102"/>
        <v>0</v>
      </c>
      <c r="AN330" s="8">
        <f t="shared" si="102"/>
        <v>0</v>
      </c>
      <c r="AO330" s="8">
        <f t="shared" si="102"/>
        <v>0</v>
      </c>
      <c r="AP330" s="8">
        <f t="shared" si="102"/>
        <v>0</v>
      </c>
      <c r="AQ330" s="8">
        <f t="shared" si="102"/>
        <v>0</v>
      </c>
      <c r="AR330" s="8">
        <f t="shared" si="102"/>
        <v>0</v>
      </c>
      <c r="AS330" s="8">
        <f t="shared" si="102"/>
        <v>0</v>
      </c>
      <c r="AT330" s="8">
        <f t="shared" si="102"/>
        <v>0</v>
      </c>
      <c r="AU330" s="8">
        <f t="shared" si="102"/>
        <v>0</v>
      </c>
      <c r="AV330" s="8">
        <f t="shared" si="102"/>
        <v>0</v>
      </c>
      <c r="AW330" s="8">
        <f t="shared" si="102"/>
        <v>0</v>
      </c>
      <c r="AX330" s="8">
        <f t="shared" si="102"/>
        <v>0</v>
      </c>
      <c r="AY330" s="8">
        <f t="shared" si="102"/>
        <v>0</v>
      </c>
      <c r="AZ330" s="8">
        <f t="shared" si="102"/>
        <v>0</v>
      </c>
      <c r="BA330" s="8"/>
      <c r="BB330" s="8"/>
      <c r="BC330" s="8"/>
      <c r="BD330" s="8"/>
      <c r="BE330" s="8"/>
      <c r="BF330" s="8"/>
      <c r="BG330" s="8"/>
    </row>
    <row r="331" spans="1:59" x14ac:dyDescent="0.3">
      <c r="A331" s="8">
        <f t="shared" si="101"/>
        <v>4</v>
      </c>
      <c r="B331" s="8">
        <f t="shared" si="101"/>
        <v>3</v>
      </c>
      <c r="C331" s="8">
        <f t="shared" si="101"/>
        <v>4</v>
      </c>
      <c r="D331" s="8">
        <f t="shared" si="101"/>
        <v>4</v>
      </c>
      <c r="E331" s="8">
        <f t="shared" si="101"/>
        <v>3</v>
      </c>
      <c r="F331" s="8">
        <f t="shared" si="101"/>
        <v>4</v>
      </c>
      <c r="G331" s="8">
        <f t="shared" si="101"/>
        <v>4</v>
      </c>
      <c r="H331" s="8">
        <f t="shared" si="101"/>
        <v>3</v>
      </c>
      <c r="I331" s="8">
        <f t="shared" si="101"/>
        <v>3</v>
      </c>
      <c r="J331" s="8">
        <f t="shared" si="101"/>
        <v>4</v>
      </c>
      <c r="K331" s="8">
        <f t="shared" si="101"/>
        <v>3</v>
      </c>
      <c r="L331" s="8">
        <f t="shared" si="101"/>
        <v>4</v>
      </c>
      <c r="M331" s="8">
        <f t="shared" si="101"/>
        <v>4</v>
      </c>
      <c r="N331" s="8">
        <f t="shared" si="101"/>
        <v>3</v>
      </c>
      <c r="O331" s="8">
        <f t="shared" si="101"/>
        <v>4</v>
      </c>
      <c r="P331" s="8">
        <f t="shared" si="101"/>
        <v>4</v>
      </c>
      <c r="Q331" s="8">
        <f t="shared" si="102"/>
        <v>3</v>
      </c>
      <c r="R331" s="8">
        <f t="shared" si="102"/>
        <v>4</v>
      </c>
      <c r="S331" s="8">
        <f t="shared" si="102"/>
        <v>4</v>
      </c>
      <c r="T331" s="8">
        <f t="shared" si="102"/>
        <v>3</v>
      </c>
      <c r="U331" s="8">
        <f t="shared" si="102"/>
        <v>3</v>
      </c>
      <c r="V331" s="8">
        <f t="shared" si="102"/>
        <v>3</v>
      </c>
      <c r="W331" s="8">
        <f t="shared" si="102"/>
        <v>0</v>
      </c>
      <c r="X331" s="8">
        <f t="shared" si="102"/>
        <v>0</v>
      </c>
      <c r="Y331" s="8">
        <f t="shared" si="102"/>
        <v>0</v>
      </c>
      <c r="Z331" s="8">
        <f t="shared" si="102"/>
        <v>0</v>
      </c>
      <c r="AA331" s="8">
        <f t="shared" si="102"/>
        <v>0</v>
      </c>
      <c r="AB331" s="8">
        <f t="shared" si="102"/>
        <v>0</v>
      </c>
      <c r="AC331" s="8">
        <f t="shared" si="102"/>
        <v>0</v>
      </c>
      <c r="AD331" s="8">
        <f t="shared" si="102"/>
        <v>0</v>
      </c>
      <c r="AE331" s="8">
        <f t="shared" si="102"/>
        <v>0</v>
      </c>
      <c r="AF331" s="8">
        <f t="shared" si="102"/>
        <v>0</v>
      </c>
      <c r="AG331" s="8">
        <f t="shared" si="102"/>
        <v>0</v>
      </c>
      <c r="AH331" s="8">
        <f t="shared" si="102"/>
        <v>0</v>
      </c>
      <c r="AI331" s="8">
        <f t="shared" si="102"/>
        <v>0</v>
      </c>
      <c r="AJ331" s="8">
        <f t="shared" si="102"/>
        <v>0</v>
      </c>
      <c r="AK331" s="8">
        <f t="shared" si="102"/>
        <v>0</v>
      </c>
      <c r="AL331" s="8">
        <f t="shared" si="102"/>
        <v>0</v>
      </c>
      <c r="AM331" s="8">
        <f t="shared" si="102"/>
        <v>0</v>
      </c>
      <c r="AN331" s="8">
        <f t="shared" si="102"/>
        <v>0</v>
      </c>
      <c r="AO331" s="8">
        <f t="shared" si="102"/>
        <v>0</v>
      </c>
      <c r="AP331" s="8">
        <f t="shared" si="102"/>
        <v>0</v>
      </c>
      <c r="AQ331" s="8">
        <f t="shared" si="102"/>
        <v>0</v>
      </c>
      <c r="AR331" s="8">
        <f t="shared" si="102"/>
        <v>0</v>
      </c>
      <c r="AS331" s="8">
        <f t="shared" si="102"/>
        <v>0</v>
      </c>
      <c r="AT331" s="8">
        <f t="shared" si="102"/>
        <v>0</v>
      </c>
      <c r="AU331" s="8">
        <f t="shared" si="102"/>
        <v>0</v>
      </c>
      <c r="AV331" s="8">
        <f t="shared" si="102"/>
        <v>0</v>
      </c>
      <c r="AW331" s="8">
        <f t="shared" si="102"/>
        <v>0</v>
      </c>
      <c r="AX331" s="8">
        <f t="shared" si="102"/>
        <v>0</v>
      </c>
      <c r="AY331" s="8">
        <f t="shared" si="102"/>
        <v>0</v>
      </c>
      <c r="AZ331" s="8">
        <f t="shared" si="102"/>
        <v>0</v>
      </c>
      <c r="BA331" s="8"/>
      <c r="BB331" s="8"/>
      <c r="BC331" s="8"/>
      <c r="BD331" s="8"/>
      <c r="BE331" s="8"/>
      <c r="BF331" s="8"/>
      <c r="BG331" s="8"/>
    </row>
    <row r="332" spans="1:59" x14ac:dyDescent="0.3">
      <c r="A332" s="8">
        <f t="shared" si="101"/>
        <v>4</v>
      </c>
      <c r="B332" s="8">
        <f t="shared" si="101"/>
        <v>3</v>
      </c>
      <c r="C332" s="8">
        <f t="shared" si="101"/>
        <v>4</v>
      </c>
      <c r="D332" s="8">
        <f t="shared" si="101"/>
        <v>4</v>
      </c>
      <c r="E332" s="8">
        <f t="shared" si="101"/>
        <v>3</v>
      </c>
      <c r="F332" s="8">
        <f t="shared" si="101"/>
        <v>4</v>
      </c>
      <c r="G332" s="8">
        <f t="shared" si="101"/>
        <v>4</v>
      </c>
      <c r="H332" s="8">
        <f t="shared" si="101"/>
        <v>3</v>
      </c>
      <c r="I332" s="8">
        <f t="shared" si="101"/>
        <v>3</v>
      </c>
      <c r="J332" s="8">
        <f t="shared" si="101"/>
        <v>4</v>
      </c>
      <c r="K332" s="8">
        <f t="shared" si="101"/>
        <v>3</v>
      </c>
      <c r="L332" s="8">
        <f t="shared" si="101"/>
        <v>4</v>
      </c>
      <c r="M332" s="8">
        <f t="shared" si="101"/>
        <v>4</v>
      </c>
      <c r="N332" s="8">
        <f t="shared" si="101"/>
        <v>3</v>
      </c>
      <c r="O332" s="8">
        <f t="shared" si="101"/>
        <v>4</v>
      </c>
      <c r="P332" s="8">
        <f t="shared" si="101"/>
        <v>4</v>
      </c>
      <c r="Q332" s="8">
        <f t="shared" si="102"/>
        <v>3</v>
      </c>
      <c r="R332" s="8">
        <f t="shared" si="102"/>
        <v>4</v>
      </c>
      <c r="S332" s="8">
        <f t="shared" si="102"/>
        <v>4</v>
      </c>
      <c r="T332" s="8">
        <f t="shared" si="102"/>
        <v>3</v>
      </c>
      <c r="U332" s="8">
        <f t="shared" si="102"/>
        <v>3</v>
      </c>
      <c r="V332" s="8">
        <f t="shared" si="102"/>
        <v>3</v>
      </c>
      <c r="W332" s="8">
        <f t="shared" si="102"/>
        <v>0</v>
      </c>
      <c r="X332" s="8">
        <f t="shared" si="102"/>
        <v>0</v>
      </c>
      <c r="Y332" s="8">
        <f t="shared" si="102"/>
        <v>0</v>
      </c>
      <c r="Z332" s="8">
        <f t="shared" si="102"/>
        <v>0</v>
      </c>
      <c r="AA332" s="8">
        <f t="shared" si="102"/>
        <v>0</v>
      </c>
      <c r="AB332" s="8">
        <f t="shared" si="102"/>
        <v>0</v>
      </c>
      <c r="AC332" s="8">
        <f t="shared" si="102"/>
        <v>0</v>
      </c>
      <c r="AD332" s="8">
        <f t="shared" si="102"/>
        <v>0</v>
      </c>
      <c r="AE332" s="8">
        <f t="shared" si="102"/>
        <v>0</v>
      </c>
      <c r="AF332" s="8">
        <f t="shared" si="102"/>
        <v>0</v>
      </c>
      <c r="AG332" s="8">
        <f t="shared" si="102"/>
        <v>0</v>
      </c>
      <c r="AH332" s="8">
        <f t="shared" si="102"/>
        <v>0</v>
      </c>
      <c r="AI332" s="8">
        <f t="shared" si="102"/>
        <v>0</v>
      </c>
      <c r="AJ332" s="8">
        <f t="shared" si="102"/>
        <v>0</v>
      </c>
      <c r="AK332" s="8">
        <f t="shared" si="102"/>
        <v>0</v>
      </c>
      <c r="AL332" s="8">
        <f t="shared" si="102"/>
        <v>0</v>
      </c>
      <c r="AM332" s="8">
        <f t="shared" si="102"/>
        <v>0</v>
      </c>
      <c r="AN332" s="8">
        <f t="shared" si="102"/>
        <v>0</v>
      </c>
      <c r="AO332" s="8">
        <f t="shared" si="102"/>
        <v>0</v>
      </c>
      <c r="AP332" s="8">
        <f t="shared" si="102"/>
        <v>0</v>
      </c>
      <c r="AQ332" s="8">
        <f t="shared" si="102"/>
        <v>0</v>
      </c>
      <c r="AR332" s="8">
        <f t="shared" si="102"/>
        <v>0</v>
      </c>
      <c r="AS332" s="8">
        <f t="shared" si="102"/>
        <v>0</v>
      </c>
      <c r="AT332" s="8">
        <f t="shared" si="102"/>
        <v>0</v>
      </c>
      <c r="AU332" s="8">
        <f t="shared" si="102"/>
        <v>0</v>
      </c>
      <c r="AV332" s="8">
        <f t="shared" si="102"/>
        <v>0</v>
      </c>
      <c r="AW332" s="8">
        <f t="shared" si="102"/>
        <v>0</v>
      </c>
      <c r="AX332" s="8">
        <f t="shared" si="102"/>
        <v>0</v>
      </c>
      <c r="AY332" s="8">
        <f t="shared" si="102"/>
        <v>0</v>
      </c>
      <c r="AZ332" s="8">
        <f t="shared" si="102"/>
        <v>0</v>
      </c>
      <c r="BA332" s="8"/>
      <c r="BB332" s="8"/>
      <c r="BC332" s="8"/>
      <c r="BD332" s="8"/>
      <c r="BE332" s="8"/>
      <c r="BF332" s="8"/>
      <c r="BG332" s="8"/>
    </row>
    <row r="333" spans="1:59" x14ac:dyDescent="0.3">
      <c r="A333" s="8">
        <f t="shared" si="101"/>
        <v>4</v>
      </c>
      <c r="B333" s="8">
        <f t="shared" si="101"/>
        <v>3</v>
      </c>
      <c r="C333" s="8">
        <f t="shared" si="101"/>
        <v>4</v>
      </c>
      <c r="D333" s="8">
        <f t="shared" si="101"/>
        <v>4</v>
      </c>
      <c r="E333" s="8">
        <f t="shared" si="101"/>
        <v>3</v>
      </c>
      <c r="F333" s="8">
        <f t="shared" si="101"/>
        <v>4</v>
      </c>
      <c r="G333" s="8">
        <f t="shared" si="101"/>
        <v>4</v>
      </c>
      <c r="H333" s="8">
        <f t="shared" si="101"/>
        <v>3</v>
      </c>
      <c r="I333" s="8">
        <f t="shared" si="101"/>
        <v>3</v>
      </c>
      <c r="J333" s="8">
        <f t="shared" si="101"/>
        <v>4</v>
      </c>
      <c r="K333" s="8">
        <f t="shared" si="101"/>
        <v>3</v>
      </c>
      <c r="L333" s="8">
        <f t="shared" si="101"/>
        <v>4</v>
      </c>
      <c r="M333" s="8">
        <f t="shared" si="101"/>
        <v>4</v>
      </c>
      <c r="N333" s="8">
        <f t="shared" si="101"/>
        <v>3</v>
      </c>
      <c r="O333" s="8">
        <f t="shared" si="101"/>
        <v>4</v>
      </c>
      <c r="P333" s="8">
        <f t="shared" si="101"/>
        <v>4</v>
      </c>
      <c r="Q333" s="8">
        <f t="shared" si="102"/>
        <v>3</v>
      </c>
      <c r="R333" s="8">
        <f t="shared" si="102"/>
        <v>4</v>
      </c>
      <c r="S333" s="8">
        <f t="shared" si="102"/>
        <v>4</v>
      </c>
      <c r="T333" s="8">
        <f t="shared" si="102"/>
        <v>3</v>
      </c>
      <c r="U333" s="8">
        <f t="shared" si="102"/>
        <v>3</v>
      </c>
      <c r="V333" s="8">
        <f t="shared" si="102"/>
        <v>3</v>
      </c>
      <c r="W333" s="8">
        <f t="shared" si="102"/>
        <v>0</v>
      </c>
      <c r="X333" s="8">
        <f t="shared" si="102"/>
        <v>0</v>
      </c>
      <c r="Y333" s="8">
        <f t="shared" si="102"/>
        <v>0</v>
      </c>
      <c r="Z333" s="8">
        <f t="shared" si="102"/>
        <v>0</v>
      </c>
      <c r="AA333" s="8">
        <f t="shared" si="102"/>
        <v>0</v>
      </c>
      <c r="AB333" s="8">
        <f t="shared" si="102"/>
        <v>0</v>
      </c>
      <c r="AC333" s="8">
        <f t="shared" si="102"/>
        <v>0</v>
      </c>
      <c r="AD333" s="8">
        <f t="shared" si="102"/>
        <v>0</v>
      </c>
      <c r="AE333" s="8">
        <f t="shared" si="102"/>
        <v>0</v>
      </c>
      <c r="AF333" s="8">
        <f t="shared" si="102"/>
        <v>0</v>
      </c>
      <c r="AG333" s="8">
        <f t="shared" si="102"/>
        <v>0</v>
      </c>
      <c r="AH333" s="8">
        <f t="shared" si="102"/>
        <v>0</v>
      </c>
      <c r="AI333" s="8">
        <f t="shared" si="102"/>
        <v>0</v>
      </c>
      <c r="AJ333" s="8">
        <f t="shared" si="102"/>
        <v>0</v>
      </c>
      <c r="AK333" s="8">
        <f t="shared" si="102"/>
        <v>0</v>
      </c>
      <c r="AL333" s="8">
        <f t="shared" si="102"/>
        <v>0</v>
      </c>
      <c r="AM333" s="8">
        <f t="shared" si="102"/>
        <v>0</v>
      </c>
      <c r="AN333" s="8">
        <f t="shared" si="102"/>
        <v>0</v>
      </c>
      <c r="AO333" s="8">
        <f t="shared" si="102"/>
        <v>0</v>
      </c>
      <c r="AP333" s="8">
        <f t="shared" si="102"/>
        <v>0</v>
      </c>
      <c r="AQ333" s="8">
        <f t="shared" si="102"/>
        <v>0</v>
      </c>
      <c r="AR333" s="8">
        <f t="shared" si="102"/>
        <v>0</v>
      </c>
      <c r="AS333" s="8">
        <f t="shared" si="102"/>
        <v>0</v>
      </c>
      <c r="AT333" s="8">
        <f t="shared" si="102"/>
        <v>0</v>
      </c>
      <c r="AU333" s="8">
        <f t="shared" si="102"/>
        <v>0</v>
      </c>
      <c r="AV333" s="8">
        <f t="shared" si="102"/>
        <v>0</v>
      </c>
      <c r="AW333" s="8">
        <f t="shared" si="102"/>
        <v>0</v>
      </c>
      <c r="AX333" s="8">
        <f t="shared" si="102"/>
        <v>0</v>
      </c>
      <c r="AY333" s="8">
        <f t="shared" si="102"/>
        <v>0</v>
      </c>
      <c r="AZ333" s="8">
        <f t="shared" si="102"/>
        <v>0</v>
      </c>
      <c r="BA333" s="8"/>
      <c r="BB333" s="8"/>
      <c r="BC333" s="8"/>
      <c r="BD333" s="8"/>
      <c r="BE333" s="8"/>
      <c r="BF333" s="8"/>
      <c r="BG333" s="8"/>
    </row>
    <row r="334" spans="1:59" x14ac:dyDescent="0.3">
      <c r="A334" s="8">
        <f t="shared" si="101"/>
        <v>4</v>
      </c>
      <c r="B334" s="8">
        <f t="shared" si="101"/>
        <v>3</v>
      </c>
      <c r="C334" s="8">
        <f t="shared" si="101"/>
        <v>4</v>
      </c>
      <c r="D334" s="8">
        <f t="shared" si="101"/>
        <v>4</v>
      </c>
      <c r="E334" s="8">
        <f t="shared" si="101"/>
        <v>3</v>
      </c>
      <c r="F334" s="8">
        <f t="shared" si="101"/>
        <v>4</v>
      </c>
      <c r="G334" s="8">
        <f t="shared" si="101"/>
        <v>4</v>
      </c>
      <c r="H334" s="8">
        <f t="shared" si="101"/>
        <v>3</v>
      </c>
      <c r="I334" s="8">
        <f t="shared" si="101"/>
        <v>3</v>
      </c>
      <c r="J334" s="8">
        <f t="shared" si="101"/>
        <v>4</v>
      </c>
      <c r="K334" s="8">
        <f t="shared" si="101"/>
        <v>3</v>
      </c>
      <c r="L334" s="8">
        <f t="shared" si="101"/>
        <v>4</v>
      </c>
      <c r="M334" s="8">
        <f t="shared" si="101"/>
        <v>4</v>
      </c>
      <c r="N334" s="8">
        <f t="shared" si="101"/>
        <v>3</v>
      </c>
      <c r="O334" s="8">
        <f t="shared" si="101"/>
        <v>4</v>
      </c>
      <c r="P334" s="8">
        <f t="shared" si="101"/>
        <v>4</v>
      </c>
      <c r="Q334" s="8">
        <f t="shared" si="102"/>
        <v>3</v>
      </c>
      <c r="R334" s="8">
        <f t="shared" si="102"/>
        <v>4</v>
      </c>
      <c r="S334" s="8">
        <f t="shared" si="102"/>
        <v>4</v>
      </c>
      <c r="T334" s="8">
        <f t="shared" si="102"/>
        <v>3</v>
      </c>
      <c r="U334" s="8">
        <f t="shared" si="102"/>
        <v>3</v>
      </c>
      <c r="V334" s="8">
        <f t="shared" si="102"/>
        <v>3</v>
      </c>
      <c r="W334" s="8">
        <f t="shared" si="102"/>
        <v>0</v>
      </c>
      <c r="X334" s="8">
        <f t="shared" si="102"/>
        <v>0</v>
      </c>
      <c r="Y334" s="8">
        <f t="shared" si="102"/>
        <v>0</v>
      </c>
      <c r="Z334" s="8">
        <f t="shared" si="102"/>
        <v>0</v>
      </c>
      <c r="AA334" s="8">
        <f t="shared" si="102"/>
        <v>0</v>
      </c>
      <c r="AB334" s="8">
        <f t="shared" si="102"/>
        <v>0</v>
      </c>
      <c r="AC334" s="8">
        <f t="shared" si="102"/>
        <v>0</v>
      </c>
      <c r="AD334" s="8">
        <f t="shared" si="102"/>
        <v>0</v>
      </c>
      <c r="AE334" s="8">
        <f t="shared" si="102"/>
        <v>0</v>
      </c>
      <c r="AF334" s="8">
        <f t="shared" si="102"/>
        <v>0</v>
      </c>
      <c r="AG334" s="8">
        <f t="shared" si="102"/>
        <v>0</v>
      </c>
      <c r="AH334" s="8">
        <f t="shared" si="102"/>
        <v>0</v>
      </c>
      <c r="AI334" s="8">
        <f t="shared" si="102"/>
        <v>0</v>
      </c>
      <c r="AJ334" s="8">
        <f t="shared" si="102"/>
        <v>0</v>
      </c>
      <c r="AK334" s="8">
        <f t="shared" si="102"/>
        <v>0</v>
      </c>
      <c r="AL334" s="8">
        <f t="shared" si="102"/>
        <v>0</v>
      </c>
      <c r="AM334" s="8">
        <f t="shared" si="102"/>
        <v>0</v>
      </c>
      <c r="AN334" s="8">
        <f t="shared" si="102"/>
        <v>0</v>
      </c>
      <c r="AO334" s="8">
        <f t="shared" si="102"/>
        <v>0</v>
      </c>
      <c r="AP334" s="8">
        <f t="shared" si="102"/>
        <v>0</v>
      </c>
      <c r="AQ334" s="8">
        <f t="shared" si="102"/>
        <v>0</v>
      </c>
      <c r="AR334" s="8">
        <f t="shared" si="102"/>
        <v>0</v>
      </c>
      <c r="AS334" s="8">
        <f t="shared" si="102"/>
        <v>0</v>
      </c>
      <c r="AT334" s="8">
        <f t="shared" si="102"/>
        <v>0</v>
      </c>
      <c r="AU334" s="8">
        <f t="shared" si="102"/>
        <v>0</v>
      </c>
      <c r="AV334" s="8">
        <f t="shared" si="102"/>
        <v>0</v>
      </c>
      <c r="AW334" s="8">
        <f t="shared" si="102"/>
        <v>0</v>
      </c>
      <c r="AX334" s="8">
        <f t="shared" si="102"/>
        <v>0</v>
      </c>
      <c r="AY334" s="8">
        <f t="shared" si="102"/>
        <v>0</v>
      </c>
      <c r="AZ334" s="8">
        <f t="shared" si="102"/>
        <v>0</v>
      </c>
      <c r="BA334" s="8"/>
      <c r="BB334" s="8"/>
      <c r="BC334" s="8"/>
      <c r="BD334" s="8"/>
      <c r="BE334" s="8"/>
      <c r="BF334" s="8"/>
      <c r="BG334" s="8"/>
    </row>
    <row r="335" spans="1:59" x14ac:dyDescent="0.3">
      <c r="A335" s="8">
        <f t="shared" si="101"/>
        <v>4</v>
      </c>
      <c r="B335" s="8">
        <f t="shared" si="101"/>
        <v>3</v>
      </c>
      <c r="C335" s="8">
        <f t="shared" si="101"/>
        <v>4</v>
      </c>
      <c r="D335" s="8">
        <f t="shared" si="101"/>
        <v>4</v>
      </c>
      <c r="E335" s="8">
        <f t="shared" si="101"/>
        <v>3</v>
      </c>
      <c r="F335" s="8">
        <f t="shared" si="101"/>
        <v>4</v>
      </c>
      <c r="G335" s="8">
        <f t="shared" si="101"/>
        <v>4</v>
      </c>
      <c r="H335" s="8">
        <f t="shared" si="101"/>
        <v>3</v>
      </c>
      <c r="I335" s="8">
        <f t="shared" si="101"/>
        <v>3</v>
      </c>
      <c r="J335" s="8">
        <f t="shared" si="101"/>
        <v>4</v>
      </c>
      <c r="K335" s="8">
        <f t="shared" si="101"/>
        <v>3</v>
      </c>
      <c r="L335" s="8">
        <f t="shared" si="101"/>
        <v>4</v>
      </c>
      <c r="M335" s="8">
        <f t="shared" si="101"/>
        <v>4</v>
      </c>
      <c r="N335" s="8">
        <f t="shared" si="101"/>
        <v>3</v>
      </c>
      <c r="O335" s="8">
        <f t="shared" si="101"/>
        <v>4</v>
      </c>
      <c r="P335" s="8">
        <f t="shared" si="101"/>
        <v>4</v>
      </c>
      <c r="Q335" s="8">
        <f t="shared" si="102"/>
        <v>3</v>
      </c>
      <c r="R335" s="8">
        <f t="shared" si="102"/>
        <v>4</v>
      </c>
      <c r="S335" s="8">
        <f t="shared" si="102"/>
        <v>4</v>
      </c>
      <c r="T335" s="8">
        <f t="shared" si="102"/>
        <v>3</v>
      </c>
      <c r="U335" s="8">
        <f t="shared" si="102"/>
        <v>3</v>
      </c>
      <c r="V335" s="8">
        <f t="shared" si="102"/>
        <v>3</v>
      </c>
      <c r="W335" s="8">
        <f t="shared" si="102"/>
        <v>0</v>
      </c>
      <c r="X335" s="8">
        <f t="shared" si="102"/>
        <v>0</v>
      </c>
      <c r="Y335" s="8">
        <f t="shared" si="102"/>
        <v>0</v>
      </c>
      <c r="Z335" s="8">
        <f t="shared" si="102"/>
        <v>0</v>
      </c>
      <c r="AA335" s="8">
        <f t="shared" si="102"/>
        <v>0</v>
      </c>
      <c r="AB335" s="8">
        <f t="shared" si="102"/>
        <v>0</v>
      </c>
      <c r="AC335" s="8">
        <f t="shared" si="102"/>
        <v>0</v>
      </c>
      <c r="AD335" s="8">
        <f t="shared" si="102"/>
        <v>0</v>
      </c>
      <c r="AE335" s="8">
        <f t="shared" si="102"/>
        <v>0</v>
      </c>
      <c r="AF335" s="8">
        <f t="shared" si="102"/>
        <v>0</v>
      </c>
      <c r="AG335" s="8">
        <f t="shared" si="102"/>
        <v>0</v>
      </c>
      <c r="AH335" s="8">
        <f t="shared" si="102"/>
        <v>0</v>
      </c>
      <c r="AI335" s="8">
        <f t="shared" si="102"/>
        <v>0</v>
      </c>
      <c r="AJ335" s="8">
        <f t="shared" si="102"/>
        <v>0</v>
      </c>
      <c r="AK335" s="8">
        <f t="shared" si="102"/>
        <v>0</v>
      </c>
      <c r="AL335" s="8">
        <f t="shared" si="102"/>
        <v>0</v>
      </c>
      <c r="AM335" s="8">
        <f t="shared" si="102"/>
        <v>0</v>
      </c>
      <c r="AN335" s="8">
        <f t="shared" si="102"/>
        <v>0</v>
      </c>
      <c r="AO335" s="8">
        <f t="shared" si="102"/>
        <v>0</v>
      </c>
      <c r="AP335" s="8">
        <f t="shared" si="102"/>
        <v>0</v>
      </c>
      <c r="AQ335" s="8">
        <f t="shared" si="102"/>
        <v>0</v>
      </c>
      <c r="AR335" s="8">
        <f t="shared" si="102"/>
        <v>0</v>
      </c>
      <c r="AS335" s="8">
        <f t="shared" si="102"/>
        <v>0</v>
      </c>
      <c r="AT335" s="8">
        <f t="shared" si="102"/>
        <v>0</v>
      </c>
      <c r="AU335" s="8">
        <f t="shared" si="102"/>
        <v>0</v>
      </c>
      <c r="AV335" s="8">
        <f t="shared" si="102"/>
        <v>0</v>
      </c>
      <c r="AW335" s="8">
        <f t="shared" si="102"/>
        <v>0</v>
      </c>
      <c r="AX335" s="8">
        <f t="shared" si="102"/>
        <v>0</v>
      </c>
      <c r="AY335" s="8">
        <f t="shared" si="102"/>
        <v>0</v>
      </c>
      <c r="AZ335" s="8">
        <f t="shared" si="102"/>
        <v>0</v>
      </c>
      <c r="BA335" s="8"/>
      <c r="BB335" s="8"/>
      <c r="BC335" s="8"/>
      <c r="BD335" s="8"/>
      <c r="BE335" s="8"/>
      <c r="BF335" s="8"/>
      <c r="BG335" s="8"/>
    </row>
    <row r="336" spans="1:59" x14ac:dyDescent="0.3">
      <c r="A336" s="8">
        <f t="shared" si="101"/>
        <v>4</v>
      </c>
      <c r="B336" s="8">
        <f t="shared" si="101"/>
        <v>3</v>
      </c>
      <c r="C336" s="8">
        <f t="shared" si="101"/>
        <v>4</v>
      </c>
      <c r="D336" s="8">
        <f t="shared" si="101"/>
        <v>4</v>
      </c>
      <c r="E336" s="8">
        <f t="shared" si="101"/>
        <v>3</v>
      </c>
      <c r="F336" s="8">
        <f t="shared" si="101"/>
        <v>4</v>
      </c>
      <c r="G336" s="8">
        <f t="shared" si="101"/>
        <v>4</v>
      </c>
      <c r="H336" s="8">
        <f t="shared" si="101"/>
        <v>3</v>
      </c>
      <c r="I336" s="8">
        <f t="shared" si="101"/>
        <v>3</v>
      </c>
      <c r="J336" s="8">
        <f t="shared" si="101"/>
        <v>4</v>
      </c>
      <c r="K336" s="8">
        <f t="shared" si="101"/>
        <v>3</v>
      </c>
      <c r="L336" s="8">
        <f t="shared" si="101"/>
        <v>4</v>
      </c>
      <c r="M336" s="8">
        <f t="shared" si="101"/>
        <v>4</v>
      </c>
      <c r="N336" s="8">
        <f t="shared" si="101"/>
        <v>3</v>
      </c>
      <c r="O336" s="8">
        <f t="shared" si="101"/>
        <v>4</v>
      </c>
      <c r="P336" s="8">
        <f t="shared" si="101"/>
        <v>4</v>
      </c>
      <c r="Q336" s="8">
        <f t="shared" si="102"/>
        <v>3</v>
      </c>
      <c r="R336" s="8">
        <f t="shared" si="102"/>
        <v>4</v>
      </c>
      <c r="S336" s="8">
        <f t="shared" si="102"/>
        <v>4</v>
      </c>
      <c r="T336" s="8">
        <f t="shared" ref="T336:AZ343" si="103">T335</f>
        <v>3</v>
      </c>
      <c r="U336" s="8">
        <f t="shared" si="103"/>
        <v>3</v>
      </c>
      <c r="V336" s="8">
        <f t="shared" si="103"/>
        <v>3</v>
      </c>
      <c r="W336" s="8">
        <f t="shared" si="103"/>
        <v>0</v>
      </c>
      <c r="X336" s="8">
        <f t="shared" si="103"/>
        <v>0</v>
      </c>
      <c r="Y336" s="8">
        <f t="shared" si="103"/>
        <v>0</v>
      </c>
      <c r="Z336" s="8">
        <f t="shared" si="103"/>
        <v>0</v>
      </c>
      <c r="AA336" s="8">
        <f t="shared" si="103"/>
        <v>0</v>
      </c>
      <c r="AB336" s="8">
        <f t="shared" si="103"/>
        <v>0</v>
      </c>
      <c r="AC336" s="8">
        <f t="shared" si="103"/>
        <v>0</v>
      </c>
      <c r="AD336" s="8">
        <f t="shared" si="103"/>
        <v>0</v>
      </c>
      <c r="AE336" s="8">
        <f t="shared" si="103"/>
        <v>0</v>
      </c>
      <c r="AF336" s="8">
        <f t="shared" si="103"/>
        <v>0</v>
      </c>
      <c r="AG336" s="8">
        <f t="shared" si="103"/>
        <v>0</v>
      </c>
      <c r="AH336" s="8">
        <f t="shared" si="103"/>
        <v>0</v>
      </c>
      <c r="AI336" s="8">
        <f t="shared" si="103"/>
        <v>0</v>
      </c>
      <c r="AJ336" s="8">
        <f t="shared" si="103"/>
        <v>0</v>
      </c>
      <c r="AK336" s="8">
        <f t="shared" si="103"/>
        <v>0</v>
      </c>
      <c r="AL336" s="8">
        <f t="shared" si="103"/>
        <v>0</v>
      </c>
      <c r="AM336" s="8">
        <f t="shared" si="103"/>
        <v>0</v>
      </c>
      <c r="AN336" s="8">
        <f t="shared" si="103"/>
        <v>0</v>
      </c>
      <c r="AO336" s="8">
        <f t="shared" si="103"/>
        <v>0</v>
      </c>
      <c r="AP336" s="8">
        <f t="shared" si="103"/>
        <v>0</v>
      </c>
      <c r="AQ336" s="8">
        <f t="shared" si="103"/>
        <v>0</v>
      </c>
      <c r="AR336" s="8">
        <f t="shared" si="103"/>
        <v>0</v>
      </c>
      <c r="AS336" s="8">
        <f t="shared" si="103"/>
        <v>0</v>
      </c>
      <c r="AT336" s="8">
        <f t="shared" si="103"/>
        <v>0</v>
      </c>
      <c r="AU336" s="8">
        <f t="shared" si="103"/>
        <v>0</v>
      </c>
      <c r="AV336" s="8">
        <f t="shared" si="103"/>
        <v>0</v>
      </c>
      <c r="AW336" s="8">
        <f t="shared" si="103"/>
        <v>0</v>
      </c>
      <c r="AX336" s="8">
        <f t="shared" si="103"/>
        <v>0</v>
      </c>
      <c r="AY336" s="8">
        <f t="shared" si="103"/>
        <v>0</v>
      </c>
      <c r="AZ336" s="8">
        <f t="shared" si="103"/>
        <v>0</v>
      </c>
      <c r="BA336" s="8"/>
      <c r="BB336" s="8"/>
      <c r="BC336" s="8"/>
      <c r="BD336" s="8"/>
      <c r="BE336" s="8"/>
      <c r="BF336" s="8"/>
      <c r="BG336" s="8"/>
    </row>
    <row r="337" spans="1:59" x14ac:dyDescent="0.3">
      <c r="A337" s="8">
        <f t="shared" si="101"/>
        <v>4</v>
      </c>
      <c r="B337" s="8">
        <f t="shared" si="101"/>
        <v>3</v>
      </c>
      <c r="C337" s="8">
        <f t="shared" si="101"/>
        <v>4</v>
      </c>
      <c r="D337" s="8">
        <f t="shared" si="101"/>
        <v>4</v>
      </c>
      <c r="E337" s="8">
        <f t="shared" si="101"/>
        <v>3</v>
      </c>
      <c r="F337" s="8">
        <f t="shared" si="101"/>
        <v>4</v>
      </c>
      <c r="G337" s="8">
        <f t="shared" si="101"/>
        <v>4</v>
      </c>
      <c r="H337" s="8">
        <f t="shared" si="101"/>
        <v>3</v>
      </c>
      <c r="I337" s="8">
        <f t="shared" si="101"/>
        <v>3</v>
      </c>
      <c r="J337" s="8">
        <f t="shared" si="101"/>
        <v>4</v>
      </c>
      <c r="K337" s="8">
        <f t="shared" si="101"/>
        <v>3</v>
      </c>
      <c r="L337" s="8">
        <f t="shared" si="101"/>
        <v>4</v>
      </c>
      <c r="M337" s="8">
        <f t="shared" si="101"/>
        <v>4</v>
      </c>
      <c r="N337" s="8">
        <f t="shared" si="101"/>
        <v>3</v>
      </c>
      <c r="O337" s="8">
        <f t="shared" si="101"/>
        <v>4</v>
      </c>
      <c r="P337" s="8">
        <f t="shared" si="101"/>
        <v>4</v>
      </c>
      <c r="Q337" s="8">
        <f t="shared" ref="Q337:AF352" si="104">Q336</f>
        <v>3</v>
      </c>
      <c r="R337" s="8">
        <f t="shared" si="104"/>
        <v>4</v>
      </c>
      <c r="S337" s="8">
        <f t="shared" si="104"/>
        <v>4</v>
      </c>
      <c r="T337" s="8">
        <f t="shared" si="103"/>
        <v>3</v>
      </c>
      <c r="U337" s="8">
        <f t="shared" si="103"/>
        <v>3</v>
      </c>
      <c r="V337" s="8">
        <f t="shared" si="103"/>
        <v>3</v>
      </c>
      <c r="W337" s="8">
        <f t="shared" si="103"/>
        <v>0</v>
      </c>
      <c r="X337" s="8">
        <f t="shared" si="103"/>
        <v>0</v>
      </c>
      <c r="Y337" s="8">
        <f t="shared" si="103"/>
        <v>0</v>
      </c>
      <c r="Z337" s="8">
        <f t="shared" si="103"/>
        <v>0</v>
      </c>
      <c r="AA337" s="8">
        <f t="shared" si="103"/>
        <v>0</v>
      </c>
      <c r="AB337" s="8">
        <f t="shared" si="103"/>
        <v>0</v>
      </c>
      <c r="AC337" s="8">
        <f t="shared" si="103"/>
        <v>0</v>
      </c>
      <c r="AD337" s="8">
        <f t="shared" si="103"/>
        <v>0</v>
      </c>
      <c r="AE337" s="8">
        <f t="shared" si="103"/>
        <v>0</v>
      </c>
      <c r="AF337" s="8">
        <f t="shared" si="103"/>
        <v>0</v>
      </c>
      <c r="AG337" s="8">
        <f t="shared" si="103"/>
        <v>0</v>
      </c>
      <c r="AH337" s="8">
        <f t="shared" si="103"/>
        <v>0</v>
      </c>
      <c r="AI337" s="8">
        <f t="shared" si="103"/>
        <v>0</v>
      </c>
      <c r="AJ337" s="8">
        <f t="shared" si="103"/>
        <v>0</v>
      </c>
      <c r="AK337" s="8">
        <f t="shared" si="103"/>
        <v>0</v>
      </c>
      <c r="AL337" s="8">
        <f t="shared" si="103"/>
        <v>0</v>
      </c>
      <c r="AM337" s="8">
        <f t="shared" si="103"/>
        <v>0</v>
      </c>
      <c r="AN337" s="8">
        <f t="shared" si="103"/>
        <v>0</v>
      </c>
      <c r="AO337" s="8">
        <f t="shared" si="103"/>
        <v>0</v>
      </c>
      <c r="AP337" s="8">
        <f t="shared" si="103"/>
        <v>0</v>
      </c>
      <c r="AQ337" s="8">
        <f t="shared" si="103"/>
        <v>0</v>
      </c>
      <c r="AR337" s="8">
        <f t="shared" si="103"/>
        <v>0</v>
      </c>
      <c r="AS337" s="8">
        <f t="shared" si="103"/>
        <v>0</v>
      </c>
      <c r="AT337" s="8">
        <f t="shared" si="103"/>
        <v>0</v>
      </c>
      <c r="AU337" s="8">
        <f t="shared" si="103"/>
        <v>0</v>
      </c>
      <c r="AV337" s="8">
        <f t="shared" si="103"/>
        <v>0</v>
      </c>
      <c r="AW337" s="8">
        <f t="shared" si="103"/>
        <v>0</v>
      </c>
      <c r="AX337" s="8">
        <f t="shared" si="103"/>
        <v>0</v>
      </c>
      <c r="AY337" s="8">
        <f t="shared" si="103"/>
        <v>0</v>
      </c>
      <c r="AZ337" s="8">
        <f t="shared" si="103"/>
        <v>0</v>
      </c>
      <c r="BA337" s="8"/>
      <c r="BB337" s="8"/>
      <c r="BC337" s="8"/>
      <c r="BD337" s="8"/>
      <c r="BE337" s="8"/>
      <c r="BF337" s="8"/>
      <c r="BG337" s="8"/>
    </row>
    <row r="338" spans="1:59" x14ac:dyDescent="0.3">
      <c r="A338" s="8">
        <f t="shared" si="101"/>
        <v>4</v>
      </c>
      <c r="B338" s="8">
        <f t="shared" si="101"/>
        <v>3</v>
      </c>
      <c r="C338" s="8">
        <f t="shared" si="101"/>
        <v>4</v>
      </c>
      <c r="D338" s="8">
        <f t="shared" si="101"/>
        <v>4</v>
      </c>
      <c r="E338" s="8">
        <f t="shared" si="101"/>
        <v>3</v>
      </c>
      <c r="F338" s="8">
        <f t="shared" si="101"/>
        <v>4</v>
      </c>
      <c r="G338" s="8">
        <f t="shared" si="101"/>
        <v>4</v>
      </c>
      <c r="H338" s="8">
        <f t="shared" si="101"/>
        <v>3</v>
      </c>
      <c r="I338" s="8">
        <f t="shared" si="101"/>
        <v>3</v>
      </c>
      <c r="J338" s="8">
        <f t="shared" si="101"/>
        <v>4</v>
      </c>
      <c r="K338" s="8">
        <f t="shared" si="101"/>
        <v>3</v>
      </c>
      <c r="L338" s="8">
        <f t="shared" si="101"/>
        <v>4</v>
      </c>
      <c r="M338" s="8">
        <f t="shared" si="101"/>
        <v>4</v>
      </c>
      <c r="N338" s="8">
        <f t="shared" si="101"/>
        <v>3</v>
      </c>
      <c r="O338" s="8">
        <f t="shared" si="101"/>
        <v>4</v>
      </c>
      <c r="P338" s="8">
        <f t="shared" si="101"/>
        <v>4</v>
      </c>
      <c r="Q338" s="8">
        <f t="shared" si="104"/>
        <v>3</v>
      </c>
      <c r="R338" s="8">
        <f t="shared" si="104"/>
        <v>4</v>
      </c>
      <c r="S338" s="8">
        <f t="shared" si="104"/>
        <v>4</v>
      </c>
      <c r="T338" s="8">
        <f t="shared" si="103"/>
        <v>3</v>
      </c>
      <c r="U338" s="8">
        <f t="shared" si="103"/>
        <v>3</v>
      </c>
      <c r="V338" s="8">
        <f t="shared" si="103"/>
        <v>3</v>
      </c>
      <c r="W338" s="8">
        <f t="shared" si="103"/>
        <v>0</v>
      </c>
      <c r="X338" s="8">
        <f t="shared" si="103"/>
        <v>0</v>
      </c>
      <c r="Y338" s="8">
        <f t="shared" si="103"/>
        <v>0</v>
      </c>
      <c r="Z338" s="8">
        <f t="shared" si="103"/>
        <v>0</v>
      </c>
      <c r="AA338" s="8">
        <f t="shared" si="103"/>
        <v>0</v>
      </c>
      <c r="AB338" s="8">
        <f t="shared" si="103"/>
        <v>0</v>
      </c>
      <c r="AC338" s="8">
        <f t="shared" si="103"/>
        <v>0</v>
      </c>
      <c r="AD338" s="8">
        <f t="shared" si="103"/>
        <v>0</v>
      </c>
      <c r="AE338" s="8">
        <f t="shared" si="103"/>
        <v>0</v>
      </c>
      <c r="AF338" s="8">
        <f t="shared" si="103"/>
        <v>0</v>
      </c>
      <c r="AG338" s="8">
        <f t="shared" si="103"/>
        <v>0</v>
      </c>
      <c r="AH338" s="8">
        <f t="shared" si="103"/>
        <v>0</v>
      </c>
      <c r="AI338" s="8">
        <f t="shared" si="103"/>
        <v>0</v>
      </c>
      <c r="AJ338" s="8">
        <f t="shared" si="103"/>
        <v>0</v>
      </c>
      <c r="AK338" s="8">
        <f t="shared" si="103"/>
        <v>0</v>
      </c>
      <c r="AL338" s="8">
        <f t="shared" si="103"/>
        <v>0</v>
      </c>
      <c r="AM338" s="8">
        <f t="shared" si="103"/>
        <v>0</v>
      </c>
      <c r="AN338" s="8">
        <f t="shared" si="103"/>
        <v>0</v>
      </c>
      <c r="AO338" s="8">
        <f t="shared" si="103"/>
        <v>0</v>
      </c>
      <c r="AP338" s="8">
        <f t="shared" si="103"/>
        <v>0</v>
      </c>
      <c r="AQ338" s="8">
        <f t="shared" si="103"/>
        <v>0</v>
      </c>
      <c r="AR338" s="8">
        <f t="shared" si="103"/>
        <v>0</v>
      </c>
      <c r="AS338" s="8">
        <f t="shared" si="103"/>
        <v>0</v>
      </c>
      <c r="AT338" s="8">
        <f t="shared" si="103"/>
        <v>0</v>
      </c>
      <c r="AU338" s="8">
        <f t="shared" si="103"/>
        <v>0</v>
      </c>
      <c r="AV338" s="8">
        <f t="shared" si="103"/>
        <v>0</v>
      </c>
      <c r="AW338" s="8">
        <f t="shared" si="103"/>
        <v>0</v>
      </c>
      <c r="AX338" s="8">
        <f t="shared" si="103"/>
        <v>0</v>
      </c>
      <c r="AY338" s="8">
        <f t="shared" si="103"/>
        <v>0</v>
      </c>
      <c r="AZ338" s="8">
        <f t="shared" si="103"/>
        <v>0</v>
      </c>
      <c r="BA338" s="8"/>
      <c r="BB338" s="8"/>
      <c r="BC338" s="8"/>
      <c r="BD338" s="8"/>
      <c r="BE338" s="8"/>
      <c r="BF338" s="8"/>
      <c r="BG338" s="8"/>
    </row>
    <row r="339" spans="1:59" x14ac:dyDescent="0.3">
      <c r="A339" s="8">
        <f t="shared" si="101"/>
        <v>4</v>
      </c>
      <c r="B339" s="8">
        <f t="shared" si="101"/>
        <v>3</v>
      </c>
      <c r="C339" s="8">
        <f t="shared" si="101"/>
        <v>4</v>
      </c>
      <c r="D339" s="8">
        <f t="shared" si="101"/>
        <v>4</v>
      </c>
      <c r="E339" s="8">
        <f t="shared" si="101"/>
        <v>3</v>
      </c>
      <c r="F339" s="8">
        <f t="shared" si="101"/>
        <v>4</v>
      </c>
      <c r="G339" s="8">
        <f t="shared" si="101"/>
        <v>4</v>
      </c>
      <c r="H339" s="8">
        <f t="shared" si="101"/>
        <v>3</v>
      </c>
      <c r="I339" s="8">
        <f t="shared" si="101"/>
        <v>3</v>
      </c>
      <c r="J339" s="8">
        <f t="shared" si="101"/>
        <v>4</v>
      </c>
      <c r="K339" s="8">
        <f t="shared" si="101"/>
        <v>3</v>
      </c>
      <c r="L339" s="8">
        <f t="shared" si="101"/>
        <v>4</v>
      </c>
      <c r="M339" s="8">
        <f t="shared" si="101"/>
        <v>4</v>
      </c>
      <c r="N339" s="8">
        <f t="shared" si="101"/>
        <v>3</v>
      </c>
      <c r="O339" s="8">
        <f t="shared" si="101"/>
        <v>4</v>
      </c>
      <c r="P339" s="8">
        <f t="shared" si="101"/>
        <v>4</v>
      </c>
      <c r="Q339" s="8">
        <f t="shared" si="104"/>
        <v>3</v>
      </c>
      <c r="R339" s="8">
        <f t="shared" si="104"/>
        <v>4</v>
      </c>
      <c r="S339" s="8">
        <f t="shared" si="104"/>
        <v>4</v>
      </c>
      <c r="T339" s="8">
        <f t="shared" si="103"/>
        <v>3</v>
      </c>
      <c r="U339" s="8">
        <f t="shared" si="103"/>
        <v>3</v>
      </c>
      <c r="V339" s="8">
        <f t="shared" si="103"/>
        <v>3</v>
      </c>
      <c r="W339" s="8">
        <f t="shared" si="103"/>
        <v>0</v>
      </c>
      <c r="X339" s="8">
        <f t="shared" si="103"/>
        <v>0</v>
      </c>
      <c r="Y339" s="8">
        <f t="shared" si="103"/>
        <v>0</v>
      </c>
      <c r="Z339" s="8">
        <f t="shared" si="103"/>
        <v>0</v>
      </c>
      <c r="AA339" s="8">
        <f t="shared" si="103"/>
        <v>0</v>
      </c>
      <c r="AB339" s="8">
        <f t="shared" si="103"/>
        <v>0</v>
      </c>
      <c r="AC339" s="8">
        <f t="shared" si="103"/>
        <v>0</v>
      </c>
      <c r="AD339" s="8">
        <f t="shared" si="103"/>
        <v>0</v>
      </c>
      <c r="AE339" s="8">
        <f t="shared" si="103"/>
        <v>0</v>
      </c>
      <c r="AF339" s="8">
        <f t="shared" si="103"/>
        <v>0</v>
      </c>
      <c r="AG339" s="8">
        <f t="shared" si="103"/>
        <v>0</v>
      </c>
      <c r="AH339" s="8">
        <f t="shared" si="103"/>
        <v>0</v>
      </c>
      <c r="AI339" s="8">
        <f t="shared" si="103"/>
        <v>0</v>
      </c>
      <c r="AJ339" s="8">
        <f t="shared" si="103"/>
        <v>0</v>
      </c>
      <c r="AK339" s="8">
        <f t="shared" si="103"/>
        <v>0</v>
      </c>
      <c r="AL339" s="8">
        <f t="shared" si="103"/>
        <v>0</v>
      </c>
      <c r="AM339" s="8">
        <f t="shared" si="103"/>
        <v>0</v>
      </c>
      <c r="AN339" s="8">
        <f t="shared" si="103"/>
        <v>0</v>
      </c>
      <c r="AO339" s="8">
        <f t="shared" si="103"/>
        <v>0</v>
      </c>
      <c r="AP339" s="8">
        <f t="shared" si="103"/>
        <v>0</v>
      </c>
      <c r="AQ339" s="8">
        <f t="shared" si="103"/>
        <v>0</v>
      </c>
      <c r="AR339" s="8">
        <f t="shared" si="103"/>
        <v>0</v>
      </c>
      <c r="AS339" s="8">
        <f t="shared" si="103"/>
        <v>0</v>
      </c>
      <c r="AT339" s="8">
        <f t="shared" si="103"/>
        <v>0</v>
      </c>
      <c r="AU339" s="8">
        <f t="shared" si="103"/>
        <v>0</v>
      </c>
      <c r="AV339" s="8">
        <f t="shared" si="103"/>
        <v>0</v>
      </c>
      <c r="AW339" s="8">
        <f t="shared" si="103"/>
        <v>0</v>
      </c>
      <c r="AX339" s="8">
        <f t="shared" si="103"/>
        <v>0</v>
      </c>
      <c r="AY339" s="8">
        <f t="shared" si="103"/>
        <v>0</v>
      </c>
      <c r="AZ339" s="8">
        <f t="shared" si="103"/>
        <v>0</v>
      </c>
      <c r="BA339" s="8"/>
      <c r="BB339" s="8"/>
      <c r="BC339" s="8"/>
      <c r="BD339" s="8"/>
      <c r="BE339" s="8"/>
      <c r="BF339" s="8"/>
      <c r="BG339" s="8"/>
    </row>
    <row r="340" spans="1:59" x14ac:dyDescent="0.3">
      <c r="A340" s="8">
        <f t="shared" si="101"/>
        <v>4</v>
      </c>
      <c r="B340" s="8">
        <f t="shared" si="101"/>
        <v>3</v>
      </c>
      <c r="C340" s="8">
        <f t="shared" si="101"/>
        <v>4</v>
      </c>
      <c r="D340" s="8">
        <f t="shared" si="101"/>
        <v>4</v>
      </c>
      <c r="E340" s="8">
        <f t="shared" si="101"/>
        <v>3</v>
      </c>
      <c r="F340" s="8">
        <f t="shared" si="101"/>
        <v>4</v>
      </c>
      <c r="G340" s="8">
        <f t="shared" si="101"/>
        <v>4</v>
      </c>
      <c r="H340" s="8">
        <f t="shared" si="101"/>
        <v>3</v>
      </c>
      <c r="I340" s="8">
        <f t="shared" si="101"/>
        <v>3</v>
      </c>
      <c r="J340" s="8">
        <f t="shared" si="101"/>
        <v>4</v>
      </c>
      <c r="K340" s="8">
        <f t="shared" si="101"/>
        <v>3</v>
      </c>
      <c r="L340" s="8">
        <f t="shared" si="101"/>
        <v>4</v>
      </c>
      <c r="M340" s="8">
        <f t="shared" si="101"/>
        <v>4</v>
      </c>
      <c r="N340" s="8">
        <f t="shared" si="101"/>
        <v>3</v>
      </c>
      <c r="O340" s="8">
        <f t="shared" si="101"/>
        <v>4</v>
      </c>
      <c r="P340" s="8">
        <f t="shared" si="101"/>
        <v>4</v>
      </c>
      <c r="Q340" s="8">
        <f t="shared" si="104"/>
        <v>3</v>
      </c>
      <c r="R340" s="8">
        <f t="shared" si="104"/>
        <v>4</v>
      </c>
      <c r="S340" s="8">
        <f t="shared" si="104"/>
        <v>4</v>
      </c>
      <c r="T340" s="8">
        <f t="shared" si="103"/>
        <v>3</v>
      </c>
      <c r="U340" s="8">
        <f t="shared" si="103"/>
        <v>3</v>
      </c>
      <c r="V340" s="8">
        <f t="shared" si="103"/>
        <v>3</v>
      </c>
      <c r="W340" s="8">
        <f t="shared" si="103"/>
        <v>0</v>
      </c>
      <c r="X340" s="8">
        <f t="shared" si="103"/>
        <v>0</v>
      </c>
      <c r="Y340" s="8">
        <f t="shared" si="103"/>
        <v>0</v>
      </c>
      <c r="Z340" s="8">
        <f t="shared" si="103"/>
        <v>0</v>
      </c>
      <c r="AA340" s="8">
        <f t="shared" si="103"/>
        <v>0</v>
      </c>
      <c r="AB340" s="8">
        <f t="shared" si="103"/>
        <v>0</v>
      </c>
      <c r="AC340" s="8">
        <f t="shared" si="103"/>
        <v>0</v>
      </c>
      <c r="AD340" s="8">
        <f t="shared" si="103"/>
        <v>0</v>
      </c>
      <c r="AE340" s="8">
        <f t="shared" si="103"/>
        <v>0</v>
      </c>
      <c r="AF340" s="8">
        <f t="shared" si="103"/>
        <v>0</v>
      </c>
      <c r="AG340" s="8">
        <f t="shared" si="103"/>
        <v>0</v>
      </c>
      <c r="AH340" s="8">
        <f t="shared" si="103"/>
        <v>0</v>
      </c>
      <c r="AI340" s="8">
        <f t="shared" si="103"/>
        <v>0</v>
      </c>
      <c r="AJ340" s="8">
        <f t="shared" si="103"/>
        <v>0</v>
      </c>
      <c r="AK340" s="8">
        <f t="shared" si="103"/>
        <v>0</v>
      </c>
      <c r="AL340" s="8">
        <f t="shared" si="103"/>
        <v>0</v>
      </c>
      <c r="AM340" s="8">
        <f t="shared" si="103"/>
        <v>0</v>
      </c>
      <c r="AN340" s="8">
        <f t="shared" si="103"/>
        <v>0</v>
      </c>
      <c r="AO340" s="8">
        <f t="shared" si="103"/>
        <v>0</v>
      </c>
      <c r="AP340" s="8">
        <f t="shared" si="103"/>
        <v>0</v>
      </c>
      <c r="AQ340" s="8">
        <f t="shared" si="103"/>
        <v>0</v>
      </c>
      <c r="AR340" s="8">
        <f t="shared" si="103"/>
        <v>0</v>
      </c>
      <c r="AS340" s="8">
        <f t="shared" si="103"/>
        <v>0</v>
      </c>
      <c r="AT340" s="8">
        <f t="shared" si="103"/>
        <v>0</v>
      </c>
      <c r="AU340" s="8">
        <f t="shared" si="103"/>
        <v>0</v>
      </c>
      <c r="AV340" s="8">
        <f t="shared" si="103"/>
        <v>0</v>
      </c>
      <c r="AW340" s="8">
        <f t="shared" si="103"/>
        <v>0</v>
      </c>
      <c r="AX340" s="8">
        <f t="shared" si="103"/>
        <v>0</v>
      </c>
      <c r="AY340" s="8">
        <f t="shared" si="103"/>
        <v>0</v>
      </c>
      <c r="AZ340" s="8">
        <f t="shared" si="103"/>
        <v>0</v>
      </c>
      <c r="BA340" s="8"/>
      <c r="BB340" s="8"/>
      <c r="BC340" s="8"/>
      <c r="BD340" s="8"/>
      <c r="BE340" s="8"/>
      <c r="BF340" s="8"/>
      <c r="BG340" s="8"/>
    </row>
    <row r="341" spans="1:59" x14ac:dyDescent="0.3">
      <c r="A341" s="8">
        <f t="shared" ref="A341:P356" si="105">A340</f>
        <v>4</v>
      </c>
      <c r="B341" s="8">
        <f t="shared" si="105"/>
        <v>3</v>
      </c>
      <c r="C341" s="8">
        <f t="shared" si="105"/>
        <v>4</v>
      </c>
      <c r="D341" s="8">
        <f t="shared" si="105"/>
        <v>4</v>
      </c>
      <c r="E341" s="8">
        <f t="shared" si="105"/>
        <v>3</v>
      </c>
      <c r="F341" s="8">
        <f t="shared" si="105"/>
        <v>4</v>
      </c>
      <c r="G341" s="8">
        <f t="shared" si="105"/>
        <v>4</v>
      </c>
      <c r="H341" s="8">
        <f t="shared" si="105"/>
        <v>3</v>
      </c>
      <c r="I341" s="8">
        <f t="shared" si="105"/>
        <v>3</v>
      </c>
      <c r="J341" s="8">
        <f t="shared" si="105"/>
        <v>4</v>
      </c>
      <c r="K341" s="8">
        <f t="shared" si="105"/>
        <v>3</v>
      </c>
      <c r="L341" s="8">
        <f t="shared" si="105"/>
        <v>4</v>
      </c>
      <c r="M341" s="8">
        <f t="shared" si="105"/>
        <v>4</v>
      </c>
      <c r="N341" s="8">
        <f t="shared" si="105"/>
        <v>3</v>
      </c>
      <c r="O341" s="8">
        <f t="shared" si="105"/>
        <v>4</v>
      </c>
      <c r="P341" s="8">
        <f t="shared" si="105"/>
        <v>4</v>
      </c>
      <c r="Q341" s="8">
        <f t="shared" si="104"/>
        <v>3</v>
      </c>
      <c r="R341" s="8">
        <f t="shared" si="104"/>
        <v>4</v>
      </c>
      <c r="S341" s="8">
        <f t="shared" si="104"/>
        <v>4</v>
      </c>
      <c r="T341" s="8">
        <f t="shared" si="103"/>
        <v>3</v>
      </c>
      <c r="U341" s="8">
        <f t="shared" si="103"/>
        <v>3</v>
      </c>
      <c r="V341" s="8">
        <f t="shared" si="103"/>
        <v>3</v>
      </c>
      <c r="W341" s="8">
        <f t="shared" si="103"/>
        <v>0</v>
      </c>
      <c r="X341" s="8">
        <f t="shared" si="103"/>
        <v>0</v>
      </c>
      <c r="Y341" s="8">
        <f t="shared" si="103"/>
        <v>0</v>
      </c>
      <c r="Z341" s="8">
        <f t="shared" si="103"/>
        <v>0</v>
      </c>
      <c r="AA341" s="8">
        <f t="shared" si="103"/>
        <v>0</v>
      </c>
      <c r="AB341" s="8">
        <f t="shared" si="103"/>
        <v>0</v>
      </c>
      <c r="AC341" s="8">
        <f t="shared" si="103"/>
        <v>0</v>
      </c>
      <c r="AD341" s="8">
        <f t="shared" si="103"/>
        <v>0</v>
      </c>
      <c r="AE341" s="8">
        <f t="shared" si="103"/>
        <v>0</v>
      </c>
      <c r="AF341" s="8">
        <f t="shared" si="103"/>
        <v>0</v>
      </c>
      <c r="AG341" s="8">
        <f t="shared" si="103"/>
        <v>0</v>
      </c>
      <c r="AH341" s="8">
        <f t="shared" si="103"/>
        <v>0</v>
      </c>
      <c r="AI341" s="8">
        <f t="shared" si="103"/>
        <v>0</v>
      </c>
      <c r="AJ341" s="8">
        <f t="shared" si="103"/>
        <v>0</v>
      </c>
      <c r="AK341" s="8">
        <f t="shared" si="103"/>
        <v>0</v>
      </c>
      <c r="AL341" s="8">
        <f t="shared" si="103"/>
        <v>0</v>
      </c>
      <c r="AM341" s="8">
        <f t="shared" si="103"/>
        <v>0</v>
      </c>
      <c r="AN341" s="8">
        <f t="shared" si="103"/>
        <v>0</v>
      </c>
      <c r="AO341" s="8">
        <f t="shared" si="103"/>
        <v>0</v>
      </c>
      <c r="AP341" s="8">
        <f t="shared" si="103"/>
        <v>0</v>
      </c>
      <c r="AQ341" s="8">
        <f t="shared" si="103"/>
        <v>0</v>
      </c>
      <c r="AR341" s="8">
        <f t="shared" si="103"/>
        <v>0</v>
      </c>
      <c r="AS341" s="8">
        <f t="shared" si="103"/>
        <v>0</v>
      </c>
      <c r="AT341" s="8">
        <f t="shared" si="103"/>
        <v>0</v>
      </c>
      <c r="AU341" s="8">
        <f t="shared" si="103"/>
        <v>0</v>
      </c>
      <c r="AV341" s="8">
        <f t="shared" si="103"/>
        <v>0</v>
      </c>
      <c r="AW341" s="8">
        <f t="shared" si="103"/>
        <v>0</v>
      </c>
      <c r="AX341" s="8">
        <f t="shared" si="103"/>
        <v>0</v>
      </c>
      <c r="AY341" s="8">
        <f t="shared" si="103"/>
        <v>0</v>
      </c>
      <c r="AZ341" s="8">
        <f t="shared" si="103"/>
        <v>0</v>
      </c>
      <c r="BA341" s="8"/>
      <c r="BB341" s="8"/>
      <c r="BC341" s="8"/>
      <c r="BD341" s="8"/>
      <c r="BE341" s="8"/>
      <c r="BF341" s="8"/>
      <c r="BG341" s="8"/>
    </row>
    <row r="342" spans="1:59" x14ac:dyDescent="0.3">
      <c r="A342" s="8">
        <f t="shared" si="105"/>
        <v>4</v>
      </c>
      <c r="B342" s="8">
        <f t="shared" si="105"/>
        <v>3</v>
      </c>
      <c r="C342" s="8">
        <f t="shared" si="105"/>
        <v>4</v>
      </c>
      <c r="D342" s="8">
        <f t="shared" si="105"/>
        <v>4</v>
      </c>
      <c r="E342" s="8">
        <f t="shared" si="105"/>
        <v>3</v>
      </c>
      <c r="F342" s="8">
        <f t="shared" si="105"/>
        <v>4</v>
      </c>
      <c r="G342" s="8">
        <f t="shared" si="105"/>
        <v>4</v>
      </c>
      <c r="H342" s="8">
        <f t="shared" si="105"/>
        <v>3</v>
      </c>
      <c r="I342" s="8">
        <f t="shared" si="105"/>
        <v>3</v>
      </c>
      <c r="J342" s="8">
        <f t="shared" si="105"/>
        <v>4</v>
      </c>
      <c r="K342" s="8">
        <f t="shared" si="105"/>
        <v>3</v>
      </c>
      <c r="L342" s="8">
        <f t="shared" si="105"/>
        <v>4</v>
      </c>
      <c r="M342" s="8">
        <f t="shared" si="105"/>
        <v>4</v>
      </c>
      <c r="N342" s="8">
        <f t="shared" si="105"/>
        <v>3</v>
      </c>
      <c r="O342" s="8">
        <f t="shared" si="105"/>
        <v>4</v>
      </c>
      <c r="P342" s="8">
        <f t="shared" si="105"/>
        <v>4</v>
      </c>
      <c r="Q342" s="8">
        <f t="shared" si="104"/>
        <v>3</v>
      </c>
      <c r="R342" s="8">
        <f t="shared" si="104"/>
        <v>4</v>
      </c>
      <c r="S342" s="8">
        <f t="shared" si="104"/>
        <v>4</v>
      </c>
      <c r="T342" s="8">
        <f t="shared" si="103"/>
        <v>3</v>
      </c>
      <c r="U342" s="8">
        <f t="shared" si="103"/>
        <v>3</v>
      </c>
      <c r="V342" s="8">
        <f t="shared" si="103"/>
        <v>3</v>
      </c>
      <c r="W342" s="8">
        <f t="shared" si="103"/>
        <v>0</v>
      </c>
      <c r="X342" s="8">
        <f t="shared" si="103"/>
        <v>0</v>
      </c>
      <c r="Y342" s="8">
        <f t="shared" si="103"/>
        <v>0</v>
      </c>
      <c r="Z342" s="8">
        <f t="shared" si="103"/>
        <v>0</v>
      </c>
      <c r="AA342" s="8">
        <f t="shared" si="103"/>
        <v>0</v>
      </c>
      <c r="AB342" s="8">
        <f t="shared" si="103"/>
        <v>0</v>
      </c>
      <c r="AC342" s="8">
        <f t="shared" si="103"/>
        <v>0</v>
      </c>
      <c r="AD342" s="8">
        <f t="shared" si="103"/>
        <v>0</v>
      </c>
      <c r="AE342" s="8">
        <f t="shared" si="103"/>
        <v>0</v>
      </c>
      <c r="AF342" s="8">
        <f t="shared" si="103"/>
        <v>0</v>
      </c>
      <c r="AG342" s="8">
        <f t="shared" si="103"/>
        <v>0</v>
      </c>
      <c r="AH342" s="8">
        <f t="shared" si="103"/>
        <v>0</v>
      </c>
      <c r="AI342" s="8">
        <f t="shared" si="103"/>
        <v>0</v>
      </c>
      <c r="AJ342" s="8">
        <f t="shared" si="103"/>
        <v>0</v>
      </c>
      <c r="AK342" s="8">
        <f t="shared" si="103"/>
        <v>0</v>
      </c>
      <c r="AL342" s="8">
        <f t="shared" si="103"/>
        <v>0</v>
      </c>
      <c r="AM342" s="8">
        <f t="shared" si="103"/>
        <v>0</v>
      </c>
      <c r="AN342" s="8">
        <f t="shared" si="103"/>
        <v>0</v>
      </c>
      <c r="AO342" s="8">
        <f t="shared" si="103"/>
        <v>0</v>
      </c>
      <c r="AP342" s="8">
        <f t="shared" si="103"/>
        <v>0</v>
      </c>
      <c r="AQ342" s="8">
        <f t="shared" si="103"/>
        <v>0</v>
      </c>
      <c r="AR342" s="8">
        <f t="shared" si="103"/>
        <v>0</v>
      </c>
      <c r="AS342" s="8">
        <f t="shared" si="103"/>
        <v>0</v>
      </c>
      <c r="AT342" s="8">
        <f t="shared" si="103"/>
        <v>0</v>
      </c>
      <c r="AU342" s="8">
        <f t="shared" si="103"/>
        <v>0</v>
      </c>
      <c r="AV342" s="8">
        <f t="shared" si="103"/>
        <v>0</v>
      </c>
      <c r="AW342" s="8">
        <f t="shared" si="103"/>
        <v>0</v>
      </c>
      <c r="AX342" s="8">
        <f t="shared" si="103"/>
        <v>0</v>
      </c>
      <c r="AY342" s="8">
        <f t="shared" si="103"/>
        <v>0</v>
      </c>
      <c r="AZ342" s="8">
        <f t="shared" si="103"/>
        <v>0</v>
      </c>
      <c r="BA342" s="8"/>
      <c r="BB342" s="8"/>
      <c r="BC342" s="8"/>
      <c r="BD342" s="8"/>
      <c r="BE342" s="8"/>
      <c r="BF342" s="8"/>
      <c r="BG342" s="8"/>
    </row>
    <row r="343" spans="1:59" x14ac:dyDescent="0.3">
      <c r="A343" s="8">
        <f t="shared" si="105"/>
        <v>4</v>
      </c>
      <c r="B343" s="8">
        <f t="shared" si="105"/>
        <v>3</v>
      </c>
      <c r="C343" s="8">
        <f t="shared" si="105"/>
        <v>4</v>
      </c>
      <c r="D343" s="8">
        <f t="shared" si="105"/>
        <v>4</v>
      </c>
      <c r="E343" s="8">
        <f t="shared" si="105"/>
        <v>3</v>
      </c>
      <c r="F343" s="8">
        <f t="shared" si="105"/>
        <v>4</v>
      </c>
      <c r="G343" s="8">
        <f t="shared" si="105"/>
        <v>4</v>
      </c>
      <c r="H343" s="8">
        <f t="shared" si="105"/>
        <v>3</v>
      </c>
      <c r="I343" s="8">
        <f t="shared" si="105"/>
        <v>3</v>
      </c>
      <c r="J343" s="8">
        <f t="shared" si="105"/>
        <v>4</v>
      </c>
      <c r="K343" s="8">
        <f t="shared" si="105"/>
        <v>3</v>
      </c>
      <c r="L343" s="8">
        <f t="shared" si="105"/>
        <v>4</v>
      </c>
      <c r="M343" s="8">
        <f t="shared" si="105"/>
        <v>4</v>
      </c>
      <c r="N343" s="8">
        <f t="shared" si="105"/>
        <v>3</v>
      </c>
      <c r="O343" s="8">
        <f t="shared" si="105"/>
        <v>4</v>
      </c>
      <c r="P343" s="8">
        <f t="shared" si="105"/>
        <v>4</v>
      </c>
      <c r="Q343" s="8">
        <f t="shared" si="104"/>
        <v>3</v>
      </c>
      <c r="R343" s="8">
        <f t="shared" si="104"/>
        <v>4</v>
      </c>
      <c r="S343" s="8">
        <f t="shared" si="104"/>
        <v>4</v>
      </c>
      <c r="T343" s="8">
        <f t="shared" si="103"/>
        <v>3</v>
      </c>
      <c r="U343" s="8">
        <f t="shared" si="103"/>
        <v>3</v>
      </c>
      <c r="V343" s="8">
        <f t="shared" si="103"/>
        <v>3</v>
      </c>
      <c r="W343" s="8">
        <f t="shared" si="103"/>
        <v>0</v>
      </c>
      <c r="X343" s="8">
        <f t="shared" si="103"/>
        <v>0</v>
      </c>
      <c r="Y343" s="8">
        <f t="shared" si="103"/>
        <v>0</v>
      </c>
      <c r="Z343" s="8">
        <f t="shared" si="103"/>
        <v>0</v>
      </c>
      <c r="AA343" s="8">
        <f t="shared" si="103"/>
        <v>0</v>
      </c>
      <c r="AB343" s="8">
        <f t="shared" si="103"/>
        <v>0</v>
      </c>
      <c r="AC343" s="8">
        <f t="shared" si="103"/>
        <v>0</v>
      </c>
      <c r="AD343" s="8">
        <f t="shared" si="103"/>
        <v>0</v>
      </c>
      <c r="AE343" s="8">
        <f t="shared" si="103"/>
        <v>0</v>
      </c>
      <c r="AF343" s="8">
        <f t="shared" si="103"/>
        <v>0</v>
      </c>
      <c r="AG343" s="8">
        <f t="shared" si="103"/>
        <v>0</v>
      </c>
      <c r="AH343" s="8">
        <f t="shared" si="103"/>
        <v>0</v>
      </c>
      <c r="AI343" s="8">
        <f t="shared" si="103"/>
        <v>0</v>
      </c>
      <c r="AJ343" s="8">
        <f t="shared" si="103"/>
        <v>0</v>
      </c>
      <c r="AK343" s="8">
        <f t="shared" si="103"/>
        <v>0</v>
      </c>
      <c r="AL343" s="8">
        <f t="shared" si="103"/>
        <v>0</v>
      </c>
      <c r="AM343" s="8">
        <f t="shared" si="103"/>
        <v>0</v>
      </c>
      <c r="AN343" s="8">
        <f t="shared" si="103"/>
        <v>0</v>
      </c>
      <c r="AO343" s="8">
        <f t="shared" si="103"/>
        <v>0</v>
      </c>
      <c r="AP343" s="8">
        <f t="shared" si="103"/>
        <v>0</v>
      </c>
      <c r="AQ343" s="8">
        <f t="shared" si="103"/>
        <v>0</v>
      </c>
      <c r="AR343" s="8">
        <f t="shared" ref="AR343:AZ358" si="106">AR342</f>
        <v>0</v>
      </c>
      <c r="AS343" s="8">
        <f t="shared" si="106"/>
        <v>0</v>
      </c>
      <c r="AT343" s="8">
        <f t="shared" si="106"/>
        <v>0</v>
      </c>
      <c r="AU343" s="8">
        <f t="shared" si="106"/>
        <v>0</v>
      </c>
      <c r="AV343" s="8">
        <f t="shared" si="106"/>
        <v>0</v>
      </c>
      <c r="AW343" s="8">
        <f t="shared" si="106"/>
        <v>0</v>
      </c>
      <c r="AX343" s="8">
        <f t="shared" si="106"/>
        <v>0</v>
      </c>
      <c r="AY343" s="8">
        <f t="shared" si="106"/>
        <v>0</v>
      </c>
      <c r="AZ343" s="8">
        <f t="shared" si="106"/>
        <v>0</v>
      </c>
      <c r="BA343" s="8"/>
      <c r="BB343" s="8"/>
      <c r="BC343" s="8"/>
      <c r="BD343" s="8"/>
      <c r="BE343" s="8"/>
      <c r="BF343" s="8"/>
      <c r="BG343" s="8"/>
    </row>
    <row r="344" spans="1:59" x14ac:dyDescent="0.3">
      <c r="A344" s="8">
        <f t="shared" si="105"/>
        <v>4</v>
      </c>
      <c r="B344" s="8">
        <f t="shared" si="105"/>
        <v>3</v>
      </c>
      <c r="C344" s="8">
        <f t="shared" si="105"/>
        <v>4</v>
      </c>
      <c r="D344" s="8">
        <f t="shared" si="105"/>
        <v>4</v>
      </c>
      <c r="E344" s="8">
        <f t="shared" si="105"/>
        <v>3</v>
      </c>
      <c r="F344" s="8">
        <f t="shared" si="105"/>
        <v>4</v>
      </c>
      <c r="G344" s="8">
        <f t="shared" si="105"/>
        <v>4</v>
      </c>
      <c r="H344" s="8">
        <f t="shared" si="105"/>
        <v>3</v>
      </c>
      <c r="I344" s="8">
        <f t="shared" si="105"/>
        <v>3</v>
      </c>
      <c r="J344" s="8">
        <f t="shared" si="105"/>
        <v>4</v>
      </c>
      <c r="K344" s="8">
        <f t="shared" si="105"/>
        <v>3</v>
      </c>
      <c r="L344" s="8">
        <f t="shared" si="105"/>
        <v>4</v>
      </c>
      <c r="M344" s="8">
        <f t="shared" si="105"/>
        <v>4</v>
      </c>
      <c r="N344" s="8">
        <f t="shared" si="105"/>
        <v>3</v>
      </c>
      <c r="O344" s="8">
        <f t="shared" si="105"/>
        <v>4</v>
      </c>
      <c r="P344" s="8">
        <f t="shared" si="105"/>
        <v>4</v>
      </c>
      <c r="Q344" s="8">
        <f t="shared" si="104"/>
        <v>3</v>
      </c>
      <c r="R344" s="8">
        <f t="shared" si="104"/>
        <v>4</v>
      </c>
      <c r="S344" s="8">
        <f t="shared" si="104"/>
        <v>4</v>
      </c>
      <c r="T344" s="8">
        <f t="shared" si="104"/>
        <v>3</v>
      </c>
      <c r="U344" s="8">
        <f t="shared" si="104"/>
        <v>3</v>
      </c>
      <c r="V344" s="8">
        <f t="shared" si="104"/>
        <v>3</v>
      </c>
      <c r="W344" s="8">
        <f t="shared" si="104"/>
        <v>0</v>
      </c>
      <c r="X344" s="8">
        <f t="shared" si="104"/>
        <v>0</v>
      </c>
      <c r="Y344" s="8">
        <f t="shared" si="104"/>
        <v>0</v>
      </c>
      <c r="Z344" s="8">
        <f t="shared" si="104"/>
        <v>0</v>
      </c>
      <c r="AA344" s="8">
        <f t="shared" si="104"/>
        <v>0</v>
      </c>
      <c r="AB344" s="8">
        <f t="shared" si="104"/>
        <v>0</v>
      </c>
      <c r="AC344" s="8">
        <f t="shared" si="104"/>
        <v>0</v>
      </c>
      <c r="AD344" s="8">
        <f t="shared" si="104"/>
        <v>0</v>
      </c>
      <c r="AE344" s="8">
        <f t="shared" si="104"/>
        <v>0</v>
      </c>
      <c r="AF344" s="8">
        <f t="shared" si="104"/>
        <v>0</v>
      </c>
      <c r="AG344" s="8">
        <f t="shared" ref="AG344:AV359" si="107">AG343</f>
        <v>0</v>
      </c>
      <c r="AH344" s="8">
        <f t="shared" si="107"/>
        <v>0</v>
      </c>
      <c r="AI344" s="8">
        <f t="shared" si="107"/>
        <v>0</v>
      </c>
      <c r="AJ344" s="8">
        <f t="shared" si="107"/>
        <v>0</v>
      </c>
      <c r="AK344" s="8">
        <f t="shared" si="107"/>
        <v>0</v>
      </c>
      <c r="AL344" s="8">
        <f t="shared" si="107"/>
        <v>0</v>
      </c>
      <c r="AM344" s="8">
        <f t="shared" si="107"/>
        <v>0</v>
      </c>
      <c r="AN344" s="8">
        <f t="shared" si="107"/>
        <v>0</v>
      </c>
      <c r="AO344" s="8">
        <f t="shared" si="107"/>
        <v>0</v>
      </c>
      <c r="AP344" s="8">
        <f t="shared" si="107"/>
        <v>0</v>
      </c>
      <c r="AQ344" s="8">
        <f t="shared" si="107"/>
        <v>0</v>
      </c>
      <c r="AR344" s="8">
        <f t="shared" si="106"/>
        <v>0</v>
      </c>
      <c r="AS344" s="8">
        <f t="shared" si="106"/>
        <v>0</v>
      </c>
      <c r="AT344" s="8">
        <f t="shared" si="106"/>
        <v>0</v>
      </c>
      <c r="AU344" s="8">
        <f t="shared" si="106"/>
        <v>0</v>
      </c>
      <c r="AV344" s="8">
        <f t="shared" si="106"/>
        <v>0</v>
      </c>
      <c r="AW344" s="8">
        <f t="shared" si="106"/>
        <v>0</v>
      </c>
      <c r="AX344" s="8">
        <f t="shared" si="106"/>
        <v>0</v>
      </c>
      <c r="AY344" s="8">
        <f t="shared" si="106"/>
        <v>0</v>
      </c>
      <c r="AZ344" s="8">
        <f t="shared" si="106"/>
        <v>0</v>
      </c>
      <c r="BA344" s="8"/>
      <c r="BB344" s="8"/>
      <c r="BC344" s="8"/>
      <c r="BD344" s="8"/>
      <c r="BE344" s="8"/>
      <c r="BF344" s="8"/>
      <c r="BG344" s="8"/>
    </row>
    <row r="345" spans="1:59" x14ac:dyDescent="0.3">
      <c r="A345" s="8">
        <f t="shared" si="105"/>
        <v>4</v>
      </c>
      <c r="B345" s="8">
        <f t="shared" si="105"/>
        <v>3</v>
      </c>
      <c r="C345" s="8">
        <f t="shared" si="105"/>
        <v>4</v>
      </c>
      <c r="D345" s="8">
        <f t="shared" si="105"/>
        <v>4</v>
      </c>
      <c r="E345" s="8">
        <f t="shared" si="105"/>
        <v>3</v>
      </c>
      <c r="F345" s="8">
        <f t="shared" si="105"/>
        <v>4</v>
      </c>
      <c r="G345" s="8">
        <f t="shared" si="105"/>
        <v>4</v>
      </c>
      <c r="H345" s="8">
        <f t="shared" si="105"/>
        <v>3</v>
      </c>
      <c r="I345" s="8">
        <f t="shared" si="105"/>
        <v>3</v>
      </c>
      <c r="J345" s="8">
        <f t="shared" si="105"/>
        <v>4</v>
      </c>
      <c r="K345" s="8">
        <f t="shared" si="105"/>
        <v>3</v>
      </c>
      <c r="L345" s="8">
        <f t="shared" si="105"/>
        <v>4</v>
      </c>
      <c r="M345" s="8">
        <f t="shared" si="105"/>
        <v>4</v>
      </c>
      <c r="N345" s="8">
        <f t="shared" si="105"/>
        <v>3</v>
      </c>
      <c r="O345" s="8">
        <f t="shared" si="105"/>
        <v>4</v>
      </c>
      <c r="P345" s="8">
        <f t="shared" si="105"/>
        <v>4</v>
      </c>
      <c r="Q345" s="8">
        <f t="shared" si="104"/>
        <v>3</v>
      </c>
      <c r="R345" s="8">
        <f t="shared" si="104"/>
        <v>4</v>
      </c>
      <c r="S345" s="8">
        <f t="shared" si="104"/>
        <v>4</v>
      </c>
      <c r="T345" s="8">
        <f t="shared" si="104"/>
        <v>3</v>
      </c>
      <c r="U345" s="8">
        <f t="shared" si="104"/>
        <v>3</v>
      </c>
      <c r="V345" s="8">
        <f t="shared" si="104"/>
        <v>3</v>
      </c>
      <c r="W345" s="8">
        <f t="shared" si="104"/>
        <v>0</v>
      </c>
      <c r="X345" s="8">
        <f t="shared" si="104"/>
        <v>0</v>
      </c>
      <c r="Y345" s="8">
        <f t="shared" si="104"/>
        <v>0</v>
      </c>
      <c r="Z345" s="8">
        <f t="shared" si="104"/>
        <v>0</v>
      </c>
      <c r="AA345" s="8">
        <f t="shared" si="104"/>
        <v>0</v>
      </c>
      <c r="AB345" s="8">
        <f t="shared" si="104"/>
        <v>0</v>
      </c>
      <c r="AC345" s="8">
        <f t="shared" si="104"/>
        <v>0</v>
      </c>
      <c r="AD345" s="8">
        <f t="shared" si="104"/>
        <v>0</v>
      </c>
      <c r="AE345" s="8">
        <f t="shared" si="104"/>
        <v>0</v>
      </c>
      <c r="AF345" s="8">
        <f t="shared" si="104"/>
        <v>0</v>
      </c>
      <c r="AG345" s="8">
        <f t="shared" si="107"/>
        <v>0</v>
      </c>
      <c r="AH345" s="8">
        <f t="shared" si="107"/>
        <v>0</v>
      </c>
      <c r="AI345" s="8">
        <f t="shared" si="107"/>
        <v>0</v>
      </c>
      <c r="AJ345" s="8">
        <f t="shared" si="107"/>
        <v>0</v>
      </c>
      <c r="AK345" s="8">
        <f t="shared" si="107"/>
        <v>0</v>
      </c>
      <c r="AL345" s="8">
        <f t="shared" si="107"/>
        <v>0</v>
      </c>
      <c r="AM345" s="8">
        <f t="shared" si="107"/>
        <v>0</v>
      </c>
      <c r="AN345" s="8">
        <f t="shared" si="107"/>
        <v>0</v>
      </c>
      <c r="AO345" s="8">
        <f t="shared" si="107"/>
        <v>0</v>
      </c>
      <c r="AP345" s="8">
        <f t="shared" si="107"/>
        <v>0</v>
      </c>
      <c r="AQ345" s="8">
        <f t="shared" si="107"/>
        <v>0</v>
      </c>
      <c r="AR345" s="8">
        <f t="shared" si="106"/>
        <v>0</v>
      </c>
      <c r="AS345" s="8">
        <f t="shared" si="106"/>
        <v>0</v>
      </c>
      <c r="AT345" s="8">
        <f t="shared" si="106"/>
        <v>0</v>
      </c>
      <c r="AU345" s="8">
        <f t="shared" si="106"/>
        <v>0</v>
      </c>
      <c r="AV345" s="8">
        <f t="shared" si="106"/>
        <v>0</v>
      </c>
      <c r="AW345" s="8">
        <f t="shared" si="106"/>
        <v>0</v>
      </c>
      <c r="AX345" s="8">
        <f t="shared" si="106"/>
        <v>0</v>
      </c>
      <c r="AY345" s="8">
        <f t="shared" si="106"/>
        <v>0</v>
      </c>
      <c r="AZ345" s="8">
        <f t="shared" si="106"/>
        <v>0</v>
      </c>
      <c r="BA345" s="8"/>
      <c r="BB345" s="8"/>
      <c r="BC345" s="8"/>
      <c r="BD345" s="8"/>
      <c r="BE345" s="8"/>
      <c r="BF345" s="8"/>
      <c r="BG345" s="8"/>
    </row>
    <row r="346" spans="1:59" x14ac:dyDescent="0.3">
      <c r="A346" s="8">
        <f t="shared" si="105"/>
        <v>4</v>
      </c>
      <c r="B346" s="8">
        <f t="shared" si="105"/>
        <v>3</v>
      </c>
      <c r="C346" s="8">
        <f t="shared" si="105"/>
        <v>4</v>
      </c>
      <c r="D346" s="8">
        <f t="shared" si="105"/>
        <v>4</v>
      </c>
      <c r="E346" s="8">
        <f t="shared" si="105"/>
        <v>3</v>
      </c>
      <c r="F346" s="8">
        <f t="shared" si="105"/>
        <v>4</v>
      </c>
      <c r="G346" s="8">
        <f t="shared" si="105"/>
        <v>4</v>
      </c>
      <c r="H346" s="8">
        <f t="shared" si="105"/>
        <v>3</v>
      </c>
      <c r="I346" s="8">
        <f t="shared" si="105"/>
        <v>3</v>
      </c>
      <c r="J346" s="8">
        <f t="shared" si="105"/>
        <v>4</v>
      </c>
      <c r="K346" s="8">
        <f t="shared" si="105"/>
        <v>3</v>
      </c>
      <c r="L346" s="8">
        <f t="shared" si="105"/>
        <v>4</v>
      </c>
      <c r="M346" s="8">
        <f t="shared" si="105"/>
        <v>4</v>
      </c>
      <c r="N346" s="8">
        <f t="shared" si="105"/>
        <v>3</v>
      </c>
      <c r="O346" s="8">
        <f t="shared" si="105"/>
        <v>4</v>
      </c>
      <c r="P346" s="8">
        <f t="shared" si="105"/>
        <v>4</v>
      </c>
      <c r="Q346" s="8">
        <f t="shared" si="104"/>
        <v>3</v>
      </c>
      <c r="R346" s="8">
        <f t="shared" si="104"/>
        <v>4</v>
      </c>
      <c r="S346" s="8">
        <f t="shared" si="104"/>
        <v>4</v>
      </c>
      <c r="T346" s="8">
        <f t="shared" si="104"/>
        <v>3</v>
      </c>
      <c r="U346" s="8">
        <f t="shared" si="104"/>
        <v>3</v>
      </c>
      <c r="V346" s="8">
        <f t="shared" si="104"/>
        <v>3</v>
      </c>
      <c r="W346" s="8">
        <f t="shared" si="104"/>
        <v>0</v>
      </c>
      <c r="X346" s="8">
        <f t="shared" si="104"/>
        <v>0</v>
      </c>
      <c r="Y346" s="8">
        <f t="shared" si="104"/>
        <v>0</v>
      </c>
      <c r="Z346" s="8">
        <f t="shared" si="104"/>
        <v>0</v>
      </c>
      <c r="AA346" s="8">
        <f t="shared" si="104"/>
        <v>0</v>
      </c>
      <c r="AB346" s="8">
        <f t="shared" si="104"/>
        <v>0</v>
      </c>
      <c r="AC346" s="8">
        <f t="shared" si="104"/>
        <v>0</v>
      </c>
      <c r="AD346" s="8">
        <f t="shared" si="104"/>
        <v>0</v>
      </c>
      <c r="AE346" s="8">
        <f t="shared" si="104"/>
        <v>0</v>
      </c>
      <c r="AF346" s="8">
        <f t="shared" si="104"/>
        <v>0</v>
      </c>
      <c r="AG346" s="8">
        <f t="shared" si="107"/>
        <v>0</v>
      </c>
      <c r="AH346" s="8">
        <f t="shared" si="107"/>
        <v>0</v>
      </c>
      <c r="AI346" s="8">
        <f t="shared" si="107"/>
        <v>0</v>
      </c>
      <c r="AJ346" s="8">
        <f t="shared" si="107"/>
        <v>0</v>
      </c>
      <c r="AK346" s="8">
        <f t="shared" si="107"/>
        <v>0</v>
      </c>
      <c r="AL346" s="8">
        <f t="shared" si="107"/>
        <v>0</v>
      </c>
      <c r="AM346" s="8">
        <f t="shared" si="107"/>
        <v>0</v>
      </c>
      <c r="AN346" s="8">
        <f t="shared" si="107"/>
        <v>0</v>
      </c>
      <c r="AO346" s="8">
        <f t="shared" si="107"/>
        <v>0</v>
      </c>
      <c r="AP346" s="8">
        <f t="shared" si="107"/>
        <v>0</v>
      </c>
      <c r="AQ346" s="8">
        <f t="shared" si="107"/>
        <v>0</v>
      </c>
      <c r="AR346" s="8">
        <f t="shared" si="106"/>
        <v>0</v>
      </c>
      <c r="AS346" s="8">
        <f t="shared" si="106"/>
        <v>0</v>
      </c>
      <c r="AT346" s="8">
        <f t="shared" si="106"/>
        <v>0</v>
      </c>
      <c r="AU346" s="8">
        <f t="shared" si="106"/>
        <v>0</v>
      </c>
      <c r="AV346" s="8">
        <f t="shared" si="106"/>
        <v>0</v>
      </c>
      <c r="AW346" s="8">
        <f t="shared" si="106"/>
        <v>0</v>
      </c>
      <c r="AX346" s="8">
        <f t="shared" si="106"/>
        <v>0</v>
      </c>
      <c r="AY346" s="8">
        <f t="shared" si="106"/>
        <v>0</v>
      </c>
      <c r="AZ346" s="8">
        <f t="shared" si="106"/>
        <v>0</v>
      </c>
      <c r="BA346" s="8"/>
      <c r="BB346" s="8"/>
      <c r="BC346" s="8"/>
      <c r="BD346" s="8"/>
      <c r="BE346" s="8"/>
      <c r="BF346" s="8"/>
      <c r="BG346" s="8"/>
    </row>
    <row r="347" spans="1:59" x14ac:dyDescent="0.3">
      <c r="A347" s="8">
        <f t="shared" si="105"/>
        <v>4</v>
      </c>
      <c r="B347" s="8">
        <f t="shared" si="105"/>
        <v>3</v>
      </c>
      <c r="C347" s="8">
        <f t="shared" si="105"/>
        <v>4</v>
      </c>
      <c r="D347" s="8">
        <f t="shared" si="105"/>
        <v>4</v>
      </c>
      <c r="E347" s="8">
        <f t="shared" si="105"/>
        <v>3</v>
      </c>
      <c r="F347" s="8">
        <f t="shared" si="105"/>
        <v>4</v>
      </c>
      <c r="G347" s="8">
        <f t="shared" si="105"/>
        <v>4</v>
      </c>
      <c r="H347" s="8">
        <f t="shared" si="105"/>
        <v>3</v>
      </c>
      <c r="I347" s="8">
        <f t="shared" si="105"/>
        <v>3</v>
      </c>
      <c r="J347" s="8">
        <f t="shared" si="105"/>
        <v>4</v>
      </c>
      <c r="K347" s="8">
        <f t="shared" si="105"/>
        <v>3</v>
      </c>
      <c r="L347" s="8">
        <f t="shared" si="105"/>
        <v>4</v>
      </c>
      <c r="M347" s="8">
        <f t="shared" si="105"/>
        <v>4</v>
      </c>
      <c r="N347" s="8">
        <f t="shared" si="105"/>
        <v>3</v>
      </c>
      <c r="O347" s="8">
        <f t="shared" si="105"/>
        <v>4</v>
      </c>
      <c r="P347" s="8">
        <f t="shared" si="105"/>
        <v>4</v>
      </c>
      <c r="Q347" s="8">
        <f t="shared" si="104"/>
        <v>3</v>
      </c>
      <c r="R347" s="8">
        <f t="shared" si="104"/>
        <v>4</v>
      </c>
      <c r="S347" s="8">
        <f t="shared" si="104"/>
        <v>4</v>
      </c>
      <c r="T347" s="8">
        <f t="shared" si="104"/>
        <v>3</v>
      </c>
      <c r="U347" s="8">
        <f t="shared" si="104"/>
        <v>3</v>
      </c>
      <c r="V347" s="8">
        <f t="shared" si="104"/>
        <v>3</v>
      </c>
      <c r="W347" s="8">
        <f t="shared" si="104"/>
        <v>0</v>
      </c>
      <c r="X347" s="8">
        <f t="shared" si="104"/>
        <v>0</v>
      </c>
      <c r="Y347" s="8">
        <f t="shared" si="104"/>
        <v>0</v>
      </c>
      <c r="Z347" s="8">
        <f t="shared" si="104"/>
        <v>0</v>
      </c>
      <c r="AA347" s="8">
        <f t="shared" si="104"/>
        <v>0</v>
      </c>
      <c r="AB347" s="8">
        <f t="shared" si="104"/>
        <v>0</v>
      </c>
      <c r="AC347" s="8">
        <f t="shared" si="104"/>
        <v>0</v>
      </c>
      <c r="AD347" s="8">
        <f t="shared" si="104"/>
        <v>0</v>
      </c>
      <c r="AE347" s="8">
        <f t="shared" si="104"/>
        <v>0</v>
      </c>
      <c r="AF347" s="8">
        <f t="shared" si="104"/>
        <v>0</v>
      </c>
      <c r="AG347" s="8">
        <f t="shared" si="107"/>
        <v>0</v>
      </c>
      <c r="AH347" s="8">
        <f t="shared" si="107"/>
        <v>0</v>
      </c>
      <c r="AI347" s="8">
        <f t="shared" si="107"/>
        <v>0</v>
      </c>
      <c r="AJ347" s="8">
        <f t="shared" si="107"/>
        <v>0</v>
      </c>
      <c r="AK347" s="8">
        <f t="shared" si="107"/>
        <v>0</v>
      </c>
      <c r="AL347" s="8">
        <f t="shared" si="107"/>
        <v>0</v>
      </c>
      <c r="AM347" s="8">
        <f t="shared" si="107"/>
        <v>0</v>
      </c>
      <c r="AN347" s="8">
        <f t="shared" si="107"/>
        <v>0</v>
      </c>
      <c r="AO347" s="8">
        <f t="shared" si="107"/>
        <v>0</v>
      </c>
      <c r="AP347" s="8">
        <f t="shared" si="107"/>
        <v>0</v>
      </c>
      <c r="AQ347" s="8">
        <f t="shared" si="107"/>
        <v>0</v>
      </c>
      <c r="AR347" s="8">
        <f t="shared" si="106"/>
        <v>0</v>
      </c>
      <c r="AS347" s="8">
        <f t="shared" si="106"/>
        <v>0</v>
      </c>
      <c r="AT347" s="8">
        <f t="shared" si="106"/>
        <v>0</v>
      </c>
      <c r="AU347" s="8">
        <f t="shared" si="106"/>
        <v>0</v>
      </c>
      <c r="AV347" s="8">
        <f t="shared" si="106"/>
        <v>0</v>
      </c>
      <c r="AW347" s="8">
        <f t="shared" si="106"/>
        <v>0</v>
      </c>
      <c r="AX347" s="8">
        <f t="shared" si="106"/>
        <v>0</v>
      </c>
      <c r="AY347" s="8">
        <f t="shared" si="106"/>
        <v>0</v>
      </c>
      <c r="AZ347" s="8">
        <f t="shared" si="106"/>
        <v>0</v>
      </c>
      <c r="BA347" s="8"/>
      <c r="BB347" s="8"/>
      <c r="BC347" s="8"/>
      <c r="BD347" s="8"/>
      <c r="BE347" s="8"/>
      <c r="BF347" s="8"/>
      <c r="BG347" s="8"/>
    </row>
    <row r="348" spans="1:59" x14ac:dyDescent="0.3">
      <c r="A348" s="8">
        <f t="shared" si="105"/>
        <v>4</v>
      </c>
      <c r="B348" s="8">
        <f t="shared" si="105"/>
        <v>3</v>
      </c>
      <c r="C348" s="8">
        <f t="shared" si="105"/>
        <v>4</v>
      </c>
      <c r="D348" s="8">
        <f t="shared" si="105"/>
        <v>4</v>
      </c>
      <c r="E348" s="8">
        <f t="shared" si="105"/>
        <v>3</v>
      </c>
      <c r="F348" s="8">
        <f t="shared" si="105"/>
        <v>4</v>
      </c>
      <c r="G348" s="8">
        <f t="shared" si="105"/>
        <v>4</v>
      </c>
      <c r="H348" s="8">
        <f t="shared" si="105"/>
        <v>3</v>
      </c>
      <c r="I348" s="8">
        <f t="shared" si="105"/>
        <v>3</v>
      </c>
      <c r="J348" s="8">
        <f t="shared" si="105"/>
        <v>4</v>
      </c>
      <c r="K348" s="8">
        <f t="shared" si="105"/>
        <v>3</v>
      </c>
      <c r="L348" s="8">
        <f t="shared" si="105"/>
        <v>4</v>
      </c>
      <c r="M348" s="8">
        <f t="shared" si="105"/>
        <v>4</v>
      </c>
      <c r="N348" s="8">
        <f t="shared" si="105"/>
        <v>3</v>
      </c>
      <c r="O348" s="8">
        <f t="shared" si="105"/>
        <v>4</v>
      </c>
      <c r="P348" s="8">
        <f t="shared" si="105"/>
        <v>4</v>
      </c>
      <c r="Q348" s="8">
        <f t="shared" si="104"/>
        <v>3</v>
      </c>
      <c r="R348" s="8">
        <f t="shared" si="104"/>
        <v>4</v>
      </c>
      <c r="S348" s="8">
        <f t="shared" si="104"/>
        <v>4</v>
      </c>
      <c r="T348" s="8">
        <f t="shared" si="104"/>
        <v>3</v>
      </c>
      <c r="U348" s="8">
        <f t="shared" si="104"/>
        <v>3</v>
      </c>
      <c r="V348" s="8">
        <f t="shared" si="104"/>
        <v>3</v>
      </c>
      <c r="W348" s="8">
        <f t="shared" si="104"/>
        <v>0</v>
      </c>
      <c r="X348" s="8">
        <f t="shared" si="104"/>
        <v>0</v>
      </c>
      <c r="Y348" s="8">
        <f t="shared" si="104"/>
        <v>0</v>
      </c>
      <c r="Z348" s="8">
        <f t="shared" si="104"/>
        <v>0</v>
      </c>
      <c r="AA348" s="8">
        <f t="shared" si="104"/>
        <v>0</v>
      </c>
      <c r="AB348" s="8">
        <f t="shared" si="104"/>
        <v>0</v>
      </c>
      <c r="AC348" s="8">
        <f t="shared" si="104"/>
        <v>0</v>
      </c>
      <c r="AD348" s="8">
        <f t="shared" si="104"/>
        <v>0</v>
      </c>
      <c r="AE348" s="8">
        <f t="shared" si="104"/>
        <v>0</v>
      </c>
      <c r="AF348" s="8">
        <f t="shared" si="104"/>
        <v>0</v>
      </c>
      <c r="AG348" s="8">
        <f t="shared" si="107"/>
        <v>0</v>
      </c>
      <c r="AH348" s="8">
        <f t="shared" si="107"/>
        <v>0</v>
      </c>
      <c r="AI348" s="8">
        <f t="shared" si="107"/>
        <v>0</v>
      </c>
      <c r="AJ348" s="8">
        <f t="shared" si="107"/>
        <v>0</v>
      </c>
      <c r="AK348" s="8">
        <f t="shared" si="107"/>
        <v>0</v>
      </c>
      <c r="AL348" s="8">
        <f t="shared" si="107"/>
        <v>0</v>
      </c>
      <c r="AM348" s="8">
        <f t="shared" si="107"/>
        <v>0</v>
      </c>
      <c r="AN348" s="8">
        <f t="shared" si="107"/>
        <v>0</v>
      </c>
      <c r="AO348" s="8">
        <f t="shared" si="107"/>
        <v>0</v>
      </c>
      <c r="AP348" s="8">
        <f t="shared" si="107"/>
        <v>0</v>
      </c>
      <c r="AQ348" s="8">
        <f t="shared" si="107"/>
        <v>0</v>
      </c>
      <c r="AR348" s="8">
        <f t="shared" si="106"/>
        <v>0</v>
      </c>
      <c r="AS348" s="8">
        <f t="shared" si="106"/>
        <v>0</v>
      </c>
      <c r="AT348" s="8">
        <f t="shared" si="106"/>
        <v>0</v>
      </c>
      <c r="AU348" s="8">
        <f t="shared" si="106"/>
        <v>0</v>
      </c>
      <c r="AV348" s="8">
        <f t="shared" si="106"/>
        <v>0</v>
      </c>
      <c r="AW348" s="8">
        <f t="shared" si="106"/>
        <v>0</v>
      </c>
      <c r="AX348" s="8">
        <f t="shared" si="106"/>
        <v>0</v>
      </c>
      <c r="AY348" s="8">
        <f t="shared" si="106"/>
        <v>0</v>
      </c>
      <c r="AZ348" s="8">
        <f t="shared" si="106"/>
        <v>0</v>
      </c>
      <c r="BA348" s="8"/>
      <c r="BB348" s="8"/>
      <c r="BC348" s="8"/>
      <c r="BD348" s="8"/>
      <c r="BE348" s="8"/>
      <c r="BF348" s="8"/>
      <c r="BG348" s="8"/>
    </row>
    <row r="349" spans="1:59" x14ac:dyDescent="0.3">
      <c r="A349" s="8">
        <f t="shared" si="105"/>
        <v>4</v>
      </c>
      <c r="B349" s="8">
        <f t="shared" si="105"/>
        <v>3</v>
      </c>
      <c r="C349" s="8">
        <f t="shared" si="105"/>
        <v>4</v>
      </c>
      <c r="D349" s="8">
        <f t="shared" si="105"/>
        <v>4</v>
      </c>
      <c r="E349" s="8">
        <f t="shared" si="105"/>
        <v>3</v>
      </c>
      <c r="F349" s="8">
        <f t="shared" si="105"/>
        <v>4</v>
      </c>
      <c r="G349" s="8">
        <f t="shared" si="105"/>
        <v>4</v>
      </c>
      <c r="H349" s="8">
        <f t="shared" si="105"/>
        <v>3</v>
      </c>
      <c r="I349" s="8">
        <f t="shared" si="105"/>
        <v>3</v>
      </c>
      <c r="J349" s="8">
        <f t="shared" si="105"/>
        <v>4</v>
      </c>
      <c r="K349" s="8">
        <f t="shared" si="105"/>
        <v>3</v>
      </c>
      <c r="L349" s="8">
        <f t="shared" si="105"/>
        <v>4</v>
      </c>
      <c r="M349" s="8">
        <f t="shared" si="105"/>
        <v>4</v>
      </c>
      <c r="N349" s="8">
        <f t="shared" si="105"/>
        <v>3</v>
      </c>
      <c r="O349" s="8">
        <f t="shared" si="105"/>
        <v>4</v>
      </c>
      <c r="P349" s="8">
        <f t="shared" si="105"/>
        <v>4</v>
      </c>
      <c r="Q349" s="8">
        <f t="shared" si="104"/>
        <v>3</v>
      </c>
      <c r="R349" s="8">
        <f t="shared" si="104"/>
        <v>4</v>
      </c>
      <c r="S349" s="8">
        <f t="shared" si="104"/>
        <v>4</v>
      </c>
      <c r="T349" s="8">
        <f t="shared" si="104"/>
        <v>3</v>
      </c>
      <c r="U349" s="8">
        <f t="shared" si="104"/>
        <v>3</v>
      </c>
      <c r="V349" s="8">
        <f t="shared" si="104"/>
        <v>3</v>
      </c>
      <c r="W349" s="8">
        <f t="shared" si="104"/>
        <v>0</v>
      </c>
      <c r="X349" s="8">
        <f t="shared" si="104"/>
        <v>0</v>
      </c>
      <c r="Y349" s="8">
        <f t="shared" si="104"/>
        <v>0</v>
      </c>
      <c r="Z349" s="8">
        <f t="shared" si="104"/>
        <v>0</v>
      </c>
      <c r="AA349" s="8">
        <f t="shared" si="104"/>
        <v>0</v>
      </c>
      <c r="AB349" s="8">
        <f t="shared" si="104"/>
        <v>0</v>
      </c>
      <c r="AC349" s="8">
        <f t="shared" si="104"/>
        <v>0</v>
      </c>
      <c r="AD349" s="8">
        <f t="shared" si="104"/>
        <v>0</v>
      </c>
      <c r="AE349" s="8">
        <f t="shared" si="104"/>
        <v>0</v>
      </c>
      <c r="AF349" s="8">
        <f t="shared" si="104"/>
        <v>0</v>
      </c>
      <c r="AG349" s="8">
        <f t="shared" si="107"/>
        <v>0</v>
      </c>
      <c r="AH349" s="8">
        <f t="shared" si="107"/>
        <v>0</v>
      </c>
      <c r="AI349" s="8">
        <f t="shared" si="107"/>
        <v>0</v>
      </c>
      <c r="AJ349" s="8">
        <f t="shared" si="107"/>
        <v>0</v>
      </c>
      <c r="AK349" s="8">
        <f t="shared" si="107"/>
        <v>0</v>
      </c>
      <c r="AL349" s="8">
        <f t="shared" si="107"/>
        <v>0</v>
      </c>
      <c r="AM349" s="8">
        <f t="shared" si="107"/>
        <v>0</v>
      </c>
      <c r="AN349" s="8">
        <f t="shared" si="107"/>
        <v>0</v>
      </c>
      <c r="AO349" s="8">
        <f t="shared" si="107"/>
        <v>0</v>
      </c>
      <c r="AP349" s="8">
        <f t="shared" si="107"/>
        <v>0</v>
      </c>
      <c r="AQ349" s="8">
        <f t="shared" si="107"/>
        <v>0</v>
      </c>
      <c r="AR349" s="8">
        <f t="shared" si="106"/>
        <v>0</v>
      </c>
      <c r="AS349" s="8">
        <f t="shared" si="106"/>
        <v>0</v>
      </c>
      <c r="AT349" s="8">
        <f t="shared" si="106"/>
        <v>0</v>
      </c>
      <c r="AU349" s="8">
        <f t="shared" si="106"/>
        <v>0</v>
      </c>
      <c r="AV349" s="8">
        <f t="shared" si="106"/>
        <v>0</v>
      </c>
      <c r="AW349" s="8">
        <f t="shared" si="106"/>
        <v>0</v>
      </c>
      <c r="AX349" s="8">
        <f t="shared" si="106"/>
        <v>0</v>
      </c>
      <c r="AY349" s="8">
        <f t="shared" si="106"/>
        <v>0</v>
      </c>
      <c r="AZ349" s="8">
        <f t="shared" si="106"/>
        <v>0</v>
      </c>
      <c r="BA349" s="8"/>
      <c r="BB349" s="8"/>
      <c r="BC349" s="8"/>
      <c r="BD349" s="8"/>
      <c r="BE349" s="8"/>
      <c r="BF349" s="8"/>
      <c r="BG349" s="8"/>
    </row>
    <row r="350" spans="1:59" x14ac:dyDescent="0.3">
      <c r="A350" s="8">
        <f t="shared" si="105"/>
        <v>4</v>
      </c>
      <c r="B350" s="8">
        <f t="shared" si="105"/>
        <v>3</v>
      </c>
      <c r="C350" s="8">
        <f t="shared" si="105"/>
        <v>4</v>
      </c>
      <c r="D350" s="8">
        <f t="shared" si="105"/>
        <v>4</v>
      </c>
      <c r="E350" s="8">
        <f t="shared" si="105"/>
        <v>3</v>
      </c>
      <c r="F350" s="8">
        <f t="shared" si="105"/>
        <v>4</v>
      </c>
      <c r="G350" s="8">
        <f t="shared" si="105"/>
        <v>4</v>
      </c>
      <c r="H350" s="8">
        <f t="shared" si="105"/>
        <v>3</v>
      </c>
      <c r="I350" s="8">
        <f t="shared" si="105"/>
        <v>3</v>
      </c>
      <c r="J350" s="8">
        <f t="shared" si="105"/>
        <v>4</v>
      </c>
      <c r="K350" s="8">
        <f t="shared" si="105"/>
        <v>3</v>
      </c>
      <c r="L350" s="8">
        <f t="shared" si="105"/>
        <v>4</v>
      </c>
      <c r="M350" s="8">
        <f t="shared" si="105"/>
        <v>4</v>
      </c>
      <c r="N350" s="8">
        <f t="shared" si="105"/>
        <v>3</v>
      </c>
      <c r="O350" s="8">
        <f t="shared" si="105"/>
        <v>4</v>
      </c>
      <c r="P350" s="8">
        <f t="shared" si="105"/>
        <v>4</v>
      </c>
      <c r="Q350" s="8">
        <f t="shared" si="104"/>
        <v>3</v>
      </c>
      <c r="R350" s="8">
        <f t="shared" si="104"/>
        <v>4</v>
      </c>
      <c r="S350" s="8">
        <f t="shared" si="104"/>
        <v>4</v>
      </c>
      <c r="T350" s="8">
        <f t="shared" si="104"/>
        <v>3</v>
      </c>
      <c r="U350" s="8">
        <f t="shared" si="104"/>
        <v>3</v>
      </c>
      <c r="V350" s="8">
        <f t="shared" si="104"/>
        <v>3</v>
      </c>
      <c r="W350" s="8">
        <f t="shared" si="104"/>
        <v>0</v>
      </c>
      <c r="X350" s="8">
        <f t="shared" si="104"/>
        <v>0</v>
      </c>
      <c r="Y350" s="8">
        <f t="shared" si="104"/>
        <v>0</v>
      </c>
      <c r="Z350" s="8">
        <f t="shared" si="104"/>
        <v>0</v>
      </c>
      <c r="AA350" s="8">
        <f t="shared" si="104"/>
        <v>0</v>
      </c>
      <c r="AB350" s="8">
        <f t="shared" si="104"/>
        <v>0</v>
      </c>
      <c r="AC350" s="8">
        <f t="shared" si="104"/>
        <v>0</v>
      </c>
      <c r="AD350" s="8">
        <f t="shared" si="104"/>
        <v>0</v>
      </c>
      <c r="AE350" s="8">
        <f t="shared" si="104"/>
        <v>0</v>
      </c>
      <c r="AF350" s="8">
        <f t="shared" si="104"/>
        <v>0</v>
      </c>
      <c r="AG350" s="8">
        <f t="shared" si="107"/>
        <v>0</v>
      </c>
      <c r="AH350" s="8">
        <f t="shared" si="107"/>
        <v>0</v>
      </c>
      <c r="AI350" s="8">
        <f t="shared" si="107"/>
        <v>0</v>
      </c>
      <c r="AJ350" s="8">
        <f t="shared" si="107"/>
        <v>0</v>
      </c>
      <c r="AK350" s="8">
        <f t="shared" si="107"/>
        <v>0</v>
      </c>
      <c r="AL350" s="8">
        <f t="shared" si="107"/>
        <v>0</v>
      </c>
      <c r="AM350" s="8">
        <f t="shared" si="107"/>
        <v>0</v>
      </c>
      <c r="AN350" s="8">
        <f t="shared" si="107"/>
        <v>0</v>
      </c>
      <c r="AO350" s="8">
        <f t="shared" si="107"/>
        <v>0</v>
      </c>
      <c r="AP350" s="8">
        <f t="shared" si="107"/>
        <v>0</v>
      </c>
      <c r="AQ350" s="8">
        <f t="shared" si="107"/>
        <v>0</v>
      </c>
      <c r="AR350" s="8">
        <f t="shared" si="106"/>
        <v>0</v>
      </c>
      <c r="AS350" s="8">
        <f t="shared" si="106"/>
        <v>0</v>
      </c>
      <c r="AT350" s="8">
        <f t="shared" si="106"/>
        <v>0</v>
      </c>
      <c r="AU350" s="8">
        <f t="shared" si="106"/>
        <v>0</v>
      </c>
      <c r="AV350" s="8">
        <f t="shared" si="106"/>
        <v>0</v>
      </c>
      <c r="AW350" s="8">
        <f t="shared" si="106"/>
        <v>0</v>
      </c>
      <c r="AX350" s="8">
        <f t="shared" si="106"/>
        <v>0</v>
      </c>
      <c r="AY350" s="8">
        <f t="shared" si="106"/>
        <v>0</v>
      </c>
      <c r="AZ350" s="8">
        <f t="shared" si="106"/>
        <v>0</v>
      </c>
      <c r="BA350" s="8"/>
      <c r="BB350" s="8"/>
      <c r="BC350" s="8"/>
      <c r="BD350" s="8"/>
      <c r="BE350" s="8"/>
      <c r="BF350" s="8"/>
      <c r="BG350" s="8"/>
    </row>
    <row r="351" spans="1:59" x14ac:dyDescent="0.3">
      <c r="A351" s="8">
        <f t="shared" si="105"/>
        <v>4</v>
      </c>
      <c r="B351" s="8">
        <f t="shared" si="105"/>
        <v>3</v>
      </c>
      <c r="C351" s="8">
        <f t="shared" si="105"/>
        <v>4</v>
      </c>
      <c r="D351" s="8">
        <f t="shared" si="105"/>
        <v>4</v>
      </c>
      <c r="E351" s="8">
        <f t="shared" si="105"/>
        <v>3</v>
      </c>
      <c r="F351" s="8">
        <f t="shared" si="105"/>
        <v>4</v>
      </c>
      <c r="G351" s="8">
        <f t="shared" si="105"/>
        <v>4</v>
      </c>
      <c r="H351" s="8">
        <f t="shared" si="105"/>
        <v>3</v>
      </c>
      <c r="I351" s="8">
        <f t="shared" si="105"/>
        <v>3</v>
      </c>
      <c r="J351" s="8">
        <f t="shared" si="105"/>
        <v>4</v>
      </c>
      <c r="K351" s="8">
        <f t="shared" si="105"/>
        <v>3</v>
      </c>
      <c r="L351" s="8">
        <f t="shared" si="105"/>
        <v>4</v>
      </c>
      <c r="M351" s="8">
        <f t="shared" si="105"/>
        <v>4</v>
      </c>
      <c r="N351" s="8">
        <f t="shared" si="105"/>
        <v>3</v>
      </c>
      <c r="O351" s="8">
        <f t="shared" si="105"/>
        <v>4</v>
      </c>
      <c r="P351" s="8">
        <f t="shared" si="105"/>
        <v>4</v>
      </c>
      <c r="Q351" s="8">
        <f t="shared" si="104"/>
        <v>3</v>
      </c>
      <c r="R351" s="8">
        <f t="shared" si="104"/>
        <v>4</v>
      </c>
      <c r="S351" s="8">
        <f t="shared" si="104"/>
        <v>4</v>
      </c>
      <c r="T351" s="8">
        <f t="shared" si="104"/>
        <v>3</v>
      </c>
      <c r="U351" s="8">
        <f t="shared" si="104"/>
        <v>3</v>
      </c>
      <c r="V351" s="8">
        <f t="shared" si="104"/>
        <v>3</v>
      </c>
      <c r="W351" s="8">
        <f t="shared" si="104"/>
        <v>0</v>
      </c>
      <c r="X351" s="8">
        <f t="shared" si="104"/>
        <v>0</v>
      </c>
      <c r="Y351" s="8">
        <f t="shared" si="104"/>
        <v>0</v>
      </c>
      <c r="Z351" s="8">
        <f t="shared" si="104"/>
        <v>0</v>
      </c>
      <c r="AA351" s="8">
        <f t="shared" si="104"/>
        <v>0</v>
      </c>
      <c r="AB351" s="8">
        <f t="shared" si="104"/>
        <v>0</v>
      </c>
      <c r="AC351" s="8">
        <f t="shared" si="104"/>
        <v>0</v>
      </c>
      <c r="AD351" s="8">
        <f t="shared" si="104"/>
        <v>0</v>
      </c>
      <c r="AE351" s="8">
        <f t="shared" si="104"/>
        <v>0</v>
      </c>
      <c r="AF351" s="8">
        <f t="shared" si="104"/>
        <v>0</v>
      </c>
      <c r="AG351" s="8">
        <f t="shared" si="107"/>
        <v>0</v>
      </c>
      <c r="AH351" s="8">
        <f t="shared" si="107"/>
        <v>0</v>
      </c>
      <c r="AI351" s="8">
        <f t="shared" si="107"/>
        <v>0</v>
      </c>
      <c r="AJ351" s="8">
        <f t="shared" si="107"/>
        <v>0</v>
      </c>
      <c r="AK351" s="8">
        <f t="shared" si="107"/>
        <v>0</v>
      </c>
      <c r="AL351" s="8">
        <f t="shared" si="107"/>
        <v>0</v>
      </c>
      <c r="AM351" s="8">
        <f t="shared" si="107"/>
        <v>0</v>
      </c>
      <c r="AN351" s="8">
        <f t="shared" si="107"/>
        <v>0</v>
      </c>
      <c r="AO351" s="8">
        <f t="shared" si="107"/>
        <v>0</v>
      </c>
      <c r="AP351" s="8">
        <f t="shared" si="107"/>
        <v>0</v>
      </c>
      <c r="AQ351" s="8">
        <f t="shared" si="107"/>
        <v>0</v>
      </c>
      <c r="AR351" s="8">
        <f t="shared" si="106"/>
        <v>0</v>
      </c>
      <c r="AS351" s="8">
        <f t="shared" si="106"/>
        <v>0</v>
      </c>
      <c r="AT351" s="8">
        <f t="shared" si="106"/>
        <v>0</v>
      </c>
      <c r="AU351" s="8">
        <f t="shared" si="106"/>
        <v>0</v>
      </c>
      <c r="AV351" s="8">
        <f t="shared" si="106"/>
        <v>0</v>
      </c>
      <c r="AW351" s="8">
        <f t="shared" si="106"/>
        <v>0</v>
      </c>
      <c r="AX351" s="8">
        <f t="shared" si="106"/>
        <v>0</v>
      </c>
      <c r="AY351" s="8">
        <f t="shared" si="106"/>
        <v>0</v>
      </c>
      <c r="AZ351" s="8">
        <f t="shared" si="106"/>
        <v>0</v>
      </c>
      <c r="BA351" s="8"/>
      <c r="BB351" s="8"/>
      <c r="BC351" s="8"/>
      <c r="BD351" s="8"/>
      <c r="BE351" s="8"/>
      <c r="BF351" s="8"/>
      <c r="BG351" s="8"/>
    </row>
    <row r="352" spans="1:59" x14ac:dyDescent="0.3">
      <c r="A352" s="8">
        <f t="shared" si="105"/>
        <v>4</v>
      </c>
      <c r="B352" s="8">
        <f t="shared" si="105"/>
        <v>3</v>
      </c>
      <c r="C352" s="8">
        <f t="shared" si="105"/>
        <v>4</v>
      </c>
      <c r="D352" s="8">
        <f t="shared" si="105"/>
        <v>4</v>
      </c>
      <c r="E352" s="8">
        <f t="shared" si="105"/>
        <v>3</v>
      </c>
      <c r="F352" s="8">
        <f t="shared" si="105"/>
        <v>4</v>
      </c>
      <c r="G352" s="8">
        <f t="shared" si="105"/>
        <v>4</v>
      </c>
      <c r="H352" s="8">
        <f t="shared" si="105"/>
        <v>3</v>
      </c>
      <c r="I352" s="8">
        <f t="shared" si="105"/>
        <v>3</v>
      </c>
      <c r="J352" s="8">
        <f t="shared" si="105"/>
        <v>4</v>
      </c>
      <c r="K352" s="8">
        <f t="shared" si="105"/>
        <v>3</v>
      </c>
      <c r="L352" s="8">
        <f t="shared" si="105"/>
        <v>4</v>
      </c>
      <c r="M352" s="8">
        <f t="shared" si="105"/>
        <v>4</v>
      </c>
      <c r="N352" s="8">
        <f t="shared" si="105"/>
        <v>3</v>
      </c>
      <c r="O352" s="8">
        <f t="shared" si="105"/>
        <v>4</v>
      </c>
      <c r="P352" s="8">
        <f t="shared" si="105"/>
        <v>4</v>
      </c>
      <c r="Q352" s="8">
        <f t="shared" si="104"/>
        <v>3</v>
      </c>
      <c r="R352" s="8">
        <f t="shared" si="104"/>
        <v>4</v>
      </c>
      <c r="S352" s="8">
        <f t="shared" si="104"/>
        <v>4</v>
      </c>
      <c r="T352" s="8">
        <f t="shared" si="104"/>
        <v>3</v>
      </c>
      <c r="U352" s="8">
        <f t="shared" si="104"/>
        <v>3</v>
      </c>
      <c r="V352" s="8">
        <f t="shared" si="104"/>
        <v>3</v>
      </c>
      <c r="W352" s="8">
        <f t="shared" si="104"/>
        <v>0</v>
      </c>
      <c r="X352" s="8">
        <f t="shared" si="104"/>
        <v>0</v>
      </c>
      <c r="Y352" s="8">
        <f t="shared" si="104"/>
        <v>0</v>
      </c>
      <c r="Z352" s="8">
        <f t="shared" si="104"/>
        <v>0</v>
      </c>
      <c r="AA352" s="8">
        <f t="shared" si="104"/>
        <v>0</v>
      </c>
      <c r="AB352" s="8">
        <f t="shared" si="104"/>
        <v>0</v>
      </c>
      <c r="AC352" s="8">
        <f t="shared" si="104"/>
        <v>0</v>
      </c>
      <c r="AD352" s="8">
        <f t="shared" si="104"/>
        <v>0</v>
      </c>
      <c r="AE352" s="8">
        <f t="shared" si="104"/>
        <v>0</v>
      </c>
      <c r="AF352" s="8">
        <f t="shared" si="104"/>
        <v>0</v>
      </c>
      <c r="AG352" s="8">
        <f t="shared" si="107"/>
        <v>0</v>
      </c>
      <c r="AH352" s="8">
        <f t="shared" si="107"/>
        <v>0</v>
      </c>
      <c r="AI352" s="8">
        <f t="shared" si="107"/>
        <v>0</v>
      </c>
      <c r="AJ352" s="8">
        <f t="shared" si="107"/>
        <v>0</v>
      </c>
      <c r="AK352" s="8">
        <f t="shared" si="107"/>
        <v>0</v>
      </c>
      <c r="AL352" s="8">
        <f t="shared" si="107"/>
        <v>0</v>
      </c>
      <c r="AM352" s="8">
        <f t="shared" si="107"/>
        <v>0</v>
      </c>
      <c r="AN352" s="8">
        <f t="shared" si="107"/>
        <v>0</v>
      </c>
      <c r="AO352" s="8">
        <f t="shared" si="107"/>
        <v>0</v>
      </c>
      <c r="AP352" s="8">
        <f t="shared" si="107"/>
        <v>0</v>
      </c>
      <c r="AQ352" s="8">
        <f t="shared" si="107"/>
        <v>0</v>
      </c>
      <c r="AR352" s="8">
        <f t="shared" si="106"/>
        <v>0</v>
      </c>
      <c r="AS352" s="8">
        <f t="shared" si="106"/>
        <v>0</v>
      </c>
      <c r="AT352" s="8">
        <f t="shared" si="106"/>
        <v>0</v>
      </c>
      <c r="AU352" s="8">
        <f t="shared" si="106"/>
        <v>0</v>
      </c>
      <c r="AV352" s="8">
        <f t="shared" si="106"/>
        <v>0</v>
      </c>
      <c r="AW352" s="8">
        <f t="shared" si="106"/>
        <v>0</v>
      </c>
      <c r="AX352" s="8">
        <f t="shared" si="106"/>
        <v>0</v>
      </c>
      <c r="AY352" s="8">
        <f t="shared" si="106"/>
        <v>0</v>
      </c>
      <c r="AZ352" s="8">
        <f t="shared" si="106"/>
        <v>0</v>
      </c>
      <c r="BA352" s="8"/>
      <c r="BB352" s="8"/>
      <c r="BC352" s="8"/>
      <c r="BD352" s="8"/>
      <c r="BE352" s="8"/>
      <c r="BF352" s="8"/>
      <c r="BG352" s="8"/>
    </row>
    <row r="353" spans="1:59" x14ac:dyDescent="0.3">
      <c r="A353" s="8">
        <f t="shared" si="105"/>
        <v>4</v>
      </c>
      <c r="B353" s="8">
        <f t="shared" si="105"/>
        <v>3</v>
      </c>
      <c r="C353" s="8">
        <f t="shared" si="105"/>
        <v>4</v>
      </c>
      <c r="D353" s="8">
        <f t="shared" si="105"/>
        <v>4</v>
      </c>
      <c r="E353" s="8">
        <f t="shared" si="105"/>
        <v>3</v>
      </c>
      <c r="F353" s="8">
        <f t="shared" si="105"/>
        <v>4</v>
      </c>
      <c r="G353" s="8">
        <f t="shared" si="105"/>
        <v>4</v>
      </c>
      <c r="H353" s="8">
        <f t="shared" si="105"/>
        <v>3</v>
      </c>
      <c r="I353" s="8">
        <f t="shared" si="105"/>
        <v>3</v>
      </c>
      <c r="J353" s="8">
        <f t="shared" si="105"/>
        <v>4</v>
      </c>
      <c r="K353" s="8">
        <f t="shared" si="105"/>
        <v>3</v>
      </c>
      <c r="L353" s="8">
        <f t="shared" si="105"/>
        <v>4</v>
      </c>
      <c r="M353" s="8">
        <f t="shared" si="105"/>
        <v>4</v>
      </c>
      <c r="N353" s="8">
        <f t="shared" si="105"/>
        <v>3</v>
      </c>
      <c r="O353" s="8">
        <f t="shared" si="105"/>
        <v>4</v>
      </c>
      <c r="P353" s="8">
        <f t="shared" si="105"/>
        <v>4</v>
      </c>
      <c r="Q353" s="8">
        <f t="shared" ref="Q353:AF368" si="108">Q352</f>
        <v>3</v>
      </c>
      <c r="R353" s="8">
        <f t="shared" si="108"/>
        <v>4</v>
      </c>
      <c r="S353" s="8">
        <f t="shared" si="108"/>
        <v>4</v>
      </c>
      <c r="T353" s="8">
        <f t="shared" si="108"/>
        <v>3</v>
      </c>
      <c r="U353" s="8">
        <f t="shared" si="108"/>
        <v>3</v>
      </c>
      <c r="V353" s="8">
        <f t="shared" si="108"/>
        <v>3</v>
      </c>
      <c r="W353" s="8">
        <f t="shared" si="108"/>
        <v>0</v>
      </c>
      <c r="X353" s="8">
        <f t="shared" si="108"/>
        <v>0</v>
      </c>
      <c r="Y353" s="8">
        <f t="shared" si="108"/>
        <v>0</v>
      </c>
      <c r="Z353" s="8">
        <f t="shared" si="108"/>
        <v>0</v>
      </c>
      <c r="AA353" s="8">
        <f t="shared" si="108"/>
        <v>0</v>
      </c>
      <c r="AB353" s="8">
        <f t="shared" si="108"/>
        <v>0</v>
      </c>
      <c r="AC353" s="8">
        <f t="shared" si="108"/>
        <v>0</v>
      </c>
      <c r="AD353" s="8">
        <f t="shared" si="108"/>
        <v>0</v>
      </c>
      <c r="AE353" s="8">
        <f t="shared" si="108"/>
        <v>0</v>
      </c>
      <c r="AF353" s="8">
        <f t="shared" si="108"/>
        <v>0</v>
      </c>
      <c r="AG353" s="8">
        <f t="shared" si="107"/>
        <v>0</v>
      </c>
      <c r="AH353" s="8">
        <f t="shared" si="107"/>
        <v>0</v>
      </c>
      <c r="AI353" s="8">
        <f t="shared" si="107"/>
        <v>0</v>
      </c>
      <c r="AJ353" s="8">
        <f t="shared" si="107"/>
        <v>0</v>
      </c>
      <c r="AK353" s="8">
        <f t="shared" si="107"/>
        <v>0</v>
      </c>
      <c r="AL353" s="8">
        <f t="shared" si="107"/>
        <v>0</v>
      </c>
      <c r="AM353" s="8">
        <f t="shared" si="107"/>
        <v>0</v>
      </c>
      <c r="AN353" s="8">
        <f t="shared" si="107"/>
        <v>0</v>
      </c>
      <c r="AO353" s="8">
        <f t="shared" si="107"/>
        <v>0</v>
      </c>
      <c r="AP353" s="8">
        <f t="shared" si="107"/>
        <v>0</v>
      </c>
      <c r="AQ353" s="8">
        <f t="shared" si="107"/>
        <v>0</v>
      </c>
      <c r="AR353" s="8">
        <f t="shared" si="106"/>
        <v>0</v>
      </c>
      <c r="AS353" s="8">
        <f t="shared" si="106"/>
        <v>0</v>
      </c>
      <c r="AT353" s="8">
        <f t="shared" si="106"/>
        <v>0</v>
      </c>
      <c r="AU353" s="8">
        <f t="shared" si="106"/>
        <v>0</v>
      </c>
      <c r="AV353" s="8">
        <f t="shared" si="106"/>
        <v>0</v>
      </c>
      <c r="AW353" s="8">
        <f t="shared" si="106"/>
        <v>0</v>
      </c>
      <c r="AX353" s="8">
        <f t="shared" si="106"/>
        <v>0</v>
      </c>
      <c r="AY353" s="8">
        <f t="shared" si="106"/>
        <v>0</v>
      </c>
      <c r="AZ353" s="8">
        <f t="shared" si="106"/>
        <v>0</v>
      </c>
      <c r="BA353" s="8"/>
      <c r="BB353" s="8"/>
      <c r="BC353" s="8"/>
      <c r="BD353" s="8"/>
      <c r="BE353" s="8"/>
      <c r="BF353" s="8"/>
      <c r="BG353" s="8"/>
    </row>
    <row r="354" spans="1:59" x14ac:dyDescent="0.3">
      <c r="A354" s="8">
        <f t="shared" si="105"/>
        <v>4</v>
      </c>
      <c r="B354" s="8">
        <f t="shared" si="105"/>
        <v>3</v>
      </c>
      <c r="C354" s="8">
        <f t="shared" si="105"/>
        <v>4</v>
      </c>
      <c r="D354" s="8">
        <f t="shared" si="105"/>
        <v>4</v>
      </c>
      <c r="E354" s="8">
        <f t="shared" si="105"/>
        <v>3</v>
      </c>
      <c r="F354" s="8">
        <f t="shared" si="105"/>
        <v>4</v>
      </c>
      <c r="G354" s="8">
        <f t="shared" si="105"/>
        <v>4</v>
      </c>
      <c r="H354" s="8">
        <f t="shared" si="105"/>
        <v>3</v>
      </c>
      <c r="I354" s="8">
        <f t="shared" si="105"/>
        <v>3</v>
      </c>
      <c r="J354" s="8">
        <f t="shared" si="105"/>
        <v>4</v>
      </c>
      <c r="K354" s="8">
        <f t="shared" si="105"/>
        <v>3</v>
      </c>
      <c r="L354" s="8">
        <f t="shared" si="105"/>
        <v>4</v>
      </c>
      <c r="M354" s="8">
        <f t="shared" si="105"/>
        <v>4</v>
      </c>
      <c r="N354" s="8">
        <f t="shared" si="105"/>
        <v>3</v>
      </c>
      <c r="O354" s="8">
        <f t="shared" si="105"/>
        <v>4</v>
      </c>
      <c r="P354" s="8">
        <f t="shared" si="105"/>
        <v>4</v>
      </c>
      <c r="Q354" s="8">
        <f t="shared" si="108"/>
        <v>3</v>
      </c>
      <c r="R354" s="8">
        <f t="shared" si="108"/>
        <v>4</v>
      </c>
      <c r="S354" s="8">
        <f t="shared" si="108"/>
        <v>4</v>
      </c>
      <c r="T354" s="8">
        <f t="shared" si="108"/>
        <v>3</v>
      </c>
      <c r="U354" s="8">
        <f t="shared" si="108"/>
        <v>3</v>
      </c>
      <c r="V354" s="8">
        <f t="shared" si="108"/>
        <v>3</v>
      </c>
      <c r="W354" s="8">
        <f t="shared" si="108"/>
        <v>0</v>
      </c>
      <c r="X354" s="8">
        <f t="shared" si="108"/>
        <v>0</v>
      </c>
      <c r="Y354" s="8">
        <f t="shared" si="108"/>
        <v>0</v>
      </c>
      <c r="Z354" s="8">
        <f t="shared" si="108"/>
        <v>0</v>
      </c>
      <c r="AA354" s="8">
        <f t="shared" si="108"/>
        <v>0</v>
      </c>
      <c r="AB354" s="8">
        <f t="shared" si="108"/>
        <v>0</v>
      </c>
      <c r="AC354" s="8">
        <f t="shared" si="108"/>
        <v>0</v>
      </c>
      <c r="AD354" s="8">
        <f t="shared" si="108"/>
        <v>0</v>
      </c>
      <c r="AE354" s="8">
        <f t="shared" si="108"/>
        <v>0</v>
      </c>
      <c r="AF354" s="8">
        <f t="shared" si="108"/>
        <v>0</v>
      </c>
      <c r="AG354" s="8">
        <f t="shared" si="107"/>
        <v>0</v>
      </c>
      <c r="AH354" s="8">
        <f t="shared" si="107"/>
        <v>0</v>
      </c>
      <c r="AI354" s="8">
        <f t="shared" si="107"/>
        <v>0</v>
      </c>
      <c r="AJ354" s="8">
        <f t="shared" si="107"/>
        <v>0</v>
      </c>
      <c r="AK354" s="8">
        <f t="shared" si="107"/>
        <v>0</v>
      </c>
      <c r="AL354" s="8">
        <f t="shared" si="107"/>
        <v>0</v>
      </c>
      <c r="AM354" s="8">
        <f t="shared" si="107"/>
        <v>0</v>
      </c>
      <c r="AN354" s="8">
        <f t="shared" si="107"/>
        <v>0</v>
      </c>
      <c r="AO354" s="8">
        <f t="shared" si="107"/>
        <v>0</v>
      </c>
      <c r="AP354" s="8">
        <f t="shared" si="107"/>
        <v>0</v>
      </c>
      <c r="AQ354" s="8">
        <f t="shared" si="107"/>
        <v>0</v>
      </c>
      <c r="AR354" s="8">
        <f t="shared" si="106"/>
        <v>0</v>
      </c>
      <c r="AS354" s="8">
        <f t="shared" si="106"/>
        <v>0</v>
      </c>
      <c r="AT354" s="8">
        <f t="shared" si="106"/>
        <v>0</v>
      </c>
      <c r="AU354" s="8">
        <f t="shared" si="106"/>
        <v>0</v>
      </c>
      <c r="AV354" s="8">
        <f t="shared" si="106"/>
        <v>0</v>
      </c>
      <c r="AW354" s="8">
        <f t="shared" si="106"/>
        <v>0</v>
      </c>
      <c r="AX354" s="8">
        <f t="shared" si="106"/>
        <v>0</v>
      </c>
      <c r="AY354" s="8">
        <f t="shared" si="106"/>
        <v>0</v>
      </c>
      <c r="AZ354" s="8">
        <f t="shared" si="106"/>
        <v>0</v>
      </c>
      <c r="BA354" s="8"/>
      <c r="BB354" s="8"/>
      <c r="BC354" s="8"/>
      <c r="BD354" s="8"/>
      <c r="BE354" s="8"/>
      <c r="BF354" s="8"/>
      <c r="BG354" s="8"/>
    </row>
    <row r="355" spans="1:59" x14ac:dyDescent="0.3">
      <c r="A355" s="8">
        <f t="shared" si="105"/>
        <v>4</v>
      </c>
      <c r="B355" s="8">
        <f t="shared" si="105"/>
        <v>3</v>
      </c>
      <c r="C355" s="8">
        <f t="shared" si="105"/>
        <v>4</v>
      </c>
      <c r="D355" s="8">
        <f t="shared" si="105"/>
        <v>4</v>
      </c>
      <c r="E355" s="8">
        <f t="shared" si="105"/>
        <v>3</v>
      </c>
      <c r="F355" s="8">
        <f t="shared" si="105"/>
        <v>4</v>
      </c>
      <c r="G355" s="8">
        <f t="shared" si="105"/>
        <v>4</v>
      </c>
      <c r="H355" s="8">
        <f t="shared" si="105"/>
        <v>3</v>
      </c>
      <c r="I355" s="8">
        <f t="shared" si="105"/>
        <v>3</v>
      </c>
      <c r="J355" s="8">
        <f t="shared" si="105"/>
        <v>4</v>
      </c>
      <c r="K355" s="8">
        <f t="shared" si="105"/>
        <v>3</v>
      </c>
      <c r="L355" s="8">
        <f t="shared" si="105"/>
        <v>4</v>
      </c>
      <c r="M355" s="8">
        <f t="shared" si="105"/>
        <v>4</v>
      </c>
      <c r="N355" s="8">
        <f t="shared" si="105"/>
        <v>3</v>
      </c>
      <c r="O355" s="8">
        <f t="shared" si="105"/>
        <v>4</v>
      </c>
      <c r="P355" s="8">
        <f t="shared" si="105"/>
        <v>4</v>
      </c>
      <c r="Q355" s="8">
        <f t="shared" si="108"/>
        <v>3</v>
      </c>
      <c r="R355" s="8">
        <f t="shared" si="108"/>
        <v>4</v>
      </c>
      <c r="S355" s="8">
        <f t="shared" si="108"/>
        <v>4</v>
      </c>
      <c r="T355" s="8">
        <f t="shared" si="108"/>
        <v>3</v>
      </c>
      <c r="U355" s="8">
        <f t="shared" si="108"/>
        <v>3</v>
      </c>
      <c r="V355" s="8">
        <f t="shared" si="108"/>
        <v>3</v>
      </c>
      <c r="W355" s="8">
        <f t="shared" si="108"/>
        <v>0</v>
      </c>
      <c r="X355" s="8">
        <f t="shared" si="108"/>
        <v>0</v>
      </c>
      <c r="Y355" s="8">
        <f t="shared" si="108"/>
        <v>0</v>
      </c>
      <c r="Z355" s="8">
        <f t="shared" si="108"/>
        <v>0</v>
      </c>
      <c r="AA355" s="8">
        <f t="shared" si="108"/>
        <v>0</v>
      </c>
      <c r="AB355" s="8">
        <f t="shared" si="108"/>
        <v>0</v>
      </c>
      <c r="AC355" s="8">
        <f t="shared" si="108"/>
        <v>0</v>
      </c>
      <c r="AD355" s="8">
        <f t="shared" si="108"/>
        <v>0</v>
      </c>
      <c r="AE355" s="8">
        <f t="shared" si="108"/>
        <v>0</v>
      </c>
      <c r="AF355" s="8">
        <f t="shared" si="108"/>
        <v>0</v>
      </c>
      <c r="AG355" s="8">
        <f t="shared" si="107"/>
        <v>0</v>
      </c>
      <c r="AH355" s="8">
        <f t="shared" si="107"/>
        <v>0</v>
      </c>
      <c r="AI355" s="8">
        <f t="shared" si="107"/>
        <v>0</v>
      </c>
      <c r="AJ355" s="8">
        <f t="shared" si="107"/>
        <v>0</v>
      </c>
      <c r="AK355" s="8">
        <f t="shared" si="107"/>
        <v>0</v>
      </c>
      <c r="AL355" s="8">
        <f t="shared" si="107"/>
        <v>0</v>
      </c>
      <c r="AM355" s="8">
        <f t="shared" si="107"/>
        <v>0</v>
      </c>
      <c r="AN355" s="8">
        <f t="shared" si="107"/>
        <v>0</v>
      </c>
      <c r="AO355" s="8">
        <f t="shared" si="107"/>
        <v>0</v>
      </c>
      <c r="AP355" s="8">
        <f t="shared" si="107"/>
        <v>0</v>
      </c>
      <c r="AQ355" s="8">
        <f t="shared" si="107"/>
        <v>0</v>
      </c>
      <c r="AR355" s="8">
        <f t="shared" si="106"/>
        <v>0</v>
      </c>
      <c r="AS355" s="8">
        <f t="shared" si="106"/>
        <v>0</v>
      </c>
      <c r="AT355" s="8">
        <f t="shared" si="106"/>
        <v>0</v>
      </c>
      <c r="AU355" s="8">
        <f t="shared" si="106"/>
        <v>0</v>
      </c>
      <c r="AV355" s="8">
        <f t="shared" si="106"/>
        <v>0</v>
      </c>
      <c r="AW355" s="8">
        <f t="shared" si="106"/>
        <v>0</v>
      </c>
      <c r="AX355" s="8">
        <f t="shared" si="106"/>
        <v>0</v>
      </c>
      <c r="AY355" s="8">
        <f t="shared" si="106"/>
        <v>0</v>
      </c>
      <c r="AZ355" s="8">
        <f t="shared" si="106"/>
        <v>0</v>
      </c>
      <c r="BA355" s="8"/>
      <c r="BB355" s="8"/>
      <c r="BC355" s="8"/>
      <c r="BD355" s="8"/>
      <c r="BE355" s="8"/>
      <c r="BF355" s="8"/>
      <c r="BG355" s="8"/>
    </row>
    <row r="356" spans="1:59" x14ac:dyDescent="0.3">
      <c r="A356" s="8">
        <f t="shared" si="105"/>
        <v>4</v>
      </c>
      <c r="B356" s="8">
        <f t="shared" si="105"/>
        <v>3</v>
      </c>
      <c r="C356" s="8">
        <f t="shared" si="105"/>
        <v>4</v>
      </c>
      <c r="D356" s="8">
        <f t="shared" si="105"/>
        <v>4</v>
      </c>
      <c r="E356" s="8">
        <f t="shared" si="105"/>
        <v>3</v>
      </c>
      <c r="F356" s="8">
        <f t="shared" si="105"/>
        <v>4</v>
      </c>
      <c r="G356" s="8">
        <f t="shared" si="105"/>
        <v>4</v>
      </c>
      <c r="H356" s="8">
        <f t="shared" si="105"/>
        <v>3</v>
      </c>
      <c r="I356" s="8">
        <f t="shared" si="105"/>
        <v>3</v>
      </c>
      <c r="J356" s="8">
        <f t="shared" si="105"/>
        <v>4</v>
      </c>
      <c r="K356" s="8">
        <f t="shared" si="105"/>
        <v>3</v>
      </c>
      <c r="L356" s="8">
        <f t="shared" si="105"/>
        <v>4</v>
      </c>
      <c r="M356" s="8">
        <f t="shared" si="105"/>
        <v>4</v>
      </c>
      <c r="N356" s="8">
        <f t="shared" si="105"/>
        <v>3</v>
      </c>
      <c r="O356" s="8">
        <f t="shared" si="105"/>
        <v>4</v>
      </c>
      <c r="P356" s="8">
        <f t="shared" ref="P356:AE371" si="109">P355</f>
        <v>4</v>
      </c>
      <c r="Q356" s="8">
        <f t="shared" si="108"/>
        <v>3</v>
      </c>
      <c r="R356" s="8">
        <f t="shared" si="108"/>
        <v>4</v>
      </c>
      <c r="S356" s="8">
        <f t="shared" si="108"/>
        <v>4</v>
      </c>
      <c r="T356" s="8">
        <f t="shared" si="108"/>
        <v>3</v>
      </c>
      <c r="U356" s="8">
        <f t="shared" si="108"/>
        <v>3</v>
      </c>
      <c r="V356" s="8">
        <f t="shared" si="108"/>
        <v>3</v>
      </c>
      <c r="W356" s="8">
        <f t="shared" si="108"/>
        <v>0</v>
      </c>
      <c r="X356" s="8">
        <f t="shared" si="108"/>
        <v>0</v>
      </c>
      <c r="Y356" s="8">
        <f t="shared" si="108"/>
        <v>0</v>
      </c>
      <c r="Z356" s="8">
        <f t="shared" si="108"/>
        <v>0</v>
      </c>
      <c r="AA356" s="8">
        <f t="shared" si="108"/>
        <v>0</v>
      </c>
      <c r="AB356" s="8">
        <f t="shared" si="108"/>
        <v>0</v>
      </c>
      <c r="AC356" s="8">
        <f t="shared" si="108"/>
        <v>0</v>
      </c>
      <c r="AD356" s="8">
        <f t="shared" si="108"/>
        <v>0</v>
      </c>
      <c r="AE356" s="8">
        <f t="shared" si="108"/>
        <v>0</v>
      </c>
      <c r="AF356" s="8">
        <f t="shared" si="108"/>
        <v>0</v>
      </c>
      <c r="AG356" s="8">
        <f t="shared" si="107"/>
        <v>0</v>
      </c>
      <c r="AH356" s="8">
        <f t="shared" si="107"/>
        <v>0</v>
      </c>
      <c r="AI356" s="8">
        <f t="shared" si="107"/>
        <v>0</v>
      </c>
      <c r="AJ356" s="8">
        <f t="shared" si="107"/>
        <v>0</v>
      </c>
      <c r="AK356" s="8">
        <f t="shared" si="107"/>
        <v>0</v>
      </c>
      <c r="AL356" s="8">
        <f t="shared" si="107"/>
        <v>0</v>
      </c>
      <c r="AM356" s="8">
        <f t="shared" si="107"/>
        <v>0</v>
      </c>
      <c r="AN356" s="8">
        <f t="shared" si="107"/>
        <v>0</v>
      </c>
      <c r="AO356" s="8">
        <f t="shared" si="107"/>
        <v>0</v>
      </c>
      <c r="AP356" s="8">
        <f t="shared" si="107"/>
        <v>0</v>
      </c>
      <c r="AQ356" s="8">
        <f t="shared" si="107"/>
        <v>0</v>
      </c>
      <c r="AR356" s="8">
        <f t="shared" si="106"/>
        <v>0</v>
      </c>
      <c r="AS356" s="8">
        <f t="shared" si="106"/>
        <v>0</v>
      </c>
      <c r="AT356" s="8">
        <f t="shared" si="106"/>
        <v>0</v>
      </c>
      <c r="AU356" s="8">
        <f t="shared" si="106"/>
        <v>0</v>
      </c>
      <c r="AV356" s="8">
        <f t="shared" si="106"/>
        <v>0</v>
      </c>
      <c r="AW356" s="8">
        <f t="shared" si="106"/>
        <v>0</v>
      </c>
      <c r="AX356" s="8">
        <f t="shared" si="106"/>
        <v>0</v>
      </c>
      <c r="AY356" s="8">
        <f t="shared" si="106"/>
        <v>0</v>
      </c>
      <c r="AZ356" s="8">
        <f t="shared" si="106"/>
        <v>0</v>
      </c>
      <c r="BA356" s="8"/>
      <c r="BB356" s="8"/>
      <c r="BC356" s="8"/>
      <c r="BD356" s="8"/>
      <c r="BE356" s="8"/>
      <c r="BF356" s="8"/>
      <c r="BG356" s="8"/>
    </row>
    <row r="357" spans="1:59" x14ac:dyDescent="0.3">
      <c r="A357" s="8">
        <f t="shared" ref="A357:P372" si="110">A356</f>
        <v>4</v>
      </c>
      <c r="B357" s="8">
        <f t="shared" si="110"/>
        <v>3</v>
      </c>
      <c r="C357" s="8">
        <f t="shared" si="110"/>
        <v>4</v>
      </c>
      <c r="D357" s="8">
        <f t="shared" si="110"/>
        <v>4</v>
      </c>
      <c r="E357" s="8">
        <f t="shared" si="110"/>
        <v>3</v>
      </c>
      <c r="F357" s="8">
        <f t="shared" si="110"/>
        <v>4</v>
      </c>
      <c r="G357" s="8">
        <f t="shared" si="110"/>
        <v>4</v>
      </c>
      <c r="H357" s="8">
        <f t="shared" si="110"/>
        <v>3</v>
      </c>
      <c r="I357" s="8">
        <f t="shared" si="110"/>
        <v>3</v>
      </c>
      <c r="J357" s="8">
        <f t="shared" si="110"/>
        <v>4</v>
      </c>
      <c r="K357" s="8">
        <f t="shared" si="110"/>
        <v>3</v>
      </c>
      <c r="L357" s="8">
        <f t="shared" si="110"/>
        <v>4</v>
      </c>
      <c r="M357" s="8">
        <f t="shared" si="110"/>
        <v>4</v>
      </c>
      <c r="N357" s="8">
        <f t="shared" si="110"/>
        <v>3</v>
      </c>
      <c r="O357" s="8">
        <f t="shared" si="110"/>
        <v>4</v>
      </c>
      <c r="P357" s="8">
        <f t="shared" si="109"/>
        <v>4</v>
      </c>
      <c r="Q357" s="8">
        <f t="shared" si="108"/>
        <v>3</v>
      </c>
      <c r="R357" s="8">
        <f t="shared" si="108"/>
        <v>4</v>
      </c>
      <c r="S357" s="8">
        <f t="shared" si="108"/>
        <v>4</v>
      </c>
      <c r="T357" s="8">
        <f t="shared" si="108"/>
        <v>3</v>
      </c>
      <c r="U357" s="8">
        <f t="shared" si="108"/>
        <v>3</v>
      </c>
      <c r="V357" s="8">
        <f t="shared" si="108"/>
        <v>3</v>
      </c>
      <c r="W357" s="8">
        <f t="shared" si="108"/>
        <v>0</v>
      </c>
      <c r="X357" s="8">
        <f t="shared" si="108"/>
        <v>0</v>
      </c>
      <c r="Y357" s="8">
        <f t="shared" si="108"/>
        <v>0</v>
      </c>
      <c r="Z357" s="8">
        <f t="shared" si="108"/>
        <v>0</v>
      </c>
      <c r="AA357" s="8">
        <f t="shared" si="108"/>
        <v>0</v>
      </c>
      <c r="AB357" s="8">
        <f t="shared" si="108"/>
        <v>0</v>
      </c>
      <c r="AC357" s="8">
        <f t="shared" si="108"/>
        <v>0</v>
      </c>
      <c r="AD357" s="8">
        <f t="shared" si="108"/>
        <v>0</v>
      </c>
      <c r="AE357" s="8">
        <f t="shared" si="108"/>
        <v>0</v>
      </c>
      <c r="AF357" s="8">
        <f t="shared" si="108"/>
        <v>0</v>
      </c>
      <c r="AG357" s="8">
        <f t="shared" si="107"/>
        <v>0</v>
      </c>
      <c r="AH357" s="8">
        <f t="shared" si="107"/>
        <v>0</v>
      </c>
      <c r="AI357" s="8">
        <f t="shared" si="107"/>
        <v>0</v>
      </c>
      <c r="AJ357" s="8">
        <f t="shared" si="107"/>
        <v>0</v>
      </c>
      <c r="AK357" s="8">
        <f t="shared" si="107"/>
        <v>0</v>
      </c>
      <c r="AL357" s="8">
        <f t="shared" si="107"/>
        <v>0</v>
      </c>
      <c r="AM357" s="8">
        <f t="shared" si="107"/>
        <v>0</v>
      </c>
      <c r="AN357" s="8">
        <f t="shared" si="107"/>
        <v>0</v>
      </c>
      <c r="AO357" s="8">
        <f t="shared" si="107"/>
        <v>0</v>
      </c>
      <c r="AP357" s="8">
        <f t="shared" si="107"/>
        <v>0</v>
      </c>
      <c r="AQ357" s="8">
        <f t="shared" si="107"/>
        <v>0</v>
      </c>
      <c r="AR357" s="8">
        <f t="shared" si="106"/>
        <v>0</v>
      </c>
      <c r="AS357" s="8">
        <f t="shared" si="106"/>
        <v>0</v>
      </c>
      <c r="AT357" s="8">
        <f t="shared" si="106"/>
        <v>0</v>
      </c>
      <c r="AU357" s="8">
        <f t="shared" si="106"/>
        <v>0</v>
      </c>
      <c r="AV357" s="8">
        <f t="shared" si="106"/>
        <v>0</v>
      </c>
      <c r="AW357" s="8">
        <f t="shared" si="106"/>
        <v>0</v>
      </c>
      <c r="AX357" s="8">
        <f t="shared" si="106"/>
        <v>0</v>
      </c>
      <c r="AY357" s="8">
        <f t="shared" si="106"/>
        <v>0</v>
      </c>
      <c r="AZ357" s="8">
        <f t="shared" si="106"/>
        <v>0</v>
      </c>
      <c r="BA357" s="8"/>
      <c r="BB357" s="8"/>
      <c r="BC357" s="8"/>
      <c r="BD357" s="8"/>
      <c r="BE357" s="8"/>
      <c r="BF357" s="8"/>
      <c r="BG357" s="8"/>
    </row>
    <row r="358" spans="1:59" x14ac:dyDescent="0.3">
      <c r="A358" s="8">
        <f t="shared" si="110"/>
        <v>4</v>
      </c>
      <c r="B358" s="8">
        <f t="shared" si="110"/>
        <v>3</v>
      </c>
      <c r="C358" s="8">
        <f t="shared" si="110"/>
        <v>4</v>
      </c>
      <c r="D358" s="8">
        <f t="shared" si="110"/>
        <v>4</v>
      </c>
      <c r="E358" s="8">
        <f t="shared" si="110"/>
        <v>3</v>
      </c>
      <c r="F358" s="8">
        <f t="shared" si="110"/>
        <v>4</v>
      </c>
      <c r="G358" s="8">
        <f t="shared" si="110"/>
        <v>4</v>
      </c>
      <c r="H358" s="8">
        <f t="shared" si="110"/>
        <v>3</v>
      </c>
      <c r="I358" s="8">
        <f t="shared" si="110"/>
        <v>3</v>
      </c>
      <c r="J358" s="8">
        <f t="shared" si="110"/>
        <v>4</v>
      </c>
      <c r="K358" s="8">
        <f t="shared" si="110"/>
        <v>3</v>
      </c>
      <c r="L358" s="8">
        <f t="shared" si="110"/>
        <v>4</v>
      </c>
      <c r="M358" s="8">
        <f t="shared" si="110"/>
        <v>4</v>
      </c>
      <c r="N358" s="8">
        <f t="shared" si="110"/>
        <v>3</v>
      </c>
      <c r="O358" s="8">
        <f t="shared" si="110"/>
        <v>4</v>
      </c>
      <c r="P358" s="8">
        <f t="shared" si="109"/>
        <v>4</v>
      </c>
      <c r="Q358" s="8">
        <f t="shared" si="108"/>
        <v>3</v>
      </c>
      <c r="R358" s="8">
        <f t="shared" si="108"/>
        <v>4</v>
      </c>
      <c r="S358" s="8">
        <f t="shared" si="108"/>
        <v>4</v>
      </c>
      <c r="T358" s="8">
        <f t="shared" si="108"/>
        <v>3</v>
      </c>
      <c r="U358" s="8">
        <f t="shared" si="108"/>
        <v>3</v>
      </c>
      <c r="V358" s="8">
        <f t="shared" si="108"/>
        <v>3</v>
      </c>
      <c r="W358" s="8">
        <f t="shared" si="108"/>
        <v>0</v>
      </c>
      <c r="X358" s="8">
        <f t="shared" si="108"/>
        <v>0</v>
      </c>
      <c r="Y358" s="8">
        <f t="shared" si="108"/>
        <v>0</v>
      </c>
      <c r="Z358" s="8">
        <f t="shared" si="108"/>
        <v>0</v>
      </c>
      <c r="AA358" s="8">
        <f t="shared" si="108"/>
        <v>0</v>
      </c>
      <c r="AB358" s="8">
        <f t="shared" si="108"/>
        <v>0</v>
      </c>
      <c r="AC358" s="8">
        <f t="shared" si="108"/>
        <v>0</v>
      </c>
      <c r="AD358" s="8">
        <f t="shared" si="108"/>
        <v>0</v>
      </c>
      <c r="AE358" s="8">
        <f t="shared" si="108"/>
        <v>0</v>
      </c>
      <c r="AF358" s="8">
        <f t="shared" si="108"/>
        <v>0</v>
      </c>
      <c r="AG358" s="8">
        <f t="shared" si="107"/>
        <v>0</v>
      </c>
      <c r="AH358" s="8">
        <f t="shared" si="107"/>
        <v>0</v>
      </c>
      <c r="AI358" s="8">
        <f t="shared" si="107"/>
        <v>0</v>
      </c>
      <c r="AJ358" s="8">
        <f t="shared" si="107"/>
        <v>0</v>
      </c>
      <c r="AK358" s="8">
        <f t="shared" si="107"/>
        <v>0</v>
      </c>
      <c r="AL358" s="8">
        <f t="shared" si="107"/>
        <v>0</v>
      </c>
      <c r="AM358" s="8">
        <f t="shared" si="107"/>
        <v>0</v>
      </c>
      <c r="AN358" s="8">
        <f t="shared" si="107"/>
        <v>0</v>
      </c>
      <c r="AO358" s="8">
        <f t="shared" si="107"/>
        <v>0</v>
      </c>
      <c r="AP358" s="8">
        <f t="shared" si="107"/>
        <v>0</v>
      </c>
      <c r="AQ358" s="8">
        <f t="shared" si="107"/>
        <v>0</v>
      </c>
      <c r="AR358" s="8">
        <f t="shared" si="106"/>
        <v>0</v>
      </c>
      <c r="AS358" s="8">
        <f t="shared" si="106"/>
        <v>0</v>
      </c>
      <c r="AT358" s="8">
        <f t="shared" si="106"/>
        <v>0</v>
      </c>
      <c r="AU358" s="8">
        <f t="shared" si="106"/>
        <v>0</v>
      </c>
      <c r="AV358" s="8">
        <f t="shared" si="106"/>
        <v>0</v>
      </c>
      <c r="AW358" s="8">
        <f t="shared" si="106"/>
        <v>0</v>
      </c>
      <c r="AX358" s="8">
        <f t="shared" si="106"/>
        <v>0</v>
      </c>
      <c r="AY358" s="8">
        <f t="shared" si="106"/>
        <v>0</v>
      </c>
      <c r="AZ358" s="8">
        <f t="shared" si="106"/>
        <v>0</v>
      </c>
      <c r="BA358" s="8"/>
      <c r="BB358" s="8"/>
      <c r="BC358" s="8"/>
      <c r="BD358" s="8"/>
      <c r="BE358" s="8"/>
      <c r="BF358" s="8"/>
      <c r="BG358" s="8"/>
    </row>
    <row r="359" spans="1:59" x14ac:dyDescent="0.3">
      <c r="A359" s="8">
        <f t="shared" si="110"/>
        <v>4</v>
      </c>
      <c r="B359" s="8">
        <f t="shared" si="110"/>
        <v>3</v>
      </c>
      <c r="C359" s="8">
        <f t="shared" si="110"/>
        <v>4</v>
      </c>
      <c r="D359" s="8">
        <f t="shared" si="110"/>
        <v>4</v>
      </c>
      <c r="E359" s="8">
        <f t="shared" si="110"/>
        <v>3</v>
      </c>
      <c r="F359" s="8">
        <f t="shared" si="110"/>
        <v>4</v>
      </c>
      <c r="G359" s="8">
        <f t="shared" si="110"/>
        <v>4</v>
      </c>
      <c r="H359" s="8">
        <f t="shared" si="110"/>
        <v>3</v>
      </c>
      <c r="I359" s="8">
        <f t="shared" si="110"/>
        <v>3</v>
      </c>
      <c r="J359" s="8">
        <f t="shared" si="110"/>
        <v>4</v>
      </c>
      <c r="K359" s="8">
        <f t="shared" si="110"/>
        <v>3</v>
      </c>
      <c r="L359" s="8">
        <f t="shared" si="110"/>
        <v>4</v>
      </c>
      <c r="M359" s="8">
        <f t="shared" si="110"/>
        <v>4</v>
      </c>
      <c r="N359" s="8">
        <f t="shared" si="110"/>
        <v>3</v>
      </c>
      <c r="O359" s="8">
        <f t="shared" si="110"/>
        <v>4</v>
      </c>
      <c r="P359" s="8">
        <f t="shared" si="109"/>
        <v>4</v>
      </c>
      <c r="Q359" s="8">
        <f t="shared" si="108"/>
        <v>3</v>
      </c>
      <c r="R359" s="8">
        <f t="shared" si="108"/>
        <v>4</v>
      </c>
      <c r="S359" s="8">
        <f t="shared" si="108"/>
        <v>4</v>
      </c>
      <c r="T359" s="8">
        <f t="shared" si="108"/>
        <v>3</v>
      </c>
      <c r="U359" s="8">
        <f t="shared" si="108"/>
        <v>3</v>
      </c>
      <c r="V359" s="8">
        <f t="shared" si="108"/>
        <v>3</v>
      </c>
      <c r="W359" s="8">
        <f t="shared" si="108"/>
        <v>0</v>
      </c>
      <c r="X359" s="8">
        <f t="shared" si="108"/>
        <v>0</v>
      </c>
      <c r="Y359" s="8">
        <f t="shared" si="108"/>
        <v>0</v>
      </c>
      <c r="Z359" s="8">
        <f t="shared" si="108"/>
        <v>0</v>
      </c>
      <c r="AA359" s="8">
        <f t="shared" si="108"/>
        <v>0</v>
      </c>
      <c r="AB359" s="8">
        <f t="shared" si="108"/>
        <v>0</v>
      </c>
      <c r="AC359" s="8">
        <f t="shared" si="108"/>
        <v>0</v>
      </c>
      <c r="AD359" s="8">
        <f t="shared" si="108"/>
        <v>0</v>
      </c>
      <c r="AE359" s="8">
        <f t="shared" si="108"/>
        <v>0</v>
      </c>
      <c r="AF359" s="8">
        <f t="shared" si="108"/>
        <v>0</v>
      </c>
      <c r="AG359" s="8">
        <f t="shared" si="107"/>
        <v>0</v>
      </c>
      <c r="AH359" s="8">
        <f t="shared" si="107"/>
        <v>0</v>
      </c>
      <c r="AI359" s="8">
        <f t="shared" si="107"/>
        <v>0</v>
      </c>
      <c r="AJ359" s="8">
        <f t="shared" si="107"/>
        <v>0</v>
      </c>
      <c r="AK359" s="8">
        <f t="shared" si="107"/>
        <v>0</v>
      </c>
      <c r="AL359" s="8">
        <f t="shared" si="107"/>
        <v>0</v>
      </c>
      <c r="AM359" s="8">
        <f t="shared" si="107"/>
        <v>0</v>
      </c>
      <c r="AN359" s="8">
        <f t="shared" si="107"/>
        <v>0</v>
      </c>
      <c r="AO359" s="8">
        <f t="shared" si="107"/>
        <v>0</v>
      </c>
      <c r="AP359" s="8">
        <f t="shared" si="107"/>
        <v>0</v>
      </c>
      <c r="AQ359" s="8">
        <f t="shared" si="107"/>
        <v>0</v>
      </c>
      <c r="AR359" s="8">
        <f t="shared" si="107"/>
        <v>0</v>
      </c>
      <c r="AS359" s="8">
        <f t="shared" si="107"/>
        <v>0</v>
      </c>
      <c r="AT359" s="8">
        <f t="shared" si="107"/>
        <v>0</v>
      </c>
      <c r="AU359" s="8">
        <f t="shared" si="107"/>
        <v>0</v>
      </c>
      <c r="AV359" s="8">
        <f t="shared" si="107"/>
        <v>0</v>
      </c>
      <c r="AW359" s="8">
        <f t="shared" ref="AW359:AZ374" si="111">AW358</f>
        <v>0</v>
      </c>
      <c r="AX359" s="8">
        <f t="shared" si="111"/>
        <v>0</v>
      </c>
      <c r="AY359" s="8">
        <f t="shared" si="111"/>
        <v>0</v>
      </c>
      <c r="AZ359" s="8">
        <f t="shared" si="111"/>
        <v>0</v>
      </c>
      <c r="BA359" s="8"/>
      <c r="BB359" s="8"/>
      <c r="BC359" s="8"/>
      <c r="BD359" s="8"/>
      <c r="BE359" s="8"/>
      <c r="BF359" s="8"/>
      <c r="BG359" s="8"/>
    </row>
    <row r="360" spans="1:59" x14ac:dyDescent="0.3">
      <c r="A360" s="8">
        <f t="shared" si="110"/>
        <v>4</v>
      </c>
      <c r="B360" s="8">
        <f t="shared" si="110"/>
        <v>3</v>
      </c>
      <c r="C360" s="8">
        <f t="shared" si="110"/>
        <v>4</v>
      </c>
      <c r="D360" s="8">
        <f t="shared" si="110"/>
        <v>4</v>
      </c>
      <c r="E360" s="8">
        <f t="shared" si="110"/>
        <v>3</v>
      </c>
      <c r="F360" s="8">
        <f t="shared" si="110"/>
        <v>4</v>
      </c>
      <c r="G360" s="8">
        <f t="shared" si="110"/>
        <v>4</v>
      </c>
      <c r="H360" s="8">
        <f t="shared" si="110"/>
        <v>3</v>
      </c>
      <c r="I360" s="8">
        <f t="shared" si="110"/>
        <v>3</v>
      </c>
      <c r="J360" s="8">
        <f t="shared" si="110"/>
        <v>4</v>
      </c>
      <c r="K360" s="8">
        <f t="shared" si="110"/>
        <v>3</v>
      </c>
      <c r="L360" s="8">
        <f t="shared" si="110"/>
        <v>4</v>
      </c>
      <c r="M360" s="8">
        <f t="shared" si="110"/>
        <v>4</v>
      </c>
      <c r="N360" s="8">
        <f t="shared" si="110"/>
        <v>3</v>
      </c>
      <c r="O360" s="8">
        <f t="shared" si="110"/>
        <v>4</v>
      </c>
      <c r="P360" s="8">
        <f t="shared" si="109"/>
        <v>4</v>
      </c>
      <c r="Q360" s="8">
        <f t="shared" si="108"/>
        <v>3</v>
      </c>
      <c r="R360" s="8">
        <f t="shared" si="108"/>
        <v>4</v>
      </c>
      <c r="S360" s="8">
        <f t="shared" si="108"/>
        <v>4</v>
      </c>
      <c r="T360" s="8">
        <f t="shared" si="108"/>
        <v>3</v>
      </c>
      <c r="U360" s="8">
        <f t="shared" si="108"/>
        <v>3</v>
      </c>
      <c r="V360" s="8">
        <f t="shared" si="108"/>
        <v>3</v>
      </c>
      <c r="W360" s="8">
        <f t="shared" si="108"/>
        <v>0</v>
      </c>
      <c r="X360" s="8">
        <f t="shared" si="108"/>
        <v>0</v>
      </c>
      <c r="Y360" s="8">
        <f t="shared" si="108"/>
        <v>0</v>
      </c>
      <c r="Z360" s="8">
        <f t="shared" si="108"/>
        <v>0</v>
      </c>
      <c r="AA360" s="8">
        <f t="shared" si="108"/>
        <v>0</v>
      </c>
      <c r="AB360" s="8">
        <f t="shared" si="108"/>
        <v>0</v>
      </c>
      <c r="AC360" s="8">
        <f t="shared" si="108"/>
        <v>0</v>
      </c>
      <c r="AD360" s="8">
        <f t="shared" si="108"/>
        <v>0</v>
      </c>
      <c r="AE360" s="8">
        <f t="shared" si="108"/>
        <v>0</v>
      </c>
      <c r="AF360" s="8">
        <f t="shared" si="108"/>
        <v>0</v>
      </c>
      <c r="AG360" s="8">
        <f t="shared" ref="AG360:AV375" si="112">AG359</f>
        <v>0</v>
      </c>
      <c r="AH360" s="8">
        <f t="shared" si="112"/>
        <v>0</v>
      </c>
      <c r="AI360" s="8">
        <f t="shared" si="112"/>
        <v>0</v>
      </c>
      <c r="AJ360" s="8">
        <f t="shared" si="112"/>
        <v>0</v>
      </c>
      <c r="AK360" s="8">
        <f t="shared" si="112"/>
        <v>0</v>
      </c>
      <c r="AL360" s="8">
        <f t="shared" si="112"/>
        <v>0</v>
      </c>
      <c r="AM360" s="8">
        <f t="shared" si="112"/>
        <v>0</v>
      </c>
      <c r="AN360" s="8">
        <f t="shared" si="112"/>
        <v>0</v>
      </c>
      <c r="AO360" s="8">
        <f t="shared" si="112"/>
        <v>0</v>
      </c>
      <c r="AP360" s="8">
        <f t="shared" si="112"/>
        <v>0</v>
      </c>
      <c r="AQ360" s="8">
        <f t="shared" si="112"/>
        <v>0</v>
      </c>
      <c r="AR360" s="8">
        <f t="shared" si="112"/>
        <v>0</v>
      </c>
      <c r="AS360" s="8">
        <f t="shared" si="112"/>
        <v>0</v>
      </c>
      <c r="AT360" s="8">
        <f t="shared" si="112"/>
        <v>0</v>
      </c>
      <c r="AU360" s="8">
        <f t="shared" si="112"/>
        <v>0</v>
      </c>
      <c r="AV360" s="8">
        <f t="shared" si="112"/>
        <v>0</v>
      </c>
      <c r="AW360" s="8">
        <f t="shared" si="111"/>
        <v>0</v>
      </c>
      <c r="AX360" s="8">
        <f t="shared" si="111"/>
        <v>0</v>
      </c>
      <c r="AY360" s="8">
        <f t="shared" si="111"/>
        <v>0</v>
      </c>
      <c r="AZ360" s="8">
        <f t="shared" si="111"/>
        <v>0</v>
      </c>
      <c r="BA360" s="8"/>
      <c r="BB360" s="8"/>
      <c r="BC360" s="8"/>
      <c r="BD360" s="8"/>
      <c r="BE360" s="8"/>
      <c r="BF360" s="8"/>
      <c r="BG360" s="8"/>
    </row>
    <row r="361" spans="1:59" x14ac:dyDescent="0.3">
      <c r="A361" s="8">
        <f t="shared" si="110"/>
        <v>4</v>
      </c>
      <c r="B361" s="8">
        <f t="shared" si="110"/>
        <v>3</v>
      </c>
      <c r="C361" s="8">
        <f t="shared" si="110"/>
        <v>4</v>
      </c>
      <c r="D361" s="8">
        <f t="shared" si="110"/>
        <v>4</v>
      </c>
      <c r="E361" s="8">
        <f t="shared" si="110"/>
        <v>3</v>
      </c>
      <c r="F361" s="8">
        <f t="shared" si="110"/>
        <v>4</v>
      </c>
      <c r="G361" s="8">
        <f t="shared" si="110"/>
        <v>4</v>
      </c>
      <c r="H361" s="8">
        <f t="shared" si="110"/>
        <v>3</v>
      </c>
      <c r="I361" s="8">
        <f t="shared" si="110"/>
        <v>3</v>
      </c>
      <c r="J361" s="8">
        <f t="shared" si="110"/>
        <v>4</v>
      </c>
      <c r="K361" s="8">
        <f t="shared" si="110"/>
        <v>3</v>
      </c>
      <c r="L361" s="8">
        <f t="shared" si="110"/>
        <v>4</v>
      </c>
      <c r="M361" s="8">
        <f t="shared" si="110"/>
        <v>4</v>
      </c>
      <c r="N361" s="8">
        <f t="shared" si="110"/>
        <v>3</v>
      </c>
      <c r="O361" s="8">
        <f t="shared" si="110"/>
        <v>4</v>
      </c>
      <c r="P361" s="8">
        <f t="shared" si="109"/>
        <v>4</v>
      </c>
      <c r="Q361" s="8">
        <f t="shared" si="108"/>
        <v>3</v>
      </c>
      <c r="R361" s="8">
        <f t="shared" si="108"/>
        <v>4</v>
      </c>
      <c r="S361" s="8">
        <f t="shared" si="108"/>
        <v>4</v>
      </c>
      <c r="T361" s="8">
        <f t="shared" si="108"/>
        <v>3</v>
      </c>
      <c r="U361" s="8">
        <f t="shared" si="108"/>
        <v>3</v>
      </c>
      <c r="V361" s="8">
        <f t="shared" si="108"/>
        <v>3</v>
      </c>
      <c r="W361" s="8">
        <f t="shared" si="108"/>
        <v>0</v>
      </c>
      <c r="X361" s="8">
        <f t="shared" si="108"/>
        <v>0</v>
      </c>
      <c r="Y361" s="8">
        <f t="shared" si="108"/>
        <v>0</v>
      </c>
      <c r="Z361" s="8">
        <f t="shared" si="108"/>
        <v>0</v>
      </c>
      <c r="AA361" s="8">
        <f t="shared" si="108"/>
        <v>0</v>
      </c>
      <c r="AB361" s="8">
        <f t="shared" si="108"/>
        <v>0</v>
      </c>
      <c r="AC361" s="8">
        <f t="shared" si="108"/>
        <v>0</v>
      </c>
      <c r="AD361" s="8">
        <f t="shared" si="108"/>
        <v>0</v>
      </c>
      <c r="AE361" s="8">
        <f t="shared" si="108"/>
        <v>0</v>
      </c>
      <c r="AF361" s="8">
        <f t="shared" si="108"/>
        <v>0</v>
      </c>
      <c r="AG361" s="8">
        <f t="shared" si="112"/>
        <v>0</v>
      </c>
      <c r="AH361" s="8">
        <f t="shared" si="112"/>
        <v>0</v>
      </c>
      <c r="AI361" s="8">
        <f t="shared" si="112"/>
        <v>0</v>
      </c>
      <c r="AJ361" s="8">
        <f t="shared" si="112"/>
        <v>0</v>
      </c>
      <c r="AK361" s="8">
        <f t="shared" si="112"/>
        <v>0</v>
      </c>
      <c r="AL361" s="8">
        <f t="shared" si="112"/>
        <v>0</v>
      </c>
      <c r="AM361" s="8">
        <f t="shared" si="112"/>
        <v>0</v>
      </c>
      <c r="AN361" s="8">
        <f t="shared" si="112"/>
        <v>0</v>
      </c>
      <c r="AO361" s="8">
        <f t="shared" si="112"/>
        <v>0</v>
      </c>
      <c r="AP361" s="8">
        <f t="shared" si="112"/>
        <v>0</v>
      </c>
      <c r="AQ361" s="8">
        <f t="shared" si="112"/>
        <v>0</v>
      </c>
      <c r="AR361" s="8">
        <f t="shared" si="112"/>
        <v>0</v>
      </c>
      <c r="AS361" s="8">
        <f t="shared" si="112"/>
        <v>0</v>
      </c>
      <c r="AT361" s="8">
        <f t="shared" si="112"/>
        <v>0</v>
      </c>
      <c r="AU361" s="8">
        <f t="shared" si="112"/>
        <v>0</v>
      </c>
      <c r="AV361" s="8">
        <f t="shared" si="112"/>
        <v>0</v>
      </c>
      <c r="AW361" s="8">
        <f t="shared" si="111"/>
        <v>0</v>
      </c>
      <c r="AX361" s="8">
        <f t="shared" si="111"/>
        <v>0</v>
      </c>
      <c r="AY361" s="8">
        <f t="shared" si="111"/>
        <v>0</v>
      </c>
      <c r="AZ361" s="8">
        <f t="shared" si="111"/>
        <v>0</v>
      </c>
      <c r="BA361" s="8"/>
      <c r="BB361" s="8"/>
      <c r="BC361" s="8"/>
      <c r="BD361" s="8"/>
      <c r="BE361" s="8"/>
      <c r="BF361" s="8"/>
      <c r="BG361" s="8"/>
    </row>
    <row r="362" spans="1:59" x14ac:dyDescent="0.3">
      <c r="A362" s="8">
        <f t="shared" si="110"/>
        <v>4</v>
      </c>
      <c r="B362" s="8">
        <f t="shared" si="110"/>
        <v>3</v>
      </c>
      <c r="C362" s="8">
        <f t="shared" si="110"/>
        <v>4</v>
      </c>
      <c r="D362" s="8">
        <f t="shared" si="110"/>
        <v>4</v>
      </c>
      <c r="E362" s="8">
        <f t="shared" si="110"/>
        <v>3</v>
      </c>
      <c r="F362" s="8">
        <f t="shared" si="110"/>
        <v>4</v>
      </c>
      <c r="G362" s="8">
        <f t="shared" si="110"/>
        <v>4</v>
      </c>
      <c r="H362" s="8">
        <f t="shared" si="110"/>
        <v>3</v>
      </c>
      <c r="I362" s="8">
        <f t="shared" si="110"/>
        <v>3</v>
      </c>
      <c r="J362" s="8">
        <f t="shared" si="110"/>
        <v>4</v>
      </c>
      <c r="K362" s="8">
        <f t="shared" si="110"/>
        <v>3</v>
      </c>
      <c r="L362" s="8">
        <f t="shared" si="110"/>
        <v>4</v>
      </c>
      <c r="M362" s="8">
        <f t="shared" si="110"/>
        <v>4</v>
      </c>
      <c r="N362" s="8">
        <f t="shared" si="110"/>
        <v>3</v>
      </c>
      <c r="O362" s="8">
        <f t="shared" si="110"/>
        <v>4</v>
      </c>
      <c r="P362" s="8">
        <f t="shared" si="109"/>
        <v>4</v>
      </c>
      <c r="Q362" s="8">
        <f t="shared" si="108"/>
        <v>3</v>
      </c>
      <c r="R362" s="8">
        <f t="shared" si="108"/>
        <v>4</v>
      </c>
      <c r="S362" s="8">
        <f t="shared" si="108"/>
        <v>4</v>
      </c>
      <c r="T362" s="8">
        <f t="shared" si="108"/>
        <v>3</v>
      </c>
      <c r="U362" s="8">
        <f t="shared" si="108"/>
        <v>3</v>
      </c>
      <c r="V362" s="8">
        <f t="shared" si="108"/>
        <v>3</v>
      </c>
      <c r="W362" s="8">
        <f t="shared" si="108"/>
        <v>0</v>
      </c>
      <c r="X362" s="8">
        <f t="shared" si="108"/>
        <v>0</v>
      </c>
      <c r="Y362" s="8">
        <f t="shared" si="108"/>
        <v>0</v>
      </c>
      <c r="Z362" s="8">
        <f t="shared" si="108"/>
        <v>0</v>
      </c>
      <c r="AA362" s="8">
        <f t="shared" si="108"/>
        <v>0</v>
      </c>
      <c r="AB362" s="8">
        <f t="shared" si="108"/>
        <v>0</v>
      </c>
      <c r="AC362" s="8">
        <f t="shared" si="108"/>
        <v>0</v>
      </c>
      <c r="AD362" s="8">
        <f t="shared" si="108"/>
        <v>0</v>
      </c>
      <c r="AE362" s="8">
        <f t="shared" si="108"/>
        <v>0</v>
      </c>
      <c r="AF362" s="8">
        <f t="shared" si="108"/>
        <v>0</v>
      </c>
      <c r="AG362" s="8">
        <f t="shared" si="112"/>
        <v>0</v>
      </c>
      <c r="AH362" s="8">
        <f t="shared" si="112"/>
        <v>0</v>
      </c>
      <c r="AI362" s="8">
        <f t="shared" si="112"/>
        <v>0</v>
      </c>
      <c r="AJ362" s="8">
        <f t="shared" si="112"/>
        <v>0</v>
      </c>
      <c r="AK362" s="8">
        <f t="shared" si="112"/>
        <v>0</v>
      </c>
      <c r="AL362" s="8">
        <f t="shared" si="112"/>
        <v>0</v>
      </c>
      <c r="AM362" s="8">
        <f t="shared" si="112"/>
        <v>0</v>
      </c>
      <c r="AN362" s="8">
        <f t="shared" si="112"/>
        <v>0</v>
      </c>
      <c r="AO362" s="8">
        <f t="shared" si="112"/>
        <v>0</v>
      </c>
      <c r="AP362" s="8">
        <f t="shared" si="112"/>
        <v>0</v>
      </c>
      <c r="AQ362" s="8">
        <f t="shared" si="112"/>
        <v>0</v>
      </c>
      <c r="AR362" s="8">
        <f t="shared" si="112"/>
        <v>0</v>
      </c>
      <c r="AS362" s="8">
        <f t="shared" si="112"/>
        <v>0</v>
      </c>
      <c r="AT362" s="8">
        <f t="shared" si="112"/>
        <v>0</v>
      </c>
      <c r="AU362" s="8">
        <f t="shared" si="112"/>
        <v>0</v>
      </c>
      <c r="AV362" s="8">
        <f t="shared" si="112"/>
        <v>0</v>
      </c>
      <c r="AW362" s="8">
        <f t="shared" si="111"/>
        <v>0</v>
      </c>
      <c r="AX362" s="8">
        <f t="shared" si="111"/>
        <v>0</v>
      </c>
      <c r="AY362" s="8">
        <f t="shared" si="111"/>
        <v>0</v>
      </c>
      <c r="AZ362" s="8">
        <f t="shared" si="111"/>
        <v>0</v>
      </c>
      <c r="BA362" s="8"/>
      <c r="BB362" s="8"/>
      <c r="BC362" s="8"/>
      <c r="BD362" s="8"/>
      <c r="BE362" s="8"/>
      <c r="BF362" s="8"/>
      <c r="BG362" s="8"/>
    </row>
    <row r="363" spans="1:59" x14ac:dyDescent="0.3">
      <c r="A363" s="8">
        <f t="shared" si="110"/>
        <v>4</v>
      </c>
      <c r="B363" s="8">
        <f t="shared" si="110"/>
        <v>3</v>
      </c>
      <c r="C363" s="8">
        <f t="shared" si="110"/>
        <v>4</v>
      </c>
      <c r="D363" s="8">
        <f t="shared" si="110"/>
        <v>4</v>
      </c>
      <c r="E363" s="8">
        <f t="shared" si="110"/>
        <v>3</v>
      </c>
      <c r="F363" s="8">
        <f t="shared" si="110"/>
        <v>4</v>
      </c>
      <c r="G363" s="8">
        <f t="shared" si="110"/>
        <v>4</v>
      </c>
      <c r="H363" s="8">
        <f t="shared" si="110"/>
        <v>3</v>
      </c>
      <c r="I363" s="8">
        <f t="shared" si="110"/>
        <v>3</v>
      </c>
      <c r="J363" s="8">
        <f t="shared" si="110"/>
        <v>4</v>
      </c>
      <c r="K363" s="8">
        <f t="shared" si="110"/>
        <v>3</v>
      </c>
      <c r="L363" s="8">
        <f t="shared" si="110"/>
        <v>4</v>
      </c>
      <c r="M363" s="8">
        <f t="shared" si="110"/>
        <v>4</v>
      </c>
      <c r="N363" s="8">
        <f t="shared" si="110"/>
        <v>3</v>
      </c>
      <c r="O363" s="8">
        <f t="shared" si="110"/>
        <v>4</v>
      </c>
      <c r="P363" s="8">
        <f t="shared" si="109"/>
        <v>4</v>
      </c>
      <c r="Q363" s="8">
        <f t="shared" si="108"/>
        <v>3</v>
      </c>
      <c r="R363" s="8">
        <f t="shared" si="108"/>
        <v>4</v>
      </c>
      <c r="S363" s="8">
        <f t="shared" si="108"/>
        <v>4</v>
      </c>
      <c r="T363" s="8">
        <f t="shared" si="108"/>
        <v>3</v>
      </c>
      <c r="U363" s="8">
        <f t="shared" si="108"/>
        <v>3</v>
      </c>
      <c r="V363" s="8">
        <f t="shared" si="108"/>
        <v>3</v>
      </c>
      <c r="W363" s="8">
        <f t="shared" si="108"/>
        <v>0</v>
      </c>
      <c r="X363" s="8">
        <f t="shared" si="108"/>
        <v>0</v>
      </c>
      <c r="Y363" s="8">
        <f t="shared" si="108"/>
        <v>0</v>
      </c>
      <c r="Z363" s="8">
        <f t="shared" si="108"/>
        <v>0</v>
      </c>
      <c r="AA363" s="8">
        <f t="shared" si="108"/>
        <v>0</v>
      </c>
      <c r="AB363" s="8">
        <f t="shared" si="108"/>
        <v>0</v>
      </c>
      <c r="AC363" s="8">
        <f t="shared" si="108"/>
        <v>0</v>
      </c>
      <c r="AD363" s="8">
        <f t="shared" si="108"/>
        <v>0</v>
      </c>
      <c r="AE363" s="8">
        <f t="shared" si="108"/>
        <v>0</v>
      </c>
      <c r="AF363" s="8">
        <f t="shared" si="108"/>
        <v>0</v>
      </c>
      <c r="AG363" s="8">
        <f t="shared" si="112"/>
        <v>0</v>
      </c>
      <c r="AH363" s="8">
        <f t="shared" si="112"/>
        <v>0</v>
      </c>
      <c r="AI363" s="8">
        <f t="shared" si="112"/>
        <v>0</v>
      </c>
      <c r="AJ363" s="8">
        <f t="shared" si="112"/>
        <v>0</v>
      </c>
      <c r="AK363" s="8">
        <f t="shared" si="112"/>
        <v>0</v>
      </c>
      <c r="AL363" s="8">
        <f t="shared" si="112"/>
        <v>0</v>
      </c>
      <c r="AM363" s="8">
        <f t="shared" si="112"/>
        <v>0</v>
      </c>
      <c r="AN363" s="8">
        <f t="shared" si="112"/>
        <v>0</v>
      </c>
      <c r="AO363" s="8">
        <f t="shared" si="112"/>
        <v>0</v>
      </c>
      <c r="AP363" s="8">
        <f t="shared" si="112"/>
        <v>0</v>
      </c>
      <c r="AQ363" s="8">
        <f t="shared" si="112"/>
        <v>0</v>
      </c>
      <c r="AR363" s="8">
        <f t="shared" si="112"/>
        <v>0</v>
      </c>
      <c r="AS363" s="8">
        <f t="shared" si="112"/>
        <v>0</v>
      </c>
      <c r="AT363" s="8">
        <f t="shared" si="112"/>
        <v>0</v>
      </c>
      <c r="AU363" s="8">
        <f t="shared" si="112"/>
        <v>0</v>
      </c>
      <c r="AV363" s="8">
        <f t="shared" si="112"/>
        <v>0</v>
      </c>
      <c r="AW363" s="8">
        <f t="shared" si="111"/>
        <v>0</v>
      </c>
      <c r="AX363" s="8">
        <f t="shared" si="111"/>
        <v>0</v>
      </c>
      <c r="AY363" s="8">
        <f t="shared" si="111"/>
        <v>0</v>
      </c>
      <c r="AZ363" s="8">
        <f t="shared" si="111"/>
        <v>0</v>
      </c>
      <c r="BA363" s="8"/>
      <c r="BB363" s="8"/>
      <c r="BC363" s="8"/>
      <c r="BD363" s="8"/>
      <c r="BE363" s="8"/>
      <c r="BF363" s="8"/>
      <c r="BG363" s="8"/>
    </row>
    <row r="364" spans="1:59" x14ac:dyDescent="0.3">
      <c r="A364" s="8">
        <f t="shared" si="110"/>
        <v>4</v>
      </c>
      <c r="B364" s="8">
        <f t="shared" si="110"/>
        <v>3</v>
      </c>
      <c r="C364" s="8">
        <f t="shared" si="110"/>
        <v>4</v>
      </c>
      <c r="D364" s="8">
        <f t="shared" si="110"/>
        <v>4</v>
      </c>
      <c r="E364" s="8">
        <f t="shared" si="110"/>
        <v>3</v>
      </c>
      <c r="F364" s="8">
        <f t="shared" si="110"/>
        <v>4</v>
      </c>
      <c r="G364" s="8">
        <f t="shared" si="110"/>
        <v>4</v>
      </c>
      <c r="H364" s="8">
        <f t="shared" si="110"/>
        <v>3</v>
      </c>
      <c r="I364" s="8">
        <f t="shared" si="110"/>
        <v>3</v>
      </c>
      <c r="J364" s="8">
        <f t="shared" si="110"/>
        <v>4</v>
      </c>
      <c r="K364" s="8">
        <f t="shared" si="110"/>
        <v>3</v>
      </c>
      <c r="L364" s="8">
        <f t="shared" si="110"/>
        <v>4</v>
      </c>
      <c r="M364" s="8">
        <f t="shared" si="110"/>
        <v>4</v>
      </c>
      <c r="N364" s="8">
        <f t="shared" si="110"/>
        <v>3</v>
      </c>
      <c r="O364" s="8">
        <f t="shared" si="110"/>
        <v>4</v>
      </c>
      <c r="P364" s="8">
        <f t="shared" si="109"/>
        <v>4</v>
      </c>
      <c r="Q364" s="8">
        <f t="shared" si="108"/>
        <v>3</v>
      </c>
      <c r="R364" s="8">
        <f t="shared" si="108"/>
        <v>4</v>
      </c>
      <c r="S364" s="8">
        <f t="shared" si="108"/>
        <v>4</v>
      </c>
      <c r="T364" s="8">
        <f t="shared" si="108"/>
        <v>3</v>
      </c>
      <c r="U364" s="8">
        <f t="shared" si="108"/>
        <v>3</v>
      </c>
      <c r="V364" s="8">
        <f t="shared" si="108"/>
        <v>3</v>
      </c>
      <c r="W364" s="8">
        <f t="shared" si="108"/>
        <v>0</v>
      </c>
      <c r="X364" s="8">
        <f t="shared" si="108"/>
        <v>0</v>
      </c>
      <c r="Y364" s="8">
        <f t="shared" si="108"/>
        <v>0</v>
      </c>
      <c r="Z364" s="8">
        <f t="shared" si="108"/>
        <v>0</v>
      </c>
      <c r="AA364" s="8">
        <f t="shared" si="108"/>
        <v>0</v>
      </c>
      <c r="AB364" s="8">
        <f t="shared" si="108"/>
        <v>0</v>
      </c>
      <c r="AC364" s="8">
        <f t="shared" si="108"/>
        <v>0</v>
      </c>
      <c r="AD364" s="8">
        <f t="shared" si="108"/>
        <v>0</v>
      </c>
      <c r="AE364" s="8">
        <f t="shared" si="108"/>
        <v>0</v>
      </c>
      <c r="AF364" s="8">
        <f t="shared" si="108"/>
        <v>0</v>
      </c>
      <c r="AG364" s="8">
        <f t="shared" si="112"/>
        <v>0</v>
      </c>
      <c r="AH364" s="8">
        <f t="shared" si="112"/>
        <v>0</v>
      </c>
      <c r="AI364" s="8">
        <f t="shared" si="112"/>
        <v>0</v>
      </c>
      <c r="AJ364" s="8">
        <f t="shared" si="112"/>
        <v>0</v>
      </c>
      <c r="AK364" s="8">
        <f t="shared" si="112"/>
        <v>0</v>
      </c>
      <c r="AL364" s="8">
        <f t="shared" si="112"/>
        <v>0</v>
      </c>
      <c r="AM364" s="8">
        <f t="shared" si="112"/>
        <v>0</v>
      </c>
      <c r="AN364" s="8">
        <f t="shared" si="112"/>
        <v>0</v>
      </c>
      <c r="AO364" s="8">
        <f t="shared" si="112"/>
        <v>0</v>
      </c>
      <c r="AP364" s="8">
        <f t="shared" si="112"/>
        <v>0</v>
      </c>
      <c r="AQ364" s="8">
        <f t="shared" si="112"/>
        <v>0</v>
      </c>
      <c r="AR364" s="8">
        <f t="shared" si="112"/>
        <v>0</v>
      </c>
      <c r="AS364" s="8">
        <f t="shared" si="112"/>
        <v>0</v>
      </c>
      <c r="AT364" s="8">
        <f t="shared" si="112"/>
        <v>0</v>
      </c>
      <c r="AU364" s="8">
        <f t="shared" si="112"/>
        <v>0</v>
      </c>
      <c r="AV364" s="8">
        <f t="shared" si="112"/>
        <v>0</v>
      </c>
      <c r="AW364" s="8">
        <f t="shared" si="111"/>
        <v>0</v>
      </c>
      <c r="AX364" s="8">
        <f t="shared" si="111"/>
        <v>0</v>
      </c>
      <c r="AY364" s="8">
        <f t="shared" si="111"/>
        <v>0</v>
      </c>
      <c r="AZ364" s="8">
        <f t="shared" si="111"/>
        <v>0</v>
      </c>
      <c r="BA364" s="8"/>
      <c r="BB364" s="8"/>
      <c r="BC364" s="8"/>
      <c r="BD364" s="8"/>
      <c r="BE364" s="8"/>
      <c r="BF364" s="8"/>
      <c r="BG364" s="8"/>
    </row>
    <row r="365" spans="1:59" x14ac:dyDescent="0.3">
      <c r="A365" s="8">
        <f t="shared" si="110"/>
        <v>4</v>
      </c>
      <c r="B365" s="8">
        <f t="shared" si="110"/>
        <v>3</v>
      </c>
      <c r="C365" s="8">
        <f t="shared" si="110"/>
        <v>4</v>
      </c>
      <c r="D365" s="8">
        <f t="shared" si="110"/>
        <v>4</v>
      </c>
      <c r="E365" s="8">
        <f t="shared" si="110"/>
        <v>3</v>
      </c>
      <c r="F365" s="8">
        <f t="shared" si="110"/>
        <v>4</v>
      </c>
      <c r="G365" s="8">
        <f t="shared" si="110"/>
        <v>4</v>
      </c>
      <c r="H365" s="8">
        <f t="shared" si="110"/>
        <v>3</v>
      </c>
      <c r="I365" s="8">
        <f t="shared" si="110"/>
        <v>3</v>
      </c>
      <c r="J365" s="8">
        <f t="shared" si="110"/>
        <v>4</v>
      </c>
      <c r="K365" s="8">
        <f t="shared" si="110"/>
        <v>3</v>
      </c>
      <c r="L365" s="8">
        <f t="shared" si="110"/>
        <v>4</v>
      </c>
      <c r="M365" s="8">
        <f t="shared" si="110"/>
        <v>4</v>
      </c>
      <c r="N365" s="8">
        <f t="shared" si="110"/>
        <v>3</v>
      </c>
      <c r="O365" s="8">
        <f t="shared" si="110"/>
        <v>4</v>
      </c>
      <c r="P365" s="8">
        <f t="shared" si="109"/>
        <v>4</v>
      </c>
      <c r="Q365" s="8">
        <f t="shared" si="108"/>
        <v>3</v>
      </c>
      <c r="R365" s="8">
        <f t="shared" si="108"/>
        <v>4</v>
      </c>
      <c r="S365" s="8">
        <f t="shared" si="108"/>
        <v>4</v>
      </c>
      <c r="T365" s="8">
        <f t="shared" si="108"/>
        <v>3</v>
      </c>
      <c r="U365" s="8">
        <f t="shared" si="108"/>
        <v>3</v>
      </c>
      <c r="V365" s="8">
        <f t="shared" si="108"/>
        <v>3</v>
      </c>
      <c r="W365" s="8">
        <f t="shared" si="108"/>
        <v>0</v>
      </c>
      <c r="X365" s="8">
        <f t="shared" si="108"/>
        <v>0</v>
      </c>
      <c r="Y365" s="8">
        <f t="shared" si="108"/>
        <v>0</v>
      </c>
      <c r="Z365" s="8">
        <f t="shared" si="108"/>
        <v>0</v>
      </c>
      <c r="AA365" s="8">
        <f t="shared" si="108"/>
        <v>0</v>
      </c>
      <c r="AB365" s="8">
        <f t="shared" si="108"/>
        <v>0</v>
      </c>
      <c r="AC365" s="8">
        <f t="shared" si="108"/>
        <v>0</v>
      </c>
      <c r="AD365" s="8">
        <f t="shared" si="108"/>
        <v>0</v>
      </c>
      <c r="AE365" s="8">
        <f t="shared" si="108"/>
        <v>0</v>
      </c>
      <c r="AF365" s="8">
        <f t="shared" si="108"/>
        <v>0</v>
      </c>
      <c r="AG365" s="8">
        <f t="shared" si="112"/>
        <v>0</v>
      </c>
      <c r="AH365" s="8">
        <f t="shared" si="112"/>
        <v>0</v>
      </c>
      <c r="AI365" s="8">
        <f t="shared" si="112"/>
        <v>0</v>
      </c>
      <c r="AJ365" s="8">
        <f t="shared" si="112"/>
        <v>0</v>
      </c>
      <c r="AK365" s="8">
        <f t="shared" si="112"/>
        <v>0</v>
      </c>
      <c r="AL365" s="8">
        <f t="shared" si="112"/>
        <v>0</v>
      </c>
      <c r="AM365" s="8">
        <f t="shared" si="112"/>
        <v>0</v>
      </c>
      <c r="AN365" s="8">
        <f t="shared" si="112"/>
        <v>0</v>
      </c>
      <c r="AO365" s="8">
        <f t="shared" si="112"/>
        <v>0</v>
      </c>
      <c r="AP365" s="8">
        <f t="shared" si="112"/>
        <v>0</v>
      </c>
      <c r="AQ365" s="8">
        <f t="shared" si="112"/>
        <v>0</v>
      </c>
      <c r="AR365" s="8">
        <f t="shared" si="112"/>
        <v>0</v>
      </c>
      <c r="AS365" s="8">
        <f t="shared" si="112"/>
        <v>0</v>
      </c>
      <c r="AT365" s="8">
        <f t="shared" si="112"/>
        <v>0</v>
      </c>
      <c r="AU365" s="8">
        <f t="shared" si="112"/>
        <v>0</v>
      </c>
      <c r="AV365" s="8">
        <f t="shared" si="112"/>
        <v>0</v>
      </c>
      <c r="AW365" s="8">
        <f t="shared" si="111"/>
        <v>0</v>
      </c>
      <c r="AX365" s="8">
        <f t="shared" si="111"/>
        <v>0</v>
      </c>
      <c r="AY365" s="8">
        <f t="shared" si="111"/>
        <v>0</v>
      </c>
      <c r="AZ365" s="8">
        <f t="shared" si="111"/>
        <v>0</v>
      </c>
      <c r="BA365" s="8"/>
      <c r="BB365" s="8"/>
      <c r="BC365" s="8"/>
      <c r="BD365" s="8"/>
      <c r="BE365" s="8"/>
      <c r="BF365" s="8"/>
      <c r="BG365" s="8"/>
    </row>
    <row r="366" spans="1:59" x14ac:dyDescent="0.3">
      <c r="A366" s="8">
        <f t="shared" si="110"/>
        <v>4</v>
      </c>
      <c r="B366" s="8">
        <f t="shared" si="110"/>
        <v>3</v>
      </c>
      <c r="C366" s="8">
        <f t="shared" si="110"/>
        <v>4</v>
      </c>
      <c r="D366" s="8">
        <f t="shared" si="110"/>
        <v>4</v>
      </c>
      <c r="E366" s="8">
        <f t="shared" si="110"/>
        <v>3</v>
      </c>
      <c r="F366" s="8">
        <f t="shared" si="110"/>
        <v>4</v>
      </c>
      <c r="G366" s="8">
        <f t="shared" si="110"/>
        <v>4</v>
      </c>
      <c r="H366" s="8">
        <f t="shared" si="110"/>
        <v>3</v>
      </c>
      <c r="I366" s="8">
        <f t="shared" si="110"/>
        <v>3</v>
      </c>
      <c r="J366" s="8">
        <f t="shared" si="110"/>
        <v>4</v>
      </c>
      <c r="K366" s="8">
        <f t="shared" si="110"/>
        <v>3</v>
      </c>
      <c r="L366" s="8">
        <f t="shared" si="110"/>
        <v>4</v>
      </c>
      <c r="M366" s="8">
        <f t="shared" si="110"/>
        <v>4</v>
      </c>
      <c r="N366" s="8">
        <f t="shared" si="110"/>
        <v>3</v>
      </c>
      <c r="O366" s="8">
        <f t="shared" si="110"/>
        <v>4</v>
      </c>
      <c r="P366" s="8">
        <f t="shared" si="109"/>
        <v>4</v>
      </c>
      <c r="Q366" s="8">
        <f t="shared" si="108"/>
        <v>3</v>
      </c>
      <c r="R366" s="8">
        <f t="shared" si="108"/>
        <v>4</v>
      </c>
      <c r="S366" s="8">
        <f t="shared" si="108"/>
        <v>4</v>
      </c>
      <c r="T366" s="8">
        <f t="shared" si="108"/>
        <v>3</v>
      </c>
      <c r="U366" s="8">
        <f t="shared" si="108"/>
        <v>3</v>
      </c>
      <c r="V366" s="8">
        <f t="shared" si="108"/>
        <v>3</v>
      </c>
      <c r="W366" s="8">
        <f t="shared" si="108"/>
        <v>0</v>
      </c>
      <c r="X366" s="8">
        <f t="shared" si="108"/>
        <v>0</v>
      </c>
      <c r="Y366" s="8">
        <f t="shared" si="108"/>
        <v>0</v>
      </c>
      <c r="Z366" s="8">
        <f t="shared" si="108"/>
        <v>0</v>
      </c>
      <c r="AA366" s="8">
        <f t="shared" si="108"/>
        <v>0</v>
      </c>
      <c r="AB366" s="8">
        <f t="shared" si="108"/>
        <v>0</v>
      </c>
      <c r="AC366" s="8">
        <f t="shared" si="108"/>
        <v>0</v>
      </c>
      <c r="AD366" s="8">
        <f t="shared" si="108"/>
        <v>0</v>
      </c>
      <c r="AE366" s="8">
        <f t="shared" si="108"/>
        <v>0</v>
      </c>
      <c r="AF366" s="8">
        <f t="shared" si="108"/>
        <v>0</v>
      </c>
      <c r="AG366" s="8">
        <f t="shared" si="112"/>
        <v>0</v>
      </c>
      <c r="AH366" s="8">
        <f t="shared" si="112"/>
        <v>0</v>
      </c>
      <c r="AI366" s="8">
        <f t="shared" si="112"/>
        <v>0</v>
      </c>
      <c r="AJ366" s="8">
        <f t="shared" si="112"/>
        <v>0</v>
      </c>
      <c r="AK366" s="8">
        <f t="shared" si="112"/>
        <v>0</v>
      </c>
      <c r="AL366" s="8">
        <f t="shared" si="112"/>
        <v>0</v>
      </c>
      <c r="AM366" s="8">
        <f t="shared" si="112"/>
        <v>0</v>
      </c>
      <c r="AN366" s="8">
        <f t="shared" si="112"/>
        <v>0</v>
      </c>
      <c r="AO366" s="8">
        <f t="shared" si="112"/>
        <v>0</v>
      </c>
      <c r="AP366" s="8">
        <f t="shared" si="112"/>
        <v>0</v>
      </c>
      <c r="AQ366" s="8">
        <f t="shared" si="112"/>
        <v>0</v>
      </c>
      <c r="AR366" s="8">
        <f t="shared" si="112"/>
        <v>0</v>
      </c>
      <c r="AS366" s="8">
        <f t="shared" si="112"/>
        <v>0</v>
      </c>
      <c r="AT366" s="8">
        <f t="shared" si="112"/>
        <v>0</v>
      </c>
      <c r="AU366" s="8">
        <f t="shared" si="112"/>
        <v>0</v>
      </c>
      <c r="AV366" s="8">
        <f t="shared" si="112"/>
        <v>0</v>
      </c>
      <c r="AW366" s="8">
        <f t="shared" si="111"/>
        <v>0</v>
      </c>
      <c r="AX366" s="8">
        <f t="shared" si="111"/>
        <v>0</v>
      </c>
      <c r="AY366" s="8">
        <f t="shared" si="111"/>
        <v>0</v>
      </c>
      <c r="AZ366" s="8">
        <f t="shared" si="111"/>
        <v>0</v>
      </c>
      <c r="BA366" s="8"/>
      <c r="BB366" s="8"/>
      <c r="BC366" s="8"/>
      <c r="BD366" s="8"/>
      <c r="BE366" s="8"/>
      <c r="BF366" s="8"/>
      <c r="BG366" s="8"/>
    </row>
    <row r="367" spans="1:59" x14ac:dyDescent="0.3">
      <c r="A367" s="8">
        <f t="shared" si="110"/>
        <v>4</v>
      </c>
      <c r="B367" s="8">
        <f t="shared" si="110"/>
        <v>3</v>
      </c>
      <c r="C367" s="8">
        <f t="shared" si="110"/>
        <v>4</v>
      </c>
      <c r="D367" s="8">
        <f t="shared" si="110"/>
        <v>4</v>
      </c>
      <c r="E367" s="8">
        <f t="shared" si="110"/>
        <v>3</v>
      </c>
      <c r="F367" s="8">
        <f t="shared" si="110"/>
        <v>4</v>
      </c>
      <c r="G367" s="8">
        <f t="shared" si="110"/>
        <v>4</v>
      </c>
      <c r="H367" s="8">
        <f t="shared" si="110"/>
        <v>3</v>
      </c>
      <c r="I367" s="8">
        <f t="shared" si="110"/>
        <v>3</v>
      </c>
      <c r="J367" s="8">
        <f t="shared" si="110"/>
        <v>4</v>
      </c>
      <c r="K367" s="8">
        <f t="shared" si="110"/>
        <v>3</v>
      </c>
      <c r="L367" s="8">
        <f t="shared" si="110"/>
        <v>4</v>
      </c>
      <c r="M367" s="8">
        <f t="shared" si="110"/>
        <v>4</v>
      </c>
      <c r="N367" s="8">
        <f t="shared" si="110"/>
        <v>3</v>
      </c>
      <c r="O367" s="8">
        <f t="shared" si="110"/>
        <v>4</v>
      </c>
      <c r="P367" s="8">
        <f t="shared" si="109"/>
        <v>4</v>
      </c>
      <c r="Q367" s="8">
        <f t="shared" si="108"/>
        <v>3</v>
      </c>
      <c r="R367" s="8">
        <f t="shared" si="108"/>
        <v>4</v>
      </c>
      <c r="S367" s="8">
        <f t="shared" si="108"/>
        <v>4</v>
      </c>
      <c r="T367" s="8">
        <f t="shared" si="108"/>
        <v>3</v>
      </c>
      <c r="U367" s="8">
        <f t="shared" si="108"/>
        <v>3</v>
      </c>
      <c r="V367" s="8">
        <f t="shared" si="108"/>
        <v>3</v>
      </c>
      <c r="W367" s="8">
        <f t="shared" si="108"/>
        <v>0</v>
      </c>
      <c r="X367" s="8">
        <f t="shared" si="108"/>
        <v>0</v>
      </c>
      <c r="Y367" s="8">
        <f t="shared" si="108"/>
        <v>0</v>
      </c>
      <c r="Z367" s="8">
        <f t="shared" si="108"/>
        <v>0</v>
      </c>
      <c r="AA367" s="8">
        <f t="shared" si="108"/>
        <v>0</v>
      </c>
      <c r="AB367" s="8">
        <f t="shared" si="108"/>
        <v>0</v>
      </c>
      <c r="AC367" s="8">
        <f t="shared" si="108"/>
        <v>0</v>
      </c>
      <c r="AD367" s="8">
        <f t="shared" si="108"/>
        <v>0</v>
      </c>
      <c r="AE367" s="8">
        <f t="shared" si="108"/>
        <v>0</v>
      </c>
      <c r="AF367" s="8">
        <f t="shared" si="108"/>
        <v>0</v>
      </c>
      <c r="AG367" s="8">
        <f t="shared" si="112"/>
        <v>0</v>
      </c>
      <c r="AH367" s="8">
        <f t="shared" si="112"/>
        <v>0</v>
      </c>
      <c r="AI367" s="8">
        <f t="shared" si="112"/>
        <v>0</v>
      </c>
      <c r="AJ367" s="8">
        <f t="shared" si="112"/>
        <v>0</v>
      </c>
      <c r="AK367" s="8">
        <f t="shared" si="112"/>
        <v>0</v>
      </c>
      <c r="AL367" s="8">
        <f t="shared" si="112"/>
        <v>0</v>
      </c>
      <c r="AM367" s="8">
        <f t="shared" si="112"/>
        <v>0</v>
      </c>
      <c r="AN367" s="8">
        <f t="shared" si="112"/>
        <v>0</v>
      </c>
      <c r="AO367" s="8">
        <f t="shared" si="112"/>
        <v>0</v>
      </c>
      <c r="AP367" s="8">
        <f t="shared" si="112"/>
        <v>0</v>
      </c>
      <c r="AQ367" s="8">
        <f t="shared" si="112"/>
        <v>0</v>
      </c>
      <c r="AR367" s="8">
        <f t="shared" si="112"/>
        <v>0</v>
      </c>
      <c r="AS367" s="8">
        <f t="shared" si="112"/>
        <v>0</v>
      </c>
      <c r="AT367" s="8">
        <f t="shared" si="112"/>
        <v>0</v>
      </c>
      <c r="AU367" s="8">
        <f t="shared" si="112"/>
        <v>0</v>
      </c>
      <c r="AV367" s="8">
        <f t="shared" si="112"/>
        <v>0</v>
      </c>
      <c r="AW367" s="8">
        <f t="shared" si="111"/>
        <v>0</v>
      </c>
      <c r="AX367" s="8">
        <f t="shared" si="111"/>
        <v>0</v>
      </c>
      <c r="AY367" s="8">
        <f t="shared" si="111"/>
        <v>0</v>
      </c>
      <c r="AZ367" s="8">
        <f t="shared" si="111"/>
        <v>0</v>
      </c>
      <c r="BA367" s="8"/>
      <c r="BB367" s="8"/>
      <c r="BC367" s="8"/>
      <c r="BD367" s="8"/>
      <c r="BE367" s="8"/>
      <c r="BF367" s="8"/>
      <c r="BG367" s="8"/>
    </row>
    <row r="368" spans="1:59" x14ac:dyDescent="0.3">
      <c r="A368" s="8">
        <f t="shared" si="110"/>
        <v>4</v>
      </c>
      <c r="B368" s="8">
        <f t="shared" si="110"/>
        <v>3</v>
      </c>
      <c r="C368" s="8">
        <f t="shared" si="110"/>
        <v>4</v>
      </c>
      <c r="D368" s="8">
        <f t="shared" si="110"/>
        <v>4</v>
      </c>
      <c r="E368" s="8">
        <f t="shared" si="110"/>
        <v>3</v>
      </c>
      <c r="F368" s="8">
        <f t="shared" si="110"/>
        <v>4</v>
      </c>
      <c r="G368" s="8">
        <f t="shared" si="110"/>
        <v>4</v>
      </c>
      <c r="H368" s="8">
        <f t="shared" si="110"/>
        <v>3</v>
      </c>
      <c r="I368" s="8">
        <f t="shared" si="110"/>
        <v>3</v>
      </c>
      <c r="J368" s="8">
        <f t="shared" si="110"/>
        <v>4</v>
      </c>
      <c r="K368" s="8">
        <f t="shared" si="110"/>
        <v>3</v>
      </c>
      <c r="L368" s="8">
        <f t="shared" si="110"/>
        <v>4</v>
      </c>
      <c r="M368" s="8">
        <f t="shared" si="110"/>
        <v>4</v>
      </c>
      <c r="N368" s="8">
        <f t="shared" si="110"/>
        <v>3</v>
      </c>
      <c r="O368" s="8">
        <f t="shared" si="110"/>
        <v>4</v>
      </c>
      <c r="P368" s="8">
        <f t="shared" si="109"/>
        <v>4</v>
      </c>
      <c r="Q368" s="8">
        <f t="shared" si="108"/>
        <v>3</v>
      </c>
      <c r="R368" s="8">
        <f t="shared" si="108"/>
        <v>4</v>
      </c>
      <c r="S368" s="8">
        <f t="shared" si="108"/>
        <v>4</v>
      </c>
      <c r="T368" s="8">
        <f t="shared" si="108"/>
        <v>3</v>
      </c>
      <c r="U368" s="8">
        <f t="shared" si="108"/>
        <v>3</v>
      </c>
      <c r="V368" s="8">
        <f t="shared" si="108"/>
        <v>3</v>
      </c>
      <c r="W368" s="8">
        <f t="shared" si="108"/>
        <v>0</v>
      </c>
      <c r="X368" s="8">
        <f t="shared" si="108"/>
        <v>0</v>
      </c>
      <c r="Y368" s="8">
        <f t="shared" si="108"/>
        <v>0</v>
      </c>
      <c r="Z368" s="8">
        <f t="shared" si="108"/>
        <v>0</v>
      </c>
      <c r="AA368" s="8">
        <f t="shared" si="108"/>
        <v>0</v>
      </c>
      <c r="AB368" s="8">
        <f t="shared" si="108"/>
        <v>0</v>
      </c>
      <c r="AC368" s="8">
        <f t="shared" si="108"/>
        <v>0</v>
      </c>
      <c r="AD368" s="8">
        <f t="shared" si="108"/>
        <v>0</v>
      </c>
      <c r="AE368" s="8">
        <f t="shared" si="108"/>
        <v>0</v>
      </c>
      <c r="AF368" s="8">
        <f t="shared" ref="AF368:AU383" si="113">AF367</f>
        <v>0</v>
      </c>
      <c r="AG368" s="8">
        <f t="shared" si="112"/>
        <v>0</v>
      </c>
      <c r="AH368" s="8">
        <f t="shared" si="112"/>
        <v>0</v>
      </c>
      <c r="AI368" s="8">
        <f t="shared" si="112"/>
        <v>0</v>
      </c>
      <c r="AJ368" s="8">
        <f t="shared" si="112"/>
        <v>0</v>
      </c>
      <c r="AK368" s="8">
        <f t="shared" si="112"/>
        <v>0</v>
      </c>
      <c r="AL368" s="8">
        <f t="shared" si="112"/>
        <v>0</v>
      </c>
      <c r="AM368" s="8">
        <f t="shared" si="112"/>
        <v>0</v>
      </c>
      <c r="AN368" s="8">
        <f t="shared" si="112"/>
        <v>0</v>
      </c>
      <c r="AO368" s="8">
        <f t="shared" si="112"/>
        <v>0</v>
      </c>
      <c r="AP368" s="8">
        <f t="shared" si="112"/>
        <v>0</v>
      </c>
      <c r="AQ368" s="8">
        <f t="shared" si="112"/>
        <v>0</v>
      </c>
      <c r="AR368" s="8">
        <f t="shared" si="112"/>
        <v>0</v>
      </c>
      <c r="AS368" s="8">
        <f t="shared" si="112"/>
        <v>0</v>
      </c>
      <c r="AT368" s="8">
        <f t="shared" si="112"/>
        <v>0</v>
      </c>
      <c r="AU368" s="8">
        <f t="shared" si="112"/>
        <v>0</v>
      </c>
      <c r="AV368" s="8">
        <f t="shared" si="112"/>
        <v>0</v>
      </c>
      <c r="AW368" s="8">
        <f t="shared" si="111"/>
        <v>0</v>
      </c>
      <c r="AX368" s="8">
        <f t="shared" si="111"/>
        <v>0</v>
      </c>
      <c r="AY368" s="8">
        <f t="shared" si="111"/>
        <v>0</v>
      </c>
      <c r="AZ368" s="8">
        <f t="shared" si="111"/>
        <v>0</v>
      </c>
      <c r="BA368" s="8"/>
      <c r="BB368" s="8"/>
      <c r="BC368" s="8"/>
      <c r="BD368" s="8"/>
      <c r="BE368" s="8"/>
      <c r="BF368" s="8"/>
      <c r="BG368" s="8"/>
    </row>
    <row r="369" spans="1:59" x14ac:dyDescent="0.3">
      <c r="A369" s="8">
        <f t="shared" si="110"/>
        <v>4</v>
      </c>
      <c r="B369" s="8">
        <f t="shared" si="110"/>
        <v>3</v>
      </c>
      <c r="C369" s="8">
        <f t="shared" si="110"/>
        <v>4</v>
      </c>
      <c r="D369" s="8">
        <f t="shared" si="110"/>
        <v>4</v>
      </c>
      <c r="E369" s="8">
        <f t="shared" si="110"/>
        <v>3</v>
      </c>
      <c r="F369" s="8">
        <f t="shared" si="110"/>
        <v>4</v>
      </c>
      <c r="G369" s="8">
        <f t="shared" si="110"/>
        <v>4</v>
      </c>
      <c r="H369" s="8">
        <f t="shared" si="110"/>
        <v>3</v>
      </c>
      <c r="I369" s="8">
        <f t="shared" si="110"/>
        <v>3</v>
      </c>
      <c r="J369" s="8">
        <f t="shared" si="110"/>
        <v>4</v>
      </c>
      <c r="K369" s="8">
        <f t="shared" si="110"/>
        <v>3</v>
      </c>
      <c r="L369" s="8">
        <f t="shared" si="110"/>
        <v>4</v>
      </c>
      <c r="M369" s="8">
        <f t="shared" si="110"/>
        <v>4</v>
      </c>
      <c r="N369" s="8">
        <f t="shared" si="110"/>
        <v>3</v>
      </c>
      <c r="O369" s="8">
        <f t="shared" si="110"/>
        <v>4</v>
      </c>
      <c r="P369" s="8">
        <f t="shared" si="109"/>
        <v>4</v>
      </c>
      <c r="Q369" s="8">
        <f t="shared" si="109"/>
        <v>3</v>
      </c>
      <c r="R369" s="8">
        <f t="shared" si="109"/>
        <v>4</v>
      </c>
      <c r="S369" s="8">
        <f t="shared" si="109"/>
        <v>4</v>
      </c>
      <c r="T369" s="8">
        <f t="shared" si="109"/>
        <v>3</v>
      </c>
      <c r="U369" s="8">
        <f t="shared" si="109"/>
        <v>3</v>
      </c>
      <c r="V369" s="8">
        <f t="shared" si="109"/>
        <v>3</v>
      </c>
      <c r="W369" s="8">
        <f t="shared" si="109"/>
        <v>0</v>
      </c>
      <c r="X369" s="8">
        <f t="shared" si="109"/>
        <v>0</v>
      </c>
      <c r="Y369" s="8">
        <f t="shared" si="109"/>
        <v>0</v>
      </c>
      <c r="Z369" s="8">
        <f t="shared" si="109"/>
        <v>0</v>
      </c>
      <c r="AA369" s="8">
        <f t="shared" si="109"/>
        <v>0</v>
      </c>
      <c r="AB369" s="8">
        <f t="shared" si="109"/>
        <v>0</v>
      </c>
      <c r="AC369" s="8">
        <f t="shared" si="109"/>
        <v>0</v>
      </c>
      <c r="AD369" s="8">
        <f t="shared" si="109"/>
        <v>0</v>
      </c>
      <c r="AE369" s="8">
        <f t="shared" si="109"/>
        <v>0</v>
      </c>
      <c r="AF369" s="8">
        <f t="shared" si="113"/>
        <v>0</v>
      </c>
      <c r="AG369" s="8">
        <f t="shared" si="112"/>
        <v>0</v>
      </c>
      <c r="AH369" s="8">
        <f t="shared" si="112"/>
        <v>0</v>
      </c>
      <c r="AI369" s="8">
        <f t="shared" si="112"/>
        <v>0</v>
      </c>
      <c r="AJ369" s="8">
        <f t="shared" si="112"/>
        <v>0</v>
      </c>
      <c r="AK369" s="8">
        <f t="shared" si="112"/>
        <v>0</v>
      </c>
      <c r="AL369" s="8">
        <f t="shared" si="112"/>
        <v>0</v>
      </c>
      <c r="AM369" s="8">
        <f t="shared" si="112"/>
        <v>0</v>
      </c>
      <c r="AN369" s="8">
        <f t="shared" si="112"/>
        <v>0</v>
      </c>
      <c r="AO369" s="8">
        <f t="shared" si="112"/>
        <v>0</v>
      </c>
      <c r="AP369" s="8">
        <f t="shared" si="112"/>
        <v>0</v>
      </c>
      <c r="AQ369" s="8">
        <f t="shared" si="112"/>
        <v>0</v>
      </c>
      <c r="AR369" s="8">
        <f t="shared" si="112"/>
        <v>0</v>
      </c>
      <c r="AS369" s="8">
        <f t="shared" si="112"/>
        <v>0</v>
      </c>
      <c r="AT369" s="8">
        <f t="shared" si="112"/>
        <v>0</v>
      </c>
      <c r="AU369" s="8">
        <f t="shared" si="112"/>
        <v>0</v>
      </c>
      <c r="AV369" s="8">
        <f t="shared" si="112"/>
        <v>0</v>
      </c>
      <c r="AW369" s="8">
        <f t="shared" si="111"/>
        <v>0</v>
      </c>
      <c r="AX369" s="8">
        <f t="shared" si="111"/>
        <v>0</v>
      </c>
      <c r="AY369" s="8">
        <f t="shared" si="111"/>
        <v>0</v>
      </c>
      <c r="AZ369" s="8">
        <f t="shared" si="111"/>
        <v>0</v>
      </c>
      <c r="BA369" s="8"/>
      <c r="BB369" s="8"/>
      <c r="BC369" s="8"/>
      <c r="BD369" s="8"/>
      <c r="BE369" s="8"/>
      <c r="BF369" s="8"/>
      <c r="BG369" s="8"/>
    </row>
    <row r="370" spans="1:59" x14ac:dyDescent="0.3">
      <c r="A370" s="8">
        <f t="shared" si="110"/>
        <v>4</v>
      </c>
      <c r="B370" s="8">
        <f t="shared" si="110"/>
        <v>3</v>
      </c>
      <c r="C370" s="8">
        <f t="shared" si="110"/>
        <v>4</v>
      </c>
      <c r="D370" s="8">
        <f t="shared" si="110"/>
        <v>4</v>
      </c>
      <c r="E370" s="8">
        <f t="shared" si="110"/>
        <v>3</v>
      </c>
      <c r="F370" s="8">
        <f t="shared" si="110"/>
        <v>4</v>
      </c>
      <c r="G370" s="8">
        <f t="shared" si="110"/>
        <v>4</v>
      </c>
      <c r="H370" s="8">
        <f t="shared" si="110"/>
        <v>3</v>
      </c>
      <c r="I370" s="8">
        <f t="shared" si="110"/>
        <v>3</v>
      </c>
      <c r="J370" s="8">
        <f t="shared" si="110"/>
        <v>4</v>
      </c>
      <c r="K370" s="8">
        <f t="shared" si="110"/>
        <v>3</v>
      </c>
      <c r="L370" s="8">
        <f t="shared" si="110"/>
        <v>4</v>
      </c>
      <c r="M370" s="8">
        <f t="shared" si="110"/>
        <v>4</v>
      </c>
      <c r="N370" s="8">
        <f t="shared" si="110"/>
        <v>3</v>
      </c>
      <c r="O370" s="8">
        <f t="shared" si="110"/>
        <v>4</v>
      </c>
      <c r="P370" s="8">
        <f t="shared" si="109"/>
        <v>4</v>
      </c>
      <c r="Q370" s="8">
        <f t="shared" si="109"/>
        <v>3</v>
      </c>
      <c r="R370" s="8">
        <f t="shared" si="109"/>
        <v>4</v>
      </c>
      <c r="S370" s="8">
        <f t="shared" si="109"/>
        <v>4</v>
      </c>
      <c r="T370" s="8">
        <f t="shared" si="109"/>
        <v>3</v>
      </c>
      <c r="U370" s="8">
        <f t="shared" si="109"/>
        <v>3</v>
      </c>
      <c r="V370" s="8">
        <f t="shared" si="109"/>
        <v>3</v>
      </c>
      <c r="W370" s="8">
        <f t="shared" si="109"/>
        <v>0</v>
      </c>
      <c r="X370" s="8">
        <f t="shared" si="109"/>
        <v>0</v>
      </c>
      <c r="Y370" s="8">
        <f t="shared" si="109"/>
        <v>0</v>
      </c>
      <c r="Z370" s="8">
        <f t="shared" si="109"/>
        <v>0</v>
      </c>
      <c r="AA370" s="8">
        <f t="shared" si="109"/>
        <v>0</v>
      </c>
      <c r="AB370" s="8">
        <f t="shared" si="109"/>
        <v>0</v>
      </c>
      <c r="AC370" s="8">
        <f t="shared" si="109"/>
        <v>0</v>
      </c>
      <c r="AD370" s="8">
        <f t="shared" si="109"/>
        <v>0</v>
      </c>
      <c r="AE370" s="8">
        <f t="shared" si="109"/>
        <v>0</v>
      </c>
      <c r="AF370" s="8">
        <f t="shared" si="113"/>
        <v>0</v>
      </c>
      <c r="AG370" s="8">
        <f t="shared" si="112"/>
        <v>0</v>
      </c>
      <c r="AH370" s="8">
        <f t="shared" si="112"/>
        <v>0</v>
      </c>
      <c r="AI370" s="8">
        <f t="shared" si="112"/>
        <v>0</v>
      </c>
      <c r="AJ370" s="8">
        <f t="shared" si="112"/>
        <v>0</v>
      </c>
      <c r="AK370" s="8">
        <f t="shared" si="112"/>
        <v>0</v>
      </c>
      <c r="AL370" s="8">
        <f t="shared" si="112"/>
        <v>0</v>
      </c>
      <c r="AM370" s="8">
        <f t="shared" si="112"/>
        <v>0</v>
      </c>
      <c r="AN370" s="8">
        <f t="shared" si="112"/>
        <v>0</v>
      </c>
      <c r="AO370" s="8">
        <f t="shared" si="112"/>
        <v>0</v>
      </c>
      <c r="AP370" s="8">
        <f t="shared" si="112"/>
        <v>0</v>
      </c>
      <c r="AQ370" s="8">
        <f t="shared" si="112"/>
        <v>0</v>
      </c>
      <c r="AR370" s="8">
        <f t="shared" si="112"/>
        <v>0</v>
      </c>
      <c r="AS370" s="8">
        <f t="shared" si="112"/>
        <v>0</v>
      </c>
      <c r="AT370" s="8">
        <f t="shared" si="112"/>
        <v>0</v>
      </c>
      <c r="AU370" s="8">
        <f t="shared" si="112"/>
        <v>0</v>
      </c>
      <c r="AV370" s="8">
        <f t="shared" si="112"/>
        <v>0</v>
      </c>
      <c r="AW370" s="8">
        <f t="shared" si="111"/>
        <v>0</v>
      </c>
      <c r="AX370" s="8">
        <f t="shared" si="111"/>
        <v>0</v>
      </c>
      <c r="AY370" s="8">
        <f t="shared" si="111"/>
        <v>0</v>
      </c>
      <c r="AZ370" s="8">
        <f t="shared" si="111"/>
        <v>0</v>
      </c>
      <c r="BA370" s="8"/>
      <c r="BB370" s="8"/>
      <c r="BC370" s="8"/>
      <c r="BD370" s="8"/>
      <c r="BE370" s="8"/>
      <c r="BF370" s="8"/>
      <c r="BG370" s="8"/>
    </row>
    <row r="371" spans="1:59" x14ac:dyDescent="0.3">
      <c r="A371" s="8">
        <f t="shared" si="110"/>
        <v>4</v>
      </c>
      <c r="B371" s="8">
        <f t="shared" si="110"/>
        <v>3</v>
      </c>
      <c r="C371" s="8">
        <f t="shared" si="110"/>
        <v>4</v>
      </c>
      <c r="D371" s="8">
        <f t="shared" si="110"/>
        <v>4</v>
      </c>
      <c r="E371" s="8">
        <f t="shared" si="110"/>
        <v>3</v>
      </c>
      <c r="F371" s="8">
        <f t="shared" si="110"/>
        <v>4</v>
      </c>
      <c r="G371" s="8">
        <f t="shared" si="110"/>
        <v>4</v>
      </c>
      <c r="H371" s="8">
        <f t="shared" si="110"/>
        <v>3</v>
      </c>
      <c r="I371" s="8">
        <f t="shared" si="110"/>
        <v>3</v>
      </c>
      <c r="J371" s="8">
        <f t="shared" si="110"/>
        <v>4</v>
      </c>
      <c r="K371" s="8">
        <f t="shared" si="110"/>
        <v>3</v>
      </c>
      <c r="L371" s="8">
        <f t="shared" si="110"/>
        <v>4</v>
      </c>
      <c r="M371" s="8">
        <f t="shared" si="110"/>
        <v>4</v>
      </c>
      <c r="N371" s="8">
        <f t="shared" si="110"/>
        <v>3</v>
      </c>
      <c r="O371" s="8">
        <f t="shared" si="110"/>
        <v>4</v>
      </c>
      <c r="P371" s="8">
        <f t="shared" si="109"/>
        <v>4</v>
      </c>
      <c r="Q371" s="8">
        <f t="shared" si="109"/>
        <v>3</v>
      </c>
      <c r="R371" s="8">
        <f t="shared" si="109"/>
        <v>4</v>
      </c>
      <c r="S371" s="8">
        <f t="shared" si="109"/>
        <v>4</v>
      </c>
      <c r="T371" s="8">
        <f t="shared" si="109"/>
        <v>3</v>
      </c>
      <c r="U371" s="8">
        <f t="shared" si="109"/>
        <v>3</v>
      </c>
      <c r="V371" s="8">
        <f t="shared" si="109"/>
        <v>3</v>
      </c>
      <c r="W371" s="8">
        <f t="shared" si="109"/>
        <v>0</v>
      </c>
      <c r="X371" s="8">
        <f t="shared" si="109"/>
        <v>0</v>
      </c>
      <c r="Y371" s="8">
        <f t="shared" si="109"/>
        <v>0</v>
      </c>
      <c r="Z371" s="8">
        <f t="shared" si="109"/>
        <v>0</v>
      </c>
      <c r="AA371" s="8">
        <f t="shared" si="109"/>
        <v>0</v>
      </c>
      <c r="AB371" s="8">
        <f t="shared" si="109"/>
        <v>0</v>
      </c>
      <c r="AC371" s="8">
        <f t="shared" si="109"/>
        <v>0</v>
      </c>
      <c r="AD371" s="8">
        <f t="shared" si="109"/>
        <v>0</v>
      </c>
      <c r="AE371" s="8">
        <f t="shared" si="109"/>
        <v>0</v>
      </c>
      <c r="AF371" s="8">
        <f t="shared" si="113"/>
        <v>0</v>
      </c>
      <c r="AG371" s="8">
        <f t="shared" si="112"/>
        <v>0</v>
      </c>
      <c r="AH371" s="8">
        <f t="shared" si="112"/>
        <v>0</v>
      </c>
      <c r="AI371" s="8">
        <f t="shared" si="112"/>
        <v>0</v>
      </c>
      <c r="AJ371" s="8">
        <f t="shared" si="112"/>
        <v>0</v>
      </c>
      <c r="AK371" s="8">
        <f t="shared" si="112"/>
        <v>0</v>
      </c>
      <c r="AL371" s="8">
        <f t="shared" si="112"/>
        <v>0</v>
      </c>
      <c r="AM371" s="8">
        <f t="shared" si="112"/>
        <v>0</v>
      </c>
      <c r="AN371" s="8">
        <f t="shared" si="112"/>
        <v>0</v>
      </c>
      <c r="AO371" s="8">
        <f t="shared" si="112"/>
        <v>0</v>
      </c>
      <c r="AP371" s="8">
        <f t="shared" si="112"/>
        <v>0</v>
      </c>
      <c r="AQ371" s="8">
        <f t="shared" si="112"/>
        <v>0</v>
      </c>
      <c r="AR371" s="8">
        <f t="shared" si="112"/>
        <v>0</v>
      </c>
      <c r="AS371" s="8">
        <f t="shared" si="112"/>
        <v>0</v>
      </c>
      <c r="AT371" s="8">
        <f t="shared" si="112"/>
        <v>0</v>
      </c>
      <c r="AU371" s="8">
        <f t="shared" si="112"/>
        <v>0</v>
      </c>
      <c r="AV371" s="8">
        <f t="shared" si="112"/>
        <v>0</v>
      </c>
      <c r="AW371" s="8">
        <f t="shared" si="111"/>
        <v>0</v>
      </c>
      <c r="AX371" s="8">
        <f t="shared" si="111"/>
        <v>0</v>
      </c>
      <c r="AY371" s="8">
        <f t="shared" si="111"/>
        <v>0</v>
      </c>
      <c r="AZ371" s="8">
        <f t="shared" si="111"/>
        <v>0</v>
      </c>
      <c r="BA371" s="8"/>
      <c r="BB371" s="8"/>
      <c r="BC371" s="8"/>
      <c r="BD371" s="8"/>
      <c r="BE371" s="8"/>
      <c r="BF371" s="8"/>
      <c r="BG371" s="8"/>
    </row>
    <row r="372" spans="1:59" x14ac:dyDescent="0.3">
      <c r="A372" s="8">
        <f t="shared" si="110"/>
        <v>4</v>
      </c>
      <c r="B372" s="8">
        <f t="shared" si="110"/>
        <v>3</v>
      </c>
      <c r="C372" s="8">
        <f t="shared" si="110"/>
        <v>4</v>
      </c>
      <c r="D372" s="8">
        <f t="shared" si="110"/>
        <v>4</v>
      </c>
      <c r="E372" s="8">
        <f t="shared" si="110"/>
        <v>3</v>
      </c>
      <c r="F372" s="8">
        <f t="shared" si="110"/>
        <v>4</v>
      </c>
      <c r="G372" s="8">
        <f t="shared" si="110"/>
        <v>4</v>
      </c>
      <c r="H372" s="8">
        <f t="shared" si="110"/>
        <v>3</v>
      </c>
      <c r="I372" s="8">
        <f t="shared" si="110"/>
        <v>3</v>
      </c>
      <c r="J372" s="8">
        <f t="shared" si="110"/>
        <v>4</v>
      </c>
      <c r="K372" s="8">
        <f t="shared" si="110"/>
        <v>3</v>
      </c>
      <c r="L372" s="8">
        <f t="shared" si="110"/>
        <v>4</v>
      </c>
      <c r="M372" s="8">
        <f t="shared" si="110"/>
        <v>4</v>
      </c>
      <c r="N372" s="8">
        <f t="shared" si="110"/>
        <v>3</v>
      </c>
      <c r="O372" s="8">
        <f t="shared" si="110"/>
        <v>4</v>
      </c>
      <c r="P372" s="8">
        <f t="shared" si="110"/>
        <v>4</v>
      </c>
      <c r="Q372" s="8">
        <f t="shared" ref="Q372:AF387" si="114">Q371</f>
        <v>3</v>
      </c>
      <c r="R372" s="8">
        <f t="shared" si="114"/>
        <v>4</v>
      </c>
      <c r="S372" s="8">
        <f t="shared" si="114"/>
        <v>4</v>
      </c>
      <c r="T372" s="8">
        <f t="shared" si="114"/>
        <v>3</v>
      </c>
      <c r="U372" s="8">
        <f t="shared" si="114"/>
        <v>3</v>
      </c>
      <c r="V372" s="8">
        <f t="shared" si="114"/>
        <v>3</v>
      </c>
      <c r="W372" s="8">
        <f t="shared" si="114"/>
        <v>0</v>
      </c>
      <c r="X372" s="8">
        <f t="shared" si="114"/>
        <v>0</v>
      </c>
      <c r="Y372" s="8">
        <f t="shared" si="114"/>
        <v>0</v>
      </c>
      <c r="Z372" s="8">
        <f t="shared" si="114"/>
        <v>0</v>
      </c>
      <c r="AA372" s="8">
        <f t="shared" si="114"/>
        <v>0</v>
      </c>
      <c r="AB372" s="8">
        <f t="shared" si="114"/>
        <v>0</v>
      </c>
      <c r="AC372" s="8">
        <f t="shared" si="114"/>
        <v>0</v>
      </c>
      <c r="AD372" s="8">
        <f t="shared" si="114"/>
        <v>0</v>
      </c>
      <c r="AE372" s="8">
        <f t="shared" si="114"/>
        <v>0</v>
      </c>
      <c r="AF372" s="8">
        <f t="shared" si="113"/>
        <v>0</v>
      </c>
      <c r="AG372" s="8">
        <f t="shared" si="112"/>
        <v>0</v>
      </c>
      <c r="AH372" s="8">
        <f t="shared" si="112"/>
        <v>0</v>
      </c>
      <c r="AI372" s="8">
        <f t="shared" si="112"/>
        <v>0</v>
      </c>
      <c r="AJ372" s="8">
        <f t="shared" si="112"/>
        <v>0</v>
      </c>
      <c r="AK372" s="8">
        <f t="shared" si="112"/>
        <v>0</v>
      </c>
      <c r="AL372" s="8">
        <f t="shared" si="112"/>
        <v>0</v>
      </c>
      <c r="AM372" s="8">
        <f t="shared" si="112"/>
        <v>0</v>
      </c>
      <c r="AN372" s="8">
        <f t="shared" si="112"/>
        <v>0</v>
      </c>
      <c r="AO372" s="8">
        <f t="shared" si="112"/>
        <v>0</v>
      </c>
      <c r="AP372" s="8">
        <f t="shared" si="112"/>
        <v>0</v>
      </c>
      <c r="AQ372" s="8">
        <f t="shared" si="112"/>
        <v>0</v>
      </c>
      <c r="AR372" s="8">
        <f t="shared" si="112"/>
        <v>0</v>
      </c>
      <c r="AS372" s="8">
        <f t="shared" si="112"/>
        <v>0</v>
      </c>
      <c r="AT372" s="8">
        <f t="shared" si="112"/>
        <v>0</v>
      </c>
      <c r="AU372" s="8">
        <f t="shared" si="112"/>
        <v>0</v>
      </c>
      <c r="AV372" s="8">
        <f t="shared" si="112"/>
        <v>0</v>
      </c>
      <c r="AW372" s="8">
        <f t="shared" si="111"/>
        <v>0</v>
      </c>
      <c r="AX372" s="8">
        <f t="shared" si="111"/>
        <v>0</v>
      </c>
      <c r="AY372" s="8">
        <f t="shared" si="111"/>
        <v>0</v>
      </c>
      <c r="AZ372" s="8">
        <f t="shared" si="111"/>
        <v>0</v>
      </c>
      <c r="BA372" s="8"/>
      <c r="BB372" s="8"/>
      <c r="BC372" s="8"/>
      <c r="BD372" s="8"/>
      <c r="BE372" s="8"/>
      <c r="BF372" s="8"/>
      <c r="BG372" s="8"/>
    </row>
    <row r="373" spans="1:59" x14ac:dyDescent="0.3">
      <c r="A373" s="8">
        <f t="shared" ref="A373:P388" si="115">A372</f>
        <v>4</v>
      </c>
      <c r="B373" s="8">
        <f t="shared" si="115"/>
        <v>3</v>
      </c>
      <c r="C373" s="8">
        <f t="shared" si="115"/>
        <v>4</v>
      </c>
      <c r="D373" s="8">
        <f t="shared" si="115"/>
        <v>4</v>
      </c>
      <c r="E373" s="8">
        <f t="shared" si="115"/>
        <v>3</v>
      </c>
      <c r="F373" s="8">
        <f t="shared" si="115"/>
        <v>4</v>
      </c>
      <c r="G373" s="8">
        <f t="shared" si="115"/>
        <v>4</v>
      </c>
      <c r="H373" s="8">
        <f t="shared" si="115"/>
        <v>3</v>
      </c>
      <c r="I373" s="8">
        <f t="shared" si="115"/>
        <v>3</v>
      </c>
      <c r="J373" s="8">
        <f t="shared" si="115"/>
        <v>4</v>
      </c>
      <c r="K373" s="8">
        <f t="shared" si="115"/>
        <v>3</v>
      </c>
      <c r="L373" s="8">
        <f t="shared" si="115"/>
        <v>4</v>
      </c>
      <c r="M373" s="8">
        <f t="shared" si="115"/>
        <v>4</v>
      </c>
      <c r="N373" s="8">
        <f t="shared" si="115"/>
        <v>3</v>
      </c>
      <c r="O373" s="8">
        <f t="shared" si="115"/>
        <v>4</v>
      </c>
      <c r="P373" s="8">
        <f t="shared" si="115"/>
        <v>4</v>
      </c>
      <c r="Q373" s="8">
        <f t="shared" si="114"/>
        <v>3</v>
      </c>
      <c r="R373" s="8">
        <f t="shared" si="114"/>
        <v>4</v>
      </c>
      <c r="S373" s="8">
        <f t="shared" si="114"/>
        <v>4</v>
      </c>
      <c r="T373" s="8">
        <f t="shared" si="114"/>
        <v>3</v>
      </c>
      <c r="U373" s="8">
        <f t="shared" si="114"/>
        <v>3</v>
      </c>
      <c r="V373" s="8">
        <f t="shared" si="114"/>
        <v>3</v>
      </c>
      <c r="W373" s="8">
        <f t="shared" si="114"/>
        <v>0</v>
      </c>
      <c r="X373" s="8">
        <f t="shared" si="114"/>
        <v>0</v>
      </c>
      <c r="Y373" s="8">
        <f t="shared" si="114"/>
        <v>0</v>
      </c>
      <c r="Z373" s="8">
        <f t="shared" si="114"/>
        <v>0</v>
      </c>
      <c r="AA373" s="8">
        <f t="shared" si="114"/>
        <v>0</v>
      </c>
      <c r="AB373" s="8">
        <f t="shared" si="114"/>
        <v>0</v>
      </c>
      <c r="AC373" s="8">
        <f t="shared" si="114"/>
        <v>0</v>
      </c>
      <c r="AD373" s="8">
        <f t="shared" si="114"/>
        <v>0</v>
      </c>
      <c r="AE373" s="8">
        <f t="shared" si="114"/>
        <v>0</v>
      </c>
      <c r="AF373" s="8">
        <f t="shared" si="113"/>
        <v>0</v>
      </c>
      <c r="AG373" s="8">
        <f t="shared" si="112"/>
        <v>0</v>
      </c>
      <c r="AH373" s="8">
        <f t="shared" si="112"/>
        <v>0</v>
      </c>
      <c r="AI373" s="8">
        <f t="shared" si="112"/>
        <v>0</v>
      </c>
      <c r="AJ373" s="8">
        <f t="shared" si="112"/>
        <v>0</v>
      </c>
      <c r="AK373" s="8">
        <f t="shared" si="112"/>
        <v>0</v>
      </c>
      <c r="AL373" s="8">
        <f t="shared" si="112"/>
        <v>0</v>
      </c>
      <c r="AM373" s="8">
        <f t="shared" si="112"/>
        <v>0</v>
      </c>
      <c r="AN373" s="8">
        <f t="shared" si="112"/>
        <v>0</v>
      </c>
      <c r="AO373" s="8">
        <f t="shared" si="112"/>
        <v>0</v>
      </c>
      <c r="AP373" s="8">
        <f t="shared" si="112"/>
        <v>0</v>
      </c>
      <c r="AQ373" s="8">
        <f t="shared" si="112"/>
        <v>0</v>
      </c>
      <c r="AR373" s="8">
        <f t="shared" si="112"/>
        <v>0</v>
      </c>
      <c r="AS373" s="8">
        <f t="shared" si="112"/>
        <v>0</v>
      </c>
      <c r="AT373" s="8">
        <f t="shared" si="112"/>
        <v>0</v>
      </c>
      <c r="AU373" s="8">
        <f t="shared" si="112"/>
        <v>0</v>
      </c>
      <c r="AV373" s="8">
        <f t="shared" si="112"/>
        <v>0</v>
      </c>
      <c r="AW373" s="8">
        <f t="shared" si="111"/>
        <v>0</v>
      </c>
      <c r="AX373" s="8">
        <f t="shared" si="111"/>
        <v>0</v>
      </c>
      <c r="AY373" s="8">
        <f t="shared" si="111"/>
        <v>0</v>
      </c>
      <c r="AZ373" s="8">
        <f t="shared" si="111"/>
        <v>0</v>
      </c>
      <c r="BA373" s="8"/>
      <c r="BB373" s="8"/>
      <c r="BC373" s="8"/>
      <c r="BD373" s="8"/>
      <c r="BE373" s="8"/>
      <c r="BF373" s="8"/>
      <c r="BG373" s="8"/>
    </row>
    <row r="374" spans="1:59" x14ac:dyDescent="0.3">
      <c r="A374" s="8">
        <f t="shared" si="115"/>
        <v>4</v>
      </c>
      <c r="B374" s="8">
        <f t="shared" si="115"/>
        <v>3</v>
      </c>
      <c r="C374" s="8">
        <f t="shared" si="115"/>
        <v>4</v>
      </c>
      <c r="D374" s="8">
        <f t="shared" si="115"/>
        <v>4</v>
      </c>
      <c r="E374" s="8">
        <f t="shared" si="115"/>
        <v>3</v>
      </c>
      <c r="F374" s="8">
        <f t="shared" si="115"/>
        <v>4</v>
      </c>
      <c r="G374" s="8">
        <f t="shared" si="115"/>
        <v>4</v>
      </c>
      <c r="H374" s="8">
        <f t="shared" si="115"/>
        <v>3</v>
      </c>
      <c r="I374" s="8">
        <f t="shared" si="115"/>
        <v>3</v>
      </c>
      <c r="J374" s="8">
        <f t="shared" si="115"/>
        <v>4</v>
      </c>
      <c r="K374" s="8">
        <f t="shared" si="115"/>
        <v>3</v>
      </c>
      <c r="L374" s="8">
        <f t="shared" si="115"/>
        <v>4</v>
      </c>
      <c r="M374" s="8">
        <f t="shared" si="115"/>
        <v>4</v>
      </c>
      <c r="N374" s="8">
        <f t="shared" si="115"/>
        <v>3</v>
      </c>
      <c r="O374" s="8">
        <f t="shared" si="115"/>
        <v>4</v>
      </c>
      <c r="P374" s="8">
        <f t="shared" si="115"/>
        <v>4</v>
      </c>
      <c r="Q374" s="8">
        <f t="shared" si="114"/>
        <v>3</v>
      </c>
      <c r="R374" s="8">
        <f t="shared" si="114"/>
        <v>4</v>
      </c>
      <c r="S374" s="8">
        <f t="shared" si="114"/>
        <v>4</v>
      </c>
      <c r="T374" s="8">
        <f t="shared" si="114"/>
        <v>3</v>
      </c>
      <c r="U374" s="8">
        <f t="shared" si="114"/>
        <v>3</v>
      </c>
      <c r="V374" s="8">
        <f t="shared" si="114"/>
        <v>3</v>
      </c>
      <c r="W374" s="8">
        <f t="shared" si="114"/>
        <v>0</v>
      </c>
      <c r="X374" s="8">
        <f t="shared" si="114"/>
        <v>0</v>
      </c>
      <c r="Y374" s="8">
        <f t="shared" si="114"/>
        <v>0</v>
      </c>
      <c r="Z374" s="8">
        <f t="shared" si="114"/>
        <v>0</v>
      </c>
      <c r="AA374" s="8">
        <f t="shared" si="114"/>
        <v>0</v>
      </c>
      <c r="AB374" s="8">
        <f t="shared" si="114"/>
        <v>0</v>
      </c>
      <c r="AC374" s="8">
        <f t="shared" si="114"/>
        <v>0</v>
      </c>
      <c r="AD374" s="8">
        <f t="shared" si="114"/>
        <v>0</v>
      </c>
      <c r="AE374" s="8">
        <f t="shared" si="114"/>
        <v>0</v>
      </c>
      <c r="AF374" s="8">
        <f t="shared" si="113"/>
        <v>0</v>
      </c>
      <c r="AG374" s="8">
        <f t="shared" si="112"/>
        <v>0</v>
      </c>
      <c r="AH374" s="8">
        <f t="shared" si="112"/>
        <v>0</v>
      </c>
      <c r="AI374" s="8">
        <f t="shared" si="112"/>
        <v>0</v>
      </c>
      <c r="AJ374" s="8">
        <f t="shared" si="112"/>
        <v>0</v>
      </c>
      <c r="AK374" s="8">
        <f t="shared" si="112"/>
        <v>0</v>
      </c>
      <c r="AL374" s="8">
        <f t="shared" si="112"/>
        <v>0</v>
      </c>
      <c r="AM374" s="8">
        <f t="shared" si="112"/>
        <v>0</v>
      </c>
      <c r="AN374" s="8">
        <f t="shared" si="112"/>
        <v>0</v>
      </c>
      <c r="AO374" s="8">
        <f t="shared" si="112"/>
        <v>0</v>
      </c>
      <c r="AP374" s="8">
        <f t="shared" si="112"/>
        <v>0</v>
      </c>
      <c r="AQ374" s="8">
        <f t="shared" si="112"/>
        <v>0</v>
      </c>
      <c r="AR374" s="8">
        <f t="shared" si="112"/>
        <v>0</v>
      </c>
      <c r="AS374" s="8">
        <f t="shared" si="112"/>
        <v>0</v>
      </c>
      <c r="AT374" s="8">
        <f t="shared" si="112"/>
        <v>0</v>
      </c>
      <c r="AU374" s="8">
        <f t="shared" si="112"/>
        <v>0</v>
      </c>
      <c r="AV374" s="8">
        <f t="shared" si="112"/>
        <v>0</v>
      </c>
      <c r="AW374" s="8">
        <f t="shared" si="111"/>
        <v>0</v>
      </c>
      <c r="AX374" s="8">
        <f t="shared" si="111"/>
        <v>0</v>
      </c>
      <c r="AY374" s="8">
        <f t="shared" si="111"/>
        <v>0</v>
      </c>
      <c r="AZ374" s="8">
        <f t="shared" si="111"/>
        <v>0</v>
      </c>
      <c r="BA374" s="8"/>
      <c r="BB374" s="8"/>
      <c r="BC374" s="8"/>
      <c r="BD374" s="8"/>
      <c r="BE374" s="8"/>
      <c r="BF374" s="8"/>
      <c r="BG374" s="8"/>
    </row>
    <row r="375" spans="1:59" x14ac:dyDescent="0.3">
      <c r="A375" s="8">
        <f t="shared" si="115"/>
        <v>4</v>
      </c>
      <c r="B375" s="8">
        <f t="shared" si="115"/>
        <v>3</v>
      </c>
      <c r="C375" s="8">
        <f t="shared" si="115"/>
        <v>4</v>
      </c>
      <c r="D375" s="8">
        <f t="shared" si="115"/>
        <v>4</v>
      </c>
      <c r="E375" s="8">
        <f t="shared" si="115"/>
        <v>3</v>
      </c>
      <c r="F375" s="8">
        <f t="shared" si="115"/>
        <v>4</v>
      </c>
      <c r="G375" s="8">
        <f t="shared" si="115"/>
        <v>4</v>
      </c>
      <c r="H375" s="8">
        <f t="shared" si="115"/>
        <v>3</v>
      </c>
      <c r="I375" s="8">
        <f t="shared" si="115"/>
        <v>3</v>
      </c>
      <c r="J375" s="8">
        <f t="shared" si="115"/>
        <v>4</v>
      </c>
      <c r="K375" s="8">
        <f t="shared" si="115"/>
        <v>3</v>
      </c>
      <c r="L375" s="8">
        <f t="shared" si="115"/>
        <v>4</v>
      </c>
      <c r="M375" s="8">
        <f t="shared" si="115"/>
        <v>4</v>
      </c>
      <c r="N375" s="8">
        <f t="shared" si="115"/>
        <v>3</v>
      </c>
      <c r="O375" s="8">
        <f t="shared" si="115"/>
        <v>4</v>
      </c>
      <c r="P375" s="8">
        <f t="shared" si="115"/>
        <v>4</v>
      </c>
      <c r="Q375" s="8">
        <f t="shared" si="114"/>
        <v>3</v>
      </c>
      <c r="R375" s="8">
        <f t="shared" si="114"/>
        <v>4</v>
      </c>
      <c r="S375" s="8">
        <f t="shared" si="114"/>
        <v>4</v>
      </c>
      <c r="T375" s="8">
        <f t="shared" si="114"/>
        <v>3</v>
      </c>
      <c r="U375" s="8">
        <f t="shared" si="114"/>
        <v>3</v>
      </c>
      <c r="V375" s="8">
        <f t="shared" si="114"/>
        <v>3</v>
      </c>
      <c r="W375" s="8">
        <f t="shared" si="114"/>
        <v>0</v>
      </c>
      <c r="X375" s="8">
        <f t="shared" si="114"/>
        <v>0</v>
      </c>
      <c r="Y375" s="8">
        <f t="shared" si="114"/>
        <v>0</v>
      </c>
      <c r="Z375" s="8">
        <f t="shared" si="114"/>
        <v>0</v>
      </c>
      <c r="AA375" s="8">
        <f t="shared" si="114"/>
        <v>0</v>
      </c>
      <c r="AB375" s="8">
        <f t="shared" si="114"/>
        <v>0</v>
      </c>
      <c r="AC375" s="8">
        <f t="shared" si="114"/>
        <v>0</v>
      </c>
      <c r="AD375" s="8">
        <f t="shared" si="114"/>
        <v>0</v>
      </c>
      <c r="AE375" s="8">
        <f t="shared" si="114"/>
        <v>0</v>
      </c>
      <c r="AF375" s="8">
        <f t="shared" si="113"/>
        <v>0</v>
      </c>
      <c r="AG375" s="8">
        <f t="shared" si="112"/>
        <v>0</v>
      </c>
      <c r="AH375" s="8">
        <f t="shared" si="112"/>
        <v>0</v>
      </c>
      <c r="AI375" s="8">
        <f t="shared" si="112"/>
        <v>0</v>
      </c>
      <c r="AJ375" s="8">
        <f t="shared" si="112"/>
        <v>0</v>
      </c>
      <c r="AK375" s="8">
        <f t="shared" si="112"/>
        <v>0</v>
      </c>
      <c r="AL375" s="8">
        <f t="shared" si="112"/>
        <v>0</v>
      </c>
      <c r="AM375" s="8">
        <f t="shared" si="112"/>
        <v>0</v>
      </c>
      <c r="AN375" s="8">
        <f t="shared" si="112"/>
        <v>0</v>
      </c>
      <c r="AO375" s="8">
        <f t="shared" si="112"/>
        <v>0</v>
      </c>
      <c r="AP375" s="8">
        <f t="shared" si="112"/>
        <v>0</v>
      </c>
      <c r="AQ375" s="8">
        <f t="shared" si="112"/>
        <v>0</v>
      </c>
      <c r="AR375" s="8">
        <f t="shared" si="112"/>
        <v>0</v>
      </c>
      <c r="AS375" s="8">
        <f t="shared" si="112"/>
        <v>0</v>
      </c>
      <c r="AT375" s="8">
        <f t="shared" si="112"/>
        <v>0</v>
      </c>
      <c r="AU375" s="8">
        <f t="shared" si="112"/>
        <v>0</v>
      </c>
      <c r="AV375" s="8">
        <f t="shared" ref="AV375:AZ390" si="116">AV374</f>
        <v>0</v>
      </c>
      <c r="AW375" s="8">
        <f t="shared" si="116"/>
        <v>0</v>
      </c>
      <c r="AX375" s="8">
        <f t="shared" si="116"/>
        <v>0</v>
      </c>
      <c r="AY375" s="8">
        <f t="shared" si="116"/>
        <v>0</v>
      </c>
      <c r="AZ375" s="8">
        <f t="shared" si="116"/>
        <v>0</v>
      </c>
      <c r="BA375" s="8"/>
      <c r="BB375" s="8"/>
      <c r="BC375" s="8"/>
      <c r="BD375" s="8"/>
      <c r="BE375" s="8"/>
      <c r="BF375" s="8"/>
      <c r="BG375" s="8"/>
    </row>
    <row r="376" spans="1:59" x14ac:dyDescent="0.3">
      <c r="A376" s="8">
        <f t="shared" si="115"/>
        <v>4</v>
      </c>
      <c r="B376" s="8">
        <f t="shared" si="115"/>
        <v>3</v>
      </c>
      <c r="C376" s="8">
        <f t="shared" si="115"/>
        <v>4</v>
      </c>
      <c r="D376" s="8">
        <f t="shared" si="115"/>
        <v>4</v>
      </c>
      <c r="E376" s="8">
        <f t="shared" si="115"/>
        <v>3</v>
      </c>
      <c r="F376" s="8">
        <f t="shared" si="115"/>
        <v>4</v>
      </c>
      <c r="G376" s="8">
        <f t="shared" si="115"/>
        <v>4</v>
      </c>
      <c r="H376" s="8">
        <f t="shared" si="115"/>
        <v>3</v>
      </c>
      <c r="I376" s="8">
        <f t="shared" si="115"/>
        <v>3</v>
      </c>
      <c r="J376" s="8">
        <f t="shared" si="115"/>
        <v>4</v>
      </c>
      <c r="K376" s="8">
        <f t="shared" si="115"/>
        <v>3</v>
      </c>
      <c r="L376" s="8">
        <f t="shared" si="115"/>
        <v>4</v>
      </c>
      <c r="M376" s="8">
        <f t="shared" si="115"/>
        <v>4</v>
      </c>
      <c r="N376" s="8">
        <f t="shared" si="115"/>
        <v>3</v>
      </c>
      <c r="O376" s="8">
        <f t="shared" si="115"/>
        <v>4</v>
      </c>
      <c r="P376" s="8">
        <f t="shared" si="115"/>
        <v>4</v>
      </c>
      <c r="Q376" s="8">
        <f t="shared" si="114"/>
        <v>3</v>
      </c>
      <c r="R376" s="8">
        <f t="shared" si="114"/>
        <v>4</v>
      </c>
      <c r="S376" s="8">
        <f t="shared" si="114"/>
        <v>4</v>
      </c>
      <c r="T376" s="8">
        <f t="shared" si="114"/>
        <v>3</v>
      </c>
      <c r="U376" s="8">
        <f t="shared" si="114"/>
        <v>3</v>
      </c>
      <c r="V376" s="8">
        <f t="shared" si="114"/>
        <v>3</v>
      </c>
      <c r="W376" s="8">
        <f t="shared" si="114"/>
        <v>0</v>
      </c>
      <c r="X376" s="8">
        <f t="shared" si="114"/>
        <v>0</v>
      </c>
      <c r="Y376" s="8">
        <f t="shared" si="114"/>
        <v>0</v>
      </c>
      <c r="Z376" s="8">
        <f t="shared" si="114"/>
        <v>0</v>
      </c>
      <c r="AA376" s="8">
        <f t="shared" si="114"/>
        <v>0</v>
      </c>
      <c r="AB376" s="8">
        <f t="shared" si="114"/>
        <v>0</v>
      </c>
      <c r="AC376" s="8">
        <f t="shared" si="114"/>
        <v>0</v>
      </c>
      <c r="AD376" s="8">
        <f t="shared" si="114"/>
        <v>0</v>
      </c>
      <c r="AE376" s="8">
        <f t="shared" si="114"/>
        <v>0</v>
      </c>
      <c r="AF376" s="8">
        <f t="shared" si="113"/>
        <v>0</v>
      </c>
      <c r="AG376" s="8">
        <f t="shared" si="113"/>
        <v>0</v>
      </c>
      <c r="AH376" s="8">
        <f t="shared" si="113"/>
        <v>0</v>
      </c>
      <c r="AI376" s="8">
        <f t="shared" si="113"/>
        <v>0</v>
      </c>
      <c r="AJ376" s="8">
        <f t="shared" si="113"/>
        <v>0</v>
      </c>
      <c r="AK376" s="8">
        <f t="shared" si="113"/>
        <v>0</v>
      </c>
      <c r="AL376" s="8">
        <f t="shared" si="113"/>
        <v>0</v>
      </c>
      <c r="AM376" s="8">
        <f t="shared" si="113"/>
        <v>0</v>
      </c>
      <c r="AN376" s="8">
        <f t="shared" si="113"/>
        <v>0</v>
      </c>
      <c r="AO376" s="8">
        <f t="shared" si="113"/>
        <v>0</v>
      </c>
      <c r="AP376" s="8">
        <f t="shared" si="113"/>
        <v>0</v>
      </c>
      <c r="AQ376" s="8">
        <f t="shared" si="113"/>
        <v>0</v>
      </c>
      <c r="AR376" s="8">
        <f t="shared" si="113"/>
        <v>0</v>
      </c>
      <c r="AS376" s="8">
        <f t="shared" si="113"/>
        <v>0</v>
      </c>
      <c r="AT376" s="8">
        <f t="shared" si="113"/>
        <v>0</v>
      </c>
      <c r="AU376" s="8">
        <f t="shared" si="113"/>
        <v>0</v>
      </c>
      <c r="AV376" s="8">
        <f t="shared" si="116"/>
        <v>0</v>
      </c>
      <c r="AW376" s="8">
        <f t="shared" si="116"/>
        <v>0</v>
      </c>
      <c r="AX376" s="8">
        <f t="shared" si="116"/>
        <v>0</v>
      </c>
      <c r="AY376" s="8">
        <f t="shared" si="116"/>
        <v>0</v>
      </c>
      <c r="AZ376" s="8">
        <f t="shared" si="116"/>
        <v>0</v>
      </c>
      <c r="BA376" s="8"/>
      <c r="BB376" s="8"/>
      <c r="BC376" s="8"/>
      <c r="BD376" s="8"/>
      <c r="BE376" s="8"/>
      <c r="BF376" s="8"/>
      <c r="BG376" s="8"/>
    </row>
    <row r="377" spans="1:59" x14ac:dyDescent="0.3">
      <c r="A377" s="8">
        <f t="shared" si="115"/>
        <v>4</v>
      </c>
      <c r="B377" s="8">
        <f t="shared" si="115"/>
        <v>3</v>
      </c>
      <c r="C377" s="8">
        <f t="shared" si="115"/>
        <v>4</v>
      </c>
      <c r="D377" s="8">
        <f t="shared" si="115"/>
        <v>4</v>
      </c>
      <c r="E377" s="8">
        <f t="shared" si="115"/>
        <v>3</v>
      </c>
      <c r="F377" s="8">
        <f t="shared" si="115"/>
        <v>4</v>
      </c>
      <c r="G377" s="8">
        <f t="shared" si="115"/>
        <v>4</v>
      </c>
      <c r="H377" s="8">
        <f t="shared" si="115"/>
        <v>3</v>
      </c>
      <c r="I377" s="8">
        <f t="shared" si="115"/>
        <v>3</v>
      </c>
      <c r="J377" s="8">
        <f t="shared" si="115"/>
        <v>4</v>
      </c>
      <c r="K377" s="8">
        <f t="shared" si="115"/>
        <v>3</v>
      </c>
      <c r="L377" s="8">
        <f t="shared" si="115"/>
        <v>4</v>
      </c>
      <c r="M377" s="8">
        <f t="shared" si="115"/>
        <v>4</v>
      </c>
      <c r="N377" s="8">
        <f t="shared" si="115"/>
        <v>3</v>
      </c>
      <c r="O377" s="8">
        <f t="shared" si="115"/>
        <v>4</v>
      </c>
      <c r="P377" s="8">
        <f t="shared" si="115"/>
        <v>4</v>
      </c>
      <c r="Q377" s="8">
        <f t="shared" si="114"/>
        <v>3</v>
      </c>
      <c r="R377" s="8">
        <f t="shared" si="114"/>
        <v>4</v>
      </c>
      <c r="S377" s="8">
        <f t="shared" si="114"/>
        <v>4</v>
      </c>
      <c r="T377" s="8">
        <f t="shared" si="114"/>
        <v>3</v>
      </c>
      <c r="U377" s="8">
        <f t="shared" si="114"/>
        <v>3</v>
      </c>
      <c r="V377" s="8">
        <f t="shared" si="114"/>
        <v>3</v>
      </c>
      <c r="W377" s="8">
        <f t="shared" si="114"/>
        <v>0</v>
      </c>
      <c r="X377" s="8">
        <f t="shared" si="114"/>
        <v>0</v>
      </c>
      <c r="Y377" s="8">
        <f t="shared" si="114"/>
        <v>0</v>
      </c>
      <c r="Z377" s="8">
        <f t="shared" si="114"/>
        <v>0</v>
      </c>
      <c r="AA377" s="8">
        <f t="shared" si="114"/>
        <v>0</v>
      </c>
      <c r="AB377" s="8">
        <f t="shared" si="114"/>
        <v>0</v>
      </c>
      <c r="AC377" s="8">
        <f t="shared" si="114"/>
        <v>0</v>
      </c>
      <c r="AD377" s="8">
        <f t="shared" si="114"/>
        <v>0</v>
      </c>
      <c r="AE377" s="8">
        <f t="shared" si="114"/>
        <v>0</v>
      </c>
      <c r="AF377" s="8">
        <f t="shared" si="113"/>
        <v>0</v>
      </c>
      <c r="AG377" s="8">
        <f t="shared" si="113"/>
        <v>0</v>
      </c>
      <c r="AH377" s="8">
        <f t="shared" si="113"/>
        <v>0</v>
      </c>
      <c r="AI377" s="8">
        <f t="shared" si="113"/>
        <v>0</v>
      </c>
      <c r="AJ377" s="8">
        <f t="shared" si="113"/>
        <v>0</v>
      </c>
      <c r="AK377" s="8">
        <f t="shared" si="113"/>
        <v>0</v>
      </c>
      <c r="AL377" s="8">
        <f t="shared" si="113"/>
        <v>0</v>
      </c>
      <c r="AM377" s="8">
        <f t="shared" si="113"/>
        <v>0</v>
      </c>
      <c r="AN377" s="8">
        <f t="shared" si="113"/>
        <v>0</v>
      </c>
      <c r="AO377" s="8">
        <f t="shared" si="113"/>
        <v>0</v>
      </c>
      <c r="AP377" s="8">
        <f t="shared" si="113"/>
        <v>0</v>
      </c>
      <c r="AQ377" s="8">
        <f t="shared" si="113"/>
        <v>0</v>
      </c>
      <c r="AR377" s="8">
        <f t="shared" si="113"/>
        <v>0</v>
      </c>
      <c r="AS377" s="8">
        <f t="shared" si="113"/>
        <v>0</v>
      </c>
      <c r="AT377" s="8">
        <f t="shared" si="113"/>
        <v>0</v>
      </c>
      <c r="AU377" s="8">
        <f t="shared" si="113"/>
        <v>0</v>
      </c>
      <c r="AV377" s="8">
        <f t="shared" si="116"/>
        <v>0</v>
      </c>
      <c r="AW377" s="8">
        <f t="shared" si="116"/>
        <v>0</v>
      </c>
      <c r="AX377" s="8">
        <f t="shared" si="116"/>
        <v>0</v>
      </c>
      <c r="AY377" s="8">
        <f t="shared" si="116"/>
        <v>0</v>
      </c>
      <c r="AZ377" s="8">
        <f t="shared" si="116"/>
        <v>0</v>
      </c>
      <c r="BA377" s="8"/>
      <c r="BB377" s="8"/>
      <c r="BC377" s="8"/>
      <c r="BD377" s="8"/>
      <c r="BE377" s="8"/>
      <c r="BF377" s="8"/>
      <c r="BG377" s="8"/>
    </row>
    <row r="378" spans="1:59" x14ac:dyDescent="0.3">
      <c r="A378" s="8">
        <f t="shared" si="115"/>
        <v>4</v>
      </c>
      <c r="B378" s="8">
        <f t="shared" si="115"/>
        <v>3</v>
      </c>
      <c r="C378" s="8">
        <f t="shared" si="115"/>
        <v>4</v>
      </c>
      <c r="D378" s="8">
        <f t="shared" si="115"/>
        <v>4</v>
      </c>
      <c r="E378" s="8">
        <f t="shared" si="115"/>
        <v>3</v>
      </c>
      <c r="F378" s="8">
        <f t="shared" si="115"/>
        <v>4</v>
      </c>
      <c r="G378" s="8">
        <f t="shared" si="115"/>
        <v>4</v>
      </c>
      <c r="H378" s="8">
        <f t="shared" si="115"/>
        <v>3</v>
      </c>
      <c r="I378" s="8">
        <f t="shared" si="115"/>
        <v>3</v>
      </c>
      <c r="J378" s="8">
        <f t="shared" si="115"/>
        <v>4</v>
      </c>
      <c r="K378" s="8">
        <f t="shared" si="115"/>
        <v>3</v>
      </c>
      <c r="L378" s="8">
        <f t="shared" si="115"/>
        <v>4</v>
      </c>
      <c r="M378" s="8">
        <f t="shared" si="115"/>
        <v>4</v>
      </c>
      <c r="N378" s="8">
        <f t="shared" si="115"/>
        <v>3</v>
      </c>
      <c r="O378" s="8">
        <f t="shared" si="115"/>
        <v>4</v>
      </c>
      <c r="P378" s="8">
        <f t="shared" si="115"/>
        <v>4</v>
      </c>
      <c r="Q378" s="8">
        <f t="shared" si="114"/>
        <v>3</v>
      </c>
      <c r="R378" s="8">
        <f t="shared" si="114"/>
        <v>4</v>
      </c>
      <c r="S378" s="8">
        <f t="shared" si="114"/>
        <v>4</v>
      </c>
      <c r="T378" s="8">
        <f t="shared" si="114"/>
        <v>3</v>
      </c>
      <c r="U378" s="8">
        <f t="shared" si="114"/>
        <v>3</v>
      </c>
      <c r="V378" s="8">
        <f t="shared" si="114"/>
        <v>3</v>
      </c>
      <c r="W378" s="8">
        <f t="shared" si="114"/>
        <v>0</v>
      </c>
      <c r="X378" s="8">
        <f t="shared" si="114"/>
        <v>0</v>
      </c>
      <c r="Y378" s="8">
        <f t="shared" si="114"/>
        <v>0</v>
      </c>
      <c r="Z378" s="8">
        <f t="shared" si="114"/>
        <v>0</v>
      </c>
      <c r="AA378" s="8">
        <f t="shared" si="114"/>
        <v>0</v>
      </c>
      <c r="AB378" s="8">
        <f t="shared" si="114"/>
        <v>0</v>
      </c>
      <c r="AC378" s="8">
        <f t="shared" si="114"/>
        <v>0</v>
      </c>
      <c r="AD378" s="8">
        <f t="shared" si="114"/>
        <v>0</v>
      </c>
      <c r="AE378" s="8">
        <f t="shared" si="114"/>
        <v>0</v>
      </c>
      <c r="AF378" s="8">
        <f t="shared" si="113"/>
        <v>0</v>
      </c>
      <c r="AG378" s="8">
        <f t="shared" si="113"/>
        <v>0</v>
      </c>
      <c r="AH378" s="8">
        <f t="shared" si="113"/>
        <v>0</v>
      </c>
      <c r="AI378" s="8">
        <f t="shared" si="113"/>
        <v>0</v>
      </c>
      <c r="AJ378" s="8">
        <f t="shared" si="113"/>
        <v>0</v>
      </c>
      <c r="AK378" s="8">
        <f t="shared" si="113"/>
        <v>0</v>
      </c>
      <c r="AL378" s="8">
        <f t="shared" si="113"/>
        <v>0</v>
      </c>
      <c r="AM378" s="8">
        <f t="shared" si="113"/>
        <v>0</v>
      </c>
      <c r="AN378" s="8">
        <f t="shared" si="113"/>
        <v>0</v>
      </c>
      <c r="AO378" s="8">
        <f t="shared" si="113"/>
        <v>0</v>
      </c>
      <c r="AP378" s="8">
        <f t="shared" si="113"/>
        <v>0</v>
      </c>
      <c r="AQ378" s="8">
        <f t="shared" si="113"/>
        <v>0</v>
      </c>
      <c r="AR378" s="8">
        <f t="shared" si="113"/>
        <v>0</v>
      </c>
      <c r="AS378" s="8">
        <f t="shared" si="113"/>
        <v>0</v>
      </c>
      <c r="AT378" s="8">
        <f t="shared" si="113"/>
        <v>0</v>
      </c>
      <c r="AU378" s="8">
        <f t="shared" si="113"/>
        <v>0</v>
      </c>
      <c r="AV378" s="8">
        <f t="shared" si="116"/>
        <v>0</v>
      </c>
      <c r="AW378" s="8">
        <f t="shared" si="116"/>
        <v>0</v>
      </c>
      <c r="AX378" s="8">
        <f t="shared" si="116"/>
        <v>0</v>
      </c>
      <c r="AY378" s="8">
        <f t="shared" si="116"/>
        <v>0</v>
      </c>
      <c r="AZ378" s="8">
        <f t="shared" si="116"/>
        <v>0</v>
      </c>
      <c r="BA378" s="8"/>
      <c r="BB378" s="8"/>
      <c r="BC378" s="8"/>
      <c r="BD378" s="8"/>
      <c r="BE378" s="8"/>
      <c r="BF378" s="8"/>
      <c r="BG378" s="8"/>
    </row>
    <row r="379" spans="1:59" x14ac:dyDescent="0.3">
      <c r="A379" s="8">
        <f t="shared" si="115"/>
        <v>4</v>
      </c>
      <c r="B379" s="8">
        <f t="shared" si="115"/>
        <v>3</v>
      </c>
      <c r="C379" s="8">
        <f t="shared" si="115"/>
        <v>4</v>
      </c>
      <c r="D379" s="8">
        <f t="shared" si="115"/>
        <v>4</v>
      </c>
      <c r="E379" s="8">
        <f t="shared" si="115"/>
        <v>3</v>
      </c>
      <c r="F379" s="8">
        <f t="shared" si="115"/>
        <v>4</v>
      </c>
      <c r="G379" s="8">
        <f t="shared" si="115"/>
        <v>4</v>
      </c>
      <c r="H379" s="8">
        <f t="shared" si="115"/>
        <v>3</v>
      </c>
      <c r="I379" s="8">
        <f t="shared" si="115"/>
        <v>3</v>
      </c>
      <c r="J379" s="8">
        <f t="shared" si="115"/>
        <v>4</v>
      </c>
      <c r="K379" s="8">
        <f t="shared" si="115"/>
        <v>3</v>
      </c>
      <c r="L379" s="8">
        <f t="shared" si="115"/>
        <v>4</v>
      </c>
      <c r="M379" s="8">
        <f t="shared" si="115"/>
        <v>4</v>
      </c>
      <c r="N379" s="8">
        <f t="shared" si="115"/>
        <v>3</v>
      </c>
      <c r="O379" s="8">
        <f t="shared" si="115"/>
        <v>4</v>
      </c>
      <c r="P379" s="8">
        <f t="shared" si="115"/>
        <v>4</v>
      </c>
      <c r="Q379" s="8">
        <f t="shared" si="114"/>
        <v>3</v>
      </c>
      <c r="R379" s="8">
        <f t="shared" si="114"/>
        <v>4</v>
      </c>
      <c r="S379" s="8">
        <f t="shared" si="114"/>
        <v>4</v>
      </c>
      <c r="T379" s="8">
        <f t="shared" si="114"/>
        <v>3</v>
      </c>
      <c r="U379" s="8">
        <f t="shared" si="114"/>
        <v>3</v>
      </c>
      <c r="V379" s="8">
        <f t="shared" si="114"/>
        <v>3</v>
      </c>
      <c r="W379" s="8">
        <f t="shared" si="114"/>
        <v>0</v>
      </c>
      <c r="X379" s="8">
        <f t="shared" si="114"/>
        <v>0</v>
      </c>
      <c r="Y379" s="8">
        <f t="shared" si="114"/>
        <v>0</v>
      </c>
      <c r="Z379" s="8">
        <f t="shared" si="114"/>
        <v>0</v>
      </c>
      <c r="AA379" s="8">
        <f t="shared" si="114"/>
        <v>0</v>
      </c>
      <c r="AB379" s="8">
        <f t="shared" si="114"/>
        <v>0</v>
      </c>
      <c r="AC379" s="8">
        <f t="shared" si="114"/>
        <v>0</v>
      </c>
      <c r="AD379" s="8">
        <f t="shared" si="114"/>
        <v>0</v>
      </c>
      <c r="AE379" s="8">
        <f t="shared" si="114"/>
        <v>0</v>
      </c>
      <c r="AF379" s="8">
        <f t="shared" si="113"/>
        <v>0</v>
      </c>
      <c r="AG379" s="8">
        <f t="shared" si="113"/>
        <v>0</v>
      </c>
      <c r="AH379" s="8">
        <f t="shared" si="113"/>
        <v>0</v>
      </c>
      <c r="AI379" s="8">
        <f t="shared" si="113"/>
        <v>0</v>
      </c>
      <c r="AJ379" s="8">
        <f t="shared" si="113"/>
        <v>0</v>
      </c>
      <c r="AK379" s="8">
        <f t="shared" si="113"/>
        <v>0</v>
      </c>
      <c r="AL379" s="8">
        <f t="shared" si="113"/>
        <v>0</v>
      </c>
      <c r="AM379" s="8">
        <f t="shared" si="113"/>
        <v>0</v>
      </c>
      <c r="AN379" s="8">
        <f t="shared" si="113"/>
        <v>0</v>
      </c>
      <c r="AO379" s="8">
        <f t="shared" si="113"/>
        <v>0</v>
      </c>
      <c r="AP379" s="8">
        <f t="shared" si="113"/>
        <v>0</v>
      </c>
      <c r="AQ379" s="8">
        <f t="shared" si="113"/>
        <v>0</v>
      </c>
      <c r="AR379" s="8">
        <f t="shared" si="113"/>
        <v>0</v>
      </c>
      <c r="AS379" s="8">
        <f t="shared" si="113"/>
        <v>0</v>
      </c>
      <c r="AT379" s="8">
        <f t="shared" si="113"/>
        <v>0</v>
      </c>
      <c r="AU379" s="8">
        <f t="shared" si="113"/>
        <v>0</v>
      </c>
      <c r="AV379" s="8">
        <f t="shared" si="116"/>
        <v>0</v>
      </c>
      <c r="AW379" s="8">
        <f t="shared" si="116"/>
        <v>0</v>
      </c>
      <c r="AX379" s="8">
        <f t="shared" si="116"/>
        <v>0</v>
      </c>
      <c r="AY379" s="8">
        <f t="shared" si="116"/>
        <v>0</v>
      </c>
      <c r="AZ379" s="8">
        <f t="shared" si="116"/>
        <v>0</v>
      </c>
      <c r="BA379" s="8"/>
      <c r="BB379" s="8"/>
      <c r="BC379" s="8"/>
      <c r="BD379" s="8"/>
      <c r="BE379" s="8"/>
      <c r="BF379" s="8"/>
      <c r="BG379" s="8"/>
    </row>
    <row r="380" spans="1:59" x14ac:dyDescent="0.3">
      <c r="A380" s="8">
        <f t="shared" si="115"/>
        <v>4</v>
      </c>
      <c r="B380" s="8">
        <f t="shared" si="115"/>
        <v>3</v>
      </c>
      <c r="C380" s="8">
        <f t="shared" si="115"/>
        <v>4</v>
      </c>
      <c r="D380" s="8">
        <f t="shared" si="115"/>
        <v>4</v>
      </c>
      <c r="E380" s="8">
        <f t="shared" si="115"/>
        <v>3</v>
      </c>
      <c r="F380" s="8">
        <f t="shared" si="115"/>
        <v>4</v>
      </c>
      <c r="G380" s="8">
        <f t="shared" si="115"/>
        <v>4</v>
      </c>
      <c r="H380" s="8">
        <f t="shared" si="115"/>
        <v>3</v>
      </c>
      <c r="I380" s="8">
        <f t="shared" si="115"/>
        <v>3</v>
      </c>
      <c r="J380" s="8">
        <f t="shared" si="115"/>
        <v>4</v>
      </c>
      <c r="K380" s="8">
        <f t="shared" si="115"/>
        <v>3</v>
      </c>
      <c r="L380" s="8">
        <f t="shared" si="115"/>
        <v>4</v>
      </c>
      <c r="M380" s="8">
        <f t="shared" si="115"/>
        <v>4</v>
      </c>
      <c r="N380" s="8">
        <f t="shared" si="115"/>
        <v>3</v>
      </c>
      <c r="O380" s="8">
        <f t="shared" si="115"/>
        <v>4</v>
      </c>
      <c r="P380" s="8">
        <f t="shared" si="115"/>
        <v>4</v>
      </c>
      <c r="Q380" s="8">
        <f t="shared" si="114"/>
        <v>3</v>
      </c>
      <c r="R380" s="8">
        <f t="shared" si="114"/>
        <v>4</v>
      </c>
      <c r="S380" s="8">
        <f t="shared" si="114"/>
        <v>4</v>
      </c>
      <c r="T380" s="8">
        <f t="shared" si="114"/>
        <v>3</v>
      </c>
      <c r="U380" s="8">
        <f t="shared" si="114"/>
        <v>3</v>
      </c>
      <c r="V380" s="8">
        <f t="shared" si="114"/>
        <v>3</v>
      </c>
      <c r="W380" s="8">
        <f t="shared" si="114"/>
        <v>0</v>
      </c>
      <c r="X380" s="8">
        <f t="shared" si="114"/>
        <v>0</v>
      </c>
      <c r="Y380" s="8">
        <f t="shared" si="114"/>
        <v>0</v>
      </c>
      <c r="Z380" s="8">
        <f t="shared" si="114"/>
        <v>0</v>
      </c>
      <c r="AA380" s="8">
        <f t="shared" si="114"/>
        <v>0</v>
      </c>
      <c r="AB380" s="8">
        <f t="shared" si="114"/>
        <v>0</v>
      </c>
      <c r="AC380" s="8">
        <f t="shared" si="114"/>
        <v>0</v>
      </c>
      <c r="AD380" s="8">
        <f t="shared" si="114"/>
        <v>0</v>
      </c>
      <c r="AE380" s="8">
        <f t="shared" si="114"/>
        <v>0</v>
      </c>
      <c r="AF380" s="8">
        <f t="shared" si="113"/>
        <v>0</v>
      </c>
      <c r="AG380" s="8">
        <f t="shared" si="113"/>
        <v>0</v>
      </c>
      <c r="AH380" s="8">
        <f t="shared" si="113"/>
        <v>0</v>
      </c>
      <c r="AI380" s="8">
        <f t="shared" si="113"/>
        <v>0</v>
      </c>
      <c r="AJ380" s="8">
        <f t="shared" si="113"/>
        <v>0</v>
      </c>
      <c r="AK380" s="8">
        <f t="shared" si="113"/>
        <v>0</v>
      </c>
      <c r="AL380" s="8">
        <f t="shared" si="113"/>
        <v>0</v>
      </c>
      <c r="AM380" s="8">
        <f t="shared" si="113"/>
        <v>0</v>
      </c>
      <c r="AN380" s="8">
        <f t="shared" si="113"/>
        <v>0</v>
      </c>
      <c r="AO380" s="8">
        <f t="shared" si="113"/>
        <v>0</v>
      </c>
      <c r="AP380" s="8">
        <f t="shared" si="113"/>
        <v>0</v>
      </c>
      <c r="AQ380" s="8">
        <f t="shared" si="113"/>
        <v>0</v>
      </c>
      <c r="AR380" s="8">
        <f t="shared" si="113"/>
        <v>0</v>
      </c>
      <c r="AS380" s="8">
        <f t="shared" si="113"/>
        <v>0</v>
      </c>
      <c r="AT380" s="8">
        <f t="shared" si="113"/>
        <v>0</v>
      </c>
      <c r="AU380" s="8">
        <f t="shared" si="113"/>
        <v>0</v>
      </c>
      <c r="AV380" s="8">
        <f t="shared" si="116"/>
        <v>0</v>
      </c>
      <c r="AW380" s="8">
        <f t="shared" si="116"/>
        <v>0</v>
      </c>
      <c r="AX380" s="8">
        <f t="shared" si="116"/>
        <v>0</v>
      </c>
      <c r="AY380" s="8">
        <f t="shared" si="116"/>
        <v>0</v>
      </c>
      <c r="AZ380" s="8">
        <f t="shared" si="116"/>
        <v>0</v>
      </c>
      <c r="BA380" s="8"/>
      <c r="BB380" s="8"/>
      <c r="BC380" s="8"/>
      <c r="BD380" s="8"/>
      <c r="BE380" s="8"/>
      <c r="BF380" s="8"/>
      <c r="BG380" s="8"/>
    </row>
    <row r="381" spans="1:59" x14ac:dyDescent="0.3">
      <c r="A381" s="8">
        <f t="shared" si="115"/>
        <v>4</v>
      </c>
      <c r="B381" s="8">
        <f t="shared" si="115"/>
        <v>3</v>
      </c>
      <c r="C381" s="8">
        <f t="shared" si="115"/>
        <v>4</v>
      </c>
      <c r="D381" s="8">
        <f t="shared" si="115"/>
        <v>4</v>
      </c>
      <c r="E381" s="8">
        <f t="shared" si="115"/>
        <v>3</v>
      </c>
      <c r="F381" s="8">
        <f t="shared" si="115"/>
        <v>4</v>
      </c>
      <c r="G381" s="8">
        <f t="shared" si="115"/>
        <v>4</v>
      </c>
      <c r="H381" s="8">
        <f t="shared" si="115"/>
        <v>3</v>
      </c>
      <c r="I381" s="8">
        <f t="shared" si="115"/>
        <v>3</v>
      </c>
      <c r="J381" s="8">
        <f t="shared" si="115"/>
        <v>4</v>
      </c>
      <c r="K381" s="8">
        <f t="shared" si="115"/>
        <v>3</v>
      </c>
      <c r="L381" s="8">
        <f t="shared" si="115"/>
        <v>4</v>
      </c>
      <c r="M381" s="8">
        <f t="shared" si="115"/>
        <v>4</v>
      </c>
      <c r="N381" s="8">
        <f t="shared" si="115"/>
        <v>3</v>
      </c>
      <c r="O381" s="8">
        <f t="shared" si="115"/>
        <v>4</v>
      </c>
      <c r="P381" s="8">
        <f t="shared" si="115"/>
        <v>4</v>
      </c>
      <c r="Q381" s="8">
        <f t="shared" si="114"/>
        <v>3</v>
      </c>
      <c r="R381" s="8">
        <f t="shared" si="114"/>
        <v>4</v>
      </c>
      <c r="S381" s="8">
        <f t="shared" si="114"/>
        <v>4</v>
      </c>
      <c r="T381" s="8">
        <f t="shared" si="114"/>
        <v>3</v>
      </c>
      <c r="U381" s="8">
        <f t="shared" si="114"/>
        <v>3</v>
      </c>
      <c r="V381" s="8">
        <f t="shared" si="114"/>
        <v>3</v>
      </c>
      <c r="W381" s="8">
        <f t="shared" si="114"/>
        <v>0</v>
      </c>
      <c r="X381" s="8">
        <f t="shared" si="114"/>
        <v>0</v>
      </c>
      <c r="Y381" s="8">
        <f t="shared" si="114"/>
        <v>0</v>
      </c>
      <c r="Z381" s="8">
        <f t="shared" si="114"/>
        <v>0</v>
      </c>
      <c r="AA381" s="8">
        <f t="shared" si="114"/>
        <v>0</v>
      </c>
      <c r="AB381" s="8">
        <f t="shared" si="114"/>
        <v>0</v>
      </c>
      <c r="AC381" s="8">
        <f t="shared" si="114"/>
        <v>0</v>
      </c>
      <c r="AD381" s="8">
        <f t="shared" si="114"/>
        <v>0</v>
      </c>
      <c r="AE381" s="8">
        <f t="shared" si="114"/>
        <v>0</v>
      </c>
      <c r="AF381" s="8">
        <f t="shared" si="113"/>
        <v>0</v>
      </c>
      <c r="AG381" s="8">
        <f t="shared" si="113"/>
        <v>0</v>
      </c>
      <c r="AH381" s="8">
        <f t="shared" si="113"/>
        <v>0</v>
      </c>
      <c r="AI381" s="8">
        <f t="shared" si="113"/>
        <v>0</v>
      </c>
      <c r="AJ381" s="8">
        <f t="shared" si="113"/>
        <v>0</v>
      </c>
      <c r="AK381" s="8">
        <f t="shared" si="113"/>
        <v>0</v>
      </c>
      <c r="AL381" s="8">
        <f t="shared" si="113"/>
        <v>0</v>
      </c>
      <c r="AM381" s="8">
        <f t="shared" si="113"/>
        <v>0</v>
      </c>
      <c r="AN381" s="8">
        <f t="shared" si="113"/>
        <v>0</v>
      </c>
      <c r="AO381" s="8">
        <f t="shared" si="113"/>
        <v>0</v>
      </c>
      <c r="AP381" s="8">
        <f t="shared" si="113"/>
        <v>0</v>
      </c>
      <c r="AQ381" s="8">
        <f t="shared" si="113"/>
        <v>0</v>
      </c>
      <c r="AR381" s="8">
        <f t="shared" si="113"/>
        <v>0</v>
      </c>
      <c r="AS381" s="8">
        <f t="shared" si="113"/>
        <v>0</v>
      </c>
      <c r="AT381" s="8">
        <f t="shared" si="113"/>
        <v>0</v>
      </c>
      <c r="AU381" s="8">
        <f t="shared" si="113"/>
        <v>0</v>
      </c>
      <c r="AV381" s="8">
        <f t="shared" si="116"/>
        <v>0</v>
      </c>
      <c r="AW381" s="8">
        <f t="shared" si="116"/>
        <v>0</v>
      </c>
      <c r="AX381" s="8">
        <f t="shared" si="116"/>
        <v>0</v>
      </c>
      <c r="AY381" s="8">
        <f t="shared" si="116"/>
        <v>0</v>
      </c>
      <c r="AZ381" s="8">
        <f t="shared" si="116"/>
        <v>0</v>
      </c>
      <c r="BA381" s="8"/>
      <c r="BB381" s="8"/>
      <c r="BC381" s="8"/>
      <c r="BD381" s="8"/>
      <c r="BE381" s="8"/>
      <c r="BF381" s="8"/>
      <c r="BG381" s="8"/>
    </row>
    <row r="382" spans="1:59" x14ac:dyDescent="0.3">
      <c r="A382" s="8">
        <f t="shared" si="115"/>
        <v>4</v>
      </c>
      <c r="B382" s="8">
        <f t="shared" si="115"/>
        <v>3</v>
      </c>
      <c r="C382" s="8">
        <f t="shared" si="115"/>
        <v>4</v>
      </c>
      <c r="D382" s="8">
        <f t="shared" si="115"/>
        <v>4</v>
      </c>
      <c r="E382" s="8">
        <f t="shared" si="115"/>
        <v>3</v>
      </c>
      <c r="F382" s="8">
        <f t="shared" si="115"/>
        <v>4</v>
      </c>
      <c r="G382" s="8">
        <f t="shared" si="115"/>
        <v>4</v>
      </c>
      <c r="H382" s="8">
        <f t="shared" si="115"/>
        <v>3</v>
      </c>
      <c r="I382" s="8">
        <f t="shared" si="115"/>
        <v>3</v>
      </c>
      <c r="J382" s="8">
        <f t="shared" si="115"/>
        <v>4</v>
      </c>
      <c r="K382" s="8">
        <f t="shared" si="115"/>
        <v>3</v>
      </c>
      <c r="L382" s="8">
        <f t="shared" si="115"/>
        <v>4</v>
      </c>
      <c r="M382" s="8">
        <f t="shared" si="115"/>
        <v>4</v>
      </c>
      <c r="N382" s="8">
        <f t="shared" si="115"/>
        <v>3</v>
      </c>
      <c r="O382" s="8">
        <f t="shared" si="115"/>
        <v>4</v>
      </c>
      <c r="P382" s="8">
        <f t="shared" si="115"/>
        <v>4</v>
      </c>
      <c r="Q382" s="8">
        <f t="shared" si="114"/>
        <v>3</v>
      </c>
      <c r="R382" s="8">
        <f t="shared" si="114"/>
        <v>4</v>
      </c>
      <c r="S382" s="8">
        <f t="shared" si="114"/>
        <v>4</v>
      </c>
      <c r="T382" s="8">
        <f t="shared" si="114"/>
        <v>3</v>
      </c>
      <c r="U382" s="8">
        <f t="shared" si="114"/>
        <v>3</v>
      </c>
      <c r="V382" s="8">
        <f t="shared" si="114"/>
        <v>3</v>
      </c>
      <c r="W382" s="8">
        <f t="shared" si="114"/>
        <v>0</v>
      </c>
      <c r="X382" s="8">
        <f t="shared" si="114"/>
        <v>0</v>
      </c>
      <c r="Y382" s="8">
        <f t="shared" si="114"/>
        <v>0</v>
      </c>
      <c r="Z382" s="8">
        <f t="shared" si="114"/>
        <v>0</v>
      </c>
      <c r="AA382" s="8">
        <f t="shared" si="114"/>
        <v>0</v>
      </c>
      <c r="AB382" s="8">
        <f t="shared" si="114"/>
        <v>0</v>
      </c>
      <c r="AC382" s="8">
        <f t="shared" si="114"/>
        <v>0</v>
      </c>
      <c r="AD382" s="8">
        <f t="shared" si="114"/>
        <v>0</v>
      </c>
      <c r="AE382" s="8">
        <f t="shared" si="114"/>
        <v>0</v>
      </c>
      <c r="AF382" s="8">
        <f t="shared" si="113"/>
        <v>0</v>
      </c>
      <c r="AG382" s="8">
        <f t="shared" si="113"/>
        <v>0</v>
      </c>
      <c r="AH382" s="8">
        <f t="shared" si="113"/>
        <v>0</v>
      </c>
      <c r="AI382" s="8">
        <f t="shared" si="113"/>
        <v>0</v>
      </c>
      <c r="AJ382" s="8">
        <f t="shared" si="113"/>
        <v>0</v>
      </c>
      <c r="AK382" s="8">
        <f t="shared" si="113"/>
        <v>0</v>
      </c>
      <c r="AL382" s="8">
        <f t="shared" si="113"/>
        <v>0</v>
      </c>
      <c r="AM382" s="8">
        <f t="shared" si="113"/>
        <v>0</v>
      </c>
      <c r="AN382" s="8">
        <f t="shared" si="113"/>
        <v>0</v>
      </c>
      <c r="AO382" s="8">
        <f t="shared" si="113"/>
        <v>0</v>
      </c>
      <c r="AP382" s="8">
        <f t="shared" si="113"/>
        <v>0</v>
      </c>
      <c r="AQ382" s="8">
        <f t="shared" si="113"/>
        <v>0</v>
      </c>
      <c r="AR382" s="8">
        <f t="shared" si="113"/>
        <v>0</v>
      </c>
      <c r="AS382" s="8">
        <f t="shared" si="113"/>
        <v>0</v>
      </c>
      <c r="AT382" s="8">
        <f t="shared" si="113"/>
        <v>0</v>
      </c>
      <c r="AU382" s="8">
        <f t="shared" si="113"/>
        <v>0</v>
      </c>
      <c r="AV382" s="8">
        <f t="shared" si="116"/>
        <v>0</v>
      </c>
      <c r="AW382" s="8">
        <f t="shared" si="116"/>
        <v>0</v>
      </c>
      <c r="AX382" s="8">
        <f t="shared" si="116"/>
        <v>0</v>
      </c>
      <c r="AY382" s="8">
        <f t="shared" si="116"/>
        <v>0</v>
      </c>
      <c r="AZ382" s="8">
        <f t="shared" si="116"/>
        <v>0</v>
      </c>
      <c r="BA382" s="8"/>
      <c r="BB382" s="8"/>
      <c r="BC382" s="8"/>
      <c r="BD382" s="8"/>
      <c r="BE382" s="8"/>
      <c r="BF382" s="8"/>
      <c r="BG382" s="8"/>
    </row>
    <row r="383" spans="1:59" x14ac:dyDescent="0.3">
      <c r="A383" s="8">
        <f t="shared" si="115"/>
        <v>4</v>
      </c>
      <c r="B383" s="8">
        <f t="shared" si="115"/>
        <v>3</v>
      </c>
      <c r="C383" s="8">
        <f t="shared" si="115"/>
        <v>4</v>
      </c>
      <c r="D383" s="8">
        <f t="shared" si="115"/>
        <v>4</v>
      </c>
      <c r="E383" s="8">
        <f t="shared" si="115"/>
        <v>3</v>
      </c>
      <c r="F383" s="8">
        <f t="shared" si="115"/>
        <v>4</v>
      </c>
      <c r="G383" s="8">
        <f t="shared" si="115"/>
        <v>4</v>
      </c>
      <c r="H383" s="8">
        <f t="shared" si="115"/>
        <v>3</v>
      </c>
      <c r="I383" s="8">
        <f t="shared" si="115"/>
        <v>3</v>
      </c>
      <c r="J383" s="8">
        <f t="shared" si="115"/>
        <v>4</v>
      </c>
      <c r="K383" s="8">
        <f t="shared" si="115"/>
        <v>3</v>
      </c>
      <c r="L383" s="8">
        <f t="shared" si="115"/>
        <v>4</v>
      </c>
      <c r="M383" s="8">
        <f t="shared" si="115"/>
        <v>4</v>
      </c>
      <c r="N383" s="8">
        <f t="shared" si="115"/>
        <v>3</v>
      </c>
      <c r="O383" s="8">
        <f t="shared" si="115"/>
        <v>4</v>
      </c>
      <c r="P383" s="8">
        <f t="shared" si="115"/>
        <v>4</v>
      </c>
      <c r="Q383" s="8">
        <f t="shared" si="114"/>
        <v>3</v>
      </c>
      <c r="R383" s="8">
        <f t="shared" si="114"/>
        <v>4</v>
      </c>
      <c r="S383" s="8">
        <f t="shared" si="114"/>
        <v>4</v>
      </c>
      <c r="T383" s="8">
        <f t="shared" si="114"/>
        <v>3</v>
      </c>
      <c r="U383" s="8">
        <f t="shared" si="114"/>
        <v>3</v>
      </c>
      <c r="V383" s="8">
        <f t="shared" si="114"/>
        <v>3</v>
      </c>
      <c r="W383" s="8">
        <f t="shared" si="114"/>
        <v>0</v>
      </c>
      <c r="X383" s="8">
        <f t="shared" si="114"/>
        <v>0</v>
      </c>
      <c r="Y383" s="8">
        <f t="shared" si="114"/>
        <v>0</v>
      </c>
      <c r="Z383" s="8">
        <f t="shared" si="114"/>
        <v>0</v>
      </c>
      <c r="AA383" s="8">
        <f t="shared" si="114"/>
        <v>0</v>
      </c>
      <c r="AB383" s="8">
        <f t="shared" si="114"/>
        <v>0</v>
      </c>
      <c r="AC383" s="8">
        <f t="shared" si="114"/>
        <v>0</v>
      </c>
      <c r="AD383" s="8">
        <f t="shared" si="114"/>
        <v>0</v>
      </c>
      <c r="AE383" s="8">
        <f t="shared" si="114"/>
        <v>0</v>
      </c>
      <c r="AF383" s="8">
        <f t="shared" si="113"/>
        <v>0</v>
      </c>
      <c r="AG383" s="8">
        <f t="shared" si="113"/>
        <v>0</v>
      </c>
      <c r="AH383" s="8">
        <f t="shared" si="113"/>
        <v>0</v>
      </c>
      <c r="AI383" s="8">
        <f t="shared" si="113"/>
        <v>0</v>
      </c>
      <c r="AJ383" s="8">
        <f t="shared" si="113"/>
        <v>0</v>
      </c>
      <c r="AK383" s="8">
        <f t="shared" si="113"/>
        <v>0</v>
      </c>
      <c r="AL383" s="8">
        <f t="shared" si="113"/>
        <v>0</v>
      </c>
      <c r="AM383" s="8">
        <f t="shared" si="113"/>
        <v>0</v>
      </c>
      <c r="AN383" s="8">
        <f t="shared" si="113"/>
        <v>0</v>
      </c>
      <c r="AO383" s="8">
        <f t="shared" si="113"/>
        <v>0</v>
      </c>
      <c r="AP383" s="8">
        <f t="shared" si="113"/>
        <v>0</v>
      </c>
      <c r="AQ383" s="8">
        <f t="shared" si="113"/>
        <v>0</v>
      </c>
      <c r="AR383" s="8">
        <f t="shared" si="113"/>
        <v>0</v>
      </c>
      <c r="AS383" s="8">
        <f t="shared" si="113"/>
        <v>0</v>
      </c>
      <c r="AT383" s="8">
        <f t="shared" si="113"/>
        <v>0</v>
      </c>
      <c r="AU383" s="8">
        <f t="shared" si="113"/>
        <v>0</v>
      </c>
      <c r="AV383" s="8">
        <f t="shared" si="116"/>
        <v>0</v>
      </c>
      <c r="AW383" s="8">
        <f t="shared" si="116"/>
        <v>0</v>
      </c>
      <c r="AX383" s="8">
        <f t="shared" si="116"/>
        <v>0</v>
      </c>
      <c r="AY383" s="8">
        <f t="shared" si="116"/>
        <v>0</v>
      </c>
      <c r="AZ383" s="8">
        <f t="shared" si="116"/>
        <v>0</v>
      </c>
      <c r="BA383" s="8"/>
      <c r="BB383" s="8"/>
      <c r="BC383" s="8"/>
      <c r="BD383" s="8"/>
      <c r="BE383" s="8"/>
      <c r="BF383" s="8"/>
      <c r="BG383" s="8"/>
    </row>
    <row r="384" spans="1:59" x14ac:dyDescent="0.3">
      <c r="A384" s="8">
        <f t="shared" si="115"/>
        <v>4</v>
      </c>
      <c r="B384" s="8">
        <f t="shared" si="115"/>
        <v>3</v>
      </c>
      <c r="C384" s="8">
        <f t="shared" si="115"/>
        <v>4</v>
      </c>
      <c r="D384" s="8">
        <f t="shared" si="115"/>
        <v>4</v>
      </c>
      <c r="E384" s="8">
        <f t="shared" si="115"/>
        <v>3</v>
      </c>
      <c r="F384" s="8">
        <f t="shared" si="115"/>
        <v>4</v>
      </c>
      <c r="G384" s="8">
        <f t="shared" si="115"/>
        <v>4</v>
      </c>
      <c r="H384" s="8">
        <f t="shared" si="115"/>
        <v>3</v>
      </c>
      <c r="I384" s="8">
        <f t="shared" si="115"/>
        <v>3</v>
      </c>
      <c r="J384" s="8">
        <f t="shared" si="115"/>
        <v>4</v>
      </c>
      <c r="K384" s="8">
        <f t="shared" si="115"/>
        <v>3</v>
      </c>
      <c r="L384" s="8">
        <f t="shared" si="115"/>
        <v>4</v>
      </c>
      <c r="M384" s="8">
        <f t="shared" si="115"/>
        <v>4</v>
      </c>
      <c r="N384" s="8">
        <f t="shared" si="115"/>
        <v>3</v>
      </c>
      <c r="O384" s="8">
        <f t="shared" si="115"/>
        <v>4</v>
      </c>
      <c r="P384" s="8">
        <f t="shared" si="115"/>
        <v>4</v>
      </c>
      <c r="Q384" s="8">
        <f t="shared" si="114"/>
        <v>3</v>
      </c>
      <c r="R384" s="8">
        <f t="shared" si="114"/>
        <v>4</v>
      </c>
      <c r="S384" s="8">
        <f t="shared" si="114"/>
        <v>4</v>
      </c>
      <c r="T384" s="8">
        <f t="shared" si="114"/>
        <v>3</v>
      </c>
      <c r="U384" s="8">
        <f t="shared" si="114"/>
        <v>3</v>
      </c>
      <c r="V384" s="8">
        <f t="shared" si="114"/>
        <v>3</v>
      </c>
      <c r="W384" s="8">
        <f t="shared" si="114"/>
        <v>0</v>
      </c>
      <c r="X384" s="8">
        <f t="shared" si="114"/>
        <v>0</v>
      </c>
      <c r="Y384" s="8">
        <f t="shared" si="114"/>
        <v>0</v>
      </c>
      <c r="Z384" s="8">
        <f t="shared" si="114"/>
        <v>0</v>
      </c>
      <c r="AA384" s="8">
        <f t="shared" si="114"/>
        <v>0</v>
      </c>
      <c r="AB384" s="8">
        <f t="shared" si="114"/>
        <v>0</v>
      </c>
      <c r="AC384" s="8">
        <f t="shared" si="114"/>
        <v>0</v>
      </c>
      <c r="AD384" s="8">
        <f t="shared" si="114"/>
        <v>0</v>
      </c>
      <c r="AE384" s="8">
        <f t="shared" si="114"/>
        <v>0</v>
      </c>
      <c r="AF384" s="8">
        <f t="shared" si="114"/>
        <v>0</v>
      </c>
      <c r="AG384" s="8">
        <f t="shared" ref="AG384:AV399" si="117">AG383</f>
        <v>0</v>
      </c>
      <c r="AH384" s="8">
        <f t="shared" si="117"/>
        <v>0</v>
      </c>
      <c r="AI384" s="8">
        <f t="shared" si="117"/>
        <v>0</v>
      </c>
      <c r="AJ384" s="8">
        <f t="shared" si="117"/>
        <v>0</v>
      </c>
      <c r="AK384" s="8">
        <f t="shared" si="117"/>
        <v>0</v>
      </c>
      <c r="AL384" s="8">
        <f t="shared" si="117"/>
        <v>0</v>
      </c>
      <c r="AM384" s="8">
        <f t="shared" si="117"/>
        <v>0</v>
      </c>
      <c r="AN384" s="8">
        <f t="shared" si="117"/>
        <v>0</v>
      </c>
      <c r="AO384" s="8">
        <f t="shared" si="117"/>
        <v>0</v>
      </c>
      <c r="AP384" s="8">
        <f t="shared" si="117"/>
        <v>0</v>
      </c>
      <c r="AQ384" s="8">
        <f t="shared" si="117"/>
        <v>0</v>
      </c>
      <c r="AR384" s="8">
        <f t="shared" si="117"/>
        <v>0</v>
      </c>
      <c r="AS384" s="8">
        <f t="shared" si="117"/>
        <v>0</v>
      </c>
      <c r="AT384" s="8">
        <f t="shared" si="117"/>
        <v>0</v>
      </c>
      <c r="AU384" s="8">
        <f t="shared" si="117"/>
        <v>0</v>
      </c>
      <c r="AV384" s="8">
        <f t="shared" si="116"/>
        <v>0</v>
      </c>
      <c r="AW384" s="8">
        <f t="shared" si="116"/>
        <v>0</v>
      </c>
      <c r="AX384" s="8">
        <f t="shared" si="116"/>
        <v>0</v>
      </c>
      <c r="AY384" s="8">
        <f t="shared" si="116"/>
        <v>0</v>
      </c>
      <c r="AZ384" s="8">
        <f t="shared" si="116"/>
        <v>0</v>
      </c>
      <c r="BA384" s="8"/>
      <c r="BB384" s="8"/>
      <c r="BC384" s="8"/>
      <c r="BD384" s="8"/>
      <c r="BE384" s="8"/>
      <c r="BF384" s="8"/>
      <c r="BG384" s="8"/>
    </row>
    <row r="385" spans="1:59" x14ac:dyDescent="0.3">
      <c r="A385" s="8">
        <f t="shared" si="115"/>
        <v>4</v>
      </c>
      <c r="B385" s="8">
        <f t="shared" si="115"/>
        <v>3</v>
      </c>
      <c r="C385" s="8">
        <f t="shared" si="115"/>
        <v>4</v>
      </c>
      <c r="D385" s="8">
        <f t="shared" si="115"/>
        <v>4</v>
      </c>
      <c r="E385" s="8">
        <f t="shared" si="115"/>
        <v>3</v>
      </c>
      <c r="F385" s="8">
        <f t="shared" si="115"/>
        <v>4</v>
      </c>
      <c r="G385" s="8">
        <f t="shared" si="115"/>
        <v>4</v>
      </c>
      <c r="H385" s="8">
        <f t="shared" si="115"/>
        <v>3</v>
      </c>
      <c r="I385" s="8">
        <f t="shared" si="115"/>
        <v>3</v>
      </c>
      <c r="J385" s="8">
        <f t="shared" si="115"/>
        <v>4</v>
      </c>
      <c r="K385" s="8">
        <f t="shared" si="115"/>
        <v>3</v>
      </c>
      <c r="L385" s="8">
        <f t="shared" si="115"/>
        <v>4</v>
      </c>
      <c r="M385" s="8">
        <f t="shared" si="115"/>
        <v>4</v>
      </c>
      <c r="N385" s="8">
        <f t="shared" si="115"/>
        <v>3</v>
      </c>
      <c r="O385" s="8">
        <f t="shared" si="115"/>
        <v>4</v>
      </c>
      <c r="P385" s="8">
        <f t="shared" si="115"/>
        <v>4</v>
      </c>
      <c r="Q385" s="8">
        <f t="shared" si="114"/>
        <v>3</v>
      </c>
      <c r="R385" s="8">
        <f t="shared" si="114"/>
        <v>4</v>
      </c>
      <c r="S385" s="8">
        <f t="shared" si="114"/>
        <v>4</v>
      </c>
      <c r="T385" s="8">
        <f t="shared" si="114"/>
        <v>3</v>
      </c>
      <c r="U385" s="8">
        <f t="shared" si="114"/>
        <v>3</v>
      </c>
      <c r="V385" s="8">
        <f t="shared" si="114"/>
        <v>3</v>
      </c>
      <c r="W385" s="8">
        <f t="shared" si="114"/>
        <v>0</v>
      </c>
      <c r="X385" s="8">
        <f t="shared" si="114"/>
        <v>0</v>
      </c>
      <c r="Y385" s="8">
        <f t="shared" si="114"/>
        <v>0</v>
      </c>
      <c r="Z385" s="8">
        <f t="shared" si="114"/>
        <v>0</v>
      </c>
      <c r="AA385" s="8">
        <f t="shared" si="114"/>
        <v>0</v>
      </c>
      <c r="AB385" s="8">
        <f t="shared" si="114"/>
        <v>0</v>
      </c>
      <c r="AC385" s="8">
        <f t="shared" si="114"/>
        <v>0</v>
      </c>
      <c r="AD385" s="8">
        <f t="shared" si="114"/>
        <v>0</v>
      </c>
      <c r="AE385" s="8">
        <f t="shared" si="114"/>
        <v>0</v>
      </c>
      <c r="AF385" s="8">
        <f t="shared" si="114"/>
        <v>0</v>
      </c>
      <c r="AG385" s="8">
        <f t="shared" si="117"/>
        <v>0</v>
      </c>
      <c r="AH385" s="8">
        <f t="shared" si="117"/>
        <v>0</v>
      </c>
      <c r="AI385" s="8">
        <f t="shared" si="117"/>
        <v>0</v>
      </c>
      <c r="AJ385" s="8">
        <f t="shared" si="117"/>
        <v>0</v>
      </c>
      <c r="AK385" s="8">
        <f t="shared" si="117"/>
        <v>0</v>
      </c>
      <c r="AL385" s="8">
        <f t="shared" si="117"/>
        <v>0</v>
      </c>
      <c r="AM385" s="8">
        <f t="shared" si="117"/>
        <v>0</v>
      </c>
      <c r="AN385" s="8">
        <f t="shared" si="117"/>
        <v>0</v>
      </c>
      <c r="AO385" s="8">
        <f t="shared" si="117"/>
        <v>0</v>
      </c>
      <c r="AP385" s="8">
        <f t="shared" si="117"/>
        <v>0</v>
      </c>
      <c r="AQ385" s="8">
        <f t="shared" si="117"/>
        <v>0</v>
      </c>
      <c r="AR385" s="8">
        <f t="shared" si="117"/>
        <v>0</v>
      </c>
      <c r="AS385" s="8">
        <f t="shared" si="117"/>
        <v>0</v>
      </c>
      <c r="AT385" s="8">
        <f t="shared" si="117"/>
        <v>0</v>
      </c>
      <c r="AU385" s="8">
        <f t="shared" si="117"/>
        <v>0</v>
      </c>
      <c r="AV385" s="8">
        <f t="shared" si="116"/>
        <v>0</v>
      </c>
      <c r="AW385" s="8">
        <f t="shared" si="116"/>
        <v>0</v>
      </c>
      <c r="AX385" s="8">
        <f t="shared" si="116"/>
        <v>0</v>
      </c>
      <c r="AY385" s="8">
        <f t="shared" si="116"/>
        <v>0</v>
      </c>
      <c r="AZ385" s="8">
        <f t="shared" si="116"/>
        <v>0</v>
      </c>
      <c r="BA385" s="8"/>
      <c r="BB385" s="8"/>
      <c r="BC385" s="8"/>
      <c r="BD385" s="8"/>
      <c r="BE385" s="8"/>
      <c r="BF385" s="8"/>
      <c r="BG385" s="8"/>
    </row>
    <row r="386" spans="1:59" x14ac:dyDescent="0.3">
      <c r="A386" s="8">
        <f t="shared" si="115"/>
        <v>4</v>
      </c>
      <c r="B386" s="8">
        <f t="shared" si="115"/>
        <v>3</v>
      </c>
      <c r="C386" s="8">
        <f t="shared" si="115"/>
        <v>4</v>
      </c>
      <c r="D386" s="8">
        <f t="shared" si="115"/>
        <v>4</v>
      </c>
      <c r="E386" s="8">
        <f t="shared" si="115"/>
        <v>3</v>
      </c>
      <c r="F386" s="8">
        <f t="shared" si="115"/>
        <v>4</v>
      </c>
      <c r="G386" s="8">
        <f t="shared" si="115"/>
        <v>4</v>
      </c>
      <c r="H386" s="8">
        <f t="shared" si="115"/>
        <v>3</v>
      </c>
      <c r="I386" s="8">
        <f t="shared" si="115"/>
        <v>3</v>
      </c>
      <c r="J386" s="8">
        <f t="shared" si="115"/>
        <v>4</v>
      </c>
      <c r="K386" s="8">
        <f t="shared" si="115"/>
        <v>3</v>
      </c>
      <c r="L386" s="8">
        <f t="shared" si="115"/>
        <v>4</v>
      </c>
      <c r="M386" s="8">
        <f t="shared" si="115"/>
        <v>4</v>
      </c>
      <c r="N386" s="8">
        <f t="shared" si="115"/>
        <v>3</v>
      </c>
      <c r="O386" s="8">
        <f t="shared" si="115"/>
        <v>4</v>
      </c>
      <c r="P386" s="8">
        <f t="shared" si="115"/>
        <v>4</v>
      </c>
      <c r="Q386" s="8">
        <f t="shared" si="114"/>
        <v>3</v>
      </c>
      <c r="R386" s="8">
        <f t="shared" si="114"/>
        <v>4</v>
      </c>
      <c r="S386" s="8">
        <f t="shared" si="114"/>
        <v>4</v>
      </c>
      <c r="T386" s="8">
        <f t="shared" si="114"/>
        <v>3</v>
      </c>
      <c r="U386" s="8">
        <f t="shared" si="114"/>
        <v>3</v>
      </c>
      <c r="V386" s="8">
        <f t="shared" si="114"/>
        <v>3</v>
      </c>
      <c r="W386" s="8">
        <f t="shared" si="114"/>
        <v>0</v>
      </c>
      <c r="X386" s="8">
        <f t="shared" si="114"/>
        <v>0</v>
      </c>
      <c r="Y386" s="8">
        <f t="shared" si="114"/>
        <v>0</v>
      </c>
      <c r="Z386" s="8">
        <f t="shared" si="114"/>
        <v>0</v>
      </c>
      <c r="AA386" s="8">
        <f t="shared" si="114"/>
        <v>0</v>
      </c>
      <c r="AB386" s="8">
        <f t="shared" si="114"/>
        <v>0</v>
      </c>
      <c r="AC386" s="8">
        <f t="shared" si="114"/>
        <v>0</v>
      </c>
      <c r="AD386" s="8">
        <f t="shared" si="114"/>
        <v>0</v>
      </c>
      <c r="AE386" s="8">
        <f t="shared" si="114"/>
        <v>0</v>
      </c>
      <c r="AF386" s="8">
        <f t="shared" si="114"/>
        <v>0</v>
      </c>
      <c r="AG386" s="8">
        <f t="shared" si="117"/>
        <v>0</v>
      </c>
      <c r="AH386" s="8">
        <f t="shared" si="117"/>
        <v>0</v>
      </c>
      <c r="AI386" s="8">
        <f t="shared" si="117"/>
        <v>0</v>
      </c>
      <c r="AJ386" s="8">
        <f t="shared" si="117"/>
        <v>0</v>
      </c>
      <c r="AK386" s="8">
        <f t="shared" si="117"/>
        <v>0</v>
      </c>
      <c r="AL386" s="8">
        <f t="shared" si="117"/>
        <v>0</v>
      </c>
      <c r="AM386" s="8">
        <f t="shared" si="117"/>
        <v>0</v>
      </c>
      <c r="AN386" s="8">
        <f t="shared" si="117"/>
        <v>0</v>
      </c>
      <c r="AO386" s="8">
        <f t="shared" si="117"/>
        <v>0</v>
      </c>
      <c r="AP386" s="8">
        <f t="shared" si="117"/>
        <v>0</v>
      </c>
      <c r="AQ386" s="8">
        <f t="shared" si="117"/>
        <v>0</v>
      </c>
      <c r="AR386" s="8">
        <f t="shared" si="117"/>
        <v>0</v>
      </c>
      <c r="AS386" s="8">
        <f t="shared" si="117"/>
        <v>0</v>
      </c>
      <c r="AT386" s="8">
        <f t="shared" si="117"/>
        <v>0</v>
      </c>
      <c r="AU386" s="8">
        <f t="shared" si="117"/>
        <v>0</v>
      </c>
      <c r="AV386" s="8">
        <f t="shared" si="116"/>
        <v>0</v>
      </c>
      <c r="AW386" s="8">
        <f t="shared" si="116"/>
        <v>0</v>
      </c>
      <c r="AX386" s="8">
        <f t="shared" si="116"/>
        <v>0</v>
      </c>
      <c r="AY386" s="8">
        <f t="shared" si="116"/>
        <v>0</v>
      </c>
      <c r="AZ386" s="8">
        <f t="shared" si="116"/>
        <v>0</v>
      </c>
      <c r="BA386" s="8"/>
      <c r="BB386" s="8"/>
      <c r="BC386" s="8"/>
      <c r="BD386" s="8"/>
      <c r="BE386" s="8"/>
      <c r="BF386" s="8"/>
      <c r="BG386" s="8"/>
    </row>
    <row r="387" spans="1:59" x14ac:dyDescent="0.3">
      <c r="A387" s="8">
        <f t="shared" si="115"/>
        <v>4</v>
      </c>
      <c r="B387" s="8">
        <f t="shared" si="115"/>
        <v>3</v>
      </c>
      <c r="C387" s="8">
        <f t="shared" si="115"/>
        <v>4</v>
      </c>
      <c r="D387" s="8">
        <f t="shared" si="115"/>
        <v>4</v>
      </c>
      <c r="E387" s="8">
        <f t="shared" si="115"/>
        <v>3</v>
      </c>
      <c r="F387" s="8">
        <f t="shared" si="115"/>
        <v>4</v>
      </c>
      <c r="G387" s="8">
        <f t="shared" si="115"/>
        <v>4</v>
      </c>
      <c r="H387" s="8">
        <f t="shared" si="115"/>
        <v>3</v>
      </c>
      <c r="I387" s="8">
        <f t="shared" si="115"/>
        <v>3</v>
      </c>
      <c r="J387" s="8">
        <f t="shared" si="115"/>
        <v>4</v>
      </c>
      <c r="K387" s="8">
        <f t="shared" si="115"/>
        <v>3</v>
      </c>
      <c r="L387" s="8">
        <f t="shared" si="115"/>
        <v>4</v>
      </c>
      <c r="M387" s="8">
        <f t="shared" si="115"/>
        <v>4</v>
      </c>
      <c r="N387" s="8">
        <f t="shared" si="115"/>
        <v>3</v>
      </c>
      <c r="O387" s="8">
        <f t="shared" si="115"/>
        <v>4</v>
      </c>
      <c r="P387" s="8">
        <f t="shared" si="115"/>
        <v>4</v>
      </c>
      <c r="Q387" s="8">
        <f t="shared" si="114"/>
        <v>3</v>
      </c>
      <c r="R387" s="8">
        <f t="shared" si="114"/>
        <v>4</v>
      </c>
      <c r="S387" s="8">
        <f t="shared" si="114"/>
        <v>4</v>
      </c>
      <c r="T387" s="8">
        <f t="shared" si="114"/>
        <v>3</v>
      </c>
      <c r="U387" s="8">
        <f t="shared" si="114"/>
        <v>3</v>
      </c>
      <c r="V387" s="8">
        <f t="shared" si="114"/>
        <v>3</v>
      </c>
      <c r="W387" s="8">
        <f t="shared" si="114"/>
        <v>0</v>
      </c>
      <c r="X387" s="8">
        <f t="shared" si="114"/>
        <v>0</v>
      </c>
      <c r="Y387" s="8">
        <f t="shared" si="114"/>
        <v>0</v>
      </c>
      <c r="Z387" s="8">
        <f t="shared" si="114"/>
        <v>0</v>
      </c>
      <c r="AA387" s="8">
        <f t="shared" si="114"/>
        <v>0</v>
      </c>
      <c r="AB387" s="8">
        <f t="shared" si="114"/>
        <v>0</v>
      </c>
      <c r="AC387" s="8">
        <f t="shared" si="114"/>
        <v>0</v>
      </c>
      <c r="AD387" s="8">
        <f t="shared" si="114"/>
        <v>0</v>
      </c>
      <c r="AE387" s="8">
        <f t="shared" si="114"/>
        <v>0</v>
      </c>
      <c r="AF387" s="8">
        <f t="shared" si="114"/>
        <v>0</v>
      </c>
      <c r="AG387" s="8">
        <f t="shared" si="117"/>
        <v>0</v>
      </c>
      <c r="AH387" s="8">
        <f t="shared" si="117"/>
        <v>0</v>
      </c>
      <c r="AI387" s="8">
        <f t="shared" si="117"/>
        <v>0</v>
      </c>
      <c r="AJ387" s="8">
        <f t="shared" si="117"/>
        <v>0</v>
      </c>
      <c r="AK387" s="8">
        <f t="shared" si="117"/>
        <v>0</v>
      </c>
      <c r="AL387" s="8">
        <f t="shared" si="117"/>
        <v>0</v>
      </c>
      <c r="AM387" s="8">
        <f t="shared" si="117"/>
        <v>0</v>
      </c>
      <c r="AN387" s="8">
        <f t="shared" si="117"/>
        <v>0</v>
      </c>
      <c r="AO387" s="8">
        <f t="shared" si="117"/>
        <v>0</v>
      </c>
      <c r="AP387" s="8">
        <f t="shared" si="117"/>
        <v>0</v>
      </c>
      <c r="AQ387" s="8">
        <f t="shared" si="117"/>
        <v>0</v>
      </c>
      <c r="AR387" s="8">
        <f t="shared" si="117"/>
        <v>0</v>
      </c>
      <c r="AS387" s="8">
        <f t="shared" si="117"/>
        <v>0</v>
      </c>
      <c r="AT387" s="8">
        <f t="shared" si="117"/>
        <v>0</v>
      </c>
      <c r="AU387" s="8">
        <f t="shared" si="117"/>
        <v>0</v>
      </c>
      <c r="AV387" s="8">
        <f t="shared" si="116"/>
        <v>0</v>
      </c>
      <c r="AW387" s="8">
        <f t="shared" si="116"/>
        <v>0</v>
      </c>
      <c r="AX387" s="8">
        <f t="shared" si="116"/>
        <v>0</v>
      </c>
      <c r="AY387" s="8">
        <f t="shared" si="116"/>
        <v>0</v>
      </c>
      <c r="AZ387" s="8">
        <f t="shared" si="116"/>
        <v>0</v>
      </c>
      <c r="BA387" s="8"/>
      <c r="BB387" s="8"/>
      <c r="BC387" s="8"/>
      <c r="BD387" s="8"/>
      <c r="BE387" s="8"/>
      <c r="BF387" s="8"/>
      <c r="BG387" s="8"/>
    </row>
    <row r="388" spans="1:59" x14ac:dyDescent="0.3">
      <c r="A388" s="8">
        <f t="shared" si="115"/>
        <v>4</v>
      </c>
      <c r="B388" s="8">
        <f t="shared" si="115"/>
        <v>3</v>
      </c>
      <c r="C388" s="8">
        <f t="shared" si="115"/>
        <v>4</v>
      </c>
      <c r="D388" s="8">
        <f t="shared" si="115"/>
        <v>4</v>
      </c>
      <c r="E388" s="8">
        <f t="shared" si="115"/>
        <v>3</v>
      </c>
      <c r="F388" s="8">
        <f t="shared" si="115"/>
        <v>4</v>
      </c>
      <c r="G388" s="8">
        <f t="shared" si="115"/>
        <v>4</v>
      </c>
      <c r="H388" s="8">
        <f t="shared" si="115"/>
        <v>3</v>
      </c>
      <c r="I388" s="8">
        <f t="shared" si="115"/>
        <v>3</v>
      </c>
      <c r="J388" s="8">
        <f t="shared" si="115"/>
        <v>4</v>
      </c>
      <c r="K388" s="8">
        <f t="shared" si="115"/>
        <v>3</v>
      </c>
      <c r="L388" s="8">
        <f t="shared" si="115"/>
        <v>4</v>
      </c>
      <c r="M388" s="8">
        <f t="shared" si="115"/>
        <v>4</v>
      </c>
      <c r="N388" s="8">
        <f t="shared" si="115"/>
        <v>3</v>
      </c>
      <c r="O388" s="8">
        <f t="shared" si="115"/>
        <v>4</v>
      </c>
      <c r="P388" s="8">
        <f t="shared" ref="P388:AF402" si="118">P387</f>
        <v>4</v>
      </c>
      <c r="Q388" s="8">
        <f t="shared" si="118"/>
        <v>3</v>
      </c>
      <c r="R388" s="8">
        <f t="shared" si="118"/>
        <v>4</v>
      </c>
      <c r="S388" s="8">
        <f t="shared" si="118"/>
        <v>4</v>
      </c>
      <c r="T388" s="8">
        <f t="shared" si="118"/>
        <v>3</v>
      </c>
      <c r="U388" s="8">
        <f t="shared" si="118"/>
        <v>3</v>
      </c>
      <c r="V388" s="8">
        <f t="shared" si="118"/>
        <v>3</v>
      </c>
      <c r="W388" s="8">
        <f t="shared" si="118"/>
        <v>0</v>
      </c>
      <c r="X388" s="8">
        <f t="shared" si="118"/>
        <v>0</v>
      </c>
      <c r="Y388" s="8">
        <f t="shared" si="118"/>
        <v>0</v>
      </c>
      <c r="Z388" s="8">
        <f t="shared" si="118"/>
        <v>0</v>
      </c>
      <c r="AA388" s="8">
        <f t="shared" si="118"/>
        <v>0</v>
      </c>
      <c r="AB388" s="8">
        <f t="shared" si="118"/>
        <v>0</v>
      </c>
      <c r="AC388" s="8">
        <f t="shared" si="118"/>
        <v>0</v>
      </c>
      <c r="AD388" s="8">
        <f t="shared" si="118"/>
        <v>0</v>
      </c>
      <c r="AE388" s="8">
        <f t="shared" si="118"/>
        <v>0</v>
      </c>
      <c r="AF388" s="8">
        <f t="shared" si="118"/>
        <v>0</v>
      </c>
      <c r="AG388" s="8">
        <f t="shared" si="117"/>
        <v>0</v>
      </c>
      <c r="AH388" s="8">
        <f t="shared" si="117"/>
        <v>0</v>
      </c>
      <c r="AI388" s="8">
        <f t="shared" si="117"/>
        <v>0</v>
      </c>
      <c r="AJ388" s="8">
        <f t="shared" si="117"/>
        <v>0</v>
      </c>
      <c r="AK388" s="8">
        <f t="shared" si="117"/>
        <v>0</v>
      </c>
      <c r="AL388" s="8">
        <f t="shared" si="117"/>
        <v>0</v>
      </c>
      <c r="AM388" s="8">
        <f t="shared" si="117"/>
        <v>0</v>
      </c>
      <c r="AN388" s="8">
        <f t="shared" si="117"/>
        <v>0</v>
      </c>
      <c r="AO388" s="8">
        <f t="shared" si="117"/>
        <v>0</v>
      </c>
      <c r="AP388" s="8">
        <f t="shared" si="117"/>
        <v>0</v>
      </c>
      <c r="AQ388" s="8">
        <f t="shared" si="117"/>
        <v>0</v>
      </c>
      <c r="AR388" s="8">
        <f t="shared" si="117"/>
        <v>0</v>
      </c>
      <c r="AS388" s="8">
        <f t="shared" si="117"/>
        <v>0</v>
      </c>
      <c r="AT388" s="8">
        <f t="shared" si="117"/>
        <v>0</v>
      </c>
      <c r="AU388" s="8">
        <f t="shared" si="117"/>
        <v>0</v>
      </c>
      <c r="AV388" s="8">
        <f t="shared" si="116"/>
        <v>0</v>
      </c>
      <c r="AW388" s="8">
        <f t="shared" si="116"/>
        <v>0</v>
      </c>
      <c r="AX388" s="8">
        <f t="shared" si="116"/>
        <v>0</v>
      </c>
      <c r="AY388" s="8">
        <f t="shared" si="116"/>
        <v>0</v>
      </c>
      <c r="AZ388" s="8">
        <f t="shared" si="116"/>
        <v>0</v>
      </c>
      <c r="BA388" s="8"/>
      <c r="BB388" s="8"/>
      <c r="BC388" s="8"/>
      <c r="BD388" s="8"/>
      <c r="BE388" s="8"/>
      <c r="BF388" s="8"/>
      <c r="BG388" s="8"/>
    </row>
    <row r="389" spans="1:59" x14ac:dyDescent="0.3">
      <c r="A389" s="8">
        <f t="shared" ref="A389:P404" si="119">A388</f>
        <v>4</v>
      </c>
      <c r="B389" s="8">
        <f t="shared" si="119"/>
        <v>3</v>
      </c>
      <c r="C389" s="8">
        <f t="shared" si="119"/>
        <v>4</v>
      </c>
      <c r="D389" s="8">
        <f t="shared" si="119"/>
        <v>4</v>
      </c>
      <c r="E389" s="8">
        <f t="shared" si="119"/>
        <v>3</v>
      </c>
      <c r="F389" s="8">
        <f t="shared" si="119"/>
        <v>4</v>
      </c>
      <c r="G389" s="8">
        <f t="shared" si="119"/>
        <v>4</v>
      </c>
      <c r="H389" s="8">
        <f t="shared" si="119"/>
        <v>3</v>
      </c>
      <c r="I389" s="8">
        <f t="shared" si="119"/>
        <v>3</v>
      </c>
      <c r="J389" s="8">
        <f t="shared" si="119"/>
        <v>4</v>
      </c>
      <c r="K389" s="8">
        <f t="shared" si="119"/>
        <v>3</v>
      </c>
      <c r="L389" s="8">
        <f t="shared" si="119"/>
        <v>4</v>
      </c>
      <c r="M389" s="8">
        <f t="shared" si="119"/>
        <v>4</v>
      </c>
      <c r="N389" s="8">
        <f t="shared" si="119"/>
        <v>3</v>
      </c>
      <c r="O389" s="8">
        <f t="shared" si="119"/>
        <v>4</v>
      </c>
      <c r="P389" s="8">
        <f t="shared" si="118"/>
        <v>4</v>
      </c>
      <c r="Q389" s="8">
        <f t="shared" si="118"/>
        <v>3</v>
      </c>
      <c r="R389" s="8">
        <f t="shared" si="118"/>
        <v>4</v>
      </c>
      <c r="S389" s="8">
        <f t="shared" si="118"/>
        <v>4</v>
      </c>
      <c r="T389" s="8">
        <f t="shared" si="118"/>
        <v>3</v>
      </c>
      <c r="U389" s="8">
        <f t="shared" si="118"/>
        <v>3</v>
      </c>
      <c r="V389" s="8">
        <f t="shared" si="118"/>
        <v>3</v>
      </c>
      <c r="W389" s="8">
        <f t="shared" si="118"/>
        <v>0</v>
      </c>
      <c r="X389" s="8">
        <f t="shared" si="118"/>
        <v>0</v>
      </c>
      <c r="Y389" s="8">
        <f t="shared" si="118"/>
        <v>0</v>
      </c>
      <c r="Z389" s="8">
        <f t="shared" si="118"/>
        <v>0</v>
      </c>
      <c r="AA389" s="8">
        <f t="shared" si="118"/>
        <v>0</v>
      </c>
      <c r="AB389" s="8">
        <f t="shared" si="118"/>
        <v>0</v>
      </c>
      <c r="AC389" s="8">
        <f t="shared" si="118"/>
        <v>0</v>
      </c>
      <c r="AD389" s="8">
        <f t="shared" si="118"/>
        <v>0</v>
      </c>
      <c r="AE389" s="8">
        <f t="shared" si="118"/>
        <v>0</v>
      </c>
      <c r="AF389" s="8">
        <f t="shared" si="118"/>
        <v>0</v>
      </c>
      <c r="AG389" s="8">
        <f t="shared" si="117"/>
        <v>0</v>
      </c>
      <c r="AH389" s="8">
        <f t="shared" si="117"/>
        <v>0</v>
      </c>
      <c r="AI389" s="8">
        <f t="shared" si="117"/>
        <v>0</v>
      </c>
      <c r="AJ389" s="8">
        <f t="shared" si="117"/>
        <v>0</v>
      </c>
      <c r="AK389" s="8">
        <f t="shared" si="117"/>
        <v>0</v>
      </c>
      <c r="AL389" s="8">
        <f t="shared" si="117"/>
        <v>0</v>
      </c>
      <c r="AM389" s="8">
        <f t="shared" si="117"/>
        <v>0</v>
      </c>
      <c r="AN389" s="8">
        <f t="shared" si="117"/>
        <v>0</v>
      </c>
      <c r="AO389" s="8">
        <f t="shared" si="117"/>
        <v>0</v>
      </c>
      <c r="AP389" s="8">
        <f t="shared" si="117"/>
        <v>0</v>
      </c>
      <c r="AQ389" s="8">
        <f t="shared" si="117"/>
        <v>0</v>
      </c>
      <c r="AR389" s="8">
        <f t="shared" si="117"/>
        <v>0</v>
      </c>
      <c r="AS389" s="8">
        <f t="shared" si="117"/>
        <v>0</v>
      </c>
      <c r="AT389" s="8">
        <f t="shared" si="117"/>
        <v>0</v>
      </c>
      <c r="AU389" s="8">
        <f t="shared" si="117"/>
        <v>0</v>
      </c>
      <c r="AV389" s="8">
        <f t="shared" si="116"/>
        <v>0</v>
      </c>
      <c r="AW389" s="8">
        <f t="shared" si="116"/>
        <v>0</v>
      </c>
      <c r="AX389" s="8">
        <f t="shared" si="116"/>
        <v>0</v>
      </c>
      <c r="AY389" s="8">
        <f t="shared" si="116"/>
        <v>0</v>
      </c>
      <c r="AZ389" s="8">
        <f t="shared" si="116"/>
        <v>0</v>
      </c>
      <c r="BA389" s="8"/>
      <c r="BB389" s="8"/>
      <c r="BC389" s="8"/>
      <c r="BD389" s="8"/>
      <c r="BE389" s="8"/>
      <c r="BF389" s="8"/>
      <c r="BG389" s="8"/>
    </row>
    <row r="390" spans="1:59" x14ac:dyDescent="0.3">
      <c r="A390" s="8">
        <f t="shared" si="119"/>
        <v>4</v>
      </c>
      <c r="B390" s="8">
        <f t="shared" si="119"/>
        <v>3</v>
      </c>
      <c r="C390" s="8">
        <f t="shared" si="119"/>
        <v>4</v>
      </c>
      <c r="D390" s="8">
        <f t="shared" si="119"/>
        <v>4</v>
      </c>
      <c r="E390" s="8">
        <f t="shared" si="119"/>
        <v>3</v>
      </c>
      <c r="F390" s="8">
        <f t="shared" si="119"/>
        <v>4</v>
      </c>
      <c r="G390" s="8">
        <f t="shared" si="119"/>
        <v>4</v>
      </c>
      <c r="H390" s="8">
        <f t="shared" si="119"/>
        <v>3</v>
      </c>
      <c r="I390" s="8">
        <f t="shared" si="119"/>
        <v>3</v>
      </c>
      <c r="J390" s="8">
        <f t="shared" si="119"/>
        <v>4</v>
      </c>
      <c r="K390" s="8">
        <f t="shared" si="119"/>
        <v>3</v>
      </c>
      <c r="L390" s="8">
        <f t="shared" si="119"/>
        <v>4</v>
      </c>
      <c r="M390" s="8">
        <f t="shared" si="119"/>
        <v>4</v>
      </c>
      <c r="N390" s="8">
        <f t="shared" si="119"/>
        <v>3</v>
      </c>
      <c r="O390" s="8">
        <f t="shared" si="119"/>
        <v>4</v>
      </c>
      <c r="P390" s="8">
        <f t="shared" si="118"/>
        <v>4</v>
      </c>
      <c r="Q390" s="8">
        <f t="shared" si="118"/>
        <v>3</v>
      </c>
      <c r="R390" s="8">
        <f t="shared" si="118"/>
        <v>4</v>
      </c>
      <c r="S390" s="8">
        <f t="shared" si="118"/>
        <v>4</v>
      </c>
      <c r="T390" s="8">
        <f t="shared" si="118"/>
        <v>3</v>
      </c>
      <c r="U390" s="8">
        <f t="shared" si="118"/>
        <v>3</v>
      </c>
      <c r="V390" s="8">
        <f t="shared" si="118"/>
        <v>3</v>
      </c>
      <c r="W390" s="8">
        <f t="shared" si="118"/>
        <v>0</v>
      </c>
      <c r="X390" s="8">
        <f t="shared" si="118"/>
        <v>0</v>
      </c>
      <c r="Y390" s="8">
        <f t="shared" si="118"/>
        <v>0</v>
      </c>
      <c r="Z390" s="8">
        <f t="shared" si="118"/>
        <v>0</v>
      </c>
      <c r="AA390" s="8">
        <f t="shared" si="118"/>
        <v>0</v>
      </c>
      <c r="AB390" s="8">
        <f t="shared" si="118"/>
        <v>0</v>
      </c>
      <c r="AC390" s="8">
        <f t="shared" si="118"/>
        <v>0</v>
      </c>
      <c r="AD390" s="8">
        <f t="shared" si="118"/>
        <v>0</v>
      </c>
      <c r="AE390" s="8">
        <f t="shared" si="118"/>
        <v>0</v>
      </c>
      <c r="AF390" s="8">
        <f t="shared" si="118"/>
        <v>0</v>
      </c>
      <c r="AG390" s="8">
        <f t="shared" si="117"/>
        <v>0</v>
      </c>
      <c r="AH390" s="8">
        <f t="shared" si="117"/>
        <v>0</v>
      </c>
      <c r="AI390" s="8">
        <f t="shared" si="117"/>
        <v>0</v>
      </c>
      <c r="AJ390" s="8">
        <f t="shared" si="117"/>
        <v>0</v>
      </c>
      <c r="AK390" s="8">
        <f t="shared" si="117"/>
        <v>0</v>
      </c>
      <c r="AL390" s="8">
        <f t="shared" si="117"/>
        <v>0</v>
      </c>
      <c r="AM390" s="8">
        <f t="shared" si="117"/>
        <v>0</v>
      </c>
      <c r="AN390" s="8">
        <f t="shared" si="117"/>
        <v>0</v>
      </c>
      <c r="AO390" s="8">
        <f t="shared" si="117"/>
        <v>0</v>
      </c>
      <c r="AP390" s="8">
        <f t="shared" si="117"/>
        <v>0</v>
      </c>
      <c r="AQ390" s="8">
        <f t="shared" si="117"/>
        <v>0</v>
      </c>
      <c r="AR390" s="8">
        <f t="shared" si="117"/>
        <v>0</v>
      </c>
      <c r="AS390" s="8">
        <f t="shared" si="117"/>
        <v>0</v>
      </c>
      <c r="AT390" s="8">
        <f t="shared" si="117"/>
        <v>0</v>
      </c>
      <c r="AU390" s="8">
        <f t="shared" si="117"/>
        <v>0</v>
      </c>
      <c r="AV390" s="8">
        <f t="shared" si="116"/>
        <v>0</v>
      </c>
      <c r="AW390" s="8">
        <f t="shared" si="116"/>
        <v>0</v>
      </c>
      <c r="AX390" s="8">
        <f t="shared" si="116"/>
        <v>0</v>
      </c>
      <c r="AY390" s="8">
        <f t="shared" si="116"/>
        <v>0</v>
      </c>
      <c r="AZ390" s="8">
        <f t="shared" si="116"/>
        <v>0</v>
      </c>
      <c r="BA390" s="8"/>
      <c r="BB390" s="8"/>
      <c r="BC390" s="8"/>
      <c r="BD390" s="8"/>
      <c r="BE390" s="8"/>
      <c r="BF390" s="8"/>
      <c r="BG390" s="8"/>
    </row>
    <row r="391" spans="1:59" x14ac:dyDescent="0.3">
      <c r="A391" s="8">
        <f t="shared" si="119"/>
        <v>4</v>
      </c>
      <c r="B391" s="8">
        <f t="shared" si="119"/>
        <v>3</v>
      </c>
      <c r="C391" s="8">
        <f t="shared" si="119"/>
        <v>4</v>
      </c>
      <c r="D391" s="8">
        <f t="shared" si="119"/>
        <v>4</v>
      </c>
      <c r="E391" s="8">
        <f t="shared" si="119"/>
        <v>3</v>
      </c>
      <c r="F391" s="8">
        <f t="shared" si="119"/>
        <v>4</v>
      </c>
      <c r="G391" s="8">
        <f t="shared" si="119"/>
        <v>4</v>
      </c>
      <c r="H391" s="8">
        <f t="shared" si="119"/>
        <v>3</v>
      </c>
      <c r="I391" s="8">
        <f t="shared" si="119"/>
        <v>3</v>
      </c>
      <c r="J391" s="8">
        <f t="shared" si="119"/>
        <v>4</v>
      </c>
      <c r="K391" s="8">
        <f t="shared" si="119"/>
        <v>3</v>
      </c>
      <c r="L391" s="8">
        <f t="shared" si="119"/>
        <v>4</v>
      </c>
      <c r="M391" s="8">
        <f t="shared" si="119"/>
        <v>4</v>
      </c>
      <c r="N391" s="8">
        <f t="shared" si="119"/>
        <v>3</v>
      </c>
      <c r="O391" s="8">
        <f t="shared" si="119"/>
        <v>4</v>
      </c>
      <c r="P391" s="8">
        <f t="shared" si="118"/>
        <v>4</v>
      </c>
      <c r="Q391" s="8">
        <f t="shared" si="118"/>
        <v>3</v>
      </c>
      <c r="R391" s="8">
        <f t="shared" si="118"/>
        <v>4</v>
      </c>
      <c r="S391" s="8">
        <f t="shared" si="118"/>
        <v>4</v>
      </c>
      <c r="T391" s="8">
        <f t="shared" si="118"/>
        <v>3</v>
      </c>
      <c r="U391" s="8">
        <f t="shared" si="118"/>
        <v>3</v>
      </c>
      <c r="V391" s="8">
        <f t="shared" si="118"/>
        <v>3</v>
      </c>
      <c r="W391" s="8">
        <f t="shared" si="118"/>
        <v>0</v>
      </c>
      <c r="X391" s="8">
        <f t="shared" si="118"/>
        <v>0</v>
      </c>
      <c r="Y391" s="8">
        <f t="shared" si="118"/>
        <v>0</v>
      </c>
      <c r="Z391" s="8">
        <f t="shared" si="118"/>
        <v>0</v>
      </c>
      <c r="AA391" s="8">
        <f t="shared" si="118"/>
        <v>0</v>
      </c>
      <c r="AB391" s="8">
        <f t="shared" si="118"/>
        <v>0</v>
      </c>
      <c r="AC391" s="8">
        <f t="shared" si="118"/>
        <v>0</v>
      </c>
      <c r="AD391" s="8">
        <f t="shared" si="118"/>
        <v>0</v>
      </c>
      <c r="AE391" s="8">
        <f t="shared" si="118"/>
        <v>0</v>
      </c>
      <c r="AF391" s="8">
        <f t="shared" si="118"/>
        <v>0</v>
      </c>
      <c r="AG391" s="8">
        <f t="shared" si="117"/>
        <v>0</v>
      </c>
      <c r="AH391" s="8">
        <f t="shared" si="117"/>
        <v>0</v>
      </c>
      <c r="AI391" s="8">
        <f t="shared" si="117"/>
        <v>0</v>
      </c>
      <c r="AJ391" s="8">
        <f t="shared" si="117"/>
        <v>0</v>
      </c>
      <c r="AK391" s="8">
        <f t="shared" si="117"/>
        <v>0</v>
      </c>
      <c r="AL391" s="8">
        <f t="shared" si="117"/>
        <v>0</v>
      </c>
      <c r="AM391" s="8">
        <f t="shared" si="117"/>
        <v>0</v>
      </c>
      <c r="AN391" s="8">
        <f t="shared" si="117"/>
        <v>0</v>
      </c>
      <c r="AO391" s="8">
        <f t="shared" si="117"/>
        <v>0</v>
      </c>
      <c r="AP391" s="8">
        <f t="shared" si="117"/>
        <v>0</v>
      </c>
      <c r="AQ391" s="8">
        <f t="shared" si="117"/>
        <v>0</v>
      </c>
      <c r="AR391" s="8">
        <f t="shared" si="117"/>
        <v>0</v>
      </c>
      <c r="AS391" s="8">
        <f t="shared" si="117"/>
        <v>0</v>
      </c>
      <c r="AT391" s="8">
        <f t="shared" si="117"/>
        <v>0</v>
      </c>
      <c r="AU391" s="8">
        <f t="shared" si="117"/>
        <v>0</v>
      </c>
      <c r="AV391" s="8">
        <f t="shared" si="117"/>
        <v>0</v>
      </c>
      <c r="AW391" s="8">
        <f t="shared" ref="AW391:AZ406" si="120">AW390</f>
        <v>0</v>
      </c>
      <c r="AX391" s="8">
        <f t="shared" si="120"/>
        <v>0</v>
      </c>
      <c r="AY391" s="8">
        <f t="shared" si="120"/>
        <v>0</v>
      </c>
      <c r="AZ391" s="8">
        <f t="shared" si="120"/>
        <v>0</v>
      </c>
      <c r="BA391" s="8"/>
      <c r="BB391" s="8"/>
      <c r="BC391" s="8"/>
      <c r="BD391" s="8"/>
      <c r="BE391" s="8"/>
      <c r="BF391" s="8"/>
      <c r="BG391" s="8"/>
    </row>
    <row r="392" spans="1:59" x14ac:dyDescent="0.3">
      <c r="A392" s="8">
        <f t="shared" si="119"/>
        <v>4</v>
      </c>
      <c r="B392" s="8">
        <f t="shared" si="119"/>
        <v>3</v>
      </c>
      <c r="C392" s="8">
        <f t="shared" si="119"/>
        <v>4</v>
      </c>
      <c r="D392" s="8">
        <f t="shared" si="119"/>
        <v>4</v>
      </c>
      <c r="E392" s="8">
        <f t="shared" si="119"/>
        <v>3</v>
      </c>
      <c r="F392" s="8">
        <f t="shared" si="119"/>
        <v>4</v>
      </c>
      <c r="G392" s="8">
        <f t="shared" si="119"/>
        <v>4</v>
      </c>
      <c r="H392" s="8">
        <f t="shared" si="119"/>
        <v>3</v>
      </c>
      <c r="I392" s="8">
        <f t="shared" si="119"/>
        <v>3</v>
      </c>
      <c r="J392" s="8">
        <f t="shared" si="119"/>
        <v>4</v>
      </c>
      <c r="K392" s="8">
        <f t="shared" si="119"/>
        <v>3</v>
      </c>
      <c r="L392" s="8">
        <f t="shared" si="119"/>
        <v>4</v>
      </c>
      <c r="M392" s="8">
        <f t="shared" si="119"/>
        <v>4</v>
      </c>
      <c r="N392" s="8">
        <f t="shared" si="119"/>
        <v>3</v>
      </c>
      <c r="O392" s="8">
        <f t="shared" si="119"/>
        <v>4</v>
      </c>
      <c r="P392" s="8">
        <f t="shared" si="118"/>
        <v>4</v>
      </c>
      <c r="Q392" s="8">
        <f t="shared" si="118"/>
        <v>3</v>
      </c>
      <c r="R392" s="8">
        <f t="shared" si="118"/>
        <v>4</v>
      </c>
      <c r="S392" s="8">
        <f t="shared" si="118"/>
        <v>4</v>
      </c>
      <c r="T392" s="8">
        <f t="shared" si="118"/>
        <v>3</v>
      </c>
      <c r="U392" s="8">
        <f t="shared" si="118"/>
        <v>3</v>
      </c>
      <c r="V392" s="8">
        <f t="shared" si="118"/>
        <v>3</v>
      </c>
      <c r="W392" s="8">
        <f t="shared" si="118"/>
        <v>0</v>
      </c>
      <c r="X392" s="8">
        <f t="shared" si="118"/>
        <v>0</v>
      </c>
      <c r="Y392" s="8">
        <f t="shared" si="118"/>
        <v>0</v>
      </c>
      <c r="Z392" s="8">
        <f t="shared" si="118"/>
        <v>0</v>
      </c>
      <c r="AA392" s="8">
        <f t="shared" si="118"/>
        <v>0</v>
      </c>
      <c r="AB392" s="8">
        <f t="shared" si="118"/>
        <v>0</v>
      </c>
      <c r="AC392" s="8">
        <f t="shared" si="118"/>
        <v>0</v>
      </c>
      <c r="AD392" s="8">
        <f t="shared" si="118"/>
        <v>0</v>
      </c>
      <c r="AE392" s="8">
        <f t="shared" si="118"/>
        <v>0</v>
      </c>
      <c r="AF392" s="8">
        <f t="shared" si="118"/>
        <v>0</v>
      </c>
      <c r="AG392" s="8">
        <f t="shared" si="117"/>
        <v>0</v>
      </c>
      <c r="AH392" s="8">
        <f t="shared" si="117"/>
        <v>0</v>
      </c>
      <c r="AI392" s="8">
        <f t="shared" si="117"/>
        <v>0</v>
      </c>
      <c r="AJ392" s="8">
        <f t="shared" si="117"/>
        <v>0</v>
      </c>
      <c r="AK392" s="8">
        <f t="shared" si="117"/>
        <v>0</v>
      </c>
      <c r="AL392" s="8">
        <f t="shared" si="117"/>
        <v>0</v>
      </c>
      <c r="AM392" s="8">
        <f t="shared" si="117"/>
        <v>0</v>
      </c>
      <c r="AN392" s="8">
        <f t="shared" si="117"/>
        <v>0</v>
      </c>
      <c r="AO392" s="8">
        <f t="shared" si="117"/>
        <v>0</v>
      </c>
      <c r="AP392" s="8">
        <f t="shared" si="117"/>
        <v>0</v>
      </c>
      <c r="AQ392" s="8">
        <f t="shared" si="117"/>
        <v>0</v>
      </c>
      <c r="AR392" s="8">
        <f t="shared" si="117"/>
        <v>0</v>
      </c>
      <c r="AS392" s="8">
        <f t="shared" si="117"/>
        <v>0</v>
      </c>
      <c r="AT392" s="8">
        <f t="shared" si="117"/>
        <v>0</v>
      </c>
      <c r="AU392" s="8">
        <f t="shared" si="117"/>
        <v>0</v>
      </c>
      <c r="AV392" s="8">
        <f t="shared" si="117"/>
        <v>0</v>
      </c>
      <c r="AW392" s="8">
        <f t="shared" si="120"/>
        <v>0</v>
      </c>
      <c r="AX392" s="8">
        <f t="shared" si="120"/>
        <v>0</v>
      </c>
      <c r="AY392" s="8">
        <f t="shared" si="120"/>
        <v>0</v>
      </c>
      <c r="AZ392" s="8">
        <f t="shared" si="120"/>
        <v>0</v>
      </c>
      <c r="BA392" s="8"/>
      <c r="BB392" s="8"/>
      <c r="BC392" s="8"/>
      <c r="BD392" s="8"/>
      <c r="BE392" s="8"/>
      <c r="BF392" s="8"/>
      <c r="BG392" s="8"/>
    </row>
    <row r="393" spans="1:59" x14ac:dyDescent="0.3">
      <c r="A393" s="8">
        <f t="shared" si="119"/>
        <v>4</v>
      </c>
      <c r="B393" s="8">
        <f t="shared" si="119"/>
        <v>3</v>
      </c>
      <c r="C393" s="8">
        <f t="shared" si="119"/>
        <v>4</v>
      </c>
      <c r="D393" s="8">
        <f t="shared" si="119"/>
        <v>4</v>
      </c>
      <c r="E393" s="8">
        <f t="shared" si="119"/>
        <v>3</v>
      </c>
      <c r="F393" s="8">
        <f t="shared" si="119"/>
        <v>4</v>
      </c>
      <c r="G393" s="8">
        <f t="shared" si="119"/>
        <v>4</v>
      </c>
      <c r="H393" s="8">
        <f t="shared" si="119"/>
        <v>3</v>
      </c>
      <c r="I393" s="8">
        <f t="shared" si="119"/>
        <v>3</v>
      </c>
      <c r="J393" s="8">
        <f t="shared" si="119"/>
        <v>4</v>
      </c>
      <c r="K393" s="8">
        <f t="shared" si="119"/>
        <v>3</v>
      </c>
      <c r="L393" s="8">
        <f t="shared" si="119"/>
        <v>4</v>
      </c>
      <c r="M393" s="8">
        <f t="shared" si="119"/>
        <v>4</v>
      </c>
      <c r="N393" s="8">
        <f t="shared" si="119"/>
        <v>3</v>
      </c>
      <c r="O393" s="8">
        <f t="shared" si="119"/>
        <v>4</v>
      </c>
      <c r="P393" s="8">
        <f t="shared" si="118"/>
        <v>4</v>
      </c>
      <c r="Q393" s="8">
        <f t="shared" si="118"/>
        <v>3</v>
      </c>
      <c r="R393" s="8">
        <f t="shared" si="118"/>
        <v>4</v>
      </c>
      <c r="S393" s="8">
        <f t="shared" si="118"/>
        <v>4</v>
      </c>
      <c r="T393" s="8">
        <f t="shared" si="118"/>
        <v>3</v>
      </c>
      <c r="U393" s="8">
        <f t="shared" si="118"/>
        <v>3</v>
      </c>
      <c r="V393" s="8">
        <f t="shared" si="118"/>
        <v>3</v>
      </c>
      <c r="W393" s="8">
        <f t="shared" si="118"/>
        <v>0</v>
      </c>
      <c r="X393" s="8">
        <f t="shared" si="118"/>
        <v>0</v>
      </c>
      <c r="Y393" s="8">
        <f t="shared" si="118"/>
        <v>0</v>
      </c>
      <c r="Z393" s="8">
        <f t="shared" si="118"/>
        <v>0</v>
      </c>
      <c r="AA393" s="8">
        <f t="shared" si="118"/>
        <v>0</v>
      </c>
      <c r="AB393" s="8">
        <f t="shared" si="118"/>
        <v>0</v>
      </c>
      <c r="AC393" s="8">
        <f t="shared" si="118"/>
        <v>0</v>
      </c>
      <c r="AD393" s="8">
        <f t="shared" si="118"/>
        <v>0</v>
      </c>
      <c r="AE393" s="8">
        <f t="shared" si="118"/>
        <v>0</v>
      </c>
      <c r="AF393" s="8">
        <f t="shared" si="118"/>
        <v>0</v>
      </c>
      <c r="AG393" s="8">
        <f t="shared" si="117"/>
        <v>0</v>
      </c>
      <c r="AH393" s="8">
        <f t="shared" si="117"/>
        <v>0</v>
      </c>
      <c r="AI393" s="8">
        <f t="shared" si="117"/>
        <v>0</v>
      </c>
      <c r="AJ393" s="8">
        <f t="shared" si="117"/>
        <v>0</v>
      </c>
      <c r="AK393" s="8">
        <f t="shared" si="117"/>
        <v>0</v>
      </c>
      <c r="AL393" s="8">
        <f t="shared" si="117"/>
        <v>0</v>
      </c>
      <c r="AM393" s="8">
        <f t="shared" si="117"/>
        <v>0</v>
      </c>
      <c r="AN393" s="8">
        <f t="shared" si="117"/>
        <v>0</v>
      </c>
      <c r="AO393" s="8">
        <f t="shared" si="117"/>
        <v>0</v>
      </c>
      <c r="AP393" s="8">
        <f t="shared" si="117"/>
        <v>0</v>
      </c>
      <c r="AQ393" s="8">
        <f t="shared" si="117"/>
        <v>0</v>
      </c>
      <c r="AR393" s="8">
        <f t="shared" si="117"/>
        <v>0</v>
      </c>
      <c r="AS393" s="8">
        <f t="shared" si="117"/>
        <v>0</v>
      </c>
      <c r="AT393" s="8">
        <f t="shared" si="117"/>
        <v>0</v>
      </c>
      <c r="AU393" s="8">
        <f t="shared" si="117"/>
        <v>0</v>
      </c>
      <c r="AV393" s="8">
        <f t="shared" si="117"/>
        <v>0</v>
      </c>
      <c r="AW393" s="8">
        <f t="shared" si="120"/>
        <v>0</v>
      </c>
      <c r="AX393" s="8">
        <f t="shared" si="120"/>
        <v>0</v>
      </c>
      <c r="AY393" s="8">
        <f t="shared" si="120"/>
        <v>0</v>
      </c>
      <c r="AZ393" s="8">
        <f t="shared" si="120"/>
        <v>0</v>
      </c>
      <c r="BA393" s="8"/>
      <c r="BB393" s="8"/>
      <c r="BC393" s="8"/>
      <c r="BD393" s="8"/>
      <c r="BE393" s="8"/>
      <c r="BF393" s="8"/>
      <c r="BG393" s="8"/>
    </row>
    <row r="394" spans="1:59" x14ac:dyDescent="0.3">
      <c r="A394" s="8">
        <f t="shared" si="119"/>
        <v>4</v>
      </c>
      <c r="B394" s="8">
        <f t="shared" si="119"/>
        <v>3</v>
      </c>
      <c r="C394" s="8">
        <f t="shared" si="119"/>
        <v>4</v>
      </c>
      <c r="D394" s="8">
        <f t="shared" si="119"/>
        <v>4</v>
      </c>
      <c r="E394" s="8">
        <f t="shared" si="119"/>
        <v>3</v>
      </c>
      <c r="F394" s="8">
        <f t="shared" si="119"/>
        <v>4</v>
      </c>
      <c r="G394" s="8">
        <f t="shared" si="119"/>
        <v>4</v>
      </c>
      <c r="H394" s="8">
        <f t="shared" si="119"/>
        <v>3</v>
      </c>
      <c r="I394" s="8">
        <f t="shared" si="119"/>
        <v>3</v>
      </c>
      <c r="J394" s="8">
        <f t="shared" si="119"/>
        <v>4</v>
      </c>
      <c r="K394" s="8">
        <f t="shared" si="119"/>
        <v>3</v>
      </c>
      <c r="L394" s="8">
        <f t="shared" si="119"/>
        <v>4</v>
      </c>
      <c r="M394" s="8">
        <f t="shared" si="119"/>
        <v>4</v>
      </c>
      <c r="N394" s="8">
        <f t="shared" si="119"/>
        <v>3</v>
      </c>
      <c r="O394" s="8">
        <f t="shared" si="119"/>
        <v>4</v>
      </c>
      <c r="P394" s="8">
        <f t="shared" si="118"/>
        <v>4</v>
      </c>
      <c r="Q394" s="8">
        <f t="shared" si="118"/>
        <v>3</v>
      </c>
      <c r="R394" s="8">
        <f t="shared" si="118"/>
        <v>4</v>
      </c>
      <c r="S394" s="8">
        <f t="shared" si="118"/>
        <v>4</v>
      </c>
      <c r="T394" s="8">
        <f t="shared" si="118"/>
        <v>3</v>
      </c>
      <c r="U394" s="8">
        <f t="shared" si="118"/>
        <v>3</v>
      </c>
      <c r="V394" s="8">
        <f t="shared" si="118"/>
        <v>3</v>
      </c>
      <c r="W394" s="8">
        <f t="shared" si="118"/>
        <v>0</v>
      </c>
      <c r="X394" s="8">
        <f t="shared" si="118"/>
        <v>0</v>
      </c>
      <c r="Y394" s="8">
        <f t="shared" si="118"/>
        <v>0</v>
      </c>
      <c r="Z394" s="8">
        <f t="shared" si="118"/>
        <v>0</v>
      </c>
      <c r="AA394" s="8">
        <f t="shared" si="118"/>
        <v>0</v>
      </c>
      <c r="AB394" s="8">
        <f t="shared" si="118"/>
        <v>0</v>
      </c>
      <c r="AC394" s="8">
        <f t="shared" si="118"/>
        <v>0</v>
      </c>
      <c r="AD394" s="8">
        <f t="shared" si="118"/>
        <v>0</v>
      </c>
      <c r="AE394" s="8">
        <f t="shared" si="118"/>
        <v>0</v>
      </c>
      <c r="AF394" s="8">
        <f t="shared" si="118"/>
        <v>0</v>
      </c>
      <c r="AG394" s="8">
        <f t="shared" si="117"/>
        <v>0</v>
      </c>
      <c r="AH394" s="8">
        <f t="shared" si="117"/>
        <v>0</v>
      </c>
      <c r="AI394" s="8">
        <f t="shared" si="117"/>
        <v>0</v>
      </c>
      <c r="AJ394" s="8">
        <f t="shared" si="117"/>
        <v>0</v>
      </c>
      <c r="AK394" s="8">
        <f t="shared" si="117"/>
        <v>0</v>
      </c>
      <c r="AL394" s="8">
        <f t="shared" si="117"/>
        <v>0</v>
      </c>
      <c r="AM394" s="8">
        <f t="shared" si="117"/>
        <v>0</v>
      </c>
      <c r="AN394" s="8">
        <f t="shared" si="117"/>
        <v>0</v>
      </c>
      <c r="AO394" s="8">
        <f t="shared" si="117"/>
        <v>0</v>
      </c>
      <c r="AP394" s="8">
        <f t="shared" si="117"/>
        <v>0</v>
      </c>
      <c r="AQ394" s="8">
        <f t="shared" si="117"/>
        <v>0</v>
      </c>
      <c r="AR394" s="8">
        <f t="shared" si="117"/>
        <v>0</v>
      </c>
      <c r="AS394" s="8">
        <f t="shared" si="117"/>
        <v>0</v>
      </c>
      <c r="AT394" s="8">
        <f t="shared" si="117"/>
        <v>0</v>
      </c>
      <c r="AU394" s="8">
        <f t="shared" si="117"/>
        <v>0</v>
      </c>
      <c r="AV394" s="8">
        <f t="shared" si="117"/>
        <v>0</v>
      </c>
      <c r="AW394" s="8">
        <f t="shared" si="120"/>
        <v>0</v>
      </c>
      <c r="AX394" s="8">
        <f t="shared" si="120"/>
        <v>0</v>
      </c>
      <c r="AY394" s="8">
        <f t="shared" si="120"/>
        <v>0</v>
      </c>
      <c r="AZ394" s="8">
        <f t="shared" si="120"/>
        <v>0</v>
      </c>
      <c r="BA394" s="8"/>
      <c r="BB394" s="8"/>
      <c r="BC394" s="8"/>
      <c r="BD394" s="8"/>
      <c r="BE394" s="8"/>
      <c r="BF394" s="8"/>
      <c r="BG394" s="8"/>
    </row>
    <row r="395" spans="1:59" x14ac:dyDescent="0.3">
      <c r="A395" s="8">
        <f t="shared" si="119"/>
        <v>4</v>
      </c>
      <c r="B395" s="8">
        <f t="shared" si="119"/>
        <v>3</v>
      </c>
      <c r="C395" s="8">
        <f t="shared" si="119"/>
        <v>4</v>
      </c>
      <c r="D395" s="8">
        <f t="shared" si="119"/>
        <v>4</v>
      </c>
      <c r="E395" s="8">
        <f t="shared" si="119"/>
        <v>3</v>
      </c>
      <c r="F395" s="8">
        <f t="shared" si="119"/>
        <v>4</v>
      </c>
      <c r="G395" s="8">
        <f t="shared" si="119"/>
        <v>4</v>
      </c>
      <c r="H395" s="8">
        <f t="shared" si="119"/>
        <v>3</v>
      </c>
      <c r="I395" s="8">
        <f t="shared" si="119"/>
        <v>3</v>
      </c>
      <c r="J395" s="8">
        <f t="shared" si="119"/>
        <v>4</v>
      </c>
      <c r="K395" s="8">
        <f t="shared" si="119"/>
        <v>3</v>
      </c>
      <c r="L395" s="8">
        <f t="shared" si="119"/>
        <v>4</v>
      </c>
      <c r="M395" s="8">
        <f t="shared" si="119"/>
        <v>4</v>
      </c>
      <c r="N395" s="8">
        <f t="shared" si="119"/>
        <v>3</v>
      </c>
      <c r="O395" s="8">
        <f t="shared" si="119"/>
        <v>4</v>
      </c>
      <c r="P395" s="8">
        <f t="shared" si="118"/>
        <v>4</v>
      </c>
      <c r="Q395" s="8">
        <f t="shared" si="118"/>
        <v>3</v>
      </c>
      <c r="R395" s="8">
        <f t="shared" si="118"/>
        <v>4</v>
      </c>
      <c r="S395" s="8">
        <f t="shared" si="118"/>
        <v>4</v>
      </c>
      <c r="T395" s="8">
        <f t="shared" si="118"/>
        <v>3</v>
      </c>
      <c r="U395" s="8">
        <f t="shared" si="118"/>
        <v>3</v>
      </c>
      <c r="V395" s="8">
        <f t="shared" si="118"/>
        <v>3</v>
      </c>
      <c r="W395" s="8">
        <f t="shared" si="118"/>
        <v>0</v>
      </c>
      <c r="X395" s="8">
        <f t="shared" si="118"/>
        <v>0</v>
      </c>
      <c r="Y395" s="8">
        <f t="shared" si="118"/>
        <v>0</v>
      </c>
      <c r="Z395" s="8">
        <f t="shared" si="118"/>
        <v>0</v>
      </c>
      <c r="AA395" s="8">
        <f t="shared" si="118"/>
        <v>0</v>
      </c>
      <c r="AB395" s="8">
        <f t="shared" si="118"/>
        <v>0</v>
      </c>
      <c r="AC395" s="8">
        <f t="shared" si="118"/>
        <v>0</v>
      </c>
      <c r="AD395" s="8">
        <f t="shared" si="118"/>
        <v>0</v>
      </c>
      <c r="AE395" s="8">
        <f t="shared" si="118"/>
        <v>0</v>
      </c>
      <c r="AF395" s="8">
        <f t="shared" si="118"/>
        <v>0</v>
      </c>
      <c r="AG395" s="8">
        <f t="shared" si="117"/>
        <v>0</v>
      </c>
      <c r="AH395" s="8">
        <f t="shared" si="117"/>
        <v>0</v>
      </c>
      <c r="AI395" s="8">
        <f t="shared" si="117"/>
        <v>0</v>
      </c>
      <c r="AJ395" s="8">
        <f t="shared" si="117"/>
        <v>0</v>
      </c>
      <c r="AK395" s="8">
        <f t="shared" si="117"/>
        <v>0</v>
      </c>
      <c r="AL395" s="8">
        <f t="shared" si="117"/>
        <v>0</v>
      </c>
      <c r="AM395" s="8">
        <f t="shared" si="117"/>
        <v>0</v>
      </c>
      <c r="AN395" s="8">
        <f t="shared" si="117"/>
        <v>0</v>
      </c>
      <c r="AO395" s="8">
        <f t="shared" si="117"/>
        <v>0</v>
      </c>
      <c r="AP395" s="8">
        <f t="shared" si="117"/>
        <v>0</v>
      </c>
      <c r="AQ395" s="8">
        <f t="shared" si="117"/>
        <v>0</v>
      </c>
      <c r="AR395" s="8">
        <f t="shared" si="117"/>
        <v>0</v>
      </c>
      <c r="AS395" s="8">
        <f t="shared" si="117"/>
        <v>0</v>
      </c>
      <c r="AT395" s="8">
        <f t="shared" si="117"/>
        <v>0</v>
      </c>
      <c r="AU395" s="8">
        <f t="shared" si="117"/>
        <v>0</v>
      </c>
      <c r="AV395" s="8">
        <f t="shared" si="117"/>
        <v>0</v>
      </c>
      <c r="AW395" s="8">
        <f t="shared" si="120"/>
        <v>0</v>
      </c>
      <c r="AX395" s="8">
        <f t="shared" si="120"/>
        <v>0</v>
      </c>
      <c r="AY395" s="8">
        <f t="shared" si="120"/>
        <v>0</v>
      </c>
      <c r="AZ395" s="8">
        <f t="shared" si="120"/>
        <v>0</v>
      </c>
      <c r="BA395" s="8"/>
      <c r="BB395" s="8"/>
      <c r="BC395" s="8"/>
      <c r="BD395" s="8"/>
      <c r="BE395" s="8"/>
      <c r="BF395" s="8"/>
      <c r="BG395" s="8"/>
    </row>
    <row r="396" spans="1:59" x14ac:dyDescent="0.3">
      <c r="A396" s="8">
        <f t="shared" si="119"/>
        <v>4</v>
      </c>
      <c r="B396" s="8">
        <f t="shared" si="119"/>
        <v>3</v>
      </c>
      <c r="C396" s="8">
        <f t="shared" si="119"/>
        <v>4</v>
      </c>
      <c r="D396" s="8">
        <f t="shared" si="119"/>
        <v>4</v>
      </c>
      <c r="E396" s="8">
        <f t="shared" si="119"/>
        <v>3</v>
      </c>
      <c r="F396" s="8">
        <f t="shared" si="119"/>
        <v>4</v>
      </c>
      <c r="G396" s="8">
        <f t="shared" si="119"/>
        <v>4</v>
      </c>
      <c r="H396" s="8">
        <f t="shared" si="119"/>
        <v>3</v>
      </c>
      <c r="I396" s="8">
        <f t="shared" si="119"/>
        <v>3</v>
      </c>
      <c r="J396" s="8">
        <f t="shared" si="119"/>
        <v>4</v>
      </c>
      <c r="K396" s="8">
        <f t="shared" si="119"/>
        <v>3</v>
      </c>
      <c r="L396" s="8">
        <f t="shared" si="119"/>
        <v>4</v>
      </c>
      <c r="M396" s="8">
        <f t="shared" si="119"/>
        <v>4</v>
      </c>
      <c r="N396" s="8">
        <f t="shared" si="119"/>
        <v>3</v>
      </c>
      <c r="O396" s="8">
        <f t="shared" si="119"/>
        <v>4</v>
      </c>
      <c r="P396" s="8">
        <f t="shared" si="118"/>
        <v>4</v>
      </c>
      <c r="Q396" s="8">
        <f t="shared" si="118"/>
        <v>3</v>
      </c>
      <c r="R396" s="8">
        <f t="shared" si="118"/>
        <v>4</v>
      </c>
      <c r="S396" s="8">
        <f t="shared" si="118"/>
        <v>4</v>
      </c>
      <c r="T396" s="8">
        <f t="shared" si="118"/>
        <v>3</v>
      </c>
      <c r="U396" s="8">
        <f t="shared" si="118"/>
        <v>3</v>
      </c>
      <c r="V396" s="8">
        <f t="shared" si="118"/>
        <v>3</v>
      </c>
      <c r="W396" s="8">
        <f t="shared" si="118"/>
        <v>0</v>
      </c>
      <c r="X396" s="8">
        <f t="shared" si="118"/>
        <v>0</v>
      </c>
      <c r="Y396" s="8">
        <f t="shared" si="118"/>
        <v>0</v>
      </c>
      <c r="Z396" s="8">
        <f t="shared" si="118"/>
        <v>0</v>
      </c>
      <c r="AA396" s="8">
        <f t="shared" si="118"/>
        <v>0</v>
      </c>
      <c r="AB396" s="8">
        <f t="shared" si="118"/>
        <v>0</v>
      </c>
      <c r="AC396" s="8">
        <f t="shared" si="118"/>
        <v>0</v>
      </c>
      <c r="AD396" s="8">
        <f t="shared" si="118"/>
        <v>0</v>
      </c>
      <c r="AE396" s="8">
        <f t="shared" si="118"/>
        <v>0</v>
      </c>
      <c r="AF396" s="8">
        <f t="shared" si="118"/>
        <v>0</v>
      </c>
      <c r="AG396" s="8">
        <f t="shared" si="117"/>
        <v>0</v>
      </c>
      <c r="AH396" s="8">
        <f t="shared" si="117"/>
        <v>0</v>
      </c>
      <c r="AI396" s="8">
        <f t="shared" si="117"/>
        <v>0</v>
      </c>
      <c r="AJ396" s="8">
        <f t="shared" si="117"/>
        <v>0</v>
      </c>
      <c r="AK396" s="8">
        <f t="shared" si="117"/>
        <v>0</v>
      </c>
      <c r="AL396" s="8">
        <f t="shared" si="117"/>
        <v>0</v>
      </c>
      <c r="AM396" s="8">
        <f t="shared" si="117"/>
        <v>0</v>
      </c>
      <c r="AN396" s="8">
        <f t="shared" si="117"/>
        <v>0</v>
      </c>
      <c r="AO396" s="8">
        <f t="shared" si="117"/>
        <v>0</v>
      </c>
      <c r="AP396" s="8">
        <f t="shared" si="117"/>
        <v>0</v>
      </c>
      <c r="AQ396" s="8">
        <f t="shared" si="117"/>
        <v>0</v>
      </c>
      <c r="AR396" s="8">
        <f t="shared" si="117"/>
        <v>0</v>
      </c>
      <c r="AS396" s="8">
        <f t="shared" si="117"/>
        <v>0</v>
      </c>
      <c r="AT396" s="8">
        <f t="shared" si="117"/>
        <v>0</v>
      </c>
      <c r="AU396" s="8">
        <f t="shared" si="117"/>
        <v>0</v>
      </c>
      <c r="AV396" s="8">
        <f t="shared" si="117"/>
        <v>0</v>
      </c>
      <c r="AW396" s="8">
        <f t="shared" si="120"/>
        <v>0</v>
      </c>
      <c r="AX396" s="8">
        <f t="shared" si="120"/>
        <v>0</v>
      </c>
      <c r="AY396" s="8">
        <f t="shared" si="120"/>
        <v>0</v>
      </c>
      <c r="AZ396" s="8">
        <f t="shared" si="120"/>
        <v>0</v>
      </c>
      <c r="BA396" s="8"/>
      <c r="BB396" s="8"/>
      <c r="BC396" s="8"/>
      <c r="BD396" s="8"/>
      <c r="BE396" s="8"/>
      <c r="BF396" s="8"/>
      <c r="BG396" s="8"/>
    </row>
    <row r="397" spans="1:59" x14ac:dyDescent="0.3">
      <c r="A397" s="8">
        <f t="shared" si="119"/>
        <v>4</v>
      </c>
      <c r="B397" s="8">
        <f t="shared" si="119"/>
        <v>3</v>
      </c>
      <c r="C397" s="8">
        <f t="shared" si="119"/>
        <v>4</v>
      </c>
      <c r="D397" s="8">
        <f t="shared" si="119"/>
        <v>4</v>
      </c>
      <c r="E397" s="8">
        <f t="shared" si="119"/>
        <v>3</v>
      </c>
      <c r="F397" s="8">
        <f t="shared" si="119"/>
        <v>4</v>
      </c>
      <c r="G397" s="8">
        <f t="shared" si="119"/>
        <v>4</v>
      </c>
      <c r="H397" s="8">
        <f t="shared" si="119"/>
        <v>3</v>
      </c>
      <c r="I397" s="8">
        <f t="shared" si="119"/>
        <v>3</v>
      </c>
      <c r="J397" s="8">
        <f t="shared" si="119"/>
        <v>4</v>
      </c>
      <c r="K397" s="8">
        <f t="shared" si="119"/>
        <v>3</v>
      </c>
      <c r="L397" s="8">
        <f t="shared" si="119"/>
        <v>4</v>
      </c>
      <c r="M397" s="8">
        <f t="shared" si="119"/>
        <v>4</v>
      </c>
      <c r="N397" s="8">
        <f t="shared" si="119"/>
        <v>3</v>
      </c>
      <c r="O397" s="8">
        <f t="shared" si="119"/>
        <v>4</v>
      </c>
      <c r="P397" s="8">
        <f t="shared" si="118"/>
        <v>4</v>
      </c>
      <c r="Q397" s="8">
        <f t="shared" si="118"/>
        <v>3</v>
      </c>
      <c r="R397" s="8">
        <f t="shared" si="118"/>
        <v>4</v>
      </c>
      <c r="S397" s="8">
        <f t="shared" si="118"/>
        <v>4</v>
      </c>
      <c r="T397" s="8">
        <f t="shared" si="118"/>
        <v>3</v>
      </c>
      <c r="U397" s="8">
        <f t="shared" si="118"/>
        <v>3</v>
      </c>
      <c r="V397" s="8">
        <f t="shared" si="118"/>
        <v>3</v>
      </c>
      <c r="W397" s="8">
        <f t="shared" si="118"/>
        <v>0</v>
      </c>
      <c r="X397" s="8">
        <f t="shared" si="118"/>
        <v>0</v>
      </c>
      <c r="Y397" s="8">
        <f t="shared" si="118"/>
        <v>0</v>
      </c>
      <c r="Z397" s="8">
        <f t="shared" si="118"/>
        <v>0</v>
      </c>
      <c r="AA397" s="8">
        <f t="shared" si="118"/>
        <v>0</v>
      </c>
      <c r="AB397" s="8">
        <f t="shared" si="118"/>
        <v>0</v>
      </c>
      <c r="AC397" s="8">
        <f t="shared" si="118"/>
        <v>0</v>
      </c>
      <c r="AD397" s="8">
        <f t="shared" si="118"/>
        <v>0</v>
      </c>
      <c r="AE397" s="8">
        <f t="shared" si="118"/>
        <v>0</v>
      </c>
      <c r="AF397" s="8">
        <f t="shared" si="118"/>
        <v>0</v>
      </c>
      <c r="AG397" s="8">
        <f t="shared" si="117"/>
        <v>0</v>
      </c>
      <c r="AH397" s="8">
        <f t="shared" si="117"/>
        <v>0</v>
      </c>
      <c r="AI397" s="8">
        <f t="shared" si="117"/>
        <v>0</v>
      </c>
      <c r="AJ397" s="8">
        <f t="shared" si="117"/>
        <v>0</v>
      </c>
      <c r="AK397" s="8">
        <f t="shared" si="117"/>
        <v>0</v>
      </c>
      <c r="AL397" s="8">
        <f t="shared" si="117"/>
        <v>0</v>
      </c>
      <c r="AM397" s="8">
        <f t="shared" si="117"/>
        <v>0</v>
      </c>
      <c r="AN397" s="8">
        <f t="shared" si="117"/>
        <v>0</v>
      </c>
      <c r="AO397" s="8">
        <f t="shared" si="117"/>
        <v>0</v>
      </c>
      <c r="AP397" s="8">
        <f t="shared" si="117"/>
        <v>0</v>
      </c>
      <c r="AQ397" s="8">
        <f t="shared" si="117"/>
        <v>0</v>
      </c>
      <c r="AR397" s="8">
        <f t="shared" si="117"/>
        <v>0</v>
      </c>
      <c r="AS397" s="8">
        <f t="shared" si="117"/>
        <v>0</v>
      </c>
      <c r="AT397" s="8">
        <f t="shared" si="117"/>
        <v>0</v>
      </c>
      <c r="AU397" s="8">
        <f t="shared" si="117"/>
        <v>0</v>
      </c>
      <c r="AV397" s="8">
        <f t="shared" si="117"/>
        <v>0</v>
      </c>
      <c r="AW397" s="8">
        <f t="shared" si="120"/>
        <v>0</v>
      </c>
      <c r="AX397" s="8">
        <f t="shared" si="120"/>
        <v>0</v>
      </c>
      <c r="AY397" s="8">
        <f t="shared" si="120"/>
        <v>0</v>
      </c>
      <c r="AZ397" s="8">
        <f t="shared" si="120"/>
        <v>0</v>
      </c>
      <c r="BA397" s="8"/>
      <c r="BB397" s="8"/>
      <c r="BC397" s="8"/>
      <c r="BD397" s="8"/>
      <c r="BE397" s="8"/>
      <c r="BF397" s="8"/>
      <c r="BG397" s="8"/>
    </row>
    <row r="398" spans="1:59" x14ac:dyDescent="0.3">
      <c r="A398" s="8">
        <f t="shared" si="119"/>
        <v>4</v>
      </c>
      <c r="B398" s="8">
        <f t="shared" si="119"/>
        <v>3</v>
      </c>
      <c r="C398" s="8">
        <f t="shared" si="119"/>
        <v>4</v>
      </c>
      <c r="D398" s="8">
        <f t="shared" si="119"/>
        <v>4</v>
      </c>
      <c r="E398" s="8">
        <f t="shared" si="119"/>
        <v>3</v>
      </c>
      <c r="F398" s="8">
        <f t="shared" si="119"/>
        <v>4</v>
      </c>
      <c r="G398" s="8">
        <f t="shared" si="119"/>
        <v>4</v>
      </c>
      <c r="H398" s="8">
        <f t="shared" si="119"/>
        <v>3</v>
      </c>
      <c r="I398" s="8">
        <f t="shared" si="119"/>
        <v>3</v>
      </c>
      <c r="J398" s="8">
        <f t="shared" si="119"/>
        <v>4</v>
      </c>
      <c r="K398" s="8">
        <f t="shared" si="119"/>
        <v>3</v>
      </c>
      <c r="L398" s="8">
        <f t="shared" si="119"/>
        <v>4</v>
      </c>
      <c r="M398" s="8">
        <f t="shared" si="119"/>
        <v>4</v>
      </c>
      <c r="N398" s="8">
        <f t="shared" si="119"/>
        <v>3</v>
      </c>
      <c r="O398" s="8">
        <f t="shared" si="119"/>
        <v>4</v>
      </c>
      <c r="P398" s="8">
        <f t="shared" si="118"/>
        <v>4</v>
      </c>
      <c r="Q398" s="8">
        <f t="shared" si="118"/>
        <v>3</v>
      </c>
      <c r="R398" s="8">
        <f t="shared" si="118"/>
        <v>4</v>
      </c>
      <c r="S398" s="8">
        <f t="shared" si="118"/>
        <v>4</v>
      </c>
      <c r="T398" s="8">
        <f t="shared" si="118"/>
        <v>3</v>
      </c>
      <c r="U398" s="8">
        <f t="shared" si="118"/>
        <v>3</v>
      </c>
      <c r="V398" s="8">
        <f t="shared" si="118"/>
        <v>3</v>
      </c>
      <c r="W398" s="8">
        <f t="shared" si="118"/>
        <v>0</v>
      </c>
      <c r="X398" s="8">
        <f t="shared" si="118"/>
        <v>0</v>
      </c>
      <c r="Y398" s="8">
        <f t="shared" si="118"/>
        <v>0</v>
      </c>
      <c r="Z398" s="8">
        <f t="shared" si="118"/>
        <v>0</v>
      </c>
      <c r="AA398" s="8">
        <f t="shared" si="118"/>
        <v>0</v>
      </c>
      <c r="AB398" s="8">
        <f t="shared" si="118"/>
        <v>0</v>
      </c>
      <c r="AC398" s="8">
        <f t="shared" si="118"/>
        <v>0</v>
      </c>
      <c r="AD398" s="8">
        <f t="shared" si="118"/>
        <v>0</v>
      </c>
      <c r="AE398" s="8">
        <f t="shared" si="118"/>
        <v>0</v>
      </c>
      <c r="AF398" s="8">
        <f t="shared" si="118"/>
        <v>0</v>
      </c>
      <c r="AG398" s="8">
        <f t="shared" si="117"/>
        <v>0</v>
      </c>
      <c r="AH398" s="8">
        <f t="shared" si="117"/>
        <v>0</v>
      </c>
      <c r="AI398" s="8">
        <f t="shared" si="117"/>
        <v>0</v>
      </c>
      <c r="AJ398" s="8">
        <f t="shared" si="117"/>
        <v>0</v>
      </c>
      <c r="AK398" s="8">
        <f t="shared" si="117"/>
        <v>0</v>
      </c>
      <c r="AL398" s="8">
        <f t="shared" si="117"/>
        <v>0</v>
      </c>
      <c r="AM398" s="8">
        <f t="shared" si="117"/>
        <v>0</v>
      </c>
      <c r="AN398" s="8">
        <f t="shared" si="117"/>
        <v>0</v>
      </c>
      <c r="AO398" s="8">
        <f t="shared" si="117"/>
        <v>0</v>
      </c>
      <c r="AP398" s="8">
        <f t="shared" si="117"/>
        <v>0</v>
      </c>
      <c r="AQ398" s="8">
        <f t="shared" si="117"/>
        <v>0</v>
      </c>
      <c r="AR398" s="8">
        <f t="shared" si="117"/>
        <v>0</v>
      </c>
      <c r="AS398" s="8">
        <f t="shared" si="117"/>
        <v>0</v>
      </c>
      <c r="AT398" s="8">
        <f t="shared" si="117"/>
        <v>0</v>
      </c>
      <c r="AU398" s="8">
        <f t="shared" si="117"/>
        <v>0</v>
      </c>
      <c r="AV398" s="8">
        <f t="shared" si="117"/>
        <v>0</v>
      </c>
      <c r="AW398" s="8">
        <f t="shared" si="120"/>
        <v>0</v>
      </c>
      <c r="AX398" s="8">
        <f t="shared" si="120"/>
        <v>0</v>
      </c>
      <c r="AY398" s="8">
        <f t="shared" si="120"/>
        <v>0</v>
      </c>
      <c r="AZ398" s="8">
        <f t="shared" si="120"/>
        <v>0</v>
      </c>
      <c r="BA398" s="8"/>
      <c r="BB398" s="8"/>
      <c r="BC398" s="8"/>
      <c r="BD398" s="8"/>
      <c r="BE398" s="8"/>
      <c r="BF398" s="8"/>
      <c r="BG398" s="8"/>
    </row>
    <row r="399" spans="1:59" x14ac:dyDescent="0.3">
      <c r="A399" s="8">
        <f t="shared" si="119"/>
        <v>4</v>
      </c>
      <c r="B399" s="8">
        <f t="shared" si="119"/>
        <v>3</v>
      </c>
      <c r="C399" s="8">
        <f t="shared" si="119"/>
        <v>4</v>
      </c>
      <c r="D399" s="8">
        <f t="shared" si="119"/>
        <v>4</v>
      </c>
      <c r="E399" s="8">
        <f t="shared" si="119"/>
        <v>3</v>
      </c>
      <c r="F399" s="8">
        <f t="shared" si="119"/>
        <v>4</v>
      </c>
      <c r="G399" s="8">
        <f t="shared" si="119"/>
        <v>4</v>
      </c>
      <c r="H399" s="8">
        <f t="shared" si="119"/>
        <v>3</v>
      </c>
      <c r="I399" s="8">
        <f t="shared" si="119"/>
        <v>3</v>
      </c>
      <c r="J399" s="8">
        <f t="shared" si="119"/>
        <v>4</v>
      </c>
      <c r="K399" s="8">
        <f t="shared" si="119"/>
        <v>3</v>
      </c>
      <c r="L399" s="8">
        <f t="shared" si="119"/>
        <v>4</v>
      </c>
      <c r="M399" s="8">
        <f t="shared" si="119"/>
        <v>4</v>
      </c>
      <c r="N399" s="8">
        <f t="shared" si="119"/>
        <v>3</v>
      </c>
      <c r="O399" s="8">
        <f t="shared" si="119"/>
        <v>4</v>
      </c>
      <c r="P399" s="8">
        <f t="shared" si="118"/>
        <v>4</v>
      </c>
      <c r="Q399" s="8">
        <f t="shared" si="118"/>
        <v>3</v>
      </c>
      <c r="R399" s="8">
        <f t="shared" si="118"/>
        <v>4</v>
      </c>
      <c r="S399" s="8">
        <f t="shared" si="118"/>
        <v>4</v>
      </c>
      <c r="T399" s="8">
        <f t="shared" si="118"/>
        <v>3</v>
      </c>
      <c r="U399" s="8">
        <f t="shared" si="118"/>
        <v>3</v>
      </c>
      <c r="V399" s="8">
        <f t="shared" si="118"/>
        <v>3</v>
      </c>
      <c r="W399" s="8">
        <f t="shared" si="118"/>
        <v>0</v>
      </c>
      <c r="X399" s="8">
        <f t="shared" si="118"/>
        <v>0</v>
      </c>
      <c r="Y399" s="8">
        <f t="shared" si="118"/>
        <v>0</v>
      </c>
      <c r="Z399" s="8">
        <f t="shared" si="118"/>
        <v>0</v>
      </c>
      <c r="AA399" s="8">
        <f t="shared" si="118"/>
        <v>0</v>
      </c>
      <c r="AB399" s="8">
        <f t="shared" si="118"/>
        <v>0</v>
      </c>
      <c r="AC399" s="8">
        <f t="shared" si="118"/>
        <v>0</v>
      </c>
      <c r="AD399" s="8">
        <f t="shared" si="118"/>
        <v>0</v>
      </c>
      <c r="AE399" s="8">
        <f t="shared" si="118"/>
        <v>0</v>
      </c>
      <c r="AF399" s="8">
        <f t="shared" si="118"/>
        <v>0</v>
      </c>
      <c r="AG399" s="8">
        <f t="shared" si="117"/>
        <v>0</v>
      </c>
      <c r="AH399" s="8">
        <f t="shared" si="117"/>
        <v>0</v>
      </c>
      <c r="AI399" s="8">
        <f t="shared" si="117"/>
        <v>0</v>
      </c>
      <c r="AJ399" s="8">
        <f t="shared" si="117"/>
        <v>0</v>
      </c>
      <c r="AK399" s="8">
        <f t="shared" si="117"/>
        <v>0</v>
      </c>
      <c r="AL399" s="8">
        <f t="shared" si="117"/>
        <v>0</v>
      </c>
      <c r="AM399" s="8">
        <f t="shared" si="117"/>
        <v>0</v>
      </c>
      <c r="AN399" s="8">
        <f t="shared" si="117"/>
        <v>0</v>
      </c>
      <c r="AO399" s="8">
        <f t="shared" si="117"/>
        <v>0</v>
      </c>
      <c r="AP399" s="8">
        <f t="shared" si="117"/>
        <v>0</v>
      </c>
      <c r="AQ399" s="8">
        <f t="shared" si="117"/>
        <v>0</v>
      </c>
      <c r="AR399" s="8">
        <f t="shared" si="117"/>
        <v>0</v>
      </c>
      <c r="AS399" s="8">
        <f t="shared" si="117"/>
        <v>0</v>
      </c>
      <c r="AT399" s="8">
        <f t="shared" si="117"/>
        <v>0</v>
      </c>
      <c r="AU399" s="8">
        <f t="shared" si="117"/>
        <v>0</v>
      </c>
      <c r="AV399" s="8">
        <f t="shared" si="117"/>
        <v>0</v>
      </c>
      <c r="AW399" s="8">
        <f t="shared" si="120"/>
        <v>0</v>
      </c>
      <c r="AX399" s="8">
        <f t="shared" si="120"/>
        <v>0</v>
      </c>
      <c r="AY399" s="8">
        <f t="shared" si="120"/>
        <v>0</v>
      </c>
      <c r="AZ399" s="8">
        <f t="shared" si="120"/>
        <v>0</v>
      </c>
      <c r="BA399" s="8"/>
      <c r="BB399" s="8"/>
      <c r="BC399" s="8"/>
      <c r="BD399" s="8"/>
      <c r="BE399" s="8"/>
      <c r="BF399" s="8"/>
      <c r="BG399" s="8"/>
    </row>
    <row r="400" spans="1:59" x14ac:dyDescent="0.3">
      <c r="A400" s="8">
        <f t="shared" si="119"/>
        <v>4</v>
      </c>
      <c r="B400" s="8">
        <f t="shared" si="119"/>
        <v>3</v>
      </c>
      <c r="C400" s="8">
        <f t="shared" si="119"/>
        <v>4</v>
      </c>
      <c r="D400" s="8">
        <f t="shared" si="119"/>
        <v>4</v>
      </c>
      <c r="E400" s="8">
        <f t="shared" si="119"/>
        <v>3</v>
      </c>
      <c r="F400" s="8">
        <f t="shared" si="119"/>
        <v>4</v>
      </c>
      <c r="G400" s="8">
        <f t="shared" si="119"/>
        <v>4</v>
      </c>
      <c r="H400" s="8">
        <f t="shared" si="119"/>
        <v>3</v>
      </c>
      <c r="I400" s="8">
        <f t="shared" si="119"/>
        <v>3</v>
      </c>
      <c r="J400" s="8">
        <f t="shared" si="119"/>
        <v>4</v>
      </c>
      <c r="K400" s="8">
        <f t="shared" si="119"/>
        <v>3</v>
      </c>
      <c r="L400" s="8">
        <f t="shared" si="119"/>
        <v>4</v>
      </c>
      <c r="M400" s="8">
        <f t="shared" si="119"/>
        <v>4</v>
      </c>
      <c r="N400" s="8">
        <f t="shared" si="119"/>
        <v>3</v>
      </c>
      <c r="O400" s="8">
        <f t="shared" si="119"/>
        <v>4</v>
      </c>
      <c r="P400" s="8">
        <f t="shared" si="118"/>
        <v>4</v>
      </c>
      <c r="Q400" s="8">
        <f t="shared" si="118"/>
        <v>3</v>
      </c>
      <c r="R400" s="8">
        <f t="shared" si="118"/>
        <v>4</v>
      </c>
      <c r="S400" s="8">
        <f t="shared" si="118"/>
        <v>4</v>
      </c>
      <c r="T400" s="8">
        <f t="shared" si="118"/>
        <v>3</v>
      </c>
      <c r="U400" s="8">
        <f t="shared" si="118"/>
        <v>3</v>
      </c>
      <c r="V400" s="8">
        <f t="shared" si="118"/>
        <v>3</v>
      </c>
      <c r="W400" s="8">
        <f t="shared" si="118"/>
        <v>0</v>
      </c>
      <c r="X400" s="8">
        <f t="shared" si="118"/>
        <v>0</v>
      </c>
      <c r="Y400" s="8">
        <f t="shared" si="118"/>
        <v>0</v>
      </c>
      <c r="Z400" s="8">
        <f t="shared" si="118"/>
        <v>0</v>
      </c>
      <c r="AA400" s="8">
        <f t="shared" si="118"/>
        <v>0</v>
      </c>
      <c r="AB400" s="8">
        <f t="shared" si="118"/>
        <v>0</v>
      </c>
      <c r="AC400" s="8">
        <f t="shared" si="118"/>
        <v>0</v>
      </c>
      <c r="AD400" s="8">
        <f t="shared" si="118"/>
        <v>0</v>
      </c>
      <c r="AE400" s="8">
        <f t="shared" si="118"/>
        <v>0</v>
      </c>
      <c r="AF400" s="8">
        <f t="shared" si="118"/>
        <v>0</v>
      </c>
      <c r="AG400" s="8">
        <f t="shared" ref="AG400:AV415" si="121">AG399</f>
        <v>0</v>
      </c>
      <c r="AH400" s="8">
        <f t="shared" si="121"/>
        <v>0</v>
      </c>
      <c r="AI400" s="8">
        <f t="shared" si="121"/>
        <v>0</v>
      </c>
      <c r="AJ400" s="8">
        <f t="shared" si="121"/>
        <v>0</v>
      </c>
      <c r="AK400" s="8">
        <f t="shared" si="121"/>
        <v>0</v>
      </c>
      <c r="AL400" s="8">
        <f t="shared" si="121"/>
        <v>0</v>
      </c>
      <c r="AM400" s="8">
        <f t="shared" si="121"/>
        <v>0</v>
      </c>
      <c r="AN400" s="8">
        <f t="shared" si="121"/>
        <v>0</v>
      </c>
      <c r="AO400" s="8">
        <f t="shared" si="121"/>
        <v>0</v>
      </c>
      <c r="AP400" s="8">
        <f t="shared" si="121"/>
        <v>0</v>
      </c>
      <c r="AQ400" s="8">
        <f t="shared" si="121"/>
        <v>0</v>
      </c>
      <c r="AR400" s="8">
        <f t="shared" si="121"/>
        <v>0</v>
      </c>
      <c r="AS400" s="8">
        <f t="shared" si="121"/>
        <v>0</v>
      </c>
      <c r="AT400" s="8">
        <f t="shared" si="121"/>
        <v>0</v>
      </c>
      <c r="AU400" s="8">
        <f t="shared" si="121"/>
        <v>0</v>
      </c>
      <c r="AV400" s="8">
        <f t="shared" si="121"/>
        <v>0</v>
      </c>
      <c r="AW400" s="8">
        <f t="shared" si="120"/>
        <v>0</v>
      </c>
      <c r="AX400" s="8">
        <f t="shared" si="120"/>
        <v>0</v>
      </c>
      <c r="AY400" s="8">
        <f t="shared" si="120"/>
        <v>0</v>
      </c>
      <c r="AZ400" s="8">
        <f t="shared" si="120"/>
        <v>0</v>
      </c>
      <c r="BA400" s="8"/>
      <c r="BB400" s="8"/>
      <c r="BC400" s="8"/>
      <c r="BD400" s="8"/>
      <c r="BE400" s="8"/>
      <c r="BF400" s="8"/>
      <c r="BG400" s="8"/>
    </row>
    <row r="401" spans="1:59" x14ac:dyDescent="0.3">
      <c r="A401" s="8">
        <f t="shared" si="119"/>
        <v>4</v>
      </c>
      <c r="B401" s="8">
        <f t="shared" si="119"/>
        <v>3</v>
      </c>
      <c r="C401" s="8">
        <f t="shared" si="119"/>
        <v>4</v>
      </c>
      <c r="D401" s="8">
        <f t="shared" si="119"/>
        <v>4</v>
      </c>
      <c r="E401" s="8">
        <f t="shared" si="119"/>
        <v>3</v>
      </c>
      <c r="F401" s="8">
        <f t="shared" si="119"/>
        <v>4</v>
      </c>
      <c r="G401" s="8">
        <f t="shared" si="119"/>
        <v>4</v>
      </c>
      <c r="H401" s="8">
        <f t="shared" si="119"/>
        <v>3</v>
      </c>
      <c r="I401" s="8">
        <f t="shared" si="119"/>
        <v>3</v>
      </c>
      <c r="J401" s="8">
        <f t="shared" si="119"/>
        <v>4</v>
      </c>
      <c r="K401" s="8">
        <f t="shared" si="119"/>
        <v>3</v>
      </c>
      <c r="L401" s="8">
        <f t="shared" si="119"/>
        <v>4</v>
      </c>
      <c r="M401" s="8">
        <f t="shared" si="119"/>
        <v>4</v>
      </c>
      <c r="N401" s="8">
        <f t="shared" si="119"/>
        <v>3</v>
      </c>
      <c r="O401" s="8">
        <f t="shared" si="119"/>
        <v>4</v>
      </c>
      <c r="P401" s="8">
        <f t="shared" si="118"/>
        <v>4</v>
      </c>
      <c r="Q401" s="8">
        <f t="shared" si="118"/>
        <v>3</v>
      </c>
      <c r="R401" s="8">
        <f t="shared" si="118"/>
        <v>4</v>
      </c>
      <c r="S401" s="8">
        <f t="shared" si="118"/>
        <v>4</v>
      </c>
      <c r="T401" s="8">
        <f t="shared" si="118"/>
        <v>3</v>
      </c>
      <c r="U401" s="8">
        <f t="shared" si="118"/>
        <v>3</v>
      </c>
      <c r="V401" s="8">
        <f t="shared" si="118"/>
        <v>3</v>
      </c>
      <c r="W401" s="8">
        <f t="shared" si="118"/>
        <v>0</v>
      </c>
      <c r="X401" s="8">
        <f t="shared" si="118"/>
        <v>0</v>
      </c>
      <c r="Y401" s="8">
        <f t="shared" si="118"/>
        <v>0</v>
      </c>
      <c r="Z401" s="8">
        <f t="shared" si="118"/>
        <v>0</v>
      </c>
      <c r="AA401" s="8">
        <f t="shared" si="118"/>
        <v>0</v>
      </c>
      <c r="AB401" s="8">
        <f t="shared" si="118"/>
        <v>0</v>
      </c>
      <c r="AC401" s="8">
        <f t="shared" si="118"/>
        <v>0</v>
      </c>
      <c r="AD401" s="8">
        <f t="shared" si="118"/>
        <v>0</v>
      </c>
      <c r="AE401" s="8">
        <f t="shared" si="118"/>
        <v>0</v>
      </c>
      <c r="AF401" s="8">
        <f t="shared" si="118"/>
        <v>0</v>
      </c>
      <c r="AG401" s="8">
        <f t="shared" si="121"/>
        <v>0</v>
      </c>
      <c r="AH401" s="8">
        <f t="shared" si="121"/>
        <v>0</v>
      </c>
      <c r="AI401" s="8">
        <f t="shared" si="121"/>
        <v>0</v>
      </c>
      <c r="AJ401" s="8">
        <f t="shared" si="121"/>
        <v>0</v>
      </c>
      <c r="AK401" s="8">
        <f t="shared" si="121"/>
        <v>0</v>
      </c>
      <c r="AL401" s="8">
        <f t="shared" si="121"/>
        <v>0</v>
      </c>
      <c r="AM401" s="8">
        <f t="shared" si="121"/>
        <v>0</v>
      </c>
      <c r="AN401" s="8">
        <f t="shared" si="121"/>
        <v>0</v>
      </c>
      <c r="AO401" s="8">
        <f t="shared" si="121"/>
        <v>0</v>
      </c>
      <c r="AP401" s="8">
        <f t="shared" si="121"/>
        <v>0</v>
      </c>
      <c r="AQ401" s="8">
        <f t="shared" si="121"/>
        <v>0</v>
      </c>
      <c r="AR401" s="8">
        <f t="shared" si="121"/>
        <v>0</v>
      </c>
      <c r="AS401" s="8">
        <f t="shared" si="121"/>
        <v>0</v>
      </c>
      <c r="AT401" s="8">
        <f t="shared" si="121"/>
        <v>0</v>
      </c>
      <c r="AU401" s="8">
        <f t="shared" si="121"/>
        <v>0</v>
      </c>
      <c r="AV401" s="8">
        <f t="shared" si="121"/>
        <v>0</v>
      </c>
      <c r="AW401" s="8">
        <f t="shared" si="120"/>
        <v>0</v>
      </c>
      <c r="AX401" s="8">
        <f t="shared" si="120"/>
        <v>0</v>
      </c>
      <c r="AY401" s="8">
        <f t="shared" si="120"/>
        <v>0</v>
      </c>
      <c r="AZ401" s="8">
        <f t="shared" si="120"/>
        <v>0</v>
      </c>
      <c r="BA401" s="8"/>
      <c r="BB401" s="8"/>
      <c r="BC401" s="8"/>
      <c r="BD401" s="8"/>
      <c r="BE401" s="8"/>
      <c r="BF401" s="8"/>
      <c r="BG401" s="8"/>
    </row>
    <row r="402" spans="1:59" x14ac:dyDescent="0.3">
      <c r="A402" s="8">
        <f t="shared" si="119"/>
        <v>4</v>
      </c>
      <c r="B402" s="8">
        <f t="shared" si="119"/>
        <v>3</v>
      </c>
      <c r="C402" s="8">
        <f t="shared" si="119"/>
        <v>4</v>
      </c>
      <c r="D402" s="8">
        <f t="shared" si="119"/>
        <v>4</v>
      </c>
      <c r="E402" s="8">
        <f t="shared" si="119"/>
        <v>3</v>
      </c>
      <c r="F402" s="8">
        <f t="shared" si="119"/>
        <v>4</v>
      </c>
      <c r="G402" s="8">
        <f t="shared" si="119"/>
        <v>4</v>
      </c>
      <c r="H402" s="8">
        <f t="shared" si="119"/>
        <v>3</v>
      </c>
      <c r="I402" s="8">
        <f t="shared" si="119"/>
        <v>3</v>
      </c>
      <c r="J402" s="8">
        <f t="shared" si="119"/>
        <v>4</v>
      </c>
      <c r="K402" s="8">
        <f t="shared" si="119"/>
        <v>3</v>
      </c>
      <c r="L402" s="8">
        <f t="shared" si="119"/>
        <v>4</v>
      </c>
      <c r="M402" s="8">
        <f t="shared" si="119"/>
        <v>4</v>
      </c>
      <c r="N402" s="8">
        <f t="shared" si="119"/>
        <v>3</v>
      </c>
      <c r="O402" s="8">
        <f t="shared" si="119"/>
        <v>4</v>
      </c>
      <c r="P402" s="8">
        <f t="shared" si="118"/>
        <v>4</v>
      </c>
      <c r="Q402" s="8">
        <f t="shared" si="118"/>
        <v>3</v>
      </c>
      <c r="R402" s="8">
        <f t="shared" si="118"/>
        <v>4</v>
      </c>
      <c r="S402" s="8">
        <f t="shared" si="118"/>
        <v>4</v>
      </c>
      <c r="T402" s="8">
        <f t="shared" si="118"/>
        <v>3</v>
      </c>
      <c r="U402" s="8">
        <f t="shared" si="118"/>
        <v>3</v>
      </c>
      <c r="V402" s="8">
        <f t="shared" si="118"/>
        <v>3</v>
      </c>
      <c r="W402" s="8">
        <f t="shared" si="118"/>
        <v>0</v>
      </c>
      <c r="X402" s="8">
        <f t="shared" si="118"/>
        <v>0</v>
      </c>
      <c r="Y402" s="8">
        <f t="shared" si="118"/>
        <v>0</v>
      </c>
      <c r="Z402" s="8">
        <f t="shared" si="118"/>
        <v>0</v>
      </c>
      <c r="AA402" s="8">
        <f t="shared" si="118"/>
        <v>0</v>
      </c>
      <c r="AB402" s="8">
        <f t="shared" si="118"/>
        <v>0</v>
      </c>
      <c r="AC402" s="8">
        <f t="shared" si="118"/>
        <v>0</v>
      </c>
      <c r="AD402" s="8">
        <f t="shared" si="118"/>
        <v>0</v>
      </c>
      <c r="AE402" s="8">
        <f t="shared" si="118"/>
        <v>0</v>
      </c>
      <c r="AF402" s="8">
        <f t="shared" si="118"/>
        <v>0</v>
      </c>
      <c r="AG402" s="8">
        <f t="shared" si="121"/>
        <v>0</v>
      </c>
      <c r="AH402" s="8">
        <f t="shared" si="121"/>
        <v>0</v>
      </c>
      <c r="AI402" s="8">
        <f t="shared" si="121"/>
        <v>0</v>
      </c>
      <c r="AJ402" s="8">
        <f t="shared" si="121"/>
        <v>0</v>
      </c>
      <c r="AK402" s="8">
        <f t="shared" si="121"/>
        <v>0</v>
      </c>
      <c r="AL402" s="8">
        <f t="shared" si="121"/>
        <v>0</v>
      </c>
      <c r="AM402" s="8">
        <f t="shared" si="121"/>
        <v>0</v>
      </c>
      <c r="AN402" s="8">
        <f t="shared" si="121"/>
        <v>0</v>
      </c>
      <c r="AO402" s="8">
        <f t="shared" si="121"/>
        <v>0</v>
      </c>
      <c r="AP402" s="8">
        <f t="shared" si="121"/>
        <v>0</v>
      </c>
      <c r="AQ402" s="8">
        <f t="shared" si="121"/>
        <v>0</v>
      </c>
      <c r="AR402" s="8">
        <f t="shared" si="121"/>
        <v>0</v>
      </c>
      <c r="AS402" s="8">
        <f t="shared" si="121"/>
        <v>0</v>
      </c>
      <c r="AT402" s="8">
        <f t="shared" si="121"/>
        <v>0</v>
      </c>
      <c r="AU402" s="8">
        <f t="shared" si="121"/>
        <v>0</v>
      </c>
      <c r="AV402" s="8">
        <f t="shared" si="121"/>
        <v>0</v>
      </c>
      <c r="AW402" s="8">
        <f t="shared" si="120"/>
        <v>0</v>
      </c>
      <c r="AX402" s="8">
        <f t="shared" si="120"/>
        <v>0</v>
      </c>
      <c r="AY402" s="8">
        <f t="shared" si="120"/>
        <v>0</v>
      </c>
      <c r="AZ402" s="8">
        <f t="shared" si="120"/>
        <v>0</v>
      </c>
      <c r="BA402" s="8"/>
      <c r="BB402" s="8"/>
      <c r="BC402" s="8"/>
      <c r="BD402" s="8"/>
      <c r="BE402" s="8"/>
      <c r="BF402" s="8"/>
      <c r="BG402" s="8"/>
    </row>
    <row r="403" spans="1:59" x14ac:dyDescent="0.3">
      <c r="A403" s="8">
        <f t="shared" si="119"/>
        <v>4</v>
      </c>
      <c r="B403" s="8">
        <f t="shared" si="119"/>
        <v>3</v>
      </c>
      <c r="C403" s="8">
        <f t="shared" si="119"/>
        <v>4</v>
      </c>
      <c r="D403" s="8">
        <f t="shared" si="119"/>
        <v>4</v>
      </c>
      <c r="E403" s="8">
        <f t="shared" si="119"/>
        <v>3</v>
      </c>
      <c r="F403" s="8">
        <f t="shared" si="119"/>
        <v>4</v>
      </c>
      <c r="G403" s="8">
        <f t="shared" si="119"/>
        <v>4</v>
      </c>
      <c r="H403" s="8">
        <f t="shared" si="119"/>
        <v>3</v>
      </c>
      <c r="I403" s="8">
        <f t="shared" si="119"/>
        <v>3</v>
      </c>
      <c r="J403" s="8">
        <f t="shared" si="119"/>
        <v>4</v>
      </c>
      <c r="K403" s="8">
        <f t="shared" si="119"/>
        <v>3</v>
      </c>
      <c r="L403" s="8">
        <f t="shared" si="119"/>
        <v>4</v>
      </c>
      <c r="M403" s="8">
        <f t="shared" si="119"/>
        <v>4</v>
      </c>
      <c r="N403" s="8">
        <f t="shared" si="119"/>
        <v>3</v>
      </c>
      <c r="O403" s="8">
        <f t="shared" si="119"/>
        <v>4</v>
      </c>
      <c r="P403" s="8">
        <f t="shared" si="119"/>
        <v>4</v>
      </c>
      <c r="Q403" s="8">
        <f t="shared" ref="Q403:AF418" si="122">Q402</f>
        <v>3</v>
      </c>
      <c r="R403" s="8">
        <f t="shared" si="122"/>
        <v>4</v>
      </c>
      <c r="S403" s="8">
        <f t="shared" si="122"/>
        <v>4</v>
      </c>
      <c r="T403" s="8">
        <f t="shared" si="122"/>
        <v>3</v>
      </c>
      <c r="U403" s="8">
        <f t="shared" si="122"/>
        <v>3</v>
      </c>
      <c r="V403" s="8">
        <f t="shared" si="122"/>
        <v>3</v>
      </c>
      <c r="W403" s="8">
        <f t="shared" si="122"/>
        <v>0</v>
      </c>
      <c r="X403" s="8">
        <f t="shared" si="122"/>
        <v>0</v>
      </c>
      <c r="Y403" s="8">
        <f t="shared" si="122"/>
        <v>0</v>
      </c>
      <c r="Z403" s="8">
        <f t="shared" si="122"/>
        <v>0</v>
      </c>
      <c r="AA403" s="8">
        <f t="shared" si="122"/>
        <v>0</v>
      </c>
      <c r="AB403" s="8">
        <f t="shared" si="122"/>
        <v>0</v>
      </c>
      <c r="AC403" s="8">
        <f t="shared" si="122"/>
        <v>0</v>
      </c>
      <c r="AD403" s="8">
        <f t="shared" si="122"/>
        <v>0</v>
      </c>
      <c r="AE403" s="8">
        <f t="shared" si="122"/>
        <v>0</v>
      </c>
      <c r="AF403" s="8">
        <f t="shared" si="122"/>
        <v>0</v>
      </c>
      <c r="AG403" s="8">
        <f t="shared" si="121"/>
        <v>0</v>
      </c>
      <c r="AH403" s="8">
        <f t="shared" si="121"/>
        <v>0</v>
      </c>
      <c r="AI403" s="8">
        <f t="shared" si="121"/>
        <v>0</v>
      </c>
      <c r="AJ403" s="8">
        <f t="shared" si="121"/>
        <v>0</v>
      </c>
      <c r="AK403" s="8">
        <f t="shared" si="121"/>
        <v>0</v>
      </c>
      <c r="AL403" s="8">
        <f t="shared" si="121"/>
        <v>0</v>
      </c>
      <c r="AM403" s="8">
        <f t="shared" si="121"/>
        <v>0</v>
      </c>
      <c r="AN403" s="8">
        <f t="shared" si="121"/>
        <v>0</v>
      </c>
      <c r="AO403" s="8">
        <f t="shared" si="121"/>
        <v>0</v>
      </c>
      <c r="AP403" s="8">
        <f t="shared" si="121"/>
        <v>0</v>
      </c>
      <c r="AQ403" s="8">
        <f t="shared" si="121"/>
        <v>0</v>
      </c>
      <c r="AR403" s="8">
        <f t="shared" si="121"/>
        <v>0</v>
      </c>
      <c r="AS403" s="8">
        <f t="shared" si="121"/>
        <v>0</v>
      </c>
      <c r="AT403" s="8">
        <f t="shared" si="121"/>
        <v>0</v>
      </c>
      <c r="AU403" s="8">
        <f t="shared" si="121"/>
        <v>0</v>
      </c>
      <c r="AV403" s="8">
        <f t="shared" si="121"/>
        <v>0</v>
      </c>
      <c r="AW403" s="8">
        <f t="shared" si="120"/>
        <v>0</v>
      </c>
      <c r="AX403" s="8">
        <f t="shared" si="120"/>
        <v>0</v>
      </c>
      <c r="AY403" s="8">
        <f t="shared" si="120"/>
        <v>0</v>
      </c>
      <c r="AZ403" s="8">
        <f t="shared" si="120"/>
        <v>0</v>
      </c>
      <c r="BA403" s="8"/>
      <c r="BB403" s="8"/>
      <c r="BC403" s="8"/>
      <c r="BD403" s="8"/>
      <c r="BE403" s="8"/>
      <c r="BF403" s="8"/>
      <c r="BG403" s="8"/>
    </row>
    <row r="404" spans="1:59" x14ac:dyDescent="0.3">
      <c r="A404" s="8">
        <f t="shared" si="119"/>
        <v>4</v>
      </c>
      <c r="B404" s="8">
        <f t="shared" si="119"/>
        <v>3</v>
      </c>
      <c r="C404" s="8">
        <f t="shared" si="119"/>
        <v>4</v>
      </c>
      <c r="D404" s="8">
        <f t="shared" si="119"/>
        <v>4</v>
      </c>
      <c r="E404" s="8">
        <f t="shared" si="119"/>
        <v>3</v>
      </c>
      <c r="F404" s="8">
        <f t="shared" si="119"/>
        <v>4</v>
      </c>
      <c r="G404" s="8">
        <f t="shared" si="119"/>
        <v>4</v>
      </c>
      <c r="H404" s="8">
        <f t="shared" si="119"/>
        <v>3</v>
      </c>
      <c r="I404" s="8">
        <f t="shared" si="119"/>
        <v>3</v>
      </c>
      <c r="J404" s="8">
        <f t="shared" si="119"/>
        <v>4</v>
      </c>
      <c r="K404" s="8">
        <f t="shared" si="119"/>
        <v>3</v>
      </c>
      <c r="L404" s="8">
        <f t="shared" si="119"/>
        <v>4</v>
      </c>
      <c r="M404" s="8">
        <f t="shared" si="119"/>
        <v>4</v>
      </c>
      <c r="N404" s="8">
        <f t="shared" si="119"/>
        <v>3</v>
      </c>
      <c r="O404" s="8">
        <f t="shared" si="119"/>
        <v>4</v>
      </c>
      <c r="P404" s="8">
        <f t="shared" si="119"/>
        <v>4</v>
      </c>
      <c r="Q404" s="8">
        <f t="shared" si="122"/>
        <v>3</v>
      </c>
      <c r="R404" s="8">
        <f t="shared" si="122"/>
        <v>4</v>
      </c>
      <c r="S404" s="8">
        <f t="shared" si="122"/>
        <v>4</v>
      </c>
      <c r="T404" s="8">
        <f t="shared" si="122"/>
        <v>3</v>
      </c>
      <c r="U404" s="8">
        <f t="shared" si="122"/>
        <v>3</v>
      </c>
      <c r="V404" s="8">
        <f t="shared" si="122"/>
        <v>3</v>
      </c>
      <c r="W404" s="8">
        <f t="shared" si="122"/>
        <v>0</v>
      </c>
      <c r="X404" s="8">
        <f t="shared" si="122"/>
        <v>0</v>
      </c>
      <c r="Y404" s="8">
        <f t="shared" si="122"/>
        <v>0</v>
      </c>
      <c r="Z404" s="8">
        <f t="shared" si="122"/>
        <v>0</v>
      </c>
      <c r="AA404" s="8">
        <f t="shared" si="122"/>
        <v>0</v>
      </c>
      <c r="AB404" s="8">
        <f t="shared" si="122"/>
        <v>0</v>
      </c>
      <c r="AC404" s="8">
        <f t="shared" si="122"/>
        <v>0</v>
      </c>
      <c r="AD404" s="8">
        <f t="shared" si="122"/>
        <v>0</v>
      </c>
      <c r="AE404" s="8">
        <f t="shared" si="122"/>
        <v>0</v>
      </c>
      <c r="AF404" s="8">
        <f t="shared" si="122"/>
        <v>0</v>
      </c>
      <c r="AG404" s="8">
        <f t="shared" si="121"/>
        <v>0</v>
      </c>
      <c r="AH404" s="8">
        <f t="shared" si="121"/>
        <v>0</v>
      </c>
      <c r="AI404" s="8">
        <f t="shared" si="121"/>
        <v>0</v>
      </c>
      <c r="AJ404" s="8">
        <f t="shared" si="121"/>
        <v>0</v>
      </c>
      <c r="AK404" s="8">
        <f t="shared" si="121"/>
        <v>0</v>
      </c>
      <c r="AL404" s="8">
        <f t="shared" si="121"/>
        <v>0</v>
      </c>
      <c r="AM404" s="8">
        <f t="shared" si="121"/>
        <v>0</v>
      </c>
      <c r="AN404" s="8">
        <f t="shared" si="121"/>
        <v>0</v>
      </c>
      <c r="AO404" s="8">
        <f t="shared" si="121"/>
        <v>0</v>
      </c>
      <c r="AP404" s="8">
        <f t="shared" si="121"/>
        <v>0</v>
      </c>
      <c r="AQ404" s="8">
        <f t="shared" si="121"/>
        <v>0</v>
      </c>
      <c r="AR404" s="8">
        <f t="shared" si="121"/>
        <v>0</v>
      </c>
      <c r="AS404" s="8">
        <f t="shared" si="121"/>
        <v>0</v>
      </c>
      <c r="AT404" s="8">
        <f t="shared" si="121"/>
        <v>0</v>
      </c>
      <c r="AU404" s="8">
        <f t="shared" si="121"/>
        <v>0</v>
      </c>
      <c r="AV404" s="8">
        <f t="shared" si="121"/>
        <v>0</v>
      </c>
      <c r="AW404" s="8">
        <f t="shared" si="120"/>
        <v>0</v>
      </c>
      <c r="AX404" s="8">
        <f t="shared" si="120"/>
        <v>0</v>
      </c>
      <c r="AY404" s="8">
        <f t="shared" si="120"/>
        <v>0</v>
      </c>
      <c r="AZ404" s="8">
        <f t="shared" si="120"/>
        <v>0</v>
      </c>
      <c r="BA404" s="8"/>
      <c r="BB404" s="8"/>
      <c r="BC404" s="8"/>
      <c r="BD404" s="8"/>
      <c r="BE404" s="8"/>
      <c r="BF404" s="8"/>
      <c r="BG404" s="8"/>
    </row>
    <row r="405" spans="1:59" x14ac:dyDescent="0.3">
      <c r="A405" s="8">
        <f t="shared" ref="A405:P420" si="123">A404</f>
        <v>4</v>
      </c>
      <c r="B405" s="8">
        <f t="shared" si="123"/>
        <v>3</v>
      </c>
      <c r="C405" s="8">
        <f t="shared" si="123"/>
        <v>4</v>
      </c>
      <c r="D405" s="8">
        <f t="shared" si="123"/>
        <v>4</v>
      </c>
      <c r="E405" s="8">
        <f t="shared" si="123"/>
        <v>3</v>
      </c>
      <c r="F405" s="8">
        <f t="shared" si="123"/>
        <v>4</v>
      </c>
      <c r="G405" s="8">
        <f t="shared" si="123"/>
        <v>4</v>
      </c>
      <c r="H405" s="8">
        <f t="shared" si="123"/>
        <v>3</v>
      </c>
      <c r="I405" s="8">
        <f t="shared" si="123"/>
        <v>3</v>
      </c>
      <c r="J405" s="8">
        <f t="shared" si="123"/>
        <v>4</v>
      </c>
      <c r="K405" s="8">
        <f t="shared" si="123"/>
        <v>3</v>
      </c>
      <c r="L405" s="8">
        <f t="shared" si="123"/>
        <v>4</v>
      </c>
      <c r="M405" s="8">
        <f t="shared" si="123"/>
        <v>4</v>
      </c>
      <c r="N405" s="8">
        <f t="shared" si="123"/>
        <v>3</v>
      </c>
      <c r="O405" s="8">
        <f t="shared" si="123"/>
        <v>4</v>
      </c>
      <c r="P405" s="8">
        <f t="shared" si="123"/>
        <v>4</v>
      </c>
      <c r="Q405" s="8">
        <f t="shared" si="122"/>
        <v>3</v>
      </c>
      <c r="R405" s="8">
        <f t="shared" si="122"/>
        <v>4</v>
      </c>
      <c r="S405" s="8">
        <f t="shared" si="122"/>
        <v>4</v>
      </c>
      <c r="T405" s="8">
        <f t="shared" si="122"/>
        <v>3</v>
      </c>
      <c r="U405" s="8">
        <f t="shared" si="122"/>
        <v>3</v>
      </c>
      <c r="V405" s="8">
        <f t="shared" si="122"/>
        <v>3</v>
      </c>
      <c r="W405" s="8">
        <f t="shared" si="122"/>
        <v>0</v>
      </c>
      <c r="X405" s="8">
        <f t="shared" si="122"/>
        <v>0</v>
      </c>
      <c r="Y405" s="8">
        <f t="shared" si="122"/>
        <v>0</v>
      </c>
      <c r="Z405" s="8">
        <f t="shared" si="122"/>
        <v>0</v>
      </c>
      <c r="AA405" s="8">
        <f t="shared" si="122"/>
        <v>0</v>
      </c>
      <c r="AB405" s="8">
        <f t="shared" si="122"/>
        <v>0</v>
      </c>
      <c r="AC405" s="8">
        <f t="shared" si="122"/>
        <v>0</v>
      </c>
      <c r="AD405" s="8">
        <f t="shared" si="122"/>
        <v>0</v>
      </c>
      <c r="AE405" s="8">
        <f t="shared" si="122"/>
        <v>0</v>
      </c>
      <c r="AF405" s="8">
        <f t="shared" si="122"/>
        <v>0</v>
      </c>
      <c r="AG405" s="8">
        <f t="shared" si="121"/>
        <v>0</v>
      </c>
      <c r="AH405" s="8">
        <f t="shared" si="121"/>
        <v>0</v>
      </c>
      <c r="AI405" s="8">
        <f t="shared" si="121"/>
        <v>0</v>
      </c>
      <c r="AJ405" s="8">
        <f t="shared" si="121"/>
        <v>0</v>
      </c>
      <c r="AK405" s="8">
        <f t="shared" si="121"/>
        <v>0</v>
      </c>
      <c r="AL405" s="8">
        <f t="shared" si="121"/>
        <v>0</v>
      </c>
      <c r="AM405" s="8">
        <f t="shared" si="121"/>
        <v>0</v>
      </c>
      <c r="AN405" s="8">
        <f t="shared" si="121"/>
        <v>0</v>
      </c>
      <c r="AO405" s="8">
        <f t="shared" si="121"/>
        <v>0</v>
      </c>
      <c r="AP405" s="8">
        <f t="shared" si="121"/>
        <v>0</v>
      </c>
      <c r="AQ405" s="8">
        <f t="shared" si="121"/>
        <v>0</v>
      </c>
      <c r="AR405" s="8">
        <f t="shared" si="121"/>
        <v>0</v>
      </c>
      <c r="AS405" s="8">
        <f t="shared" si="121"/>
        <v>0</v>
      </c>
      <c r="AT405" s="8">
        <f t="shared" si="121"/>
        <v>0</v>
      </c>
      <c r="AU405" s="8">
        <f t="shared" si="121"/>
        <v>0</v>
      </c>
      <c r="AV405" s="8">
        <f t="shared" si="121"/>
        <v>0</v>
      </c>
      <c r="AW405" s="8">
        <f t="shared" si="120"/>
        <v>0</v>
      </c>
      <c r="AX405" s="8">
        <f t="shared" si="120"/>
        <v>0</v>
      </c>
      <c r="AY405" s="8">
        <f t="shared" si="120"/>
        <v>0</v>
      </c>
      <c r="AZ405" s="8">
        <f t="shared" si="120"/>
        <v>0</v>
      </c>
      <c r="BA405" s="8"/>
      <c r="BB405" s="8"/>
      <c r="BC405" s="8"/>
      <c r="BD405" s="8"/>
      <c r="BE405" s="8"/>
      <c r="BF405" s="8"/>
      <c r="BG405" s="8"/>
    </row>
    <row r="406" spans="1:59" x14ac:dyDescent="0.3">
      <c r="A406" s="8">
        <f t="shared" si="123"/>
        <v>4</v>
      </c>
      <c r="B406" s="8">
        <f t="shared" si="123"/>
        <v>3</v>
      </c>
      <c r="C406" s="8">
        <f t="shared" si="123"/>
        <v>4</v>
      </c>
      <c r="D406" s="8">
        <f t="shared" si="123"/>
        <v>4</v>
      </c>
      <c r="E406" s="8">
        <f t="shared" si="123"/>
        <v>3</v>
      </c>
      <c r="F406" s="8">
        <f t="shared" si="123"/>
        <v>4</v>
      </c>
      <c r="G406" s="8">
        <f t="shared" si="123"/>
        <v>4</v>
      </c>
      <c r="H406" s="8">
        <f t="shared" si="123"/>
        <v>3</v>
      </c>
      <c r="I406" s="8">
        <f t="shared" si="123"/>
        <v>3</v>
      </c>
      <c r="J406" s="8">
        <f t="shared" si="123"/>
        <v>4</v>
      </c>
      <c r="K406" s="8">
        <f t="shared" si="123"/>
        <v>3</v>
      </c>
      <c r="L406" s="8">
        <f t="shared" si="123"/>
        <v>4</v>
      </c>
      <c r="M406" s="8">
        <f t="shared" si="123"/>
        <v>4</v>
      </c>
      <c r="N406" s="8">
        <f t="shared" si="123"/>
        <v>3</v>
      </c>
      <c r="O406" s="8">
        <f t="shared" si="123"/>
        <v>4</v>
      </c>
      <c r="P406" s="8">
        <f t="shared" si="123"/>
        <v>4</v>
      </c>
      <c r="Q406" s="8">
        <f t="shared" si="122"/>
        <v>3</v>
      </c>
      <c r="R406" s="8">
        <f t="shared" si="122"/>
        <v>4</v>
      </c>
      <c r="S406" s="8">
        <f t="shared" si="122"/>
        <v>4</v>
      </c>
      <c r="T406" s="8">
        <f t="shared" si="122"/>
        <v>3</v>
      </c>
      <c r="U406" s="8">
        <f t="shared" si="122"/>
        <v>3</v>
      </c>
      <c r="V406" s="8">
        <f t="shared" si="122"/>
        <v>3</v>
      </c>
      <c r="W406" s="8">
        <f t="shared" si="122"/>
        <v>0</v>
      </c>
      <c r="X406" s="8">
        <f t="shared" si="122"/>
        <v>0</v>
      </c>
      <c r="Y406" s="8">
        <f t="shared" si="122"/>
        <v>0</v>
      </c>
      <c r="Z406" s="8">
        <f t="shared" si="122"/>
        <v>0</v>
      </c>
      <c r="AA406" s="8">
        <f t="shared" si="122"/>
        <v>0</v>
      </c>
      <c r="AB406" s="8">
        <f t="shared" si="122"/>
        <v>0</v>
      </c>
      <c r="AC406" s="8">
        <f t="shared" si="122"/>
        <v>0</v>
      </c>
      <c r="AD406" s="8">
        <f t="shared" si="122"/>
        <v>0</v>
      </c>
      <c r="AE406" s="8">
        <f t="shared" si="122"/>
        <v>0</v>
      </c>
      <c r="AF406" s="8">
        <f t="shared" si="122"/>
        <v>0</v>
      </c>
      <c r="AG406" s="8">
        <f t="shared" si="121"/>
        <v>0</v>
      </c>
      <c r="AH406" s="8">
        <f t="shared" si="121"/>
        <v>0</v>
      </c>
      <c r="AI406" s="8">
        <f t="shared" si="121"/>
        <v>0</v>
      </c>
      <c r="AJ406" s="8">
        <f t="shared" si="121"/>
        <v>0</v>
      </c>
      <c r="AK406" s="8">
        <f t="shared" si="121"/>
        <v>0</v>
      </c>
      <c r="AL406" s="8">
        <f t="shared" si="121"/>
        <v>0</v>
      </c>
      <c r="AM406" s="8">
        <f t="shared" si="121"/>
        <v>0</v>
      </c>
      <c r="AN406" s="8">
        <f t="shared" si="121"/>
        <v>0</v>
      </c>
      <c r="AO406" s="8">
        <f t="shared" si="121"/>
        <v>0</v>
      </c>
      <c r="AP406" s="8">
        <f t="shared" si="121"/>
        <v>0</v>
      </c>
      <c r="AQ406" s="8">
        <f t="shared" si="121"/>
        <v>0</v>
      </c>
      <c r="AR406" s="8">
        <f t="shared" si="121"/>
        <v>0</v>
      </c>
      <c r="AS406" s="8">
        <f t="shared" si="121"/>
        <v>0</v>
      </c>
      <c r="AT406" s="8">
        <f t="shared" si="121"/>
        <v>0</v>
      </c>
      <c r="AU406" s="8">
        <f t="shared" si="121"/>
        <v>0</v>
      </c>
      <c r="AV406" s="8">
        <f t="shared" si="121"/>
        <v>0</v>
      </c>
      <c r="AW406" s="8">
        <f t="shared" si="120"/>
        <v>0</v>
      </c>
      <c r="AX406" s="8">
        <f t="shared" si="120"/>
        <v>0</v>
      </c>
      <c r="AY406" s="8">
        <f t="shared" si="120"/>
        <v>0</v>
      </c>
      <c r="AZ406" s="8">
        <f t="shared" si="120"/>
        <v>0</v>
      </c>
      <c r="BA406" s="8"/>
      <c r="BB406" s="8"/>
      <c r="BC406" s="8"/>
      <c r="BD406" s="8"/>
      <c r="BE406" s="8"/>
      <c r="BF406" s="8"/>
      <c r="BG406" s="8"/>
    </row>
    <row r="407" spans="1:59" x14ac:dyDescent="0.3">
      <c r="A407" s="8">
        <f t="shared" si="123"/>
        <v>4</v>
      </c>
      <c r="B407" s="8">
        <f t="shared" si="123"/>
        <v>3</v>
      </c>
      <c r="C407" s="8">
        <f t="shared" si="123"/>
        <v>4</v>
      </c>
      <c r="D407" s="8">
        <f t="shared" si="123"/>
        <v>4</v>
      </c>
      <c r="E407" s="8">
        <f t="shared" si="123"/>
        <v>3</v>
      </c>
      <c r="F407" s="8">
        <f t="shared" si="123"/>
        <v>4</v>
      </c>
      <c r="G407" s="8">
        <f t="shared" si="123"/>
        <v>4</v>
      </c>
      <c r="H407" s="8">
        <f t="shared" si="123"/>
        <v>3</v>
      </c>
      <c r="I407" s="8">
        <f t="shared" si="123"/>
        <v>3</v>
      </c>
      <c r="J407" s="8">
        <f t="shared" si="123"/>
        <v>4</v>
      </c>
      <c r="K407" s="8">
        <f t="shared" si="123"/>
        <v>3</v>
      </c>
      <c r="L407" s="8">
        <f t="shared" si="123"/>
        <v>4</v>
      </c>
      <c r="M407" s="8">
        <f t="shared" si="123"/>
        <v>4</v>
      </c>
      <c r="N407" s="8">
        <f t="shared" si="123"/>
        <v>3</v>
      </c>
      <c r="O407" s="8">
        <f t="shared" si="123"/>
        <v>4</v>
      </c>
      <c r="P407" s="8">
        <f t="shared" si="123"/>
        <v>4</v>
      </c>
      <c r="Q407" s="8">
        <f t="shared" si="122"/>
        <v>3</v>
      </c>
      <c r="R407" s="8">
        <f t="shared" si="122"/>
        <v>4</v>
      </c>
      <c r="S407" s="8">
        <f t="shared" si="122"/>
        <v>4</v>
      </c>
      <c r="T407" s="8">
        <f t="shared" si="122"/>
        <v>3</v>
      </c>
      <c r="U407" s="8">
        <f t="shared" si="122"/>
        <v>3</v>
      </c>
      <c r="V407" s="8">
        <f t="shared" si="122"/>
        <v>3</v>
      </c>
      <c r="W407" s="8">
        <f t="shared" si="122"/>
        <v>0</v>
      </c>
      <c r="X407" s="8">
        <f t="shared" si="122"/>
        <v>0</v>
      </c>
      <c r="Y407" s="8">
        <f t="shared" si="122"/>
        <v>0</v>
      </c>
      <c r="Z407" s="8">
        <f t="shared" si="122"/>
        <v>0</v>
      </c>
      <c r="AA407" s="8">
        <f t="shared" si="122"/>
        <v>0</v>
      </c>
      <c r="AB407" s="8">
        <f t="shared" si="122"/>
        <v>0</v>
      </c>
      <c r="AC407" s="8">
        <f t="shared" si="122"/>
        <v>0</v>
      </c>
      <c r="AD407" s="8">
        <f t="shared" si="122"/>
        <v>0</v>
      </c>
      <c r="AE407" s="8">
        <f t="shared" si="122"/>
        <v>0</v>
      </c>
      <c r="AF407" s="8">
        <f t="shared" si="122"/>
        <v>0</v>
      </c>
      <c r="AG407" s="8">
        <f t="shared" si="121"/>
        <v>0</v>
      </c>
      <c r="AH407" s="8">
        <f t="shared" si="121"/>
        <v>0</v>
      </c>
      <c r="AI407" s="8">
        <f t="shared" si="121"/>
        <v>0</v>
      </c>
      <c r="AJ407" s="8">
        <f t="shared" si="121"/>
        <v>0</v>
      </c>
      <c r="AK407" s="8">
        <f t="shared" si="121"/>
        <v>0</v>
      </c>
      <c r="AL407" s="8">
        <f t="shared" si="121"/>
        <v>0</v>
      </c>
      <c r="AM407" s="8">
        <f t="shared" si="121"/>
        <v>0</v>
      </c>
      <c r="AN407" s="8">
        <f t="shared" si="121"/>
        <v>0</v>
      </c>
      <c r="AO407" s="8">
        <f t="shared" si="121"/>
        <v>0</v>
      </c>
      <c r="AP407" s="8">
        <f t="shared" si="121"/>
        <v>0</v>
      </c>
      <c r="AQ407" s="8">
        <f t="shared" si="121"/>
        <v>0</v>
      </c>
      <c r="AR407" s="8">
        <f t="shared" si="121"/>
        <v>0</v>
      </c>
      <c r="AS407" s="8">
        <f t="shared" si="121"/>
        <v>0</v>
      </c>
      <c r="AT407" s="8">
        <f t="shared" si="121"/>
        <v>0</v>
      </c>
      <c r="AU407" s="8">
        <f t="shared" si="121"/>
        <v>0</v>
      </c>
      <c r="AV407" s="8">
        <f t="shared" si="121"/>
        <v>0</v>
      </c>
      <c r="AW407" s="8">
        <f t="shared" ref="AW407:AZ422" si="124">AW406</f>
        <v>0</v>
      </c>
      <c r="AX407" s="8">
        <f t="shared" si="124"/>
        <v>0</v>
      </c>
      <c r="AY407" s="8">
        <f t="shared" si="124"/>
        <v>0</v>
      </c>
      <c r="AZ407" s="8">
        <f t="shared" si="124"/>
        <v>0</v>
      </c>
      <c r="BA407" s="8"/>
      <c r="BB407" s="8"/>
      <c r="BC407" s="8"/>
      <c r="BD407" s="8"/>
      <c r="BE407" s="8"/>
      <c r="BF407" s="8"/>
      <c r="BG407" s="8"/>
    </row>
    <row r="408" spans="1:59" x14ac:dyDescent="0.3">
      <c r="A408" s="8">
        <f t="shared" si="123"/>
        <v>4</v>
      </c>
      <c r="B408" s="8">
        <f t="shared" si="123"/>
        <v>3</v>
      </c>
      <c r="C408" s="8">
        <f t="shared" si="123"/>
        <v>4</v>
      </c>
      <c r="D408" s="8">
        <f t="shared" si="123"/>
        <v>4</v>
      </c>
      <c r="E408" s="8">
        <f t="shared" si="123"/>
        <v>3</v>
      </c>
      <c r="F408" s="8">
        <f t="shared" si="123"/>
        <v>4</v>
      </c>
      <c r="G408" s="8">
        <f t="shared" si="123"/>
        <v>4</v>
      </c>
      <c r="H408" s="8">
        <f t="shared" si="123"/>
        <v>3</v>
      </c>
      <c r="I408" s="8">
        <f t="shared" si="123"/>
        <v>3</v>
      </c>
      <c r="J408" s="8">
        <f t="shared" si="123"/>
        <v>4</v>
      </c>
      <c r="K408" s="8">
        <f t="shared" si="123"/>
        <v>3</v>
      </c>
      <c r="L408" s="8">
        <f t="shared" si="123"/>
        <v>4</v>
      </c>
      <c r="M408" s="8">
        <f t="shared" si="123"/>
        <v>4</v>
      </c>
      <c r="N408" s="8">
        <f t="shared" si="123"/>
        <v>3</v>
      </c>
      <c r="O408" s="8">
        <f t="shared" si="123"/>
        <v>4</v>
      </c>
      <c r="P408" s="8">
        <f t="shared" si="123"/>
        <v>4</v>
      </c>
      <c r="Q408" s="8">
        <f t="shared" si="122"/>
        <v>3</v>
      </c>
      <c r="R408" s="8">
        <f t="shared" si="122"/>
        <v>4</v>
      </c>
      <c r="S408" s="8">
        <f t="shared" si="122"/>
        <v>4</v>
      </c>
      <c r="T408" s="8">
        <f t="shared" si="122"/>
        <v>3</v>
      </c>
      <c r="U408" s="8">
        <f t="shared" si="122"/>
        <v>3</v>
      </c>
      <c r="V408" s="8">
        <f t="shared" si="122"/>
        <v>3</v>
      </c>
      <c r="W408" s="8">
        <f t="shared" si="122"/>
        <v>0</v>
      </c>
      <c r="X408" s="8">
        <f t="shared" si="122"/>
        <v>0</v>
      </c>
      <c r="Y408" s="8">
        <f t="shared" si="122"/>
        <v>0</v>
      </c>
      <c r="Z408" s="8">
        <f t="shared" si="122"/>
        <v>0</v>
      </c>
      <c r="AA408" s="8">
        <f t="shared" si="122"/>
        <v>0</v>
      </c>
      <c r="AB408" s="8">
        <f t="shared" si="122"/>
        <v>0</v>
      </c>
      <c r="AC408" s="8">
        <f t="shared" si="122"/>
        <v>0</v>
      </c>
      <c r="AD408" s="8">
        <f t="shared" si="122"/>
        <v>0</v>
      </c>
      <c r="AE408" s="8">
        <f t="shared" si="122"/>
        <v>0</v>
      </c>
      <c r="AF408" s="8">
        <f t="shared" si="122"/>
        <v>0</v>
      </c>
      <c r="AG408" s="8">
        <f t="shared" si="121"/>
        <v>0</v>
      </c>
      <c r="AH408" s="8">
        <f t="shared" si="121"/>
        <v>0</v>
      </c>
      <c r="AI408" s="8">
        <f t="shared" si="121"/>
        <v>0</v>
      </c>
      <c r="AJ408" s="8">
        <f t="shared" si="121"/>
        <v>0</v>
      </c>
      <c r="AK408" s="8">
        <f t="shared" si="121"/>
        <v>0</v>
      </c>
      <c r="AL408" s="8">
        <f t="shared" si="121"/>
        <v>0</v>
      </c>
      <c r="AM408" s="8">
        <f t="shared" si="121"/>
        <v>0</v>
      </c>
      <c r="AN408" s="8">
        <f t="shared" si="121"/>
        <v>0</v>
      </c>
      <c r="AO408" s="8">
        <f t="shared" si="121"/>
        <v>0</v>
      </c>
      <c r="AP408" s="8">
        <f t="shared" si="121"/>
        <v>0</v>
      </c>
      <c r="AQ408" s="8">
        <f t="shared" si="121"/>
        <v>0</v>
      </c>
      <c r="AR408" s="8">
        <f t="shared" si="121"/>
        <v>0</v>
      </c>
      <c r="AS408" s="8">
        <f t="shared" si="121"/>
        <v>0</v>
      </c>
      <c r="AT408" s="8">
        <f t="shared" si="121"/>
        <v>0</v>
      </c>
      <c r="AU408" s="8">
        <f t="shared" si="121"/>
        <v>0</v>
      </c>
      <c r="AV408" s="8">
        <f t="shared" si="121"/>
        <v>0</v>
      </c>
      <c r="AW408" s="8">
        <f t="shared" si="124"/>
        <v>0</v>
      </c>
      <c r="AX408" s="8">
        <f t="shared" si="124"/>
        <v>0</v>
      </c>
      <c r="AY408" s="8">
        <f t="shared" si="124"/>
        <v>0</v>
      </c>
      <c r="AZ408" s="8">
        <f t="shared" si="124"/>
        <v>0</v>
      </c>
      <c r="BA408" s="8"/>
      <c r="BB408" s="8"/>
      <c r="BC408" s="8"/>
      <c r="BD408" s="8"/>
      <c r="BE408" s="8"/>
      <c r="BF408" s="8"/>
      <c r="BG408" s="8"/>
    </row>
    <row r="409" spans="1:59" x14ac:dyDescent="0.3">
      <c r="A409" s="8">
        <f t="shared" si="123"/>
        <v>4</v>
      </c>
      <c r="B409" s="8">
        <f t="shared" si="123"/>
        <v>3</v>
      </c>
      <c r="C409" s="8">
        <f t="shared" si="123"/>
        <v>4</v>
      </c>
      <c r="D409" s="8">
        <f t="shared" si="123"/>
        <v>4</v>
      </c>
      <c r="E409" s="8">
        <f t="shared" si="123"/>
        <v>3</v>
      </c>
      <c r="F409" s="8">
        <f t="shared" si="123"/>
        <v>4</v>
      </c>
      <c r="G409" s="8">
        <f t="shared" si="123"/>
        <v>4</v>
      </c>
      <c r="H409" s="8">
        <f t="shared" si="123"/>
        <v>3</v>
      </c>
      <c r="I409" s="8">
        <f t="shared" si="123"/>
        <v>3</v>
      </c>
      <c r="J409" s="8">
        <f t="shared" si="123"/>
        <v>4</v>
      </c>
      <c r="K409" s="8">
        <f t="shared" si="123"/>
        <v>3</v>
      </c>
      <c r="L409" s="8">
        <f t="shared" si="123"/>
        <v>4</v>
      </c>
      <c r="M409" s="8">
        <f t="shared" si="123"/>
        <v>4</v>
      </c>
      <c r="N409" s="8">
        <f t="shared" si="123"/>
        <v>3</v>
      </c>
      <c r="O409" s="8">
        <f t="shared" si="123"/>
        <v>4</v>
      </c>
      <c r="P409" s="8">
        <f t="shared" si="123"/>
        <v>4</v>
      </c>
      <c r="Q409" s="8">
        <f t="shared" si="122"/>
        <v>3</v>
      </c>
      <c r="R409" s="8">
        <f t="shared" si="122"/>
        <v>4</v>
      </c>
      <c r="S409" s="8">
        <f t="shared" si="122"/>
        <v>4</v>
      </c>
      <c r="T409" s="8">
        <f t="shared" si="122"/>
        <v>3</v>
      </c>
      <c r="U409" s="8">
        <f t="shared" si="122"/>
        <v>3</v>
      </c>
      <c r="V409" s="8">
        <f t="shared" si="122"/>
        <v>3</v>
      </c>
      <c r="W409" s="8">
        <f t="shared" si="122"/>
        <v>0</v>
      </c>
      <c r="X409" s="8">
        <f t="shared" si="122"/>
        <v>0</v>
      </c>
      <c r="Y409" s="8">
        <f t="shared" si="122"/>
        <v>0</v>
      </c>
      <c r="Z409" s="8">
        <f t="shared" si="122"/>
        <v>0</v>
      </c>
      <c r="AA409" s="8">
        <f t="shared" si="122"/>
        <v>0</v>
      </c>
      <c r="AB409" s="8">
        <f t="shared" si="122"/>
        <v>0</v>
      </c>
      <c r="AC409" s="8">
        <f t="shared" si="122"/>
        <v>0</v>
      </c>
      <c r="AD409" s="8">
        <f t="shared" si="122"/>
        <v>0</v>
      </c>
      <c r="AE409" s="8">
        <f t="shared" si="122"/>
        <v>0</v>
      </c>
      <c r="AF409" s="8">
        <f t="shared" si="122"/>
        <v>0</v>
      </c>
      <c r="AG409" s="8">
        <f t="shared" si="121"/>
        <v>0</v>
      </c>
      <c r="AH409" s="8">
        <f t="shared" si="121"/>
        <v>0</v>
      </c>
      <c r="AI409" s="8">
        <f t="shared" si="121"/>
        <v>0</v>
      </c>
      <c r="AJ409" s="8">
        <f t="shared" si="121"/>
        <v>0</v>
      </c>
      <c r="AK409" s="8">
        <f t="shared" si="121"/>
        <v>0</v>
      </c>
      <c r="AL409" s="8">
        <f t="shared" si="121"/>
        <v>0</v>
      </c>
      <c r="AM409" s="8">
        <f t="shared" si="121"/>
        <v>0</v>
      </c>
      <c r="AN409" s="8">
        <f t="shared" si="121"/>
        <v>0</v>
      </c>
      <c r="AO409" s="8">
        <f t="shared" si="121"/>
        <v>0</v>
      </c>
      <c r="AP409" s="8">
        <f t="shared" si="121"/>
        <v>0</v>
      </c>
      <c r="AQ409" s="8">
        <f t="shared" si="121"/>
        <v>0</v>
      </c>
      <c r="AR409" s="8">
        <f t="shared" si="121"/>
        <v>0</v>
      </c>
      <c r="AS409" s="8">
        <f t="shared" si="121"/>
        <v>0</v>
      </c>
      <c r="AT409" s="8">
        <f t="shared" si="121"/>
        <v>0</v>
      </c>
      <c r="AU409" s="8">
        <f t="shared" si="121"/>
        <v>0</v>
      </c>
      <c r="AV409" s="8">
        <f t="shared" si="121"/>
        <v>0</v>
      </c>
      <c r="AW409" s="8">
        <f t="shared" si="124"/>
        <v>0</v>
      </c>
      <c r="AX409" s="8">
        <f t="shared" si="124"/>
        <v>0</v>
      </c>
      <c r="AY409" s="8">
        <f t="shared" si="124"/>
        <v>0</v>
      </c>
      <c r="AZ409" s="8">
        <f t="shared" si="124"/>
        <v>0</v>
      </c>
      <c r="BA409" s="8"/>
      <c r="BB409" s="8"/>
      <c r="BC409" s="8"/>
      <c r="BD409" s="8"/>
      <c r="BE409" s="8"/>
      <c r="BF409" s="8"/>
      <c r="BG409" s="8"/>
    </row>
    <row r="410" spans="1:59" x14ac:dyDescent="0.3">
      <c r="A410" s="8">
        <f t="shared" si="123"/>
        <v>4</v>
      </c>
      <c r="B410" s="8">
        <f t="shared" si="123"/>
        <v>3</v>
      </c>
      <c r="C410" s="8">
        <f t="shared" si="123"/>
        <v>4</v>
      </c>
      <c r="D410" s="8">
        <f t="shared" si="123"/>
        <v>4</v>
      </c>
      <c r="E410" s="8">
        <f t="shared" si="123"/>
        <v>3</v>
      </c>
      <c r="F410" s="8">
        <f t="shared" si="123"/>
        <v>4</v>
      </c>
      <c r="G410" s="8">
        <f t="shared" si="123"/>
        <v>4</v>
      </c>
      <c r="H410" s="8">
        <f t="shared" si="123"/>
        <v>3</v>
      </c>
      <c r="I410" s="8">
        <f t="shared" si="123"/>
        <v>3</v>
      </c>
      <c r="J410" s="8">
        <f t="shared" si="123"/>
        <v>4</v>
      </c>
      <c r="K410" s="8">
        <f t="shared" si="123"/>
        <v>3</v>
      </c>
      <c r="L410" s="8">
        <f t="shared" si="123"/>
        <v>4</v>
      </c>
      <c r="M410" s="8">
        <f t="shared" si="123"/>
        <v>4</v>
      </c>
      <c r="N410" s="8">
        <f t="shared" si="123"/>
        <v>3</v>
      </c>
      <c r="O410" s="8">
        <f t="shared" si="123"/>
        <v>4</v>
      </c>
      <c r="P410" s="8">
        <f t="shared" si="123"/>
        <v>4</v>
      </c>
      <c r="Q410" s="8">
        <f t="shared" si="122"/>
        <v>3</v>
      </c>
      <c r="R410" s="8">
        <f t="shared" si="122"/>
        <v>4</v>
      </c>
      <c r="S410" s="8">
        <f t="shared" si="122"/>
        <v>4</v>
      </c>
      <c r="T410" s="8">
        <f t="shared" si="122"/>
        <v>3</v>
      </c>
      <c r="U410" s="8">
        <f t="shared" si="122"/>
        <v>3</v>
      </c>
      <c r="V410" s="8">
        <f t="shared" si="122"/>
        <v>3</v>
      </c>
      <c r="W410" s="8">
        <f t="shared" si="122"/>
        <v>0</v>
      </c>
      <c r="X410" s="8">
        <f t="shared" si="122"/>
        <v>0</v>
      </c>
      <c r="Y410" s="8">
        <f t="shared" si="122"/>
        <v>0</v>
      </c>
      <c r="Z410" s="8">
        <f t="shared" si="122"/>
        <v>0</v>
      </c>
      <c r="AA410" s="8">
        <f t="shared" si="122"/>
        <v>0</v>
      </c>
      <c r="AB410" s="8">
        <f t="shared" si="122"/>
        <v>0</v>
      </c>
      <c r="AC410" s="8">
        <f t="shared" si="122"/>
        <v>0</v>
      </c>
      <c r="AD410" s="8">
        <f t="shared" si="122"/>
        <v>0</v>
      </c>
      <c r="AE410" s="8">
        <f t="shared" si="122"/>
        <v>0</v>
      </c>
      <c r="AF410" s="8">
        <f t="shared" si="122"/>
        <v>0</v>
      </c>
      <c r="AG410" s="8">
        <f t="shared" si="121"/>
        <v>0</v>
      </c>
      <c r="AH410" s="8">
        <f t="shared" si="121"/>
        <v>0</v>
      </c>
      <c r="AI410" s="8">
        <f t="shared" si="121"/>
        <v>0</v>
      </c>
      <c r="AJ410" s="8">
        <f t="shared" si="121"/>
        <v>0</v>
      </c>
      <c r="AK410" s="8">
        <f t="shared" si="121"/>
        <v>0</v>
      </c>
      <c r="AL410" s="8">
        <f t="shared" si="121"/>
        <v>0</v>
      </c>
      <c r="AM410" s="8">
        <f t="shared" si="121"/>
        <v>0</v>
      </c>
      <c r="AN410" s="8">
        <f t="shared" si="121"/>
        <v>0</v>
      </c>
      <c r="AO410" s="8">
        <f t="shared" si="121"/>
        <v>0</v>
      </c>
      <c r="AP410" s="8">
        <f t="shared" si="121"/>
        <v>0</v>
      </c>
      <c r="AQ410" s="8">
        <f t="shared" si="121"/>
        <v>0</v>
      </c>
      <c r="AR410" s="8">
        <f t="shared" si="121"/>
        <v>0</v>
      </c>
      <c r="AS410" s="8">
        <f t="shared" si="121"/>
        <v>0</v>
      </c>
      <c r="AT410" s="8">
        <f t="shared" si="121"/>
        <v>0</v>
      </c>
      <c r="AU410" s="8">
        <f t="shared" si="121"/>
        <v>0</v>
      </c>
      <c r="AV410" s="8">
        <f t="shared" si="121"/>
        <v>0</v>
      </c>
      <c r="AW410" s="8">
        <f t="shared" si="124"/>
        <v>0</v>
      </c>
      <c r="AX410" s="8">
        <f t="shared" si="124"/>
        <v>0</v>
      </c>
      <c r="AY410" s="8">
        <f t="shared" si="124"/>
        <v>0</v>
      </c>
      <c r="AZ410" s="8">
        <f t="shared" si="124"/>
        <v>0</v>
      </c>
      <c r="BA410" s="8"/>
      <c r="BB410" s="8"/>
      <c r="BC410" s="8"/>
      <c r="BD410" s="8"/>
      <c r="BE410" s="8"/>
      <c r="BF410" s="8"/>
      <c r="BG410" s="8"/>
    </row>
    <row r="411" spans="1:59" x14ac:dyDescent="0.3">
      <c r="A411" s="8">
        <f t="shared" si="123"/>
        <v>4</v>
      </c>
      <c r="B411" s="8">
        <f t="shared" si="123"/>
        <v>3</v>
      </c>
      <c r="C411" s="8">
        <f t="shared" si="123"/>
        <v>4</v>
      </c>
      <c r="D411" s="8">
        <f t="shared" si="123"/>
        <v>4</v>
      </c>
      <c r="E411" s="8">
        <f t="shared" si="123"/>
        <v>3</v>
      </c>
      <c r="F411" s="8">
        <f t="shared" si="123"/>
        <v>4</v>
      </c>
      <c r="G411" s="8">
        <f t="shared" si="123"/>
        <v>4</v>
      </c>
      <c r="H411" s="8">
        <f t="shared" si="123"/>
        <v>3</v>
      </c>
      <c r="I411" s="8">
        <f t="shared" si="123"/>
        <v>3</v>
      </c>
      <c r="J411" s="8">
        <f t="shared" si="123"/>
        <v>4</v>
      </c>
      <c r="K411" s="8">
        <f t="shared" si="123"/>
        <v>3</v>
      </c>
      <c r="L411" s="8">
        <f t="shared" si="123"/>
        <v>4</v>
      </c>
      <c r="M411" s="8">
        <f t="shared" si="123"/>
        <v>4</v>
      </c>
      <c r="N411" s="8">
        <f t="shared" si="123"/>
        <v>3</v>
      </c>
      <c r="O411" s="8">
        <f t="shared" si="123"/>
        <v>4</v>
      </c>
      <c r="P411" s="8">
        <f t="shared" si="123"/>
        <v>4</v>
      </c>
      <c r="Q411" s="8">
        <f t="shared" si="122"/>
        <v>3</v>
      </c>
      <c r="R411" s="8">
        <f t="shared" si="122"/>
        <v>4</v>
      </c>
      <c r="S411" s="8">
        <f t="shared" si="122"/>
        <v>4</v>
      </c>
      <c r="T411" s="8">
        <f t="shared" si="122"/>
        <v>3</v>
      </c>
      <c r="U411" s="8">
        <f t="shared" si="122"/>
        <v>3</v>
      </c>
      <c r="V411" s="8">
        <f t="shared" si="122"/>
        <v>3</v>
      </c>
      <c r="W411" s="8">
        <f t="shared" si="122"/>
        <v>0</v>
      </c>
      <c r="X411" s="8">
        <f t="shared" si="122"/>
        <v>0</v>
      </c>
      <c r="Y411" s="8">
        <f t="shared" si="122"/>
        <v>0</v>
      </c>
      <c r="Z411" s="8">
        <f t="shared" si="122"/>
        <v>0</v>
      </c>
      <c r="AA411" s="8">
        <f t="shared" si="122"/>
        <v>0</v>
      </c>
      <c r="AB411" s="8">
        <f t="shared" si="122"/>
        <v>0</v>
      </c>
      <c r="AC411" s="8">
        <f t="shared" si="122"/>
        <v>0</v>
      </c>
      <c r="AD411" s="8">
        <f t="shared" si="122"/>
        <v>0</v>
      </c>
      <c r="AE411" s="8">
        <f t="shared" si="122"/>
        <v>0</v>
      </c>
      <c r="AF411" s="8">
        <f t="shared" si="122"/>
        <v>0</v>
      </c>
      <c r="AG411" s="8">
        <f t="shared" si="121"/>
        <v>0</v>
      </c>
      <c r="AH411" s="8">
        <f t="shared" si="121"/>
        <v>0</v>
      </c>
      <c r="AI411" s="8">
        <f t="shared" si="121"/>
        <v>0</v>
      </c>
      <c r="AJ411" s="8">
        <f t="shared" si="121"/>
        <v>0</v>
      </c>
      <c r="AK411" s="8">
        <f t="shared" si="121"/>
        <v>0</v>
      </c>
      <c r="AL411" s="8">
        <f t="shared" si="121"/>
        <v>0</v>
      </c>
      <c r="AM411" s="8">
        <f t="shared" si="121"/>
        <v>0</v>
      </c>
      <c r="AN411" s="8">
        <f t="shared" si="121"/>
        <v>0</v>
      </c>
      <c r="AO411" s="8">
        <f t="shared" si="121"/>
        <v>0</v>
      </c>
      <c r="AP411" s="8">
        <f t="shared" si="121"/>
        <v>0</v>
      </c>
      <c r="AQ411" s="8">
        <f t="shared" si="121"/>
        <v>0</v>
      </c>
      <c r="AR411" s="8">
        <f t="shared" si="121"/>
        <v>0</v>
      </c>
      <c r="AS411" s="8">
        <f t="shared" si="121"/>
        <v>0</v>
      </c>
      <c r="AT411" s="8">
        <f t="shared" si="121"/>
        <v>0</v>
      </c>
      <c r="AU411" s="8">
        <f t="shared" si="121"/>
        <v>0</v>
      </c>
      <c r="AV411" s="8">
        <f t="shared" si="121"/>
        <v>0</v>
      </c>
      <c r="AW411" s="8">
        <f t="shared" si="124"/>
        <v>0</v>
      </c>
      <c r="AX411" s="8">
        <f t="shared" si="124"/>
        <v>0</v>
      </c>
      <c r="AY411" s="8">
        <f t="shared" si="124"/>
        <v>0</v>
      </c>
      <c r="AZ411" s="8">
        <f t="shared" si="124"/>
        <v>0</v>
      </c>
      <c r="BA411" s="8"/>
      <c r="BB411" s="8"/>
      <c r="BC411" s="8"/>
      <c r="BD411" s="8"/>
      <c r="BE411" s="8"/>
      <c r="BF411" s="8"/>
      <c r="BG411" s="8"/>
    </row>
    <row r="412" spans="1:59" x14ac:dyDescent="0.3">
      <c r="A412" s="8">
        <f t="shared" si="123"/>
        <v>4</v>
      </c>
      <c r="B412" s="8">
        <f t="shared" si="123"/>
        <v>3</v>
      </c>
      <c r="C412" s="8">
        <f t="shared" si="123"/>
        <v>4</v>
      </c>
      <c r="D412" s="8">
        <f t="shared" si="123"/>
        <v>4</v>
      </c>
      <c r="E412" s="8">
        <f t="shared" si="123"/>
        <v>3</v>
      </c>
      <c r="F412" s="8">
        <f t="shared" si="123"/>
        <v>4</v>
      </c>
      <c r="G412" s="8">
        <f t="shared" si="123"/>
        <v>4</v>
      </c>
      <c r="H412" s="8">
        <f t="shared" si="123"/>
        <v>3</v>
      </c>
      <c r="I412" s="8">
        <f t="shared" si="123"/>
        <v>3</v>
      </c>
      <c r="J412" s="8">
        <f t="shared" si="123"/>
        <v>4</v>
      </c>
      <c r="K412" s="8">
        <f t="shared" si="123"/>
        <v>3</v>
      </c>
      <c r="L412" s="8">
        <f t="shared" si="123"/>
        <v>4</v>
      </c>
      <c r="M412" s="8">
        <f t="shared" si="123"/>
        <v>4</v>
      </c>
      <c r="N412" s="8">
        <f t="shared" si="123"/>
        <v>3</v>
      </c>
      <c r="O412" s="8">
        <f t="shared" si="123"/>
        <v>4</v>
      </c>
      <c r="P412" s="8">
        <f t="shared" si="123"/>
        <v>4</v>
      </c>
      <c r="Q412" s="8">
        <f t="shared" si="122"/>
        <v>3</v>
      </c>
      <c r="R412" s="8">
        <f t="shared" si="122"/>
        <v>4</v>
      </c>
      <c r="S412" s="8">
        <f t="shared" si="122"/>
        <v>4</v>
      </c>
      <c r="T412" s="8">
        <f t="shared" si="122"/>
        <v>3</v>
      </c>
      <c r="U412" s="8">
        <f t="shared" si="122"/>
        <v>3</v>
      </c>
      <c r="V412" s="8">
        <f t="shared" si="122"/>
        <v>3</v>
      </c>
      <c r="W412" s="8">
        <f t="shared" si="122"/>
        <v>0</v>
      </c>
      <c r="X412" s="8">
        <f t="shared" si="122"/>
        <v>0</v>
      </c>
      <c r="Y412" s="8">
        <f t="shared" si="122"/>
        <v>0</v>
      </c>
      <c r="Z412" s="8">
        <f t="shared" si="122"/>
        <v>0</v>
      </c>
      <c r="AA412" s="8">
        <f t="shared" si="122"/>
        <v>0</v>
      </c>
      <c r="AB412" s="8">
        <f t="shared" si="122"/>
        <v>0</v>
      </c>
      <c r="AC412" s="8">
        <f t="shared" si="122"/>
        <v>0</v>
      </c>
      <c r="AD412" s="8">
        <f t="shared" si="122"/>
        <v>0</v>
      </c>
      <c r="AE412" s="8">
        <f t="shared" si="122"/>
        <v>0</v>
      </c>
      <c r="AF412" s="8">
        <f t="shared" si="122"/>
        <v>0</v>
      </c>
      <c r="AG412" s="8">
        <f t="shared" si="121"/>
        <v>0</v>
      </c>
      <c r="AH412" s="8">
        <f t="shared" si="121"/>
        <v>0</v>
      </c>
      <c r="AI412" s="8">
        <f t="shared" si="121"/>
        <v>0</v>
      </c>
      <c r="AJ412" s="8">
        <f t="shared" si="121"/>
        <v>0</v>
      </c>
      <c r="AK412" s="8">
        <f t="shared" si="121"/>
        <v>0</v>
      </c>
      <c r="AL412" s="8">
        <f t="shared" si="121"/>
        <v>0</v>
      </c>
      <c r="AM412" s="8">
        <f t="shared" si="121"/>
        <v>0</v>
      </c>
      <c r="AN412" s="8">
        <f t="shared" si="121"/>
        <v>0</v>
      </c>
      <c r="AO412" s="8">
        <f t="shared" si="121"/>
        <v>0</v>
      </c>
      <c r="AP412" s="8">
        <f t="shared" si="121"/>
        <v>0</v>
      </c>
      <c r="AQ412" s="8">
        <f t="shared" si="121"/>
        <v>0</v>
      </c>
      <c r="AR412" s="8">
        <f t="shared" si="121"/>
        <v>0</v>
      </c>
      <c r="AS412" s="8">
        <f t="shared" si="121"/>
        <v>0</v>
      </c>
      <c r="AT412" s="8">
        <f t="shared" si="121"/>
        <v>0</v>
      </c>
      <c r="AU412" s="8">
        <f t="shared" si="121"/>
        <v>0</v>
      </c>
      <c r="AV412" s="8">
        <f t="shared" si="121"/>
        <v>0</v>
      </c>
      <c r="AW412" s="8">
        <f t="shared" si="124"/>
        <v>0</v>
      </c>
      <c r="AX412" s="8">
        <f t="shared" si="124"/>
        <v>0</v>
      </c>
      <c r="AY412" s="8">
        <f t="shared" si="124"/>
        <v>0</v>
      </c>
      <c r="AZ412" s="8">
        <f t="shared" si="124"/>
        <v>0</v>
      </c>
      <c r="BA412" s="8"/>
      <c r="BB412" s="8"/>
      <c r="BC412" s="8"/>
      <c r="BD412" s="8"/>
      <c r="BE412" s="8"/>
      <c r="BF412" s="8"/>
      <c r="BG412" s="8"/>
    </row>
    <row r="413" spans="1:59" x14ac:dyDescent="0.3">
      <c r="A413" s="8">
        <f t="shared" si="123"/>
        <v>4</v>
      </c>
      <c r="B413" s="8">
        <f t="shared" si="123"/>
        <v>3</v>
      </c>
      <c r="C413" s="8">
        <f t="shared" si="123"/>
        <v>4</v>
      </c>
      <c r="D413" s="8">
        <f t="shared" si="123"/>
        <v>4</v>
      </c>
      <c r="E413" s="8">
        <f t="shared" si="123"/>
        <v>3</v>
      </c>
      <c r="F413" s="8">
        <f t="shared" si="123"/>
        <v>4</v>
      </c>
      <c r="G413" s="8">
        <f t="shared" si="123"/>
        <v>4</v>
      </c>
      <c r="H413" s="8">
        <f t="shared" si="123"/>
        <v>3</v>
      </c>
      <c r="I413" s="8">
        <f t="shared" si="123"/>
        <v>3</v>
      </c>
      <c r="J413" s="8">
        <f t="shared" si="123"/>
        <v>4</v>
      </c>
      <c r="K413" s="8">
        <f t="shared" si="123"/>
        <v>3</v>
      </c>
      <c r="L413" s="8">
        <f t="shared" si="123"/>
        <v>4</v>
      </c>
      <c r="M413" s="8">
        <f t="shared" si="123"/>
        <v>4</v>
      </c>
      <c r="N413" s="8">
        <f t="shared" si="123"/>
        <v>3</v>
      </c>
      <c r="O413" s="8">
        <f t="shared" si="123"/>
        <v>4</v>
      </c>
      <c r="P413" s="8">
        <f t="shared" si="123"/>
        <v>4</v>
      </c>
      <c r="Q413" s="8">
        <f t="shared" si="122"/>
        <v>3</v>
      </c>
      <c r="R413" s="8">
        <f t="shared" si="122"/>
        <v>4</v>
      </c>
      <c r="S413" s="8">
        <f t="shared" si="122"/>
        <v>4</v>
      </c>
      <c r="T413" s="8">
        <f t="shared" si="122"/>
        <v>3</v>
      </c>
      <c r="U413" s="8">
        <f t="shared" si="122"/>
        <v>3</v>
      </c>
      <c r="V413" s="8">
        <f t="shared" si="122"/>
        <v>3</v>
      </c>
      <c r="W413" s="8">
        <f t="shared" si="122"/>
        <v>0</v>
      </c>
      <c r="X413" s="8">
        <f t="shared" si="122"/>
        <v>0</v>
      </c>
      <c r="Y413" s="8">
        <f t="shared" si="122"/>
        <v>0</v>
      </c>
      <c r="Z413" s="8">
        <f t="shared" si="122"/>
        <v>0</v>
      </c>
      <c r="AA413" s="8">
        <f t="shared" si="122"/>
        <v>0</v>
      </c>
      <c r="AB413" s="8">
        <f t="shared" si="122"/>
        <v>0</v>
      </c>
      <c r="AC413" s="8">
        <f t="shared" si="122"/>
        <v>0</v>
      </c>
      <c r="AD413" s="8">
        <f t="shared" si="122"/>
        <v>0</v>
      </c>
      <c r="AE413" s="8">
        <f t="shared" si="122"/>
        <v>0</v>
      </c>
      <c r="AF413" s="8">
        <f t="shared" si="122"/>
        <v>0</v>
      </c>
      <c r="AG413" s="8">
        <f t="shared" si="121"/>
        <v>0</v>
      </c>
      <c r="AH413" s="8">
        <f t="shared" si="121"/>
        <v>0</v>
      </c>
      <c r="AI413" s="8">
        <f t="shared" si="121"/>
        <v>0</v>
      </c>
      <c r="AJ413" s="8">
        <f t="shared" si="121"/>
        <v>0</v>
      </c>
      <c r="AK413" s="8">
        <f t="shared" si="121"/>
        <v>0</v>
      </c>
      <c r="AL413" s="8">
        <f t="shared" si="121"/>
        <v>0</v>
      </c>
      <c r="AM413" s="8">
        <f t="shared" si="121"/>
        <v>0</v>
      </c>
      <c r="AN413" s="8">
        <f t="shared" si="121"/>
        <v>0</v>
      </c>
      <c r="AO413" s="8">
        <f t="shared" si="121"/>
        <v>0</v>
      </c>
      <c r="AP413" s="8">
        <f t="shared" si="121"/>
        <v>0</v>
      </c>
      <c r="AQ413" s="8">
        <f t="shared" si="121"/>
        <v>0</v>
      </c>
      <c r="AR413" s="8">
        <f t="shared" si="121"/>
        <v>0</v>
      </c>
      <c r="AS413" s="8">
        <f t="shared" si="121"/>
        <v>0</v>
      </c>
      <c r="AT413" s="8">
        <f t="shared" si="121"/>
        <v>0</v>
      </c>
      <c r="AU413" s="8">
        <f t="shared" si="121"/>
        <v>0</v>
      </c>
      <c r="AV413" s="8">
        <f t="shared" si="121"/>
        <v>0</v>
      </c>
      <c r="AW413" s="8">
        <f t="shared" si="124"/>
        <v>0</v>
      </c>
      <c r="AX413" s="8">
        <f t="shared" si="124"/>
        <v>0</v>
      </c>
      <c r="AY413" s="8">
        <f t="shared" si="124"/>
        <v>0</v>
      </c>
      <c r="AZ413" s="8">
        <f t="shared" si="124"/>
        <v>0</v>
      </c>
      <c r="BA413" s="8"/>
      <c r="BB413" s="8"/>
      <c r="BC413" s="8"/>
      <c r="BD413" s="8"/>
      <c r="BE413" s="8"/>
      <c r="BF413" s="8"/>
      <c r="BG413" s="8"/>
    </row>
    <row r="414" spans="1:59" x14ac:dyDescent="0.3">
      <c r="A414" s="8">
        <f t="shared" si="123"/>
        <v>4</v>
      </c>
      <c r="B414" s="8">
        <f t="shared" si="123"/>
        <v>3</v>
      </c>
      <c r="C414" s="8">
        <f t="shared" si="123"/>
        <v>4</v>
      </c>
      <c r="D414" s="8">
        <f t="shared" si="123"/>
        <v>4</v>
      </c>
      <c r="E414" s="8">
        <f t="shared" si="123"/>
        <v>3</v>
      </c>
      <c r="F414" s="8">
        <f t="shared" si="123"/>
        <v>4</v>
      </c>
      <c r="G414" s="8">
        <f t="shared" si="123"/>
        <v>4</v>
      </c>
      <c r="H414" s="8">
        <f t="shared" si="123"/>
        <v>3</v>
      </c>
      <c r="I414" s="8">
        <f t="shared" si="123"/>
        <v>3</v>
      </c>
      <c r="J414" s="8">
        <f t="shared" si="123"/>
        <v>4</v>
      </c>
      <c r="K414" s="8">
        <f t="shared" si="123"/>
        <v>3</v>
      </c>
      <c r="L414" s="8">
        <f t="shared" si="123"/>
        <v>4</v>
      </c>
      <c r="M414" s="8">
        <f t="shared" si="123"/>
        <v>4</v>
      </c>
      <c r="N414" s="8">
        <f t="shared" si="123"/>
        <v>3</v>
      </c>
      <c r="O414" s="8">
        <f t="shared" si="123"/>
        <v>4</v>
      </c>
      <c r="P414" s="8">
        <f t="shared" si="123"/>
        <v>4</v>
      </c>
      <c r="Q414" s="8">
        <f t="shared" si="122"/>
        <v>3</v>
      </c>
      <c r="R414" s="8">
        <f t="shared" si="122"/>
        <v>4</v>
      </c>
      <c r="S414" s="8">
        <f t="shared" si="122"/>
        <v>4</v>
      </c>
      <c r="T414" s="8">
        <f t="shared" si="122"/>
        <v>3</v>
      </c>
      <c r="U414" s="8">
        <f t="shared" si="122"/>
        <v>3</v>
      </c>
      <c r="V414" s="8">
        <f t="shared" si="122"/>
        <v>3</v>
      </c>
      <c r="W414" s="8">
        <f t="shared" si="122"/>
        <v>0</v>
      </c>
      <c r="X414" s="8">
        <f t="shared" si="122"/>
        <v>0</v>
      </c>
      <c r="Y414" s="8">
        <f t="shared" si="122"/>
        <v>0</v>
      </c>
      <c r="Z414" s="8">
        <f t="shared" si="122"/>
        <v>0</v>
      </c>
      <c r="AA414" s="8">
        <f t="shared" si="122"/>
        <v>0</v>
      </c>
      <c r="AB414" s="8">
        <f t="shared" si="122"/>
        <v>0</v>
      </c>
      <c r="AC414" s="8">
        <f t="shared" si="122"/>
        <v>0</v>
      </c>
      <c r="AD414" s="8">
        <f t="shared" si="122"/>
        <v>0</v>
      </c>
      <c r="AE414" s="8">
        <f t="shared" si="122"/>
        <v>0</v>
      </c>
      <c r="AF414" s="8">
        <f t="shared" si="122"/>
        <v>0</v>
      </c>
      <c r="AG414" s="8">
        <f t="shared" si="121"/>
        <v>0</v>
      </c>
      <c r="AH414" s="8">
        <f t="shared" si="121"/>
        <v>0</v>
      </c>
      <c r="AI414" s="8">
        <f t="shared" si="121"/>
        <v>0</v>
      </c>
      <c r="AJ414" s="8">
        <f t="shared" si="121"/>
        <v>0</v>
      </c>
      <c r="AK414" s="8">
        <f t="shared" si="121"/>
        <v>0</v>
      </c>
      <c r="AL414" s="8">
        <f t="shared" si="121"/>
        <v>0</v>
      </c>
      <c r="AM414" s="8">
        <f t="shared" si="121"/>
        <v>0</v>
      </c>
      <c r="AN414" s="8">
        <f t="shared" si="121"/>
        <v>0</v>
      </c>
      <c r="AO414" s="8">
        <f t="shared" si="121"/>
        <v>0</v>
      </c>
      <c r="AP414" s="8">
        <f t="shared" si="121"/>
        <v>0</v>
      </c>
      <c r="AQ414" s="8">
        <f t="shared" si="121"/>
        <v>0</v>
      </c>
      <c r="AR414" s="8">
        <f t="shared" si="121"/>
        <v>0</v>
      </c>
      <c r="AS414" s="8">
        <f t="shared" si="121"/>
        <v>0</v>
      </c>
      <c r="AT414" s="8">
        <f t="shared" si="121"/>
        <v>0</v>
      </c>
      <c r="AU414" s="8">
        <f t="shared" si="121"/>
        <v>0</v>
      </c>
      <c r="AV414" s="8">
        <f t="shared" si="121"/>
        <v>0</v>
      </c>
      <c r="AW414" s="8">
        <f t="shared" si="124"/>
        <v>0</v>
      </c>
      <c r="AX414" s="8">
        <f t="shared" si="124"/>
        <v>0</v>
      </c>
      <c r="AY414" s="8">
        <f t="shared" si="124"/>
        <v>0</v>
      </c>
      <c r="AZ414" s="8">
        <f t="shared" si="124"/>
        <v>0</v>
      </c>
      <c r="BA414" s="8"/>
      <c r="BB414" s="8"/>
      <c r="BC414" s="8"/>
      <c r="BD414" s="8"/>
      <c r="BE414" s="8"/>
      <c r="BF414" s="8"/>
      <c r="BG414" s="8"/>
    </row>
    <row r="415" spans="1:59" x14ac:dyDescent="0.3">
      <c r="A415" s="8">
        <f t="shared" si="123"/>
        <v>4</v>
      </c>
      <c r="B415" s="8">
        <f t="shared" si="123"/>
        <v>3</v>
      </c>
      <c r="C415" s="8">
        <f t="shared" si="123"/>
        <v>4</v>
      </c>
      <c r="D415" s="8">
        <f t="shared" si="123"/>
        <v>4</v>
      </c>
      <c r="E415" s="8">
        <f t="shared" si="123"/>
        <v>3</v>
      </c>
      <c r="F415" s="8">
        <f t="shared" si="123"/>
        <v>4</v>
      </c>
      <c r="G415" s="8">
        <f t="shared" si="123"/>
        <v>4</v>
      </c>
      <c r="H415" s="8">
        <f t="shared" si="123"/>
        <v>3</v>
      </c>
      <c r="I415" s="8">
        <f t="shared" si="123"/>
        <v>3</v>
      </c>
      <c r="J415" s="8">
        <f t="shared" si="123"/>
        <v>4</v>
      </c>
      <c r="K415" s="8">
        <f t="shared" si="123"/>
        <v>3</v>
      </c>
      <c r="L415" s="8">
        <f t="shared" si="123"/>
        <v>4</v>
      </c>
      <c r="M415" s="8">
        <f t="shared" si="123"/>
        <v>4</v>
      </c>
      <c r="N415" s="8">
        <f t="shared" si="123"/>
        <v>3</v>
      </c>
      <c r="O415" s="8">
        <f t="shared" si="123"/>
        <v>4</v>
      </c>
      <c r="P415" s="8">
        <f t="shared" si="123"/>
        <v>4</v>
      </c>
      <c r="Q415" s="8">
        <f t="shared" si="122"/>
        <v>3</v>
      </c>
      <c r="R415" s="8">
        <f t="shared" si="122"/>
        <v>4</v>
      </c>
      <c r="S415" s="8">
        <f t="shared" si="122"/>
        <v>4</v>
      </c>
      <c r="T415" s="8">
        <f t="shared" si="122"/>
        <v>3</v>
      </c>
      <c r="U415" s="8">
        <f t="shared" si="122"/>
        <v>3</v>
      </c>
      <c r="V415" s="8">
        <f t="shared" si="122"/>
        <v>3</v>
      </c>
      <c r="W415" s="8">
        <f t="shared" si="122"/>
        <v>0</v>
      </c>
      <c r="X415" s="8">
        <f t="shared" si="122"/>
        <v>0</v>
      </c>
      <c r="Y415" s="8">
        <f t="shared" si="122"/>
        <v>0</v>
      </c>
      <c r="Z415" s="8">
        <f t="shared" si="122"/>
        <v>0</v>
      </c>
      <c r="AA415" s="8">
        <f t="shared" si="122"/>
        <v>0</v>
      </c>
      <c r="AB415" s="8">
        <f t="shared" si="122"/>
        <v>0</v>
      </c>
      <c r="AC415" s="8">
        <f t="shared" si="122"/>
        <v>0</v>
      </c>
      <c r="AD415" s="8">
        <f t="shared" si="122"/>
        <v>0</v>
      </c>
      <c r="AE415" s="8">
        <f t="shared" si="122"/>
        <v>0</v>
      </c>
      <c r="AF415" s="8">
        <f t="shared" si="122"/>
        <v>0</v>
      </c>
      <c r="AG415" s="8">
        <f t="shared" si="121"/>
        <v>0</v>
      </c>
      <c r="AH415" s="8">
        <f t="shared" si="121"/>
        <v>0</v>
      </c>
      <c r="AI415" s="8">
        <f t="shared" si="121"/>
        <v>0</v>
      </c>
      <c r="AJ415" s="8">
        <f t="shared" si="121"/>
        <v>0</v>
      </c>
      <c r="AK415" s="8">
        <f t="shared" si="121"/>
        <v>0</v>
      </c>
      <c r="AL415" s="8">
        <f t="shared" si="121"/>
        <v>0</v>
      </c>
      <c r="AM415" s="8">
        <f t="shared" si="121"/>
        <v>0</v>
      </c>
      <c r="AN415" s="8">
        <f t="shared" si="121"/>
        <v>0</v>
      </c>
      <c r="AO415" s="8">
        <f t="shared" si="121"/>
        <v>0</v>
      </c>
      <c r="AP415" s="8">
        <f t="shared" si="121"/>
        <v>0</v>
      </c>
      <c r="AQ415" s="8">
        <f t="shared" si="121"/>
        <v>0</v>
      </c>
      <c r="AR415" s="8">
        <f t="shared" si="121"/>
        <v>0</v>
      </c>
      <c r="AS415" s="8">
        <f t="shared" si="121"/>
        <v>0</v>
      </c>
      <c r="AT415" s="8">
        <f t="shared" si="121"/>
        <v>0</v>
      </c>
      <c r="AU415" s="8">
        <f t="shared" si="121"/>
        <v>0</v>
      </c>
      <c r="AV415" s="8">
        <f t="shared" ref="AV415:AZ423" si="125">AV414</f>
        <v>0</v>
      </c>
      <c r="AW415" s="8">
        <f t="shared" si="124"/>
        <v>0</v>
      </c>
      <c r="AX415" s="8">
        <f t="shared" si="124"/>
        <v>0</v>
      </c>
      <c r="AY415" s="8">
        <f t="shared" si="124"/>
        <v>0</v>
      </c>
      <c r="AZ415" s="8">
        <f t="shared" si="124"/>
        <v>0</v>
      </c>
      <c r="BA415" s="8"/>
      <c r="BB415" s="8"/>
      <c r="BC415" s="8"/>
      <c r="BD415" s="8"/>
      <c r="BE415" s="8"/>
      <c r="BF415" s="8"/>
      <c r="BG415" s="8"/>
    </row>
    <row r="416" spans="1:59" x14ac:dyDescent="0.3">
      <c r="A416" s="8">
        <f t="shared" si="123"/>
        <v>4</v>
      </c>
      <c r="B416" s="8">
        <f t="shared" si="123"/>
        <v>3</v>
      </c>
      <c r="C416" s="8">
        <f t="shared" si="123"/>
        <v>4</v>
      </c>
      <c r="D416" s="8">
        <f t="shared" si="123"/>
        <v>4</v>
      </c>
      <c r="E416" s="8">
        <f t="shared" si="123"/>
        <v>3</v>
      </c>
      <c r="F416" s="8">
        <f t="shared" si="123"/>
        <v>4</v>
      </c>
      <c r="G416" s="8">
        <f t="shared" si="123"/>
        <v>4</v>
      </c>
      <c r="H416" s="8">
        <f t="shared" si="123"/>
        <v>3</v>
      </c>
      <c r="I416" s="8">
        <f t="shared" si="123"/>
        <v>3</v>
      </c>
      <c r="J416" s="8">
        <f t="shared" si="123"/>
        <v>4</v>
      </c>
      <c r="K416" s="8">
        <f t="shared" si="123"/>
        <v>3</v>
      </c>
      <c r="L416" s="8">
        <f t="shared" si="123"/>
        <v>4</v>
      </c>
      <c r="M416" s="8">
        <f t="shared" si="123"/>
        <v>4</v>
      </c>
      <c r="N416" s="8">
        <f t="shared" si="123"/>
        <v>3</v>
      </c>
      <c r="O416" s="8">
        <f t="shared" si="123"/>
        <v>4</v>
      </c>
      <c r="P416" s="8">
        <f t="shared" si="123"/>
        <v>4</v>
      </c>
      <c r="Q416" s="8">
        <f t="shared" si="122"/>
        <v>3</v>
      </c>
      <c r="R416" s="8">
        <f t="shared" si="122"/>
        <v>4</v>
      </c>
      <c r="S416" s="8">
        <f t="shared" si="122"/>
        <v>4</v>
      </c>
      <c r="T416" s="8">
        <f t="shared" si="122"/>
        <v>3</v>
      </c>
      <c r="U416" s="8">
        <f t="shared" si="122"/>
        <v>3</v>
      </c>
      <c r="V416" s="8">
        <f t="shared" si="122"/>
        <v>3</v>
      </c>
      <c r="W416" s="8">
        <f t="shared" si="122"/>
        <v>0</v>
      </c>
      <c r="X416" s="8">
        <f t="shared" si="122"/>
        <v>0</v>
      </c>
      <c r="Y416" s="8">
        <f t="shared" si="122"/>
        <v>0</v>
      </c>
      <c r="Z416" s="8">
        <f t="shared" si="122"/>
        <v>0</v>
      </c>
      <c r="AA416" s="8">
        <f t="shared" si="122"/>
        <v>0</v>
      </c>
      <c r="AB416" s="8">
        <f t="shared" si="122"/>
        <v>0</v>
      </c>
      <c r="AC416" s="8">
        <f t="shared" si="122"/>
        <v>0</v>
      </c>
      <c r="AD416" s="8">
        <f t="shared" si="122"/>
        <v>0</v>
      </c>
      <c r="AE416" s="8">
        <f t="shared" si="122"/>
        <v>0</v>
      </c>
      <c r="AF416" s="8">
        <f t="shared" si="122"/>
        <v>0</v>
      </c>
      <c r="AG416" s="8">
        <f t="shared" ref="AG416:AU423" si="126">AG415</f>
        <v>0</v>
      </c>
      <c r="AH416" s="8">
        <f t="shared" si="126"/>
        <v>0</v>
      </c>
      <c r="AI416" s="8">
        <f t="shared" si="126"/>
        <v>0</v>
      </c>
      <c r="AJ416" s="8">
        <f t="shared" si="126"/>
        <v>0</v>
      </c>
      <c r="AK416" s="8">
        <f t="shared" si="126"/>
        <v>0</v>
      </c>
      <c r="AL416" s="8">
        <f t="shared" si="126"/>
        <v>0</v>
      </c>
      <c r="AM416" s="8">
        <f t="shared" si="126"/>
        <v>0</v>
      </c>
      <c r="AN416" s="8">
        <f t="shared" si="126"/>
        <v>0</v>
      </c>
      <c r="AO416" s="8">
        <f t="shared" si="126"/>
        <v>0</v>
      </c>
      <c r="AP416" s="8">
        <f t="shared" si="126"/>
        <v>0</v>
      </c>
      <c r="AQ416" s="8">
        <f t="shared" si="126"/>
        <v>0</v>
      </c>
      <c r="AR416" s="8">
        <f t="shared" si="126"/>
        <v>0</v>
      </c>
      <c r="AS416" s="8">
        <f t="shared" si="126"/>
        <v>0</v>
      </c>
      <c r="AT416" s="8">
        <f t="shared" si="126"/>
        <v>0</v>
      </c>
      <c r="AU416" s="8">
        <f t="shared" si="126"/>
        <v>0</v>
      </c>
      <c r="AV416" s="8">
        <f t="shared" si="125"/>
        <v>0</v>
      </c>
      <c r="AW416" s="8">
        <f t="shared" si="124"/>
        <v>0</v>
      </c>
      <c r="AX416" s="8">
        <f t="shared" si="124"/>
        <v>0</v>
      </c>
      <c r="AY416" s="8">
        <f t="shared" si="124"/>
        <v>0</v>
      </c>
      <c r="AZ416" s="8">
        <f t="shared" si="124"/>
        <v>0</v>
      </c>
      <c r="BA416" s="8"/>
      <c r="BB416" s="8"/>
      <c r="BC416" s="8"/>
      <c r="BD416" s="8"/>
      <c r="BE416" s="8"/>
      <c r="BF416" s="8"/>
      <c r="BG416" s="8"/>
    </row>
    <row r="417" spans="1:59" x14ac:dyDescent="0.3">
      <c r="A417" s="8">
        <f t="shared" si="123"/>
        <v>4</v>
      </c>
      <c r="B417" s="8">
        <f t="shared" si="123"/>
        <v>3</v>
      </c>
      <c r="C417" s="8">
        <f t="shared" si="123"/>
        <v>4</v>
      </c>
      <c r="D417" s="8">
        <f t="shared" si="123"/>
        <v>4</v>
      </c>
      <c r="E417" s="8">
        <f t="shared" si="123"/>
        <v>3</v>
      </c>
      <c r="F417" s="8">
        <f t="shared" si="123"/>
        <v>4</v>
      </c>
      <c r="G417" s="8">
        <f t="shared" si="123"/>
        <v>4</v>
      </c>
      <c r="H417" s="8">
        <f t="shared" si="123"/>
        <v>3</v>
      </c>
      <c r="I417" s="8">
        <f t="shared" si="123"/>
        <v>3</v>
      </c>
      <c r="J417" s="8">
        <f t="shared" si="123"/>
        <v>4</v>
      </c>
      <c r="K417" s="8">
        <f t="shared" si="123"/>
        <v>3</v>
      </c>
      <c r="L417" s="8">
        <f t="shared" si="123"/>
        <v>4</v>
      </c>
      <c r="M417" s="8">
        <f t="shared" si="123"/>
        <v>4</v>
      </c>
      <c r="N417" s="8">
        <f t="shared" si="123"/>
        <v>3</v>
      </c>
      <c r="O417" s="8">
        <f t="shared" si="123"/>
        <v>4</v>
      </c>
      <c r="P417" s="8">
        <f t="shared" si="123"/>
        <v>4</v>
      </c>
      <c r="Q417" s="8">
        <f t="shared" si="122"/>
        <v>3</v>
      </c>
      <c r="R417" s="8">
        <f t="shared" si="122"/>
        <v>4</v>
      </c>
      <c r="S417" s="8">
        <f t="shared" si="122"/>
        <v>4</v>
      </c>
      <c r="T417" s="8">
        <f t="shared" si="122"/>
        <v>3</v>
      </c>
      <c r="U417" s="8">
        <f t="shared" si="122"/>
        <v>3</v>
      </c>
      <c r="V417" s="8">
        <f t="shared" si="122"/>
        <v>3</v>
      </c>
      <c r="W417" s="8">
        <f t="shared" si="122"/>
        <v>0</v>
      </c>
      <c r="X417" s="8">
        <f t="shared" si="122"/>
        <v>0</v>
      </c>
      <c r="Y417" s="8">
        <f t="shared" si="122"/>
        <v>0</v>
      </c>
      <c r="Z417" s="8">
        <f t="shared" si="122"/>
        <v>0</v>
      </c>
      <c r="AA417" s="8">
        <f t="shared" si="122"/>
        <v>0</v>
      </c>
      <c r="AB417" s="8">
        <f t="shared" si="122"/>
        <v>0</v>
      </c>
      <c r="AC417" s="8">
        <f t="shared" si="122"/>
        <v>0</v>
      </c>
      <c r="AD417" s="8">
        <f t="shared" si="122"/>
        <v>0</v>
      </c>
      <c r="AE417" s="8">
        <f t="shared" si="122"/>
        <v>0</v>
      </c>
      <c r="AF417" s="8">
        <f t="shared" si="122"/>
        <v>0</v>
      </c>
      <c r="AG417" s="8">
        <f t="shared" si="126"/>
        <v>0</v>
      </c>
      <c r="AH417" s="8">
        <f t="shared" si="126"/>
        <v>0</v>
      </c>
      <c r="AI417" s="8">
        <f t="shared" si="126"/>
        <v>0</v>
      </c>
      <c r="AJ417" s="8">
        <f t="shared" si="126"/>
        <v>0</v>
      </c>
      <c r="AK417" s="8">
        <f t="shared" si="126"/>
        <v>0</v>
      </c>
      <c r="AL417" s="8">
        <f t="shared" si="126"/>
        <v>0</v>
      </c>
      <c r="AM417" s="8">
        <f t="shared" si="126"/>
        <v>0</v>
      </c>
      <c r="AN417" s="8">
        <f t="shared" si="126"/>
        <v>0</v>
      </c>
      <c r="AO417" s="8">
        <f t="shared" si="126"/>
        <v>0</v>
      </c>
      <c r="AP417" s="8">
        <f t="shared" si="126"/>
        <v>0</v>
      </c>
      <c r="AQ417" s="8">
        <f t="shared" si="126"/>
        <v>0</v>
      </c>
      <c r="AR417" s="8">
        <f t="shared" si="126"/>
        <v>0</v>
      </c>
      <c r="AS417" s="8">
        <f t="shared" si="126"/>
        <v>0</v>
      </c>
      <c r="AT417" s="8">
        <f t="shared" si="126"/>
        <v>0</v>
      </c>
      <c r="AU417" s="8">
        <f t="shared" si="126"/>
        <v>0</v>
      </c>
      <c r="AV417" s="8">
        <f t="shared" si="125"/>
        <v>0</v>
      </c>
      <c r="AW417" s="8">
        <f t="shared" si="124"/>
        <v>0</v>
      </c>
      <c r="AX417" s="8">
        <f t="shared" si="124"/>
        <v>0</v>
      </c>
      <c r="AY417" s="8">
        <f t="shared" si="124"/>
        <v>0</v>
      </c>
      <c r="AZ417" s="8">
        <f t="shared" si="124"/>
        <v>0</v>
      </c>
      <c r="BA417" s="8"/>
      <c r="BB417" s="8"/>
      <c r="BC417" s="8"/>
      <c r="BD417" s="8"/>
      <c r="BE417" s="8"/>
      <c r="BF417" s="8"/>
      <c r="BG417" s="8"/>
    </row>
    <row r="418" spans="1:59" x14ac:dyDescent="0.3">
      <c r="A418" s="8">
        <f t="shared" si="123"/>
        <v>4</v>
      </c>
      <c r="B418" s="8">
        <f t="shared" si="123"/>
        <v>3</v>
      </c>
      <c r="C418" s="8">
        <f t="shared" si="123"/>
        <v>4</v>
      </c>
      <c r="D418" s="8">
        <f t="shared" si="123"/>
        <v>4</v>
      </c>
      <c r="E418" s="8">
        <f t="shared" si="123"/>
        <v>3</v>
      </c>
      <c r="F418" s="8">
        <f t="shared" si="123"/>
        <v>4</v>
      </c>
      <c r="G418" s="8">
        <f t="shared" si="123"/>
        <v>4</v>
      </c>
      <c r="H418" s="8">
        <f t="shared" si="123"/>
        <v>3</v>
      </c>
      <c r="I418" s="8">
        <f t="shared" si="123"/>
        <v>3</v>
      </c>
      <c r="J418" s="8">
        <f t="shared" si="123"/>
        <v>4</v>
      </c>
      <c r="K418" s="8">
        <f t="shared" si="123"/>
        <v>3</v>
      </c>
      <c r="L418" s="8">
        <f t="shared" si="123"/>
        <v>4</v>
      </c>
      <c r="M418" s="8">
        <f t="shared" si="123"/>
        <v>4</v>
      </c>
      <c r="N418" s="8">
        <f t="shared" si="123"/>
        <v>3</v>
      </c>
      <c r="O418" s="8">
        <f t="shared" si="123"/>
        <v>4</v>
      </c>
      <c r="P418" s="8">
        <f t="shared" si="123"/>
        <v>4</v>
      </c>
      <c r="Q418" s="8">
        <f t="shared" si="122"/>
        <v>3</v>
      </c>
      <c r="R418" s="8">
        <f t="shared" si="122"/>
        <v>4</v>
      </c>
      <c r="S418" s="8">
        <f t="shared" si="122"/>
        <v>4</v>
      </c>
      <c r="T418" s="8">
        <f t="shared" si="122"/>
        <v>3</v>
      </c>
      <c r="U418" s="8">
        <f t="shared" si="122"/>
        <v>3</v>
      </c>
      <c r="V418" s="8">
        <f t="shared" si="122"/>
        <v>3</v>
      </c>
      <c r="W418" s="8">
        <f t="shared" si="122"/>
        <v>0</v>
      </c>
      <c r="X418" s="8">
        <f t="shared" si="122"/>
        <v>0</v>
      </c>
      <c r="Y418" s="8">
        <f t="shared" si="122"/>
        <v>0</v>
      </c>
      <c r="Z418" s="8">
        <f t="shared" si="122"/>
        <v>0</v>
      </c>
      <c r="AA418" s="8">
        <f t="shared" si="122"/>
        <v>0</v>
      </c>
      <c r="AB418" s="8">
        <f t="shared" si="122"/>
        <v>0</v>
      </c>
      <c r="AC418" s="8">
        <f t="shared" si="122"/>
        <v>0</v>
      </c>
      <c r="AD418" s="8">
        <f t="shared" si="122"/>
        <v>0</v>
      </c>
      <c r="AE418" s="8">
        <f t="shared" si="122"/>
        <v>0</v>
      </c>
      <c r="AF418" s="8">
        <f t="shared" ref="AF418:AF423" si="127">AF417</f>
        <v>0</v>
      </c>
      <c r="AG418" s="8">
        <f t="shared" si="126"/>
        <v>0</v>
      </c>
      <c r="AH418" s="8">
        <f t="shared" si="126"/>
        <v>0</v>
      </c>
      <c r="AI418" s="8">
        <f t="shared" si="126"/>
        <v>0</v>
      </c>
      <c r="AJ418" s="8">
        <f t="shared" si="126"/>
        <v>0</v>
      </c>
      <c r="AK418" s="8">
        <f t="shared" si="126"/>
        <v>0</v>
      </c>
      <c r="AL418" s="8">
        <f t="shared" si="126"/>
        <v>0</v>
      </c>
      <c r="AM418" s="8">
        <f t="shared" si="126"/>
        <v>0</v>
      </c>
      <c r="AN418" s="8">
        <f t="shared" si="126"/>
        <v>0</v>
      </c>
      <c r="AO418" s="8">
        <f t="shared" si="126"/>
        <v>0</v>
      </c>
      <c r="AP418" s="8">
        <f t="shared" si="126"/>
        <v>0</v>
      </c>
      <c r="AQ418" s="8">
        <f t="shared" si="126"/>
        <v>0</v>
      </c>
      <c r="AR418" s="8">
        <f t="shared" si="126"/>
        <v>0</v>
      </c>
      <c r="AS418" s="8">
        <f t="shared" si="126"/>
        <v>0</v>
      </c>
      <c r="AT418" s="8">
        <f t="shared" si="126"/>
        <v>0</v>
      </c>
      <c r="AU418" s="8">
        <f t="shared" si="126"/>
        <v>0</v>
      </c>
      <c r="AV418" s="8">
        <f t="shared" si="125"/>
        <v>0</v>
      </c>
      <c r="AW418" s="8">
        <f t="shared" si="124"/>
        <v>0</v>
      </c>
      <c r="AX418" s="8">
        <f t="shared" si="124"/>
        <v>0</v>
      </c>
      <c r="AY418" s="8">
        <f t="shared" si="124"/>
        <v>0</v>
      </c>
      <c r="AZ418" s="8">
        <f t="shared" si="124"/>
        <v>0</v>
      </c>
      <c r="BA418" s="8"/>
      <c r="BB418" s="8"/>
      <c r="BC418" s="8"/>
      <c r="BD418" s="8"/>
      <c r="BE418" s="8"/>
      <c r="BF418" s="8"/>
      <c r="BG418" s="8"/>
    </row>
    <row r="419" spans="1:59" x14ac:dyDescent="0.3">
      <c r="A419" s="8">
        <f t="shared" si="123"/>
        <v>4</v>
      </c>
      <c r="B419" s="8">
        <f t="shared" si="123"/>
        <v>3</v>
      </c>
      <c r="C419" s="8">
        <f t="shared" si="123"/>
        <v>4</v>
      </c>
      <c r="D419" s="8">
        <f t="shared" si="123"/>
        <v>4</v>
      </c>
      <c r="E419" s="8">
        <f t="shared" si="123"/>
        <v>3</v>
      </c>
      <c r="F419" s="8">
        <f t="shared" si="123"/>
        <v>4</v>
      </c>
      <c r="G419" s="8">
        <f t="shared" si="123"/>
        <v>4</v>
      </c>
      <c r="H419" s="8">
        <f t="shared" si="123"/>
        <v>3</v>
      </c>
      <c r="I419" s="8">
        <f t="shared" si="123"/>
        <v>3</v>
      </c>
      <c r="J419" s="8">
        <f t="shared" si="123"/>
        <v>4</v>
      </c>
      <c r="K419" s="8">
        <f t="shared" si="123"/>
        <v>3</v>
      </c>
      <c r="L419" s="8">
        <f t="shared" si="123"/>
        <v>4</v>
      </c>
      <c r="M419" s="8">
        <f t="shared" si="123"/>
        <v>4</v>
      </c>
      <c r="N419" s="8">
        <f t="shared" si="123"/>
        <v>3</v>
      </c>
      <c r="O419" s="8">
        <f t="shared" si="123"/>
        <v>4</v>
      </c>
      <c r="P419" s="8">
        <f t="shared" si="123"/>
        <v>4</v>
      </c>
      <c r="Q419" s="8">
        <f t="shared" ref="Q419:AE423" si="128">Q418</f>
        <v>3</v>
      </c>
      <c r="R419" s="8">
        <f t="shared" si="128"/>
        <v>4</v>
      </c>
      <c r="S419" s="8">
        <f t="shared" si="128"/>
        <v>4</v>
      </c>
      <c r="T419" s="8">
        <f t="shared" si="128"/>
        <v>3</v>
      </c>
      <c r="U419" s="8">
        <f t="shared" si="128"/>
        <v>3</v>
      </c>
      <c r="V419" s="8">
        <f t="shared" si="128"/>
        <v>3</v>
      </c>
      <c r="W419" s="8">
        <f t="shared" si="128"/>
        <v>0</v>
      </c>
      <c r="X419" s="8">
        <f t="shared" si="128"/>
        <v>0</v>
      </c>
      <c r="Y419" s="8">
        <f t="shared" si="128"/>
        <v>0</v>
      </c>
      <c r="Z419" s="8">
        <f t="shared" si="128"/>
        <v>0</v>
      </c>
      <c r="AA419" s="8">
        <f t="shared" si="128"/>
        <v>0</v>
      </c>
      <c r="AB419" s="8">
        <f t="shared" si="128"/>
        <v>0</v>
      </c>
      <c r="AC419" s="8">
        <f t="shared" si="128"/>
        <v>0</v>
      </c>
      <c r="AD419" s="8">
        <f t="shared" si="128"/>
        <v>0</v>
      </c>
      <c r="AE419" s="8">
        <f t="shared" si="128"/>
        <v>0</v>
      </c>
      <c r="AF419" s="8">
        <f t="shared" si="127"/>
        <v>0</v>
      </c>
      <c r="AG419" s="8">
        <f t="shared" si="126"/>
        <v>0</v>
      </c>
      <c r="AH419" s="8">
        <f t="shared" si="126"/>
        <v>0</v>
      </c>
      <c r="AI419" s="8">
        <f t="shared" si="126"/>
        <v>0</v>
      </c>
      <c r="AJ419" s="8">
        <f t="shared" si="126"/>
        <v>0</v>
      </c>
      <c r="AK419" s="8">
        <f t="shared" si="126"/>
        <v>0</v>
      </c>
      <c r="AL419" s="8">
        <f t="shared" si="126"/>
        <v>0</v>
      </c>
      <c r="AM419" s="8">
        <f t="shared" si="126"/>
        <v>0</v>
      </c>
      <c r="AN419" s="8">
        <f t="shared" si="126"/>
        <v>0</v>
      </c>
      <c r="AO419" s="8">
        <f t="shared" si="126"/>
        <v>0</v>
      </c>
      <c r="AP419" s="8">
        <f t="shared" si="126"/>
        <v>0</v>
      </c>
      <c r="AQ419" s="8">
        <f t="shared" si="126"/>
        <v>0</v>
      </c>
      <c r="AR419" s="8">
        <f t="shared" si="126"/>
        <v>0</v>
      </c>
      <c r="AS419" s="8">
        <f t="shared" si="126"/>
        <v>0</v>
      </c>
      <c r="AT419" s="8">
        <f t="shared" si="126"/>
        <v>0</v>
      </c>
      <c r="AU419" s="8">
        <f t="shared" si="126"/>
        <v>0</v>
      </c>
      <c r="AV419" s="8">
        <f t="shared" si="125"/>
        <v>0</v>
      </c>
      <c r="AW419" s="8">
        <f t="shared" si="124"/>
        <v>0</v>
      </c>
      <c r="AX419" s="8">
        <f t="shared" si="124"/>
        <v>0</v>
      </c>
      <c r="AY419" s="8">
        <f t="shared" si="124"/>
        <v>0</v>
      </c>
      <c r="AZ419" s="8">
        <f t="shared" si="124"/>
        <v>0</v>
      </c>
      <c r="BA419" s="8"/>
      <c r="BB419" s="8"/>
      <c r="BC419" s="8"/>
      <c r="BD419" s="8"/>
      <c r="BE419" s="8"/>
      <c r="BF419" s="8"/>
      <c r="BG419" s="8"/>
    </row>
    <row r="420" spans="1:59" x14ac:dyDescent="0.3">
      <c r="A420" s="8">
        <f t="shared" si="123"/>
        <v>4</v>
      </c>
      <c r="B420" s="8">
        <f t="shared" si="123"/>
        <v>3</v>
      </c>
      <c r="C420" s="8">
        <f t="shared" si="123"/>
        <v>4</v>
      </c>
      <c r="D420" s="8">
        <f t="shared" si="123"/>
        <v>4</v>
      </c>
      <c r="E420" s="8">
        <f t="shared" si="123"/>
        <v>3</v>
      </c>
      <c r="F420" s="8">
        <f t="shared" si="123"/>
        <v>4</v>
      </c>
      <c r="G420" s="8">
        <f t="shared" si="123"/>
        <v>4</v>
      </c>
      <c r="H420" s="8">
        <f t="shared" si="123"/>
        <v>3</v>
      </c>
      <c r="I420" s="8">
        <f t="shared" si="123"/>
        <v>3</v>
      </c>
      <c r="J420" s="8">
        <f t="shared" si="123"/>
        <v>4</v>
      </c>
      <c r="K420" s="8">
        <f t="shared" si="123"/>
        <v>3</v>
      </c>
      <c r="L420" s="8">
        <f t="shared" si="123"/>
        <v>4</v>
      </c>
      <c r="M420" s="8">
        <f t="shared" si="123"/>
        <v>4</v>
      </c>
      <c r="N420" s="8">
        <f t="shared" si="123"/>
        <v>3</v>
      </c>
      <c r="O420" s="8">
        <f t="shared" si="123"/>
        <v>4</v>
      </c>
      <c r="P420" s="8">
        <f t="shared" ref="P420:P423" si="129">P419</f>
        <v>4</v>
      </c>
      <c r="Q420" s="8">
        <f t="shared" si="128"/>
        <v>3</v>
      </c>
      <c r="R420" s="8">
        <f t="shared" si="128"/>
        <v>4</v>
      </c>
      <c r="S420" s="8">
        <f t="shared" si="128"/>
        <v>4</v>
      </c>
      <c r="T420" s="8">
        <f t="shared" si="128"/>
        <v>3</v>
      </c>
      <c r="U420" s="8">
        <f t="shared" si="128"/>
        <v>3</v>
      </c>
      <c r="V420" s="8">
        <f t="shared" si="128"/>
        <v>3</v>
      </c>
      <c r="W420" s="8">
        <f t="shared" si="128"/>
        <v>0</v>
      </c>
      <c r="X420" s="8">
        <f t="shared" si="128"/>
        <v>0</v>
      </c>
      <c r="Y420" s="8">
        <f t="shared" si="128"/>
        <v>0</v>
      </c>
      <c r="Z420" s="8">
        <f t="shared" si="128"/>
        <v>0</v>
      </c>
      <c r="AA420" s="8">
        <f t="shared" si="128"/>
        <v>0</v>
      </c>
      <c r="AB420" s="8">
        <f t="shared" si="128"/>
        <v>0</v>
      </c>
      <c r="AC420" s="8">
        <f t="shared" si="128"/>
        <v>0</v>
      </c>
      <c r="AD420" s="8">
        <f t="shared" si="128"/>
        <v>0</v>
      </c>
      <c r="AE420" s="8">
        <f t="shared" si="128"/>
        <v>0</v>
      </c>
      <c r="AF420" s="8">
        <f t="shared" si="127"/>
        <v>0</v>
      </c>
      <c r="AG420" s="8">
        <f t="shared" si="126"/>
        <v>0</v>
      </c>
      <c r="AH420" s="8">
        <f t="shared" si="126"/>
        <v>0</v>
      </c>
      <c r="AI420" s="8">
        <f t="shared" si="126"/>
        <v>0</v>
      </c>
      <c r="AJ420" s="8">
        <f t="shared" si="126"/>
        <v>0</v>
      </c>
      <c r="AK420" s="8">
        <f t="shared" si="126"/>
        <v>0</v>
      </c>
      <c r="AL420" s="8">
        <f t="shared" si="126"/>
        <v>0</v>
      </c>
      <c r="AM420" s="8">
        <f t="shared" si="126"/>
        <v>0</v>
      </c>
      <c r="AN420" s="8">
        <f t="shared" si="126"/>
        <v>0</v>
      </c>
      <c r="AO420" s="8">
        <f t="shared" si="126"/>
        <v>0</v>
      </c>
      <c r="AP420" s="8">
        <f t="shared" si="126"/>
        <v>0</v>
      </c>
      <c r="AQ420" s="8">
        <f t="shared" si="126"/>
        <v>0</v>
      </c>
      <c r="AR420" s="8">
        <f t="shared" si="126"/>
        <v>0</v>
      </c>
      <c r="AS420" s="8">
        <f t="shared" si="126"/>
        <v>0</v>
      </c>
      <c r="AT420" s="8">
        <f t="shared" si="126"/>
        <v>0</v>
      </c>
      <c r="AU420" s="8">
        <f t="shared" si="126"/>
        <v>0</v>
      </c>
      <c r="AV420" s="8">
        <f t="shared" si="125"/>
        <v>0</v>
      </c>
      <c r="AW420" s="8">
        <f t="shared" si="124"/>
        <v>0</v>
      </c>
      <c r="AX420" s="8">
        <f t="shared" si="124"/>
        <v>0</v>
      </c>
      <c r="AY420" s="8">
        <f t="shared" si="124"/>
        <v>0</v>
      </c>
      <c r="AZ420" s="8">
        <f t="shared" si="124"/>
        <v>0</v>
      </c>
      <c r="BA420" s="8"/>
      <c r="BB420" s="8"/>
      <c r="BC420" s="8"/>
      <c r="BD420" s="8"/>
      <c r="BE420" s="8"/>
      <c r="BF420" s="8"/>
      <c r="BG420" s="8"/>
    </row>
    <row r="421" spans="1:59" x14ac:dyDescent="0.3">
      <c r="A421" s="8">
        <f t="shared" ref="A421:O423" si="130">A420</f>
        <v>4</v>
      </c>
      <c r="B421" s="8">
        <f t="shared" si="130"/>
        <v>3</v>
      </c>
      <c r="C421" s="8">
        <f t="shared" si="130"/>
        <v>4</v>
      </c>
      <c r="D421" s="8">
        <f t="shared" si="130"/>
        <v>4</v>
      </c>
      <c r="E421" s="8">
        <f t="shared" si="130"/>
        <v>3</v>
      </c>
      <c r="F421" s="8">
        <f t="shared" si="130"/>
        <v>4</v>
      </c>
      <c r="G421" s="8">
        <f t="shared" si="130"/>
        <v>4</v>
      </c>
      <c r="H421" s="8">
        <f t="shared" si="130"/>
        <v>3</v>
      </c>
      <c r="I421" s="8">
        <f t="shared" si="130"/>
        <v>3</v>
      </c>
      <c r="J421" s="8">
        <f t="shared" si="130"/>
        <v>4</v>
      </c>
      <c r="K421" s="8">
        <f t="shared" si="130"/>
        <v>3</v>
      </c>
      <c r="L421" s="8">
        <f t="shared" si="130"/>
        <v>4</v>
      </c>
      <c r="M421" s="8">
        <f t="shared" si="130"/>
        <v>4</v>
      </c>
      <c r="N421" s="8">
        <f t="shared" si="130"/>
        <v>3</v>
      </c>
      <c r="O421" s="8">
        <f t="shared" si="130"/>
        <v>4</v>
      </c>
      <c r="P421" s="8">
        <f t="shared" si="129"/>
        <v>4</v>
      </c>
      <c r="Q421" s="8">
        <f t="shared" si="128"/>
        <v>3</v>
      </c>
      <c r="R421" s="8">
        <f t="shared" si="128"/>
        <v>4</v>
      </c>
      <c r="S421" s="8">
        <f t="shared" si="128"/>
        <v>4</v>
      </c>
      <c r="T421" s="8">
        <f t="shared" si="128"/>
        <v>3</v>
      </c>
      <c r="U421" s="8">
        <f t="shared" si="128"/>
        <v>3</v>
      </c>
      <c r="V421" s="8">
        <f t="shared" si="128"/>
        <v>3</v>
      </c>
      <c r="W421" s="8">
        <f t="shared" si="128"/>
        <v>0</v>
      </c>
      <c r="X421" s="8">
        <f t="shared" si="128"/>
        <v>0</v>
      </c>
      <c r="Y421" s="8">
        <f t="shared" si="128"/>
        <v>0</v>
      </c>
      <c r="Z421" s="8">
        <f t="shared" si="128"/>
        <v>0</v>
      </c>
      <c r="AA421" s="8">
        <f t="shared" si="128"/>
        <v>0</v>
      </c>
      <c r="AB421" s="8">
        <f t="shared" si="128"/>
        <v>0</v>
      </c>
      <c r="AC421" s="8">
        <f t="shared" si="128"/>
        <v>0</v>
      </c>
      <c r="AD421" s="8">
        <f t="shared" si="128"/>
        <v>0</v>
      </c>
      <c r="AE421" s="8">
        <f t="shared" si="128"/>
        <v>0</v>
      </c>
      <c r="AF421" s="8">
        <f t="shared" si="127"/>
        <v>0</v>
      </c>
      <c r="AG421" s="8">
        <f t="shared" si="126"/>
        <v>0</v>
      </c>
      <c r="AH421" s="8">
        <f t="shared" si="126"/>
        <v>0</v>
      </c>
      <c r="AI421" s="8">
        <f t="shared" si="126"/>
        <v>0</v>
      </c>
      <c r="AJ421" s="8">
        <f t="shared" si="126"/>
        <v>0</v>
      </c>
      <c r="AK421" s="8">
        <f t="shared" si="126"/>
        <v>0</v>
      </c>
      <c r="AL421" s="8">
        <f t="shared" si="126"/>
        <v>0</v>
      </c>
      <c r="AM421" s="8">
        <f t="shared" si="126"/>
        <v>0</v>
      </c>
      <c r="AN421" s="8">
        <f t="shared" si="126"/>
        <v>0</v>
      </c>
      <c r="AO421" s="8">
        <f t="shared" si="126"/>
        <v>0</v>
      </c>
      <c r="AP421" s="8">
        <f t="shared" si="126"/>
        <v>0</v>
      </c>
      <c r="AQ421" s="8">
        <f t="shared" si="126"/>
        <v>0</v>
      </c>
      <c r="AR421" s="8">
        <f t="shared" si="126"/>
        <v>0</v>
      </c>
      <c r="AS421" s="8">
        <f t="shared" si="126"/>
        <v>0</v>
      </c>
      <c r="AT421" s="8">
        <f t="shared" si="126"/>
        <v>0</v>
      </c>
      <c r="AU421" s="8">
        <f t="shared" si="126"/>
        <v>0</v>
      </c>
      <c r="AV421" s="8">
        <f t="shared" si="125"/>
        <v>0</v>
      </c>
      <c r="AW421" s="8">
        <f t="shared" si="124"/>
        <v>0</v>
      </c>
      <c r="AX421" s="8">
        <f t="shared" si="124"/>
        <v>0</v>
      </c>
      <c r="AY421" s="8">
        <f t="shared" si="124"/>
        <v>0</v>
      </c>
      <c r="AZ421" s="8">
        <f t="shared" si="124"/>
        <v>0</v>
      </c>
      <c r="BA421" s="8"/>
      <c r="BB421" s="8"/>
      <c r="BC421" s="8"/>
      <c r="BD421" s="8"/>
      <c r="BE421" s="8"/>
      <c r="BF421" s="8"/>
      <c r="BG421" s="8"/>
    </row>
    <row r="422" spans="1:59" x14ac:dyDescent="0.3">
      <c r="A422" s="8">
        <f t="shared" si="130"/>
        <v>4</v>
      </c>
      <c r="B422" s="8">
        <f t="shared" si="130"/>
        <v>3</v>
      </c>
      <c r="C422" s="8">
        <f t="shared" si="130"/>
        <v>4</v>
      </c>
      <c r="D422" s="8">
        <f t="shared" si="130"/>
        <v>4</v>
      </c>
      <c r="E422" s="8">
        <f t="shared" si="130"/>
        <v>3</v>
      </c>
      <c r="F422" s="8">
        <f t="shared" si="130"/>
        <v>4</v>
      </c>
      <c r="G422" s="8">
        <f t="shared" si="130"/>
        <v>4</v>
      </c>
      <c r="H422" s="8">
        <f t="shared" si="130"/>
        <v>3</v>
      </c>
      <c r="I422" s="8">
        <f t="shared" si="130"/>
        <v>3</v>
      </c>
      <c r="J422" s="8">
        <f t="shared" si="130"/>
        <v>4</v>
      </c>
      <c r="K422" s="8">
        <f t="shared" si="130"/>
        <v>3</v>
      </c>
      <c r="L422" s="8">
        <f t="shared" si="130"/>
        <v>4</v>
      </c>
      <c r="M422" s="8">
        <f t="shared" si="130"/>
        <v>4</v>
      </c>
      <c r="N422" s="8">
        <f t="shared" si="130"/>
        <v>3</v>
      </c>
      <c r="O422" s="8">
        <f t="shared" si="130"/>
        <v>4</v>
      </c>
      <c r="P422" s="8">
        <f t="shared" si="129"/>
        <v>4</v>
      </c>
      <c r="Q422" s="8">
        <f t="shared" si="128"/>
        <v>3</v>
      </c>
      <c r="R422" s="8">
        <f t="shared" si="128"/>
        <v>4</v>
      </c>
      <c r="S422" s="8">
        <f t="shared" si="128"/>
        <v>4</v>
      </c>
      <c r="T422" s="8">
        <f t="shared" si="128"/>
        <v>3</v>
      </c>
      <c r="U422" s="8">
        <f t="shared" si="128"/>
        <v>3</v>
      </c>
      <c r="V422" s="8">
        <f t="shared" si="128"/>
        <v>3</v>
      </c>
      <c r="W422" s="8">
        <f t="shared" si="128"/>
        <v>0</v>
      </c>
      <c r="X422" s="8">
        <f t="shared" si="128"/>
        <v>0</v>
      </c>
      <c r="Y422" s="8">
        <f t="shared" si="128"/>
        <v>0</v>
      </c>
      <c r="Z422" s="8">
        <f t="shared" si="128"/>
        <v>0</v>
      </c>
      <c r="AA422" s="8">
        <f t="shared" si="128"/>
        <v>0</v>
      </c>
      <c r="AB422" s="8">
        <f t="shared" si="128"/>
        <v>0</v>
      </c>
      <c r="AC422" s="8">
        <f t="shared" si="128"/>
        <v>0</v>
      </c>
      <c r="AD422" s="8">
        <f t="shared" si="128"/>
        <v>0</v>
      </c>
      <c r="AE422" s="8">
        <f t="shared" si="128"/>
        <v>0</v>
      </c>
      <c r="AF422" s="8">
        <f t="shared" si="127"/>
        <v>0</v>
      </c>
      <c r="AG422" s="8">
        <f t="shared" si="126"/>
        <v>0</v>
      </c>
      <c r="AH422" s="8">
        <f t="shared" si="126"/>
        <v>0</v>
      </c>
      <c r="AI422" s="8">
        <f t="shared" si="126"/>
        <v>0</v>
      </c>
      <c r="AJ422" s="8">
        <f t="shared" si="126"/>
        <v>0</v>
      </c>
      <c r="AK422" s="8">
        <f t="shared" si="126"/>
        <v>0</v>
      </c>
      <c r="AL422" s="8">
        <f t="shared" si="126"/>
        <v>0</v>
      </c>
      <c r="AM422" s="8">
        <f t="shared" si="126"/>
        <v>0</v>
      </c>
      <c r="AN422" s="8">
        <f t="shared" si="126"/>
        <v>0</v>
      </c>
      <c r="AO422" s="8">
        <f t="shared" si="126"/>
        <v>0</v>
      </c>
      <c r="AP422" s="8">
        <f t="shared" si="126"/>
        <v>0</v>
      </c>
      <c r="AQ422" s="8">
        <f t="shared" si="126"/>
        <v>0</v>
      </c>
      <c r="AR422" s="8">
        <f t="shared" si="126"/>
        <v>0</v>
      </c>
      <c r="AS422" s="8">
        <f t="shared" si="126"/>
        <v>0</v>
      </c>
      <c r="AT422" s="8">
        <f t="shared" si="126"/>
        <v>0</v>
      </c>
      <c r="AU422" s="8">
        <f t="shared" si="126"/>
        <v>0</v>
      </c>
      <c r="AV422" s="8">
        <f t="shared" si="125"/>
        <v>0</v>
      </c>
      <c r="AW422" s="8">
        <f t="shared" si="124"/>
        <v>0</v>
      </c>
      <c r="AX422" s="8">
        <f t="shared" si="124"/>
        <v>0</v>
      </c>
      <c r="AY422" s="8">
        <f t="shared" si="124"/>
        <v>0</v>
      </c>
      <c r="AZ422" s="8">
        <f t="shared" si="124"/>
        <v>0</v>
      </c>
      <c r="BA422" s="8"/>
      <c r="BB422" s="8"/>
      <c r="BC422" s="8"/>
      <c r="BD422" s="8"/>
      <c r="BE422" s="8"/>
      <c r="BF422" s="8"/>
      <c r="BG422" s="8"/>
    </row>
    <row r="423" spans="1:59" x14ac:dyDescent="0.3">
      <c r="A423" s="8">
        <f t="shared" si="130"/>
        <v>4</v>
      </c>
      <c r="B423" s="8">
        <f t="shared" si="130"/>
        <v>3</v>
      </c>
      <c r="C423" s="8">
        <f t="shared" si="130"/>
        <v>4</v>
      </c>
      <c r="D423" s="8">
        <f t="shared" si="130"/>
        <v>4</v>
      </c>
      <c r="E423" s="8">
        <f t="shared" si="130"/>
        <v>3</v>
      </c>
      <c r="F423" s="8">
        <f t="shared" si="130"/>
        <v>4</v>
      </c>
      <c r="G423" s="8">
        <f t="shared" si="130"/>
        <v>4</v>
      </c>
      <c r="H423" s="8">
        <f t="shared" si="130"/>
        <v>3</v>
      </c>
      <c r="I423" s="8">
        <f t="shared" si="130"/>
        <v>3</v>
      </c>
      <c r="J423" s="8">
        <f t="shared" si="130"/>
        <v>4</v>
      </c>
      <c r="K423" s="8">
        <f t="shared" si="130"/>
        <v>3</v>
      </c>
      <c r="L423" s="8">
        <f t="shared" si="130"/>
        <v>4</v>
      </c>
      <c r="M423" s="8">
        <f t="shared" si="130"/>
        <v>4</v>
      </c>
      <c r="N423" s="8">
        <f t="shared" si="130"/>
        <v>3</v>
      </c>
      <c r="O423" s="8">
        <f t="shared" si="130"/>
        <v>4</v>
      </c>
      <c r="P423" s="8">
        <f t="shared" si="129"/>
        <v>4</v>
      </c>
      <c r="Q423" s="8">
        <f t="shared" si="128"/>
        <v>3</v>
      </c>
      <c r="R423" s="8">
        <f t="shared" si="128"/>
        <v>4</v>
      </c>
      <c r="S423" s="8">
        <f t="shared" si="128"/>
        <v>4</v>
      </c>
      <c r="T423" s="8">
        <f t="shared" si="128"/>
        <v>3</v>
      </c>
      <c r="U423" s="8">
        <f t="shared" si="128"/>
        <v>3</v>
      </c>
      <c r="V423" s="8">
        <f t="shared" si="128"/>
        <v>3</v>
      </c>
      <c r="W423" s="8">
        <f t="shared" si="128"/>
        <v>0</v>
      </c>
      <c r="X423" s="8">
        <f t="shared" si="128"/>
        <v>0</v>
      </c>
      <c r="Y423" s="8">
        <f t="shared" si="128"/>
        <v>0</v>
      </c>
      <c r="Z423" s="8">
        <f t="shared" si="128"/>
        <v>0</v>
      </c>
      <c r="AA423" s="8">
        <f t="shared" si="128"/>
        <v>0</v>
      </c>
      <c r="AB423" s="8">
        <f t="shared" si="128"/>
        <v>0</v>
      </c>
      <c r="AC423" s="8">
        <f t="shared" si="128"/>
        <v>0</v>
      </c>
      <c r="AD423" s="8">
        <f t="shared" si="128"/>
        <v>0</v>
      </c>
      <c r="AE423" s="8">
        <f t="shared" si="128"/>
        <v>0</v>
      </c>
      <c r="AF423" s="8">
        <f t="shared" si="127"/>
        <v>0</v>
      </c>
      <c r="AG423" s="8">
        <f t="shared" si="126"/>
        <v>0</v>
      </c>
      <c r="AH423" s="8">
        <f t="shared" si="126"/>
        <v>0</v>
      </c>
      <c r="AI423" s="8">
        <f t="shared" si="126"/>
        <v>0</v>
      </c>
      <c r="AJ423" s="8">
        <f t="shared" si="126"/>
        <v>0</v>
      </c>
      <c r="AK423" s="8">
        <f t="shared" si="126"/>
        <v>0</v>
      </c>
      <c r="AL423" s="8">
        <f t="shared" si="126"/>
        <v>0</v>
      </c>
      <c r="AM423" s="8">
        <f t="shared" si="126"/>
        <v>0</v>
      </c>
      <c r="AN423" s="8">
        <f t="shared" si="126"/>
        <v>0</v>
      </c>
      <c r="AO423" s="8">
        <f t="shared" si="126"/>
        <v>0</v>
      </c>
      <c r="AP423" s="8">
        <f t="shared" si="126"/>
        <v>0</v>
      </c>
      <c r="AQ423" s="8">
        <f t="shared" si="126"/>
        <v>0</v>
      </c>
      <c r="AR423" s="8">
        <f t="shared" si="126"/>
        <v>0</v>
      </c>
      <c r="AS423" s="8">
        <f t="shared" si="126"/>
        <v>0</v>
      </c>
      <c r="AT423" s="8">
        <f t="shared" si="126"/>
        <v>0</v>
      </c>
      <c r="AU423" s="8">
        <f t="shared" si="126"/>
        <v>0</v>
      </c>
      <c r="AV423" s="8">
        <f t="shared" si="125"/>
        <v>0</v>
      </c>
      <c r="AW423" s="8">
        <f t="shared" si="125"/>
        <v>0</v>
      </c>
      <c r="AX423" s="8">
        <f t="shared" si="125"/>
        <v>0</v>
      </c>
      <c r="AY423" s="8">
        <f t="shared" si="125"/>
        <v>0</v>
      </c>
      <c r="AZ423" s="8">
        <f t="shared" si="125"/>
        <v>0</v>
      </c>
      <c r="BA423" s="8"/>
      <c r="BB423" s="8"/>
      <c r="BC423" s="8"/>
      <c r="BD423" s="8"/>
      <c r="BE423" s="8"/>
      <c r="BF423" s="8"/>
      <c r="BG423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423"/>
  <sheetViews>
    <sheetView topLeftCell="F1" workbookViewId="0">
      <selection activeCell="T17" sqref="T17:U17"/>
    </sheetView>
  </sheetViews>
  <sheetFormatPr defaultRowHeight="14.4" x14ac:dyDescent="0.3"/>
  <cols>
    <col min="9" max="9" width="9.6640625" customWidth="1"/>
  </cols>
  <sheetData>
    <row r="1" spans="1:59" x14ac:dyDescent="0.3">
      <c r="A1" s="97" t="s">
        <v>220</v>
      </c>
      <c r="B1" s="97" t="str">
        <f>'IA3'!C11</f>
        <v>U</v>
      </c>
      <c r="C1" s="97" t="str">
        <f>'IA3'!D11</f>
        <v>R</v>
      </c>
      <c r="D1" s="97" t="str">
        <f>'IA3'!E11</f>
        <v>S</v>
      </c>
      <c r="E1" s="97" t="str">
        <f>'IA3'!F11</f>
        <v>A</v>
      </c>
      <c r="F1" s="97" t="s">
        <v>220</v>
      </c>
      <c r="G1" s="97" t="str">
        <f>'IA3'!H11</f>
        <v>U</v>
      </c>
      <c r="H1" s="97" t="str">
        <f>'IA3'!I11</f>
        <v>A</v>
      </c>
      <c r="I1" s="97" t="str">
        <f>'IA3'!J11</f>
        <v>A</v>
      </c>
      <c r="J1" s="97" t="str">
        <f>'IA3'!K11</f>
        <v>A</v>
      </c>
      <c r="K1" s="97" t="s">
        <v>221</v>
      </c>
      <c r="L1" s="97" t="s">
        <v>222</v>
      </c>
      <c r="M1" s="97" t="str">
        <f>'IA3'!N11</f>
        <v>AU</v>
      </c>
      <c r="N1" s="97" t="str">
        <f>'IA3'!O11</f>
        <v>UA</v>
      </c>
      <c r="O1" s="97" t="s">
        <v>222</v>
      </c>
      <c r="P1" s="97" t="s">
        <v>186</v>
      </c>
      <c r="Q1" s="97" t="str">
        <f>'IA3'!R11</f>
        <v>AU</v>
      </c>
      <c r="R1" s="97" t="str">
        <f>'IA3'!S11</f>
        <v>UA</v>
      </c>
      <c r="S1" s="97" t="str">
        <f>'IA3'!T11</f>
        <v>UA</v>
      </c>
      <c r="T1" s="97" t="str">
        <f>'IA3'!U11</f>
        <v>UA</v>
      </c>
      <c r="U1" s="97" t="str">
        <f>'IA3'!V11</f>
        <v>UA</v>
      </c>
      <c r="V1" s="97" t="str">
        <f>'IA3'!W11</f>
        <v>UA</v>
      </c>
      <c r="W1" s="97">
        <f>'IA3'!X11</f>
        <v>0</v>
      </c>
      <c r="X1" s="97">
        <f>'IA3'!Y11</f>
        <v>0</v>
      </c>
      <c r="Y1" s="97">
        <f>'IA3'!Z11</f>
        <v>0</v>
      </c>
      <c r="Z1" s="97">
        <f>'IA3'!AA11</f>
        <v>0</v>
      </c>
      <c r="AA1" s="97">
        <f>'IA3'!AB11</f>
        <v>0</v>
      </c>
      <c r="AB1" s="97">
        <f>'IA3'!AC11</f>
        <v>0</v>
      </c>
      <c r="AC1" s="97">
        <f>'IA3'!AD11</f>
        <v>0</v>
      </c>
      <c r="AD1" s="97">
        <f>'IA3'!AE11</f>
        <v>0</v>
      </c>
      <c r="AE1" s="97">
        <f>'IA3'!AF11</f>
        <v>0</v>
      </c>
      <c r="AF1" s="97">
        <f>'IA3'!AG11</f>
        <v>0</v>
      </c>
      <c r="AG1" s="97">
        <f>'IA3'!AH11</f>
        <v>0</v>
      </c>
      <c r="AH1" s="97">
        <f>'IA3'!AI11</f>
        <v>0</v>
      </c>
      <c r="AI1" s="97">
        <f>'IA3'!AJ11</f>
        <v>0</v>
      </c>
      <c r="AJ1" s="97">
        <f>'IA3'!AK11</f>
        <v>0</v>
      </c>
      <c r="AK1" s="97">
        <f>'IA3'!AL11</f>
        <v>0</v>
      </c>
      <c r="AL1" s="97">
        <f>'IA3'!AM11</f>
        <v>0</v>
      </c>
      <c r="AM1" s="97">
        <f>'IA3'!AN11</f>
        <v>0</v>
      </c>
      <c r="AN1" s="97">
        <f>'IA3'!AO11</f>
        <v>0</v>
      </c>
      <c r="AO1" s="97">
        <f>'IA3'!AP11</f>
        <v>0</v>
      </c>
      <c r="AP1" s="97">
        <f>'IA3'!AQ11</f>
        <v>0</v>
      </c>
      <c r="AQ1" s="97">
        <f>'IA3'!AR11</f>
        <v>0</v>
      </c>
      <c r="AR1" s="97">
        <f>'IA3'!AS11</f>
        <v>0</v>
      </c>
      <c r="AS1" s="97">
        <f>'IA3'!AT11</f>
        <v>0</v>
      </c>
      <c r="AT1" s="97">
        <f>'IA3'!AU11</f>
        <v>0</v>
      </c>
      <c r="AU1" s="97">
        <f>'IA3'!AV11</f>
        <v>0</v>
      </c>
      <c r="AV1" s="97">
        <f>'IA3'!AW11</f>
        <v>0</v>
      </c>
      <c r="AW1" s="97">
        <f>'IA3'!AX11</f>
        <v>0</v>
      </c>
      <c r="AX1" s="97">
        <f>'IA3'!AY11</f>
        <v>0</v>
      </c>
      <c r="AY1" s="97">
        <f>'IA3'!AZ11</f>
        <v>0</v>
      </c>
      <c r="AZ1" s="97">
        <f>'IA3'!BA11</f>
        <v>0</v>
      </c>
      <c r="BA1" s="8"/>
      <c r="BB1" s="8"/>
      <c r="BC1" s="8"/>
      <c r="BD1" s="8"/>
      <c r="BE1" s="8"/>
      <c r="BF1" s="8"/>
      <c r="BG1" s="8"/>
    </row>
    <row r="2" spans="1:59" x14ac:dyDescent="0.3">
      <c r="A2" s="8">
        <f>IF(OR(A1="R",A1="RR"),1,IF(OR(A1="RU",A1="UR"),1.5,IF(OR(A1="U",A1="UU",A1="RA",A1="AR"),2,IF(OR(A1="RS",A1="SR",A1="UA",A1="AU"),2.5,IF(OR(A1="A",A1="AA",A1="US",A1="SU"),3,IF(OR(A1="AS",A1="SA"),3.5,IF(OR(A1="S",A1="SS"),4,0)))))))</f>
        <v>1</v>
      </c>
      <c r="B2" s="8">
        <f t="shared" ref="B2:AZ2" si="0">IF(OR(B1="R",B1="RR"),1,IF(OR(B1="RU",B1="UR"),1.5,IF(OR(B1="U",B1="UU",B1="RA",B1="AR"),2,IF(OR(B1="RS",B1="SR",B1="UA",B1="AU"),2.5,IF(OR(B1="A",B1="AA",B1="US",B1="SU"),3,IF(OR(B1="AS",B1="SA"),3.5,IF(OR(B1="S",B1="SS"),4,0)))))))</f>
        <v>2</v>
      </c>
      <c r="C2" s="8">
        <f t="shared" si="0"/>
        <v>1</v>
      </c>
      <c r="D2" s="8">
        <f t="shared" si="0"/>
        <v>4</v>
      </c>
      <c r="E2" s="8">
        <f t="shared" si="0"/>
        <v>3</v>
      </c>
      <c r="F2" s="8">
        <f t="shared" si="0"/>
        <v>1</v>
      </c>
      <c r="G2" s="8">
        <f t="shared" si="0"/>
        <v>2</v>
      </c>
      <c r="H2" s="8">
        <f t="shared" si="0"/>
        <v>3</v>
      </c>
      <c r="I2" s="8">
        <f t="shared" si="0"/>
        <v>3</v>
      </c>
      <c r="J2" s="8">
        <f t="shared" si="0"/>
        <v>3</v>
      </c>
      <c r="K2" s="8">
        <f t="shared" si="0"/>
        <v>1.5</v>
      </c>
      <c r="L2" s="8">
        <f t="shared" si="0"/>
        <v>1</v>
      </c>
      <c r="M2" s="8">
        <f t="shared" si="0"/>
        <v>2.5</v>
      </c>
      <c r="N2" s="8">
        <f t="shared" si="0"/>
        <v>2.5</v>
      </c>
      <c r="O2" s="8">
        <f t="shared" si="0"/>
        <v>1</v>
      </c>
      <c r="P2" s="8">
        <f t="shared" si="0"/>
        <v>2.5</v>
      </c>
      <c r="Q2" s="8">
        <f t="shared" si="0"/>
        <v>2.5</v>
      </c>
      <c r="R2" s="8">
        <f t="shared" si="0"/>
        <v>2.5</v>
      </c>
      <c r="S2" s="8">
        <f t="shared" si="0"/>
        <v>2.5</v>
      </c>
      <c r="T2" s="8">
        <f t="shared" si="0"/>
        <v>2.5</v>
      </c>
      <c r="U2" s="8">
        <f t="shared" si="0"/>
        <v>2.5</v>
      </c>
      <c r="V2" s="8">
        <f t="shared" si="0"/>
        <v>2.5</v>
      </c>
      <c r="W2" s="8">
        <f t="shared" si="0"/>
        <v>0</v>
      </c>
      <c r="X2" s="8">
        <f t="shared" si="0"/>
        <v>0</v>
      </c>
      <c r="Y2" s="8">
        <f t="shared" si="0"/>
        <v>0</v>
      </c>
      <c r="Z2" s="8">
        <f t="shared" si="0"/>
        <v>0</v>
      </c>
      <c r="AA2" s="8">
        <f t="shared" si="0"/>
        <v>0</v>
      </c>
      <c r="AB2" s="8">
        <f t="shared" si="0"/>
        <v>0</v>
      </c>
      <c r="AC2" s="8">
        <f t="shared" si="0"/>
        <v>0</v>
      </c>
      <c r="AD2" s="8">
        <f t="shared" si="0"/>
        <v>0</v>
      </c>
      <c r="AE2" s="8">
        <f t="shared" si="0"/>
        <v>0</v>
      </c>
      <c r="AF2" s="8">
        <f t="shared" si="0"/>
        <v>0</v>
      </c>
      <c r="AG2" s="8">
        <f t="shared" si="0"/>
        <v>0</v>
      </c>
      <c r="AH2" s="8">
        <f t="shared" si="0"/>
        <v>0</v>
      </c>
      <c r="AI2" s="8">
        <f t="shared" si="0"/>
        <v>0</v>
      </c>
      <c r="AJ2" s="8">
        <f t="shared" si="0"/>
        <v>0</v>
      </c>
      <c r="AK2" s="8">
        <f t="shared" si="0"/>
        <v>0</v>
      </c>
      <c r="AL2" s="8">
        <f t="shared" si="0"/>
        <v>0</v>
      </c>
      <c r="AM2" s="8">
        <f t="shared" si="0"/>
        <v>0</v>
      </c>
      <c r="AN2" s="8">
        <f t="shared" si="0"/>
        <v>0</v>
      </c>
      <c r="AO2" s="8">
        <f t="shared" si="0"/>
        <v>0</v>
      </c>
      <c r="AP2" s="8">
        <f t="shared" si="0"/>
        <v>0</v>
      </c>
      <c r="AQ2" s="8">
        <f t="shared" si="0"/>
        <v>0</v>
      </c>
      <c r="AR2" s="8">
        <f t="shared" si="0"/>
        <v>0</v>
      </c>
      <c r="AS2" s="8">
        <f t="shared" si="0"/>
        <v>0</v>
      </c>
      <c r="AT2" s="8">
        <f t="shared" si="0"/>
        <v>0</v>
      </c>
      <c r="AU2" s="8">
        <f t="shared" si="0"/>
        <v>0</v>
      </c>
      <c r="AV2" s="8">
        <f t="shared" si="0"/>
        <v>0</v>
      </c>
      <c r="AW2" s="8">
        <f t="shared" si="0"/>
        <v>0</v>
      </c>
      <c r="AX2" s="8">
        <f t="shared" si="0"/>
        <v>0</v>
      </c>
      <c r="AY2" s="8">
        <f t="shared" si="0"/>
        <v>0</v>
      </c>
      <c r="AZ2" s="8">
        <f t="shared" si="0"/>
        <v>0</v>
      </c>
      <c r="BA2" s="8"/>
      <c r="BB2" s="8"/>
      <c r="BC2" s="8"/>
      <c r="BD2" s="8"/>
      <c r="BE2" s="8"/>
      <c r="BF2" s="8"/>
      <c r="BG2" s="8"/>
    </row>
    <row r="3" spans="1:59" x14ac:dyDescent="0.3">
      <c r="A3" s="8">
        <f>COUNTIF(A2:AO2,"&gt;"&amp;0)</f>
        <v>22</v>
      </c>
      <c r="B3" s="8">
        <f>A3</f>
        <v>22</v>
      </c>
      <c r="C3" s="8">
        <f t="shared" ref="C3:R4" si="1">B3</f>
        <v>22</v>
      </c>
      <c r="D3" s="8">
        <f t="shared" si="1"/>
        <v>22</v>
      </c>
      <c r="E3" s="8">
        <f t="shared" si="1"/>
        <v>22</v>
      </c>
      <c r="F3" s="8">
        <f t="shared" si="1"/>
        <v>22</v>
      </c>
      <c r="G3" s="8">
        <f t="shared" si="1"/>
        <v>22</v>
      </c>
      <c r="H3" s="8">
        <f t="shared" si="1"/>
        <v>22</v>
      </c>
      <c r="I3" s="8">
        <f t="shared" si="1"/>
        <v>22</v>
      </c>
      <c r="J3" s="8">
        <f t="shared" si="1"/>
        <v>22</v>
      </c>
      <c r="K3" s="8">
        <f t="shared" si="1"/>
        <v>22</v>
      </c>
      <c r="L3" s="8">
        <f t="shared" si="1"/>
        <v>22</v>
      </c>
      <c r="M3" s="8">
        <f t="shared" si="1"/>
        <v>22</v>
      </c>
      <c r="N3" s="8">
        <f t="shared" si="1"/>
        <v>22</v>
      </c>
      <c r="O3" s="8">
        <f t="shared" si="1"/>
        <v>22</v>
      </c>
      <c r="P3" s="8">
        <f t="shared" si="1"/>
        <v>22</v>
      </c>
      <c r="Q3" s="8">
        <f t="shared" si="1"/>
        <v>22</v>
      </c>
      <c r="R3" s="8">
        <f t="shared" si="1"/>
        <v>22</v>
      </c>
      <c r="S3" s="8">
        <f t="shared" ref="S3:AH4" si="2">R3</f>
        <v>22</v>
      </c>
      <c r="T3" s="8">
        <f t="shared" si="2"/>
        <v>22</v>
      </c>
      <c r="U3" s="8">
        <f t="shared" si="2"/>
        <v>22</v>
      </c>
      <c r="V3" s="8">
        <f t="shared" si="2"/>
        <v>22</v>
      </c>
      <c r="W3" s="8">
        <f t="shared" si="2"/>
        <v>22</v>
      </c>
      <c r="X3" s="8">
        <f t="shared" si="2"/>
        <v>22</v>
      </c>
      <c r="Y3" s="8">
        <f t="shared" si="2"/>
        <v>22</v>
      </c>
      <c r="Z3" s="8">
        <f t="shared" si="2"/>
        <v>22</v>
      </c>
      <c r="AA3" s="8">
        <f t="shared" si="2"/>
        <v>22</v>
      </c>
      <c r="AB3" s="8">
        <f t="shared" si="2"/>
        <v>22</v>
      </c>
      <c r="AC3" s="8">
        <f t="shared" si="2"/>
        <v>22</v>
      </c>
      <c r="AD3" s="8">
        <f t="shared" si="2"/>
        <v>22</v>
      </c>
      <c r="AE3" s="8">
        <f t="shared" si="2"/>
        <v>22</v>
      </c>
      <c r="AF3" s="8">
        <f t="shared" si="2"/>
        <v>22</v>
      </c>
      <c r="AG3" s="8">
        <f t="shared" si="2"/>
        <v>22</v>
      </c>
      <c r="AH3" s="8">
        <f t="shared" si="2"/>
        <v>22</v>
      </c>
      <c r="AI3" s="8">
        <f t="shared" ref="AI3:AX4" si="3">AH3</f>
        <v>22</v>
      </c>
      <c r="AJ3" s="8">
        <f t="shared" si="3"/>
        <v>22</v>
      </c>
      <c r="AK3" s="8">
        <f t="shared" si="3"/>
        <v>22</v>
      </c>
      <c r="AL3" s="8">
        <f t="shared" si="3"/>
        <v>22</v>
      </c>
      <c r="AM3" s="8">
        <f t="shared" si="3"/>
        <v>22</v>
      </c>
      <c r="AN3" s="8">
        <f t="shared" si="3"/>
        <v>22</v>
      </c>
      <c r="AO3" s="8">
        <f t="shared" si="3"/>
        <v>22</v>
      </c>
      <c r="AP3" s="8">
        <f t="shared" si="3"/>
        <v>22</v>
      </c>
      <c r="AQ3" s="8">
        <f t="shared" si="3"/>
        <v>22</v>
      </c>
      <c r="AR3" s="8">
        <f t="shared" si="3"/>
        <v>22</v>
      </c>
      <c r="AS3" s="8">
        <f t="shared" si="3"/>
        <v>22</v>
      </c>
      <c r="AT3" s="8">
        <f t="shared" si="3"/>
        <v>22</v>
      </c>
      <c r="AU3" s="8">
        <f t="shared" si="3"/>
        <v>22</v>
      </c>
      <c r="AV3" s="8">
        <f t="shared" si="3"/>
        <v>22</v>
      </c>
      <c r="AW3" s="8">
        <f t="shared" si="3"/>
        <v>22</v>
      </c>
      <c r="AX3" s="8">
        <f t="shared" si="3"/>
        <v>22</v>
      </c>
      <c r="AY3" s="8">
        <f t="shared" ref="AY3:AZ4" si="4">AX3</f>
        <v>22</v>
      </c>
      <c r="AZ3" s="8">
        <f t="shared" si="4"/>
        <v>22</v>
      </c>
      <c r="BA3" s="8"/>
      <c r="BB3" s="8"/>
      <c r="BC3" s="8"/>
      <c r="BD3" s="8"/>
      <c r="BE3" s="8"/>
      <c r="BF3" s="8"/>
      <c r="BG3" s="8"/>
    </row>
    <row r="4" spans="1:59" x14ac:dyDescent="0.3">
      <c r="A4" s="8">
        <f>A3*4</f>
        <v>88</v>
      </c>
      <c r="B4" s="8">
        <f>A4</f>
        <v>88</v>
      </c>
      <c r="C4" s="8">
        <f t="shared" si="1"/>
        <v>88</v>
      </c>
      <c r="D4" s="8">
        <f t="shared" si="1"/>
        <v>88</v>
      </c>
      <c r="E4" s="8">
        <f t="shared" si="1"/>
        <v>88</v>
      </c>
      <c r="F4" s="8">
        <f t="shared" si="1"/>
        <v>88</v>
      </c>
      <c r="G4" s="8">
        <f t="shared" si="1"/>
        <v>88</v>
      </c>
      <c r="H4" s="8">
        <f t="shared" si="1"/>
        <v>88</v>
      </c>
      <c r="I4" s="8">
        <f t="shared" si="1"/>
        <v>88</v>
      </c>
      <c r="J4" s="8">
        <f t="shared" si="1"/>
        <v>88</v>
      </c>
      <c r="K4" s="8">
        <f t="shared" si="1"/>
        <v>88</v>
      </c>
      <c r="L4" s="8">
        <f t="shared" si="1"/>
        <v>88</v>
      </c>
      <c r="M4" s="8">
        <f t="shared" si="1"/>
        <v>88</v>
      </c>
      <c r="N4" s="8">
        <f t="shared" si="1"/>
        <v>88</v>
      </c>
      <c r="O4" s="8">
        <f t="shared" si="1"/>
        <v>88</v>
      </c>
      <c r="P4" s="8">
        <f t="shared" si="1"/>
        <v>88</v>
      </c>
      <c r="Q4" s="8">
        <f t="shared" si="1"/>
        <v>88</v>
      </c>
      <c r="R4" s="8">
        <f t="shared" si="1"/>
        <v>88</v>
      </c>
      <c r="S4" s="8">
        <f t="shared" si="2"/>
        <v>88</v>
      </c>
      <c r="T4" s="8">
        <f t="shared" si="2"/>
        <v>88</v>
      </c>
      <c r="U4" s="8">
        <f t="shared" si="2"/>
        <v>88</v>
      </c>
      <c r="V4" s="8">
        <f t="shared" si="2"/>
        <v>88</v>
      </c>
      <c r="W4" s="8">
        <f t="shared" si="2"/>
        <v>88</v>
      </c>
      <c r="X4" s="8">
        <f t="shared" si="2"/>
        <v>88</v>
      </c>
      <c r="Y4" s="8">
        <f t="shared" si="2"/>
        <v>88</v>
      </c>
      <c r="Z4" s="8">
        <f t="shared" si="2"/>
        <v>88</v>
      </c>
      <c r="AA4" s="8">
        <f t="shared" si="2"/>
        <v>88</v>
      </c>
      <c r="AB4" s="8">
        <f t="shared" si="2"/>
        <v>88</v>
      </c>
      <c r="AC4" s="8">
        <f t="shared" si="2"/>
        <v>88</v>
      </c>
      <c r="AD4" s="8">
        <f t="shared" si="2"/>
        <v>88</v>
      </c>
      <c r="AE4" s="8">
        <f t="shared" si="2"/>
        <v>88</v>
      </c>
      <c r="AF4" s="8">
        <f t="shared" si="2"/>
        <v>88</v>
      </c>
      <c r="AG4" s="8">
        <f t="shared" si="2"/>
        <v>88</v>
      </c>
      <c r="AH4" s="8">
        <f t="shared" si="2"/>
        <v>88</v>
      </c>
      <c r="AI4" s="8">
        <f t="shared" si="3"/>
        <v>88</v>
      </c>
      <c r="AJ4" s="8">
        <f t="shared" si="3"/>
        <v>88</v>
      </c>
      <c r="AK4" s="8">
        <f t="shared" si="3"/>
        <v>88</v>
      </c>
      <c r="AL4" s="8">
        <f t="shared" si="3"/>
        <v>88</v>
      </c>
      <c r="AM4" s="8">
        <f t="shared" si="3"/>
        <v>88</v>
      </c>
      <c r="AN4" s="8">
        <f t="shared" si="3"/>
        <v>88</v>
      </c>
      <c r="AO4" s="8">
        <f t="shared" si="3"/>
        <v>88</v>
      </c>
      <c r="AP4" s="8">
        <f t="shared" si="3"/>
        <v>88</v>
      </c>
      <c r="AQ4" s="8">
        <f t="shared" si="3"/>
        <v>88</v>
      </c>
      <c r="AR4" s="8">
        <f t="shared" si="3"/>
        <v>88</v>
      </c>
      <c r="AS4" s="8">
        <f t="shared" si="3"/>
        <v>88</v>
      </c>
      <c r="AT4" s="8">
        <f t="shared" si="3"/>
        <v>88</v>
      </c>
      <c r="AU4" s="8">
        <f t="shared" si="3"/>
        <v>88</v>
      </c>
      <c r="AV4" s="8">
        <f t="shared" si="3"/>
        <v>88</v>
      </c>
      <c r="AW4" s="8">
        <f t="shared" si="3"/>
        <v>88</v>
      </c>
      <c r="AX4" s="8">
        <f t="shared" si="3"/>
        <v>88</v>
      </c>
      <c r="AY4" s="8">
        <f t="shared" si="4"/>
        <v>88</v>
      </c>
      <c r="AZ4" s="8">
        <f t="shared" si="4"/>
        <v>88</v>
      </c>
      <c r="BA4" s="8"/>
      <c r="BB4" s="8"/>
      <c r="BC4" s="8"/>
      <c r="BD4" s="8"/>
      <c r="BE4" s="8"/>
      <c r="BF4" s="8"/>
      <c r="BG4" s="8"/>
    </row>
    <row r="5" spans="1:59" x14ac:dyDescent="0.3">
      <c r="A5" s="8">
        <f>IF(5-A2=5,0,5-A2)</f>
        <v>4</v>
      </c>
      <c r="B5" s="8">
        <f t="shared" ref="B5:AZ5" si="5">IF(5-B2=5,0,5-B2)</f>
        <v>3</v>
      </c>
      <c r="C5" s="8">
        <f t="shared" si="5"/>
        <v>4</v>
      </c>
      <c r="D5" s="8">
        <f t="shared" si="5"/>
        <v>1</v>
      </c>
      <c r="E5" s="8">
        <f t="shared" si="5"/>
        <v>2</v>
      </c>
      <c r="F5" s="8">
        <f t="shared" si="5"/>
        <v>4</v>
      </c>
      <c r="G5" s="8">
        <f t="shared" si="5"/>
        <v>3</v>
      </c>
      <c r="H5" s="8">
        <f t="shared" si="5"/>
        <v>2</v>
      </c>
      <c r="I5" s="8">
        <f t="shared" si="5"/>
        <v>2</v>
      </c>
      <c r="J5" s="8">
        <f t="shared" si="5"/>
        <v>2</v>
      </c>
      <c r="K5" s="8">
        <f t="shared" si="5"/>
        <v>3.5</v>
      </c>
      <c r="L5" s="8">
        <f t="shared" si="5"/>
        <v>4</v>
      </c>
      <c r="M5" s="8">
        <f t="shared" si="5"/>
        <v>2.5</v>
      </c>
      <c r="N5" s="8">
        <f t="shared" si="5"/>
        <v>2.5</v>
      </c>
      <c r="O5" s="8">
        <f t="shared" si="5"/>
        <v>4</v>
      </c>
      <c r="P5" s="8">
        <f t="shared" si="5"/>
        <v>2.5</v>
      </c>
      <c r="Q5" s="8">
        <f t="shared" si="5"/>
        <v>2.5</v>
      </c>
      <c r="R5" s="8">
        <f t="shared" si="5"/>
        <v>2.5</v>
      </c>
      <c r="S5" s="8">
        <f t="shared" si="5"/>
        <v>2.5</v>
      </c>
      <c r="T5" s="8">
        <f t="shared" si="5"/>
        <v>2.5</v>
      </c>
      <c r="U5" s="8">
        <f t="shared" si="5"/>
        <v>2.5</v>
      </c>
      <c r="V5" s="8">
        <f t="shared" si="5"/>
        <v>2.5</v>
      </c>
      <c r="W5" s="8">
        <f t="shared" si="5"/>
        <v>0</v>
      </c>
      <c r="X5" s="8">
        <f t="shared" si="5"/>
        <v>0</v>
      </c>
      <c r="Y5" s="8">
        <f t="shared" si="5"/>
        <v>0</v>
      </c>
      <c r="Z5" s="8">
        <f t="shared" si="5"/>
        <v>0</v>
      </c>
      <c r="AA5" s="8">
        <f t="shared" si="5"/>
        <v>0</v>
      </c>
      <c r="AB5" s="8">
        <f t="shared" si="5"/>
        <v>0</v>
      </c>
      <c r="AC5" s="8">
        <f t="shared" si="5"/>
        <v>0</v>
      </c>
      <c r="AD5" s="8">
        <f t="shared" si="5"/>
        <v>0</v>
      </c>
      <c r="AE5" s="8">
        <f t="shared" si="5"/>
        <v>0</v>
      </c>
      <c r="AF5" s="8">
        <f t="shared" si="5"/>
        <v>0</v>
      </c>
      <c r="AG5" s="8">
        <f t="shared" si="5"/>
        <v>0</v>
      </c>
      <c r="AH5" s="8">
        <f t="shared" si="5"/>
        <v>0</v>
      </c>
      <c r="AI5" s="8">
        <f t="shared" si="5"/>
        <v>0</v>
      </c>
      <c r="AJ5" s="8">
        <f t="shared" si="5"/>
        <v>0</v>
      </c>
      <c r="AK5" s="8">
        <f t="shared" si="5"/>
        <v>0</v>
      </c>
      <c r="AL5" s="8">
        <f t="shared" si="5"/>
        <v>0</v>
      </c>
      <c r="AM5" s="8">
        <f t="shared" si="5"/>
        <v>0</v>
      </c>
      <c r="AN5" s="8">
        <f t="shared" si="5"/>
        <v>0</v>
      </c>
      <c r="AO5" s="8">
        <f t="shared" si="5"/>
        <v>0</v>
      </c>
      <c r="AP5" s="8">
        <f t="shared" si="5"/>
        <v>0</v>
      </c>
      <c r="AQ5" s="8">
        <f t="shared" si="5"/>
        <v>0</v>
      </c>
      <c r="AR5" s="8">
        <f t="shared" si="5"/>
        <v>0</v>
      </c>
      <c r="AS5" s="8">
        <f t="shared" si="5"/>
        <v>0</v>
      </c>
      <c r="AT5" s="8">
        <f t="shared" si="5"/>
        <v>0</v>
      </c>
      <c r="AU5" s="8">
        <f t="shared" si="5"/>
        <v>0</v>
      </c>
      <c r="AV5" s="8">
        <f t="shared" si="5"/>
        <v>0</v>
      </c>
      <c r="AW5" s="8">
        <f t="shared" si="5"/>
        <v>0</v>
      </c>
      <c r="AX5" s="8">
        <f t="shared" si="5"/>
        <v>0</v>
      </c>
      <c r="AY5" s="8">
        <f t="shared" si="5"/>
        <v>0</v>
      </c>
      <c r="AZ5" s="8">
        <f t="shared" si="5"/>
        <v>0</v>
      </c>
      <c r="BA5" s="8"/>
      <c r="BB5" s="8"/>
      <c r="BC5" s="8"/>
      <c r="BD5" s="8"/>
      <c r="BE5" s="8"/>
      <c r="BF5" s="8"/>
      <c r="BG5" s="8"/>
    </row>
    <row r="6" spans="1:59" x14ac:dyDescent="0.3">
      <c r="A6" s="8">
        <f>SUM(A5:AN5)</f>
        <v>61</v>
      </c>
      <c r="B6" s="8">
        <f>A6</f>
        <v>61</v>
      </c>
      <c r="C6" s="8">
        <f t="shared" ref="C6:R8" si="6">B6</f>
        <v>61</v>
      </c>
      <c r="D6" s="8">
        <f t="shared" si="6"/>
        <v>61</v>
      </c>
      <c r="E6" s="8">
        <f t="shared" si="6"/>
        <v>61</v>
      </c>
      <c r="F6" s="8">
        <f t="shared" si="6"/>
        <v>61</v>
      </c>
      <c r="G6" s="8">
        <f t="shared" si="6"/>
        <v>61</v>
      </c>
      <c r="H6" s="8">
        <f t="shared" si="6"/>
        <v>61</v>
      </c>
      <c r="I6" s="8">
        <f t="shared" si="6"/>
        <v>61</v>
      </c>
      <c r="J6" s="8">
        <f t="shared" si="6"/>
        <v>61</v>
      </c>
      <c r="K6" s="8">
        <f t="shared" si="6"/>
        <v>61</v>
      </c>
      <c r="L6" s="8">
        <f t="shared" si="6"/>
        <v>61</v>
      </c>
      <c r="M6" s="8">
        <f t="shared" si="6"/>
        <v>61</v>
      </c>
      <c r="N6" s="8">
        <f t="shared" si="6"/>
        <v>61</v>
      </c>
      <c r="O6" s="8">
        <f t="shared" si="6"/>
        <v>61</v>
      </c>
      <c r="P6" s="8">
        <f t="shared" si="6"/>
        <v>61</v>
      </c>
      <c r="Q6" s="8">
        <f t="shared" si="6"/>
        <v>61</v>
      </c>
      <c r="R6" s="8">
        <f t="shared" si="6"/>
        <v>61</v>
      </c>
      <c r="S6" s="8">
        <f t="shared" ref="S6:AH8" si="7">R6</f>
        <v>61</v>
      </c>
      <c r="T6" s="8">
        <f t="shared" si="7"/>
        <v>61</v>
      </c>
      <c r="U6" s="8">
        <f t="shared" si="7"/>
        <v>61</v>
      </c>
      <c r="V6" s="8">
        <f t="shared" si="7"/>
        <v>61</v>
      </c>
      <c r="W6" s="8">
        <f t="shared" si="7"/>
        <v>61</v>
      </c>
      <c r="X6" s="8">
        <f t="shared" si="7"/>
        <v>61</v>
      </c>
      <c r="Y6" s="8">
        <f t="shared" si="7"/>
        <v>61</v>
      </c>
      <c r="Z6" s="8">
        <f t="shared" si="7"/>
        <v>61</v>
      </c>
      <c r="AA6" s="8">
        <f t="shared" si="7"/>
        <v>61</v>
      </c>
      <c r="AB6" s="8">
        <f t="shared" si="7"/>
        <v>61</v>
      </c>
      <c r="AC6" s="8">
        <f t="shared" si="7"/>
        <v>61</v>
      </c>
      <c r="AD6" s="8">
        <f t="shared" si="7"/>
        <v>61</v>
      </c>
      <c r="AE6" s="8">
        <f t="shared" si="7"/>
        <v>61</v>
      </c>
      <c r="AF6" s="8">
        <f t="shared" si="7"/>
        <v>61</v>
      </c>
      <c r="AG6" s="8">
        <f t="shared" si="7"/>
        <v>61</v>
      </c>
      <c r="AH6" s="8">
        <f t="shared" si="7"/>
        <v>61</v>
      </c>
      <c r="AI6" s="8">
        <f t="shared" ref="AI6:AX8" si="8">AH6</f>
        <v>61</v>
      </c>
      <c r="AJ6" s="8">
        <f t="shared" si="8"/>
        <v>61</v>
      </c>
      <c r="AK6" s="8">
        <f t="shared" si="8"/>
        <v>61</v>
      </c>
      <c r="AL6" s="8">
        <f t="shared" si="8"/>
        <v>61</v>
      </c>
      <c r="AM6" s="8">
        <f t="shared" si="8"/>
        <v>61</v>
      </c>
      <c r="AN6" s="8">
        <f t="shared" si="8"/>
        <v>61</v>
      </c>
      <c r="AO6" s="8">
        <f t="shared" si="8"/>
        <v>61</v>
      </c>
      <c r="AP6" s="8">
        <f t="shared" si="8"/>
        <v>61</v>
      </c>
      <c r="AQ6" s="8">
        <f t="shared" si="8"/>
        <v>61</v>
      </c>
      <c r="AR6" s="8">
        <f t="shared" si="8"/>
        <v>61</v>
      </c>
      <c r="AS6" s="8">
        <f t="shared" si="8"/>
        <v>61</v>
      </c>
      <c r="AT6" s="8">
        <f t="shared" si="8"/>
        <v>61</v>
      </c>
      <c r="AU6" s="8">
        <f t="shared" si="8"/>
        <v>61</v>
      </c>
      <c r="AV6" s="8">
        <f t="shared" si="8"/>
        <v>61</v>
      </c>
      <c r="AW6" s="8">
        <f t="shared" si="8"/>
        <v>61</v>
      </c>
      <c r="AX6" s="8">
        <f t="shared" si="8"/>
        <v>61</v>
      </c>
      <c r="AY6" s="8">
        <f t="shared" ref="AY6:AZ8" si="9">AX6</f>
        <v>61</v>
      </c>
      <c r="AZ6" s="8">
        <f t="shared" si="9"/>
        <v>61</v>
      </c>
      <c r="BA6" s="8"/>
      <c r="BB6" s="8"/>
      <c r="BC6" s="8"/>
      <c r="BD6" s="8"/>
      <c r="BE6" s="8"/>
      <c r="BF6" s="8"/>
      <c r="BG6" s="8"/>
    </row>
    <row r="7" spans="1:59" x14ac:dyDescent="0.3">
      <c r="A7" s="8">
        <f>A3*10</f>
        <v>220</v>
      </c>
      <c r="B7" s="8">
        <f>A7</f>
        <v>220</v>
      </c>
      <c r="C7" s="8">
        <f t="shared" si="6"/>
        <v>220</v>
      </c>
      <c r="D7" s="8">
        <f t="shared" si="6"/>
        <v>220</v>
      </c>
      <c r="E7" s="8">
        <f t="shared" si="6"/>
        <v>220</v>
      </c>
      <c r="F7" s="8">
        <f t="shared" si="6"/>
        <v>220</v>
      </c>
      <c r="G7" s="8">
        <f t="shared" si="6"/>
        <v>220</v>
      </c>
      <c r="H7" s="8">
        <f t="shared" si="6"/>
        <v>220</v>
      </c>
      <c r="I7" s="8">
        <f t="shared" si="6"/>
        <v>220</v>
      </c>
      <c r="J7" s="8">
        <f t="shared" si="6"/>
        <v>220</v>
      </c>
      <c r="K7" s="8">
        <f t="shared" si="6"/>
        <v>220</v>
      </c>
      <c r="L7" s="8">
        <f t="shared" si="6"/>
        <v>220</v>
      </c>
      <c r="M7" s="8">
        <f t="shared" si="6"/>
        <v>220</v>
      </c>
      <c r="N7" s="8">
        <f t="shared" si="6"/>
        <v>220</v>
      </c>
      <c r="O7" s="8">
        <f t="shared" si="6"/>
        <v>220</v>
      </c>
      <c r="P7" s="8">
        <f t="shared" si="6"/>
        <v>220</v>
      </c>
      <c r="Q7" s="8">
        <f t="shared" si="6"/>
        <v>220</v>
      </c>
      <c r="R7" s="8">
        <f t="shared" si="6"/>
        <v>220</v>
      </c>
      <c r="S7" s="8">
        <f t="shared" si="7"/>
        <v>220</v>
      </c>
      <c r="T7" s="8">
        <f t="shared" si="7"/>
        <v>220</v>
      </c>
      <c r="U7" s="8">
        <f t="shared" si="7"/>
        <v>220</v>
      </c>
      <c r="V7" s="8">
        <f t="shared" si="7"/>
        <v>220</v>
      </c>
      <c r="W7" s="8">
        <f t="shared" si="7"/>
        <v>220</v>
      </c>
      <c r="X7" s="8">
        <f t="shared" si="7"/>
        <v>220</v>
      </c>
      <c r="Y7" s="8">
        <f t="shared" si="7"/>
        <v>220</v>
      </c>
      <c r="Z7" s="8">
        <f t="shared" si="7"/>
        <v>220</v>
      </c>
      <c r="AA7" s="8">
        <f t="shared" si="7"/>
        <v>220</v>
      </c>
      <c r="AB7" s="8">
        <f t="shared" si="7"/>
        <v>220</v>
      </c>
      <c r="AC7" s="8">
        <f t="shared" si="7"/>
        <v>220</v>
      </c>
      <c r="AD7" s="8">
        <f t="shared" si="7"/>
        <v>220</v>
      </c>
      <c r="AE7" s="8">
        <f t="shared" si="7"/>
        <v>220</v>
      </c>
      <c r="AF7" s="8">
        <f t="shared" si="7"/>
        <v>220</v>
      </c>
      <c r="AG7" s="8">
        <f t="shared" si="7"/>
        <v>220</v>
      </c>
      <c r="AH7" s="8">
        <f t="shared" si="7"/>
        <v>220</v>
      </c>
      <c r="AI7" s="8">
        <f t="shared" si="8"/>
        <v>220</v>
      </c>
      <c r="AJ7" s="8">
        <f t="shared" si="8"/>
        <v>220</v>
      </c>
      <c r="AK7" s="8">
        <f t="shared" si="8"/>
        <v>220</v>
      </c>
      <c r="AL7" s="8">
        <f t="shared" si="8"/>
        <v>220</v>
      </c>
      <c r="AM7" s="8">
        <f t="shared" si="8"/>
        <v>220</v>
      </c>
      <c r="AN7" s="8">
        <f t="shared" si="8"/>
        <v>220</v>
      </c>
      <c r="AO7" s="8">
        <f t="shared" si="8"/>
        <v>220</v>
      </c>
      <c r="AP7" s="8">
        <f t="shared" si="8"/>
        <v>220</v>
      </c>
      <c r="AQ7" s="8">
        <f t="shared" si="8"/>
        <v>220</v>
      </c>
      <c r="AR7" s="8">
        <f t="shared" si="8"/>
        <v>220</v>
      </c>
      <c r="AS7" s="8">
        <f t="shared" si="8"/>
        <v>220</v>
      </c>
      <c r="AT7" s="8">
        <f t="shared" si="8"/>
        <v>220</v>
      </c>
      <c r="AU7" s="8">
        <f t="shared" si="8"/>
        <v>220</v>
      </c>
      <c r="AV7" s="8">
        <f t="shared" si="8"/>
        <v>220</v>
      </c>
      <c r="AW7" s="8">
        <f t="shared" si="8"/>
        <v>220</v>
      </c>
      <c r="AX7" s="8">
        <f t="shared" si="8"/>
        <v>220</v>
      </c>
      <c r="AY7" s="8">
        <f t="shared" si="9"/>
        <v>220</v>
      </c>
      <c r="AZ7" s="8">
        <f t="shared" si="9"/>
        <v>220</v>
      </c>
      <c r="BA7" s="8"/>
      <c r="BB7" s="8"/>
      <c r="BC7" s="8"/>
      <c r="BD7" s="8"/>
      <c r="BE7" s="8"/>
      <c r="BF7" s="8"/>
      <c r="BG7" s="8"/>
    </row>
    <row r="8" spans="1:59" x14ac:dyDescent="0.3">
      <c r="A8" s="8">
        <f>A7/2</f>
        <v>110</v>
      </c>
      <c r="B8" s="8">
        <f>A8</f>
        <v>110</v>
      </c>
      <c r="C8" s="8">
        <f t="shared" si="6"/>
        <v>110</v>
      </c>
      <c r="D8" s="8">
        <f t="shared" si="6"/>
        <v>110</v>
      </c>
      <c r="E8" s="8">
        <f t="shared" si="6"/>
        <v>110</v>
      </c>
      <c r="F8" s="8">
        <f t="shared" si="6"/>
        <v>110</v>
      </c>
      <c r="G8" s="8">
        <f t="shared" si="6"/>
        <v>110</v>
      </c>
      <c r="H8" s="8">
        <f t="shared" si="6"/>
        <v>110</v>
      </c>
      <c r="I8" s="8">
        <f t="shared" si="6"/>
        <v>110</v>
      </c>
      <c r="J8" s="8">
        <f t="shared" si="6"/>
        <v>110</v>
      </c>
      <c r="K8" s="8">
        <f t="shared" si="6"/>
        <v>110</v>
      </c>
      <c r="L8" s="8">
        <f t="shared" si="6"/>
        <v>110</v>
      </c>
      <c r="M8" s="8">
        <f t="shared" si="6"/>
        <v>110</v>
      </c>
      <c r="N8" s="8">
        <f t="shared" si="6"/>
        <v>110</v>
      </c>
      <c r="O8" s="8">
        <f t="shared" si="6"/>
        <v>110</v>
      </c>
      <c r="P8" s="8">
        <f t="shared" si="6"/>
        <v>110</v>
      </c>
      <c r="Q8" s="8">
        <f t="shared" si="6"/>
        <v>110</v>
      </c>
      <c r="R8" s="8">
        <f t="shared" si="6"/>
        <v>110</v>
      </c>
      <c r="S8" s="8">
        <f t="shared" si="7"/>
        <v>110</v>
      </c>
      <c r="T8" s="8">
        <f t="shared" si="7"/>
        <v>110</v>
      </c>
      <c r="U8" s="8">
        <f t="shared" si="7"/>
        <v>110</v>
      </c>
      <c r="V8" s="8">
        <f t="shared" si="7"/>
        <v>110</v>
      </c>
      <c r="W8" s="8">
        <f t="shared" si="7"/>
        <v>110</v>
      </c>
      <c r="X8" s="8">
        <f t="shared" si="7"/>
        <v>110</v>
      </c>
      <c r="Y8" s="8">
        <f t="shared" si="7"/>
        <v>110</v>
      </c>
      <c r="Z8" s="8">
        <f t="shared" si="7"/>
        <v>110</v>
      </c>
      <c r="AA8" s="8">
        <f t="shared" si="7"/>
        <v>110</v>
      </c>
      <c r="AB8" s="8">
        <f t="shared" si="7"/>
        <v>110</v>
      </c>
      <c r="AC8" s="8">
        <f t="shared" si="7"/>
        <v>110</v>
      </c>
      <c r="AD8" s="8">
        <f t="shared" si="7"/>
        <v>110</v>
      </c>
      <c r="AE8" s="8">
        <f t="shared" si="7"/>
        <v>110</v>
      </c>
      <c r="AF8" s="8">
        <f t="shared" si="7"/>
        <v>110</v>
      </c>
      <c r="AG8" s="8">
        <f t="shared" si="7"/>
        <v>110</v>
      </c>
      <c r="AH8" s="8">
        <f t="shared" si="7"/>
        <v>110</v>
      </c>
      <c r="AI8" s="8">
        <f t="shared" si="8"/>
        <v>110</v>
      </c>
      <c r="AJ8" s="8">
        <f t="shared" si="8"/>
        <v>110</v>
      </c>
      <c r="AK8" s="8">
        <f t="shared" si="8"/>
        <v>110</v>
      </c>
      <c r="AL8" s="8">
        <f t="shared" si="8"/>
        <v>110</v>
      </c>
      <c r="AM8" s="8">
        <f t="shared" si="8"/>
        <v>110</v>
      </c>
      <c r="AN8" s="8">
        <f t="shared" si="8"/>
        <v>110</v>
      </c>
      <c r="AO8" s="8">
        <f t="shared" si="8"/>
        <v>110</v>
      </c>
      <c r="AP8" s="8">
        <f t="shared" si="8"/>
        <v>110</v>
      </c>
      <c r="AQ8" s="8">
        <f t="shared" si="8"/>
        <v>110</v>
      </c>
      <c r="AR8" s="8">
        <f t="shared" si="8"/>
        <v>110</v>
      </c>
      <c r="AS8" s="8">
        <f t="shared" si="8"/>
        <v>110</v>
      </c>
      <c r="AT8" s="8">
        <f t="shared" si="8"/>
        <v>110</v>
      </c>
      <c r="AU8" s="8">
        <f t="shared" si="8"/>
        <v>110</v>
      </c>
      <c r="AV8" s="8">
        <f t="shared" si="8"/>
        <v>110</v>
      </c>
      <c r="AW8" s="8">
        <f t="shared" si="8"/>
        <v>110</v>
      </c>
      <c r="AX8" s="8">
        <f t="shared" si="8"/>
        <v>110</v>
      </c>
      <c r="AY8" s="8">
        <f t="shared" si="9"/>
        <v>110</v>
      </c>
      <c r="AZ8" s="8">
        <f t="shared" si="9"/>
        <v>110</v>
      </c>
      <c r="BA8" s="8"/>
      <c r="BB8" s="8"/>
      <c r="BC8" s="8"/>
      <c r="BD8" s="8"/>
      <c r="BE8" s="8"/>
      <c r="BF8" s="8"/>
      <c r="BG8" s="8"/>
    </row>
    <row r="9" spans="1:59" x14ac:dyDescent="0.3">
      <c r="A9" s="8">
        <f>A8+(A7-A8)/(A4-A3)*(A6-A3)</f>
        <v>175</v>
      </c>
      <c r="B9" s="8">
        <f t="shared" ref="B9:AZ9" si="10">B8+(B7-B8)/(B4-B3)*(B6-B3)</f>
        <v>175</v>
      </c>
      <c r="C9" s="8">
        <f t="shared" si="10"/>
        <v>175</v>
      </c>
      <c r="D9" s="8">
        <f t="shared" si="10"/>
        <v>175</v>
      </c>
      <c r="E9" s="8">
        <f t="shared" si="10"/>
        <v>175</v>
      </c>
      <c r="F9" s="8">
        <f t="shared" si="10"/>
        <v>175</v>
      </c>
      <c r="G9" s="8">
        <f t="shared" si="10"/>
        <v>175</v>
      </c>
      <c r="H9" s="8">
        <f t="shared" si="10"/>
        <v>175</v>
      </c>
      <c r="I9" s="8">
        <f t="shared" si="10"/>
        <v>175</v>
      </c>
      <c r="J9" s="8">
        <f t="shared" si="10"/>
        <v>175</v>
      </c>
      <c r="K9" s="8">
        <f t="shared" si="10"/>
        <v>175</v>
      </c>
      <c r="L9" s="8">
        <f t="shared" si="10"/>
        <v>175</v>
      </c>
      <c r="M9" s="8">
        <f t="shared" si="10"/>
        <v>175</v>
      </c>
      <c r="N9" s="8">
        <f t="shared" si="10"/>
        <v>175</v>
      </c>
      <c r="O9" s="8">
        <f t="shared" si="10"/>
        <v>175</v>
      </c>
      <c r="P9" s="8">
        <f t="shared" si="10"/>
        <v>175</v>
      </c>
      <c r="Q9" s="8">
        <f t="shared" si="10"/>
        <v>175</v>
      </c>
      <c r="R9" s="8">
        <f t="shared" si="10"/>
        <v>175</v>
      </c>
      <c r="S9" s="8">
        <f t="shared" si="10"/>
        <v>175</v>
      </c>
      <c r="T9" s="8">
        <f t="shared" si="10"/>
        <v>175</v>
      </c>
      <c r="U9" s="8">
        <f t="shared" si="10"/>
        <v>175</v>
      </c>
      <c r="V9" s="8">
        <f t="shared" si="10"/>
        <v>175</v>
      </c>
      <c r="W9" s="8">
        <f t="shared" si="10"/>
        <v>175</v>
      </c>
      <c r="X9" s="8">
        <f t="shared" si="10"/>
        <v>175</v>
      </c>
      <c r="Y9" s="8">
        <f t="shared" si="10"/>
        <v>175</v>
      </c>
      <c r="Z9" s="8">
        <f t="shared" si="10"/>
        <v>175</v>
      </c>
      <c r="AA9" s="8">
        <f t="shared" si="10"/>
        <v>175</v>
      </c>
      <c r="AB9" s="8">
        <f t="shared" si="10"/>
        <v>175</v>
      </c>
      <c r="AC9" s="8">
        <f t="shared" si="10"/>
        <v>175</v>
      </c>
      <c r="AD9" s="8">
        <f t="shared" si="10"/>
        <v>175</v>
      </c>
      <c r="AE9" s="8">
        <f t="shared" si="10"/>
        <v>175</v>
      </c>
      <c r="AF9" s="8">
        <f t="shared" si="10"/>
        <v>175</v>
      </c>
      <c r="AG9" s="8">
        <f t="shared" si="10"/>
        <v>175</v>
      </c>
      <c r="AH9" s="8">
        <f t="shared" si="10"/>
        <v>175</v>
      </c>
      <c r="AI9" s="8">
        <f t="shared" si="10"/>
        <v>175</v>
      </c>
      <c r="AJ9" s="8">
        <f t="shared" si="10"/>
        <v>175</v>
      </c>
      <c r="AK9" s="8">
        <f t="shared" si="10"/>
        <v>175</v>
      </c>
      <c r="AL9" s="8">
        <f t="shared" si="10"/>
        <v>175</v>
      </c>
      <c r="AM9" s="8">
        <f t="shared" si="10"/>
        <v>175</v>
      </c>
      <c r="AN9" s="8">
        <f t="shared" si="10"/>
        <v>175</v>
      </c>
      <c r="AO9" s="8">
        <f t="shared" si="10"/>
        <v>175</v>
      </c>
      <c r="AP9" s="8">
        <f t="shared" si="10"/>
        <v>175</v>
      </c>
      <c r="AQ9" s="8">
        <f t="shared" si="10"/>
        <v>175</v>
      </c>
      <c r="AR9" s="8">
        <f t="shared" si="10"/>
        <v>175</v>
      </c>
      <c r="AS9" s="8">
        <f t="shared" si="10"/>
        <v>175</v>
      </c>
      <c r="AT9" s="8">
        <f t="shared" si="10"/>
        <v>175</v>
      </c>
      <c r="AU9" s="8">
        <f t="shared" si="10"/>
        <v>175</v>
      </c>
      <c r="AV9" s="8">
        <f t="shared" si="10"/>
        <v>175</v>
      </c>
      <c r="AW9" s="8">
        <f t="shared" si="10"/>
        <v>175</v>
      </c>
      <c r="AX9" s="8">
        <f t="shared" si="10"/>
        <v>175</v>
      </c>
      <c r="AY9" s="8">
        <f t="shared" si="10"/>
        <v>175</v>
      </c>
      <c r="AZ9" s="8">
        <f t="shared" si="10"/>
        <v>175</v>
      </c>
      <c r="BA9" s="8"/>
      <c r="BB9" s="8"/>
      <c r="BC9" s="8"/>
      <c r="BD9" s="8"/>
      <c r="BE9" s="8"/>
      <c r="BF9" s="8"/>
      <c r="BG9" s="8"/>
    </row>
    <row r="10" spans="1:59" x14ac:dyDescent="0.3">
      <c r="A10" s="8">
        <f>5+(A9-5*A3)/A6*A5</f>
        <v>9.2622950819672134</v>
      </c>
      <c r="B10" s="8">
        <f t="shared" ref="B10:AZ10" si="11">5+(B9-5*B3)/B6*B5</f>
        <v>8.1967213114754109</v>
      </c>
      <c r="C10" s="8">
        <f t="shared" si="11"/>
        <v>9.2622950819672134</v>
      </c>
      <c r="D10" s="8">
        <f t="shared" si="11"/>
        <v>6.0655737704918034</v>
      </c>
      <c r="E10" s="8">
        <f t="shared" si="11"/>
        <v>7.1311475409836067</v>
      </c>
      <c r="F10" s="8">
        <f t="shared" si="11"/>
        <v>9.2622950819672134</v>
      </c>
      <c r="G10" s="8">
        <f t="shared" si="11"/>
        <v>8.1967213114754109</v>
      </c>
      <c r="H10" s="8">
        <f t="shared" si="11"/>
        <v>7.1311475409836067</v>
      </c>
      <c r="I10" s="8">
        <f t="shared" si="11"/>
        <v>7.1311475409836067</v>
      </c>
      <c r="J10" s="8">
        <f t="shared" si="11"/>
        <v>7.1311475409836067</v>
      </c>
      <c r="K10" s="8">
        <f t="shared" si="11"/>
        <v>8.7295081967213122</v>
      </c>
      <c r="L10" s="8">
        <f t="shared" si="11"/>
        <v>9.2622950819672134</v>
      </c>
      <c r="M10" s="8">
        <f t="shared" si="11"/>
        <v>7.6639344262295079</v>
      </c>
      <c r="N10" s="8">
        <f t="shared" si="11"/>
        <v>7.6639344262295079</v>
      </c>
      <c r="O10" s="8">
        <f t="shared" si="11"/>
        <v>9.2622950819672134</v>
      </c>
      <c r="P10" s="8">
        <f t="shared" si="11"/>
        <v>7.6639344262295079</v>
      </c>
      <c r="Q10" s="8">
        <f t="shared" si="11"/>
        <v>7.6639344262295079</v>
      </c>
      <c r="R10" s="8">
        <f t="shared" si="11"/>
        <v>7.6639344262295079</v>
      </c>
      <c r="S10" s="8">
        <f t="shared" si="11"/>
        <v>7.6639344262295079</v>
      </c>
      <c r="T10" s="8">
        <f t="shared" si="11"/>
        <v>7.6639344262295079</v>
      </c>
      <c r="U10" s="8">
        <f t="shared" si="11"/>
        <v>7.6639344262295079</v>
      </c>
      <c r="V10" s="8">
        <f t="shared" si="11"/>
        <v>7.6639344262295079</v>
      </c>
      <c r="W10" s="8">
        <f t="shared" si="11"/>
        <v>5</v>
      </c>
      <c r="X10" s="8">
        <f t="shared" si="11"/>
        <v>5</v>
      </c>
      <c r="Y10" s="8">
        <f t="shared" si="11"/>
        <v>5</v>
      </c>
      <c r="Z10" s="8">
        <f t="shared" si="11"/>
        <v>5</v>
      </c>
      <c r="AA10" s="8">
        <f t="shared" si="11"/>
        <v>5</v>
      </c>
      <c r="AB10" s="8">
        <f t="shared" si="11"/>
        <v>5</v>
      </c>
      <c r="AC10" s="8">
        <f t="shared" si="11"/>
        <v>5</v>
      </c>
      <c r="AD10" s="8">
        <f t="shared" si="11"/>
        <v>5</v>
      </c>
      <c r="AE10" s="8">
        <f t="shared" si="11"/>
        <v>5</v>
      </c>
      <c r="AF10" s="8">
        <f t="shared" si="11"/>
        <v>5</v>
      </c>
      <c r="AG10" s="8">
        <f t="shared" si="11"/>
        <v>5</v>
      </c>
      <c r="AH10" s="8">
        <f t="shared" si="11"/>
        <v>5</v>
      </c>
      <c r="AI10" s="8">
        <f t="shared" si="11"/>
        <v>5</v>
      </c>
      <c r="AJ10" s="8">
        <f t="shared" si="11"/>
        <v>5</v>
      </c>
      <c r="AK10" s="8">
        <f t="shared" si="11"/>
        <v>5</v>
      </c>
      <c r="AL10" s="8">
        <f t="shared" si="11"/>
        <v>5</v>
      </c>
      <c r="AM10" s="8">
        <f t="shared" si="11"/>
        <v>5</v>
      </c>
      <c r="AN10" s="8">
        <f t="shared" si="11"/>
        <v>5</v>
      </c>
      <c r="AO10" s="8">
        <f t="shared" si="11"/>
        <v>5</v>
      </c>
      <c r="AP10" s="8">
        <f t="shared" si="11"/>
        <v>5</v>
      </c>
      <c r="AQ10" s="8">
        <f t="shared" si="11"/>
        <v>5</v>
      </c>
      <c r="AR10" s="8">
        <f t="shared" si="11"/>
        <v>5</v>
      </c>
      <c r="AS10" s="8">
        <f t="shared" si="11"/>
        <v>5</v>
      </c>
      <c r="AT10" s="8">
        <f t="shared" si="11"/>
        <v>5</v>
      </c>
      <c r="AU10" s="8">
        <f t="shared" si="11"/>
        <v>5</v>
      </c>
      <c r="AV10" s="8">
        <f t="shared" si="11"/>
        <v>5</v>
      </c>
      <c r="AW10" s="8">
        <f t="shared" si="11"/>
        <v>5</v>
      </c>
      <c r="AX10" s="8">
        <f t="shared" si="11"/>
        <v>5</v>
      </c>
      <c r="AY10" s="8">
        <f t="shared" si="11"/>
        <v>5</v>
      </c>
      <c r="AZ10" s="8">
        <f t="shared" si="11"/>
        <v>5</v>
      </c>
      <c r="BA10" s="8"/>
      <c r="BB10" s="8"/>
      <c r="BC10" s="8"/>
      <c r="BD10" s="8"/>
      <c r="BE10" s="8"/>
      <c r="BF10" s="8"/>
      <c r="BG10" s="8"/>
    </row>
    <row r="11" spans="1:59" x14ac:dyDescent="0.3">
      <c r="A11" s="97">
        <f>'IA3'!B10</f>
        <v>2</v>
      </c>
      <c r="B11" s="97">
        <f>'IA3'!C10</f>
        <v>2</v>
      </c>
      <c r="C11" s="97">
        <f>'IA3'!D10</f>
        <v>2</v>
      </c>
      <c r="D11" s="97">
        <f>'IA3'!E10</f>
        <v>2</v>
      </c>
      <c r="E11" s="97">
        <f>'IA3'!F10</f>
        <v>2</v>
      </c>
      <c r="F11" s="97">
        <f>'IA3'!G10</f>
        <v>2</v>
      </c>
      <c r="G11" s="97">
        <f>'IA3'!H10</f>
        <v>2</v>
      </c>
      <c r="H11" s="97">
        <f>'IA3'!I10</f>
        <v>2</v>
      </c>
      <c r="I11" s="97">
        <f>'IA3'!J10</f>
        <v>2</v>
      </c>
      <c r="J11" s="97">
        <f>'IA3'!K10</f>
        <v>2</v>
      </c>
      <c r="K11" s="97">
        <f>'IA3'!L10</f>
        <v>13</v>
      </c>
      <c r="L11" s="97">
        <f>'IA3'!M10</f>
        <v>13</v>
      </c>
      <c r="M11" s="97">
        <f>'IA3'!N10</f>
        <v>13</v>
      </c>
      <c r="N11" s="97">
        <f>'IA3'!O10</f>
        <v>13</v>
      </c>
      <c r="O11" s="97">
        <f>'IA3'!P10</f>
        <v>13</v>
      </c>
      <c r="P11" s="97">
        <f>'IA3'!Q10</f>
        <v>13</v>
      </c>
      <c r="Q11" s="97">
        <f>'IA3'!R10</f>
        <v>13</v>
      </c>
      <c r="R11" s="97">
        <f>'IA3'!S10</f>
        <v>13</v>
      </c>
      <c r="S11" s="97">
        <f>'IA3'!T10</f>
        <v>13</v>
      </c>
      <c r="T11" s="97">
        <f>'IA3'!U10</f>
        <v>13</v>
      </c>
      <c r="U11" s="97">
        <f>'IA3'!V10</f>
        <v>16</v>
      </c>
      <c r="V11" s="97">
        <f>'IA3'!W10</f>
        <v>16</v>
      </c>
      <c r="W11" s="97">
        <f>'IA3'!X10</f>
        <v>0</v>
      </c>
      <c r="X11" s="97">
        <f>'IA3'!Y10</f>
        <v>0</v>
      </c>
      <c r="Y11" s="97">
        <f>'IA3'!Z10</f>
        <v>0</v>
      </c>
      <c r="Z11" s="97">
        <f>'IA3'!AA10</f>
        <v>0</v>
      </c>
      <c r="AA11" s="97">
        <f>'IA3'!AB10</f>
        <v>0</v>
      </c>
      <c r="AB11" s="97">
        <f>'IA3'!AC10</f>
        <v>0</v>
      </c>
      <c r="AC11" s="97">
        <f>'IA3'!AD10</f>
        <v>0</v>
      </c>
      <c r="AD11" s="97">
        <f>'IA3'!AE10</f>
        <v>0</v>
      </c>
      <c r="AE11" s="97">
        <f>'IA3'!AF10</f>
        <v>0</v>
      </c>
      <c r="AF11" s="97">
        <f>'IA3'!AG10</f>
        <v>0</v>
      </c>
      <c r="AG11" s="97">
        <f>'IA3'!AH10</f>
        <v>0</v>
      </c>
      <c r="AH11" s="97">
        <f>'IA3'!AI10</f>
        <v>0</v>
      </c>
      <c r="AI11" s="97">
        <f>'IA3'!AJ10</f>
        <v>0</v>
      </c>
      <c r="AJ11" s="97">
        <f>'IA3'!AK10</f>
        <v>0</v>
      </c>
      <c r="AK11" s="97">
        <f>'IA3'!AL10</f>
        <v>0</v>
      </c>
      <c r="AL11" s="97">
        <f>'IA3'!AM10</f>
        <v>0</v>
      </c>
      <c r="AM11" s="97">
        <f>'IA3'!AN10</f>
        <v>0</v>
      </c>
      <c r="AN11" s="97">
        <f>'IA3'!AO10</f>
        <v>0</v>
      </c>
      <c r="AO11" s="97">
        <f>'IA3'!AP10</f>
        <v>0</v>
      </c>
      <c r="AP11" s="97">
        <f>'IA3'!AQ10</f>
        <v>0</v>
      </c>
      <c r="AQ11" s="97">
        <f>'IA3'!AR10</f>
        <v>0</v>
      </c>
      <c r="AR11" s="97">
        <f>'IA3'!AS10</f>
        <v>0</v>
      </c>
      <c r="AS11" s="97">
        <f>'IA3'!AT10</f>
        <v>0</v>
      </c>
      <c r="AT11" s="97">
        <f>'IA3'!AU10</f>
        <v>0</v>
      </c>
      <c r="AU11" s="97">
        <f>'IA3'!AV10</f>
        <v>0</v>
      </c>
      <c r="AV11" s="97">
        <f>'IA3'!AW10</f>
        <v>0</v>
      </c>
      <c r="AW11" s="97">
        <f>'IA3'!AX10</f>
        <v>0</v>
      </c>
      <c r="AX11" s="97">
        <f>'IA3'!AY10</f>
        <v>0</v>
      </c>
      <c r="AY11" s="97">
        <f>'IA3'!AZ10</f>
        <v>0</v>
      </c>
      <c r="AZ11" s="97">
        <f>'IA3'!BA10</f>
        <v>0</v>
      </c>
      <c r="BA11" s="8"/>
      <c r="BB11" s="8"/>
      <c r="BC11" s="8"/>
      <c r="BD11" s="8"/>
      <c r="BE11" s="8"/>
      <c r="BF11" s="8"/>
      <c r="BG11" s="8"/>
    </row>
    <row r="12" spans="1:59" x14ac:dyDescent="0.3">
      <c r="A12" s="94">
        <f>A10/10*A11</f>
        <v>1.8524590163934427</v>
      </c>
      <c r="B12" s="94">
        <f t="shared" ref="B12:AZ12" si="12">B10/10*B11</f>
        <v>1.6393442622950822</v>
      </c>
      <c r="C12" s="94">
        <f t="shared" si="12"/>
        <v>1.8524590163934427</v>
      </c>
      <c r="D12" s="94">
        <f t="shared" si="12"/>
        <v>1.2131147540983607</v>
      </c>
      <c r="E12" s="94">
        <f t="shared" si="12"/>
        <v>1.4262295081967213</v>
      </c>
      <c r="F12" s="94">
        <f t="shared" si="12"/>
        <v>1.8524590163934427</v>
      </c>
      <c r="G12" s="94">
        <f t="shared" si="12"/>
        <v>1.6393442622950822</v>
      </c>
      <c r="H12" s="94">
        <f t="shared" si="12"/>
        <v>1.4262295081967213</v>
      </c>
      <c r="I12" s="94">
        <f t="shared" si="12"/>
        <v>1.4262295081967213</v>
      </c>
      <c r="J12" s="94">
        <f t="shared" si="12"/>
        <v>1.4262295081967213</v>
      </c>
      <c r="K12" s="94">
        <f t="shared" si="12"/>
        <v>11.348360655737705</v>
      </c>
      <c r="L12" s="94">
        <f t="shared" si="12"/>
        <v>12.040983606557377</v>
      </c>
      <c r="M12" s="94">
        <f t="shared" si="12"/>
        <v>9.9631147540983616</v>
      </c>
      <c r="N12" s="94">
        <f t="shared" si="12"/>
        <v>9.9631147540983616</v>
      </c>
      <c r="O12" s="94">
        <f t="shared" si="12"/>
        <v>12.040983606557377</v>
      </c>
      <c r="P12" s="94">
        <f t="shared" si="12"/>
        <v>9.9631147540983616</v>
      </c>
      <c r="Q12" s="94">
        <f t="shared" si="12"/>
        <v>9.9631147540983616</v>
      </c>
      <c r="R12" s="94">
        <f t="shared" si="12"/>
        <v>9.9631147540983616</v>
      </c>
      <c r="S12" s="94">
        <f t="shared" si="12"/>
        <v>9.9631147540983616</v>
      </c>
      <c r="T12" s="94">
        <f t="shared" si="12"/>
        <v>9.9631147540983616</v>
      </c>
      <c r="U12" s="94">
        <f t="shared" si="12"/>
        <v>12.262295081967213</v>
      </c>
      <c r="V12" s="94">
        <f t="shared" si="12"/>
        <v>12.262295081967213</v>
      </c>
      <c r="W12" s="94">
        <f t="shared" si="12"/>
        <v>0</v>
      </c>
      <c r="X12" s="94">
        <f t="shared" si="12"/>
        <v>0</v>
      </c>
      <c r="Y12" s="94">
        <f t="shared" si="12"/>
        <v>0</v>
      </c>
      <c r="Z12" s="94">
        <f t="shared" si="12"/>
        <v>0</v>
      </c>
      <c r="AA12" s="94">
        <f t="shared" si="12"/>
        <v>0</v>
      </c>
      <c r="AB12" s="94">
        <f t="shared" si="12"/>
        <v>0</v>
      </c>
      <c r="AC12" s="94">
        <f t="shared" si="12"/>
        <v>0</v>
      </c>
      <c r="AD12" s="94">
        <f t="shared" si="12"/>
        <v>0</v>
      </c>
      <c r="AE12" s="94">
        <f t="shared" si="12"/>
        <v>0</v>
      </c>
      <c r="AF12" s="94">
        <f t="shared" si="12"/>
        <v>0</v>
      </c>
      <c r="AG12" s="94">
        <f t="shared" si="12"/>
        <v>0</v>
      </c>
      <c r="AH12" s="94">
        <f t="shared" si="12"/>
        <v>0</v>
      </c>
      <c r="AI12" s="94">
        <f t="shared" si="12"/>
        <v>0</v>
      </c>
      <c r="AJ12" s="94">
        <f t="shared" si="12"/>
        <v>0</v>
      </c>
      <c r="AK12" s="94">
        <f t="shared" si="12"/>
        <v>0</v>
      </c>
      <c r="AL12" s="94">
        <f t="shared" si="12"/>
        <v>0</v>
      </c>
      <c r="AM12" s="94">
        <f t="shared" si="12"/>
        <v>0</v>
      </c>
      <c r="AN12" s="94">
        <f t="shared" si="12"/>
        <v>0</v>
      </c>
      <c r="AO12" s="94">
        <f t="shared" si="12"/>
        <v>0</v>
      </c>
      <c r="AP12" s="94">
        <f t="shared" si="12"/>
        <v>0</v>
      </c>
      <c r="AQ12" s="94">
        <f t="shared" si="12"/>
        <v>0</v>
      </c>
      <c r="AR12" s="94">
        <f t="shared" si="12"/>
        <v>0</v>
      </c>
      <c r="AS12" s="94">
        <f t="shared" si="12"/>
        <v>0</v>
      </c>
      <c r="AT12" s="94">
        <f t="shared" si="12"/>
        <v>0</v>
      </c>
      <c r="AU12" s="94">
        <f t="shared" si="12"/>
        <v>0</v>
      </c>
      <c r="AV12" s="94">
        <f t="shared" si="12"/>
        <v>0</v>
      </c>
      <c r="AW12" s="94">
        <f t="shared" si="12"/>
        <v>0</v>
      </c>
      <c r="AX12" s="94">
        <f t="shared" si="12"/>
        <v>0</v>
      </c>
      <c r="AY12" s="94">
        <f t="shared" si="12"/>
        <v>0</v>
      </c>
      <c r="AZ12" s="94">
        <f t="shared" si="12"/>
        <v>0</v>
      </c>
      <c r="BA12" s="94"/>
      <c r="BB12" s="94"/>
      <c r="BC12" s="94"/>
      <c r="BD12" s="94"/>
      <c r="BE12" s="94"/>
      <c r="BF12" s="94"/>
      <c r="BG12" s="94"/>
    </row>
    <row r="13" spans="1:59" x14ac:dyDescent="0.3">
      <c r="A13" s="94">
        <f>ROUNDDOWN(A12,0)</f>
        <v>1</v>
      </c>
      <c r="B13" s="94">
        <f t="shared" ref="B13:AZ13" si="13">ROUNDDOWN(B12,0)</f>
        <v>1</v>
      </c>
      <c r="C13" s="94">
        <f t="shared" si="13"/>
        <v>1</v>
      </c>
      <c r="D13" s="94">
        <f t="shared" si="13"/>
        <v>1</v>
      </c>
      <c r="E13" s="94">
        <f t="shared" si="13"/>
        <v>1</v>
      </c>
      <c r="F13" s="94">
        <f t="shared" si="13"/>
        <v>1</v>
      </c>
      <c r="G13" s="94">
        <f t="shared" si="13"/>
        <v>1</v>
      </c>
      <c r="H13" s="94">
        <f t="shared" si="13"/>
        <v>1</v>
      </c>
      <c r="I13" s="94">
        <f t="shared" si="13"/>
        <v>1</v>
      </c>
      <c r="J13" s="94">
        <f t="shared" si="13"/>
        <v>1</v>
      </c>
      <c r="K13" s="94">
        <f t="shared" si="13"/>
        <v>11</v>
      </c>
      <c r="L13" s="94">
        <f t="shared" si="13"/>
        <v>12</v>
      </c>
      <c r="M13" s="94">
        <f t="shared" si="13"/>
        <v>9</v>
      </c>
      <c r="N13" s="94">
        <f t="shared" si="13"/>
        <v>9</v>
      </c>
      <c r="O13" s="94">
        <f t="shared" si="13"/>
        <v>12</v>
      </c>
      <c r="P13" s="94">
        <f t="shared" si="13"/>
        <v>9</v>
      </c>
      <c r="Q13" s="94">
        <f t="shared" si="13"/>
        <v>9</v>
      </c>
      <c r="R13" s="94">
        <f t="shared" si="13"/>
        <v>9</v>
      </c>
      <c r="S13" s="94">
        <f t="shared" si="13"/>
        <v>9</v>
      </c>
      <c r="T13" s="94">
        <f t="shared" si="13"/>
        <v>9</v>
      </c>
      <c r="U13" s="94">
        <f t="shared" si="13"/>
        <v>12</v>
      </c>
      <c r="V13" s="94">
        <f t="shared" si="13"/>
        <v>12</v>
      </c>
      <c r="W13" s="94">
        <f t="shared" si="13"/>
        <v>0</v>
      </c>
      <c r="X13" s="94">
        <f t="shared" si="13"/>
        <v>0</v>
      </c>
      <c r="Y13" s="94">
        <f t="shared" si="13"/>
        <v>0</v>
      </c>
      <c r="Z13" s="94">
        <f t="shared" si="13"/>
        <v>0</v>
      </c>
      <c r="AA13" s="94">
        <f t="shared" si="13"/>
        <v>0</v>
      </c>
      <c r="AB13" s="94">
        <f t="shared" si="13"/>
        <v>0</v>
      </c>
      <c r="AC13" s="94">
        <f t="shared" si="13"/>
        <v>0</v>
      </c>
      <c r="AD13" s="94">
        <f t="shared" si="13"/>
        <v>0</v>
      </c>
      <c r="AE13" s="94">
        <f t="shared" si="13"/>
        <v>0</v>
      </c>
      <c r="AF13" s="94">
        <f t="shared" si="13"/>
        <v>0</v>
      </c>
      <c r="AG13" s="94">
        <f t="shared" si="13"/>
        <v>0</v>
      </c>
      <c r="AH13" s="94">
        <f t="shared" si="13"/>
        <v>0</v>
      </c>
      <c r="AI13" s="94">
        <f t="shared" si="13"/>
        <v>0</v>
      </c>
      <c r="AJ13" s="94">
        <f t="shared" si="13"/>
        <v>0</v>
      </c>
      <c r="AK13" s="94">
        <f t="shared" si="13"/>
        <v>0</v>
      </c>
      <c r="AL13" s="94">
        <f t="shared" si="13"/>
        <v>0</v>
      </c>
      <c r="AM13" s="94">
        <f t="shared" si="13"/>
        <v>0</v>
      </c>
      <c r="AN13" s="94">
        <f t="shared" si="13"/>
        <v>0</v>
      </c>
      <c r="AO13" s="94">
        <f t="shared" si="13"/>
        <v>0</v>
      </c>
      <c r="AP13" s="94">
        <f t="shared" si="13"/>
        <v>0</v>
      </c>
      <c r="AQ13" s="94">
        <f t="shared" si="13"/>
        <v>0</v>
      </c>
      <c r="AR13" s="94">
        <f t="shared" si="13"/>
        <v>0</v>
      </c>
      <c r="AS13" s="94">
        <f t="shared" si="13"/>
        <v>0</v>
      </c>
      <c r="AT13" s="94">
        <f t="shared" si="13"/>
        <v>0</v>
      </c>
      <c r="AU13" s="94">
        <f t="shared" si="13"/>
        <v>0</v>
      </c>
      <c r="AV13" s="94">
        <f t="shared" si="13"/>
        <v>0</v>
      </c>
      <c r="AW13" s="94">
        <f t="shared" si="13"/>
        <v>0</v>
      </c>
      <c r="AX13" s="94">
        <f t="shared" si="13"/>
        <v>0</v>
      </c>
      <c r="AY13" s="94">
        <f t="shared" si="13"/>
        <v>0</v>
      </c>
      <c r="AZ13" s="94">
        <f t="shared" si="13"/>
        <v>0</v>
      </c>
      <c r="BA13" s="8"/>
      <c r="BB13" s="8"/>
      <c r="BC13" s="8"/>
      <c r="BD13" s="8"/>
      <c r="BE13" s="8"/>
      <c r="BF13" s="8"/>
      <c r="BG13" s="8"/>
    </row>
    <row r="14" spans="1:59" x14ac:dyDescent="0.3">
      <c r="A14" s="94">
        <f>A12-A13</f>
        <v>0.85245901639344268</v>
      </c>
      <c r="B14" s="94">
        <f t="shared" ref="B14:AZ14" si="14">B12-B13</f>
        <v>0.63934426229508223</v>
      </c>
      <c r="C14" s="94">
        <f t="shared" si="14"/>
        <v>0.85245901639344268</v>
      </c>
      <c r="D14" s="94">
        <f t="shared" si="14"/>
        <v>0.21311475409836067</v>
      </c>
      <c r="E14" s="94">
        <f t="shared" si="14"/>
        <v>0.42622950819672134</v>
      </c>
      <c r="F14" s="94">
        <f t="shared" si="14"/>
        <v>0.85245901639344268</v>
      </c>
      <c r="G14" s="94">
        <f t="shared" si="14"/>
        <v>0.63934426229508223</v>
      </c>
      <c r="H14" s="94">
        <f t="shared" si="14"/>
        <v>0.42622950819672134</v>
      </c>
      <c r="I14" s="94">
        <f t="shared" si="14"/>
        <v>0.42622950819672134</v>
      </c>
      <c r="J14" s="94">
        <f t="shared" si="14"/>
        <v>0.42622950819672134</v>
      </c>
      <c r="K14" s="94">
        <f t="shared" si="14"/>
        <v>0.34836065573770547</v>
      </c>
      <c r="L14" s="94">
        <f t="shared" si="14"/>
        <v>4.0983606557377428E-2</v>
      </c>
      <c r="M14" s="94">
        <f t="shared" si="14"/>
        <v>0.96311475409836156</v>
      </c>
      <c r="N14" s="94">
        <f t="shared" si="14"/>
        <v>0.96311475409836156</v>
      </c>
      <c r="O14" s="94">
        <f t="shared" si="14"/>
        <v>4.0983606557377428E-2</v>
      </c>
      <c r="P14" s="94">
        <f t="shared" si="14"/>
        <v>0.96311475409836156</v>
      </c>
      <c r="Q14" s="94">
        <f t="shared" si="14"/>
        <v>0.96311475409836156</v>
      </c>
      <c r="R14" s="94">
        <f t="shared" si="14"/>
        <v>0.96311475409836156</v>
      </c>
      <c r="S14" s="94">
        <f t="shared" si="14"/>
        <v>0.96311475409836156</v>
      </c>
      <c r="T14" s="94">
        <f t="shared" si="14"/>
        <v>0.96311475409836156</v>
      </c>
      <c r="U14" s="94">
        <f t="shared" si="14"/>
        <v>0.26229508196721341</v>
      </c>
      <c r="V14" s="94">
        <f t="shared" si="14"/>
        <v>0.26229508196721341</v>
      </c>
      <c r="W14" s="94">
        <f t="shared" si="14"/>
        <v>0</v>
      </c>
      <c r="X14" s="94">
        <f t="shared" si="14"/>
        <v>0</v>
      </c>
      <c r="Y14" s="94">
        <f t="shared" si="14"/>
        <v>0</v>
      </c>
      <c r="Z14" s="94">
        <f t="shared" si="14"/>
        <v>0</v>
      </c>
      <c r="AA14" s="94">
        <f t="shared" si="14"/>
        <v>0</v>
      </c>
      <c r="AB14" s="94">
        <f t="shared" si="14"/>
        <v>0</v>
      </c>
      <c r="AC14" s="94">
        <f t="shared" si="14"/>
        <v>0</v>
      </c>
      <c r="AD14" s="94">
        <f t="shared" si="14"/>
        <v>0</v>
      </c>
      <c r="AE14" s="94">
        <f t="shared" si="14"/>
        <v>0</v>
      </c>
      <c r="AF14" s="94">
        <f t="shared" si="14"/>
        <v>0</v>
      </c>
      <c r="AG14" s="94">
        <f t="shared" si="14"/>
        <v>0</v>
      </c>
      <c r="AH14" s="94">
        <f t="shared" si="14"/>
        <v>0</v>
      </c>
      <c r="AI14" s="94">
        <f t="shared" si="14"/>
        <v>0</v>
      </c>
      <c r="AJ14" s="94">
        <f t="shared" si="14"/>
        <v>0</v>
      </c>
      <c r="AK14" s="94">
        <f t="shared" si="14"/>
        <v>0</v>
      </c>
      <c r="AL14" s="94">
        <f t="shared" si="14"/>
        <v>0</v>
      </c>
      <c r="AM14" s="94">
        <f t="shared" si="14"/>
        <v>0</v>
      </c>
      <c r="AN14" s="94">
        <f t="shared" si="14"/>
        <v>0</v>
      </c>
      <c r="AO14" s="94">
        <f t="shared" si="14"/>
        <v>0</v>
      </c>
      <c r="AP14" s="94">
        <f t="shared" si="14"/>
        <v>0</v>
      </c>
      <c r="AQ14" s="94">
        <f t="shared" si="14"/>
        <v>0</v>
      </c>
      <c r="AR14" s="94">
        <f t="shared" si="14"/>
        <v>0</v>
      </c>
      <c r="AS14" s="94">
        <f t="shared" si="14"/>
        <v>0</v>
      </c>
      <c r="AT14" s="94">
        <f t="shared" si="14"/>
        <v>0</v>
      </c>
      <c r="AU14" s="94">
        <f t="shared" si="14"/>
        <v>0</v>
      </c>
      <c r="AV14" s="94">
        <f t="shared" si="14"/>
        <v>0</v>
      </c>
      <c r="AW14" s="94">
        <f t="shared" si="14"/>
        <v>0</v>
      </c>
      <c r="AX14" s="94">
        <f t="shared" si="14"/>
        <v>0</v>
      </c>
      <c r="AY14" s="94">
        <f t="shared" si="14"/>
        <v>0</v>
      </c>
      <c r="AZ14" s="94">
        <f t="shared" si="14"/>
        <v>0</v>
      </c>
      <c r="BA14" s="8"/>
      <c r="BB14" s="8"/>
      <c r="BC14" s="8"/>
      <c r="BD14" s="8"/>
      <c r="BE14" s="8"/>
      <c r="BF14" s="8"/>
      <c r="BG14" s="8"/>
    </row>
    <row r="15" spans="1:59" x14ac:dyDescent="0.3">
      <c r="A15" s="8">
        <f>IF(A14&lt;0.25,0,IF(A14&lt;0.75,0.5,1))</f>
        <v>1</v>
      </c>
      <c r="B15" s="8">
        <f t="shared" ref="B15:AY15" si="15">IF(B14&lt;0.25,0,IF(B14&lt;0.75,0.5,1))</f>
        <v>0.5</v>
      </c>
      <c r="C15" s="8">
        <f t="shared" si="15"/>
        <v>1</v>
      </c>
      <c r="D15" s="8">
        <f t="shared" si="15"/>
        <v>0</v>
      </c>
      <c r="E15" s="8">
        <f t="shared" si="15"/>
        <v>0.5</v>
      </c>
      <c r="F15" s="8">
        <f t="shared" si="15"/>
        <v>1</v>
      </c>
      <c r="G15" s="8">
        <f t="shared" si="15"/>
        <v>0.5</v>
      </c>
      <c r="H15" s="8">
        <f t="shared" si="15"/>
        <v>0.5</v>
      </c>
      <c r="I15" s="8">
        <f t="shared" si="15"/>
        <v>0.5</v>
      </c>
      <c r="J15" s="8">
        <f t="shared" si="15"/>
        <v>0.5</v>
      </c>
      <c r="K15" s="8">
        <f t="shared" si="15"/>
        <v>0.5</v>
      </c>
      <c r="L15" s="8">
        <f t="shared" si="15"/>
        <v>0</v>
      </c>
      <c r="M15" s="8">
        <f t="shared" si="15"/>
        <v>1</v>
      </c>
      <c r="N15" s="8">
        <f t="shared" si="15"/>
        <v>1</v>
      </c>
      <c r="O15" s="8">
        <f t="shared" si="15"/>
        <v>0</v>
      </c>
      <c r="P15" s="8">
        <f t="shared" si="15"/>
        <v>1</v>
      </c>
      <c r="Q15" s="8">
        <f t="shared" si="15"/>
        <v>1</v>
      </c>
      <c r="R15" s="8">
        <f t="shared" si="15"/>
        <v>1</v>
      </c>
      <c r="S15" s="8">
        <f t="shared" si="15"/>
        <v>1</v>
      </c>
      <c r="T15" s="8">
        <f t="shared" si="15"/>
        <v>1</v>
      </c>
      <c r="U15" s="8">
        <f t="shared" si="15"/>
        <v>0.5</v>
      </c>
      <c r="V15" s="8">
        <f t="shared" si="15"/>
        <v>0.5</v>
      </c>
      <c r="W15" s="8">
        <f t="shared" si="15"/>
        <v>0</v>
      </c>
      <c r="X15" s="8">
        <f t="shared" si="15"/>
        <v>0</v>
      </c>
      <c r="Y15" s="8">
        <f t="shared" si="15"/>
        <v>0</v>
      </c>
      <c r="Z15" s="8">
        <f t="shared" si="15"/>
        <v>0</v>
      </c>
      <c r="AA15" s="8">
        <f t="shared" si="15"/>
        <v>0</v>
      </c>
      <c r="AB15" s="8">
        <f t="shared" si="15"/>
        <v>0</v>
      </c>
      <c r="AC15" s="8">
        <f t="shared" si="15"/>
        <v>0</v>
      </c>
      <c r="AD15" s="8">
        <f t="shared" si="15"/>
        <v>0</v>
      </c>
      <c r="AE15" s="8">
        <f t="shared" si="15"/>
        <v>0</v>
      </c>
      <c r="AF15" s="8">
        <f t="shared" si="15"/>
        <v>0</v>
      </c>
      <c r="AG15" s="8">
        <f t="shared" si="15"/>
        <v>0</v>
      </c>
      <c r="AH15" s="8">
        <f t="shared" si="15"/>
        <v>0</v>
      </c>
      <c r="AI15" s="8">
        <f t="shared" si="15"/>
        <v>0</v>
      </c>
      <c r="AJ15" s="8">
        <f t="shared" si="15"/>
        <v>0</v>
      </c>
      <c r="AK15" s="8">
        <f t="shared" si="15"/>
        <v>0</v>
      </c>
      <c r="AL15" s="8">
        <f t="shared" si="15"/>
        <v>0</v>
      </c>
      <c r="AM15" s="8">
        <f t="shared" si="15"/>
        <v>0</v>
      </c>
      <c r="AN15" s="8">
        <f t="shared" si="15"/>
        <v>0</v>
      </c>
      <c r="AO15" s="8">
        <f t="shared" si="15"/>
        <v>0</v>
      </c>
      <c r="AP15" s="8">
        <f t="shared" si="15"/>
        <v>0</v>
      </c>
      <c r="AQ15" s="8">
        <f t="shared" si="15"/>
        <v>0</v>
      </c>
      <c r="AR15" s="8">
        <f t="shared" si="15"/>
        <v>0</v>
      </c>
      <c r="AS15" s="8">
        <f t="shared" si="15"/>
        <v>0</v>
      </c>
      <c r="AT15" s="8">
        <f t="shared" si="15"/>
        <v>0</v>
      </c>
      <c r="AU15" s="8">
        <f t="shared" si="15"/>
        <v>0</v>
      </c>
      <c r="AV15" s="8">
        <f t="shared" si="15"/>
        <v>0</v>
      </c>
      <c r="AW15" s="8">
        <f t="shared" si="15"/>
        <v>0</v>
      </c>
      <c r="AX15" s="8">
        <f t="shared" si="15"/>
        <v>0</v>
      </c>
      <c r="AY15" s="8">
        <f t="shared" si="15"/>
        <v>0</v>
      </c>
      <c r="AZ15" s="8">
        <f>IF(AZ14&lt;0.25,0,IF(AZ14&lt;0.75,0.5,1))</f>
        <v>0</v>
      </c>
      <c r="BA15" s="8"/>
      <c r="BB15" s="8"/>
      <c r="BC15" s="8"/>
      <c r="BD15" s="8"/>
      <c r="BE15" s="8"/>
      <c r="BF15" s="8"/>
      <c r="BG15" s="8"/>
    </row>
    <row r="16" spans="1:59" x14ac:dyDescent="0.3">
      <c r="A16" s="94">
        <f>A13+A15</f>
        <v>2</v>
      </c>
      <c r="B16" s="94">
        <f t="shared" ref="B16:AZ16" si="16">B13+B15</f>
        <v>1.5</v>
      </c>
      <c r="C16" s="94">
        <f t="shared" si="16"/>
        <v>2</v>
      </c>
      <c r="D16" s="94">
        <f t="shared" si="16"/>
        <v>1</v>
      </c>
      <c r="E16" s="94">
        <f t="shared" si="16"/>
        <v>1.5</v>
      </c>
      <c r="F16" s="94">
        <f t="shared" si="16"/>
        <v>2</v>
      </c>
      <c r="G16" s="94">
        <f t="shared" si="16"/>
        <v>1.5</v>
      </c>
      <c r="H16" s="94">
        <f t="shared" si="16"/>
        <v>1.5</v>
      </c>
      <c r="I16" s="94">
        <f t="shared" si="16"/>
        <v>1.5</v>
      </c>
      <c r="J16" s="94">
        <f t="shared" si="16"/>
        <v>1.5</v>
      </c>
      <c r="K16" s="94">
        <f t="shared" si="16"/>
        <v>11.5</v>
      </c>
      <c r="L16" s="94">
        <f t="shared" si="16"/>
        <v>12</v>
      </c>
      <c r="M16" s="94">
        <f t="shared" si="16"/>
        <v>10</v>
      </c>
      <c r="N16" s="94">
        <f t="shared" si="16"/>
        <v>10</v>
      </c>
      <c r="O16" s="94">
        <f t="shared" si="16"/>
        <v>12</v>
      </c>
      <c r="P16" s="94">
        <f t="shared" si="16"/>
        <v>10</v>
      </c>
      <c r="Q16" s="94">
        <f t="shared" si="16"/>
        <v>10</v>
      </c>
      <c r="R16" s="94">
        <f t="shared" si="16"/>
        <v>10</v>
      </c>
      <c r="S16" s="94">
        <f t="shared" si="16"/>
        <v>10</v>
      </c>
      <c r="T16" s="94">
        <f t="shared" si="16"/>
        <v>10</v>
      </c>
      <c r="U16" s="94">
        <f t="shared" si="16"/>
        <v>12.5</v>
      </c>
      <c r="V16" s="94">
        <f t="shared" si="16"/>
        <v>12.5</v>
      </c>
      <c r="W16" s="94">
        <f t="shared" si="16"/>
        <v>0</v>
      </c>
      <c r="X16" s="94">
        <f t="shared" si="16"/>
        <v>0</v>
      </c>
      <c r="Y16" s="94">
        <f t="shared" si="16"/>
        <v>0</v>
      </c>
      <c r="Z16" s="94">
        <f t="shared" si="16"/>
        <v>0</v>
      </c>
      <c r="AA16" s="94">
        <f t="shared" si="16"/>
        <v>0</v>
      </c>
      <c r="AB16" s="94">
        <f t="shared" si="16"/>
        <v>0</v>
      </c>
      <c r="AC16" s="94">
        <f t="shared" si="16"/>
        <v>0</v>
      </c>
      <c r="AD16" s="94">
        <f t="shared" si="16"/>
        <v>0</v>
      </c>
      <c r="AE16" s="94">
        <f t="shared" si="16"/>
        <v>0</v>
      </c>
      <c r="AF16" s="94">
        <f t="shared" si="16"/>
        <v>0</v>
      </c>
      <c r="AG16" s="94">
        <f t="shared" si="16"/>
        <v>0</v>
      </c>
      <c r="AH16" s="94">
        <f t="shared" si="16"/>
        <v>0</v>
      </c>
      <c r="AI16" s="94">
        <f t="shared" si="16"/>
        <v>0</v>
      </c>
      <c r="AJ16" s="94">
        <f t="shared" si="16"/>
        <v>0</v>
      </c>
      <c r="AK16" s="94">
        <f t="shared" si="16"/>
        <v>0</v>
      </c>
      <c r="AL16" s="94">
        <f t="shared" si="16"/>
        <v>0</v>
      </c>
      <c r="AM16" s="94">
        <f t="shared" si="16"/>
        <v>0</v>
      </c>
      <c r="AN16" s="94">
        <f t="shared" si="16"/>
        <v>0</v>
      </c>
      <c r="AO16" s="94">
        <f t="shared" si="16"/>
        <v>0</v>
      </c>
      <c r="AP16" s="94">
        <f t="shared" si="16"/>
        <v>0</v>
      </c>
      <c r="AQ16" s="94">
        <f t="shared" si="16"/>
        <v>0</v>
      </c>
      <c r="AR16" s="94">
        <f t="shared" si="16"/>
        <v>0</v>
      </c>
      <c r="AS16" s="94">
        <f t="shared" si="16"/>
        <v>0</v>
      </c>
      <c r="AT16" s="94">
        <f t="shared" si="16"/>
        <v>0</v>
      </c>
      <c r="AU16" s="94">
        <f t="shared" si="16"/>
        <v>0</v>
      </c>
      <c r="AV16" s="94">
        <f t="shared" si="16"/>
        <v>0</v>
      </c>
      <c r="AW16" s="94">
        <f t="shared" si="16"/>
        <v>0</v>
      </c>
      <c r="AX16" s="94">
        <f t="shared" si="16"/>
        <v>0</v>
      </c>
      <c r="AY16" s="94">
        <f t="shared" si="16"/>
        <v>0</v>
      </c>
      <c r="AZ16" s="94">
        <f t="shared" si="16"/>
        <v>0</v>
      </c>
      <c r="BA16" s="8"/>
      <c r="BB16" s="8"/>
      <c r="BC16" s="8"/>
      <c r="BD16" s="8"/>
      <c r="BE16" s="8"/>
      <c r="BF16" s="8"/>
      <c r="BG16" s="8"/>
    </row>
    <row r="17" spans="1:59" x14ac:dyDescent="0.3">
      <c r="A17" s="97">
        <f>IFERROR((SUMIFS('IA3'!B14:B52,'IA3'!B14:B52,"&lt;="&amp;A16,'IA3'!B14:B52,"&gt;="&amp;A16/2)+COUNTIF('IA3'!B14:B52,"&gt;"&amp;A16)*A16)/(COUNT('IA3'!B14:B52)*A16)*100,"-")</f>
        <v>82.051282051282044</v>
      </c>
      <c r="B17" s="97">
        <f>IFERROR((SUMIFS('IA3'!C14:C52,'IA3'!C14:C52,"&lt;="&amp;B16,'IA3'!C14:C52,"&gt;="&amp;B16/2)+COUNTIF('IA3'!C14:C52,"&gt;"&amp;B16)*B16)/(COUNT('IA3'!C14:C52)*B16)*100,"-")</f>
        <v>86.324786324786331</v>
      </c>
      <c r="C17" s="97">
        <f>IFERROR((SUMIFS('IA3'!D14:D52,'IA3'!D14:D52,"&lt;="&amp;C16,'IA3'!D14:D52,"&gt;="&amp;C16/2)+COUNTIF('IA3'!D14:D52,"&gt;"&amp;C16)*C16)/(COUNT('IA3'!D14:D52)*C16)*100,"-")</f>
        <v>78.205128205128204</v>
      </c>
      <c r="D17" s="97">
        <f>IFERROR((SUMIFS('IA3'!E14:E52,'IA3'!E14:E52,"&lt;="&amp;D16,'IA3'!E14:E52,"&gt;="&amp;D16/2)+COUNTIF('IA3'!E14:E52,"&gt;"&amp;D16)*D16)/(COUNT('IA3'!E14:E52)*D16)*100,"-")</f>
        <v>97.435897435897431</v>
      </c>
      <c r="E17" s="97">
        <f>IFERROR((SUMIFS('IA3'!F14:F52,'IA3'!F14:F52,"&lt;="&amp;E16,'IA3'!F14:F52,"&gt;="&amp;E16/2)+COUNTIF('IA3'!F14:F52,"&gt;"&amp;E16)*E16)/(COUNT('IA3'!F14:F52)*E16)*100,"-")</f>
        <v>83.760683760683762</v>
      </c>
      <c r="F17" s="97">
        <f>IFERROR((SUMIFS('IA3'!G14:G52,'IA3'!G14:G52,"&lt;="&amp;F16,'IA3'!G14:G52,"&gt;="&amp;F16/2)+COUNTIF('IA3'!G14:G52,"&gt;"&amp;F16)*F16)/(COUNT('IA3'!G14:G52)*F16)*100,"-")</f>
        <v>85.256410256410248</v>
      </c>
      <c r="G17" s="97">
        <f>IFERROR((SUMIFS('IA3'!H14:H52,'IA3'!H14:H52,"&lt;="&amp;G16,'IA3'!H14:H52,"&gt;="&amp;G16/2)+COUNTIF('IA3'!H14:H52,"&gt;"&amp;G16)*G16)/(COUNT('IA3'!H14:H52)*G16)*100,"-")</f>
        <v>86.324786324786331</v>
      </c>
      <c r="H17" s="97">
        <f>IFERROR((SUMIFS('IA3'!I14:I52,'IA3'!I14:I52,"&lt;="&amp;H16,'IA3'!I14:I52,"&gt;="&amp;H16/2)+COUNTIF('IA3'!I14:I52,"&gt;"&amp;H16)*H16)/(COUNT('IA3'!I14:I52)*H16)*100,"-")</f>
        <v>93.162393162393158</v>
      </c>
      <c r="I17" s="97">
        <f>IFERROR((SUMIFS('IA3'!J14:J52,'IA3'!J14:J52,"&lt;="&amp;I16,'IA3'!J14:J52,"&gt;="&amp;I16/2)+COUNTIF('IA3'!J14:J52,"&gt;"&amp;I16)*I16)/(COUNT('IA3'!J14:J52)*I16)*100,"-")</f>
        <v>86.324786324786331</v>
      </c>
      <c r="J17" s="97">
        <f>IFERROR((SUMIFS('IA3'!K14:K52,'IA3'!K14:K52,"&lt;="&amp;J16,'IA3'!K14:K52,"&gt;="&amp;J16/2)+COUNTIF('IA3'!K14:K52,"&gt;"&amp;J16)*J16)/(COUNT('IA3'!K14:K52)*J16)*100,"-")</f>
        <v>94.871794871794862</v>
      </c>
      <c r="K17" s="97">
        <f>IFERROR((SUMIFS('IA3'!L14:L52,'IA3'!L14:L52,"&lt;="&amp;K16,'IA3'!L14:L52,"&gt;="&amp;K16/2)+COUNTIF('IA3'!L14:L52,"&gt;"&amp;K16)*K16)/(COUNT('IA3'!L14:L52)*K16)*100,"-")</f>
        <v>93.592677345537751</v>
      </c>
      <c r="L17" s="97">
        <f>IFERROR((SUMIFS('IA3'!M14:M52,'IA3'!M14:M52,"&lt;="&amp;L16,'IA3'!M14:M52,"&gt;="&amp;L16/2)+COUNTIF('IA3'!M14:M52,"&gt;"&amp;L16)*L16)/(COUNT('IA3'!M14:M52)*L16)*100,"-")</f>
        <v>78.75</v>
      </c>
      <c r="M17" s="97">
        <f>IFERROR((SUMIFS('IA3'!N14:N52,'IA3'!N14:N52,"&lt;="&amp;M16,'IA3'!N14:N52,"&gt;="&amp;M16/2)+COUNTIF('IA3'!N14:N52,"&gt;"&amp;M16)*M16)/(COUNT('IA3'!N14:N52)*M16)*100,"-")</f>
        <v>93.478260869565219</v>
      </c>
      <c r="N17" s="97">
        <f>IFERROR((SUMIFS('IA3'!O14:O52,'IA3'!O14:O52,"&lt;="&amp;N16,'IA3'!O14:O52,"&gt;="&amp;N16/2)+COUNTIF('IA3'!O14:O52,"&gt;"&amp;N16)*N16)/(COUNT('IA3'!O14:O52)*N16)*100,"-")</f>
        <v>91.25</v>
      </c>
      <c r="O17" s="97">
        <f>IFERROR((SUMIFS('IA3'!P14:P52,'IA3'!P14:P52,"&lt;="&amp;O16,'IA3'!P14:P52,"&gt;="&amp;O16/2)+COUNTIF('IA3'!P14:P52,"&gt;"&amp;O16)*O16)/(COUNT('IA3'!P14:P52)*O16)*100,"-")</f>
        <v>89.682539682539684</v>
      </c>
      <c r="P17" s="97">
        <f>IFERROR((SUMIFS('IA3'!Q14:Q52,'IA3'!Q14:Q52,"&lt;="&amp;P16,'IA3'!Q14:Q52,"&gt;="&amp;P16/2)+COUNTIF('IA3'!Q14:Q52,"&gt;"&amp;P16)*P16)/(COUNT('IA3'!Q14:Q52)*P16)*100,"-")</f>
        <v>91.111111111111114</v>
      </c>
      <c r="Q17" s="97">
        <f>IFERROR((SUMIFS('IA3'!R14:R52,'IA3'!R14:R52,"&lt;="&amp;Q16,'IA3'!R14:R52,"&gt;="&amp;Q16/2)+COUNTIF('IA3'!R14:R52,"&gt;"&amp;Q16)*Q16)/(COUNT('IA3'!R14:R52)*Q16)*100,"-")</f>
        <v>93.888888888888886</v>
      </c>
      <c r="R17" s="97">
        <f>IFERROR((SUMIFS('IA3'!S14:S52,'IA3'!S14:S52,"&lt;="&amp;R16,'IA3'!S14:S52,"&gt;="&amp;R16/2)+COUNTIF('IA3'!S14:S52,"&gt;"&amp;R16)*R16)/(COUNT('IA3'!S14:S52)*R16)*100,"-")</f>
        <v>91.428571428571431</v>
      </c>
      <c r="S17" s="97">
        <f>IFERROR((SUMIFS('IA3'!T14:T52,'IA3'!T14:T52,"&lt;="&amp;S16,'IA3'!T14:T52,"&gt;="&amp;S16/2)+COUNTIF('IA3'!T14:T52,"&gt;"&amp;S16)*S16)/(COUNT('IA3'!T14:T52)*S16)*100,"-")</f>
        <v>98</v>
      </c>
      <c r="T17" s="97">
        <f>IFERROR((SUMIFS('IA3'!U14:U52,'IA3'!U14:U52,"&lt;="&amp;T16,'IA3'!U14:U52,"&gt;="&amp;T16/2)+COUNTIF('IA3'!U14:U52,"&gt;"&amp;T16)*T16)/(COUNT('IA3'!U14:U52)*T16)*100,"-")</f>
        <v>86.842105263157904</v>
      </c>
      <c r="U17" s="97">
        <f>IFERROR((SUMIFS('IA3'!V14:V52,'IA3'!V14:V52,"&lt;="&amp;U16,'IA3'!V14:V52,"&gt;="&amp;U16/2)+COUNTIF('IA3'!V14:V52,"&gt;"&amp;U16)*U16)/(COUNT('IA3'!V14:V52)*U16)*100,"-")</f>
        <v>82.36363636363636</v>
      </c>
      <c r="V17" s="97">
        <f>IFERROR((SUMIFS('IA3'!V14:V52,'IA3'!V14:V52,"&lt;="&amp;V16,'IA3'!V14:V52,"&gt;="&amp;V16/2)+COUNTIF('IA3'!V14:V52,"&gt;"&amp;V16)*V16)/(COUNT('IA3'!V14:V52)*V16)*100,"-")</f>
        <v>82.36363636363636</v>
      </c>
      <c r="W17" s="97" t="str">
        <f>IFERROR((SUMIFS('IA3'!W14:W52,'IA3'!W14:W52,"&lt;="&amp;W16,'IA3'!W14:W52,"&gt;="&amp;W16/2)+COUNTIF('IA3'!W14:W52,"&gt;"&amp;W16)*W16)/(COUNT('IA3'!W14:W52)*W16)*100,"-")</f>
        <v>-</v>
      </c>
      <c r="X17" s="97" t="str">
        <f>IFERROR((SUMIFS('IA3'!X14:X52,'IA3'!X14:X52,"&lt;="&amp;X16,'IA3'!X14:X52,"&gt;="&amp;X16/2)+COUNTIF('IA3'!X14:X52,"&gt;"&amp;X16)*X16)/(COUNT('IA3'!X14:X52)*X16)*100,"-")</f>
        <v>-</v>
      </c>
      <c r="Y17" s="97" t="str">
        <f>IFERROR((SUMIFS('IA3'!Y14:Y52,'IA3'!Y14:Y52,"&lt;="&amp;Y16,'IA3'!Y14:Y52,"&gt;="&amp;Y16/2)+COUNTIF('IA3'!Y14:Y52,"&gt;"&amp;Y16)*Y16)/(COUNT('IA3'!Y14:Y52)*Y16)*100,"-")</f>
        <v>-</v>
      </c>
      <c r="Z17" s="97" t="str">
        <f>IFERROR((SUMIFS('IA3'!Z14:Z52,'IA3'!Z14:Z52,"&lt;="&amp;Z16,'IA3'!Z14:Z52,"&gt;="&amp;Z16/2)+COUNTIF('IA3'!Z14:Z52,"&gt;"&amp;Z16)*Z16)/(COUNT('IA3'!Z14:Z52)*Z16)*100,"-")</f>
        <v>-</v>
      </c>
      <c r="AA17" s="97" t="str">
        <f>IFERROR((SUMIFS('IA3'!AA14:AA52,'IA3'!AA14:AA52,"&lt;="&amp;AA16,'IA3'!AA14:AA52,"&gt;="&amp;AA16/2)+COUNTIF('IA3'!AA14:AA52,"&gt;"&amp;AA16)*AA16)/(COUNT('IA3'!AA14:AA52)*AA16)*100,"-")</f>
        <v>-</v>
      </c>
      <c r="AB17" s="97" t="str">
        <f ca="1">IFERROR((SUMIFS('IA3'!AB14:AB52,'IA3'!AB14:AB52,"&lt;="&amp;AB16,'IA3'!AB14:AB52,"&gt;="&amp;AB16/2)+COUNTIF('IA3'!AB14:AB52,"&gt;"&amp;AB16)*AB16)/(COUNT('IA3'!AB14:AB52)*AB16)*100,"-")</f>
        <v>-</v>
      </c>
      <c r="AC17" s="97" t="str">
        <f ca="1">IFERROR((SUMIFS('IA3'!AC14:AC52,'IA3'!AC14:AC52,"&lt;="&amp;AC16,'IA3'!AC14:AC52,"&gt;="&amp;AC16/2)+COUNTIF('IA3'!AC14:AC52,"&gt;"&amp;AC16)*AC16)/(COUNT('IA3'!AC14:AC52)*AC16)*100,"-")</f>
        <v>-</v>
      </c>
      <c r="AD17" s="97" t="str">
        <f ca="1">IFERROR((SUMIFS('IA3'!AD14:AD52,'IA3'!AD14:AD52,"&lt;="&amp;AD16,'IA3'!AD14:AD52,"&gt;="&amp;AD16/2)+COUNTIF('IA3'!AD14:AD52,"&gt;"&amp;AD16)*AD16)/(COUNT('IA3'!AD14:AD52)*AD16)*100,"-")</f>
        <v>-</v>
      </c>
      <c r="AE17" s="97" t="str">
        <f ca="1">IFERROR((SUMIFS('IA3'!AE14:AE52,'IA3'!AE14:AE52,"&lt;="&amp;AE16,'IA3'!AE14:AE52,"&gt;="&amp;AE16/2)+COUNTIF('IA3'!AE14:AE52,"&gt;"&amp;AE16)*AE16)/(COUNT('IA3'!AE14:AE52)*AE16)*100,"-")</f>
        <v>-</v>
      </c>
      <c r="AF17" s="97" t="str">
        <f ca="1">IFERROR((SUMIFS('IA3'!AF14:AF52,'IA3'!AF14:AF52,"&lt;="&amp;AF16,'IA3'!AF14:AF52,"&gt;="&amp;AF16/2)+COUNTIF('IA3'!AF14:AF52,"&gt;"&amp;AF16)*AF16)/(COUNT('IA3'!AF14:AF52)*AF16)*100,"-")</f>
        <v>-</v>
      </c>
      <c r="AG17" s="97" t="str">
        <f ca="1">IFERROR((SUMIFS('IA3'!AG14:AG52,'IA3'!AG14:AG52,"&lt;="&amp;AG16,'IA3'!AG14:AG52,"&gt;="&amp;AG16/2)+COUNTIF('IA3'!AG14:AG52,"&gt;"&amp;AG16)*AG16)/(COUNT('IA3'!AG14:AG52)*AG16)*100,"-")</f>
        <v>-</v>
      </c>
      <c r="AH17" s="97" t="str">
        <f ca="1">IFERROR((SUMIFS('IA3'!AH14:AH52,'IA3'!AH14:AH52,"&lt;="&amp;AH16,'IA3'!AH14:AH52,"&gt;="&amp;AH16/2)+COUNTIF('IA3'!AH14:AH52,"&gt;"&amp;AH16)*AH16)/(COUNT('IA3'!AH14:AH52)*AH16)*100,"-")</f>
        <v>-</v>
      </c>
      <c r="AI17" s="97" t="str">
        <f ca="1">IFERROR((SUMIFS('IA3'!AI14:AI52,'IA3'!AI14:AI52,"&lt;="&amp;AI16,'IA3'!AI14:AI52,"&gt;="&amp;AI16/2)+COUNTIF('IA3'!AI14:AI52,"&gt;"&amp;AI16)*AI16)/(COUNT('IA3'!AI14:AI52)*AI16)*100,"-")</f>
        <v>-</v>
      </c>
      <c r="AJ17" s="97" t="str">
        <f ca="1">IFERROR((SUMIFS('IA3'!AJ14:AJ52,'IA3'!AJ14:AJ52,"&lt;="&amp;AJ16,'IA3'!AJ14:AJ52,"&gt;="&amp;AJ16/2)+COUNTIF('IA3'!AJ14:AJ52,"&gt;"&amp;AJ16)*AJ16)/(COUNT('IA3'!AJ14:AJ52)*AJ16)*100,"-")</f>
        <v>-</v>
      </c>
      <c r="AK17" s="97" t="str">
        <f ca="1">IFERROR((SUMIFS('IA3'!AK14:AK52,'IA3'!AK14:AK52,"&lt;="&amp;AK16,'IA3'!AK14:AK52,"&gt;="&amp;AK16/2)+COUNTIF('IA3'!AK14:AK52,"&gt;"&amp;AK16)*AK16)/(COUNT('IA3'!AK14:AK52)*AK16)*100,"-")</f>
        <v>-</v>
      </c>
      <c r="AL17" s="97" t="str">
        <f ca="1">IFERROR((SUMIFS('IA3'!AL14:AL52,'IA3'!AL14:AL52,"&lt;="&amp;AL16,'IA3'!AL14:AL52,"&gt;="&amp;AL16/2)+COUNTIF('IA3'!AL14:AL52,"&gt;"&amp;AL16)*AL16)/(COUNT('IA3'!AL14:AL52)*AL16)*100,"-")</f>
        <v>-</v>
      </c>
      <c r="AM17" s="97" t="str">
        <f ca="1">IFERROR((SUMIFS('IA3'!AM14:AM52,'IA3'!AM14:AM52,"&lt;="&amp;AM16,'IA3'!AM14:AM52,"&gt;="&amp;AM16/2)+COUNTIF('IA3'!AM14:AM52,"&gt;"&amp;AM16)*AM16)/(COUNT('IA3'!AM14:AM52)*AM16)*100,"-")</f>
        <v>-</v>
      </c>
      <c r="AN17" s="97" t="str">
        <f ca="1">IFERROR((SUMIFS('IA3'!AN14:AN52,'IA3'!AN14:AN52,"&lt;="&amp;AN16,'IA3'!AN14:AN52,"&gt;="&amp;AN16/2)+COUNTIF('IA3'!AN14:AN52,"&gt;"&amp;AN16)*AN16)/(COUNT('IA3'!AN14:AN52)*AN16)*100,"-")</f>
        <v>-</v>
      </c>
      <c r="AO17" s="97" t="str">
        <f ca="1">IFERROR((SUMIFS('IA3'!AO14:AO52,'IA3'!AO14:AO52,"&lt;="&amp;AO16,'IA3'!AO14:AO52,"&gt;="&amp;AO16/2)+COUNTIF('IA3'!AO14:AO52,"&gt;"&amp;AO16)*AO16)/(COUNT('IA3'!AO14:AO52)*AO16)*100,"-")</f>
        <v>-</v>
      </c>
      <c r="AP17" s="97" t="str">
        <f ca="1">IFERROR((SUMIFS('IA3'!AP14:AP52,'IA3'!AP14:AP52,"&lt;="&amp;AP16,'IA3'!AP14:AP52,"&gt;="&amp;AP16/2)+COUNTIF('IA3'!AP14:AP52,"&gt;"&amp;AP16)*AP16)/(COUNT('IA3'!AP14:AP52)*AP16)*100,"-")</f>
        <v>-</v>
      </c>
      <c r="AQ17" s="97" t="str">
        <f ca="1">IFERROR((SUMIFS('IA3'!AQ14:AQ52,'IA3'!AQ14:AQ52,"&lt;="&amp;AQ16,'IA3'!AQ14:AQ52,"&gt;="&amp;AQ16/2)+COUNTIF('IA3'!AQ14:AQ52,"&gt;"&amp;AQ16)*AQ16)/(COUNT('IA3'!AQ14:AQ52)*AQ16)*100,"-")</f>
        <v>-</v>
      </c>
      <c r="AR17" s="97" t="str">
        <f ca="1">IFERROR((SUMIFS('IA3'!AR14:AR52,'IA3'!AR14:AR52,"&lt;="&amp;AR16,'IA3'!AR14:AR52,"&gt;="&amp;AR16/2)+COUNTIF('IA3'!AR14:AR52,"&gt;"&amp;AR16)*AR16)/(COUNT('IA3'!AR14:AR52)*AR16)*100,"-")</f>
        <v>-</v>
      </c>
      <c r="AS17" s="97" t="str">
        <f ca="1">IFERROR((SUMIFS('IA3'!AS14:AS52,'IA3'!AS14:AS52,"&lt;="&amp;AS16,'IA3'!AS14:AS52,"&gt;="&amp;AS16/2)+COUNTIF('IA3'!AS14:AS52,"&gt;"&amp;AS16)*AS16)/(COUNT('IA3'!AS14:AS52)*AS16)*100,"-")</f>
        <v>-</v>
      </c>
      <c r="AT17" s="97" t="str">
        <f ca="1">IFERROR((SUMIFS('IA3'!AT14:AT52,'IA3'!AT14:AT52,"&lt;="&amp;AT16,'IA3'!AT14:AT52,"&gt;="&amp;AT16/2)+COUNTIF('IA3'!AT14:AT52,"&gt;"&amp;AT16)*AT16)/(COUNT('IA3'!AT14:AT52)*AT16)*100,"-")</f>
        <v>-</v>
      </c>
      <c r="AU17" s="97" t="str">
        <f ca="1">IFERROR((SUMIFS('IA3'!AU14:AU52,'IA3'!AU14:AU52,"&lt;="&amp;AU16,'IA3'!AU14:AU52,"&gt;="&amp;AU16/2)+COUNTIF('IA3'!AU14:AU52,"&gt;"&amp;AU16)*AU16)/(COUNT('IA3'!AU14:AU52)*AU16)*100,"-")</f>
        <v>-</v>
      </c>
      <c r="AV17" s="97" t="str">
        <f ca="1">IFERROR((SUMIFS('IA3'!AV14:AV52,'IA3'!AV14:AV52,"&lt;="&amp;AV16,'IA3'!AV14:AV52,"&gt;="&amp;AV16/2)+COUNTIF('IA3'!AV14:AV52,"&gt;"&amp;AV16)*AV16)/(COUNT('IA3'!AV14:AV52)*AV16)*100,"-")</f>
        <v>-</v>
      </c>
      <c r="AW17" s="97" t="str">
        <f ca="1">IFERROR((SUMIFS('IA3'!AW14:AW52,'IA3'!AW14:AW52,"&lt;="&amp;AW16,'IA3'!AW14:AW52,"&gt;="&amp;AW16/2)+COUNTIF('IA3'!AW14:AW52,"&gt;"&amp;AW16)*AW16)/(COUNT('IA3'!AW14:AW52)*AW16)*100,"-")</f>
        <v>-</v>
      </c>
      <c r="AX17" s="97" t="str">
        <f ca="1">IFERROR((SUMIFS('IA3'!AX14:AX52,'IA3'!AX14:AX52,"&lt;="&amp;AX16,'IA3'!AX14:AX52,"&gt;="&amp;AX16/2)+COUNTIF('IA3'!AX14:AX52,"&gt;"&amp;AX16)*AX16)/(COUNT('IA3'!AX14:AX52)*AX16)*100,"-")</f>
        <v>-</v>
      </c>
      <c r="AY17" s="97" t="str">
        <f ca="1">IFERROR((SUMIFS('IA3'!AY14:AY52,'IA3'!AY14:AY52,"&lt;="&amp;AY16,'IA3'!AY14:AY52,"&gt;="&amp;AY16/2)+COUNTIF('IA3'!AY14:AY52,"&gt;"&amp;AY16)*AY16)/(COUNT('IA3'!AY14:AY52)*AY16)*100,"-")</f>
        <v>-</v>
      </c>
      <c r="AZ17" s="97" t="str">
        <f ca="1">IFERROR((SUMIFS('IA3'!AZ14:AZ52,'IA3'!AZ14:AZ52,"&lt;="&amp;AZ16,'IA3'!AZ14:AZ52,"&gt;="&amp;AZ16/2)+COUNTIF('IA3'!AZ14:AZ52,"&gt;"&amp;AZ16)*AZ16)/(COUNT('IA3'!AZ14:AZ52)*AZ16)*100,"-")</f>
        <v>-</v>
      </c>
      <c r="BA17" s="8">
        <f>BA21*BA19+BB21*BB19+BC21*BC19+BD21*BD19+BE21*BE19+BF21*BF19+BG21*BG19</f>
        <v>4.4502317971093532</v>
      </c>
      <c r="BB17" s="8">
        <f>SUM(A22:AZ22)/SUM(A20:AZ20)*100</f>
        <v>80.706299427324794</v>
      </c>
      <c r="BC17" s="8">
        <f>ROUNDDOWN(BB17,0)</f>
        <v>80</v>
      </c>
      <c r="BD17" s="8">
        <f>BB17-BC17</f>
        <v>0.70629942732479378</v>
      </c>
      <c r="BE17" s="8">
        <f>IF(BD17&lt;0.25,0,IF(BD17&lt;0.75,0.5,1))</f>
        <v>0.5</v>
      </c>
      <c r="BF17" s="96">
        <f>BC17+BE17</f>
        <v>80.5</v>
      </c>
      <c r="BG17" s="8">
        <f>SUM(BA19:BG19)</f>
        <v>1</v>
      </c>
    </row>
    <row r="18" spans="1:59" x14ac:dyDescent="0.3">
      <c r="A18" s="8">
        <f>IF(A17="-","-",IF(A17&gt;90,5,IF(A17&gt;80,4,IF(A17&gt;70,3,IF(A17&gt;60,2,IF(A17&gt;0,1,0))))))</f>
        <v>4</v>
      </c>
      <c r="B18" s="8">
        <f t="shared" ref="B18:AZ18" si="17">IF(B17="-","-",IF(B17&gt;90,5,IF(B17&gt;80,4,IF(B17&gt;70,3,IF(B17&gt;60,2,IF(B17&gt;0,1,0))))))</f>
        <v>4</v>
      </c>
      <c r="C18" s="8">
        <f t="shared" si="17"/>
        <v>3</v>
      </c>
      <c r="D18" s="8">
        <f t="shared" si="17"/>
        <v>5</v>
      </c>
      <c r="E18" s="8">
        <f t="shared" si="17"/>
        <v>4</v>
      </c>
      <c r="F18" s="8">
        <f t="shared" si="17"/>
        <v>4</v>
      </c>
      <c r="G18" s="8">
        <f t="shared" si="17"/>
        <v>4</v>
      </c>
      <c r="H18" s="8">
        <f t="shared" si="17"/>
        <v>5</v>
      </c>
      <c r="I18" s="8">
        <f t="shared" si="17"/>
        <v>4</v>
      </c>
      <c r="J18" s="8">
        <f t="shared" si="17"/>
        <v>5</v>
      </c>
      <c r="K18" s="8">
        <f t="shared" si="17"/>
        <v>5</v>
      </c>
      <c r="L18" s="8">
        <f t="shared" si="17"/>
        <v>3</v>
      </c>
      <c r="M18" s="8">
        <f t="shared" si="17"/>
        <v>5</v>
      </c>
      <c r="N18" s="8">
        <f t="shared" si="17"/>
        <v>5</v>
      </c>
      <c r="O18" s="8">
        <f t="shared" si="17"/>
        <v>4</v>
      </c>
      <c r="P18" s="8">
        <f t="shared" si="17"/>
        <v>5</v>
      </c>
      <c r="Q18" s="8">
        <f t="shared" si="17"/>
        <v>5</v>
      </c>
      <c r="R18" s="8">
        <f t="shared" si="17"/>
        <v>5</v>
      </c>
      <c r="S18" s="8">
        <f t="shared" si="17"/>
        <v>5</v>
      </c>
      <c r="T18" s="8">
        <f t="shared" si="17"/>
        <v>4</v>
      </c>
      <c r="U18" s="8">
        <f t="shared" si="17"/>
        <v>4</v>
      </c>
      <c r="V18" s="8">
        <f t="shared" si="17"/>
        <v>4</v>
      </c>
      <c r="W18" s="8" t="str">
        <f t="shared" si="17"/>
        <v>-</v>
      </c>
      <c r="X18" s="8" t="str">
        <f t="shared" si="17"/>
        <v>-</v>
      </c>
      <c r="Y18" s="8" t="str">
        <f t="shared" si="17"/>
        <v>-</v>
      </c>
      <c r="Z18" s="8" t="str">
        <f t="shared" si="17"/>
        <v>-</v>
      </c>
      <c r="AA18" s="8" t="str">
        <f t="shared" si="17"/>
        <v>-</v>
      </c>
      <c r="AB18" s="8" t="str">
        <f t="shared" ca="1" si="17"/>
        <v>-</v>
      </c>
      <c r="AC18" s="8" t="str">
        <f t="shared" ca="1" si="17"/>
        <v>-</v>
      </c>
      <c r="AD18" s="8" t="str">
        <f t="shared" ca="1" si="17"/>
        <v>-</v>
      </c>
      <c r="AE18" s="8" t="str">
        <f t="shared" ca="1" si="17"/>
        <v>-</v>
      </c>
      <c r="AF18" s="8" t="str">
        <f t="shared" ca="1" si="17"/>
        <v>-</v>
      </c>
      <c r="AG18" s="8" t="str">
        <f t="shared" ca="1" si="17"/>
        <v>-</v>
      </c>
      <c r="AH18" s="8" t="str">
        <f t="shared" ca="1" si="17"/>
        <v>-</v>
      </c>
      <c r="AI18" s="8" t="str">
        <f t="shared" ca="1" si="17"/>
        <v>-</v>
      </c>
      <c r="AJ18" s="8" t="str">
        <f t="shared" ca="1" si="17"/>
        <v>-</v>
      </c>
      <c r="AK18" s="8" t="str">
        <f t="shared" ca="1" si="17"/>
        <v>-</v>
      </c>
      <c r="AL18" s="8" t="str">
        <f t="shared" ca="1" si="17"/>
        <v>-</v>
      </c>
      <c r="AM18" s="8" t="str">
        <f t="shared" ca="1" si="17"/>
        <v>-</v>
      </c>
      <c r="AN18" s="8" t="str">
        <f t="shared" ca="1" si="17"/>
        <v>-</v>
      </c>
      <c r="AO18" s="8" t="str">
        <f t="shared" ca="1" si="17"/>
        <v>-</v>
      </c>
      <c r="AP18" s="8" t="str">
        <f t="shared" ca="1" si="17"/>
        <v>-</v>
      </c>
      <c r="AQ18" s="8" t="str">
        <f t="shared" ca="1" si="17"/>
        <v>-</v>
      </c>
      <c r="AR18" s="8" t="str">
        <f t="shared" ca="1" si="17"/>
        <v>-</v>
      </c>
      <c r="AS18" s="8" t="str">
        <f t="shared" ca="1" si="17"/>
        <v>-</v>
      </c>
      <c r="AT18" s="8" t="str">
        <f t="shared" ca="1" si="17"/>
        <v>-</v>
      </c>
      <c r="AU18" s="8" t="str">
        <f t="shared" ca="1" si="17"/>
        <v>-</v>
      </c>
      <c r="AV18" s="8" t="str">
        <f t="shared" ca="1" si="17"/>
        <v>-</v>
      </c>
      <c r="AW18" s="8" t="str">
        <f t="shared" ca="1" si="17"/>
        <v>-</v>
      </c>
      <c r="AX18" s="8" t="str">
        <f t="shared" ca="1" si="17"/>
        <v>-</v>
      </c>
      <c r="AY18" s="8" t="str">
        <f t="shared" ca="1" si="17"/>
        <v>-</v>
      </c>
      <c r="AZ18" s="8" t="str">
        <f t="shared" ca="1" si="17"/>
        <v>-</v>
      </c>
      <c r="BA18" s="8">
        <f>SUM(BA20:BG20)</f>
        <v>3667</v>
      </c>
      <c r="BB18" s="8">
        <f>BA18</f>
        <v>3667</v>
      </c>
      <c r="BC18" s="8">
        <f t="shared" ref="BC18:BG18" si="18">BB18</f>
        <v>3667</v>
      </c>
      <c r="BD18" s="8">
        <f t="shared" si="18"/>
        <v>3667</v>
      </c>
      <c r="BE18" s="8">
        <f t="shared" si="18"/>
        <v>3667</v>
      </c>
      <c r="BF18" s="8">
        <f t="shared" si="18"/>
        <v>3667</v>
      </c>
      <c r="BG18" s="8">
        <f t="shared" si="18"/>
        <v>3667</v>
      </c>
    </row>
    <row r="19" spans="1:59" x14ac:dyDescent="0.3">
      <c r="A19" s="97">
        <f>'IA3'!B59</f>
        <v>1</v>
      </c>
      <c r="B19" s="97">
        <f>'IA3'!C59</f>
        <v>2</v>
      </c>
      <c r="C19" s="97">
        <f>'IA3'!D59</f>
        <v>3</v>
      </c>
      <c r="D19" s="97">
        <f>'IA3'!E59</f>
        <v>4</v>
      </c>
      <c r="E19" s="97">
        <f>'IA3'!F59</f>
        <v>5</v>
      </c>
      <c r="F19" s="97">
        <f>'IA3'!G59</f>
        <v>5</v>
      </c>
      <c r="G19" s="97">
        <f>'IA3'!H59</f>
        <v>4</v>
      </c>
      <c r="H19" s="97">
        <f>'IA3'!I59</f>
        <v>1</v>
      </c>
      <c r="I19" s="97">
        <f>'IA3'!J59</f>
        <v>3</v>
      </c>
      <c r="J19" s="97">
        <f>'IA3'!K59</f>
        <v>4</v>
      </c>
      <c r="K19" s="97">
        <f>'IA3'!L59</f>
        <v>5</v>
      </c>
      <c r="L19" s="97">
        <f>'IA3'!M59</f>
        <v>3</v>
      </c>
      <c r="M19" s="97">
        <f>'IA3'!N59</f>
        <v>2</v>
      </c>
      <c r="N19" s="97">
        <f>'IA3'!O59</f>
        <v>1</v>
      </c>
      <c r="O19" s="97">
        <f>'IA3'!P59</f>
        <v>2</v>
      </c>
      <c r="P19" s="97">
        <f>'IA3'!Q59</f>
        <v>3</v>
      </c>
      <c r="Q19" s="97">
        <f>'IA3'!R59</f>
        <v>4</v>
      </c>
      <c r="R19" s="97">
        <f>'IA3'!S59</f>
        <v>5</v>
      </c>
      <c r="S19" s="97">
        <f>'IA3'!T59</f>
        <v>5</v>
      </c>
      <c r="T19" s="97">
        <f>'IA3'!U59</f>
        <v>4</v>
      </c>
      <c r="U19" s="97">
        <f>'IA3'!V59</f>
        <v>4</v>
      </c>
      <c r="V19" s="97">
        <f>'IA3'!W59</f>
        <v>5</v>
      </c>
      <c r="W19" s="97">
        <f>'IA3'!X59</f>
        <v>0</v>
      </c>
      <c r="X19" s="97">
        <f>'IA3'!Y59</f>
        <v>0</v>
      </c>
      <c r="Y19" s="97">
        <f>'IA3'!Z59</f>
        <v>0</v>
      </c>
      <c r="Z19" s="97">
        <f>'IA3'!AA59</f>
        <v>0</v>
      </c>
      <c r="AA19" s="97">
        <f>'IA3'!AB59</f>
        <v>0</v>
      </c>
      <c r="AB19" s="97">
        <f>'IA3'!AC59</f>
        <v>0</v>
      </c>
      <c r="AC19" s="97">
        <f>'IA3'!AD59</f>
        <v>0</v>
      </c>
      <c r="AD19" s="97">
        <f>'IA3'!AE59</f>
        <v>0</v>
      </c>
      <c r="AE19" s="97">
        <f>'IA3'!AF59</f>
        <v>0</v>
      </c>
      <c r="AF19" s="97">
        <f>'IA3'!AG59</f>
        <v>0</v>
      </c>
      <c r="AG19" s="97">
        <f>'IA3'!AH59</f>
        <v>0</v>
      </c>
      <c r="AH19" s="97">
        <f>'IA3'!AI59</f>
        <v>0</v>
      </c>
      <c r="AI19" s="97">
        <f>'IA3'!AJ59</f>
        <v>0</v>
      </c>
      <c r="AJ19" s="97">
        <f>'IA3'!AK59</f>
        <v>0</v>
      </c>
      <c r="AK19" s="97">
        <f>'IA3'!AL59</f>
        <v>0</v>
      </c>
      <c r="AL19" s="97">
        <f>'IA3'!AM59</f>
        <v>0</v>
      </c>
      <c r="AM19" s="97">
        <f>'IA3'!AN59</f>
        <v>0</v>
      </c>
      <c r="AN19" s="97">
        <f>'IA3'!AO59</f>
        <v>0</v>
      </c>
      <c r="AO19" s="97">
        <f>'IA3'!AP59</f>
        <v>0</v>
      </c>
      <c r="AP19" s="97">
        <f>'IA3'!AQ59</f>
        <v>0</v>
      </c>
      <c r="AQ19" s="97">
        <f>'IA3'!AR59</f>
        <v>0</v>
      </c>
      <c r="AR19" s="97">
        <f>'IA3'!AS59</f>
        <v>0</v>
      </c>
      <c r="AS19" s="97">
        <f>'IA3'!AT59</f>
        <v>0</v>
      </c>
      <c r="AT19" s="97">
        <f>'IA3'!AU59</f>
        <v>0</v>
      </c>
      <c r="AU19" s="97">
        <f>'IA3'!AV59</f>
        <v>0</v>
      </c>
      <c r="AV19" s="97">
        <f>'IA3'!AW59</f>
        <v>0</v>
      </c>
      <c r="AW19" s="97">
        <f>'IA3'!AX59</f>
        <v>0</v>
      </c>
      <c r="AX19" s="97">
        <f>'IA3'!AY59</f>
        <v>0</v>
      </c>
      <c r="AY19" s="97">
        <f>'IA3'!AZ59</f>
        <v>0</v>
      </c>
      <c r="AZ19" s="97">
        <f>'IA3'!BA59</f>
        <v>0</v>
      </c>
      <c r="BA19" s="8">
        <f>BA20/BA18</f>
        <v>9.9263703299700023E-2</v>
      </c>
      <c r="BB19" s="8">
        <f t="shared" ref="BB19:BG19" si="19">BB20/BB18</f>
        <v>0.17725661303517862</v>
      </c>
      <c r="BC19" s="8">
        <f t="shared" si="19"/>
        <v>0.17725661303517862</v>
      </c>
      <c r="BD19" s="8">
        <f t="shared" si="19"/>
        <v>0.19498227433869647</v>
      </c>
      <c r="BE19" s="8">
        <f t="shared" si="19"/>
        <v>0.35124079629124627</v>
      </c>
      <c r="BF19" s="8">
        <f t="shared" si="19"/>
        <v>0</v>
      </c>
      <c r="BG19" s="8">
        <f t="shared" si="19"/>
        <v>0</v>
      </c>
    </row>
    <row r="20" spans="1:59" x14ac:dyDescent="0.3">
      <c r="A20" s="97">
        <f>COUNT('IA3'!B14:B52)*A11</f>
        <v>78</v>
      </c>
      <c r="B20" s="97">
        <f>COUNT('IA3'!C14:C52)*B11</f>
        <v>78</v>
      </c>
      <c r="C20" s="97">
        <f>COUNT('IA3'!D14:D52)*C11</f>
        <v>78</v>
      </c>
      <c r="D20" s="97">
        <f>COUNT('IA3'!E14:E52)*D11</f>
        <v>78</v>
      </c>
      <c r="E20" s="97">
        <f>COUNT('IA3'!F14:F52)*E11</f>
        <v>78</v>
      </c>
      <c r="F20" s="97">
        <f>COUNT('IA3'!G14:G52)*F11</f>
        <v>78</v>
      </c>
      <c r="G20" s="97">
        <f>COUNT('IA3'!H14:H52)*G11</f>
        <v>78</v>
      </c>
      <c r="H20" s="97">
        <f>COUNT('IA3'!I14:I52)*H11</f>
        <v>78</v>
      </c>
      <c r="I20" s="97">
        <f>COUNT('IA3'!J14:J52)*I11</f>
        <v>78</v>
      </c>
      <c r="J20" s="97">
        <f>COUNT('IA3'!K14:K52)*J11</f>
        <v>78</v>
      </c>
      <c r="K20" s="97">
        <f>COUNT('IA3'!L14:L52)*K11</f>
        <v>247</v>
      </c>
      <c r="L20" s="97">
        <f>COUNT('IA3'!M14:M52)*L11</f>
        <v>260</v>
      </c>
      <c r="M20" s="97">
        <f>COUNT('IA3'!N14:N52)*M11</f>
        <v>299</v>
      </c>
      <c r="N20" s="97">
        <f>COUNT('IA3'!O14:O52)*N11</f>
        <v>208</v>
      </c>
      <c r="O20" s="97">
        <f>COUNT('IA3'!P14:P52)*O11</f>
        <v>273</v>
      </c>
      <c r="P20" s="97">
        <f>COUNT('IA3'!Q14:Q52)*P11</f>
        <v>234</v>
      </c>
      <c r="Q20" s="97">
        <f>COUNT('IA3'!R14:R52)*Q11</f>
        <v>234</v>
      </c>
      <c r="R20" s="97">
        <f>COUNT('IA3'!S14:S52)*R11</f>
        <v>273</v>
      </c>
      <c r="S20" s="97">
        <f>COUNT('IA3'!T14:T52)*S11</f>
        <v>260</v>
      </c>
      <c r="T20" s="97">
        <f>COUNT('IA3'!U14:U52)*T11</f>
        <v>247</v>
      </c>
      <c r="U20" s="97">
        <f>COUNT('IA3'!#REF!)*U11</f>
        <v>0</v>
      </c>
      <c r="V20" s="97">
        <f>COUNT('IA3'!V14:V52)*V11</f>
        <v>352</v>
      </c>
      <c r="W20" s="97">
        <f>COUNT('IA3'!W14:W52)*W11</f>
        <v>0</v>
      </c>
      <c r="X20" s="97">
        <f>COUNT('IA3'!X14:X52)*X11</f>
        <v>0</v>
      </c>
      <c r="Y20" s="97">
        <f>COUNT('IA3'!Y14:Y52)*Y11</f>
        <v>0</v>
      </c>
      <c r="Z20" s="97">
        <f>COUNT('IA3'!Z14:Z52)*Z11</f>
        <v>0</v>
      </c>
      <c r="AA20" s="97">
        <f>COUNT('IA3'!AA14:AA52)*AA11</f>
        <v>0</v>
      </c>
      <c r="AB20" s="97">
        <f>COUNT('IA3'!AB14:AB52)*AB11</f>
        <v>0</v>
      </c>
      <c r="AC20" s="97">
        <f>COUNT('IA3'!AC14:AC52)*AC11</f>
        <v>0</v>
      </c>
      <c r="AD20" s="97">
        <f>COUNT('IA3'!AD14:AD52)*AD11</f>
        <v>0</v>
      </c>
      <c r="AE20" s="97">
        <f>COUNT('IA3'!AE14:AE52)*AE11</f>
        <v>0</v>
      </c>
      <c r="AF20" s="97">
        <f>COUNT('IA3'!AF14:AF52)*AF11</f>
        <v>0</v>
      </c>
      <c r="AG20" s="97">
        <f>COUNT('IA3'!AG14:AG52)*AG11</f>
        <v>0</v>
      </c>
      <c r="AH20" s="97">
        <f>COUNT('IA3'!AH14:AH52)*AH11</f>
        <v>0</v>
      </c>
      <c r="AI20" s="97">
        <f>COUNT('IA3'!AI14:AI52)*AI11</f>
        <v>0</v>
      </c>
      <c r="AJ20" s="97">
        <f>COUNT('IA3'!AJ14:AJ52)*AJ11</f>
        <v>0</v>
      </c>
      <c r="AK20" s="97">
        <f>COUNT('IA3'!AK14:AK52)*AK11</f>
        <v>0</v>
      </c>
      <c r="AL20" s="97">
        <f>COUNT('IA3'!AL14:AL52)*AL11</f>
        <v>0</v>
      </c>
      <c r="AM20" s="97">
        <f>COUNT('IA3'!AM14:AM52)*AM11</f>
        <v>0</v>
      </c>
      <c r="AN20" s="97">
        <f>COUNT('IA3'!AN14:AN52)*AN11</f>
        <v>0</v>
      </c>
      <c r="AO20" s="97">
        <f>COUNT('IA3'!AO14:AO52)*AO11</f>
        <v>0</v>
      </c>
      <c r="AP20" s="97">
        <f>COUNT('IA3'!AP14:AP52)*AP11</f>
        <v>0</v>
      </c>
      <c r="AQ20" s="97">
        <f>COUNT('IA3'!AQ14:AQ52)*AQ11</f>
        <v>0</v>
      </c>
      <c r="AR20" s="97">
        <f>COUNT('IA3'!AR14:AR52)*AR11</f>
        <v>0</v>
      </c>
      <c r="AS20" s="97">
        <f>COUNT('IA3'!AS14:AS52)*AS11</f>
        <v>0</v>
      </c>
      <c r="AT20" s="97">
        <f>COUNT('IA3'!AT14:AT52)*AT11</f>
        <v>0</v>
      </c>
      <c r="AU20" s="97">
        <f>COUNT('IA3'!AU14:AU52)*AU11</f>
        <v>0</v>
      </c>
      <c r="AV20" s="97">
        <f>COUNT('IA3'!AV14:AV52)*AV11</f>
        <v>0</v>
      </c>
      <c r="AW20" s="97">
        <f>COUNT('IA3'!AW14:AW52)*AW11</f>
        <v>0</v>
      </c>
      <c r="AX20" s="97">
        <f>COUNT('IA3'!AX14:AX52)*AX11</f>
        <v>0</v>
      </c>
      <c r="AY20" s="97">
        <f>COUNT('IA3'!AY14:AY52)*AY11</f>
        <v>0</v>
      </c>
      <c r="AZ20" s="97">
        <f>COUNT('IA3'!AZ14:AZ52)*AZ11</f>
        <v>0</v>
      </c>
      <c r="BA20" s="8">
        <f>SUMIF(A19:AZ19,"="&amp;1,A20:AZ20)</f>
        <v>364</v>
      </c>
      <c r="BB20" s="8">
        <f>SUMIF(A19:AN19,"="&amp;2,A20:AN20)</f>
        <v>650</v>
      </c>
      <c r="BC20" s="8">
        <f>SUMIF(A19:AN19,"="&amp;3,A20:AN20)</f>
        <v>650</v>
      </c>
      <c r="BD20" s="8">
        <f>SUMIF(A19:AN19,"="&amp;4,A20:AN20)</f>
        <v>715</v>
      </c>
      <c r="BE20" s="8">
        <f>SUMIF(A19:AN19,"="&amp;5,A20:AN20)</f>
        <v>1288</v>
      </c>
      <c r="BF20" s="8">
        <f>SUMIF(A19:AN19,"="&amp;6,A20:AN20)</f>
        <v>0</v>
      </c>
      <c r="BG20" s="8">
        <f>SUMIF(A19:AN19,"="&amp;7,A20:AN20)</f>
        <v>0</v>
      </c>
    </row>
    <row r="21" spans="1:59" x14ac:dyDescent="0.3">
      <c r="A21" s="8">
        <f>IFERROR(A20* A18,"-")</f>
        <v>312</v>
      </c>
      <c r="B21" s="8">
        <f t="shared" ref="B21:AZ21" si="20">IFERROR(B20* B18,"-")</f>
        <v>312</v>
      </c>
      <c r="C21" s="8">
        <f t="shared" si="20"/>
        <v>234</v>
      </c>
      <c r="D21" s="8">
        <f t="shared" si="20"/>
        <v>390</v>
      </c>
      <c r="E21" s="8">
        <f t="shared" si="20"/>
        <v>312</v>
      </c>
      <c r="F21" s="8">
        <f t="shared" si="20"/>
        <v>312</v>
      </c>
      <c r="G21" s="8">
        <f t="shared" si="20"/>
        <v>312</v>
      </c>
      <c r="H21" s="8">
        <f t="shared" si="20"/>
        <v>390</v>
      </c>
      <c r="I21" s="8">
        <f t="shared" si="20"/>
        <v>312</v>
      </c>
      <c r="J21" s="8">
        <f t="shared" si="20"/>
        <v>390</v>
      </c>
      <c r="K21" s="8">
        <f>IFERROR(K20* K18,"-")</f>
        <v>1235</v>
      </c>
      <c r="L21" s="8">
        <f t="shared" si="20"/>
        <v>780</v>
      </c>
      <c r="M21" s="8">
        <f t="shared" si="20"/>
        <v>1495</v>
      </c>
      <c r="N21" s="8">
        <f t="shared" si="20"/>
        <v>1040</v>
      </c>
      <c r="O21" s="8">
        <f t="shared" si="20"/>
        <v>1092</v>
      </c>
      <c r="P21" s="8">
        <f t="shared" si="20"/>
        <v>1170</v>
      </c>
      <c r="Q21" s="8">
        <f t="shared" si="20"/>
        <v>1170</v>
      </c>
      <c r="R21" s="8">
        <f t="shared" si="20"/>
        <v>1365</v>
      </c>
      <c r="S21" s="8">
        <f t="shared" si="20"/>
        <v>1300</v>
      </c>
      <c r="T21" s="8">
        <f t="shared" si="20"/>
        <v>988</v>
      </c>
      <c r="U21" s="8">
        <f t="shared" si="20"/>
        <v>0</v>
      </c>
      <c r="V21" s="8">
        <f t="shared" si="20"/>
        <v>1408</v>
      </c>
      <c r="W21" s="8" t="str">
        <f t="shared" si="20"/>
        <v>-</v>
      </c>
      <c r="X21" s="8" t="str">
        <f t="shared" si="20"/>
        <v>-</v>
      </c>
      <c r="Y21" s="8" t="str">
        <f t="shared" si="20"/>
        <v>-</v>
      </c>
      <c r="Z21" s="8" t="str">
        <f t="shared" si="20"/>
        <v>-</v>
      </c>
      <c r="AA21" s="8" t="str">
        <f t="shared" si="20"/>
        <v>-</v>
      </c>
      <c r="AB21" s="8" t="str">
        <f t="shared" ca="1" si="20"/>
        <v>-</v>
      </c>
      <c r="AC21" s="8" t="str">
        <f t="shared" ca="1" si="20"/>
        <v>-</v>
      </c>
      <c r="AD21" s="8" t="str">
        <f t="shared" ca="1" si="20"/>
        <v>-</v>
      </c>
      <c r="AE21" s="8" t="str">
        <f t="shared" ca="1" si="20"/>
        <v>-</v>
      </c>
      <c r="AF21" s="8" t="str">
        <f t="shared" ca="1" si="20"/>
        <v>-</v>
      </c>
      <c r="AG21" s="8" t="str">
        <f t="shared" ca="1" si="20"/>
        <v>-</v>
      </c>
      <c r="AH21" s="8" t="str">
        <f t="shared" ca="1" si="20"/>
        <v>-</v>
      </c>
      <c r="AI21" s="8" t="str">
        <f t="shared" ca="1" si="20"/>
        <v>-</v>
      </c>
      <c r="AJ21" s="8" t="str">
        <f t="shared" ca="1" si="20"/>
        <v>-</v>
      </c>
      <c r="AK21" s="8" t="str">
        <f t="shared" ca="1" si="20"/>
        <v>-</v>
      </c>
      <c r="AL21" s="8" t="str">
        <f t="shared" ca="1" si="20"/>
        <v>-</v>
      </c>
      <c r="AM21" s="8" t="str">
        <f t="shared" ca="1" si="20"/>
        <v>-</v>
      </c>
      <c r="AN21" s="8" t="str">
        <f t="shared" ca="1" si="20"/>
        <v>-</v>
      </c>
      <c r="AO21" s="8" t="str">
        <f t="shared" ca="1" si="20"/>
        <v>-</v>
      </c>
      <c r="AP21" s="8" t="str">
        <f t="shared" ca="1" si="20"/>
        <v>-</v>
      </c>
      <c r="AQ21" s="8" t="str">
        <f t="shared" ca="1" si="20"/>
        <v>-</v>
      </c>
      <c r="AR21" s="8" t="str">
        <f t="shared" ca="1" si="20"/>
        <v>-</v>
      </c>
      <c r="AS21" s="8" t="str">
        <f t="shared" ca="1" si="20"/>
        <v>-</v>
      </c>
      <c r="AT21" s="8" t="str">
        <f t="shared" ca="1" si="20"/>
        <v>-</v>
      </c>
      <c r="AU21" s="8" t="str">
        <f t="shared" ca="1" si="20"/>
        <v>-</v>
      </c>
      <c r="AV21" s="8" t="str">
        <f t="shared" ca="1" si="20"/>
        <v>-</v>
      </c>
      <c r="AW21" s="8" t="str">
        <f t="shared" ca="1" si="20"/>
        <v>-</v>
      </c>
      <c r="AX21" s="8" t="str">
        <f t="shared" ca="1" si="20"/>
        <v>-</v>
      </c>
      <c r="AY21" s="8" t="str">
        <f t="shared" ca="1" si="20"/>
        <v>-</v>
      </c>
      <c r="AZ21" s="8" t="str">
        <f t="shared" ca="1" si="20"/>
        <v>-</v>
      </c>
      <c r="BA21" s="8">
        <f>IFERROR(SUMIF(A19:AZ19,"="&amp;1,A21:AZ21)/SUMIF(A19:AZ19,"="&amp;1,A20:AZ20),0)</f>
        <v>4.7857142857142856</v>
      </c>
      <c r="BB21" s="8">
        <f>IFERROR(SUMIF(A19:AN19,"="&amp;2,A21:AN21)/SUMIF(A19:AN19,"="&amp;2,A20:AN20),0)</f>
        <v>4.46</v>
      </c>
      <c r="BC21" s="8">
        <f>IFERROR(SUMIF(A19:AN19,"="&amp;3,A21:AN21)/SUMIF(A19:AN19,"="&amp;3,A20:AN20),0)</f>
        <v>3.84</v>
      </c>
      <c r="BD21" s="8">
        <f>IFERROR(SUMIF(A19:AN19,"="&amp;4,A21:AN21)/SUMIF(A19:AN19,"="&amp;4,A20:AN20),0)</f>
        <v>4.5454545454545459</v>
      </c>
      <c r="BE21" s="8">
        <f>IFERROR(SUMIF(A19:AN19,"="&amp;5,A21:AN21)/SUMIF(A19:AN19,"="&amp;5,A20:AN20),0)</f>
        <v>4.6055900621118013</v>
      </c>
      <c r="BF21" s="8">
        <f>IFERROR(SUMIF(B19:BA19,"="&amp;6,B21:BA21)/SUMIF(B19:BA19,"="&amp;6,B20:BA20),0)</f>
        <v>0</v>
      </c>
      <c r="BG21" s="8">
        <f>IFERROR(SUMIF(C19:BB19,"="&amp;7,C21:BB21)/SUMIF(C19:BB19,"="&amp;7,C20:BB20),0)</f>
        <v>0</v>
      </c>
    </row>
    <row r="22" spans="1:59" x14ac:dyDescent="0.3">
      <c r="A22" s="97">
        <f>COUNT('IA3'!B14:B52)*A16</f>
        <v>78</v>
      </c>
      <c r="B22" s="97">
        <f>COUNT('IA3'!C14:C52)*B16</f>
        <v>58.5</v>
      </c>
      <c r="C22" s="97">
        <f>COUNT('IA3'!D14:D52)*C16</f>
        <v>78</v>
      </c>
      <c r="D22" s="97">
        <f>COUNT('IA3'!E14:E52)*D16</f>
        <v>39</v>
      </c>
      <c r="E22" s="97">
        <f>COUNT('IA3'!F14:F52)*E16</f>
        <v>58.5</v>
      </c>
      <c r="F22" s="97">
        <f>COUNT('IA3'!G14:G52)*F16</f>
        <v>78</v>
      </c>
      <c r="G22" s="97">
        <f>COUNT('IA3'!H14:H52)*G16</f>
        <v>58.5</v>
      </c>
      <c r="H22" s="97">
        <f>COUNT('IA3'!I14:I52)*H16</f>
        <v>58.5</v>
      </c>
      <c r="I22" s="97">
        <f>COUNT('IA3'!J14:J52)*I16</f>
        <v>58.5</v>
      </c>
      <c r="J22" s="97">
        <f>COUNT('IA3'!K14:K52)*J16</f>
        <v>58.5</v>
      </c>
      <c r="K22" s="97">
        <f>COUNT('IA3'!L14:L52)*K16</f>
        <v>218.5</v>
      </c>
      <c r="L22" s="97">
        <f>COUNT('IA3'!M14:M52)*L16</f>
        <v>240</v>
      </c>
      <c r="M22" s="97">
        <f>COUNT('IA3'!N14:N52)*M16</f>
        <v>230</v>
      </c>
      <c r="N22" s="97">
        <f>COUNT('IA3'!O14:O52)*N16</f>
        <v>160</v>
      </c>
      <c r="O22" s="97">
        <f>COUNT('IA3'!P14:P52)*O16</f>
        <v>252</v>
      </c>
      <c r="P22" s="97">
        <f>COUNT('IA3'!Q14:Q52)*P16</f>
        <v>180</v>
      </c>
      <c r="Q22" s="97">
        <f>COUNT('IA3'!R14:R52)*Q16</f>
        <v>180</v>
      </c>
      <c r="R22" s="97">
        <f>COUNT('IA3'!S14:S52)*R16</f>
        <v>210</v>
      </c>
      <c r="S22" s="97">
        <f>COUNT('IA3'!T14:T52)*S16</f>
        <v>200</v>
      </c>
      <c r="T22" s="97">
        <f>COUNT('IA3'!U14:U52)*T16</f>
        <v>190</v>
      </c>
      <c r="U22" s="97">
        <f>COUNT('IA3'!#REF!)*U16</f>
        <v>0</v>
      </c>
      <c r="V22" s="97">
        <f>COUNT('IA3'!V14:V52)*V16</f>
        <v>275</v>
      </c>
      <c r="W22" s="97">
        <f>COUNT('IA3'!W14:W52)*W16</f>
        <v>0</v>
      </c>
      <c r="X22" s="97">
        <f>COUNT('IA3'!X14:X52)*X16</f>
        <v>0</v>
      </c>
      <c r="Y22" s="97">
        <f>COUNT('IA3'!Y14:Y52)*Y16</f>
        <v>0</v>
      </c>
      <c r="Z22" s="97">
        <f>COUNT('IA3'!Z14:Z52)*Z16</f>
        <v>0</v>
      </c>
      <c r="AA22" s="97">
        <f>COUNT('IA3'!AA14:AA52)*AA16</f>
        <v>0</v>
      </c>
      <c r="AB22" s="97">
        <f>COUNT('IA3'!AB14:AB52)*AB16</f>
        <v>0</v>
      </c>
      <c r="AC22" s="97">
        <f>COUNT('IA3'!AC14:AC52)*AC16</f>
        <v>0</v>
      </c>
      <c r="AD22" s="97">
        <f>COUNT('IA3'!AD14:AD52)*AD16</f>
        <v>0</v>
      </c>
      <c r="AE22" s="97">
        <f>COUNT('IA3'!AE14:AE52)*AE16</f>
        <v>0</v>
      </c>
      <c r="AF22" s="97">
        <f>COUNT('IA3'!AF14:AF52)*AF16</f>
        <v>0</v>
      </c>
      <c r="AG22" s="97">
        <f>COUNT('IA3'!AG14:AG52)*AG16</f>
        <v>0</v>
      </c>
      <c r="AH22" s="97">
        <f>COUNT('IA3'!AH14:AH52)*AH16</f>
        <v>0</v>
      </c>
      <c r="AI22" s="97">
        <f>COUNT('IA3'!AI14:AI52)*AI16</f>
        <v>0</v>
      </c>
      <c r="AJ22" s="97">
        <f>COUNT('IA3'!AJ14:AJ52)*AJ16</f>
        <v>0</v>
      </c>
      <c r="AK22" s="97">
        <f>COUNT('IA3'!AK14:AK52)*AK16</f>
        <v>0</v>
      </c>
      <c r="AL22" s="97">
        <f>COUNT('IA3'!AL14:AL52)*AL16</f>
        <v>0</v>
      </c>
      <c r="AM22" s="97">
        <f>COUNT('IA3'!AM14:AM52)*AM16</f>
        <v>0</v>
      </c>
      <c r="AN22" s="97">
        <f>COUNT('IA3'!AN14:AN52)*AN16</f>
        <v>0</v>
      </c>
      <c r="AO22" s="97">
        <f>COUNT('IA3'!AO14:AO52)*AO16</f>
        <v>0</v>
      </c>
      <c r="AP22" s="97">
        <f>COUNT('IA3'!AP14:AP52)*AP16</f>
        <v>0</v>
      </c>
      <c r="AQ22" s="97">
        <f>COUNT('IA3'!AQ14:AQ52)*AQ16</f>
        <v>0</v>
      </c>
      <c r="AR22" s="97">
        <f>COUNT('IA3'!AR14:AR52)*AR16</f>
        <v>0</v>
      </c>
      <c r="AS22" s="97">
        <f>COUNT('IA3'!AS14:AS52)*AS16</f>
        <v>0</v>
      </c>
      <c r="AT22" s="97">
        <f>COUNT('IA3'!AT14:AT52)*AT16</f>
        <v>0</v>
      </c>
      <c r="AU22" s="97">
        <f>COUNT('IA3'!AU14:AU52)*AU16</f>
        <v>0</v>
      </c>
      <c r="AV22" s="97">
        <f>COUNT('IA3'!AV14:AV52)*AV16</f>
        <v>0</v>
      </c>
      <c r="AW22" s="97">
        <f>COUNT('IA3'!AW14:AW52)*AW16</f>
        <v>0</v>
      </c>
      <c r="AX22" s="97">
        <f>COUNT('IA3'!AX14:AX52)*AX16</f>
        <v>0</v>
      </c>
      <c r="AY22" s="97">
        <f>COUNT('IA3'!AY14:AY52)*AY16</f>
        <v>0</v>
      </c>
      <c r="AZ22" s="97">
        <f>COUNT('IA3'!AZ14:AZ52)*AZ16</f>
        <v>0</v>
      </c>
      <c r="BA22" s="8">
        <f>IFERROR(SUMIF(A19:AZ19,"="&amp;1,A21:AZ21)/SUMIF(A19:AZ19,"="&amp;1,A20:AZ20),"-")</f>
        <v>4.7857142857142856</v>
      </c>
      <c r="BB22" s="8">
        <f>IFERROR(SUMIF(A19:AN19,"="&amp;2,A21:AN21)/SUMIF(A19:AN19,"="&amp;2,A20:AN20),"-")</f>
        <v>4.46</v>
      </c>
      <c r="BC22" s="8">
        <f>IFERROR(SUMIF(A19:AN19,"="&amp;3,A21:AN21)/SUMIF(A19:AN19,"="&amp;3,A20:AN20),"-")</f>
        <v>3.84</v>
      </c>
      <c r="BD22" s="8">
        <f>IFERROR(SUMIF(A19:AN19,"="&amp;4,A21:AN21)/SUMIF(A19:AN19,"="&amp;4,A20:AN20),"-")</f>
        <v>4.5454545454545459</v>
      </c>
      <c r="BE22" s="8">
        <f>IFERROR(SUMIF(A19:AN19,"="&amp;5,A21:AN21)/SUMIF(A19:AN19,"="&amp;5,A20:AN20),"-")</f>
        <v>4.6055900621118013</v>
      </c>
      <c r="BF22" s="8" t="str">
        <f>IFERROR(SUMIF(B19:BA19,"="&amp;6,B21:BA21)/SUMIF(B19:BA19,"="&amp;6,B20:BA20),"-")</f>
        <v>-</v>
      </c>
      <c r="BG22" s="8" t="str">
        <f>IFERROR(SUMIF(C19:BB19,"="&amp;7,C21:BB21)/SUMIF(C19:BB19,"="&amp;7,C20:BB20),"-")</f>
        <v>-</v>
      </c>
    </row>
    <row r="23" spans="1:59" x14ac:dyDescent="0.3">
      <c r="A23" s="94">
        <f>A16</f>
        <v>2</v>
      </c>
      <c r="B23" s="94">
        <f t="shared" ref="B23:AZ23" si="21">B16</f>
        <v>1.5</v>
      </c>
      <c r="C23" s="94">
        <f t="shared" si="21"/>
        <v>2</v>
      </c>
      <c r="D23" s="94">
        <f t="shared" si="21"/>
        <v>1</v>
      </c>
      <c r="E23" s="94">
        <f t="shared" si="21"/>
        <v>1.5</v>
      </c>
      <c r="F23" s="94">
        <f t="shared" si="21"/>
        <v>2</v>
      </c>
      <c r="G23" s="94">
        <f t="shared" si="21"/>
        <v>1.5</v>
      </c>
      <c r="H23" s="94">
        <f t="shared" si="21"/>
        <v>1.5</v>
      </c>
      <c r="I23" s="94">
        <f t="shared" si="21"/>
        <v>1.5</v>
      </c>
      <c r="J23" s="94">
        <f t="shared" si="21"/>
        <v>1.5</v>
      </c>
      <c r="K23" s="94">
        <f t="shared" si="21"/>
        <v>11.5</v>
      </c>
      <c r="L23" s="94">
        <f t="shared" si="21"/>
        <v>12</v>
      </c>
      <c r="M23" s="94">
        <f t="shared" si="21"/>
        <v>10</v>
      </c>
      <c r="N23" s="94">
        <f t="shared" si="21"/>
        <v>10</v>
      </c>
      <c r="O23" s="94">
        <f t="shared" si="21"/>
        <v>12</v>
      </c>
      <c r="P23" s="94">
        <f t="shared" si="21"/>
        <v>10</v>
      </c>
      <c r="Q23" s="94">
        <f t="shared" si="21"/>
        <v>10</v>
      </c>
      <c r="R23" s="94">
        <f t="shared" si="21"/>
        <v>10</v>
      </c>
      <c r="S23" s="94">
        <f t="shared" si="21"/>
        <v>10</v>
      </c>
      <c r="T23" s="94">
        <f t="shared" si="21"/>
        <v>10</v>
      </c>
      <c r="U23" s="94">
        <f t="shared" si="21"/>
        <v>12.5</v>
      </c>
      <c r="V23" s="94">
        <f t="shared" si="21"/>
        <v>12.5</v>
      </c>
      <c r="W23" s="94">
        <f t="shared" si="21"/>
        <v>0</v>
      </c>
      <c r="X23" s="94">
        <f t="shared" si="21"/>
        <v>0</v>
      </c>
      <c r="Y23" s="94">
        <f t="shared" si="21"/>
        <v>0</v>
      </c>
      <c r="Z23" s="94">
        <f t="shared" si="21"/>
        <v>0</v>
      </c>
      <c r="AA23" s="94">
        <f t="shared" si="21"/>
        <v>0</v>
      </c>
      <c r="AB23" s="94">
        <f t="shared" si="21"/>
        <v>0</v>
      </c>
      <c r="AC23" s="94">
        <f t="shared" si="21"/>
        <v>0</v>
      </c>
      <c r="AD23" s="94">
        <f t="shared" si="21"/>
        <v>0</v>
      </c>
      <c r="AE23" s="94">
        <f t="shared" si="21"/>
        <v>0</v>
      </c>
      <c r="AF23" s="94">
        <f t="shared" si="21"/>
        <v>0</v>
      </c>
      <c r="AG23" s="94">
        <f t="shared" si="21"/>
        <v>0</v>
      </c>
      <c r="AH23" s="94">
        <f t="shared" si="21"/>
        <v>0</v>
      </c>
      <c r="AI23" s="94">
        <f t="shared" si="21"/>
        <v>0</v>
      </c>
      <c r="AJ23" s="94">
        <f t="shared" si="21"/>
        <v>0</v>
      </c>
      <c r="AK23" s="94">
        <f t="shared" si="21"/>
        <v>0</v>
      </c>
      <c r="AL23" s="94">
        <f t="shared" si="21"/>
        <v>0</v>
      </c>
      <c r="AM23" s="94">
        <f t="shared" si="21"/>
        <v>0</v>
      </c>
      <c r="AN23" s="94">
        <f t="shared" si="21"/>
        <v>0</v>
      </c>
      <c r="AO23" s="94">
        <f t="shared" si="21"/>
        <v>0</v>
      </c>
      <c r="AP23" s="94">
        <f t="shared" si="21"/>
        <v>0</v>
      </c>
      <c r="AQ23" s="94">
        <f t="shared" si="21"/>
        <v>0</v>
      </c>
      <c r="AR23" s="94">
        <f t="shared" si="21"/>
        <v>0</v>
      </c>
      <c r="AS23" s="94">
        <f t="shared" si="21"/>
        <v>0</v>
      </c>
      <c r="AT23" s="94">
        <f t="shared" si="21"/>
        <v>0</v>
      </c>
      <c r="AU23" s="94">
        <f t="shared" si="21"/>
        <v>0</v>
      </c>
      <c r="AV23" s="94">
        <f t="shared" si="21"/>
        <v>0</v>
      </c>
      <c r="AW23" s="94">
        <f t="shared" si="21"/>
        <v>0</v>
      </c>
      <c r="AX23" s="94">
        <f t="shared" si="21"/>
        <v>0</v>
      </c>
      <c r="AY23" s="94">
        <f t="shared" si="21"/>
        <v>0</v>
      </c>
      <c r="AZ23" s="94">
        <f t="shared" si="21"/>
        <v>0</v>
      </c>
      <c r="BA23" s="8"/>
      <c r="BB23" s="8"/>
      <c r="BC23" s="8"/>
      <c r="BD23" s="8"/>
      <c r="BE23" s="8"/>
      <c r="BF23" s="8"/>
      <c r="BG23" s="8"/>
    </row>
    <row r="24" spans="1:59" x14ac:dyDescent="0.3">
      <c r="A24" s="95">
        <f>A23</f>
        <v>2</v>
      </c>
      <c r="B24" s="95">
        <f t="shared" ref="B24:AZ28" si="22">B23</f>
        <v>1.5</v>
      </c>
      <c r="C24" s="95">
        <f t="shared" si="22"/>
        <v>2</v>
      </c>
      <c r="D24" s="95">
        <f t="shared" si="22"/>
        <v>1</v>
      </c>
      <c r="E24" s="95">
        <f t="shared" si="22"/>
        <v>1.5</v>
      </c>
      <c r="F24" s="95">
        <f t="shared" si="22"/>
        <v>2</v>
      </c>
      <c r="G24" s="95">
        <f t="shared" si="22"/>
        <v>1.5</v>
      </c>
      <c r="H24" s="95">
        <f t="shared" si="22"/>
        <v>1.5</v>
      </c>
      <c r="I24" s="95">
        <f t="shared" si="22"/>
        <v>1.5</v>
      </c>
      <c r="J24" s="95">
        <f t="shared" si="22"/>
        <v>1.5</v>
      </c>
      <c r="K24" s="95">
        <f t="shared" si="22"/>
        <v>11.5</v>
      </c>
      <c r="L24" s="95">
        <f t="shared" si="22"/>
        <v>12</v>
      </c>
      <c r="M24" s="95">
        <f t="shared" si="22"/>
        <v>10</v>
      </c>
      <c r="N24" s="95">
        <f t="shared" si="22"/>
        <v>10</v>
      </c>
      <c r="O24" s="95">
        <f t="shared" si="22"/>
        <v>12</v>
      </c>
      <c r="P24" s="95">
        <f t="shared" si="22"/>
        <v>10</v>
      </c>
      <c r="Q24" s="95">
        <f t="shared" si="22"/>
        <v>10</v>
      </c>
      <c r="R24" s="95">
        <f t="shared" si="22"/>
        <v>10</v>
      </c>
      <c r="S24" s="95">
        <f t="shared" si="22"/>
        <v>10</v>
      </c>
      <c r="T24" s="95">
        <f t="shared" si="22"/>
        <v>10</v>
      </c>
      <c r="U24" s="95">
        <f t="shared" si="22"/>
        <v>12.5</v>
      </c>
      <c r="V24" s="95">
        <f t="shared" si="22"/>
        <v>12.5</v>
      </c>
      <c r="W24" s="95">
        <f t="shared" si="22"/>
        <v>0</v>
      </c>
      <c r="X24" s="95">
        <f t="shared" si="22"/>
        <v>0</v>
      </c>
      <c r="Y24" s="95">
        <f t="shared" si="22"/>
        <v>0</v>
      </c>
      <c r="Z24" s="95">
        <f t="shared" si="22"/>
        <v>0</v>
      </c>
      <c r="AA24" s="95">
        <f t="shared" si="22"/>
        <v>0</v>
      </c>
      <c r="AB24" s="95">
        <f t="shared" si="22"/>
        <v>0</v>
      </c>
      <c r="AC24" s="95">
        <f t="shared" si="22"/>
        <v>0</v>
      </c>
      <c r="AD24" s="95">
        <f t="shared" si="22"/>
        <v>0</v>
      </c>
      <c r="AE24" s="95">
        <f t="shared" si="22"/>
        <v>0</v>
      </c>
      <c r="AF24" s="95">
        <f t="shared" si="22"/>
        <v>0</v>
      </c>
      <c r="AG24" s="95">
        <f t="shared" si="22"/>
        <v>0</v>
      </c>
      <c r="AH24" s="95">
        <f t="shared" si="22"/>
        <v>0</v>
      </c>
      <c r="AI24" s="95">
        <f t="shared" si="22"/>
        <v>0</v>
      </c>
      <c r="AJ24" s="95">
        <f t="shared" si="22"/>
        <v>0</v>
      </c>
      <c r="AK24" s="95">
        <f t="shared" si="22"/>
        <v>0</v>
      </c>
      <c r="AL24" s="95">
        <f t="shared" si="22"/>
        <v>0</v>
      </c>
      <c r="AM24" s="95">
        <f t="shared" si="22"/>
        <v>0</v>
      </c>
      <c r="AN24" s="95">
        <f t="shared" si="22"/>
        <v>0</v>
      </c>
      <c r="AO24" s="95">
        <f t="shared" si="22"/>
        <v>0</v>
      </c>
      <c r="AP24" s="95">
        <f t="shared" si="22"/>
        <v>0</v>
      </c>
      <c r="AQ24" s="95">
        <f t="shared" si="22"/>
        <v>0</v>
      </c>
      <c r="AR24" s="95">
        <f t="shared" si="22"/>
        <v>0</v>
      </c>
      <c r="AS24" s="95">
        <f t="shared" si="22"/>
        <v>0</v>
      </c>
      <c r="AT24" s="95">
        <f t="shared" si="22"/>
        <v>0</v>
      </c>
      <c r="AU24" s="95">
        <f t="shared" si="22"/>
        <v>0</v>
      </c>
      <c r="AV24" s="95">
        <f t="shared" si="22"/>
        <v>0</v>
      </c>
      <c r="AW24" s="95">
        <f t="shared" si="22"/>
        <v>0</v>
      </c>
      <c r="AX24" s="95">
        <f t="shared" si="22"/>
        <v>0</v>
      </c>
      <c r="AY24" s="95">
        <f t="shared" si="22"/>
        <v>0</v>
      </c>
      <c r="AZ24" s="95">
        <f t="shared" si="22"/>
        <v>0</v>
      </c>
      <c r="BA24" s="8"/>
      <c r="BB24" s="8"/>
      <c r="BC24" s="8"/>
      <c r="BD24" s="8"/>
      <c r="BE24" s="8"/>
      <c r="BF24" s="8"/>
      <c r="BG24" s="8"/>
    </row>
    <row r="25" spans="1:59" x14ac:dyDescent="0.3">
      <c r="A25" s="95">
        <f t="shared" ref="A25:P40" si="23">A24</f>
        <v>2</v>
      </c>
      <c r="B25" s="95">
        <f t="shared" si="22"/>
        <v>1.5</v>
      </c>
      <c r="C25" s="95">
        <f t="shared" si="22"/>
        <v>2</v>
      </c>
      <c r="D25" s="95">
        <f t="shared" si="22"/>
        <v>1</v>
      </c>
      <c r="E25" s="95">
        <f t="shared" si="22"/>
        <v>1.5</v>
      </c>
      <c r="F25" s="95">
        <f t="shared" si="22"/>
        <v>2</v>
      </c>
      <c r="G25" s="95">
        <f t="shared" si="22"/>
        <v>1.5</v>
      </c>
      <c r="H25" s="95">
        <f t="shared" si="22"/>
        <v>1.5</v>
      </c>
      <c r="I25" s="95">
        <f t="shared" si="22"/>
        <v>1.5</v>
      </c>
      <c r="J25" s="95">
        <f t="shared" si="22"/>
        <v>1.5</v>
      </c>
      <c r="K25" s="95">
        <f t="shared" si="22"/>
        <v>11.5</v>
      </c>
      <c r="L25" s="95">
        <f t="shared" si="22"/>
        <v>12</v>
      </c>
      <c r="M25" s="95">
        <f t="shared" si="22"/>
        <v>10</v>
      </c>
      <c r="N25" s="95">
        <f t="shared" si="22"/>
        <v>10</v>
      </c>
      <c r="O25" s="95">
        <f t="shared" si="22"/>
        <v>12</v>
      </c>
      <c r="P25" s="95">
        <f t="shared" si="22"/>
        <v>10</v>
      </c>
      <c r="Q25" s="95">
        <f t="shared" si="22"/>
        <v>10</v>
      </c>
      <c r="R25" s="95">
        <f t="shared" si="22"/>
        <v>10</v>
      </c>
      <c r="S25" s="95">
        <f t="shared" si="22"/>
        <v>10</v>
      </c>
      <c r="T25" s="95">
        <f t="shared" si="22"/>
        <v>10</v>
      </c>
      <c r="U25" s="95">
        <f t="shared" si="22"/>
        <v>12.5</v>
      </c>
      <c r="V25" s="95">
        <f t="shared" si="22"/>
        <v>12.5</v>
      </c>
      <c r="W25" s="95">
        <f t="shared" si="22"/>
        <v>0</v>
      </c>
      <c r="X25" s="95">
        <f t="shared" si="22"/>
        <v>0</v>
      </c>
      <c r="Y25" s="95">
        <f t="shared" si="22"/>
        <v>0</v>
      </c>
      <c r="Z25" s="95">
        <f t="shared" si="22"/>
        <v>0</v>
      </c>
      <c r="AA25" s="95">
        <f t="shared" si="22"/>
        <v>0</v>
      </c>
      <c r="AB25" s="95">
        <f t="shared" si="22"/>
        <v>0</v>
      </c>
      <c r="AC25" s="95">
        <f t="shared" si="22"/>
        <v>0</v>
      </c>
      <c r="AD25" s="95">
        <f t="shared" si="22"/>
        <v>0</v>
      </c>
      <c r="AE25" s="95">
        <f t="shared" si="22"/>
        <v>0</v>
      </c>
      <c r="AF25" s="95">
        <f t="shared" si="22"/>
        <v>0</v>
      </c>
      <c r="AG25" s="95">
        <f t="shared" si="22"/>
        <v>0</v>
      </c>
      <c r="AH25" s="95">
        <f t="shared" si="22"/>
        <v>0</v>
      </c>
      <c r="AI25" s="95">
        <f t="shared" si="22"/>
        <v>0</v>
      </c>
      <c r="AJ25" s="95">
        <f t="shared" si="22"/>
        <v>0</v>
      </c>
      <c r="AK25" s="95">
        <f t="shared" si="22"/>
        <v>0</v>
      </c>
      <c r="AL25" s="95">
        <f t="shared" si="22"/>
        <v>0</v>
      </c>
      <c r="AM25" s="95">
        <f t="shared" si="22"/>
        <v>0</v>
      </c>
      <c r="AN25" s="95">
        <f t="shared" si="22"/>
        <v>0</v>
      </c>
      <c r="AO25" s="95">
        <f t="shared" si="22"/>
        <v>0</v>
      </c>
      <c r="AP25" s="95">
        <f t="shared" si="22"/>
        <v>0</v>
      </c>
      <c r="AQ25" s="95">
        <f t="shared" si="22"/>
        <v>0</v>
      </c>
      <c r="AR25" s="95">
        <f t="shared" si="22"/>
        <v>0</v>
      </c>
      <c r="AS25" s="95">
        <f t="shared" si="22"/>
        <v>0</v>
      </c>
      <c r="AT25" s="95">
        <f t="shared" si="22"/>
        <v>0</v>
      </c>
      <c r="AU25" s="95">
        <f t="shared" si="22"/>
        <v>0</v>
      </c>
      <c r="AV25" s="95">
        <f t="shared" si="22"/>
        <v>0</v>
      </c>
      <c r="AW25" s="95">
        <f t="shared" si="22"/>
        <v>0</v>
      </c>
      <c r="AX25" s="95">
        <f t="shared" si="22"/>
        <v>0</v>
      </c>
      <c r="AY25" s="95">
        <f t="shared" si="22"/>
        <v>0</v>
      </c>
      <c r="AZ25" s="95">
        <f t="shared" si="22"/>
        <v>0</v>
      </c>
      <c r="BA25" s="8">
        <f>IF(BA21=0,0,'PO MAPPING'!C17)</f>
        <v>3</v>
      </c>
      <c r="BB25" s="8">
        <f>IF(BB21=0,0,'PO MAPPING'!D17)</f>
        <v>2</v>
      </c>
      <c r="BC25" s="8">
        <f>IF(BC21=0,0,'PO MAPPING'!E17)</f>
        <v>2</v>
      </c>
      <c r="BD25" s="8">
        <f>IF(BD21=0,0,'PO MAPPING'!F17)</f>
        <v>0</v>
      </c>
      <c r="BE25" s="8">
        <f>IF(BE21=0,0,'PO MAPPING'!G17)</f>
        <v>0</v>
      </c>
      <c r="BF25" s="8">
        <f>IF(BF21=0,0,'PO MAPPING'!H17)</f>
        <v>0</v>
      </c>
      <c r="BG25" s="8">
        <f>IF(BG21=0,0,'PO MAPPING'!I17)</f>
        <v>0</v>
      </c>
    </row>
    <row r="26" spans="1:59" x14ac:dyDescent="0.3">
      <c r="A26" s="95">
        <f t="shared" si="23"/>
        <v>2</v>
      </c>
      <c r="B26" s="95">
        <f t="shared" si="22"/>
        <v>1.5</v>
      </c>
      <c r="C26" s="95">
        <f t="shared" si="22"/>
        <v>2</v>
      </c>
      <c r="D26" s="95">
        <f t="shared" si="22"/>
        <v>1</v>
      </c>
      <c r="E26" s="95">
        <f t="shared" si="22"/>
        <v>1.5</v>
      </c>
      <c r="F26" s="95">
        <f t="shared" si="22"/>
        <v>2</v>
      </c>
      <c r="G26" s="95">
        <f t="shared" si="22"/>
        <v>1.5</v>
      </c>
      <c r="H26" s="95">
        <f t="shared" si="22"/>
        <v>1.5</v>
      </c>
      <c r="I26" s="95">
        <f t="shared" si="22"/>
        <v>1.5</v>
      </c>
      <c r="J26" s="95">
        <f t="shared" si="22"/>
        <v>1.5</v>
      </c>
      <c r="K26" s="95">
        <f t="shared" si="22"/>
        <v>11.5</v>
      </c>
      <c r="L26" s="95">
        <f t="shared" si="22"/>
        <v>12</v>
      </c>
      <c r="M26" s="95">
        <f t="shared" si="22"/>
        <v>10</v>
      </c>
      <c r="N26" s="95">
        <f t="shared" si="22"/>
        <v>10</v>
      </c>
      <c r="O26" s="95">
        <f t="shared" si="22"/>
        <v>12</v>
      </c>
      <c r="P26" s="95">
        <f t="shared" si="22"/>
        <v>10</v>
      </c>
      <c r="Q26" s="95">
        <f t="shared" si="22"/>
        <v>10</v>
      </c>
      <c r="R26" s="95">
        <f t="shared" si="22"/>
        <v>10</v>
      </c>
      <c r="S26" s="95">
        <f t="shared" si="22"/>
        <v>10</v>
      </c>
      <c r="T26" s="95">
        <f t="shared" si="22"/>
        <v>10</v>
      </c>
      <c r="U26" s="95">
        <f t="shared" si="22"/>
        <v>12.5</v>
      </c>
      <c r="V26" s="95">
        <f t="shared" si="22"/>
        <v>12.5</v>
      </c>
      <c r="W26" s="95">
        <f t="shared" si="22"/>
        <v>0</v>
      </c>
      <c r="X26" s="95">
        <f t="shared" si="22"/>
        <v>0</v>
      </c>
      <c r="Y26" s="95">
        <f t="shared" si="22"/>
        <v>0</v>
      </c>
      <c r="Z26" s="95">
        <f t="shared" si="22"/>
        <v>0</v>
      </c>
      <c r="AA26" s="95">
        <f t="shared" si="22"/>
        <v>0</v>
      </c>
      <c r="AB26" s="95">
        <f t="shared" si="22"/>
        <v>0</v>
      </c>
      <c r="AC26" s="95">
        <f t="shared" si="22"/>
        <v>0</v>
      </c>
      <c r="AD26" s="95">
        <f t="shared" si="22"/>
        <v>0</v>
      </c>
      <c r="AE26" s="95">
        <f t="shared" si="22"/>
        <v>0</v>
      </c>
      <c r="AF26" s="95">
        <f t="shared" si="22"/>
        <v>0</v>
      </c>
      <c r="AG26" s="95">
        <f t="shared" si="22"/>
        <v>0</v>
      </c>
      <c r="AH26" s="95">
        <f t="shared" si="22"/>
        <v>0</v>
      </c>
      <c r="AI26" s="95">
        <f t="shared" si="22"/>
        <v>0</v>
      </c>
      <c r="AJ26" s="95">
        <f t="shared" si="22"/>
        <v>0</v>
      </c>
      <c r="AK26" s="95">
        <f t="shared" si="22"/>
        <v>0</v>
      </c>
      <c r="AL26" s="95">
        <f t="shared" si="22"/>
        <v>0</v>
      </c>
      <c r="AM26" s="95">
        <f t="shared" si="22"/>
        <v>0</v>
      </c>
      <c r="AN26" s="95">
        <f t="shared" si="22"/>
        <v>0</v>
      </c>
      <c r="AO26" s="95">
        <f t="shared" si="22"/>
        <v>0</v>
      </c>
      <c r="AP26" s="95">
        <f t="shared" si="22"/>
        <v>0</v>
      </c>
      <c r="AQ26" s="95">
        <f t="shared" si="22"/>
        <v>0</v>
      </c>
      <c r="AR26" s="95">
        <f t="shared" si="22"/>
        <v>0</v>
      </c>
      <c r="AS26" s="95">
        <f t="shared" si="22"/>
        <v>0</v>
      </c>
      <c r="AT26" s="95">
        <f t="shared" si="22"/>
        <v>0</v>
      </c>
      <c r="AU26" s="95">
        <f t="shared" si="22"/>
        <v>0</v>
      </c>
      <c r="AV26" s="95">
        <f t="shared" si="22"/>
        <v>0</v>
      </c>
      <c r="AW26" s="95">
        <f t="shared" si="22"/>
        <v>0</v>
      </c>
      <c r="AX26" s="95">
        <f t="shared" si="22"/>
        <v>0</v>
      </c>
      <c r="AY26" s="95">
        <f t="shared" si="22"/>
        <v>0</v>
      </c>
      <c r="AZ26" s="95">
        <f t="shared" si="22"/>
        <v>0</v>
      </c>
      <c r="BA26" s="8">
        <f>IF(BA21=0,0,'PO MAPPING'!C18)</f>
        <v>3</v>
      </c>
      <c r="BB26" s="8">
        <f>IF(BB21=0,0,'PO MAPPING'!D18)</f>
        <v>3</v>
      </c>
      <c r="BC26" s="8">
        <f>IF(BC21=0,0,'PO MAPPING'!E18)</f>
        <v>3</v>
      </c>
      <c r="BD26" s="8">
        <f>IF(BD21=0,0,'PO MAPPING'!F18)</f>
        <v>3</v>
      </c>
      <c r="BE26" s="8">
        <f>IF(BE21=0,0,'PO MAPPING'!G18)</f>
        <v>3</v>
      </c>
      <c r="BF26" s="8">
        <f>IF(BF21=0,0,'PO MAPPING'!H18)</f>
        <v>0</v>
      </c>
      <c r="BG26" s="8">
        <f>IF(BG21=0,0,'PO MAPPING'!I18)</f>
        <v>0</v>
      </c>
    </row>
    <row r="27" spans="1:59" x14ac:dyDescent="0.3">
      <c r="A27" s="95">
        <f t="shared" si="23"/>
        <v>2</v>
      </c>
      <c r="B27" s="95">
        <f t="shared" si="22"/>
        <v>1.5</v>
      </c>
      <c r="C27" s="95">
        <f t="shared" si="22"/>
        <v>2</v>
      </c>
      <c r="D27" s="95">
        <f t="shared" si="22"/>
        <v>1</v>
      </c>
      <c r="E27" s="95">
        <f t="shared" si="22"/>
        <v>1.5</v>
      </c>
      <c r="F27" s="95">
        <f t="shared" si="22"/>
        <v>2</v>
      </c>
      <c r="G27" s="95">
        <f t="shared" si="22"/>
        <v>1.5</v>
      </c>
      <c r="H27" s="95">
        <f t="shared" si="22"/>
        <v>1.5</v>
      </c>
      <c r="I27" s="95">
        <f t="shared" si="22"/>
        <v>1.5</v>
      </c>
      <c r="J27" s="95">
        <f t="shared" si="22"/>
        <v>1.5</v>
      </c>
      <c r="K27" s="95">
        <f t="shared" si="22"/>
        <v>11.5</v>
      </c>
      <c r="L27" s="95">
        <f t="shared" si="22"/>
        <v>12</v>
      </c>
      <c r="M27" s="95">
        <f t="shared" si="22"/>
        <v>10</v>
      </c>
      <c r="N27" s="95">
        <f t="shared" si="22"/>
        <v>10</v>
      </c>
      <c r="O27" s="95">
        <f t="shared" si="22"/>
        <v>12</v>
      </c>
      <c r="P27" s="95">
        <f t="shared" si="22"/>
        <v>10</v>
      </c>
      <c r="Q27" s="95">
        <f t="shared" si="22"/>
        <v>10</v>
      </c>
      <c r="R27" s="95">
        <f t="shared" si="22"/>
        <v>10</v>
      </c>
      <c r="S27" s="95">
        <f t="shared" si="22"/>
        <v>10</v>
      </c>
      <c r="T27" s="95">
        <f t="shared" si="22"/>
        <v>10</v>
      </c>
      <c r="U27" s="95">
        <f t="shared" si="22"/>
        <v>12.5</v>
      </c>
      <c r="V27" s="95">
        <f t="shared" si="22"/>
        <v>12.5</v>
      </c>
      <c r="W27" s="95">
        <f t="shared" si="22"/>
        <v>0</v>
      </c>
      <c r="X27" s="95">
        <f t="shared" si="22"/>
        <v>0</v>
      </c>
      <c r="Y27" s="95">
        <f t="shared" si="22"/>
        <v>0</v>
      </c>
      <c r="Z27" s="95">
        <f t="shared" si="22"/>
        <v>0</v>
      </c>
      <c r="AA27" s="95">
        <f t="shared" si="22"/>
        <v>0</v>
      </c>
      <c r="AB27" s="95">
        <f t="shared" si="22"/>
        <v>0</v>
      </c>
      <c r="AC27" s="95">
        <f t="shared" si="22"/>
        <v>0</v>
      </c>
      <c r="AD27" s="95">
        <f t="shared" si="22"/>
        <v>0</v>
      </c>
      <c r="AE27" s="95">
        <f t="shared" si="22"/>
        <v>0</v>
      </c>
      <c r="AF27" s="95">
        <f t="shared" si="22"/>
        <v>0</v>
      </c>
      <c r="AG27" s="95">
        <f t="shared" si="22"/>
        <v>0</v>
      </c>
      <c r="AH27" s="95">
        <f t="shared" si="22"/>
        <v>0</v>
      </c>
      <c r="AI27" s="95">
        <f t="shared" si="22"/>
        <v>0</v>
      </c>
      <c r="AJ27" s="95">
        <f t="shared" si="22"/>
        <v>0</v>
      </c>
      <c r="AK27" s="95">
        <f t="shared" si="22"/>
        <v>0</v>
      </c>
      <c r="AL27" s="95">
        <f t="shared" si="22"/>
        <v>0</v>
      </c>
      <c r="AM27" s="95">
        <f t="shared" si="22"/>
        <v>0</v>
      </c>
      <c r="AN27" s="95">
        <f t="shared" si="22"/>
        <v>0</v>
      </c>
      <c r="AO27" s="95">
        <f t="shared" si="22"/>
        <v>0</v>
      </c>
      <c r="AP27" s="95">
        <f t="shared" si="22"/>
        <v>0</v>
      </c>
      <c r="AQ27" s="95">
        <f t="shared" si="22"/>
        <v>0</v>
      </c>
      <c r="AR27" s="95">
        <f t="shared" si="22"/>
        <v>0</v>
      </c>
      <c r="AS27" s="95">
        <f t="shared" si="22"/>
        <v>0</v>
      </c>
      <c r="AT27" s="95">
        <f t="shared" si="22"/>
        <v>0</v>
      </c>
      <c r="AU27" s="95">
        <f t="shared" si="22"/>
        <v>0</v>
      </c>
      <c r="AV27" s="95">
        <f t="shared" si="22"/>
        <v>0</v>
      </c>
      <c r="AW27" s="95">
        <f t="shared" si="22"/>
        <v>0</v>
      </c>
      <c r="AX27" s="95">
        <f t="shared" si="22"/>
        <v>0</v>
      </c>
      <c r="AY27" s="95">
        <f t="shared" si="22"/>
        <v>0</v>
      </c>
      <c r="AZ27" s="95">
        <f t="shared" si="22"/>
        <v>0</v>
      </c>
      <c r="BA27" s="8">
        <f>IF(BA22=0,0,'PO MAPPING'!C19)</f>
        <v>0</v>
      </c>
      <c r="BB27" s="8">
        <f>IF(BB22=0,0,'PO MAPPING'!D19)</f>
        <v>0</v>
      </c>
      <c r="BC27" s="8">
        <f>IF(BC22=0,0,'PO MAPPING'!E19)</f>
        <v>0</v>
      </c>
      <c r="BD27" s="8">
        <f>IF(BD22=0,0,'PO MAPPING'!F19)</f>
        <v>0</v>
      </c>
      <c r="BE27" s="8">
        <f>IF(BE22=0,0,'PO MAPPING'!G19)</f>
        <v>0</v>
      </c>
      <c r="BF27" s="8">
        <f>IF(BF22=0,0,'PO MAPPING'!H19)</f>
        <v>0</v>
      </c>
      <c r="BG27" s="8">
        <f>IF(BG22=0,0,'PO MAPPING'!I19)</f>
        <v>0</v>
      </c>
    </row>
    <row r="28" spans="1:59" x14ac:dyDescent="0.3">
      <c r="A28" s="95">
        <f t="shared" si="23"/>
        <v>2</v>
      </c>
      <c r="B28" s="95">
        <f t="shared" si="22"/>
        <v>1.5</v>
      </c>
      <c r="C28" s="95">
        <f t="shared" si="22"/>
        <v>2</v>
      </c>
      <c r="D28" s="95">
        <f t="shared" si="22"/>
        <v>1</v>
      </c>
      <c r="E28" s="95">
        <f t="shared" si="22"/>
        <v>1.5</v>
      </c>
      <c r="F28" s="95">
        <f t="shared" si="22"/>
        <v>2</v>
      </c>
      <c r="G28" s="95">
        <f t="shared" si="22"/>
        <v>1.5</v>
      </c>
      <c r="H28" s="95">
        <f t="shared" si="22"/>
        <v>1.5</v>
      </c>
      <c r="I28" s="95">
        <f t="shared" si="22"/>
        <v>1.5</v>
      </c>
      <c r="J28" s="95">
        <f t="shared" si="22"/>
        <v>1.5</v>
      </c>
      <c r="K28" s="95">
        <f t="shared" si="22"/>
        <v>11.5</v>
      </c>
      <c r="L28" s="95">
        <f t="shared" si="22"/>
        <v>12</v>
      </c>
      <c r="M28" s="95">
        <f t="shared" si="22"/>
        <v>10</v>
      </c>
      <c r="N28" s="95">
        <f t="shared" si="22"/>
        <v>10</v>
      </c>
      <c r="O28" s="95">
        <f t="shared" si="22"/>
        <v>12</v>
      </c>
      <c r="P28" s="95">
        <f t="shared" si="22"/>
        <v>10</v>
      </c>
      <c r="Q28" s="95">
        <f t="shared" si="22"/>
        <v>10</v>
      </c>
      <c r="R28" s="95">
        <f t="shared" si="22"/>
        <v>10</v>
      </c>
      <c r="S28" s="95">
        <f t="shared" si="22"/>
        <v>10</v>
      </c>
      <c r="T28" s="95">
        <f t="shared" si="22"/>
        <v>10</v>
      </c>
      <c r="U28" s="95">
        <f t="shared" si="22"/>
        <v>12.5</v>
      </c>
      <c r="V28" s="95">
        <f t="shared" si="22"/>
        <v>12.5</v>
      </c>
      <c r="W28" s="95">
        <f t="shared" si="22"/>
        <v>0</v>
      </c>
      <c r="X28" s="95">
        <f t="shared" si="22"/>
        <v>0</v>
      </c>
      <c r="Y28" s="95">
        <f t="shared" si="22"/>
        <v>0</v>
      </c>
      <c r="Z28" s="95">
        <f t="shared" si="22"/>
        <v>0</v>
      </c>
      <c r="AA28" s="95">
        <f t="shared" si="22"/>
        <v>0</v>
      </c>
      <c r="AB28" s="95">
        <f t="shared" si="22"/>
        <v>0</v>
      </c>
      <c r="AC28" s="95">
        <f t="shared" si="22"/>
        <v>0</v>
      </c>
      <c r="AD28" s="95">
        <f t="shared" si="22"/>
        <v>0</v>
      </c>
      <c r="AE28" s="95">
        <f t="shared" si="22"/>
        <v>0</v>
      </c>
      <c r="AF28" s="95">
        <f t="shared" si="22"/>
        <v>0</v>
      </c>
      <c r="AG28" s="95">
        <f t="shared" si="22"/>
        <v>0</v>
      </c>
      <c r="AH28" s="95">
        <f t="shared" si="22"/>
        <v>0</v>
      </c>
      <c r="AI28" s="95">
        <f t="shared" si="22"/>
        <v>0</v>
      </c>
      <c r="AJ28" s="95">
        <f t="shared" si="22"/>
        <v>0</v>
      </c>
      <c r="AK28" s="95">
        <f t="shared" si="22"/>
        <v>0</v>
      </c>
      <c r="AL28" s="95">
        <f t="shared" si="22"/>
        <v>0</v>
      </c>
      <c r="AM28" s="95">
        <f t="shared" si="22"/>
        <v>0</v>
      </c>
      <c r="AN28" s="95">
        <f t="shared" si="22"/>
        <v>0</v>
      </c>
      <c r="AO28" s="95">
        <f t="shared" si="22"/>
        <v>0</v>
      </c>
      <c r="AP28" s="95">
        <f t="shared" si="22"/>
        <v>0</v>
      </c>
      <c r="AQ28" s="95">
        <f t="shared" si="22"/>
        <v>0</v>
      </c>
      <c r="AR28" s="95">
        <f t="shared" si="22"/>
        <v>0</v>
      </c>
      <c r="AS28" s="95">
        <f t="shared" si="22"/>
        <v>0</v>
      </c>
      <c r="AT28" s="95">
        <f t="shared" si="22"/>
        <v>0</v>
      </c>
      <c r="AU28" s="95">
        <f t="shared" si="22"/>
        <v>0</v>
      </c>
      <c r="AV28" s="95">
        <f t="shared" si="22"/>
        <v>0</v>
      </c>
      <c r="AW28" s="95">
        <f t="shared" si="22"/>
        <v>0</v>
      </c>
      <c r="AX28" s="95">
        <f t="shared" si="22"/>
        <v>0</v>
      </c>
      <c r="AY28" s="95">
        <f t="shared" si="22"/>
        <v>0</v>
      </c>
      <c r="AZ28" s="95">
        <f t="shared" si="22"/>
        <v>0</v>
      </c>
      <c r="BA28" s="8"/>
      <c r="BB28" s="8"/>
      <c r="BC28" s="8"/>
      <c r="BD28" s="8"/>
      <c r="BE28" s="8"/>
      <c r="BF28" s="8"/>
      <c r="BG28" s="8"/>
    </row>
    <row r="29" spans="1:59" x14ac:dyDescent="0.3">
      <c r="A29" s="95">
        <f t="shared" si="23"/>
        <v>2</v>
      </c>
      <c r="B29" s="95">
        <f t="shared" si="23"/>
        <v>1.5</v>
      </c>
      <c r="C29" s="95">
        <f t="shared" si="23"/>
        <v>2</v>
      </c>
      <c r="D29" s="95">
        <f t="shared" si="23"/>
        <v>1</v>
      </c>
      <c r="E29" s="95">
        <f t="shared" si="23"/>
        <v>1.5</v>
      </c>
      <c r="F29" s="95">
        <f t="shared" si="23"/>
        <v>2</v>
      </c>
      <c r="G29" s="95">
        <f t="shared" si="23"/>
        <v>1.5</v>
      </c>
      <c r="H29" s="95">
        <f t="shared" si="23"/>
        <v>1.5</v>
      </c>
      <c r="I29" s="95">
        <f t="shared" si="23"/>
        <v>1.5</v>
      </c>
      <c r="J29" s="95">
        <f t="shared" si="23"/>
        <v>1.5</v>
      </c>
      <c r="K29" s="95">
        <f t="shared" si="23"/>
        <v>11.5</v>
      </c>
      <c r="L29" s="95">
        <f t="shared" si="23"/>
        <v>12</v>
      </c>
      <c r="M29" s="95">
        <f t="shared" si="23"/>
        <v>10</v>
      </c>
      <c r="N29" s="95">
        <f t="shared" si="23"/>
        <v>10</v>
      </c>
      <c r="O29" s="95">
        <f t="shared" si="23"/>
        <v>12</v>
      </c>
      <c r="P29" s="95">
        <f t="shared" si="23"/>
        <v>10</v>
      </c>
      <c r="Q29" s="95">
        <f t="shared" ref="Q29:AZ36" si="24">Q28</f>
        <v>10</v>
      </c>
      <c r="R29" s="95">
        <f t="shared" si="24"/>
        <v>10</v>
      </c>
      <c r="S29" s="95">
        <f t="shared" si="24"/>
        <v>10</v>
      </c>
      <c r="T29" s="95">
        <f t="shared" si="24"/>
        <v>10</v>
      </c>
      <c r="U29" s="95">
        <f t="shared" si="24"/>
        <v>12.5</v>
      </c>
      <c r="V29" s="95">
        <f t="shared" si="24"/>
        <v>12.5</v>
      </c>
      <c r="W29" s="95">
        <f t="shared" si="24"/>
        <v>0</v>
      </c>
      <c r="X29" s="95">
        <f t="shared" si="24"/>
        <v>0</v>
      </c>
      <c r="Y29" s="95">
        <f t="shared" si="24"/>
        <v>0</v>
      </c>
      <c r="Z29" s="95">
        <f t="shared" si="24"/>
        <v>0</v>
      </c>
      <c r="AA29" s="95">
        <f t="shared" si="24"/>
        <v>0</v>
      </c>
      <c r="AB29" s="95">
        <f t="shared" si="24"/>
        <v>0</v>
      </c>
      <c r="AC29" s="95">
        <f t="shared" si="24"/>
        <v>0</v>
      </c>
      <c r="AD29" s="95">
        <f t="shared" si="24"/>
        <v>0</v>
      </c>
      <c r="AE29" s="95">
        <f t="shared" si="24"/>
        <v>0</v>
      </c>
      <c r="AF29" s="95">
        <f t="shared" si="24"/>
        <v>0</v>
      </c>
      <c r="AG29" s="95">
        <f t="shared" si="24"/>
        <v>0</v>
      </c>
      <c r="AH29" s="95">
        <f t="shared" si="24"/>
        <v>0</v>
      </c>
      <c r="AI29" s="95">
        <f t="shared" si="24"/>
        <v>0</v>
      </c>
      <c r="AJ29" s="95">
        <f t="shared" si="24"/>
        <v>0</v>
      </c>
      <c r="AK29" s="95">
        <f t="shared" si="24"/>
        <v>0</v>
      </c>
      <c r="AL29" s="95">
        <f t="shared" si="24"/>
        <v>0</v>
      </c>
      <c r="AM29" s="95">
        <f t="shared" si="24"/>
        <v>0</v>
      </c>
      <c r="AN29" s="95">
        <f t="shared" si="24"/>
        <v>0</v>
      </c>
      <c r="AO29" s="95">
        <f t="shared" si="24"/>
        <v>0</v>
      </c>
      <c r="AP29" s="95">
        <f t="shared" si="24"/>
        <v>0</v>
      </c>
      <c r="AQ29" s="95">
        <f t="shared" si="24"/>
        <v>0</v>
      </c>
      <c r="AR29" s="95">
        <f t="shared" si="24"/>
        <v>0</v>
      </c>
      <c r="AS29" s="95">
        <f t="shared" si="24"/>
        <v>0</v>
      </c>
      <c r="AT29" s="95">
        <f t="shared" si="24"/>
        <v>0</v>
      </c>
      <c r="AU29" s="95">
        <f t="shared" si="24"/>
        <v>0</v>
      </c>
      <c r="AV29" s="95">
        <f t="shared" si="24"/>
        <v>0</v>
      </c>
      <c r="AW29" s="95">
        <f t="shared" si="24"/>
        <v>0</v>
      </c>
      <c r="AX29" s="95">
        <f t="shared" si="24"/>
        <v>0</v>
      </c>
      <c r="AY29" s="95">
        <f t="shared" si="24"/>
        <v>0</v>
      </c>
      <c r="AZ29" s="95">
        <f t="shared" si="24"/>
        <v>0</v>
      </c>
      <c r="BA29" s="8">
        <f>IFERROR((BA25*BA21+BB25*BB21+BC25*BC21+BD25*BD21+BE25*BE21+BF25*BF21+BG25*BG21)/SUM(BA25:BG25),0)</f>
        <v>4.4224489795918362</v>
      </c>
      <c r="BB29" s="8">
        <f>IFERROR((BA26*BA21+BB26*BB21+BC26*BC21+BD26*BD21+BE26*BE21+BF26*BF21+BG26*BG21)/SUM(BA26:BG26),0)</f>
        <v>4.4473517786561265</v>
      </c>
      <c r="BC29" s="8">
        <f>IFERROR((BA27*BA21+BB27*BB21+BC27*BC21+BD27*BD21+BE27*BE21+BF27*BF21+BG27*BG21)/SUM(BA27:BG27),0)</f>
        <v>0</v>
      </c>
      <c r="BD29" s="8"/>
      <c r="BE29" s="8"/>
      <c r="BF29" s="8"/>
      <c r="BG29" s="8"/>
    </row>
    <row r="30" spans="1:59" x14ac:dyDescent="0.3">
      <c r="A30" s="95">
        <f t="shared" si="23"/>
        <v>2</v>
      </c>
      <c r="B30" s="95">
        <f t="shared" si="23"/>
        <v>1.5</v>
      </c>
      <c r="C30" s="95">
        <f t="shared" si="23"/>
        <v>2</v>
      </c>
      <c r="D30" s="95">
        <f t="shared" si="23"/>
        <v>1</v>
      </c>
      <c r="E30" s="95">
        <f t="shared" si="23"/>
        <v>1.5</v>
      </c>
      <c r="F30" s="95">
        <f t="shared" si="23"/>
        <v>2</v>
      </c>
      <c r="G30" s="95">
        <f t="shared" si="23"/>
        <v>1.5</v>
      </c>
      <c r="H30" s="95">
        <f t="shared" si="23"/>
        <v>1.5</v>
      </c>
      <c r="I30" s="95">
        <f t="shared" si="23"/>
        <v>1.5</v>
      </c>
      <c r="J30" s="95">
        <f t="shared" si="23"/>
        <v>1.5</v>
      </c>
      <c r="K30" s="95">
        <f t="shared" si="23"/>
        <v>11.5</v>
      </c>
      <c r="L30" s="95">
        <f t="shared" si="23"/>
        <v>12</v>
      </c>
      <c r="M30" s="95">
        <f t="shared" si="23"/>
        <v>10</v>
      </c>
      <c r="N30" s="95">
        <f t="shared" si="23"/>
        <v>10</v>
      </c>
      <c r="O30" s="95">
        <f t="shared" si="23"/>
        <v>12</v>
      </c>
      <c r="P30" s="95">
        <f t="shared" si="23"/>
        <v>10</v>
      </c>
      <c r="Q30" s="95">
        <f t="shared" si="24"/>
        <v>10</v>
      </c>
      <c r="R30" s="95">
        <f t="shared" si="24"/>
        <v>10</v>
      </c>
      <c r="S30" s="95">
        <f t="shared" si="24"/>
        <v>10</v>
      </c>
      <c r="T30" s="95">
        <f t="shared" si="24"/>
        <v>10</v>
      </c>
      <c r="U30" s="95">
        <f t="shared" si="24"/>
        <v>12.5</v>
      </c>
      <c r="V30" s="95">
        <f t="shared" si="24"/>
        <v>12.5</v>
      </c>
      <c r="W30" s="95">
        <f t="shared" si="24"/>
        <v>0</v>
      </c>
      <c r="X30" s="95">
        <f t="shared" si="24"/>
        <v>0</v>
      </c>
      <c r="Y30" s="95">
        <f t="shared" si="24"/>
        <v>0</v>
      </c>
      <c r="Z30" s="95">
        <f t="shared" si="24"/>
        <v>0</v>
      </c>
      <c r="AA30" s="95">
        <f t="shared" si="24"/>
        <v>0</v>
      </c>
      <c r="AB30" s="95">
        <f t="shared" si="24"/>
        <v>0</v>
      </c>
      <c r="AC30" s="95">
        <f t="shared" si="24"/>
        <v>0</v>
      </c>
      <c r="AD30" s="95">
        <f t="shared" si="24"/>
        <v>0</v>
      </c>
      <c r="AE30" s="95">
        <f t="shared" si="24"/>
        <v>0</v>
      </c>
      <c r="AF30" s="95">
        <f t="shared" si="24"/>
        <v>0</v>
      </c>
      <c r="AG30" s="95">
        <f t="shared" si="24"/>
        <v>0</v>
      </c>
      <c r="AH30" s="95">
        <f t="shared" si="24"/>
        <v>0</v>
      </c>
      <c r="AI30" s="95">
        <f t="shared" si="24"/>
        <v>0</v>
      </c>
      <c r="AJ30" s="95">
        <f t="shared" si="24"/>
        <v>0</v>
      </c>
      <c r="AK30" s="95">
        <f t="shared" si="24"/>
        <v>0</v>
      </c>
      <c r="AL30" s="95">
        <f t="shared" si="24"/>
        <v>0</v>
      </c>
      <c r="AM30" s="95">
        <f t="shared" si="24"/>
        <v>0</v>
      </c>
      <c r="AN30" s="95">
        <f t="shared" si="24"/>
        <v>0</v>
      </c>
      <c r="AO30" s="95">
        <f t="shared" si="24"/>
        <v>0</v>
      </c>
      <c r="AP30" s="95">
        <f t="shared" si="24"/>
        <v>0</v>
      </c>
      <c r="AQ30" s="95">
        <f t="shared" si="24"/>
        <v>0</v>
      </c>
      <c r="AR30" s="95">
        <f t="shared" si="24"/>
        <v>0</v>
      </c>
      <c r="AS30" s="95">
        <f t="shared" si="24"/>
        <v>0</v>
      </c>
      <c r="AT30" s="95">
        <f t="shared" si="24"/>
        <v>0</v>
      </c>
      <c r="AU30" s="95">
        <f t="shared" si="24"/>
        <v>0</v>
      </c>
      <c r="AV30" s="95">
        <f t="shared" si="24"/>
        <v>0</v>
      </c>
      <c r="AW30" s="95">
        <f t="shared" si="24"/>
        <v>0</v>
      </c>
      <c r="AX30" s="95">
        <f t="shared" si="24"/>
        <v>0</v>
      </c>
      <c r="AY30" s="95">
        <f t="shared" si="24"/>
        <v>0</v>
      </c>
      <c r="AZ30" s="95">
        <f t="shared" si="24"/>
        <v>0</v>
      </c>
      <c r="BA30" s="8"/>
      <c r="BB30" s="8"/>
      <c r="BC30" s="8"/>
      <c r="BD30" s="8"/>
      <c r="BE30" s="8"/>
      <c r="BF30" s="8"/>
      <c r="BG30" s="8"/>
    </row>
    <row r="31" spans="1:59" x14ac:dyDescent="0.3">
      <c r="A31" s="95">
        <f t="shared" si="23"/>
        <v>2</v>
      </c>
      <c r="B31" s="95">
        <f t="shared" si="23"/>
        <v>1.5</v>
      </c>
      <c r="C31" s="95">
        <f t="shared" si="23"/>
        <v>2</v>
      </c>
      <c r="D31" s="95">
        <f t="shared" si="23"/>
        <v>1</v>
      </c>
      <c r="E31" s="95">
        <f t="shared" si="23"/>
        <v>1.5</v>
      </c>
      <c r="F31" s="95">
        <f t="shared" si="23"/>
        <v>2</v>
      </c>
      <c r="G31" s="95">
        <f t="shared" si="23"/>
        <v>1.5</v>
      </c>
      <c r="H31" s="95">
        <f t="shared" si="23"/>
        <v>1.5</v>
      </c>
      <c r="I31" s="95">
        <f t="shared" si="23"/>
        <v>1.5</v>
      </c>
      <c r="J31" s="95">
        <f t="shared" si="23"/>
        <v>1.5</v>
      </c>
      <c r="K31" s="95">
        <f t="shared" si="23"/>
        <v>11.5</v>
      </c>
      <c r="L31" s="95">
        <f t="shared" si="23"/>
        <v>12</v>
      </c>
      <c r="M31" s="95">
        <f t="shared" si="23"/>
        <v>10</v>
      </c>
      <c r="N31" s="95">
        <f t="shared" si="23"/>
        <v>10</v>
      </c>
      <c r="O31" s="95">
        <f t="shared" si="23"/>
        <v>12</v>
      </c>
      <c r="P31" s="95">
        <f t="shared" si="23"/>
        <v>10</v>
      </c>
      <c r="Q31" s="95">
        <f t="shared" si="24"/>
        <v>10</v>
      </c>
      <c r="R31" s="95">
        <f t="shared" si="24"/>
        <v>10</v>
      </c>
      <c r="S31" s="95">
        <f t="shared" si="24"/>
        <v>10</v>
      </c>
      <c r="T31" s="95">
        <f t="shared" si="24"/>
        <v>10</v>
      </c>
      <c r="U31" s="95">
        <f t="shared" si="24"/>
        <v>12.5</v>
      </c>
      <c r="V31" s="95">
        <f t="shared" si="24"/>
        <v>12.5</v>
      </c>
      <c r="W31" s="95">
        <f t="shared" si="24"/>
        <v>0</v>
      </c>
      <c r="X31" s="95">
        <f t="shared" si="24"/>
        <v>0</v>
      </c>
      <c r="Y31" s="95">
        <f t="shared" si="24"/>
        <v>0</v>
      </c>
      <c r="Z31" s="95">
        <f t="shared" si="24"/>
        <v>0</v>
      </c>
      <c r="AA31" s="95">
        <f t="shared" si="24"/>
        <v>0</v>
      </c>
      <c r="AB31" s="95">
        <f t="shared" si="24"/>
        <v>0</v>
      </c>
      <c r="AC31" s="95">
        <f t="shared" si="24"/>
        <v>0</v>
      </c>
      <c r="AD31" s="95">
        <f t="shared" si="24"/>
        <v>0</v>
      </c>
      <c r="AE31" s="95">
        <f t="shared" si="24"/>
        <v>0</v>
      </c>
      <c r="AF31" s="95">
        <f t="shared" si="24"/>
        <v>0</v>
      </c>
      <c r="AG31" s="95">
        <f t="shared" si="24"/>
        <v>0</v>
      </c>
      <c r="AH31" s="95">
        <f t="shared" si="24"/>
        <v>0</v>
      </c>
      <c r="AI31" s="95">
        <f t="shared" si="24"/>
        <v>0</v>
      </c>
      <c r="AJ31" s="95">
        <f t="shared" si="24"/>
        <v>0</v>
      </c>
      <c r="AK31" s="95">
        <f t="shared" si="24"/>
        <v>0</v>
      </c>
      <c r="AL31" s="95">
        <f t="shared" si="24"/>
        <v>0</v>
      </c>
      <c r="AM31" s="95">
        <f t="shared" si="24"/>
        <v>0</v>
      </c>
      <c r="AN31" s="95">
        <f t="shared" si="24"/>
        <v>0</v>
      </c>
      <c r="AO31" s="95">
        <f t="shared" si="24"/>
        <v>0</v>
      </c>
      <c r="AP31" s="95">
        <f t="shared" si="24"/>
        <v>0</v>
      </c>
      <c r="AQ31" s="95">
        <f t="shared" si="24"/>
        <v>0</v>
      </c>
      <c r="AR31" s="95">
        <f t="shared" si="24"/>
        <v>0</v>
      </c>
      <c r="AS31" s="95">
        <f t="shared" si="24"/>
        <v>0</v>
      </c>
      <c r="AT31" s="95">
        <f t="shared" si="24"/>
        <v>0</v>
      </c>
      <c r="AU31" s="95">
        <f t="shared" si="24"/>
        <v>0</v>
      </c>
      <c r="AV31" s="95">
        <f t="shared" si="24"/>
        <v>0</v>
      </c>
      <c r="AW31" s="95">
        <f t="shared" si="24"/>
        <v>0</v>
      </c>
      <c r="AX31" s="95">
        <f t="shared" si="24"/>
        <v>0</v>
      </c>
      <c r="AY31" s="95">
        <f t="shared" si="24"/>
        <v>0</v>
      </c>
      <c r="AZ31" s="95">
        <f t="shared" si="24"/>
        <v>0</v>
      </c>
      <c r="BA31" s="8"/>
      <c r="BB31" s="8"/>
      <c r="BC31" s="8"/>
      <c r="BD31" s="8"/>
      <c r="BE31" s="8"/>
      <c r="BF31" s="8"/>
      <c r="BG31" s="8"/>
    </row>
    <row r="32" spans="1:59" x14ac:dyDescent="0.3">
      <c r="A32" s="95">
        <f t="shared" si="23"/>
        <v>2</v>
      </c>
      <c r="B32" s="95">
        <f t="shared" si="23"/>
        <v>1.5</v>
      </c>
      <c r="C32" s="95">
        <f t="shared" si="23"/>
        <v>2</v>
      </c>
      <c r="D32" s="95">
        <f t="shared" si="23"/>
        <v>1</v>
      </c>
      <c r="E32" s="95">
        <f t="shared" si="23"/>
        <v>1.5</v>
      </c>
      <c r="F32" s="95">
        <f t="shared" si="23"/>
        <v>2</v>
      </c>
      <c r="G32" s="95">
        <f t="shared" si="23"/>
        <v>1.5</v>
      </c>
      <c r="H32" s="95">
        <f t="shared" si="23"/>
        <v>1.5</v>
      </c>
      <c r="I32" s="95">
        <f t="shared" si="23"/>
        <v>1.5</v>
      </c>
      <c r="J32" s="95">
        <f t="shared" si="23"/>
        <v>1.5</v>
      </c>
      <c r="K32" s="95">
        <f t="shared" si="23"/>
        <v>11.5</v>
      </c>
      <c r="L32" s="95">
        <f t="shared" si="23"/>
        <v>12</v>
      </c>
      <c r="M32" s="95">
        <f t="shared" si="23"/>
        <v>10</v>
      </c>
      <c r="N32" s="95">
        <f t="shared" si="23"/>
        <v>10</v>
      </c>
      <c r="O32" s="95">
        <f t="shared" si="23"/>
        <v>12</v>
      </c>
      <c r="P32" s="95">
        <f t="shared" si="23"/>
        <v>10</v>
      </c>
      <c r="Q32" s="95">
        <f t="shared" si="24"/>
        <v>10</v>
      </c>
      <c r="R32" s="95">
        <f t="shared" si="24"/>
        <v>10</v>
      </c>
      <c r="S32" s="95">
        <f t="shared" si="24"/>
        <v>10</v>
      </c>
      <c r="T32" s="95">
        <f t="shared" si="24"/>
        <v>10</v>
      </c>
      <c r="U32" s="95">
        <f t="shared" si="24"/>
        <v>12.5</v>
      </c>
      <c r="V32" s="95">
        <f t="shared" si="24"/>
        <v>12.5</v>
      </c>
      <c r="W32" s="95">
        <f t="shared" si="24"/>
        <v>0</v>
      </c>
      <c r="X32" s="95">
        <f t="shared" si="24"/>
        <v>0</v>
      </c>
      <c r="Y32" s="95">
        <f t="shared" si="24"/>
        <v>0</v>
      </c>
      <c r="Z32" s="95">
        <f t="shared" si="24"/>
        <v>0</v>
      </c>
      <c r="AA32" s="95">
        <f t="shared" si="24"/>
        <v>0</v>
      </c>
      <c r="AB32" s="95">
        <f t="shared" si="24"/>
        <v>0</v>
      </c>
      <c r="AC32" s="95">
        <f t="shared" si="24"/>
        <v>0</v>
      </c>
      <c r="AD32" s="95">
        <f t="shared" si="24"/>
        <v>0</v>
      </c>
      <c r="AE32" s="95">
        <f t="shared" si="24"/>
        <v>0</v>
      </c>
      <c r="AF32" s="95">
        <f t="shared" si="24"/>
        <v>0</v>
      </c>
      <c r="AG32" s="95">
        <f t="shared" si="24"/>
        <v>0</v>
      </c>
      <c r="AH32" s="95">
        <f t="shared" si="24"/>
        <v>0</v>
      </c>
      <c r="AI32" s="95">
        <f t="shared" si="24"/>
        <v>0</v>
      </c>
      <c r="AJ32" s="95">
        <f t="shared" si="24"/>
        <v>0</v>
      </c>
      <c r="AK32" s="95">
        <f t="shared" si="24"/>
        <v>0</v>
      </c>
      <c r="AL32" s="95">
        <f t="shared" si="24"/>
        <v>0</v>
      </c>
      <c r="AM32" s="95">
        <f t="shared" si="24"/>
        <v>0</v>
      </c>
      <c r="AN32" s="95">
        <f t="shared" si="24"/>
        <v>0</v>
      </c>
      <c r="AO32" s="95">
        <f t="shared" si="24"/>
        <v>0</v>
      </c>
      <c r="AP32" s="95">
        <f t="shared" si="24"/>
        <v>0</v>
      </c>
      <c r="AQ32" s="95">
        <f t="shared" si="24"/>
        <v>0</v>
      </c>
      <c r="AR32" s="95">
        <f t="shared" si="24"/>
        <v>0</v>
      </c>
      <c r="AS32" s="95">
        <f t="shared" si="24"/>
        <v>0</v>
      </c>
      <c r="AT32" s="95">
        <f t="shared" si="24"/>
        <v>0</v>
      </c>
      <c r="AU32" s="95">
        <f t="shared" si="24"/>
        <v>0</v>
      </c>
      <c r="AV32" s="95">
        <f t="shared" si="24"/>
        <v>0</v>
      </c>
      <c r="AW32" s="95">
        <f t="shared" si="24"/>
        <v>0</v>
      </c>
      <c r="AX32" s="95">
        <f t="shared" si="24"/>
        <v>0</v>
      </c>
      <c r="AY32" s="95">
        <f t="shared" si="24"/>
        <v>0</v>
      </c>
      <c r="AZ32" s="95">
        <f t="shared" si="24"/>
        <v>0</v>
      </c>
      <c r="BA32" s="8"/>
      <c r="BB32" s="8"/>
      <c r="BC32" s="8"/>
      <c r="BD32" s="8"/>
      <c r="BE32" s="8"/>
      <c r="BF32" s="8"/>
      <c r="BG32" s="8"/>
    </row>
    <row r="33" spans="1:59" x14ac:dyDescent="0.3">
      <c r="A33" s="95">
        <f t="shared" si="23"/>
        <v>2</v>
      </c>
      <c r="B33" s="95">
        <f t="shared" si="23"/>
        <v>1.5</v>
      </c>
      <c r="C33" s="95">
        <f t="shared" si="23"/>
        <v>2</v>
      </c>
      <c r="D33" s="95">
        <f t="shared" si="23"/>
        <v>1</v>
      </c>
      <c r="E33" s="95">
        <f t="shared" si="23"/>
        <v>1.5</v>
      </c>
      <c r="F33" s="95">
        <f t="shared" si="23"/>
        <v>2</v>
      </c>
      <c r="G33" s="95">
        <f t="shared" si="23"/>
        <v>1.5</v>
      </c>
      <c r="H33" s="95">
        <f t="shared" si="23"/>
        <v>1.5</v>
      </c>
      <c r="I33" s="95">
        <f t="shared" si="23"/>
        <v>1.5</v>
      </c>
      <c r="J33" s="95">
        <f t="shared" si="23"/>
        <v>1.5</v>
      </c>
      <c r="K33" s="95">
        <f t="shared" si="23"/>
        <v>11.5</v>
      </c>
      <c r="L33" s="95">
        <f t="shared" si="23"/>
        <v>12</v>
      </c>
      <c r="M33" s="95">
        <f t="shared" si="23"/>
        <v>10</v>
      </c>
      <c r="N33" s="95">
        <f t="shared" si="23"/>
        <v>10</v>
      </c>
      <c r="O33" s="95">
        <f t="shared" si="23"/>
        <v>12</v>
      </c>
      <c r="P33" s="95">
        <f t="shared" si="23"/>
        <v>10</v>
      </c>
      <c r="Q33" s="95">
        <f t="shared" si="24"/>
        <v>10</v>
      </c>
      <c r="R33" s="95">
        <f t="shared" si="24"/>
        <v>10</v>
      </c>
      <c r="S33" s="95">
        <f t="shared" si="24"/>
        <v>10</v>
      </c>
      <c r="T33" s="95">
        <f t="shared" si="24"/>
        <v>10</v>
      </c>
      <c r="U33" s="95">
        <f t="shared" si="24"/>
        <v>12.5</v>
      </c>
      <c r="V33" s="95">
        <f t="shared" si="24"/>
        <v>12.5</v>
      </c>
      <c r="W33" s="95">
        <f t="shared" si="24"/>
        <v>0</v>
      </c>
      <c r="X33" s="95">
        <f t="shared" si="24"/>
        <v>0</v>
      </c>
      <c r="Y33" s="95">
        <f t="shared" si="24"/>
        <v>0</v>
      </c>
      <c r="Z33" s="95">
        <f t="shared" si="24"/>
        <v>0</v>
      </c>
      <c r="AA33" s="95">
        <f t="shared" si="24"/>
        <v>0</v>
      </c>
      <c r="AB33" s="95">
        <f t="shared" si="24"/>
        <v>0</v>
      </c>
      <c r="AC33" s="95">
        <f t="shared" si="24"/>
        <v>0</v>
      </c>
      <c r="AD33" s="95">
        <f t="shared" si="24"/>
        <v>0</v>
      </c>
      <c r="AE33" s="95">
        <f t="shared" si="24"/>
        <v>0</v>
      </c>
      <c r="AF33" s="95">
        <f t="shared" si="24"/>
        <v>0</v>
      </c>
      <c r="AG33" s="95">
        <f t="shared" si="24"/>
        <v>0</v>
      </c>
      <c r="AH33" s="95">
        <f t="shared" si="24"/>
        <v>0</v>
      </c>
      <c r="AI33" s="95">
        <f t="shared" si="24"/>
        <v>0</v>
      </c>
      <c r="AJ33" s="95">
        <f t="shared" si="24"/>
        <v>0</v>
      </c>
      <c r="AK33" s="95">
        <f t="shared" si="24"/>
        <v>0</v>
      </c>
      <c r="AL33" s="95">
        <f t="shared" si="24"/>
        <v>0</v>
      </c>
      <c r="AM33" s="95">
        <f t="shared" si="24"/>
        <v>0</v>
      </c>
      <c r="AN33" s="95">
        <f t="shared" si="24"/>
        <v>0</v>
      </c>
      <c r="AO33" s="95">
        <f t="shared" si="24"/>
        <v>0</v>
      </c>
      <c r="AP33" s="95">
        <f t="shared" si="24"/>
        <v>0</v>
      </c>
      <c r="AQ33" s="95">
        <f t="shared" si="24"/>
        <v>0</v>
      </c>
      <c r="AR33" s="95">
        <f t="shared" si="24"/>
        <v>0</v>
      </c>
      <c r="AS33" s="95">
        <f t="shared" si="24"/>
        <v>0</v>
      </c>
      <c r="AT33" s="95">
        <f t="shared" si="24"/>
        <v>0</v>
      </c>
      <c r="AU33" s="95">
        <f t="shared" si="24"/>
        <v>0</v>
      </c>
      <c r="AV33" s="95">
        <f t="shared" si="24"/>
        <v>0</v>
      </c>
      <c r="AW33" s="95">
        <f t="shared" si="24"/>
        <v>0</v>
      </c>
      <c r="AX33" s="95">
        <f t="shared" si="24"/>
        <v>0</v>
      </c>
      <c r="AY33" s="95">
        <f t="shared" si="24"/>
        <v>0</v>
      </c>
      <c r="AZ33" s="95">
        <f t="shared" si="24"/>
        <v>0</v>
      </c>
      <c r="BA33" s="8"/>
      <c r="BB33" s="8"/>
      <c r="BC33" s="8"/>
      <c r="BD33" s="8"/>
      <c r="BE33" s="8"/>
      <c r="BF33" s="8"/>
      <c r="BG33" s="8"/>
    </row>
    <row r="34" spans="1:59" x14ac:dyDescent="0.3">
      <c r="A34" s="95">
        <f t="shared" si="23"/>
        <v>2</v>
      </c>
      <c r="B34" s="95">
        <f t="shared" si="23"/>
        <v>1.5</v>
      </c>
      <c r="C34" s="95">
        <f t="shared" si="23"/>
        <v>2</v>
      </c>
      <c r="D34" s="95">
        <f t="shared" si="23"/>
        <v>1</v>
      </c>
      <c r="E34" s="95">
        <f t="shared" si="23"/>
        <v>1.5</v>
      </c>
      <c r="F34" s="95">
        <f t="shared" si="23"/>
        <v>2</v>
      </c>
      <c r="G34" s="95">
        <f t="shared" si="23"/>
        <v>1.5</v>
      </c>
      <c r="H34" s="95">
        <f t="shared" si="23"/>
        <v>1.5</v>
      </c>
      <c r="I34" s="95">
        <f t="shared" si="23"/>
        <v>1.5</v>
      </c>
      <c r="J34" s="95">
        <f t="shared" si="23"/>
        <v>1.5</v>
      </c>
      <c r="K34" s="95">
        <f t="shared" si="23"/>
        <v>11.5</v>
      </c>
      <c r="L34" s="95">
        <f t="shared" si="23"/>
        <v>12</v>
      </c>
      <c r="M34" s="95">
        <f t="shared" si="23"/>
        <v>10</v>
      </c>
      <c r="N34" s="95">
        <f t="shared" si="23"/>
        <v>10</v>
      </c>
      <c r="O34" s="95">
        <f t="shared" si="23"/>
        <v>12</v>
      </c>
      <c r="P34" s="95">
        <f t="shared" si="23"/>
        <v>10</v>
      </c>
      <c r="Q34" s="95">
        <f t="shared" si="24"/>
        <v>10</v>
      </c>
      <c r="R34" s="95">
        <f t="shared" si="24"/>
        <v>10</v>
      </c>
      <c r="S34" s="95">
        <f t="shared" si="24"/>
        <v>10</v>
      </c>
      <c r="T34" s="95">
        <f t="shared" si="24"/>
        <v>10</v>
      </c>
      <c r="U34" s="95">
        <f t="shared" si="24"/>
        <v>12.5</v>
      </c>
      <c r="V34" s="95">
        <f t="shared" si="24"/>
        <v>12.5</v>
      </c>
      <c r="W34" s="95">
        <f t="shared" si="24"/>
        <v>0</v>
      </c>
      <c r="X34" s="95">
        <f t="shared" si="24"/>
        <v>0</v>
      </c>
      <c r="Y34" s="95">
        <f t="shared" si="24"/>
        <v>0</v>
      </c>
      <c r="Z34" s="95">
        <f t="shared" si="24"/>
        <v>0</v>
      </c>
      <c r="AA34" s="95">
        <f t="shared" si="24"/>
        <v>0</v>
      </c>
      <c r="AB34" s="95">
        <f t="shared" si="24"/>
        <v>0</v>
      </c>
      <c r="AC34" s="95">
        <f t="shared" si="24"/>
        <v>0</v>
      </c>
      <c r="AD34" s="95">
        <f t="shared" si="24"/>
        <v>0</v>
      </c>
      <c r="AE34" s="95">
        <f t="shared" si="24"/>
        <v>0</v>
      </c>
      <c r="AF34" s="95">
        <f t="shared" si="24"/>
        <v>0</v>
      </c>
      <c r="AG34" s="95">
        <f t="shared" si="24"/>
        <v>0</v>
      </c>
      <c r="AH34" s="95">
        <f t="shared" si="24"/>
        <v>0</v>
      </c>
      <c r="AI34" s="95">
        <f t="shared" si="24"/>
        <v>0</v>
      </c>
      <c r="AJ34" s="95">
        <f t="shared" si="24"/>
        <v>0</v>
      </c>
      <c r="AK34" s="95">
        <f t="shared" si="24"/>
        <v>0</v>
      </c>
      <c r="AL34" s="95">
        <f t="shared" si="24"/>
        <v>0</v>
      </c>
      <c r="AM34" s="95">
        <f t="shared" si="24"/>
        <v>0</v>
      </c>
      <c r="AN34" s="95">
        <f t="shared" si="24"/>
        <v>0</v>
      </c>
      <c r="AO34" s="95">
        <f t="shared" si="24"/>
        <v>0</v>
      </c>
      <c r="AP34" s="95">
        <f t="shared" si="24"/>
        <v>0</v>
      </c>
      <c r="AQ34" s="95">
        <f t="shared" si="24"/>
        <v>0</v>
      </c>
      <c r="AR34" s="95">
        <f t="shared" si="24"/>
        <v>0</v>
      </c>
      <c r="AS34" s="95">
        <f t="shared" si="24"/>
        <v>0</v>
      </c>
      <c r="AT34" s="95">
        <f t="shared" si="24"/>
        <v>0</v>
      </c>
      <c r="AU34" s="95">
        <f t="shared" si="24"/>
        <v>0</v>
      </c>
      <c r="AV34" s="95">
        <f t="shared" si="24"/>
        <v>0</v>
      </c>
      <c r="AW34" s="95">
        <f t="shared" si="24"/>
        <v>0</v>
      </c>
      <c r="AX34" s="95">
        <f t="shared" si="24"/>
        <v>0</v>
      </c>
      <c r="AY34" s="95">
        <f t="shared" si="24"/>
        <v>0</v>
      </c>
      <c r="AZ34" s="95">
        <f t="shared" si="24"/>
        <v>0</v>
      </c>
      <c r="BA34" s="8"/>
      <c r="BB34" s="8"/>
      <c r="BC34" s="8"/>
      <c r="BD34" s="8"/>
      <c r="BE34" s="8"/>
      <c r="BF34" s="8"/>
      <c r="BG34" s="8"/>
    </row>
    <row r="35" spans="1:59" x14ac:dyDescent="0.3">
      <c r="A35" s="95">
        <f t="shared" si="23"/>
        <v>2</v>
      </c>
      <c r="B35" s="95">
        <f t="shared" si="23"/>
        <v>1.5</v>
      </c>
      <c r="C35" s="95">
        <f t="shared" si="23"/>
        <v>2</v>
      </c>
      <c r="D35" s="95">
        <f t="shared" si="23"/>
        <v>1</v>
      </c>
      <c r="E35" s="95">
        <f t="shared" si="23"/>
        <v>1.5</v>
      </c>
      <c r="F35" s="95">
        <f t="shared" si="23"/>
        <v>2</v>
      </c>
      <c r="G35" s="95">
        <f t="shared" si="23"/>
        <v>1.5</v>
      </c>
      <c r="H35" s="95">
        <f t="shared" si="23"/>
        <v>1.5</v>
      </c>
      <c r="I35" s="95">
        <f t="shared" si="23"/>
        <v>1.5</v>
      </c>
      <c r="J35" s="95">
        <f t="shared" si="23"/>
        <v>1.5</v>
      </c>
      <c r="K35" s="95">
        <f t="shared" si="23"/>
        <v>11.5</v>
      </c>
      <c r="L35" s="95">
        <f t="shared" si="23"/>
        <v>12</v>
      </c>
      <c r="M35" s="95">
        <f t="shared" si="23"/>
        <v>10</v>
      </c>
      <c r="N35" s="95">
        <f t="shared" si="23"/>
        <v>10</v>
      </c>
      <c r="O35" s="95">
        <f t="shared" si="23"/>
        <v>12</v>
      </c>
      <c r="P35" s="95">
        <f t="shared" si="23"/>
        <v>10</v>
      </c>
      <c r="Q35" s="95">
        <f t="shared" si="24"/>
        <v>10</v>
      </c>
      <c r="R35" s="95">
        <f t="shared" si="24"/>
        <v>10</v>
      </c>
      <c r="S35" s="95">
        <f t="shared" si="24"/>
        <v>10</v>
      </c>
      <c r="T35" s="95">
        <f t="shared" si="24"/>
        <v>10</v>
      </c>
      <c r="U35" s="95">
        <f t="shared" si="24"/>
        <v>12.5</v>
      </c>
      <c r="V35" s="95">
        <f t="shared" si="24"/>
        <v>12.5</v>
      </c>
      <c r="W35" s="95">
        <f t="shared" si="24"/>
        <v>0</v>
      </c>
      <c r="X35" s="95">
        <f t="shared" si="24"/>
        <v>0</v>
      </c>
      <c r="Y35" s="95">
        <f t="shared" si="24"/>
        <v>0</v>
      </c>
      <c r="Z35" s="95">
        <f t="shared" si="24"/>
        <v>0</v>
      </c>
      <c r="AA35" s="95">
        <f t="shared" si="24"/>
        <v>0</v>
      </c>
      <c r="AB35" s="95">
        <f t="shared" si="24"/>
        <v>0</v>
      </c>
      <c r="AC35" s="95">
        <f t="shared" si="24"/>
        <v>0</v>
      </c>
      <c r="AD35" s="95">
        <f t="shared" si="24"/>
        <v>0</v>
      </c>
      <c r="AE35" s="95">
        <f t="shared" si="24"/>
        <v>0</v>
      </c>
      <c r="AF35" s="95">
        <f t="shared" si="24"/>
        <v>0</v>
      </c>
      <c r="AG35" s="95">
        <f t="shared" si="24"/>
        <v>0</v>
      </c>
      <c r="AH35" s="95">
        <f t="shared" si="24"/>
        <v>0</v>
      </c>
      <c r="AI35" s="95">
        <f t="shared" si="24"/>
        <v>0</v>
      </c>
      <c r="AJ35" s="95">
        <f t="shared" si="24"/>
        <v>0</v>
      </c>
      <c r="AK35" s="95">
        <f t="shared" si="24"/>
        <v>0</v>
      </c>
      <c r="AL35" s="95">
        <f t="shared" si="24"/>
        <v>0</v>
      </c>
      <c r="AM35" s="95">
        <f t="shared" si="24"/>
        <v>0</v>
      </c>
      <c r="AN35" s="95">
        <f t="shared" si="24"/>
        <v>0</v>
      </c>
      <c r="AO35" s="95">
        <f t="shared" si="24"/>
        <v>0</v>
      </c>
      <c r="AP35" s="95">
        <f t="shared" si="24"/>
        <v>0</v>
      </c>
      <c r="AQ35" s="95">
        <f t="shared" si="24"/>
        <v>0</v>
      </c>
      <c r="AR35" s="95">
        <f t="shared" si="24"/>
        <v>0</v>
      </c>
      <c r="AS35" s="95">
        <f t="shared" si="24"/>
        <v>0</v>
      </c>
      <c r="AT35" s="95">
        <f t="shared" si="24"/>
        <v>0</v>
      </c>
      <c r="AU35" s="95">
        <f t="shared" si="24"/>
        <v>0</v>
      </c>
      <c r="AV35" s="95">
        <f t="shared" si="24"/>
        <v>0</v>
      </c>
      <c r="AW35" s="95">
        <f t="shared" si="24"/>
        <v>0</v>
      </c>
      <c r="AX35" s="95">
        <f t="shared" si="24"/>
        <v>0</v>
      </c>
      <c r="AY35" s="95">
        <f t="shared" si="24"/>
        <v>0</v>
      </c>
      <c r="AZ35" s="95">
        <f t="shared" si="24"/>
        <v>0</v>
      </c>
      <c r="BA35" s="8"/>
      <c r="BB35" s="8"/>
      <c r="BC35" s="8"/>
      <c r="BD35" s="8"/>
      <c r="BE35" s="8"/>
      <c r="BF35" s="8"/>
      <c r="BG35" s="8"/>
    </row>
    <row r="36" spans="1:59" x14ac:dyDescent="0.3">
      <c r="A36" s="95">
        <f t="shared" si="23"/>
        <v>2</v>
      </c>
      <c r="B36" s="95">
        <f t="shared" si="23"/>
        <v>1.5</v>
      </c>
      <c r="C36" s="95">
        <f t="shared" si="23"/>
        <v>2</v>
      </c>
      <c r="D36" s="95">
        <f t="shared" si="23"/>
        <v>1</v>
      </c>
      <c r="E36" s="95">
        <f t="shared" si="23"/>
        <v>1.5</v>
      </c>
      <c r="F36" s="95">
        <f t="shared" si="23"/>
        <v>2</v>
      </c>
      <c r="G36" s="95">
        <f t="shared" si="23"/>
        <v>1.5</v>
      </c>
      <c r="H36" s="95">
        <f t="shared" si="23"/>
        <v>1.5</v>
      </c>
      <c r="I36" s="95">
        <f t="shared" si="23"/>
        <v>1.5</v>
      </c>
      <c r="J36" s="95">
        <f t="shared" si="23"/>
        <v>1.5</v>
      </c>
      <c r="K36" s="95">
        <f t="shared" si="23"/>
        <v>11.5</v>
      </c>
      <c r="L36" s="95">
        <f t="shared" si="23"/>
        <v>12</v>
      </c>
      <c r="M36" s="95">
        <f t="shared" si="23"/>
        <v>10</v>
      </c>
      <c r="N36" s="95">
        <f t="shared" si="23"/>
        <v>10</v>
      </c>
      <c r="O36" s="95">
        <f t="shared" si="23"/>
        <v>12</v>
      </c>
      <c r="P36" s="95">
        <f t="shared" si="23"/>
        <v>10</v>
      </c>
      <c r="Q36" s="95">
        <f t="shared" si="24"/>
        <v>10</v>
      </c>
      <c r="R36" s="95">
        <f t="shared" si="24"/>
        <v>10</v>
      </c>
      <c r="S36" s="95">
        <f t="shared" si="24"/>
        <v>10</v>
      </c>
      <c r="T36" s="95">
        <f t="shared" ref="T36:AZ43" si="25">T35</f>
        <v>10</v>
      </c>
      <c r="U36" s="95">
        <f t="shared" si="25"/>
        <v>12.5</v>
      </c>
      <c r="V36" s="95">
        <f t="shared" si="25"/>
        <v>12.5</v>
      </c>
      <c r="W36" s="95">
        <f t="shared" si="25"/>
        <v>0</v>
      </c>
      <c r="X36" s="95">
        <f t="shared" si="25"/>
        <v>0</v>
      </c>
      <c r="Y36" s="95">
        <f t="shared" si="25"/>
        <v>0</v>
      </c>
      <c r="Z36" s="95">
        <f t="shared" si="25"/>
        <v>0</v>
      </c>
      <c r="AA36" s="95">
        <f t="shared" si="25"/>
        <v>0</v>
      </c>
      <c r="AB36" s="95">
        <f t="shared" si="25"/>
        <v>0</v>
      </c>
      <c r="AC36" s="95">
        <f t="shared" si="25"/>
        <v>0</v>
      </c>
      <c r="AD36" s="95">
        <f t="shared" si="25"/>
        <v>0</v>
      </c>
      <c r="AE36" s="95">
        <f t="shared" si="25"/>
        <v>0</v>
      </c>
      <c r="AF36" s="95">
        <f t="shared" si="25"/>
        <v>0</v>
      </c>
      <c r="AG36" s="95">
        <f t="shared" si="25"/>
        <v>0</v>
      </c>
      <c r="AH36" s="95">
        <f t="shared" si="25"/>
        <v>0</v>
      </c>
      <c r="AI36" s="95">
        <f t="shared" si="25"/>
        <v>0</v>
      </c>
      <c r="AJ36" s="95">
        <f t="shared" si="25"/>
        <v>0</v>
      </c>
      <c r="AK36" s="95">
        <f t="shared" si="25"/>
        <v>0</v>
      </c>
      <c r="AL36" s="95">
        <f t="shared" si="25"/>
        <v>0</v>
      </c>
      <c r="AM36" s="95">
        <f t="shared" si="25"/>
        <v>0</v>
      </c>
      <c r="AN36" s="95">
        <f t="shared" si="25"/>
        <v>0</v>
      </c>
      <c r="AO36" s="95">
        <f t="shared" si="25"/>
        <v>0</v>
      </c>
      <c r="AP36" s="95">
        <f t="shared" si="25"/>
        <v>0</v>
      </c>
      <c r="AQ36" s="95">
        <f t="shared" si="25"/>
        <v>0</v>
      </c>
      <c r="AR36" s="95">
        <f t="shared" si="25"/>
        <v>0</v>
      </c>
      <c r="AS36" s="95">
        <f t="shared" si="25"/>
        <v>0</v>
      </c>
      <c r="AT36" s="95">
        <f t="shared" si="25"/>
        <v>0</v>
      </c>
      <c r="AU36" s="95">
        <f t="shared" si="25"/>
        <v>0</v>
      </c>
      <c r="AV36" s="95">
        <f t="shared" si="25"/>
        <v>0</v>
      </c>
      <c r="AW36" s="95">
        <f t="shared" si="25"/>
        <v>0</v>
      </c>
      <c r="AX36" s="95">
        <f t="shared" si="25"/>
        <v>0</v>
      </c>
      <c r="AY36" s="95">
        <f t="shared" si="25"/>
        <v>0</v>
      </c>
      <c r="AZ36" s="95">
        <f t="shared" si="25"/>
        <v>0</v>
      </c>
      <c r="BA36" s="8"/>
      <c r="BB36" s="8"/>
      <c r="BC36" s="8"/>
      <c r="BD36" s="8"/>
      <c r="BE36" s="8"/>
      <c r="BF36" s="8"/>
      <c r="BG36" s="8"/>
    </row>
    <row r="37" spans="1:59" x14ac:dyDescent="0.3">
      <c r="A37" s="95">
        <f t="shared" si="23"/>
        <v>2</v>
      </c>
      <c r="B37" s="95">
        <f t="shared" si="23"/>
        <v>1.5</v>
      </c>
      <c r="C37" s="95">
        <f t="shared" si="23"/>
        <v>2</v>
      </c>
      <c r="D37" s="95">
        <f t="shared" si="23"/>
        <v>1</v>
      </c>
      <c r="E37" s="95">
        <f t="shared" si="23"/>
        <v>1.5</v>
      </c>
      <c r="F37" s="95">
        <f t="shared" si="23"/>
        <v>2</v>
      </c>
      <c r="G37" s="95">
        <f t="shared" si="23"/>
        <v>1.5</v>
      </c>
      <c r="H37" s="95">
        <f t="shared" si="23"/>
        <v>1.5</v>
      </c>
      <c r="I37" s="95">
        <f t="shared" si="23"/>
        <v>1.5</v>
      </c>
      <c r="J37" s="95">
        <f t="shared" si="23"/>
        <v>1.5</v>
      </c>
      <c r="K37" s="95">
        <f t="shared" si="23"/>
        <v>11.5</v>
      </c>
      <c r="L37" s="95">
        <f t="shared" si="23"/>
        <v>12</v>
      </c>
      <c r="M37" s="95">
        <f t="shared" si="23"/>
        <v>10</v>
      </c>
      <c r="N37" s="95">
        <f t="shared" si="23"/>
        <v>10</v>
      </c>
      <c r="O37" s="95">
        <f t="shared" si="23"/>
        <v>12</v>
      </c>
      <c r="P37" s="95">
        <f t="shared" si="23"/>
        <v>10</v>
      </c>
      <c r="Q37" s="95">
        <f t="shared" ref="Q37:AF52" si="26">Q36</f>
        <v>10</v>
      </c>
      <c r="R37" s="95">
        <f t="shared" si="26"/>
        <v>10</v>
      </c>
      <c r="S37" s="95">
        <f t="shared" si="26"/>
        <v>10</v>
      </c>
      <c r="T37" s="95">
        <f t="shared" si="25"/>
        <v>10</v>
      </c>
      <c r="U37" s="95">
        <f t="shared" si="25"/>
        <v>12.5</v>
      </c>
      <c r="V37" s="95">
        <f t="shared" si="25"/>
        <v>12.5</v>
      </c>
      <c r="W37" s="95">
        <f t="shared" si="25"/>
        <v>0</v>
      </c>
      <c r="X37" s="95">
        <f t="shared" si="25"/>
        <v>0</v>
      </c>
      <c r="Y37" s="95">
        <f t="shared" si="25"/>
        <v>0</v>
      </c>
      <c r="Z37" s="95">
        <f t="shared" si="25"/>
        <v>0</v>
      </c>
      <c r="AA37" s="95">
        <f t="shared" si="25"/>
        <v>0</v>
      </c>
      <c r="AB37" s="95">
        <f t="shared" si="25"/>
        <v>0</v>
      </c>
      <c r="AC37" s="95">
        <f t="shared" si="25"/>
        <v>0</v>
      </c>
      <c r="AD37" s="95">
        <f t="shared" si="25"/>
        <v>0</v>
      </c>
      <c r="AE37" s="95">
        <f t="shared" si="25"/>
        <v>0</v>
      </c>
      <c r="AF37" s="95">
        <f t="shared" si="25"/>
        <v>0</v>
      </c>
      <c r="AG37" s="95">
        <f t="shared" si="25"/>
        <v>0</v>
      </c>
      <c r="AH37" s="95">
        <f t="shared" si="25"/>
        <v>0</v>
      </c>
      <c r="AI37" s="95">
        <f t="shared" si="25"/>
        <v>0</v>
      </c>
      <c r="AJ37" s="95">
        <f t="shared" si="25"/>
        <v>0</v>
      </c>
      <c r="AK37" s="95">
        <f t="shared" si="25"/>
        <v>0</v>
      </c>
      <c r="AL37" s="95">
        <f t="shared" si="25"/>
        <v>0</v>
      </c>
      <c r="AM37" s="95">
        <f t="shared" si="25"/>
        <v>0</v>
      </c>
      <c r="AN37" s="95">
        <f t="shared" si="25"/>
        <v>0</v>
      </c>
      <c r="AO37" s="95">
        <f t="shared" si="25"/>
        <v>0</v>
      </c>
      <c r="AP37" s="95">
        <f t="shared" si="25"/>
        <v>0</v>
      </c>
      <c r="AQ37" s="95">
        <f t="shared" si="25"/>
        <v>0</v>
      </c>
      <c r="AR37" s="95">
        <f t="shared" si="25"/>
        <v>0</v>
      </c>
      <c r="AS37" s="95">
        <f t="shared" si="25"/>
        <v>0</v>
      </c>
      <c r="AT37" s="95">
        <f t="shared" si="25"/>
        <v>0</v>
      </c>
      <c r="AU37" s="95">
        <f t="shared" si="25"/>
        <v>0</v>
      </c>
      <c r="AV37" s="95">
        <f t="shared" si="25"/>
        <v>0</v>
      </c>
      <c r="AW37" s="95">
        <f t="shared" si="25"/>
        <v>0</v>
      </c>
      <c r="AX37" s="95">
        <f t="shared" si="25"/>
        <v>0</v>
      </c>
      <c r="AY37" s="95">
        <f t="shared" si="25"/>
        <v>0</v>
      </c>
      <c r="AZ37" s="95">
        <f t="shared" si="25"/>
        <v>0</v>
      </c>
      <c r="BA37" s="8"/>
      <c r="BB37" s="8"/>
      <c r="BC37" s="8"/>
      <c r="BD37" s="8"/>
      <c r="BE37" s="8"/>
      <c r="BF37" s="8"/>
      <c r="BG37" s="8"/>
    </row>
    <row r="38" spans="1:59" x14ac:dyDescent="0.3">
      <c r="A38" s="95">
        <f t="shared" si="23"/>
        <v>2</v>
      </c>
      <c r="B38" s="95">
        <f t="shared" si="23"/>
        <v>1.5</v>
      </c>
      <c r="C38" s="95">
        <f t="shared" si="23"/>
        <v>2</v>
      </c>
      <c r="D38" s="95">
        <f t="shared" si="23"/>
        <v>1</v>
      </c>
      <c r="E38" s="95">
        <f t="shared" si="23"/>
        <v>1.5</v>
      </c>
      <c r="F38" s="95">
        <f t="shared" si="23"/>
        <v>2</v>
      </c>
      <c r="G38" s="95">
        <f t="shared" si="23"/>
        <v>1.5</v>
      </c>
      <c r="H38" s="95">
        <f t="shared" si="23"/>
        <v>1.5</v>
      </c>
      <c r="I38" s="95">
        <f t="shared" si="23"/>
        <v>1.5</v>
      </c>
      <c r="J38" s="95">
        <f t="shared" si="23"/>
        <v>1.5</v>
      </c>
      <c r="K38" s="95">
        <f t="shared" si="23"/>
        <v>11.5</v>
      </c>
      <c r="L38" s="95">
        <f t="shared" si="23"/>
        <v>12</v>
      </c>
      <c r="M38" s="95">
        <f t="shared" si="23"/>
        <v>10</v>
      </c>
      <c r="N38" s="95">
        <f t="shared" si="23"/>
        <v>10</v>
      </c>
      <c r="O38" s="95">
        <f t="shared" si="23"/>
        <v>12</v>
      </c>
      <c r="P38" s="95">
        <f t="shared" si="23"/>
        <v>10</v>
      </c>
      <c r="Q38" s="95">
        <f t="shared" si="26"/>
        <v>10</v>
      </c>
      <c r="R38" s="95">
        <f t="shared" si="26"/>
        <v>10</v>
      </c>
      <c r="S38" s="95">
        <f t="shared" si="26"/>
        <v>10</v>
      </c>
      <c r="T38" s="95">
        <f t="shared" si="25"/>
        <v>10</v>
      </c>
      <c r="U38" s="95">
        <f t="shared" si="25"/>
        <v>12.5</v>
      </c>
      <c r="V38" s="95">
        <f t="shared" si="25"/>
        <v>12.5</v>
      </c>
      <c r="W38" s="95">
        <f t="shared" si="25"/>
        <v>0</v>
      </c>
      <c r="X38" s="95">
        <f t="shared" si="25"/>
        <v>0</v>
      </c>
      <c r="Y38" s="95">
        <f t="shared" si="25"/>
        <v>0</v>
      </c>
      <c r="Z38" s="95">
        <f t="shared" si="25"/>
        <v>0</v>
      </c>
      <c r="AA38" s="95">
        <f t="shared" si="25"/>
        <v>0</v>
      </c>
      <c r="AB38" s="95">
        <f t="shared" si="25"/>
        <v>0</v>
      </c>
      <c r="AC38" s="95">
        <f t="shared" si="25"/>
        <v>0</v>
      </c>
      <c r="AD38" s="95">
        <f t="shared" si="25"/>
        <v>0</v>
      </c>
      <c r="AE38" s="95">
        <f t="shared" si="25"/>
        <v>0</v>
      </c>
      <c r="AF38" s="95">
        <f t="shared" si="25"/>
        <v>0</v>
      </c>
      <c r="AG38" s="95">
        <f t="shared" si="25"/>
        <v>0</v>
      </c>
      <c r="AH38" s="95">
        <f t="shared" si="25"/>
        <v>0</v>
      </c>
      <c r="AI38" s="95">
        <f t="shared" si="25"/>
        <v>0</v>
      </c>
      <c r="AJ38" s="95">
        <f t="shared" si="25"/>
        <v>0</v>
      </c>
      <c r="AK38" s="95">
        <f t="shared" si="25"/>
        <v>0</v>
      </c>
      <c r="AL38" s="95">
        <f t="shared" si="25"/>
        <v>0</v>
      </c>
      <c r="AM38" s="95">
        <f t="shared" si="25"/>
        <v>0</v>
      </c>
      <c r="AN38" s="95">
        <f t="shared" si="25"/>
        <v>0</v>
      </c>
      <c r="AO38" s="95">
        <f t="shared" si="25"/>
        <v>0</v>
      </c>
      <c r="AP38" s="95">
        <f t="shared" si="25"/>
        <v>0</v>
      </c>
      <c r="AQ38" s="95">
        <f t="shared" si="25"/>
        <v>0</v>
      </c>
      <c r="AR38" s="95">
        <f t="shared" si="25"/>
        <v>0</v>
      </c>
      <c r="AS38" s="95">
        <f t="shared" si="25"/>
        <v>0</v>
      </c>
      <c r="AT38" s="95">
        <f t="shared" si="25"/>
        <v>0</v>
      </c>
      <c r="AU38" s="95">
        <f t="shared" si="25"/>
        <v>0</v>
      </c>
      <c r="AV38" s="95">
        <f t="shared" si="25"/>
        <v>0</v>
      </c>
      <c r="AW38" s="95">
        <f t="shared" si="25"/>
        <v>0</v>
      </c>
      <c r="AX38" s="95">
        <f t="shared" si="25"/>
        <v>0</v>
      </c>
      <c r="AY38" s="95">
        <f t="shared" si="25"/>
        <v>0</v>
      </c>
      <c r="AZ38" s="95">
        <f t="shared" si="25"/>
        <v>0</v>
      </c>
      <c r="BA38" s="8"/>
      <c r="BB38" s="8"/>
      <c r="BC38" s="8"/>
      <c r="BD38" s="8"/>
      <c r="BE38" s="8"/>
      <c r="BF38" s="8"/>
      <c r="BG38" s="8"/>
    </row>
    <row r="39" spans="1:59" x14ac:dyDescent="0.3">
      <c r="A39" s="95">
        <f t="shared" si="23"/>
        <v>2</v>
      </c>
      <c r="B39" s="95">
        <f t="shared" si="23"/>
        <v>1.5</v>
      </c>
      <c r="C39" s="95">
        <f t="shared" si="23"/>
        <v>2</v>
      </c>
      <c r="D39" s="95">
        <f t="shared" si="23"/>
        <v>1</v>
      </c>
      <c r="E39" s="95">
        <f t="shared" si="23"/>
        <v>1.5</v>
      </c>
      <c r="F39" s="95">
        <f t="shared" si="23"/>
        <v>2</v>
      </c>
      <c r="G39" s="95">
        <f t="shared" si="23"/>
        <v>1.5</v>
      </c>
      <c r="H39" s="95">
        <f t="shared" si="23"/>
        <v>1.5</v>
      </c>
      <c r="I39" s="95">
        <f t="shared" si="23"/>
        <v>1.5</v>
      </c>
      <c r="J39" s="95">
        <f t="shared" si="23"/>
        <v>1.5</v>
      </c>
      <c r="K39" s="95">
        <f t="shared" si="23"/>
        <v>11.5</v>
      </c>
      <c r="L39" s="95">
        <f t="shared" si="23"/>
        <v>12</v>
      </c>
      <c r="M39" s="95">
        <f t="shared" si="23"/>
        <v>10</v>
      </c>
      <c r="N39" s="95">
        <f t="shared" si="23"/>
        <v>10</v>
      </c>
      <c r="O39" s="95">
        <f t="shared" si="23"/>
        <v>12</v>
      </c>
      <c r="P39" s="95">
        <f t="shared" si="23"/>
        <v>10</v>
      </c>
      <c r="Q39" s="95">
        <f t="shared" si="26"/>
        <v>10</v>
      </c>
      <c r="R39" s="95">
        <f t="shared" si="26"/>
        <v>10</v>
      </c>
      <c r="S39" s="95">
        <f t="shared" si="26"/>
        <v>10</v>
      </c>
      <c r="T39" s="95">
        <f t="shared" si="25"/>
        <v>10</v>
      </c>
      <c r="U39" s="95">
        <f t="shared" si="25"/>
        <v>12.5</v>
      </c>
      <c r="V39" s="95">
        <f t="shared" si="25"/>
        <v>12.5</v>
      </c>
      <c r="W39" s="95">
        <f t="shared" si="25"/>
        <v>0</v>
      </c>
      <c r="X39" s="95">
        <f t="shared" si="25"/>
        <v>0</v>
      </c>
      <c r="Y39" s="95">
        <f t="shared" si="25"/>
        <v>0</v>
      </c>
      <c r="Z39" s="95">
        <f t="shared" si="25"/>
        <v>0</v>
      </c>
      <c r="AA39" s="95">
        <f t="shared" si="25"/>
        <v>0</v>
      </c>
      <c r="AB39" s="95">
        <f t="shared" si="25"/>
        <v>0</v>
      </c>
      <c r="AC39" s="95">
        <f t="shared" si="25"/>
        <v>0</v>
      </c>
      <c r="AD39" s="95">
        <f t="shared" si="25"/>
        <v>0</v>
      </c>
      <c r="AE39" s="95">
        <f t="shared" si="25"/>
        <v>0</v>
      </c>
      <c r="AF39" s="95">
        <f t="shared" si="25"/>
        <v>0</v>
      </c>
      <c r="AG39" s="95">
        <f t="shared" si="25"/>
        <v>0</v>
      </c>
      <c r="AH39" s="95">
        <f t="shared" si="25"/>
        <v>0</v>
      </c>
      <c r="AI39" s="95">
        <f t="shared" si="25"/>
        <v>0</v>
      </c>
      <c r="AJ39" s="95">
        <f t="shared" si="25"/>
        <v>0</v>
      </c>
      <c r="AK39" s="95">
        <f t="shared" si="25"/>
        <v>0</v>
      </c>
      <c r="AL39" s="95">
        <f t="shared" si="25"/>
        <v>0</v>
      </c>
      <c r="AM39" s="95">
        <f t="shared" si="25"/>
        <v>0</v>
      </c>
      <c r="AN39" s="95">
        <f t="shared" si="25"/>
        <v>0</v>
      </c>
      <c r="AO39" s="95">
        <f t="shared" si="25"/>
        <v>0</v>
      </c>
      <c r="AP39" s="95">
        <f t="shared" si="25"/>
        <v>0</v>
      </c>
      <c r="AQ39" s="95">
        <f t="shared" si="25"/>
        <v>0</v>
      </c>
      <c r="AR39" s="95">
        <f t="shared" si="25"/>
        <v>0</v>
      </c>
      <c r="AS39" s="95">
        <f t="shared" si="25"/>
        <v>0</v>
      </c>
      <c r="AT39" s="95">
        <f t="shared" si="25"/>
        <v>0</v>
      </c>
      <c r="AU39" s="95">
        <f t="shared" si="25"/>
        <v>0</v>
      </c>
      <c r="AV39" s="95">
        <f t="shared" si="25"/>
        <v>0</v>
      </c>
      <c r="AW39" s="95">
        <f t="shared" si="25"/>
        <v>0</v>
      </c>
      <c r="AX39" s="95">
        <f t="shared" si="25"/>
        <v>0</v>
      </c>
      <c r="AY39" s="95">
        <f t="shared" si="25"/>
        <v>0</v>
      </c>
      <c r="AZ39" s="95">
        <f t="shared" si="25"/>
        <v>0</v>
      </c>
      <c r="BA39" s="8"/>
      <c r="BB39" s="8"/>
      <c r="BC39" s="8"/>
      <c r="BD39" s="8"/>
      <c r="BE39" s="8"/>
      <c r="BF39" s="8"/>
      <c r="BG39" s="8"/>
    </row>
    <row r="40" spans="1:59" x14ac:dyDescent="0.3">
      <c r="A40" s="95">
        <f t="shared" si="23"/>
        <v>2</v>
      </c>
      <c r="B40" s="95">
        <f t="shared" si="23"/>
        <v>1.5</v>
      </c>
      <c r="C40" s="95">
        <f t="shared" si="23"/>
        <v>2</v>
      </c>
      <c r="D40" s="95">
        <f t="shared" si="23"/>
        <v>1</v>
      </c>
      <c r="E40" s="95">
        <f t="shared" si="23"/>
        <v>1.5</v>
      </c>
      <c r="F40" s="95">
        <f t="shared" si="23"/>
        <v>2</v>
      </c>
      <c r="G40" s="95">
        <f t="shared" si="23"/>
        <v>1.5</v>
      </c>
      <c r="H40" s="95">
        <f t="shared" si="23"/>
        <v>1.5</v>
      </c>
      <c r="I40" s="95">
        <f t="shared" si="23"/>
        <v>1.5</v>
      </c>
      <c r="J40" s="95">
        <f t="shared" si="23"/>
        <v>1.5</v>
      </c>
      <c r="K40" s="95">
        <f t="shared" si="23"/>
        <v>11.5</v>
      </c>
      <c r="L40" s="95">
        <f t="shared" si="23"/>
        <v>12</v>
      </c>
      <c r="M40" s="95">
        <f t="shared" si="23"/>
        <v>10</v>
      </c>
      <c r="N40" s="95">
        <f t="shared" si="23"/>
        <v>10</v>
      </c>
      <c r="O40" s="95">
        <f t="shared" si="23"/>
        <v>12</v>
      </c>
      <c r="P40" s="95">
        <f t="shared" si="23"/>
        <v>10</v>
      </c>
      <c r="Q40" s="95">
        <f t="shared" si="26"/>
        <v>10</v>
      </c>
      <c r="R40" s="95">
        <f t="shared" si="26"/>
        <v>10</v>
      </c>
      <c r="S40" s="95">
        <f t="shared" si="26"/>
        <v>10</v>
      </c>
      <c r="T40" s="95">
        <f t="shared" si="25"/>
        <v>10</v>
      </c>
      <c r="U40" s="95">
        <f t="shared" si="25"/>
        <v>12.5</v>
      </c>
      <c r="V40" s="95">
        <f t="shared" si="25"/>
        <v>12.5</v>
      </c>
      <c r="W40" s="95">
        <f t="shared" si="25"/>
        <v>0</v>
      </c>
      <c r="X40" s="95">
        <f t="shared" si="25"/>
        <v>0</v>
      </c>
      <c r="Y40" s="95">
        <f t="shared" si="25"/>
        <v>0</v>
      </c>
      <c r="Z40" s="95">
        <f t="shared" si="25"/>
        <v>0</v>
      </c>
      <c r="AA40" s="95">
        <f t="shared" si="25"/>
        <v>0</v>
      </c>
      <c r="AB40" s="95">
        <f t="shared" si="25"/>
        <v>0</v>
      </c>
      <c r="AC40" s="95">
        <f t="shared" si="25"/>
        <v>0</v>
      </c>
      <c r="AD40" s="95">
        <f t="shared" si="25"/>
        <v>0</v>
      </c>
      <c r="AE40" s="95">
        <f t="shared" si="25"/>
        <v>0</v>
      </c>
      <c r="AF40" s="95">
        <f t="shared" si="25"/>
        <v>0</v>
      </c>
      <c r="AG40" s="95">
        <f t="shared" si="25"/>
        <v>0</v>
      </c>
      <c r="AH40" s="95">
        <f t="shared" si="25"/>
        <v>0</v>
      </c>
      <c r="AI40" s="95">
        <f t="shared" si="25"/>
        <v>0</v>
      </c>
      <c r="AJ40" s="95">
        <f t="shared" si="25"/>
        <v>0</v>
      </c>
      <c r="AK40" s="95">
        <f t="shared" si="25"/>
        <v>0</v>
      </c>
      <c r="AL40" s="95">
        <f t="shared" si="25"/>
        <v>0</v>
      </c>
      <c r="AM40" s="95">
        <f t="shared" si="25"/>
        <v>0</v>
      </c>
      <c r="AN40" s="95">
        <f t="shared" si="25"/>
        <v>0</v>
      </c>
      <c r="AO40" s="95">
        <f t="shared" si="25"/>
        <v>0</v>
      </c>
      <c r="AP40" s="95">
        <f t="shared" si="25"/>
        <v>0</v>
      </c>
      <c r="AQ40" s="95">
        <f t="shared" si="25"/>
        <v>0</v>
      </c>
      <c r="AR40" s="95">
        <f t="shared" si="25"/>
        <v>0</v>
      </c>
      <c r="AS40" s="95">
        <f t="shared" si="25"/>
        <v>0</v>
      </c>
      <c r="AT40" s="95">
        <f t="shared" si="25"/>
        <v>0</v>
      </c>
      <c r="AU40" s="95">
        <f t="shared" si="25"/>
        <v>0</v>
      </c>
      <c r="AV40" s="95">
        <f t="shared" si="25"/>
        <v>0</v>
      </c>
      <c r="AW40" s="95">
        <f t="shared" si="25"/>
        <v>0</v>
      </c>
      <c r="AX40" s="95">
        <f t="shared" si="25"/>
        <v>0</v>
      </c>
      <c r="AY40" s="95">
        <f t="shared" si="25"/>
        <v>0</v>
      </c>
      <c r="AZ40" s="95">
        <f t="shared" si="25"/>
        <v>0</v>
      </c>
      <c r="BA40" s="8"/>
      <c r="BB40" s="8"/>
      <c r="BC40" s="8"/>
      <c r="BD40" s="8"/>
      <c r="BE40" s="8"/>
      <c r="BF40" s="8"/>
      <c r="BG40" s="8"/>
    </row>
    <row r="41" spans="1:59" x14ac:dyDescent="0.3">
      <c r="A41" s="95">
        <f t="shared" ref="A41:P56" si="27">A40</f>
        <v>2</v>
      </c>
      <c r="B41" s="95">
        <f t="shared" si="27"/>
        <v>1.5</v>
      </c>
      <c r="C41" s="95">
        <f t="shared" si="27"/>
        <v>2</v>
      </c>
      <c r="D41" s="95">
        <f t="shared" si="27"/>
        <v>1</v>
      </c>
      <c r="E41" s="95">
        <f t="shared" si="27"/>
        <v>1.5</v>
      </c>
      <c r="F41" s="95">
        <f t="shared" si="27"/>
        <v>2</v>
      </c>
      <c r="G41" s="95">
        <f t="shared" si="27"/>
        <v>1.5</v>
      </c>
      <c r="H41" s="95">
        <f t="shared" si="27"/>
        <v>1.5</v>
      </c>
      <c r="I41" s="95">
        <f t="shared" si="27"/>
        <v>1.5</v>
      </c>
      <c r="J41" s="95">
        <f t="shared" si="27"/>
        <v>1.5</v>
      </c>
      <c r="K41" s="95">
        <f t="shared" si="27"/>
        <v>11.5</v>
      </c>
      <c r="L41" s="95">
        <f t="shared" si="27"/>
        <v>12</v>
      </c>
      <c r="M41" s="95">
        <f t="shared" si="27"/>
        <v>10</v>
      </c>
      <c r="N41" s="95">
        <f t="shared" si="27"/>
        <v>10</v>
      </c>
      <c r="O41" s="95">
        <f t="shared" si="27"/>
        <v>12</v>
      </c>
      <c r="P41" s="95">
        <f t="shared" si="27"/>
        <v>10</v>
      </c>
      <c r="Q41" s="95">
        <f t="shared" si="26"/>
        <v>10</v>
      </c>
      <c r="R41" s="95">
        <f t="shared" si="26"/>
        <v>10</v>
      </c>
      <c r="S41" s="95">
        <f t="shared" si="26"/>
        <v>10</v>
      </c>
      <c r="T41" s="95">
        <f t="shared" si="25"/>
        <v>10</v>
      </c>
      <c r="U41" s="95">
        <f t="shared" si="25"/>
        <v>12.5</v>
      </c>
      <c r="V41" s="95">
        <f t="shared" si="25"/>
        <v>12.5</v>
      </c>
      <c r="W41" s="95">
        <f t="shared" si="25"/>
        <v>0</v>
      </c>
      <c r="X41" s="95">
        <f t="shared" si="25"/>
        <v>0</v>
      </c>
      <c r="Y41" s="95">
        <f t="shared" si="25"/>
        <v>0</v>
      </c>
      <c r="Z41" s="95">
        <f t="shared" si="25"/>
        <v>0</v>
      </c>
      <c r="AA41" s="95">
        <f t="shared" si="25"/>
        <v>0</v>
      </c>
      <c r="AB41" s="95">
        <f t="shared" si="25"/>
        <v>0</v>
      </c>
      <c r="AC41" s="95">
        <f t="shared" si="25"/>
        <v>0</v>
      </c>
      <c r="AD41" s="95">
        <f t="shared" si="25"/>
        <v>0</v>
      </c>
      <c r="AE41" s="95">
        <f t="shared" si="25"/>
        <v>0</v>
      </c>
      <c r="AF41" s="95">
        <f t="shared" si="25"/>
        <v>0</v>
      </c>
      <c r="AG41" s="95">
        <f t="shared" si="25"/>
        <v>0</v>
      </c>
      <c r="AH41" s="95">
        <f t="shared" si="25"/>
        <v>0</v>
      </c>
      <c r="AI41" s="95">
        <f t="shared" si="25"/>
        <v>0</v>
      </c>
      <c r="AJ41" s="95">
        <f t="shared" si="25"/>
        <v>0</v>
      </c>
      <c r="AK41" s="95">
        <f t="shared" si="25"/>
        <v>0</v>
      </c>
      <c r="AL41" s="95">
        <f t="shared" si="25"/>
        <v>0</v>
      </c>
      <c r="AM41" s="95">
        <f t="shared" si="25"/>
        <v>0</v>
      </c>
      <c r="AN41" s="95">
        <f t="shared" si="25"/>
        <v>0</v>
      </c>
      <c r="AO41" s="95">
        <f t="shared" si="25"/>
        <v>0</v>
      </c>
      <c r="AP41" s="95">
        <f t="shared" si="25"/>
        <v>0</v>
      </c>
      <c r="AQ41" s="95">
        <f t="shared" si="25"/>
        <v>0</v>
      </c>
      <c r="AR41" s="95">
        <f t="shared" si="25"/>
        <v>0</v>
      </c>
      <c r="AS41" s="95">
        <f t="shared" si="25"/>
        <v>0</v>
      </c>
      <c r="AT41" s="95">
        <f t="shared" si="25"/>
        <v>0</v>
      </c>
      <c r="AU41" s="95">
        <f t="shared" si="25"/>
        <v>0</v>
      </c>
      <c r="AV41" s="95">
        <f t="shared" si="25"/>
        <v>0</v>
      </c>
      <c r="AW41" s="95">
        <f t="shared" si="25"/>
        <v>0</v>
      </c>
      <c r="AX41" s="95">
        <f t="shared" si="25"/>
        <v>0</v>
      </c>
      <c r="AY41" s="95">
        <f t="shared" si="25"/>
        <v>0</v>
      </c>
      <c r="AZ41" s="95">
        <f t="shared" si="25"/>
        <v>0</v>
      </c>
      <c r="BA41" s="8"/>
      <c r="BB41" s="8"/>
      <c r="BC41" s="8"/>
      <c r="BD41" s="8"/>
      <c r="BE41" s="8"/>
      <c r="BF41" s="8"/>
      <c r="BG41" s="8"/>
    </row>
    <row r="42" spans="1:59" x14ac:dyDescent="0.3">
      <c r="A42" s="95">
        <f t="shared" si="27"/>
        <v>2</v>
      </c>
      <c r="B42" s="95">
        <f t="shared" si="27"/>
        <v>1.5</v>
      </c>
      <c r="C42" s="95">
        <f t="shared" si="27"/>
        <v>2</v>
      </c>
      <c r="D42" s="95">
        <f t="shared" si="27"/>
        <v>1</v>
      </c>
      <c r="E42" s="95">
        <f t="shared" si="27"/>
        <v>1.5</v>
      </c>
      <c r="F42" s="95">
        <f t="shared" si="27"/>
        <v>2</v>
      </c>
      <c r="G42" s="95">
        <f t="shared" si="27"/>
        <v>1.5</v>
      </c>
      <c r="H42" s="95">
        <f t="shared" si="27"/>
        <v>1.5</v>
      </c>
      <c r="I42" s="95">
        <f t="shared" si="27"/>
        <v>1.5</v>
      </c>
      <c r="J42" s="95">
        <f t="shared" si="27"/>
        <v>1.5</v>
      </c>
      <c r="K42" s="95">
        <f t="shared" si="27"/>
        <v>11.5</v>
      </c>
      <c r="L42" s="95">
        <f t="shared" si="27"/>
        <v>12</v>
      </c>
      <c r="M42" s="95">
        <f t="shared" si="27"/>
        <v>10</v>
      </c>
      <c r="N42" s="95">
        <f t="shared" si="27"/>
        <v>10</v>
      </c>
      <c r="O42" s="95">
        <f t="shared" si="27"/>
        <v>12</v>
      </c>
      <c r="P42" s="95">
        <f t="shared" si="27"/>
        <v>10</v>
      </c>
      <c r="Q42" s="95">
        <f t="shared" si="26"/>
        <v>10</v>
      </c>
      <c r="R42" s="95">
        <f t="shared" si="26"/>
        <v>10</v>
      </c>
      <c r="S42" s="95">
        <f t="shared" si="26"/>
        <v>10</v>
      </c>
      <c r="T42" s="95">
        <f t="shared" si="25"/>
        <v>10</v>
      </c>
      <c r="U42" s="95">
        <f t="shared" si="25"/>
        <v>12.5</v>
      </c>
      <c r="V42" s="95">
        <f t="shared" si="25"/>
        <v>12.5</v>
      </c>
      <c r="W42" s="95">
        <f t="shared" si="25"/>
        <v>0</v>
      </c>
      <c r="X42" s="95">
        <f t="shared" si="25"/>
        <v>0</v>
      </c>
      <c r="Y42" s="95">
        <f t="shared" si="25"/>
        <v>0</v>
      </c>
      <c r="Z42" s="95">
        <f t="shared" si="25"/>
        <v>0</v>
      </c>
      <c r="AA42" s="95">
        <f t="shared" si="25"/>
        <v>0</v>
      </c>
      <c r="AB42" s="95">
        <f t="shared" si="25"/>
        <v>0</v>
      </c>
      <c r="AC42" s="95">
        <f t="shared" si="25"/>
        <v>0</v>
      </c>
      <c r="AD42" s="95">
        <f t="shared" si="25"/>
        <v>0</v>
      </c>
      <c r="AE42" s="95">
        <f t="shared" si="25"/>
        <v>0</v>
      </c>
      <c r="AF42" s="95">
        <f t="shared" si="25"/>
        <v>0</v>
      </c>
      <c r="AG42" s="95">
        <f t="shared" si="25"/>
        <v>0</v>
      </c>
      <c r="AH42" s="95">
        <f t="shared" si="25"/>
        <v>0</v>
      </c>
      <c r="AI42" s="95">
        <f t="shared" si="25"/>
        <v>0</v>
      </c>
      <c r="AJ42" s="95">
        <f t="shared" si="25"/>
        <v>0</v>
      </c>
      <c r="AK42" s="95">
        <f t="shared" si="25"/>
        <v>0</v>
      </c>
      <c r="AL42" s="95">
        <f t="shared" si="25"/>
        <v>0</v>
      </c>
      <c r="AM42" s="95">
        <f t="shared" si="25"/>
        <v>0</v>
      </c>
      <c r="AN42" s="95">
        <f t="shared" si="25"/>
        <v>0</v>
      </c>
      <c r="AO42" s="95">
        <f t="shared" si="25"/>
        <v>0</v>
      </c>
      <c r="AP42" s="95">
        <f t="shared" si="25"/>
        <v>0</v>
      </c>
      <c r="AQ42" s="95">
        <f t="shared" si="25"/>
        <v>0</v>
      </c>
      <c r="AR42" s="95">
        <f t="shared" si="25"/>
        <v>0</v>
      </c>
      <c r="AS42" s="95">
        <f t="shared" si="25"/>
        <v>0</v>
      </c>
      <c r="AT42" s="95">
        <f t="shared" si="25"/>
        <v>0</v>
      </c>
      <c r="AU42" s="95">
        <f t="shared" si="25"/>
        <v>0</v>
      </c>
      <c r="AV42" s="95">
        <f t="shared" si="25"/>
        <v>0</v>
      </c>
      <c r="AW42" s="95">
        <f t="shared" si="25"/>
        <v>0</v>
      </c>
      <c r="AX42" s="95">
        <f t="shared" si="25"/>
        <v>0</v>
      </c>
      <c r="AY42" s="95">
        <f t="shared" si="25"/>
        <v>0</v>
      </c>
      <c r="AZ42" s="95">
        <f t="shared" si="25"/>
        <v>0</v>
      </c>
      <c r="BA42" s="8"/>
      <c r="BB42" s="8"/>
      <c r="BC42" s="8"/>
      <c r="BD42" s="8"/>
      <c r="BE42" s="8"/>
      <c r="BF42" s="8"/>
      <c r="BG42" s="8"/>
    </row>
    <row r="43" spans="1:59" x14ac:dyDescent="0.3">
      <c r="A43" s="95">
        <f t="shared" si="27"/>
        <v>2</v>
      </c>
      <c r="B43" s="95">
        <f t="shared" si="27"/>
        <v>1.5</v>
      </c>
      <c r="C43" s="95">
        <f t="shared" si="27"/>
        <v>2</v>
      </c>
      <c r="D43" s="95">
        <f t="shared" si="27"/>
        <v>1</v>
      </c>
      <c r="E43" s="95">
        <f t="shared" si="27"/>
        <v>1.5</v>
      </c>
      <c r="F43" s="95">
        <f t="shared" si="27"/>
        <v>2</v>
      </c>
      <c r="G43" s="95">
        <f t="shared" si="27"/>
        <v>1.5</v>
      </c>
      <c r="H43" s="95">
        <f t="shared" si="27"/>
        <v>1.5</v>
      </c>
      <c r="I43" s="95">
        <f t="shared" si="27"/>
        <v>1.5</v>
      </c>
      <c r="J43" s="95">
        <f t="shared" si="27"/>
        <v>1.5</v>
      </c>
      <c r="K43" s="95">
        <f t="shared" si="27"/>
        <v>11.5</v>
      </c>
      <c r="L43" s="95">
        <f t="shared" si="27"/>
        <v>12</v>
      </c>
      <c r="M43" s="95">
        <f t="shared" si="27"/>
        <v>10</v>
      </c>
      <c r="N43" s="95">
        <f t="shared" si="27"/>
        <v>10</v>
      </c>
      <c r="O43" s="95">
        <f t="shared" si="27"/>
        <v>12</v>
      </c>
      <c r="P43" s="95">
        <f t="shared" si="27"/>
        <v>10</v>
      </c>
      <c r="Q43" s="95">
        <f t="shared" si="26"/>
        <v>10</v>
      </c>
      <c r="R43" s="95">
        <f t="shared" si="26"/>
        <v>10</v>
      </c>
      <c r="S43" s="95">
        <f t="shared" si="26"/>
        <v>10</v>
      </c>
      <c r="T43" s="95">
        <f t="shared" si="25"/>
        <v>10</v>
      </c>
      <c r="U43" s="95">
        <f t="shared" si="25"/>
        <v>12.5</v>
      </c>
      <c r="V43" s="95">
        <f t="shared" si="25"/>
        <v>12.5</v>
      </c>
      <c r="W43" s="95">
        <f t="shared" si="25"/>
        <v>0</v>
      </c>
      <c r="X43" s="95">
        <f t="shared" si="25"/>
        <v>0</v>
      </c>
      <c r="Y43" s="95">
        <f t="shared" si="25"/>
        <v>0</v>
      </c>
      <c r="Z43" s="95">
        <f t="shared" si="25"/>
        <v>0</v>
      </c>
      <c r="AA43" s="95">
        <f t="shared" si="25"/>
        <v>0</v>
      </c>
      <c r="AB43" s="95">
        <f t="shared" si="25"/>
        <v>0</v>
      </c>
      <c r="AC43" s="95">
        <f t="shared" si="25"/>
        <v>0</v>
      </c>
      <c r="AD43" s="95">
        <f t="shared" si="25"/>
        <v>0</v>
      </c>
      <c r="AE43" s="95">
        <f t="shared" si="25"/>
        <v>0</v>
      </c>
      <c r="AF43" s="95">
        <f t="shared" si="25"/>
        <v>0</v>
      </c>
      <c r="AG43" s="95">
        <f t="shared" si="25"/>
        <v>0</v>
      </c>
      <c r="AH43" s="95">
        <f t="shared" si="25"/>
        <v>0</v>
      </c>
      <c r="AI43" s="95">
        <f t="shared" si="25"/>
        <v>0</v>
      </c>
      <c r="AJ43" s="95">
        <f t="shared" si="25"/>
        <v>0</v>
      </c>
      <c r="AK43" s="95">
        <f t="shared" si="25"/>
        <v>0</v>
      </c>
      <c r="AL43" s="95">
        <f t="shared" si="25"/>
        <v>0</v>
      </c>
      <c r="AM43" s="95">
        <f t="shared" si="25"/>
        <v>0</v>
      </c>
      <c r="AN43" s="95">
        <f t="shared" si="25"/>
        <v>0</v>
      </c>
      <c r="AO43" s="95">
        <f t="shared" si="25"/>
        <v>0</v>
      </c>
      <c r="AP43" s="95">
        <f t="shared" si="25"/>
        <v>0</v>
      </c>
      <c r="AQ43" s="95">
        <f t="shared" si="25"/>
        <v>0</v>
      </c>
      <c r="AR43" s="95">
        <f t="shared" ref="AR43:AZ58" si="28">AR42</f>
        <v>0</v>
      </c>
      <c r="AS43" s="95">
        <f t="shared" si="28"/>
        <v>0</v>
      </c>
      <c r="AT43" s="95">
        <f t="shared" si="28"/>
        <v>0</v>
      </c>
      <c r="AU43" s="95">
        <f t="shared" si="28"/>
        <v>0</v>
      </c>
      <c r="AV43" s="95">
        <f t="shared" si="28"/>
        <v>0</v>
      </c>
      <c r="AW43" s="95">
        <f t="shared" si="28"/>
        <v>0</v>
      </c>
      <c r="AX43" s="95">
        <f t="shared" si="28"/>
        <v>0</v>
      </c>
      <c r="AY43" s="95">
        <f t="shared" si="28"/>
        <v>0</v>
      </c>
      <c r="AZ43" s="95">
        <f t="shared" si="28"/>
        <v>0</v>
      </c>
      <c r="BA43" s="8"/>
      <c r="BB43" s="8"/>
      <c r="BC43" s="8"/>
      <c r="BD43" s="8"/>
      <c r="BE43" s="8"/>
      <c r="BF43" s="8"/>
      <c r="BG43" s="8"/>
    </row>
    <row r="44" spans="1:59" x14ac:dyDescent="0.3">
      <c r="A44" s="95">
        <f t="shared" si="27"/>
        <v>2</v>
      </c>
      <c r="B44" s="95">
        <f t="shared" si="27"/>
        <v>1.5</v>
      </c>
      <c r="C44" s="95">
        <f t="shared" si="27"/>
        <v>2</v>
      </c>
      <c r="D44" s="95">
        <f t="shared" si="27"/>
        <v>1</v>
      </c>
      <c r="E44" s="95">
        <f t="shared" si="27"/>
        <v>1.5</v>
      </c>
      <c r="F44" s="95">
        <f t="shared" si="27"/>
        <v>2</v>
      </c>
      <c r="G44" s="95">
        <f t="shared" si="27"/>
        <v>1.5</v>
      </c>
      <c r="H44" s="95">
        <f t="shared" si="27"/>
        <v>1.5</v>
      </c>
      <c r="I44" s="95">
        <f t="shared" si="27"/>
        <v>1.5</v>
      </c>
      <c r="J44" s="95">
        <f t="shared" si="27"/>
        <v>1.5</v>
      </c>
      <c r="K44" s="95">
        <f t="shared" si="27"/>
        <v>11.5</v>
      </c>
      <c r="L44" s="95">
        <f t="shared" si="27"/>
        <v>12</v>
      </c>
      <c r="M44" s="95">
        <f t="shared" si="27"/>
        <v>10</v>
      </c>
      <c r="N44" s="95">
        <f t="shared" si="27"/>
        <v>10</v>
      </c>
      <c r="O44" s="95">
        <f t="shared" si="27"/>
        <v>12</v>
      </c>
      <c r="P44" s="95">
        <f t="shared" si="27"/>
        <v>10</v>
      </c>
      <c r="Q44" s="95">
        <f t="shared" si="26"/>
        <v>10</v>
      </c>
      <c r="R44" s="95">
        <f t="shared" si="26"/>
        <v>10</v>
      </c>
      <c r="S44" s="95">
        <f t="shared" si="26"/>
        <v>10</v>
      </c>
      <c r="T44" s="95">
        <f t="shared" si="26"/>
        <v>10</v>
      </c>
      <c r="U44" s="95">
        <f t="shared" si="26"/>
        <v>12.5</v>
      </c>
      <c r="V44" s="95">
        <f t="shared" si="26"/>
        <v>12.5</v>
      </c>
      <c r="W44" s="95">
        <f t="shared" si="26"/>
        <v>0</v>
      </c>
      <c r="X44" s="95">
        <f t="shared" si="26"/>
        <v>0</v>
      </c>
      <c r="Y44" s="95">
        <f t="shared" si="26"/>
        <v>0</v>
      </c>
      <c r="Z44" s="95">
        <f t="shared" si="26"/>
        <v>0</v>
      </c>
      <c r="AA44" s="95">
        <f t="shared" si="26"/>
        <v>0</v>
      </c>
      <c r="AB44" s="95">
        <f t="shared" si="26"/>
        <v>0</v>
      </c>
      <c r="AC44" s="95">
        <f t="shared" si="26"/>
        <v>0</v>
      </c>
      <c r="AD44" s="95">
        <f t="shared" si="26"/>
        <v>0</v>
      </c>
      <c r="AE44" s="95">
        <f t="shared" si="26"/>
        <v>0</v>
      </c>
      <c r="AF44" s="95">
        <f t="shared" si="26"/>
        <v>0</v>
      </c>
      <c r="AG44" s="95">
        <f t="shared" ref="AG44:AV59" si="29">AG43</f>
        <v>0</v>
      </c>
      <c r="AH44" s="95">
        <f t="shared" si="29"/>
        <v>0</v>
      </c>
      <c r="AI44" s="95">
        <f t="shared" si="29"/>
        <v>0</v>
      </c>
      <c r="AJ44" s="95">
        <f t="shared" si="29"/>
        <v>0</v>
      </c>
      <c r="AK44" s="95">
        <f t="shared" si="29"/>
        <v>0</v>
      </c>
      <c r="AL44" s="95">
        <f t="shared" si="29"/>
        <v>0</v>
      </c>
      <c r="AM44" s="95">
        <f t="shared" si="29"/>
        <v>0</v>
      </c>
      <c r="AN44" s="95">
        <f t="shared" si="29"/>
        <v>0</v>
      </c>
      <c r="AO44" s="95">
        <f t="shared" si="29"/>
        <v>0</v>
      </c>
      <c r="AP44" s="95">
        <f t="shared" si="29"/>
        <v>0</v>
      </c>
      <c r="AQ44" s="95">
        <f t="shared" si="29"/>
        <v>0</v>
      </c>
      <c r="AR44" s="95">
        <f t="shared" si="28"/>
        <v>0</v>
      </c>
      <c r="AS44" s="95">
        <f t="shared" si="28"/>
        <v>0</v>
      </c>
      <c r="AT44" s="95">
        <f t="shared" si="28"/>
        <v>0</v>
      </c>
      <c r="AU44" s="95">
        <f t="shared" si="28"/>
        <v>0</v>
      </c>
      <c r="AV44" s="95">
        <f t="shared" si="28"/>
        <v>0</v>
      </c>
      <c r="AW44" s="95">
        <f t="shared" si="28"/>
        <v>0</v>
      </c>
      <c r="AX44" s="95">
        <f t="shared" si="28"/>
        <v>0</v>
      </c>
      <c r="AY44" s="95">
        <f t="shared" si="28"/>
        <v>0</v>
      </c>
      <c r="AZ44" s="95">
        <f t="shared" si="28"/>
        <v>0</v>
      </c>
      <c r="BA44" s="8"/>
      <c r="BB44" s="8"/>
      <c r="BC44" s="8"/>
      <c r="BD44" s="8"/>
      <c r="BE44" s="8"/>
      <c r="BF44" s="8"/>
      <c r="BG44" s="8"/>
    </row>
    <row r="45" spans="1:59" x14ac:dyDescent="0.3">
      <c r="A45" s="95">
        <f t="shared" si="27"/>
        <v>2</v>
      </c>
      <c r="B45" s="95">
        <f t="shared" si="27"/>
        <v>1.5</v>
      </c>
      <c r="C45" s="95">
        <f t="shared" si="27"/>
        <v>2</v>
      </c>
      <c r="D45" s="95">
        <f t="shared" si="27"/>
        <v>1</v>
      </c>
      <c r="E45" s="95">
        <f t="shared" si="27"/>
        <v>1.5</v>
      </c>
      <c r="F45" s="95">
        <f t="shared" si="27"/>
        <v>2</v>
      </c>
      <c r="G45" s="95">
        <f t="shared" si="27"/>
        <v>1.5</v>
      </c>
      <c r="H45" s="95">
        <f t="shared" si="27"/>
        <v>1.5</v>
      </c>
      <c r="I45" s="95">
        <f t="shared" si="27"/>
        <v>1.5</v>
      </c>
      <c r="J45" s="95">
        <f t="shared" si="27"/>
        <v>1.5</v>
      </c>
      <c r="K45" s="95">
        <f t="shared" si="27"/>
        <v>11.5</v>
      </c>
      <c r="L45" s="95">
        <f t="shared" si="27"/>
        <v>12</v>
      </c>
      <c r="M45" s="95">
        <f t="shared" si="27"/>
        <v>10</v>
      </c>
      <c r="N45" s="95">
        <f t="shared" si="27"/>
        <v>10</v>
      </c>
      <c r="O45" s="95">
        <f t="shared" si="27"/>
        <v>12</v>
      </c>
      <c r="P45" s="95">
        <f t="shared" si="27"/>
        <v>10</v>
      </c>
      <c r="Q45" s="95">
        <f t="shared" si="26"/>
        <v>10</v>
      </c>
      <c r="R45" s="95">
        <f t="shared" si="26"/>
        <v>10</v>
      </c>
      <c r="S45" s="95">
        <f t="shared" si="26"/>
        <v>10</v>
      </c>
      <c r="T45" s="95">
        <f t="shared" si="26"/>
        <v>10</v>
      </c>
      <c r="U45" s="95">
        <f t="shared" si="26"/>
        <v>12.5</v>
      </c>
      <c r="V45" s="95">
        <f t="shared" si="26"/>
        <v>12.5</v>
      </c>
      <c r="W45" s="95">
        <f t="shared" si="26"/>
        <v>0</v>
      </c>
      <c r="X45" s="95">
        <f t="shared" si="26"/>
        <v>0</v>
      </c>
      <c r="Y45" s="95">
        <f t="shared" si="26"/>
        <v>0</v>
      </c>
      <c r="Z45" s="95">
        <f t="shared" si="26"/>
        <v>0</v>
      </c>
      <c r="AA45" s="95">
        <f t="shared" si="26"/>
        <v>0</v>
      </c>
      <c r="AB45" s="95">
        <f t="shared" si="26"/>
        <v>0</v>
      </c>
      <c r="AC45" s="95">
        <f t="shared" si="26"/>
        <v>0</v>
      </c>
      <c r="AD45" s="95">
        <f t="shared" si="26"/>
        <v>0</v>
      </c>
      <c r="AE45" s="95">
        <f t="shared" si="26"/>
        <v>0</v>
      </c>
      <c r="AF45" s="95">
        <f t="shared" si="26"/>
        <v>0</v>
      </c>
      <c r="AG45" s="95">
        <f t="shared" si="29"/>
        <v>0</v>
      </c>
      <c r="AH45" s="95">
        <f t="shared" si="29"/>
        <v>0</v>
      </c>
      <c r="AI45" s="95">
        <f t="shared" si="29"/>
        <v>0</v>
      </c>
      <c r="AJ45" s="95">
        <f t="shared" si="29"/>
        <v>0</v>
      </c>
      <c r="AK45" s="95">
        <f t="shared" si="29"/>
        <v>0</v>
      </c>
      <c r="AL45" s="95">
        <f t="shared" si="29"/>
        <v>0</v>
      </c>
      <c r="AM45" s="95">
        <f t="shared" si="29"/>
        <v>0</v>
      </c>
      <c r="AN45" s="95">
        <f t="shared" si="29"/>
        <v>0</v>
      </c>
      <c r="AO45" s="95">
        <f t="shared" si="29"/>
        <v>0</v>
      </c>
      <c r="AP45" s="95">
        <f t="shared" si="29"/>
        <v>0</v>
      </c>
      <c r="AQ45" s="95">
        <f t="shared" si="29"/>
        <v>0</v>
      </c>
      <c r="AR45" s="95">
        <f t="shared" si="28"/>
        <v>0</v>
      </c>
      <c r="AS45" s="95">
        <f t="shared" si="28"/>
        <v>0</v>
      </c>
      <c r="AT45" s="95">
        <f t="shared" si="28"/>
        <v>0</v>
      </c>
      <c r="AU45" s="95">
        <f t="shared" si="28"/>
        <v>0</v>
      </c>
      <c r="AV45" s="95">
        <f t="shared" si="28"/>
        <v>0</v>
      </c>
      <c r="AW45" s="95">
        <f t="shared" si="28"/>
        <v>0</v>
      </c>
      <c r="AX45" s="95">
        <f t="shared" si="28"/>
        <v>0</v>
      </c>
      <c r="AY45" s="95">
        <f t="shared" si="28"/>
        <v>0</v>
      </c>
      <c r="AZ45" s="95">
        <f t="shared" si="28"/>
        <v>0</v>
      </c>
      <c r="BA45" s="8"/>
      <c r="BB45" s="8"/>
      <c r="BC45" s="8"/>
      <c r="BD45" s="8"/>
      <c r="BE45" s="8"/>
      <c r="BF45" s="8"/>
      <c r="BG45" s="8"/>
    </row>
    <row r="46" spans="1:59" x14ac:dyDescent="0.3">
      <c r="A46" s="95">
        <f t="shared" si="27"/>
        <v>2</v>
      </c>
      <c r="B46" s="95">
        <f t="shared" si="27"/>
        <v>1.5</v>
      </c>
      <c r="C46" s="95">
        <f t="shared" si="27"/>
        <v>2</v>
      </c>
      <c r="D46" s="95">
        <f t="shared" si="27"/>
        <v>1</v>
      </c>
      <c r="E46" s="95">
        <f t="shared" si="27"/>
        <v>1.5</v>
      </c>
      <c r="F46" s="95">
        <f t="shared" si="27"/>
        <v>2</v>
      </c>
      <c r="G46" s="95">
        <f t="shared" si="27"/>
        <v>1.5</v>
      </c>
      <c r="H46" s="95">
        <f t="shared" si="27"/>
        <v>1.5</v>
      </c>
      <c r="I46" s="95">
        <f t="shared" si="27"/>
        <v>1.5</v>
      </c>
      <c r="J46" s="95">
        <f t="shared" si="27"/>
        <v>1.5</v>
      </c>
      <c r="K46" s="95">
        <f t="shared" si="27"/>
        <v>11.5</v>
      </c>
      <c r="L46" s="95">
        <f t="shared" si="27"/>
        <v>12</v>
      </c>
      <c r="M46" s="95">
        <f t="shared" si="27"/>
        <v>10</v>
      </c>
      <c r="N46" s="95">
        <f t="shared" si="27"/>
        <v>10</v>
      </c>
      <c r="O46" s="95">
        <f t="shared" si="27"/>
        <v>12</v>
      </c>
      <c r="P46" s="95">
        <f t="shared" si="27"/>
        <v>10</v>
      </c>
      <c r="Q46" s="95">
        <f t="shared" si="26"/>
        <v>10</v>
      </c>
      <c r="R46" s="95">
        <f t="shared" si="26"/>
        <v>10</v>
      </c>
      <c r="S46" s="95">
        <f t="shared" si="26"/>
        <v>10</v>
      </c>
      <c r="T46" s="95">
        <f t="shared" si="26"/>
        <v>10</v>
      </c>
      <c r="U46" s="95">
        <f t="shared" si="26"/>
        <v>12.5</v>
      </c>
      <c r="V46" s="95">
        <f t="shared" si="26"/>
        <v>12.5</v>
      </c>
      <c r="W46" s="95">
        <f t="shared" si="26"/>
        <v>0</v>
      </c>
      <c r="X46" s="95">
        <f t="shared" si="26"/>
        <v>0</v>
      </c>
      <c r="Y46" s="95">
        <f t="shared" si="26"/>
        <v>0</v>
      </c>
      <c r="Z46" s="95">
        <f t="shared" si="26"/>
        <v>0</v>
      </c>
      <c r="AA46" s="95">
        <f t="shared" si="26"/>
        <v>0</v>
      </c>
      <c r="AB46" s="95">
        <f t="shared" si="26"/>
        <v>0</v>
      </c>
      <c r="AC46" s="95">
        <f t="shared" si="26"/>
        <v>0</v>
      </c>
      <c r="AD46" s="95">
        <f t="shared" si="26"/>
        <v>0</v>
      </c>
      <c r="AE46" s="95">
        <f t="shared" si="26"/>
        <v>0</v>
      </c>
      <c r="AF46" s="95">
        <f t="shared" si="26"/>
        <v>0</v>
      </c>
      <c r="AG46" s="95">
        <f t="shared" si="29"/>
        <v>0</v>
      </c>
      <c r="AH46" s="95">
        <f t="shared" si="29"/>
        <v>0</v>
      </c>
      <c r="AI46" s="95">
        <f t="shared" si="29"/>
        <v>0</v>
      </c>
      <c r="AJ46" s="95">
        <f t="shared" si="29"/>
        <v>0</v>
      </c>
      <c r="AK46" s="95">
        <f t="shared" si="29"/>
        <v>0</v>
      </c>
      <c r="AL46" s="95">
        <f t="shared" si="29"/>
        <v>0</v>
      </c>
      <c r="AM46" s="95">
        <f t="shared" si="29"/>
        <v>0</v>
      </c>
      <c r="AN46" s="95">
        <f t="shared" si="29"/>
        <v>0</v>
      </c>
      <c r="AO46" s="95">
        <f t="shared" si="29"/>
        <v>0</v>
      </c>
      <c r="AP46" s="95">
        <f t="shared" si="29"/>
        <v>0</v>
      </c>
      <c r="AQ46" s="95">
        <f t="shared" si="29"/>
        <v>0</v>
      </c>
      <c r="AR46" s="95">
        <f t="shared" si="28"/>
        <v>0</v>
      </c>
      <c r="AS46" s="95">
        <f t="shared" si="28"/>
        <v>0</v>
      </c>
      <c r="AT46" s="95">
        <f t="shared" si="28"/>
        <v>0</v>
      </c>
      <c r="AU46" s="95">
        <f t="shared" si="28"/>
        <v>0</v>
      </c>
      <c r="AV46" s="95">
        <f t="shared" si="28"/>
        <v>0</v>
      </c>
      <c r="AW46" s="95">
        <f t="shared" si="28"/>
        <v>0</v>
      </c>
      <c r="AX46" s="95">
        <f t="shared" si="28"/>
        <v>0</v>
      </c>
      <c r="AY46" s="95">
        <f t="shared" si="28"/>
        <v>0</v>
      </c>
      <c r="AZ46" s="95">
        <f t="shared" si="28"/>
        <v>0</v>
      </c>
      <c r="BA46" s="8"/>
      <c r="BB46" s="8"/>
      <c r="BC46" s="8"/>
      <c r="BD46" s="8"/>
      <c r="BE46" s="8"/>
      <c r="BF46" s="8"/>
      <c r="BG46" s="8"/>
    </row>
    <row r="47" spans="1:59" x14ac:dyDescent="0.3">
      <c r="A47" s="95">
        <f t="shared" si="27"/>
        <v>2</v>
      </c>
      <c r="B47" s="95">
        <f t="shared" si="27"/>
        <v>1.5</v>
      </c>
      <c r="C47" s="95">
        <f t="shared" si="27"/>
        <v>2</v>
      </c>
      <c r="D47" s="95">
        <f t="shared" si="27"/>
        <v>1</v>
      </c>
      <c r="E47" s="95">
        <f t="shared" si="27"/>
        <v>1.5</v>
      </c>
      <c r="F47" s="95">
        <f t="shared" si="27"/>
        <v>2</v>
      </c>
      <c r="G47" s="95">
        <f t="shared" si="27"/>
        <v>1.5</v>
      </c>
      <c r="H47" s="95">
        <f t="shared" si="27"/>
        <v>1.5</v>
      </c>
      <c r="I47" s="95">
        <f t="shared" si="27"/>
        <v>1.5</v>
      </c>
      <c r="J47" s="95">
        <f t="shared" si="27"/>
        <v>1.5</v>
      </c>
      <c r="K47" s="95">
        <f t="shared" si="27"/>
        <v>11.5</v>
      </c>
      <c r="L47" s="95">
        <f t="shared" si="27"/>
        <v>12</v>
      </c>
      <c r="M47" s="95">
        <f t="shared" si="27"/>
        <v>10</v>
      </c>
      <c r="N47" s="95">
        <f t="shared" si="27"/>
        <v>10</v>
      </c>
      <c r="O47" s="95">
        <f t="shared" si="27"/>
        <v>12</v>
      </c>
      <c r="P47" s="95">
        <f t="shared" si="27"/>
        <v>10</v>
      </c>
      <c r="Q47" s="95">
        <f t="shared" si="26"/>
        <v>10</v>
      </c>
      <c r="R47" s="95">
        <f t="shared" si="26"/>
        <v>10</v>
      </c>
      <c r="S47" s="95">
        <f t="shared" si="26"/>
        <v>10</v>
      </c>
      <c r="T47" s="95">
        <f t="shared" si="26"/>
        <v>10</v>
      </c>
      <c r="U47" s="95">
        <f t="shared" si="26"/>
        <v>12.5</v>
      </c>
      <c r="V47" s="95">
        <f t="shared" si="26"/>
        <v>12.5</v>
      </c>
      <c r="W47" s="95">
        <f t="shared" si="26"/>
        <v>0</v>
      </c>
      <c r="X47" s="95">
        <f t="shared" si="26"/>
        <v>0</v>
      </c>
      <c r="Y47" s="95">
        <f t="shared" si="26"/>
        <v>0</v>
      </c>
      <c r="Z47" s="95">
        <f t="shared" si="26"/>
        <v>0</v>
      </c>
      <c r="AA47" s="95">
        <f t="shared" si="26"/>
        <v>0</v>
      </c>
      <c r="AB47" s="95">
        <f t="shared" si="26"/>
        <v>0</v>
      </c>
      <c r="AC47" s="95">
        <f t="shared" si="26"/>
        <v>0</v>
      </c>
      <c r="AD47" s="95">
        <f t="shared" si="26"/>
        <v>0</v>
      </c>
      <c r="AE47" s="95">
        <f t="shared" si="26"/>
        <v>0</v>
      </c>
      <c r="AF47" s="95">
        <f t="shared" si="26"/>
        <v>0</v>
      </c>
      <c r="AG47" s="95">
        <f t="shared" si="29"/>
        <v>0</v>
      </c>
      <c r="AH47" s="95">
        <f t="shared" si="29"/>
        <v>0</v>
      </c>
      <c r="AI47" s="95">
        <f t="shared" si="29"/>
        <v>0</v>
      </c>
      <c r="AJ47" s="95">
        <f t="shared" si="29"/>
        <v>0</v>
      </c>
      <c r="AK47" s="95">
        <f t="shared" si="29"/>
        <v>0</v>
      </c>
      <c r="AL47" s="95">
        <f t="shared" si="29"/>
        <v>0</v>
      </c>
      <c r="AM47" s="95">
        <f t="shared" si="29"/>
        <v>0</v>
      </c>
      <c r="AN47" s="95">
        <f t="shared" si="29"/>
        <v>0</v>
      </c>
      <c r="AO47" s="95">
        <f t="shared" si="29"/>
        <v>0</v>
      </c>
      <c r="AP47" s="95">
        <f t="shared" si="29"/>
        <v>0</v>
      </c>
      <c r="AQ47" s="95">
        <f t="shared" si="29"/>
        <v>0</v>
      </c>
      <c r="AR47" s="95">
        <f t="shared" si="28"/>
        <v>0</v>
      </c>
      <c r="AS47" s="95">
        <f t="shared" si="28"/>
        <v>0</v>
      </c>
      <c r="AT47" s="95">
        <f t="shared" si="28"/>
        <v>0</v>
      </c>
      <c r="AU47" s="95">
        <f t="shared" si="28"/>
        <v>0</v>
      </c>
      <c r="AV47" s="95">
        <f t="shared" si="28"/>
        <v>0</v>
      </c>
      <c r="AW47" s="95">
        <f t="shared" si="28"/>
        <v>0</v>
      </c>
      <c r="AX47" s="95">
        <f t="shared" si="28"/>
        <v>0</v>
      </c>
      <c r="AY47" s="95">
        <f t="shared" si="28"/>
        <v>0</v>
      </c>
      <c r="AZ47" s="95">
        <f t="shared" si="28"/>
        <v>0</v>
      </c>
      <c r="BA47" s="8"/>
      <c r="BB47" s="8"/>
      <c r="BC47" s="8"/>
      <c r="BD47" s="8"/>
      <c r="BE47" s="8"/>
      <c r="BF47" s="8"/>
      <c r="BG47" s="8"/>
    </row>
    <row r="48" spans="1:59" x14ac:dyDescent="0.3">
      <c r="A48" s="95">
        <f t="shared" si="27"/>
        <v>2</v>
      </c>
      <c r="B48" s="95">
        <f t="shared" si="27"/>
        <v>1.5</v>
      </c>
      <c r="C48" s="95">
        <f t="shared" si="27"/>
        <v>2</v>
      </c>
      <c r="D48" s="95">
        <f t="shared" si="27"/>
        <v>1</v>
      </c>
      <c r="E48" s="95">
        <f t="shared" si="27"/>
        <v>1.5</v>
      </c>
      <c r="F48" s="95">
        <f t="shared" si="27"/>
        <v>2</v>
      </c>
      <c r="G48" s="95">
        <f t="shared" si="27"/>
        <v>1.5</v>
      </c>
      <c r="H48" s="95">
        <f t="shared" si="27"/>
        <v>1.5</v>
      </c>
      <c r="I48" s="95">
        <f t="shared" si="27"/>
        <v>1.5</v>
      </c>
      <c r="J48" s="95">
        <f t="shared" si="27"/>
        <v>1.5</v>
      </c>
      <c r="K48" s="95">
        <f t="shared" si="27"/>
        <v>11.5</v>
      </c>
      <c r="L48" s="95">
        <f t="shared" si="27"/>
        <v>12</v>
      </c>
      <c r="M48" s="95">
        <f t="shared" si="27"/>
        <v>10</v>
      </c>
      <c r="N48" s="95">
        <f t="shared" si="27"/>
        <v>10</v>
      </c>
      <c r="O48" s="95">
        <f t="shared" si="27"/>
        <v>12</v>
      </c>
      <c r="P48" s="95">
        <f t="shared" si="27"/>
        <v>10</v>
      </c>
      <c r="Q48" s="95">
        <f t="shared" si="26"/>
        <v>10</v>
      </c>
      <c r="R48" s="95">
        <f t="shared" si="26"/>
        <v>10</v>
      </c>
      <c r="S48" s="95">
        <f t="shared" si="26"/>
        <v>10</v>
      </c>
      <c r="T48" s="95">
        <f t="shared" si="26"/>
        <v>10</v>
      </c>
      <c r="U48" s="95">
        <f t="shared" si="26"/>
        <v>12.5</v>
      </c>
      <c r="V48" s="95">
        <f t="shared" si="26"/>
        <v>12.5</v>
      </c>
      <c r="W48" s="95">
        <f t="shared" si="26"/>
        <v>0</v>
      </c>
      <c r="X48" s="95">
        <f t="shared" si="26"/>
        <v>0</v>
      </c>
      <c r="Y48" s="95">
        <f t="shared" si="26"/>
        <v>0</v>
      </c>
      <c r="Z48" s="95">
        <f t="shared" si="26"/>
        <v>0</v>
      </c>
      <c r="AA48" s="95">
        <f t="shared" si="26"/>
        <v>0</v>
      </c>
      <c r="AB48" s="95">
        <f t="shared" si="26"/>
        <v>0</v>
      </c>
      <c r="AC48" s="95">
        <f t="shared" si="26"/>
        <v>0</v>
      </c>
      <c r="AD48" s="95">
        <f t="shared" si="26"/>
        <v>0</v>
      </c>
      <c r="AE48" s="95">
        <f t="shared" si="26"/>
        <v>0</v>
      </c>
      <c r="AF48" s="95">
        <f t="shared" si="26"/>
        <v>0</v>
      </c>
      <c r="AG48" s="95">
        <f t="shared" si="29"/>
        <v>0</v>
      </c>
      <c r="AH48" s="95">
        <f t="shared" si="29"/>
        <v>0</v>
      </c>
      <c r="AI48" s="95">
        <f t="shared" si="29"/>
        <v>0</v>
      </c>
      <c r="AJ48" s="95">
        <f t="shared" si="29"/>
        <v>0</v>
      </c>
      <c r="AK48" s="95">
        <f t="shared" si="29"/>
        <v>0</v>
      </c>
      <c r="AL48" s="95">
        <f t="shared" si="29"/>
        <v>0</v>
      </c>
      <c r="AM48" s="95">
        <f t="shared" si="29"/>
        <v>0</v>
      </c>
      <c r="AN48" s="95">
        <f t="shared" si="29"/>
        <v>0</v>
      </c>
      <c r="AO48" s="95">
        <f t="shared" si="29"/>
        <v>0</v>
      </c>
      <c r="AP48" s="95">
        <f t="shared" si="29"/>
        <v>0</v>
      </c>
      <c r="AQ48" s="95">
        <f t="shared" si="29"/>
        <v>0</v>
      </c>
      <c r="AR48" s="95">
        <f t="shared" si="28"/>
        <v>0</v>
      </c>
      <c r="AS48" s="95">
        <f t="shared" si="28"/>
        <v>0</v>
      </c>
      <c r="AT48" s="95">
        <f t="shared" si="28"/>
        <v>0</v>
      </c>
      <c r="AU48" s="95">
        <f t="shared" si="28"/>
        <v>0</v>
      </c>
      <c r="AV48" s="95">
        <f t="shared" si="28"/>
        <v>0</v>
      </c>
      <c r="AW48" s="95">
        <f t="shared" si="28"/>
        <v>0</v>
      </c>
      <c r="AX48" s="95">
        <f t="shared" si="28"/>
        <v>0</v>
      </c>
      <c r="AY48" s="95">
        <f t="shared" si="28"/>
        <v>0</v>
      </c>
      <c r="AZ48" s="95">
        <f t="shared" si="28"/>
        <v>0</v>
      </c>
      <c r="BA48" s="8"/>
      <c r="BB48" s="8"/>
      <c r="BC48" s="8"/>
      <c r="BD48" s="8"/>
      <c r="BE48" s="8"/>
      <c r="BF48" s="8"/>
      <c r="BG48" s="8"/>
    </row>
    <row r="49" spans="1:59" x14ac:dyDescent="0.3">
      <c r="A49" s="95">
        <f t="shared" si="27"/>
        <v>2</v>
      </c>
      <c r="B49" s="95">
        <f t="shared" si="27"/>
        <v>1.5</v>
      </c>
      <c r="C49" s="95">
        <f t="shared" si="27"/>
        <v>2</v>
      </c>
      <c r="D49" s="95">
        <f t="shared" si="27"/>
        <v>1</v>
      </c>
      <c r="E49" s="95">
        <f t="shared" si="27"/>
        <v>1.5</v>
      </c>
      <c r="F49" s="95">
        <f t="shared" si="27"/>
        <v>2</v>
      </c>
      <c r="G49" s="95">
        <f t="shared" si="27"/>
        <v>1.5</v>
      </c>
      <c r="H49" s="95">
        <f t="shared" si="27"/>
        <v>1.5</v>
      </c>
      <c r="I49" s="95">
        <f t="shared" si="27"/>
        <v>1.5</v>
      </c>
      <c r="J49" s="95">
        <f t="shared" si="27"/>
        <v>1.5</v>
      </c>
      <c r="K49" s="95">
        <f t="shared" si="27"/>
        <v>11.5</v>
      </c>
      <c r="L49" s="95">
        <f t="shared" si="27"/>
        <v>12</v>
      </c>
      <c r="M49" s="95">
        <f t="shared" si="27"/>
        <v>10</v>
      </c>
      <c r="N49" s="95">
        <f t="shared" si="27"/>
        <v>10</v>
      </c>
      <c r="O49" s="95">
        <f t="shared" si="27"/>
        <v>12</v>
      </c>
      <c r="P49" s="95">
        <f t="shared" si="27"/>
        <v>10</v>
      </c>
      <c r="Q49" s="95">
        <f t="shared" si="26"/>
        <v>10</v>
      </c>
      <c r="R49" s="95">
        <f t="shared" si="26"/>
        <v>10</v>
      </c>
      <c r="S49" s="95">
        <f t="shared" si="26"/>
        <v>10</v>
      </c>
      <c r="T49" s="95">
        <f t="shared" si="26"/>
        <v>10</v>
      </c>
      <c r="U49" s="95">
        <f t="shared" si="26"/>
        <v>12.5</v>
      </c>
      <c r="V49" s="95">
        <f t="shared" si="26"/>
        <v>12.5</v>
      </c>
      <c r="W49" s="95">
        <f t="shared" si="26"/>
        <v>0</v>
      </c>
      <c r="X49" s="95">
        <f t="shared" si="26"/>
        <v>0</v>
      </c>
      <c r="Y49" s="95">
        <f t="shared" si="26"/>
        <v>0</v>
      </c>
      <c r="Z49" s="95">
        <f t="shared" si="26"/>
        <v>0</v>
      </c>
      <c r="AA49" s="95">
        <f t="shared" si="26"/>
        <v>0</v>
      </c>
      <c r="AB49" s="95">
        <f t="shared" si="26"/>
        <v>0</v>
      </c>
      <c r="AC49" s="95">
        <f t="shared" si="26"/>
        <v>0</v>
      </c>
      <c r="AD49" s="95">
        <f t="shared" si="26"/>
        <v>0</v>
      </c>
      <c r="AE49" s="95">
        <f t="shared" si="26"/>
        <v>0</v>
      </c>
      <c r="AF49" s="95">
        <f t="shared" si="26"/>
        <v>0</v>
      </c>
      <c r="AG49" s="95">
        <f t="shared" si="29"/>
        <v>0</v>
      </c>
      <c r="AH49" s="95">
        <f t="shared" si="29"/>
        <v>0</v>
      </c>
      <c r="AI49" s="95">
        <f t="shared" si="29"/>
        <v>0</v>
      </c>
      <c r="AJ49" s="95">
        <f t="shared" si="29"/>
        <v>0</v>
      </c>
      <c r="AK49" s="95">
        <f t="shared" si="29"/>
        <v>0</v>
      </c>
      <c r="AL49" s="95">
        <f t="shared" si="29"/>
        <v>0</v>
      </c>
      <c r="AM49" s="95">
        <f t="shared" si="29"/>
        <v>0</v>
      </c>
      <c r="AN49" s="95">
        <f t="shared" si="29"/>
        <v>0</v>
      </c>
      <c r="AO49" s="95">
        <f t="shared" si="29"/>
        <v>0</v>
      </c>
      <c r="AP49" s="95">
        <f t="shared" si="29"/>
        <v>0</v>
      </c>
      <c r="AQ49" s="95">
        <f t="shared" si="29"/>
        <v>0</v>
      </c>
      <c r="AR49" s="95">
        <f t="shared" si="28"/>
        <v>0</v>
      </c>
      <c r="AS49" s="95">
        <f t="shared" si="28"/>
        <v>0</v>
      </c>
      <c r="AT49" s="95">
        <f t="shared" si="28"/>
        <v>0</v>
      </c>
      <c r="AU49" s="95">
        <f t="shared" si="28"/>
        <v>0</v>
      </c>
      <c r="AV49" s="95">
        <f t="shared" si="28"/>
        <v>0</v>
      </c>
      <c r="AW49" s="95">
        <f t="shared" si="28"/>
        <v>0</v>
      </c>
      <c r="AX49" s="95">
        <f t="shared" si="28"/>
        <v>0</v>
      </c>
      <c r="AY49" s="95">
        <f t="shared" si="28"/>
        <v>0</v>
      </c>
      <c r="AZ49" s="95">
        <f t="shared" si="28"/>
        <v>0</v>
      </c>
      <c r="BA49" s="8"/>
      <c r="BB49" s="8"/>
      <c r="BC49" s="8"/>
      <c r="BD49" s="8"/>
      <c r="BE49" s="8"/>
      <c r="BF49" s="8"/>
      <c r="BG49" s="8"/>
    </row>
    <row r="50" spans="1:59" x14ac:dyDescent="0.3">
      <c r="A50" s="95">
        <f t="shared" si="27"/>
        <v>2</v>
      </c>
      <c r="B50" s="95">
        <f t="shared" si="27"/>
        <v>1.5</v>
      </c>
      <c r="C50" s="95">
        <f t="shared" si="27"/>
        <v>2</v>
      </c>
      <c r="D50" s="95">
        <f t="shared" si="27"/>
        <v>1</v>
      </c>
      <c r="E50" s="95">
        <f t="shared" si="27"/>
        <v>1.5</v>
      </c>
      <c r="F50" s="95">
        <f t="shared" si="27"/>
        <v>2</v>
      </c>
      <c r="G50" s="95">
        <f t="shared" si="27"/>
        <v>1.5</v>
      </c>
      <c r="H50" s="95">
        <f t="shared" si="27"/>
        <v>1.5</v>
      </c>
      <c r="I50" s="95">
        <f t="shared" si="27"/>
        <v>1.5</v>
      </c>
      <c r="J50" s="95">
        <f t="shared" si="27"/>
        <v>1.5</v>
      </c>
      <c r="K50" s="95">
        <f t="shared" si="27"/>
        <v>11.5</v>
      </c>
      <c r="L50" s="95">
        <f t="shared" si="27"/>
        <v>12</v>
      </c>
      <c r="M50" s="95">
        <f t="shared" si="27"/>
        <v>10</v>
      </c>
      <c r="N50" s="95">
        <f t="shared" si="27"/>
        <v>10</v>
      </c>
      <c r="O50" s="95">
        <f t="shared" si="27"/>
        <v>12</v>
      </c>
      <c r="P50" s="95">
        <f t="shared" si="27"/>
        <v>10</v>
      </c>
      <c r="Q50" s="95">
        <f t="shared" si="26"/>
        <v>10</v>
      </c>
      <c r="R50" s="95">
        <f t="shared" si="26"/>
        <v>10</v>
      </c>
      <c r="S50" s="95">
        <f t="shared" si="26"/>
        <v>10</v>
      </c>
      <c r="T50" s="95">
        <f t="shared" si="26"/>
        <v>10</v>
      </c>
      <c r="U50" s="95">
        <f t="shared" si="26"/>
        <v>12.5</v>
      </c>
      <c r="V50" s="95">
        <f t="shared" si="26"/>
        <v>12.5</v>
      </c>
      <c r="W50" s="95">
        <f t="shared" si="26"/>
        <v>0</v>
      </c>
      <c r="X50" s="95">
        <f t="shared" si="26"/>
        <v>0</v>
      </c>
      <c r="Y50" s="95">
        <f t="shared" si="26"/>
        <v>0</v>
      </c>
      <c r="Z50" s="95">
        <f t="shared" si="26"/>
        <v>0</v>
      </c>
      <c r="AA50" s="95">
        <f t="shared" si="26"/>
        <v>0</v>
      </c>
      <c r="AB50" s="95">
        <f t="shared" si="26"/>
        <v>0</v>
      </c>
      <c r="AC50" s="95">
        <f t="shared" si="26"/>
        <v>0</v>
      </c>
      <c r="AD50" s="95">
        <f t="shared" si="26"/>
        <v>0</v>
      </c>
      <c r="AE50" s="95">
        <f t="shared" si="26"/>
        <v>0</v>
      </c>
      <c r="AF50" s="95">
        <f t="shared" si="26"/>
        <v>0</v>
      </c>
      <c r="AG50" s="95">
        <f t="shared" si="29"/>
        <v>0</v>
      </c>
      <c r="AH50" s="95">
        <f t="shared" si="29"/>
        <v>0</v>
      </c>
      <c r="AI50" s="95">
        <f t="shared" si="29"/>
        <v>0</v>
      </c>
      <c r="AJ50" s="95">
        <f t="shared" si="29"/>
        <v>0</v>
      </c>
      <c r="AK50" s="95">
        <f t="shared" si="29"/>
        <v>0</v>
      </c>
      <c r="AL50" s="95">
        <f t="shared" si="29"/>
        <v>0</v>
      </c>
      <c r="AM50" s="95">
        <f t="shared" si="29"/>
        <v>0</v>
      </c>
      <c r="AN50" s="95">
        <f t="shared" si="29"/>
        <v>0</v>
      </c>
      <c r="AO50" s="95">
        <f t="shared" si="29"/>
        <v>0</v>
      </c>
      <c r="AP50" s="95">
        <f t="shared" si="29"/>
        <v>0</v>
      </c>
      <c r="AQ50" s="95">
        <f t="shared" si="29"/>
        <v>0</v>
      </c>
      <c r="AR50" s="95">
        <f t="shared" si="28"/>
        <v>0</v>
      </c>
      <c r="AS50" s="95">
        <f t="shared" si="28"/>
        <v>0</v>
      </c>
      <c r="AT50" s="95">
        <f t="shared" si="28"/>
        <v>0</v>
      </c>
      <c r="AU50" s="95">
        <f t="shared" si="28"/>
        <v>0</v>
      </c>
      <c r="AV50" s="95">
        <f t="shared" si="28"/>
        <v>0</v>
      </c>
      <c r="AW50" s="95">
        <f t="shared" si="28"/>
        <v>0</v>
      </c>
      <c r="AX50" s="95">
        <f t="shared" si="28"/>
        <v>0</v>
      </c>
      <c r="AY50" s="95">
        <f t="shared" si="28"/>
        <v>0</v>
      </c>
      <c r="AZ50" s="95">
        <f t="shared" si="28"/>
        <v>0</v>
      </c>
      <c r="BA50" s="8"/>
      <c r="BB50" s="8"/>
      <c r="BC50" s="8"/>
      <c r="BD50" s="8"/>
      <c r="BE50" s="8"/>
      <c r="BF50" s="8"/>
      <c r="BG50" s="8"/>
    </row>
    <row r="51" spans="1:59" x14ac:dyDescent="0.3">
      <c r="A51" s="95">
        <f t="shared" si="27"/>
        <v>2</v>
      </c>
      <c r="B51" s="95">
        <f t="shared" si="27"/>
        <v>1.5</v>
      </c>
      <c r="C51" s="95">
        <f t="shared" si="27"/>
        <v>2</v>
      </c>
      <c r="D51" s="95">
        <f t="shared" si="27"/>
        <v>1</v>
      </c>
      <c r="E51" s="95">
        <f t="shared" si="27"/>
        <v>1.5</v>
      </c>
      <c r="F51" s="95">
        <f t="shared" si="27"/>
        <v>2</v>
      </c>
      <c r="G51" s="95">
        <f t="shared" si="27"/>
        <v>1.5</v>
      </c>
      <c r="H51" s="95">
        <f t="shared" si="27"/>
        <v>1.5</v>
      </c>
      <c r="I51" s="95">
        <f t="shared" si="27"/>
        <v>1.5</v>
      </c>
      <c r="J51" s="95">
        <f t="shared" si="27"/>
        <v>1.5</v>
      </c>
      <c r="K51" s="95">
        <f t="shared" si="27"/>
        <v>11.5</v>
      </c>
      <c r="L51" s="95">
        <f t="shared" si="27"/>
        <v>12</v>
      </c>
      <c r="M51" s="95">
        <f t="shared" si="27"/>
        <v>10</v>
      </c>
      <c r="N51" s="95">
        <f t="shared" si="27"/>
        <v>10</v>
      </c>
      <c r="O51" s="95">
        <f t="shared" si="27"/>
        <v>12</v>
      </c>
      <c r="P51" s="95">
        <f t="shared" si="27"/>
        <v>10</v>
      </c>
      <c r="Q51" s="95">
        <f t="shared" si="26"/>
        <v>10</v>
      </c>
      <c r="R51" s="95">
        <f t="shared" si="26"/>
        <v>10</v>
      </c>
      <c r="S51" s="95">
        <f t="shared" si="26"/>
        <v>10</v>
      </c>
      <c r="T51" s="95">
        <f t="shared" si="26"/>
        <v>10</v>
      </c>
      <c r="U51" s="95">
        <f t="shared" si="26"/>
        <v>12.5</v>
      </c>
      <c r="V51" s="95">
        <f t="shared" si="26"/>
        <v>12.5</v>
      </c>
      <c r="W51" s="95">
        <f t="shared" si="26"/>
        <v>0</v>
      </c>
      <c r="X51" s="95">
        <f t="shared" si="26"/>
        <v>0</v>
      </c>
      <c r="Y51" s="95">
        <f t="shared" si="26"/>
        <v>0</v>
      </c>
      <c r="Z51" s="95">
        <f t="shared" si="26"/>
        <v>0</v>
      </c>
      <c r="AA51" s="95">
        <f t="shared" si="26"/>
        <v>0</v>
      </c>
      <c r="AB51" s="95">
        <f t="shared" si="26"/>
        <v>0</v>
      </c>
      <c r="AC51" s="95">
        <f t="shared" si="26"/>
        <v>0</v>
      </c>
      <c r="AD51" s="95">
        <f t="shared" si="26"/>
        <v>0</v>
      </c>
      <c r="AE51" s="95">
        <f t="shared" si="26"/>
        <v>0</v>
      </c>
      <c r="AF51" s="95">
        <f t="shared" si="26"/>
        <v>0</v>
      </c>
      <c r="AG51" s="95">
        <f t="shared" si="29"/>
        <v>0</v>
      </c>
      <c r="AH51" s="95">
        <f t="shared" si="29"/>
        <v>0</v>
      </c>
      <c r="AI51" s="95">
        <f t="shared" si="29"/>
        <v>0</v>
      </c>
      <c r="AJ51" s="95">
        <f t="shared" si="29"/>
        <v>0</v>
      </c>
      <c r="AK51" s="95">
        <f t="shared" si="29"/>
        <v>0</v>
      </c>
      <c r="AL51" s="95">
        <f t="shared" si="29"/>
        <v>0</v>
      </c>
      <c r="AM51" s="95">
        <f t="shared" si="29"/>
        <v>0</v>
      </c>
      <c r="AN51" s="95">
        <f t="shared" si="29"/>
        <v>0</v>
      </c>
      <c r="AO51" s="95">
        <f t="shared" si="29"/>
        <v>0</v>
      </c>
      <c r="AP51" s="95">
        <f t="shared" si="29"/>
        <v>0</v>
      </c>
      <c r="AQ51" s="95">
        <f t="shared" si="29"/>
        <v>0</v>
      </c>
      <c r="AR51" s="95">
        <f t="shared" si="28"/>
        <v>0</v>
      </c>
      <c r="AS51" s="95">
        <f t="shared" si="28"/>
        <v>0</v>
      </c>
      <c r="AT51" s="95">
        <f t="shared" si="28"/>
        <v>0</v>
      </c>
      <c r="AU51" s="95">
        <f t="shared" si="28"/>
        <v>0</v>
      </c>
      <c r="AV51" s="95">
        <f t="shared" si="28"/>
        <v>0</v>
      </c>
      <c r="AW51" s="95">
        <f t="shared" si="28"/>
        <v>0</v>
      </c>
      <c r="AX51" s="95">
        <f t="shared" si="28"/>
        <v>0</v>
      </c>
      <c r="AY51" s="95">
        <f t="shared" si="28"/>
        <v>0</v>
      </c>
      <c r="AZ51" s="95">
        <f t="shared" si="28"/>
        <v>0</v>
      </c>
      <c r="BA51" s="8"/>
      <c r="BB51" s="8"/>
      <c r="BC51" s="8"/>
      <c r="BD51" s="8"/>
      <c r="BE51" s="8"/>
      <c r="BF51" s="8"/>
      <c r="BG51" s="8"/>
    </row>
    <row r="52" spans="1:59" x14ac:dyDescent="0.3">
      <c r="A52" s="95">
        <f t="shared" si="27"/>
        <v>2</v>
      </c>
      <c r="B52" s="95">
        <f t="shared" si="27"/>
        <v>1.5</v>
      </c>
      <c r="C52" s="95">
        <f t="shared" si="27"/>
        <v>2</v>
      </c>
      <c r="D52" s="95">
        <f t="shared" si="27"/>
        <v>1</v>
      </c>
      <c r="E52" s="95">
        <f t="shared" si="27"/>
        <v>1.5</v>
      </c>
      <c r="F52" s="95">
        <f t="shared" si="27"/>
        <v>2</v>
      </c>
      <c r="G52" s="95">
        <f t="shared" si="27"/>
        <v>1.5</v>
      </c>
      <c r="H52" s="95">
        <f t="shared" si="27"/>
        <v>1.5</v>
      </c>
      <c r="I52" s="95">
        <f t="shared" si="27"/>
        <v>1.5</v>
      </c>
      <c r="J52" s="95">
        <f t="shared" si="27"/>
        <v>1.5</v>
      </c>
      <c r="K52" s="95">
        <f t="shared" si="27"/>
        <v>11.5</v>
      </c>
      <c r="L52" s="95">
        <f t="shared" si="27"/>
        <v>12</v>
      </c>
      <c r="M52" s="95">
        <f t="shared" si="27"/>
        <v>10</v>
      </c>
      <c r="N52" s="95">
        <f t="shared" si="27"/>
        <v>10</v>
      </c>
      <c r="O52" s="95">
        <f t="shared" si="27"/>
        <v>12</v>
      </c>
      <c r="P52" s="95">
        <f t="shared" si="27"/>
        <v>10</v>
      </c>
      <c r="Q52" s="95">
        <f t="shared" si="26"/>
        <v>10</v>
      </c>
      <c r="R52" s="95">
        <f t="shared" si="26"/>
        <v>10</v>
      </c>
      <c r="S52" s="95">
        <f t="shared" si="26"/>
        <v>10</v>
      </c>
      <c r="T52" s="95">
        <f t="shared" si="26"/>
        <v>10</v>
      </c>
      <c r="U52" s="95">
        <f t="shared" si="26"/>
        <v>12.5</v>
      </c>
      <c r="V52" s="95">
        <f t="shared" si="26"/>
        <v>12.5</v>
      </c>
      <c r="W52" s="95">
        <f t="shared" si="26"/>
        <v>0</v>
      </c>
      <c r="X52" s="95">
        <f t="shared" si="26"/>
        <v>0</v>
      </c>
      <c r="Y52" s="95">
        <f t="shared" si="26"/>
        <v>0</v>
      </c>
      <c r="Z52" s="95">
        <f t="shared" si="26"/>
        <v>0</v>
      </c>
      <c r="AA52" s="95">
        <f t="shared" si="26"/>
        <v>0</v>
      </c>
      <c r="AB52" s="95">
        <f t="shared" si="26"/>
        <v>0</v>
      </c>
      <c r="AC52" s="95">
        <f t="shared" si="26"/>
        <v>0</v>
      </c>
      <c r="AD52" s="95">
        <f t="shared" si="26"/>
        <v>0</v>
      </c>
      <c r="AE52" s="95">
        <f t="shared" si="26"/>
        <v>0</v>
      </c>
      <c r="AF52" s="95">
        <f t="shared" si="26"/>
        <v>0</v>
      </c>
      <c r="AG52" s="95">
        <f t="shared" si="29"/>
        <v>0</v>
      </c>
      <c r="AH52" s="95">
        <f t="shared" si="29"/>
        <v>0</v>
      </c>
      <c r="AI52" s="95">
        <f t="shared" si="29"/>
        <v>0</v>
      </c>
      <c r="AJ52" s="95">
        <f t="shared" si="29"/>
        <v>0</v>
      </c>
      <c r="AK52" s="95">
        <f t="shared" si="29"/>
        <v>0</v>
      </c>
      <c r="AL52" s="95">
        <f t="shared" si="29"/>
        <v>0</v>
      </c>
      <c r="AM52" s="95">
        <f t="shared" si="29"/>
        <v>0</v>
      </c>
      <c r="AN52" s="95">
        <f t="shared" si="29"/>
        <v>0</v>
      </c>
      <c r="AO52" s="95">
        <f t="shared" si="29"/>
        <v>0</v>
      </c>
      <c r="AP52" s="95">
        <f t="shared" si="29"/>
        <v>0</v>
      </c>
      <c r="AQ52" s="95">
        <f t="shared" si="29"/>
        <v>0</v>
      </c>
      <c r="AR52" s="95">
        <f t="shared" si="28"/>
        <v>0</v>
      </c>
      <c r="AS52" s="95">
        <f t="shared" si="28"/>
        <v>0</v>
      </c>
      <c r="AT52" s="95">
        <f t="shared" si="28"/>
        <v>0</v>
      </c>
      <c r="AU52" s="95">
        <f t="shared" si="28"/>
        <v>0</v>
      </c>
      <c r="AV52" s="95">
        <f t="shared" si="28"/>
        <v>0</v>
      </c>
      <c r="AW52" s="95">
        <f t="shared" si="28"/>
        <v>0</v>
      </c>
      <c r="AX52" s="95">
        <f t="shared" si="28"/>
        <v>0</v>
      </c>
      <c r="AY52" s="95">
        <f t="shared" si="28"/>
        <v>0</v>
      </c>
      <c r="AZ52" s="95">
        <f t="shared" si="28"/>
        <v>0</v>
      </c>
      <c r="BA52" s="8"/>
      <c r="BB52" s="8"/>
      <c r="BC52" s="8"/>
      <c r="BD52" s="8"/>
      <c r="BE52" s="8"/>
      <c r="BF52" s="8"/>
      <c r="BG52" s="8"/>
    </row>
    <row r="53" spans="1:59" x14ac:dyDescent="0.3">
      <c r="A53" s="95">
        <f t="shared" si="27"/>
        <v>2</v>
      </c>
      <c r="B53" s="95">
        <f t="shared" si="27"/>
        <v>1.5</v>
      </c>
      <c r="C53" s="95">
        <f t="shared" si="27"/>
        <v>2</v>
      </c>
      <c r="D53" s="95">
        <f t="shared" si="27"/>
        <v>1</v>
      </c>
      <c r="E53" s="95">
        <f t="shared" si="27"/>
        <v>1.5</v>
      </c>
      <c r="F53" s="95">
        <f t="shared" si="27"/>
        <v>2</v>
      </c>
      <c r="G53" s="95">
        <f t="shared" si="27"/>
        <v>1.5</v>
      </c>
      <c r="H53" s="95">
        <f t="shared" si="27"/>
        <v>1.5</v>
      </c>
      <c r="I53" s="95">
        <f t="shared" si="27"/>
        <v>1.5</v>
      </c>
      <c r="J53" s="95">
        <f t="shared" si="27"/>
        <v>1.5</v>
      </c>
      <c r="K53" s="95">
        <f t="shared" si="27"/>
        <v>11.5</v>
      </c>
      <c r="L53" s="95">
        <f t="shared" si="27"/>
        <v>12</v>
      </c>
      <c r="M53" s="95">
        <f t="shared" si="27"/>
        <v>10</v>
      </c>
      <c r="N53" s="95">
        <f t="shared" si="27"/>
        <v>10</v>
      </c>
      <c r="O53" s="95">
        <f t="shared" si="27"/>
        <v>12</v>
      </c>
      <c r="P53" s="95">
        <f t="shared" si="27"/>
        <v>10</v>
      </c>
      <c r="Q53" s="95">
        <f t="shared" ref="Q53:AF68" si="30">Q52</f>
        <v>10</v>
      </c>
      <c r="R53" s="95">
        <f t="shared" si="30"/>
        <v>10</v>
      </c>
      <c r="S53" s="95">
        <f t="shared" si="30"/>
        <v>10</v>
      </c>
      <c r="T53" s="95">
        <f t="shared" si="30"/>
        <v>10</v>
      </c>
      <c r="U53" s="95">
        <f t="shared" si="30"/>
        <v>12.5</v>
      </c>
      <c r="V53" s="95">
        <f t="shared" si="30"/>
        <v>12.5</v>
      </c>
      <c r="W53" s="95">
        <f t="shared" si="30"/>
        <v>0</v>
      </c>
      <c r="X53" s="95">
        <f t="shared" si="30"/>
        <v>0</v>
      </c>
      <c r="Y53" s="95">
        <f t="shared" si="30"/>
        <v>0</v>
      </c>
      <c r="Z53" s="95">
        <f t="shared" si="30"/>
        <v>0</v>
      </c>
      <c r="AA53" s="95">
        <f t="shared" si="30"/>
        <v>0</v>
      </c>
      <c r="AB53" s="95">
        <f t="shared" si="30"/>
        <v>0</v>
      </c>
      <c r="AC53" s="95">
        <f t="shared" si="30"/>
        <v>0</v>
      </c>
      <c r="AD53" s="95">
        <f t="shared" si="30"/>
        <v>0</v>
      </c>
      <c r="AE53" s="95">
        <f t="shared" si="30"/>
        <v>0</v>
      </c>
      <c r="AF53" s="95">
        <f t="shared" si="30"/>
        <v>0</v>
      </c>
      <c r="AG53" s="95">
        <f t="shared" si="29"/>
        <v>0</v>
      </c>
      <c r="AH53" s="95">
        <f t="shared" si="29"/>
        <v>0</v>
      </c>
      <c r="AI53" s="95">
        <f t="shared" si="29"/>
        <v>0</v>
      </c>
      <c r="AJ53" s="95">
        <f t="shared" si="29"/>
        <v>0</v>
      </c>
      <c r="AK53" s="95">
        <f t="shared" si="29"/>
        <v>0</v>
      </c>
      <c r="AL53" s="95">
        <f t="shared" si="29"/>
        <v>0</v>
      </c>
      <c r="AM53" s="95">
        <f t="shared" si="29"/>
        <v>0</v>
      </c>
      <c r="AN53" s="95">
        <f t="shared" si="29"/>
        <v>0</v>
      </c>
      <c r="AO53" s="95">
        <f t="shared" si="29"/>
        <v>0</v>
      </c>
      <c r="AP53" s="95">
        <f t="shared" si="29"/>
        <v>0</v>
      </c>
      <c r="AQ53" s="95">
        <f t="shared" si="29"/>
        <v>0</v>
      </c>
      <c r="AR53" s="95">
        <f t="shared" si="28"/>
        <v>0</v>
      </c>
      <c r="AS53" s="95">
        <f t="shared" si="28"/>
        <v>0</v>
      </c>
      <c r="AT53" s="95">
        <f t="shared" si="28"/>
        <v>0</v>
      </c>
      <c r="AU53" s="95">
        <f t="shared" si="28"/>
        <v>0</v>
      </c>
      <c r="AV53" s="95">
        <f t="shared" si="28"/>
        <v>0</v>
      </c>
      <c r="AW53" s="95">
        <f t="shared" si="28"/>
        <v>0</v>
      </c>
      <c r="AX53" s="95">
        <f t="shared" si="28"/>
        <v>0</v>
      </c>
      <c r="AY53" s="95">
        <f t="shared" si="28"/>
        <v>0</v>
      </c>
      <c r="AZ53" s="95">
        <f t="shared" si="28"/>
        <v>0</v>
      </c>
      <c r="BA53" s="8"/>
      <c r="BB53" s="8"/>
      <c r="BC53" s="8"/>
      <c r="BD53" s="8"/>
      <c r="BE53" s="8"/>
      <c r="BF53" s="8"/>
      <c r="BG53" s="8"/>
    </row>
    <row r="54" spans="1:59" x14ac:dyDescent="0.3">
      <c r="A54" s="95">
        <f t="shared" si="27"/>
        <v>2</v>
      </c>
      <c r="B54" s="95">
        <f t="shared" si="27"/>
        <v>1.5</v>
      </c>
      <c r="C54" s="95">
        <f t="shared" si="27"/>
        <v>2</v>
      </c>
      <c r="D54" s="95">
        <f t="shared" si="27"/>
        <v>1</v>
      </c>
      <c r="E54" s="95">
        <f t="shared" si="27"/>
        <v>1.5</v>
      </c>
      <c r="F54" s="95">
        <f t="shared" si="27"/>
        <v>2</v>
      </c>
      <c r="G54" s="95">
        <f t="shared" si="27"/>
        <v>1.5</v>
      </c>
      <c r="H54" s="95">
        <f t="shared" si="27"/>
        <v>1.5</v>
      </c>
      <c r="I54" s="95">
        <f t="shared" si="27"/>
        <v>1.5</v>
      </c>
      <c r="J54" s="95">
        <f t="shared" si="27"/>
        <v>1.5</v>
      </c>
      <c r="K54" s="95">
        <f t="shared" si="27"/>
        <v>11.5</v>
      </c>
      <c r="L54" s="95">
        <f t="shared" si="27"/>
        <v>12</v>
      </c>
      <c r="M54" s="95">
        <f t="shared" si="27"/>
        <v>10</v>
      </c>
      <c r="N54" s="95">
        <f t="shared" si="27"/>
        <v>10</v>
      </c>
      <c r="O54" s="95">
        <f t="shared" si="27"/>
        <v>12</v>
      </c>
      <c r="P54" s="95">
        <f t="shared" si="27"/>
        <v>10</v>
      </c>
      <c r="Q54" s="95">
        <f t="shared" si="30"/>
        <v>10</v>
      </c>
      <c r="R54" s="95">
        <f t="shared" si="30"/>
        <v>10</v>
      </c>
      <c r="S54" s="95">
        <f t="shared" si="30"/>
        <v>10</v>
      </c>
      <c r="T54" s="95">
        <f t="shared" si="30"/>
        <v>10</v>
      </c>
      <c r="U54" s="95">
        <f t="shared" si="30"/>
        <v>12.5</v>
      </c>
      <c r="V54" s="95">
        <f t="shared" si="30"/>
        <v>12.5</v>
      </c>
      <c r="W54" s="95">
        <f t="shared" si="30"/>
        <v>0</v>
      </c>
      <c r="X54" s="95">
        <f t="shared" si="30"/>
        <v>0</v>
      </c>
      <c r="Y54" s="95">
        <f t="shared" si="30"/>
        <v>0</v>
      </c>
      <c r="Z54" s="95">
        <f t="shared" si="30"/>
        <v>0</v>
      </c>
      <c r="AA54" s="95">
        <f t="shared" si="30"/>
        <v>0</v>
      </c>
      <c r="AB54" s="95">
        <f t="shared" si="30"/>
        <v>0</v>
      </c>
      <c r="AC54" s="95">
        <f t="shared" si="30"/>
        <v>0</v>
      </c>
      <c r="AD54" s="95">
        <f t="shared" si="30"/>
        <v>0</v>
      </c>
      <c r="AE54" s="95">
        <f t="shared" si="30"/>
        <v>0</v>
      </c>
      <c r="AF54" s="95">
        <f t="shared" si="30"/>
        <v>0</v>
      </c>
      <c r="AG54" s="95">
        <f t="shared" si="29"/>
        <v>0</v>
      </c>
      <c r="AH54" s="95">
        <f t="shared" si="29"/>
        <v>0</v>
      </c>
      <c r="AI54" s="95">
        <f t="shared" si="29"/>
        <v>0</v>
      </c>
      <c r="AJ54" s="95">
        <f t="shared" si="29"/>
        <v>0</v>
      </c>
      <c r="AK54" s="95">
        <f t="shared" si="29"/>
        <v>0</v>
      </c>
      <c r="AL54" s="95">
        <f t="shared" si="29"/>
        <v>0</v>
      </c>
      <c r="AM54" s="95">
        <f t="shared" si="29"/>
        <v>0</v>
      </c>
      <c r="AN54" s="95">
        <f t="shared" si="29"/>
        <v>0</v>
      </c>
      <c r="AO54" s="95">
        <f t="shared" si="29"/>
        <v>0</v>
      </c>
      <c r="AP54" s="95">
        <f t="shared" si="29"/>
        <v>0</v>
      </c>
      <c r="AQ54" s="95">
        <f t="shared" si="29"/>
        <v>0</v>
      </c>
      <c r="AR54" s="95">
        <f t="shared" si="28"/>
        <v>0</v>
      </c>
      <c r="AS54" s="95">
        <f t="shared" si="28"/>
        <v>0</v>
      </c>
      <c r="AT54" s="95">
        <f t="shared" si="28"/>
        <v>0</v>
      </c>
      <c r="AU54" s="95">
        <f t="shared" si="28"/>
        <v>0</v>
      </c>
      <c r="AV54" s="95">
        <f t="shared" si="28"/>
        <v>0</v>
      </c>
      <c r="AW54" s="95">
        <f t="shared" si="28"/>
        <v>0</v>
      </c>
      <c r="AX54" s="95">
        <f t="shared" si="28"/>
        <v>0</v>
      </c>
      <c r="AY54" s="95">
        <f t="shared" si="28"/>
        <v>0</v>
      </c>
      <c r="AZ54" s="95">
        <f t="shared" si="28"/>
        <v>0</v>
      </c>
      <c r="BA54" s="8"/>
      <c r="BB54" s="8"/>
      <c r="BC54" s="8"/>
      <c r="BD54" s="8"/>
      <c r="BE54" s="8"/>
      <c r="BF54" s="8"/>
      <c r="BG54" s="8"/>
    </row>
    <row r="55" spans="1:59" x14ac:dyDescent="0.3">
      <c r="A55" s="95">
        <f t="shared" si="27"/>
        <v>2</v>
      </c>
      <c r="B55" s="95">
        <f t="shared" si="27"/>
        <v>1.5</v>
      </c>
      <c r="C55" s="95">
        <f t="shared" si="27"/>
        <v>2</v>
      </c>
      <c r="D55" s="95">
        <f t="shared" si="27"/>
        <v>1</v>
      </c>
      <c r="E55" s="95">
        <f t="shared" si="27"/>
        <v>1.5</v>
      </c>
      <c r="F55" s="95">
        <f t="shared" si="27"/>
        <v>2</v>
      </c>
      <c r="G55" s="95">
        <f t="shared" si="27"/>
        <v>1.5</v>
      </c>
      <c r="H55" s="95">
        <f t="shared" si="27"/>
        <v>1.5</v>
      </c>
      <c r="I55" s="95">
        <f t="shared" si="27"/>
        <v>1.5</v>
      </c>
      <c r="J55" s="95">
        <f t="shared" si="27"/>
        <v>1.5</v>
      </c>
      <c r="K55" s="95">
        <f t="shared" si="27"/>
        <v>11.5</v>
      </c>
      <c r="L55" s="95">
        <f t="shared" si="27"/>
        <v>12</v>
      </c>
      <c r="M55" s="95">
        <f t="shared" si="27"/>
        <v>10</v>
      </c>
      <c r="N55" s="95">
        <f t="shared" si="27"/>
        <v>10</v>
      </c>
      <c r="O55" s="95">
        <f t="shared" si="27"/>
        <v>12</v>
      </c>
      <c r="P55" s="95">
        <f t="shared" si="27"/>
        <v>10</v>
      </c>
      <c r="Q55" s="95">
        <f t="shared" si="30"/>
        <v>10</v>
      </c>
      <c r="R55" s="95">
        <f t="shared" si="30"/>
        <v>10</v>
      </c>
      <c r="S55" s="95">
        <f t="shared" si="30"/>
        <v>10</v>
      </c>
      <c r="T55" s="95">
        <f t="shared" si="30"/>
        <v>10</v>
      </c>
      <c r="U55" s="95">
        <f t="shared" si="30"/>
        <v>12.5</v>
      </c>
      <c r="V55" s="95">
        <f t="shared" si="30"/>
        <v>12.5</v>
      </c>
      <c r="W55" s="95">
        <f t="shared" si="30"/>
        <v>0</v>
      </c>
      <c r="X55" s="95">
        <f t="shared" si="30"/>
        <v>0</v>
      </c>
      <c r="Y55" s="95">
        <f t="shared" si="30"/>
        <v>0</v>
      </c>
      <c r="Z55" s="95">
        <f t="shared" si="30"/>
        <v>0</v>
      </c>
      <c r="AA55" s="95">
        <f t="shared" si="30"/>
        <v>0</v>
      </c>
      <c r="AB55" s="95">
        <f t="shared" si="30"/>
        <v>0</v>
      </c>
      <c r="AC55" s="95">
        <f t="shared" si="30"/>
        <v>0</v>
      </c>
      <c r="AD55" s="95">
        <f t="shared" si="30"/>
        <v>0</v>
      </c>
      <c r="AE55" s="95">
        <f t="shared" si="30"/>
        <v>0</v>
      </c>
      <c r="AF55" s="95">
        <f t="shared" si="30"/>
        <v>0</v>
      </c>
      <c r="AG55" s="95">
        <f t="shared" si="29"/>
        <v>0</v>
      </c>
      <c r="AH55" s="95">
        <f t="shared" si="29"/>
        <v>0</v>
      </c>
      <c r="AI55" s="95">
        <f t="shared" si="29"/>
        <v>0</v>
      </c>
      <c r="AJ55" s="95">
        <f t="shared" si="29"/>
        <v>0</v>
      </c>
      <c r="AK55" s="95">
        <f t="shared" si="29"/>
        <v>0</v>
      </c>
      <c r="AL55" s="95">
        <f t="shared" si="29"/>
        <v>0</v>
      </c>
      <c r="AM55" s="95">
        <f t="shared" si="29"/>
        <v>0</v>
      </c>
      <c r="AN55" s="95">
        <f t="shared" si="29"/>
        <v>0</v>
      </c>
      <c r="AO55" s="95">
        <f t="shared" si="29"/>
        <v>0</v>
      </c>
      <c r="AP55" s="95">
        <f t="shared" si="29"/>
        <v>0</v>
      </c>
      <c r="AQ55" s="95">
        <f t="shared" si="29"/>
        <v>0</v>
      </c>
      <c r="AR55" s="95">
        <f t="shared" si="28"/>
        <v>0</v>
      </c>
      <c r="AS55" s="95">
        <f t="shared" si="28"/>
        <v>0</v>
      </c>
      <c r="AT55" s="95">
        <f t="shared" si="28"/>
        <v>0</v>
      </c>
      <c r="AU55" s="95">
        <f t="shared" si="28"/>
        <v>0</v>
      </c>
      <c r="AV55" s="95">
        <f t="shared" si="28"/>
        <v>0</v>
      </c>
      <c r="AW55" s="95">
        <f t="shared" si="28"/>
        <v>0</v>
      </c>
      <c r="AX55" s="95">
        <f t="shared" si="28"/>
        <v>0</v>
      </c>
      <c r="AY55" s="95">
        <f t="shared" si="28"/>
        <v>0</v>
      </c>
      <c r="AZ55" s="95">
        <f t="shared" si="28"/>
        <v>0</v>
      </c>
      <c r="BA55" s="8"/>
      <c r="BB55" s="8"/>
      <c r="BC55" s="8"/>
      <c r="BD55" s="8"/>
      <c r="BE55" s="8"/>
      <c r="BF55" s="8"/>
      <c r="BG55" s="8"/>
    </row>
    <row r="56" spans="1:59" x14ac:dyDescent="0.3">
      <c r="A56" s="95">
        <f t="shared" si="27"/>
        <v>2</v>
      </c>
      <c r="B56" s="95">
        <f t="shared" si="27"/>
        <v>1.5</v>
      </c>
      <c r="C56" s="95">
        <f t="shared" si="27"/>
        <v>2</v>
      </c>
      <c r="D56" s="95">
        <f t="shared" si="27"/>
        <v>1</v>
      </c>
      <c r="E56" s="95">
        <f t="shared" si="27"/>
        <v>1.5</v>
      </c>
      <c r="F56" s="95">
        <f t="shared" si="27"/>
        <v>2</v>
      </c>
      <c r="G56" s="95">
        <f t="shared" si="27"/>
        <v>1.5</v>
      </c>
      <c r="H56" s="95">
        <f t="shared" si="27"/>
        <v>1.5</v>
      </c>
      <c r="I56" s="95">
        <f t="shared" si="27"/>
        <v>1.5</v>
      </c>
      <c r="J56" s="95">
        <f t="shared" si="27"/>
        <v>1.5</v>
      </c>
      <c r="K56" s="95">
        <f t="shared" si="27"/>
        <v>11.5</v>
      </c>
      <c r="L56" s="95">
        <f t="shared" si="27"/>
        <v>12</v>
      </c>
      <c r="M56" s="95">
        <f t="shared" si="27"/>
        <v>10</v>
      </c>
      <c r="N56" s="95">
        <f t="shared" si="27"/>
        <v>10</v>
      </c>
      <c r="O56" s="95">
        <f t="shared" si="27"/>
        <v>12</v>
      </c>
      <c r="P56" s="95">
        <f t="shared" ref="P56:AE71" si="31">P55</f>
        <v>10</v>
      </c>
      <c r="Q56" s="95">
        <f t="shared" si="30"/>
        <v>10</v>
      </c>
      <c r="R56" s="95">
        <f t="shared" si="30"/>
        <v>10</v>
      </c>
      <c r="S56" s="95">
        <f t="shared" si="30"/>
        <v>10</v>
      </c>
      <c r="T56" s="95">
        <f t="shared" si="30"/>
        <v>10</v>
      </c>
      <c r="U56" s="95">
        <f t="shared" si="30"/>
        <v>12.5</v>
      </c>
      <c r="V56" s="95">
        <f t="shared" si="30"/>
        <v>12.5</v>
      </c>
      <c r="W56" s="95">
        <f t="shared" si="30"/>
        <v>0</v>
      </c>
      <c r="X56" s="95">
        <f t="shared" si="30"/>
        <v>0</v>
      </c>
      <c r="Y56" s="95">
        <f t="shared" si="30"/>
        <v>0</v>
      </c>
      <c r="Z56" s="95">
        <f t="shared" si="30"/>
        <v>0</v>
      </c>
      <c r="AA56" s="95">
        <f t="shared" si="30"/>
        <v>0</v>
      </c>
      <c r="AB56" s="95">
        <f t="shared" si="30"/>
        <v>0</v>
      </c>
      <c r="AC56" s="95">
        <f t="shared" si="30"/>
        <v>0</v>
      </c>
      <c r="AD56" s="95">
        <f t="shared" si="30"/>
        <v>0</v>
      </c>
      <c r="AE56" s="95">
        <f t="shared" si="30"/>
        <v>0</v>
      </c>
      <c r="AF56" s="95">
        <f t="shared" si="30"/>
        <v>0</v>
      </c>
      <c r="AG56" s="95">
        <f t="shared" si="29"/>
        <v>0</v>
      </c>
      <c r="AH56" s="95">
        <f t="shared" si="29"/>
        <v>0</v>
      </c>
      <c r="AI56" s="95">
        <f t="shared" si="29"/>
        <v>0</v>
      </c>
      <c r="AJ56" s="95">
        <f t="shared" si="29"/>
        <v>0</v>
      </c>
      <c r="AK56" s="95">
        <f t="shared" si="29"/>
        <v>0</v>
      </c>
      <c r="AL56" s="95">
        <f t="shared" si="29"/>
        <v>0</v>
      </c>
      <c r="AM56" s="95">
        <f t="shared" si="29"/>
        <v>0</v>
      </c>
      <c r="AN56" s="95">
        <f t="shared" si="29"/>
        <v>0</v>
      </c>
      <c r="AO56" s="95">
        <f t="shared" si="29"/>
        <v>0</v>
      </c>
      <c r="AP56" s="95">
        <f t="shared" si="29"/>
        <v>0</v>
      </c>
      <c r="AQ56" s="95">
        <f t="shared" si="29"/>
        <v>0</v>
      </c>
      <c r="AR56" s="95">
        <f t="shared" si="28"/>
        <v>0</v>
      </c>
      <c r="AS56" s="95">
        <f t="shared" si="28"/>
        <v>0</v>
      </c>
      <c r="AT56" s="95">
        <f t="shared" si="28"/>
        <v>0</v>
      </c>
      <c r="AU56" s="95">
        <f t="shared" si="28"/>
        <v>0</v>
      </c>
      <c r="AV56" s="95">
        <f t="shared" si="28"/>
        <v>0</v>
      </c>
      <c r="AW56" s="95">
        <f t="shared" si="28"/>
        <v>0</v>
      </c>
      <c r="AX56" s="95">
        <f t="shared" si="28"/>
        <v>0</v>
      </c>
      <c r="AY56" s="95">
        <f t="shared" si="28"/>
        <v>0</v>
      </c>
      <c r="AZ56" s="95">
        <f t="shared" si="28"/>
        <v>0</v>
      </c>
      <c r="BA56" s="8"/>
      <c r="BB56" s="8"/>
      <c r="BC56" s="8"/>
      <c r="BD56" s="8"/>
      <c r="BE56" s="8"/>
      <c r="BF56" s="8"/>
      <c r="BG56" s="8"/>
    </row>
    <row r="57" spans="1:59" x14ac:dyDescent="0.3">
      <c r="A57" s="95">
        <f t="shared" ref="A57:P72" si="32">A56</f>
        <v>2</v>
      </c>
      <c r="B57" s="95">
        <f t="shared" si="32"/>
        <v>1.5</v>
      </c>
      <c r="C57" s="95">
        <f t="shared" si="32"/>
        <v>2</v>
      </c>
      <c r="D57" s="95">
        <f t="shared" si="32"/>
        <v>1</v>
      </c>
      <c r="E57" s="95">
        <f t="shared" si="32"/>
        <v>1.5</v>
      </c>
      <c r="F57" s="95">
        <f t="shared" si="32"/>
        <v>2</v>
      </c>
      <c r="G57" s="95">
        <f t="shared" si="32"/>
        <v>1.5</v>
      </c>
      <c r="H57" s="95">
        <f t="shared" si="32"/>
        <v>1.5</v>
      </c>
      <c r="I57" s="95">
        <f t="shared" si="32"/>
        <v>1.5</v>
      </c>
      <c r="J57" s="95">
        <f t="shared" si="32"/>
        <v>1.5</v>
      </c>
      <c r="K57" s="95">
        <f t="shared" si="32"/>
        <v>11.5</v>
      </c>
      <c r="L57" s="95">
        <f t="shared" si="32"/>
        <v>12</v>
      </c>
      <c r="M57" s="95">
        <f t="shared" si="32"/>
        <v>10</v>
      </c>
      <c r="N57" s="95">
        <f t="shared" si="32"/>
        <v>10</v>
      </c>
      <c r="O57" s="95">
        <f t="shared" si="32"/>
        <v>12</v>
      </c>
      <c r="P57" s="95">
        <f t="shared" si="31"/>
        <v>10</v>
      </c>
      <c r="Q57" s="95">
        <f t="shared" si="30"/>
        <v>10</v>
      </c>
      <c r="R57" s="95">
        <f t="shared" si="30"/>
        <v>10</v>
      </c>
      <c r="S57" s="95">
        <f t="shared" si="30"/>
        <v>10</v>
      </c>
      <c r="T57" s="95">
        <f t="shared" si="30"/>
        <v>10</v>
      </c>
      <c r="U57" s="95">
        <f t="shared" si="30"/>
        <v>12.5</v>
      </c>
      <c r="V57" s="95">
        <f t="shared" si="30"/>
        <v>12.5</v>
      </c>
      <c r="W57" s="95">
        <f t="shared" si="30"/>
        <v>0</v>
      </c>
      <c r="X57" s="95">
        <f t="shared" si="30"/>
        <v>0</v>
      </c>
      <c r="Y57" s="95">
        <f t="shared" si="30"/>
        <v>0</v>
      </c>
      <c r="Z57" s="95">
        <f t="shared" si="30"/>
        <v>0</v>
      </c>
      <c r="AA57" s="95">
        <f t="shared" si="30"/>
        <v>0</v>
      </c>
      <c r="AB57" s="95">
        <f t="shared" si="30"/>
        <v>0</v>
      </c>
      <c r="AC57" s="95">
        <f t="shared" si="30"/>
        <v>0</v>
      </c>
      <c r="AD57" s="95">
        <f t="shared" si="30"/>
        <v>0</v>
      </c>
      <c r="AE57" s="95">
        <f t="shared" si="30"/>
        <v>0</v>
      </c>
      <c r="AF57" s="95">
        <f t="shared" si="30"/>
        <v>0</v>
      </c>
      <c r="AG57" s="95">
        <f t="shared" si="29"/>
        <v>0</v>
      </c>
      <c r="AH57" s="95">
        <f t="shared" si="29"/>
        <v>0</v>
      </c>
      <c r="AI57" s="95">
        <f t="shared" si="29"/>
        <v>0</v>
      </c>
      <c r="AJ57" s="95">
        <f t="shared" si="29"/>
        <v>0</v>
      </c>
      <c r="AK57" s="95">
        <f t="shared" si="29"/>
        <v>0</v>
      </c>
      <c r="AL57" s="95">
        <f t="shared" si="29"/>
        <v>0</v>
      </c>
      <c r="AM57" s="95">
        <f t="shared" si="29"/>
        <v>0</v>
      </c>
      <c r="AN57" s="95">
        <f t="shared" si="29"/>
        <v>0</v>
      </c>
      <c r="AO57" s="95">
        <f t="shared" si="29"/>
        <v>0</v>
      </c>
      <c r="AP57" s="95">
        <f t="shared" si="29"/>
        <v>0</v>
      </c>
      <c r="AQ57" s="95">
        <f t="shared" si="29"/>
        <v>0</v>
      </c>
      <c r="AR57" s="95">
        <f t="shared" si="28"/>
        <v>0</v>
      </c>
      <c r="AS57" s="95">
        <f t="shared" si="28"/>
        <v>0</v>
      </c>
      <c r="AT57" s="95">
        <f t="shared" si="28"/>
        <v>0</v>
      </c>
      <c r="AU57" s="95">
        <f t="shared" si="28"/>
        <v>0</v>
      </c>
      <c r="AV57" s="95">
        <f t="shared" si="28"/>
        <v>0</v>
      </c>
      <c r="AW57" s="95">
        <f t="shared" si="28"/>
        <v>0</v>
      </c>
      <c r="AX57" s="95">
        <f t="shared" si="28"/>
        <v>0</v>
      </c>
      <c r="AY57" s="95">
        <f t="shared" si="28"/>
        <v>0</v>
      </c>
      <c r="AZ57" s="95">
        <f t="shared" si="28"/>
        <v>0</v>
      </c>
      <c r="BA57" s="8"/>
      <c r="BB57" s="8"/>
      <c r="BC57" s="8"/>
      <c r="BD57" s="8"/>
      <c r="BE57" s="8"/>
      <c r="BF57" s="8"/>
      <c r="BG57" s="8"/>
    </row>
    <row r="58" spans="1:59" x14ac:dyDescent="0.3">
      <c r="A58" s="95">
        <f t="shared" si="32"/>
        <v>2</v>
      </c>
      <c r="B58" s="95">
        <f t="shared" si="32"/>
        <v>1.5</v>
      </c>
      <c r="C58" s="95">
        <f t="shared" si="32"/>
        <v>2</v>
      </c>
      <c r="D58" s="95">
        <f t="shared" si="32"/>
        <v>1</v>
      </c>
      <c r="E58" s="95">
        <f t="shared" si="32"/>
        <v>1.5</v>
      </c>
      <c r="F58" s="95">
        <f t="shared" si="32"/>
        <v>2</v>
      </c>
      <c r="G58" s="95">
        <f t="shared" si="32"/>
        <v>1.5</v>
      </c>
      <c r="H58" s="95">
        <f t="shared" si="32"/>
        <v>1.5</v>
      </c>
      <c r="I58" s="95">
        <f t="shared" si="32"/>
        <v>1.5</v>
      </c>
      <c r="J58" s="95">
        <f t="shared" si="32"/>
        <v>1.5</v>
      </c>
      <c r="K58" s="95">
        <f t="shared" si="32"/>
        <v>11.5</v>
      </c>
      <c r="L58" s="95">
        <f t="shared" si="32"/>
        <v>12</v>
      </c>
      <c r="M58" s="95">
        <f t="shared" si="32"/>
        <v>10</v>
      </c>
      <c r="N58" s="95">
        <f t="shared" si="32"/>
        <v>10</v>
      </c>
      <c r="O58" s="95">
        <f t="shared" si="32"/>
        <v>12</v>
      </c>
      <c r="P58" s="95">
        <f t="shared" si="31"/>
        <v>10</v>
      </c>
      <c r="Q58" s="95">
        <f t="shared" si="30"/>
        <v>10</v>
      </c>
      <c r="R58" s="95">
        <f t="shared" si="30"/>
        <v>10</v>
      </c>
      <c r="S58" s="95">
        <f t="shared" si="30"/>
        <v>10</v>
      </c>
      <c r="T58" s="95">
        <f t="shared" si="30"/>
        <v>10</v>
      </c>
      <c r="U58" s="95">
        <f t="shared" si="30"/>
        <v>12.5</v>
      </c>
      <c r="V58" s="95">
        <f t="shared" si="30"/>
        <v>12.5</v>
      </c>
      <c r="W58" s="95">
        <f t="shared" si="30"/>
        <v>0</v>
      </c>
      <c r="X58" s="95">
        <f t="shared" si="30"/>
        <v>0</v>
      </c>
      <c r="Y58" s="95">
        <f t="shared" si="30"/>
        <v>0</v>
      </c>
      <c r="Z58" s="95">
        <f t="shared" si="30"/>
        <v>0</v>
      </c>
      <c r="AA58" s="95">
        <f t="shared" si="30"/>
        <v>0</v>
      </c>
      <c r="AB58" s="95">
        <f t="shared" si="30"/>
        <v>0</v>
      </c>
      <c r="AC58" s="95">
        <f t="shared" si="30"/>
        <v>0</v>
      </c>
      <c r="AD58" s="95">
        <f t="shared" si="30"/>
        <v>0</v>
      </c>
      <c r="AE58" s="95">
        <f t="shared" si="30"/>
        <v>0</v>
      </c>
      <c r="AF58" s="95">
        <f t="shared" si="30"/>
        <v>0</v>
      </c>
      <c r="AG58" s="95">
        <f t="shared" si="29"/>
        <v>0</v>
      </c>
      <c r="AH58" s="95">
        <f t="shared" si="29"/>
        <v>0</v>
      </c>
      <c r="AI58" s="95">
        <f t="shared" si="29"/>
        <v>0</v>
      </c>
      <c r="AJ58" s="95">
        <f t="shared" si="29"/>
        <v>0</v>
      </c>
      <c r="AK58" s="95">
        <f t="shared" si="29"/>
        <v>0</v>
      </c>
      <c r="AL58" s="95">
        <f t="shared" si="29"/>
        <v>0</v>
      </c>
      <c r="AM58" s="95">
        <f t="shared" si="29"/>
        <v>0</v>
      </c>
      <c r="AN58" s="95">
        <f t="shared" si="29"/>
        <v>0</v>
      </c>
      <c r="AO58" s="95">
        <f t="shared" si="29"/>
        <v>0</v>
      </c>
      <c r="AP58" s="95">
        <f t="shared" si="29"/>
        <v>0</v>
      </c>
      <c r="AQ58" s="95">
        <f t="shared" si="29"/>
        <v>0</v>
      </c>
      <c r="AR58" s="95">
        <f t="shared" si="28"/>
        <v>0</v>
      </c>
      <c r="AS58" s="95">
        <f t="shared" si="28"/>
        <v>0</v>
      </c>
      <c r="AT58" s="95">
        <f t="shared" si="28"/>
        <v>0</v>
      </c>
      <c r="AU58" s="95">
        <f t="shared" si="28"/>
        <v>0</v>
      </c>
      <c r="AV58" s="95">
        <f t="shared" si="28"/>
        <v>0</v>
      </c>
      <c r="AW58" s="95">
        <f t="shared" si="28"/>
        <v>0</v>
      </c>
      <c r="AX58" s="95">
        <f t="shared" si="28"/>
        <v>0</v>
      </c>
      <c r="AY58" s="95">
        <f t="shared" si="28"/>
        <v>0</v>
      </c>
      <c r="AZ58" s="95">
        <f t="shared" si="28"/>
        <v>0</v>
      </c>
      <c r="BA58" s="8"/>
      <c r="BB58" s="8"/>
      <c r="BC58" s="8"/>
      <c r="BD58" s="8"/>
      <c r="BE58" s="8"/>
      <c r="BF58" s="8"/>
      <c r="BG58" s="8"/>
    </row>
    <row r="59" spans="1:59" x14ac:dyDescent="0.3">
      <c r="A59" s="95">
        <f t="shared" si="32"/>
        <v>2</v>
      </c>
      <c r="B59" s="95">
        <f t="shared" si="32"/>
        <v>1.5</v>
      </c>
      <c r="C59" s="95">
        <f t="shared" si="32"/>
        <v>2</v>
      </c>
      <c r="D59" s="95">
        <f t="shared" si="32"/>
        <v>1</v>
      </c>
      <c r="E59" s="95">
        <f t="shared" si="32"/>
        <v>1.5</v>
      </c>
      <c r="F59" s="95">
        <f t="shared" si="32"/>
        <v>2</v>
      </c>
      <c r="G59" s="95">
        <f t="shared" si="32"/>
        <v>1.5</v>
      </c>
      <c r="H59" s="95">
        <f t="shared" si="32"/>
        <v>1.5</v>
      </c>
      <c r="I59" s="95">
        <f t="shared" si="32"/>
        <v>1.5</v>
      </c>
      <c r="J59" s="95">
        <f t="shared" si="32"/>
        <v>1.5</v>
      </c>
      <c r="K59" s="95">
        <f t="shared" si="32"/>
        <v>11.5</v>
      </c>
      <c r="L59" s="95">
        <f t="shared" si="32"/>
        <v>12</v>
      </c>
      <c r="M59" s="95">
        <f t="shared" si="32"/>
        <v>10</v>
      </c>
      <c r="N59" s="95">
        <f t="shared" si="32"/>
        <v>10</v>
      </c>
      <c r="O59" s="95">
        <f t="shared" si="32"/>
        <v>12</v>
      </c>
      <c r="P59" s="95">
        <f t="shared" si="31"/>
        <v>10</v>
      </c>
      <c r="Q59" s="95">
        <f t="shared" si="30"/>
        <v>10</v>
      </c>
      <c r="R59" s="95">
        <f t="shared" si="30"/>
        <v>10</v>
      </c>
      <c r="S59" s="95">
        <f t="shared" si="30"/>
        <v>10</v>
      </c>
      <c r="T59" s="95">
        <f t="shared" si="30"/>
        <v>10</v>
      </c>
      <c r="U59" s="95">
        <f t="shared" si="30"/>
        <v>12.5</v>
      </c>
      <c r="V59" s="95">
        <f t="shared" si="30"/>
        <v>12.5</v>
      </c>
      <c r="W59" s="95">
        <f t="shared" si="30"/>
        <v>0</v>
      </c>
      <c r="X59" s="95">
        <f t="shared" si="30"/>
        <v>0</v>
      </c>
      <c r="Y59" s="95">
        <f t="shared" si="30"/>
        <v>0</v>
      </c>
      <c r="Z59" s="95">
        <f t="shared" si="30"/>
        <v>0</v>
      </c>
      <c r="AA59" s="95">
        <f t="shared" si="30"/>
        <v>0</v>
      </c>
      <c r="AB59" s="95">
        <f t="shared" si="30"/>
        <v>0</v>
      </c>
      <c r="AC59" s="95">
        <f t="shared" si="30"/>
        <v>0</v>
      </c>
      <c r="AD59" s="95">
        <f t="shared" si="30"/>
        <v>0</v>
      </c>
      <c r="AE59" s="95">
        <f t="shared" si="30"/>
        <v>0</v>
      </c>
      <c r="AF59" s="95">
        <f t="shared" si="30"/>
        <v>0</v>
      </c>
      <c r="AG59" s="95">
        <f t="shared" si="29"/>
        <v>0</v>
      </c>
      <c r="AH59" s="95">
        <f t="shared" si="29"/>
        <v>0</v>
      </c>
      <c r="AI59" s="95">
        <f t="shared" si="29"/>
        <v>0</v>
      </c>
      <c r="AJ59" s="95">
        <f t="shared" si="29"/>
        <v>0</v>
      </c>
      <c r="AK59" s="95">
        <f t="shared" si="29"/>
        <v>0</v>
      </c>
      <c r="AL59" s="95">
        <f t="shared" si="29"/>
        <v>0</v>
      </c>
      <c r="AM59" s="95">
        <f t="shared" si="29"/>
        <v>0</v>
      </c>
      <c r="AN59" s="95">
        <f t="shared" si="29"/>
        <v>0</v>
      </c>
      <c r="AO59" s="95">
        <f t="shared" si="29"/>
        <v>0</v>
      </c>
      <c r="AP59" s="95">
        <f t="shared" si="29"/>
        <v>0</v>
      </c>
      <c r="AQ59" s="95">
        <f t="shared" si="29"/>
        <v>0</v>
      </c>
      <c r="AR59" s="95">
        <f t="shared" si="29"/>
        <v>0</v>
      </c>
      <c r="AS59" s="95">
        <f t="shared" si="29"/>
        <v>0</v>
      </c>
      <c r="AT59" s="95">
        <f t="shared" si="29"/>
        <v>0</v>
      </c>
      <c r="AU59" s="95">
        <f t="shared" si="29"/>
        <v>0</v>
      </c>
      <c r="AV59" s="95">
        <f t="shared" si="29"/>
        <v>0</v>
      </c>
      <c r="AW59" s="95">
        <f t="shared" ref="AW59:AZ74" si="33">AW58</f>
        <v>0</v>
      </c>
      <c r="AX59" s="95">
        <f t="shared" si="33"/>
        <v>0</v>
      </c>
      <c r="AY59" s="95">
        <f t="shared" si="33"/>
        <v>0</v>
      </c>
      <c r="AZ59" s="95">
        <f t="shared" si="33"/>
        <v>0</v>
      </c>
      <c r="BA59" s="8"/>
      <c r="BB59" s="8"/>
      <c r="BC59" s="8"/>
      <c r="BD59" s="8"/>
      <c r="BE59" s="8"/>
      <c r="BF59" s="8"/>
      <c r="BG59" s="8"/>
    </row>
    <row r="60" spans="1:59" x14ac:dyDescent="0.3">
      <c r="A60" s="95">
        <f t="shared" si="32"/>
        <v>2</v>
      </c>
      <c r="B60" s="95">
        <f t="shared" si="32"/>
        <v>1.5</v>
      </c>
      <c r="C60" s="95">
        <f t="shared" si="32"/>
        <v>2</v>
      </c>
      <c r="D60" s="95">
        <f t="shared" si="32"/>
        <v>1</v>
      </c>
      <c r="E60" s="95">
        <f t="shared" si="32"/>
        <v>1.5</v>
      </c>
      <c r="F60" s="95">
        <f t="shared" si="32"/>
        <v>2</v>
      </c>
      <c r="G60" s="95">
        <f t="shared" si="32"/>
        <v>1.5</v>
      </c>
      <c r="H60" s="95">
        <f t="shared" si="32"/>
        <v>1.5</v>
      </c>
      <c r="I60" s="95">
        <f t="shared" si="32"/>
        <v>1.5</v>
      </c>
      <c r="J60" s="95">
        <f t="shared" si="32"/>
        <v>1.5</v>
      </c>
      <c r="K60" s="95">
        <f t="shared" si="32"/>
        <v>11.5</v>
      </c>
      <c r="L60" s="95">
        <f t="shared" si="32"/>
        <v>12</v>
      </c>
      <c r="M60" s="95">
        <f t="shared" si="32"/>
        <v>10</v>
      </c>
      <c r="N60" s="95">
        <f t="shared" si="32"/>
        <v>10</v>
      </c>
      <c r="O60" s="95">
        <f t="shared" si="32"/>
        <v>12</v>
      </c>
      <c r="P60" s="95">
        <f t="shared" si="31"/>
        <v>10</v>
      </c>
      <c r="Q60" s="95">
        <f t="shared" si="30"/>
        <v>10</v>
      </c>
      <c r="R60" s="95">
        <f t="shared" si="30"/>
        <v>10</v>
      </c>
      <c r="S60" s="95">
        <f t="shared" si="30"/>
        <v>10</v>
      </c>
      <c r="T60" s="95">
        <f t="shared" si="30"/>
        <v>10</v>
      </c>
      <c r="U60" s="95">
        <f t="shared" si="30"/>
        <v>12.5</v>
      </c>
      <c r="V60" s="95">
        <f t="shared" si="30"/>
        <v>12.5</v>
      </c>
      <c r="W60" s="95">
        <f t="shared" si="30"/>
        <v>0</v>
      </c>
      <c r="X60" s="95">
        <f t="shared" si="30"/>
        <v>0</v>
      </c>
      <c r="Y60" s="95">
        <f t="shared" si="30"/>
        <v>0</v>
      </c>
      <c r="Z60" s="95">
        <f t="shared" si="30"/>
        <v>0</v>
      </c>
      <c r="AA60" s="95">
        <f t="shared" si="30"/>
        <v>0</v>
      </c>
      <c r="AB60" s="95">
        <f t="shared" si="30"/>
        <v>0</v>
      </c>
      <c r="AC60" s="95">
        <f t="shared" si="30"/>
        <v>0</v>
      </c>
      <c r="AD60" s="95">
        <f t="shared" si="30"/>
        <v>0</v>
      </c>
      <c r="AE60" s="95">
        <f t="shared" si="30"/>
        <v>0</v>
      </c>
      <c r="AF60" s="95">
        <f t="shared" si="30"/>
        <v>0</v>
      </c>
      <c r="AG60" s="95">
        <f t="shared" ref="AG60:AV75" si="34">AG59</f>
        <v>0</v>
      </c>
      <c r="AH60" s="95">
        <f t="shared" si="34"/>
        <v>0</v>
      </c>
      <c r="AI60" s="95">
        <f t="shared" si="34"/>
        <v>0</v>
      </c>
      <c r="AJ60" s="95">
        <f t="shared" si="34"/>
        <v>0</v>
      </c>
      <c r="AK60" s="95">
        <f t="shared" si="34"/>
        <v>0</v>
      </c>
      <c r="AL60" s="95">
        <f t="shared" si="34"/>
        <v>0</v>
      </c>
      <c r="AM60" s="95">
        <f t="shared" si="34"/>
        <v>0</v>
      </c>
      <c r="AN60" s="95">
        <f t="shared" si="34"/>
        <v>0</v>
      </c>
      <c r="AO60" s="95">
        <f t="shared" si="34"/>
        <v>0</v>
      </c>
      <c r="AP60" s="95">
        <f t="shared" si="34"/>
        <v>0</v>
      </c>
      <c r="AQ60" s="95">
        <f t="shared" si="34"/>
        <v>0</v>
      </c>
      <c r="AR60" s="95">
        <f t="shared" si="34"/>
        <v>0</v>
      </c>
      <c r="AS60" s="95">
        <f t="shared" si="34"/>
        <v>0</v>
      </c>
      <c r="AT60" s="95">
        <f t="shared" si="34"/>
        <v>0</v>
      </c>
      <c r="AU60" s="95">
        <f t="shared" si="34"/>
        <v>0</v>
      </c>
      <c r="AV60" s="95">
        <f t="shared" si="34"/>
        <v>0</v>
      </c>
      <c r="AW60" s="95">
        <f t="shared" si="33"/>
        <v>0</v>
      </c>
      <c r="AX60" s="95">
        <f t="shared" si="33"/>
        <v>0</v>
      </c>
      <c r="AY60" s="95">
        <f t="shared" si="33"/>
        <v>0</v>
      </c>
      <c r="AZ60" s="95">
        <f t="shared" si="33"/>
        <v>0</v>
      </c>
      <c r="BA60" s="8"/>
      <c r="BB60" s="8"/>
      <c r="BC60" s="8"/>
      <c r="BD60" s="8"/>
      <c r="BE60" s="8"/>
      <c r="BF60" s="8"/>
      <c r="BG60" s="8"/>
    </row>
    <row r="61" spans="1:59" x14ac:dyDescent="0.3">
      <c r="A61" s="95">
        <f t="shared" si="32"/>
        <v>2</v>
      </c>
      <c r="B61" s="95">
        <f t="shared" si="32"/>
        <v>1.5</v>
      </c>
      <c r="C61" s="95">
        <f t="shared" si="32"/>
        <v>2</v>
      </c>
      <c r="D61" s="95">
        <f t="shared" si="32"/>
        <v>1</v>
      </c>
      <c r="E61" s="95">
        <f t="shared" si="32"/>
        <v>1.5</v>
      </c>
      <c r="F61" s="95">
        <f t="shared" si="32"/>
        <v>2</v>
      </c>
      <c r="G61" s="95">
        <f t="shared" si="32"/>
        <v>1.5</v>
      </c>
      <c r="H61" s="95">
        <f t="shared" si="32"/>
        <v>1.5</v>
      </c>
      <c r="I61" s="95">
        <f t="shared" si="32"/>
        <v>1.5</v>
      </c>
      <c r="J61" s="95">
        <f t="shared" si="32"/>
        <v>1.5</v>
      </c>
      <c r="K61" s="95">
        <f t="shared" si="32"/>
        <v>11.5</v>
      </c>
      <c r="L61" s="95">
        <f t="shared" si="32"/>
        <v>12</v>
      </c>
      <c r="M61" s="95">
        <f t="shared" si="32"/>
        <v>10</v>
      </c>
      <c r="N61" s="95">
        <f t="shared" si="32"/>
        <v>10</v>
      </c>
      <c r="O61" s="95">
        <f t="shared" si="32"/>
        <v>12</v>
      </c>
      <c r="P61" s="95">
        <f t="shared" si="31"/>
        <v>10</v>
      </c>
      <c r="Q61" s="95">
        <f t="shared" si="30"/>
        <v>10</v>
      </c>
      <c r="R61" s="95">
        <f t="shared" si="30"/>
        <v>10</v>
      </c>
      <c r="S61" s="95">
        <f t="shared" si="30"/>
        <v>10</v>
      </c>
      <c r="T61" s="95">
        <f t="shared" si="30"/>
        <v>10</v>
      </c>
      <c r="U61" s="95">
        <f t="shared" si="30"/>
        <v>12.5</v>
      </c>
      <c r="V61" s="95">
        <f t="shared" si="30"/>
        <v>12.5</v>
      </c>
      <c r="W61" s="95">
        <f t="shared" si="30"/>
        <v>0</v>
      </c>
      <c r="X61" s="95">
        <f t="shared" si="30"/>
        <v>0</v>
      </c>
      <c r="Y61" s="95">
        <f t="shared" si="30"/>
        <v>0</v>
      </c>
      <c r="Z61" s="95">
        <f t="shared" si="30"/>
        <v>0</v>
      </c>
      <c r="AA61" s="95">
        <f t="shared" si="30"/>
        <v>0</v>
      </c>
      <c r="AB61" s="95">
        <f t="shared" si="30"/>
        <v>0</v>
      </c>
      <c r="AC61" s="95">
        <f t="shared" si="30"/>
        <v>0</v>
      </c>
      <c r="AD61" s="95">
        <f t="shared" si="30"/>
        <v>0</v>
      </c>
      <c r="AE61" s="95">
        <f t="shared" si="30"/>
        <v>0</v>
      </c>
      <c r="AF61" s="95">
        <f t="shared" si="30"/>
        <v>0</v>
      </c>
      <c r="AG61" s="95">
        <f t="shared" si="34"/>
        <v>0</v>
      </c>
      <c r="AH61" s="95">
        <f t="shared" si="34"/>
        <v>0</v>
      </c>
      <c r="AI61" s="95">
        <f t="shared" si="34"/>
        <v>0</v>
      </c>
      <c r="AJ61" s="95">
        <f t="shared" si="34"/>
        <v>0</v>
      </c>
      <c r="AK61" s="95">
        <f t="shared" si="34"/>
        <v>0</v>
      </c>
      <c r="AL61" s="95">
        <f t="shared" si="34"/>
        <v>0</v>
      </c>
      <c r="AM61" s="95">
        <f t="shared" si="34"/>
        <v>0</v>
      </c>
      <c r="AN61" s="95">
        <f t="shared" si="34"/>
        <v>0</v>
      </c>
      <c r="AO61" s="95">
        <f t="shared" si="34"/>
        <v>0</v>
      </c>
      <c r="AP61" s="95">
        <f t="shared" si="34"/>
        <v>0</v>
      </c>
      <c r="AQ61" s="95">
        <f t="shared" si="34"/>
        <v>0</v>
      </c>
      <c r="AR61" s="95">
        <f t="shared" si="34"/>
        <v>0</v>
      </c>
      <c r="AS61" s="95">
        <f t="shared" si="34"/>
        <v>0</v>
      </c>
      <c r="AT61" s="95">
        <f t="shared" si="34"/>
        <v>0</v>
      </c>
      <c r="AU61" s="95">
        <f t="shared" si="34"/>
        <v>0</v>
      </c>
      <c r="AV61" s="95">
        <f t="shared" si="34"/>
        <v>0</v>
      </c>
      <c r="AW61" s="95">
        <f t="shared" si="33"/>
        <v>0</v>
      </c>
      <c r="AX61" s="95">
        <f t="shared" si="33"/>
        <v>0</v>
      </c>
      <c r="AY61" s="95">
        <f t="shared" si="33"/>
        <v>0</v>
      </c>
      <c r="AZ61" s="95">
        <f t="shared" si="33"/>
        <v>0</v>
      </c>
      <c r="BA61" s="8"/>
      <c r="BB61" s="8"/>
      <c r="BC61" s="8"/>
      <c r="BD61" s="8"/>
      <c r="BE61" s="8"/>
      <c r="BF61" s="8"/>
      <c r="BG61" s="8"/>
    </row>
    <row r="62" spans="1:59" x14ac:dyDescent="0.3">
      <c r="A62" s="95">
        <f t="shared" si="32"/>
        <v>2</v>
      </c>
      <c r="B62" s="95">
        <f t="shared" si="32"/>
        <v>1.5</v>
      </c>
      <c r="C62" s="95">
        <f t="shared" si="32"/>
        <v>2</v>
      </c>
      <c r="D62" s="95">
        <f t="shared" si="32"/>
        <v>1</v>
      </c>
      <c r="E62" s="95">
        <f t="shared" si="32"/>
        <v>1.5</v>
      </c>
      <c r="F62" s="95">
        <f t="shared" si="32"/>
        <v>2</v>
      </c>
      <c r="G62" s="95">
        <f t="shared" si="32"/>
        <v>1.5</v>
      </c>
      <c r="H62" s="95">
        <f t="shared" si="32"/>
        <v>1.5</v>
      </c>
      <c r="I62" s="95">
        <f t="shared" si="32"/>
        <v>1.5</v>
      </c>
      <c r="J62" s="95">
        <f t="shared" si="32"/>
        <v>1.5</v>
      </c>
      <c r="K62" s="95">
        <f t="shared" si="32"/>
        <v>11.5</v>
      </c>
      <c r="L62" s="95">
        <f t="shared" si="32"/>
        <v>12</v>
      </c>
      <c r="M62" s="95">
        <f t="shared" si="32"/>
        <v>10</v>
      </c>
      <c r="N62" s="95">
        <f t="shared" si="32"/>
        <v>10</v>
      </c>
      <c r="O62" s="95">
        <f t="shared" si="32"/>
        <v>12</v>
      </c>
      <c r="P62" s="95">
        <f t="shared" si="31"/>
        <v>10</v>
      </c>
      <c r="Q62" s="95">
        <f t="shared" si="30"/>
        <v>10</v>
      </c>
      <c r="R62" s="95">
        <f t="shared" si="30"/>
        <v>10</v>
      </c>
      <c r="S62" s="95">
        <f t="shared" si="30"/>
        <v>10</v>
      </c>
      <c r="T62" s="95">
        <f t="shared" si="30"/>
        <v>10</v>
      </c>
      <c r="U62" s="95">
        <f t="shared" si="30"/>
        <v>12.5</v>
      </c>
      <c r="V62" s="95">
        <f t="shared" si="30"/>
        <v>12.5</v>
      </c>
      <c r="W62" s="95">
        <f t="shared" si="30"/>
        <v>0</v>
      </c>
      <c r="X62" s="95">
        <f t="shared" si="30"/>
        <v>0</v>
      </c>
      <c r="Y62" s="95">
        <f t="shared" si="30"/>
        <v>0</v>
      </c>
      <c r="Z62" s="95">
        <f t="shared" si="30"/>
        <v>0</v>
      </c>
      <c r="AA62" s="95">
        <f t="shared" si="30"/>
        <v>0</v>
      </c>
      <c r="AB62" s="95">
        <f t="shared" si="30"/>
        <v>0</v>
      </c>
      <c r="AC62" s="95">
        <f t="shared" si="30"/>
        <v>0</v>
      </c>
      <c r="AD62" s="95">
        <f t="shared" si="30"/>
        <v>0</v>
      </c>
      <c r="AE62" s="95">
        <f t="shared" si="30"/>
        <v>0</v>
      </c>
      <c r="AF62" s="95">
        <f t="shared" si="30"/>
        <v>0</v>
      </c>
      <c r="AG62" s="95">
        <f t="shared" si="34"/>
        <v>0</v>
      </c>
      <c r="AH62" s="95">
        <f t="shared" si="34"/>
        <v>0</v>
      </c>
      <c r="AI62" s="95">
        <f t="shared" si="34"/>
        <v>0</v>
      </c>
      <c r="AJ62" s="95">
        <f t="shared" si="34"/>
        <v>0</v>
      </c>
      <c r="AK62" s="95">
        <f t="shared" si="34"/>
        <v>0</v>
      </c>
      <c r="AL62" s="95">
        <f t="shared" si="34"/>
        <v>0</v>
      </c>
      <c r="AM62" s="95">
        <f t="shared" si="34"/>
        <v>0</v>
      </c>
      <c r="AN62" s="95">
        <f t="shared" si="34"/>
        <v>0</v>
      </c>
      <c r="AO62" s="95">
        <f t="shared" si="34"/>
        <v>0</v>
      </c>
      <c r="AP62" s="95">
        <f t="shared" si="34"/>
        <v>0</v>
      </c>
      <c r="AQ62" s="95">
        <f t="shared" si="34"/>
        <v>0</v>
      </c>
      <c r="AR62" s="95">
        <f t="shared" si="34"/>
        <v>0</v>
      </c>
      <c r="AS62" s="95">
        <f t="shared" si="34"/>
        <v>0</v>
      </c>
      <c r="AT62" s="95">
        <f t="shared" si="34"/>
        <v>0</v>
      </c>
      <c r="AU62" s="95">
        <f t="shared" si="34"/>
        <v>0</v>
      </c>
      <c r="AV62" s="95">
        <f t="shared" si="34"/>
        <v>0</v>
      </c>
      <c r="AW62" s="95">
        <f t="shared" si="33"/>
        <v>0</v>
      </c>
      <c r="AX62" s="95">
        <f t="shared" si="33"/>
        <v>0</v>
      </c>
      <c r="AY62" s="95">
        <f t="shared" si="33"/>
        <v>0</v>
      </c>
      <c r="AZ62" s="95">
        <f t="shared" si="33"/>
        <v>0</v>
      </c>
      <c r="BA62" s="8"/>
      <c r="BB62" s="8"/>
      <c r="BC62" s="8"/>
      <c r="BD62" s="8"/>
      <c r="BE62" s="8"/>
      <c r="BF62" s="8"/>
      <c r="BG62" s="8"/>
    </row>
    <row r="63" spans="1:59" x14ac:dyDescent="0.3">
      <c r="A63" s="95">
        <f t="shared" si="32"/>
        <v>2</v>
      </c>
      <c r="B63" s="95">
        <f t="shared" si="32"/>
        <v>1.5</v>
      </c>
      <c r="C63" s="95">
        <f t="shared" si="32"/>
        <v>2</v>
      </c>
      <c r="D63" s="95">
        <f t="shared" si="32"/>
        <v>1</v>
      </c>
      <c r="E63" s="95">
        <f t="shared" si="32"/>
        <v>1.5</v>
      </c>
      <c r="F63" s="95">
        <f t="shared" si="32"/>
        <v>2</v>
      </c>
      <c r="G63" s="95">
        <f t="shared" si="32"/>
        <v>1.5</v>
      </c>
      <c r="H63" s="95">
        <f t="shared" si="32"/>
        <v>1.5</v>
      </c>
      <c r="I63" s="95">
        <f t="shared" si="32"/>
        <v>1.5</v>
      </c>
      <c r="J63" s="95">
        <f t="shared" si="32"/>
        <v>1.5</v>
      </c>
      <c r="K63" s="95">
        <f t="shared" si="32"/>
        <v>11.5</v>
      </c>
      <c r="L63" s="95">
        <f t="shared" si="32"/>
        <v>12</v>
      </c>
      <c r="M63" s="95">
        <f t="shared" si="32"/>
        <v>10</v>
      </c>
      <c r="N63" s="95">
        <f t="shared" si="32"/>
        <v>10</v>
      </c>
      <c r="O63" s="95">
        <f t="shared" si="32"/>
        <v>12</v>
      </c>
      <c r="P63" s="95">
        <f t="shared" si="31"/>
        <v>10</v>
      </c>
      <c r="Q63" s="95">
        <f t="shared" si="30"/>
        <v>10</v>
      </c>
      <c r="R63" s="95">
        <f t="shared" si="30"/>
        <v>10</v>
      </c>
      <c r="S63" s="95">
        <f t="shared" si="30"/>
        <v>10</v>
      </c>
      <c r="T63" s="95">
        <f t="shared" si="30"/>
        <v>10</v>
      </c>
      <c r="U63" s="95">
        <f t="shared" si="30"/>
        <v>12.5</v>
      </c>
      <c r="V63" s="95">
        <f t="shared" si="30"/>
        <v>12.5</v>
      </c>
      <c r="W63" s="95">
        <f t="shared" si="30"/>
        <v>0</v>
      </c>
      <c r="X63" s="95">
        <f t="shared" si="30"/>
        <v>0</v>
      </c>
      <c r="Y63" s="95">
        <f t="shared" si="30"/>
        <v>0</v>
      </c>
      <c r="Z63" s="95">
        <f t="shared" si="30"/>
        <v>0</v>
      </c>
      <c r="AA63" s="95">
        <f t="shared" si="30"/>
        <v>0</v>
      </c>
      <c r="AB63" s="95">
        <f t="shared" si="30"/>
        <v>0</v>
      </c>
      <c r="AC63" s="95">
        <f t="shared" si="30"/>
        <v>0</v>
      </c>
      <c r="AD63" s="95">
        <f t="shared" si="30"/>
        <v>0</v>
      </c>
      <c r="AE63" s="95">
        <f t="shared" si="30"/>
        <v>0</v>
      </c>
      <c r="AF63" s="95">
        <f t="shared" si="30"/>
        <v>0</v>
      </c>
      <c r="AG63" s="95">
        <f t="shared" si="34"/>
        <v>0</v>
      </c>
      <c r="AH63" s="95">
        <f t="shared" si="34"/>
        <v>0</v>
      </c>
      <c r="AI63" s="95">
        <f t="shared" si="34"/>
        <v>0</v>
      </c>
      <c r="AJ63" s="95">
        <f t="shared" si="34"/>
        <v>0</v>
      </c>
      <c r="AK63" s="95">
        <f t="shared" si="34"/>
        <v>0</v>
      </c>
      <c r="AL63" s="95">
        <f t="shared" si="34"/>
        <v>0</v>
      </c>
      <c r="AM63" s="95">
        <f t="shared" si="34"/>
        <v>0</v>
      </c>
      <c r="AN63" s="95">
        <f t="shared" si="34"/>
        <v>0</v>
      </c>
      <c r="AO63" s="95">
        <f t="shared" si="34"/>
        <v>0</v>
      </c>
      <c r="AP63" s="95">
        <f t="shared" si="34"/>
        <v>0</v>
      </c>
      <c r="AQ63" s="95">
        <f t="shared" si="34"/>
        <v>0</v>
      </c>
      <c r="AR63" s="95">
        <f t="shared" si="34"/>
        <v>0</v>
      </c>
      <c r="AS63" s="95">
        <f t="shared" si="34"/>
        <v>0</v>
      </c>
      <c r="AT63" s="95">
        <f t="shared" si="34"/>
        <v>0</v>
      </c>
      <c r="AU63" s="95">
        <f t="shared" si="34"/>
        <v>0</v>
      </c>
      <c r="AV63" s="95">
        <f t="shared" si="34"/>
        <v>0</v>
      </c>
      <c r="AW63" s="95">
        <f t="shared" si="33"/>
        <v>0</v>
      </c>
      <c r="AX63" s="95">
        <f t="shared" si="33"/>
        <v>0</v>
      </c>
      <c r="AY63" s="95">
        <f t="shared" si="33"/>
        <v>0</v>
      </c>
      <c r="AZ63" s="95">
        <f t="shared" si="33"/>
        <v>0</v>
      </c>
      <c r="BA63" s="8"/>
      <c r="BB63" s="8"/>
      <c r="BC63" s="8"/>
      <c r="BD63" s="8"/>
      <c r="BE63" s="8"/>
      <c r="BF63" s="8"/>
      <c r="BG63" s="8"/>
    </row>
    <row r="64" spans="1:59" x14ac:dyDescent="0.3">
      <c r="A64" s="95">
        <f t="shared" si="32"/>
        <v>2</v>
      </c>
      <c r="B64" s="95">
        <f t="shared" si="32"/>
        <v>1.5</v>
      </c>
      <c r="C64" s="95">
        <f t="shared" si="32"/>
        <v>2</v>
      </c>
      <c r="D64" s="95">
        <f t="shared" si="32"/>
        <v>1</v>
      </c>
      <c r="E64" s="95">
        <f t="shared" si="32"/>
        <v>1.5</v>
      </c>
      <c r="F64" s="95">
        <f t="shared" si="32"/>
        <v>2</v>
      </c>
      <c r="G64" s="95">
        <f t="shared" si="32"/>
        <v>1.5</v>
      </c>
      <c r="H64" s="95">
        <f t="shared" si="32"/>
        <v>1.5</v>
      </c>
      <c r="I64" s="95">
        <f t="shared" si="32"/>
        <v>1.5</v>
      </c>
      <c r="J64" s="95">
        <f t="shared" si="32"/>
        <v>1.5</v>
      </c>
      <c r="K64" s="95">
        <f t="shared" si="32"/>
        <v>11.5</v>
      </c>
      <c r="L64" s="95">
        <f t="shared" si="32"/>
        <v>12</v>
      </c>
      <c r="M64" s="95">
        <f t="shared" si="32"/>
        <v>10</v>
      </c>
      <c r="N64" s="95">
        <f t="shared" si="32"/>
        <v>10</v>
      </c>
      <c r="O64" s="95">
        <f t="shared" si="32"/>
        <v>12</v>
      </c>
      <c r="P64" s="95">
        <f t="shared" si="31"/>
        <v>10</v>
      </c>
      <c r="Q64" s="95">
        <f t="shared" si="30"/>
        <v>10</v>
      </c>
      <c r="R64" s="95">
        <f t="shared" si="30"/>
        <v>10</v>
      </c>
      <c r="S64" s="95">
        <f t="shared" si="30"/>
        <v>10</v>
      </c>
      <c r="T64" s="95">
        <f t="shared" si="30"/>
        <v>10</v>
      </c>
      <c r="U64" s="95">
        <f t="shared" si="30"/>
        <v>12.5</v>
      </c>
      <c r="V64" s="95">
        <f t="shared" si="30"/>
        <v>12.5</v>
      </c>
      <c r="W64" s="95">
        <f t="shared" si="30"/>
        <v>0</v>
      </c>
      <c r="X64" s="95">
        <f t="shared" si="30"/>
        <v>0</v>
      </c>
      <c r="Y64" s="95">
        <f t="shared" si="30"/>
        <v>0</v>
      </c>
      <c r="Z64" s="95">
        <f t="shared" si="30"/>
        <v>0</v>
      </c>
      <c r="AA64" s="95">
        <f t="shared" si="30"/>
        <v>0</v>
      </c>
      <c r="AB64" s="95">
        <f t="shared" si="30"/>
        <v>0</v>
      </c>
      <c r="AC64" s="95">
        <f t="shared" si="30"/>
        <v>0</v>
      </c>
      <c r="AD64" s="95">
        <f t="shared" si="30"/>
        <v>0</v>
      </c>
      <c r="AE64" s="95">
        <f t="shared" si="30"/>
        <v>0</v>
      </c>
      <c r="AF64" s="95">
        <f t="shared" si="30"/>
        <v>0</v>
      </c>
      <c r="AG64" s="95">
        <f t="shared" si="34"/>
        <v>0</v>
      </c>
      <c r="AH64" s="95">
        <f t="shared" si="34"/>
        <v>0</v>
      </c>
      <c r="AI64" s="95">
        <f t="shared" si="34"/>
        <v>0</v>
      </c>
      <c r="AJ64" s="95">
        <f t="shared" si="34"/>
        <v>0</v>
      </c>
      <c r="AK64" s="95">
        <f t="shared" si="34"/>
        <v>0</v>
      </c>
      <c r="AL64" s="95">
        <f t="shared" si="34"/>
        <v>0</v>
      </c>
      <c r="AM64" s="95">
        <f t="shared" si="34"/>
        <v>0</v>
      </c>
      <c r="AN64" s="95">
        <f t="shared" si="34"/>
        <v>0</v>
      </c>
      <c r="AO64" s="95">
        <f t="shared" si="34"/>
        <v>0</v>
      </c>
      <c r="AP64" s="95">
        <f t="shared" si="34"/>
        <v>0</v>
      </c>
      <c r="AQ64" s="95">
        <f t="shared" si="34"/>
        <v>0</v>
      </c>
      <c r="AR64" s="95">
        <f t="shared" si="34"/>
        <v>0</v>
      </c>
      <c r="AS64" s="95">
        <f t="shared" si="34"/>
        <v>0</v>
      </c>
      <c r="AT64" s="95">
        <f t="shared" si="34"/>
        <v>0</v>
      </c>
      <c r="AU64" s="95">
        <f t="shared" si="34"/>
        <v>0</v>
      </c>
      <c r="AV64" s="95">
        <f t="shared" si="34"/>
        <v>0</v>
      </c>
      <c r="AW64" s="95">
        <f t="shared" si="33"/>
        <v>0</v>
      </c>
      <c r="AX64" s="95">
        <f t="shared" si="33"/>
        <v>0</v>
      </c>
      <c r="AY64" s="95">
        <f t="shared" si="33"/>
        <v>0</v>
      </c>
      <c r="AZ64" s="95">
        <f t="shared" si="33"/>
        <v>0</v>
      </c>
      <c r="BA64" s="8"/>
      <c r="BB64" s="8"/>
      <c r="BC64" s="8"/>
      <c r="BD64" s="8"/>
      <c r="BE64" s="8"/>
      <c r="BF64" s="8"/>
      <c r="BG64" s="8"/>
    </row>
    <row r="65" spans="1:59" x14ac:dyDescent="0.3">
      <c r="A65" s="95">
        <f t="shared" si="32"/>
        <v>2</v>
      </c>
      <c r="B65" s="95">
        <f t="shared" si="32"/>
        <v>1.5</v>
      </c>
      <c r="C65" s="95">
        <f t="shared" si="32"/>
        <v>2</v>
      </c>
      <c r="D65" s="95">
        <f t="shared" si="32"/>
        <v>1</v>
      </c>
      <c r="E65" s="95">
        <f t="shared" si="32"/>
        <v>1.5</v>
      </c>
      <c r="F65" s="95">
        <f t="shared" si="32"/>
        <v>2</v>
      </c>
      <c r="G65" s="95">
        <f t="shared" si="32"/>
        <v>1.5</v>
      </c>
      <c r="H65" s="95">
        <f t="shared" si="32"/>
        <v>1.5</v>
      </c>
      <c r="I65" s="95">
        <f t="shared" si="32"/>
        <v>1.5</v>
      </c>
      <c r="J65" s="95">
        <f t="shared" si="32"/>
        <v>1.5</v>
      </c>
      <c r="K65" s="95">
        <f t="shared" si="32"/>
        <v>11.5</v>
      </c>
      <c r="L65" s="95">
        <f t="shared" si="32"/>
        <v>12</v>
      </c>
      <c r="M65" s="95">
        <f t="shared" si="32"/>
        <v>10</v>
      </c>
      <c r="N65" s="95">
        <f t="shared" si="32"/>
        <v>10</v>
      </c>
      <c r="O65" s="95">
        <f t="shared" si="32"/>
        <v>12</v>
      </c>
      <c r="P65" s="95">
        <f t="shared" si="31"/>
        <v>10</v>
      </c>
      <c r="Q65" s="95">
        <f t="shared" si="30"/>
        <v>10</v>
      </c>
      <c r="R65" s="95">
        <f t="shared" si="30"/>
        <v>10</v>
      </c>
      <c r="S65" s="95">
        <f t="shared" si="30"/>
        <v>10</v>
      </c>
      <c r="T65" s="95">
        <f t="shared" si="30"/>
        <v>10</v>
      </c>
      <c r="U65" s="95">
        <f t="shared" si="30"/>
        <v>12.5</v>
      </c>
      <c r="V65" s="95">
        <f t="shared" si="30"/>
        <v>12.5</v>
      </c>
      <c r="W65" s="95">
        <f t="shared" si="30"/>
        <v>0</v>
      </c>
      <c r="X65" s="95">
        <f t="shared" si="30"/>
        <v>0</v>
      </c>
      <c r="Y65" s="95">
        <f t="shared" si="30"/>
        <v>0</v>
      </c>
      <c r="Z65" s="95">
        <f t="shared" si="30"/>
        <v>0</v>
      </c>
      <c r="AA65" s="95">
        <f t="shared" si="30"/>
        <v>0</v>
      </c>
      <c r="AB65" s="95">
        <f t="shared" si="30"/>
        <v>0</v>
      </c>
      <c r="AC65" s="95">
        <f t="shared" si="30"/>
        <v>0</v>
      </c>
      <c r="AD65" s="95">
        <f t="shared" si="30"/>
        <v>0</v>
      </c>
      <c r="AE65" s="95">
        <f t="shared" si="30"/>
        <v>0</v>
      </c>
      <c r="AF65" s="95">
        <f t="shared" si="30"/>
        <v>0</v>
      </c>
      <c r="AG65" s="95">
        <f t="shared" si="34"/>
        <v>0</v>
      </c>
      <c r="AH65" s="95">
        <f t="shared" si="34"/>
        <v>0</v>
      </c>
      <c r="AI65" s="95">
        <f t="shared" si="34"/>
        <v>0</v>
      </c>
      <c r="AJ65" s="95">
        <f t="shared" si="34"/>
        <v>0</v>
      </c>
      <c r="AK65" s="95">
        <f t="shared" si="34"/>
        <v>0</v>
      </c>
      <c r="AL65" s="95">
        <f t="shared" si="34"/>
        <v>0</v>
      </c>
      <c r="AM65" s="95">
        <f t="shared" si="34"/>
        <v>0</v>
      </c>
      <c r="AN65" s="95">
        <f t="shared" si="34"/>
        <v>0</v>
      </c>
      <c r="AO65" s="95">
        <f t="shared" si="34"/>
        <v>0</v>
      </c>
      <c r="AP65" s="95">
        <f t="shared" si="34"/>
        <v>0</v>
      </c>
      <c r="AQ65" s="95">
        <f t="shared" si="34"/>
        <v>0</v>
      </c>
      <c r="AR65" s="95">
        <f t="shared" si="34"/>
        <v>0</v>
      </c>
      <c r="AS65" s="95">
        <f t="shared" si="34"/>
        <v>0</v>
      </c>
      <c r="AT65" s="95">
        <f t="shared" si="34"/>
        <v>0</v>
      </c>
      <c r="AU65" s="95">
        <f t="shared" si="34"/>
        <v>0</v>
      </c>
      <c r="AV65" s="95">
        <f t="shared" si="34"/>
        <v>0</v>
      </c>
      <c r="AW65" s="95">
        <f t="shared" si="33"/>
        <v>0</v>
      </c>
      <c r="AX65" s="95">
        <f t="shared" si="33"/>
        <v>0</v>
      </c>
      <c r="AY65" s="95">
        <f t="shared" si="33"/>
        <v>0</v>
      </c>
      <c r="AZ65" s="95">
        <f t="shared" si="33"/>
        <v>0</v>
      </c>
      <c r="BA65" s="8"/>
      <c r="BB65" s="8"/>
      <c r="BC65" s="8"/>
      <c r="BD65" s="8"/>
      <c r="BE65" s="8"/>
      <c r="BF65" s="8"/>
      <c r="BG65" s="8"/>
    </row>
    <row r="66" spans="1:59" x14ac:dyDescent="0.3">
      <c r="A66" s="95">
        <f t="shared" si="32"/>
        <v>2</v>
      </c>
      <c r="B66" s="95">
        <f t="shared" si="32"/>
        <v>1.5</v>
      </c>
      <c r="C66" s="95">
        <f t="shared" si="32"/>
        <v>2</v>
      </c>
      <c r="D66" s="95">
        <f t="shared" si="32"/>
        <v>1</v>
      </c>
      <c r="E66" s="95">
        <f t="shared" si="32"/>
        <v>1.5</v>
      </c>
      <c r="F66" s="95">
        <f t="shared" si="32"/>
        <v>2</v>
      </c>
      <c r="G66" s="95">
        <f t="shared" si="32"/>
        <v>1.5</v>
      </c>
      <c r="H66" s="95">
        <f t="shared" si="32"/>
        <v>1.5</v>
      </c>
      <c r="I66" s="95">
        <f t="shared" si="32"/>
        <v>1.5</v>
      </c>
      <c r="J66" s="95">
        <f t="shared" si="32"/>
        <v>1.5</v>
      </c>
      <c r="K66" s="95">
        <f t="shared" si="32"/>
        <v>11.5</v>
      </c>
      <c r="L66" s="95">
        <f t="shared" si="32"/>
        <v>12</v>
      </c>
      <c r="M66" s="95">
        <f t="shared" si="32"/>
        <v>10</v>
      </c>
      <c r="N66" s="95">
        <f t="shared" si="32"/>
        <v>10</v>
      </c>
      <c r="O66" s="95">
        <f t="shared" si="32"/>
        <v>12</v>
      </c>
      <c r="P66" s="95">
        <f t="shared" si="31"/>
        <v>10</v>
      </c>
      <c r="Q66" s="95">
        <f t="shared" si="30"/>
        <v>10</v>
      </c>
      <c r="R66" s="95">
        <f t="shared" si="30"/>
        <v>10</v>
      </c>
      <c r="S66" s="95">
        <f t="shared" si="30"/>
        <v>10</v>
      </c>
      <c r="T66" s="95">
        <f t="shared" si="30"/>
        <v>10</v>
      </c>
      <c r="U66" s="95">
        <f t="shared" si="30"/>
        <v>12.5</v>
      </c>
      <c r="V66" s="95">
        <f t="shared" si="30"/>
        <v>12.5</v>
      </c>
      <c r="W66" s="95">
        <f t="shared" si="30"/>
        <v>0</v>
      </c>
      <c r="X66" s="95">
        <f t="shared" si="30"/>
        <v>0</v>
      </c>
      <c r="Y66" s="95">
        <f t="shared" si="30"/>
        <v>0</v>
      </c>
      <c r="Z66" s="95">
        <f t="shared" si="30"/>
        <v>0</v>
      </c>
      <c r="AA66" s="95">
        <f t="shared" si="30"/>
        <v>0</v>
      </c>
      <c r="AB66" s="95">
        <f t="shared" si="30"/>
        <v>0</v>
      </c>
      <c r="AC66" s="95">
        <f t="shared" si="30"/>
        <v>0</v>
      </c>
      <c r="AD66" s="95">
        <f t="shared" si="30"/>
        <v>0</v>
      </c>
      <c r="AE66" s="95">
        <f t="shared" si="30"/>
        <v>0</v>
      </c>
      <c r="AF66" s="95">
        <f t="shared" si="30"/>
        <v>0</v>
      </c>
      <c r="AG66" s="95">
        <f t="shared" si="34"/>
        <v>0</v>
      </c>
      <c r="AH66" s="95">
        <f t="shared" si="34"/>
        <v>0</v>
      </c>
      <c r="AI66" s="95">
        <f t="shared" si="34"/>
        <v>0</v>
      </c>
      <c r="AJ66" s="95">
        <f t="shared" si="34"/>
        <v>0</v>
      </c>
      <c r="AK66" s="95">
        <f t="shared" si="34"/>
        <v>0</v>
      </c>
      <c r="AL66" s="95">
        <f t="shared" si="34"/>
        <v>0</v>
      </c>
      <c r="AM66" s="95">
        <f t="shared" si="34"/>
        <v>0</v>
      </c>
      <c r="AN66" s="95">
        <f t="shared" si="34"/>
        <v>0</v>
      </c>
      <c r="AO66" s="95">
        <f t="shared" si="34"/>
        <v>0</v>
      </c>
      <c r="AP66" s="95">
        <f t="shared" si="34"/>
        <v>0</v>
      </c>
      <c r="AQ66" s="95">
        <f t="shared" si="34"/>
        <v>0</v>
      </c>
      <c r="AR66" s="95">
        <f t="shared" si="34"/>
        <v>0</v>
      </c>
      <c r="AS66" s="95">
        <f t="shared" si="34"/>
        <v>0</v>
      </c>
      <c r="AT66" s="95">
        <f t="shared" si="34"/>
        <v>0</v>
      </c>
      <c r="AU66" s="95">
        <f t="shared" si="34"/>
        <v>0</v>
      </c>
      <c r="AV66" s="95">
        <f t="shared" si="34"/>
        <v>0</v>
      </c>
      <c r="AW66" s="95">
        <f t="shared" si="33"/>
        <v>0</v>
      </c>
      <c r="AX66" s="95">
        <f t="shared" si="33"/>
        <v>0</v>
      </c>
      <c r="AY66" s="95">
        <f t="shared" si="33"/>
        <v>0</v>
      </c>
      <c r="AZ66" s="95">
        <f t="shared" si="33"/>
        <v>0</v>
      </c>
      <c r="BA66" s="8"/>
      <c r="BB66" s="8"/>
      <c r="BC66" s="8"/>
      <c r="BD66" s="8"/>
      <c r="BE66" s="8"/>
      <c r="BF66" s="8"/>
      <c r="BG66" s="8"/>
    </row>
    <row r="67" spans="1:59" x14ac:dyDescent="0.3">
      <c r="A67" s="95">
        <f t="shared" si="32"/>
        <v>2</v>
      </c>
      <c r="B67" s="95">
        <f t="shared" si="32"/>
        <v>1.5</v>
      </c>
      <c r="C67" s="95">
        <f t="shared" si="32"/>
        <v>2</v>
      </c>
      <c r="D67" s="95">
        <f t="shared" si="32"/>
        <v>1</v>
      </c>
      <c r="E67" s="95">
        <f t="shared" si="32"/>
        <v>1.5</v>
      </c>
      <c r="F67" s="95">
        <f t="shared" si="32"/>
        <v>2</v>
      </c>
      <c r="G67" s="95">
        <f t="shared" si="32"/>
        <v>1.5</v>
      </c>
      <c r="H67" s="95">
        <f t="shared" si="32"/>
        <v>1.5</v>
      </c>
      <c r="I67" s="95">
        <f t="shared" si="32"/>
        <v>1.5</v>
      </c>
      <c r="J67" s="95">
        <f t="shared" si="32"/>
        <v>1.5</v>
      </c>
      <c r="K67" s="95">
        <f t="shared" si="32"/>
        <v>11.5</v>
      </c>
      <c r="L67" s="95">
        <f t="shared" si="32"/>
        <v>12</v>
      </c>
      <c r="M67" s="95">
        <f t="shared" si="32"/>
        <v>10</v>
      </c>
      <c r="N67" s="95">
        <f t="shared" si="32"/>
        <v>10</v>
      </c>
      <c r="O67" s="95">
        <f t="shared" si="32"/>
        <v>12</v>
      </c>
      <c r="P67" s="95">
        <f t="shared" si="31"/>
        <v>10</v>
      </c>
      <c r="Q67" s="95">
        <f t="shared" si="30"/>
        <v>10</v>
      </c>
      <c r="R67" s="95">
        <f t="shared" si="30"/>
        <v>10</v>
      </c>
      <c r="S67" s="95">
        <f t="shared" si="30"/>
        <v>10</v>
      </c>
      <c r="T67" s="95">
        <f t="shared" si="30"/>
        <v>10</v>
      </c>
      <c r="U67" s="95">
        <f t="shared" si="30"/>
        <v>12.5</v>
      </c>
      <c r="V67" s="95">
        <f t="shared" si="30"/>
        <v>12.5</v>
      </c>
      <c r="W67" s="95">
        <f t="shared" si="30"/>
        <v>0</v>
      </c>
      <c r="X67" s="95">
        <f t="shared" si="30"/>
        <v>0</v>
      </c>
      <c r="Y67" s="95">
        <f t="shared" si="30"/>
        <v>0</v>
      </c>
      <c r="Z67" s="95">
        <f t="shared" si="30"/>
        <v>0</v>
      </c>
      <c r="AA67" s="95">
        <f t="shared" si="30"/>
        <v>0</v>
      </c>
      <c r="AB67" s="95">
        <f t="shared" si="30"/>
        <v>0</v>
      </c>
      <c r="AC67" s="95">
        <f t="shared" si="30"/>
        <v>0</v>
      </c>
      <c r="AD67" s="95">
        <f t="shared" si="30"/>
        <v>0</v>
      </c>
      <c r="AE67" s="95">
        <f t="shared" si="30"/>
        <v>0</v>
      </c>
      <c r="AF67" s="95">
        <f t="shared" si="30"/>
        <v>0</v>
      </c>
      <c r="AG67" s="95">
        <f t="shared" si="34"/>
        <v>0</v>
      </c>
      <c r="AH67" s="95">
        <f t="shared" si="34"/>
        <v>0</v>
      </c>
      <c r="AI67" s="95">
        <f t="shared" si="34"/>
        <v>0</v>
      </c>
      <c r="AJ67" s="95">
        <f t="shared" si="34"/>
        <v>0</v>
      </c>
      <c r="AK67" s="95">
        <f t="shared" si="34"/>
        <v>0</v>
      </c>
      <c r="AL67" s="95">
        <f t="shared" si="34"/>
        <v>0</v>
      </c>
      <c r="AM67" s="95">
        <f t="shared" si="34"/>
        <v>0</v>
      </c>
      <c r="AN67" s="95">
        <f t="shared" si="34"/>
        <v>0</v>
      </c>
      <c r="AO67" s="95">
        <f t="shared" si="34"/>
        <v>0</v>
      </c>
      <c r="AP67" s="95">
        <f t="shared" si="34"/>
        <v>0</v>
      </c>
      <c r="AQ67" s="95">
        <f t="shared" si="34"/>
        <v>0</v>
      </c>
      <c r="AR67" s="95">
        <f t="shared" si="34"/>
        <v>0</v>
      </c>
      <c r="AS67" s="95">
        <f t="shared" si="34"/>
        <v>0</v>
      </c>
      <c r="AT67" s="95">
        <f t="shared" si="34"/>
        <v>0</v>
      </c>
      <c r="AU67" s="95">
        <f t="shared" si="34"/>
        <v>0</v>
      </c>
      <c r="AV67" s="95">
        <f t="shared" si="34"/>
        <v>0</v>
      </c>
      <c r="AW67" s="95">
        <f t="shared" si="33"/>
        <v>0</v>
      </c>
      <c r="AX67" s="95">
        <f t="shared" si="33"/>
        <v>0</v>
      </c>
      <c r="AY67" s="95">
        <f t="shared" si="33"/>
        <v>0</v>
      </c>
      <c r="AZ67" s="95">
        <f t="shared" si="33"/>
        <v>0</v>
      </c>
      <c r="BA67" s="8"/>
      <c r="BB67" s="8"/>
      <c r="BC67" s="8"/>
      <c r="BD67" s="8"/>
      <c r="BE67" s="8"/>
      <c r="BF67" s="8"/>
      <c r="BG67" s="8"/>
    </row>
    <row r="68" spans="1:59" x14ac:dyDescent="0.3">
      <c r="A68" s="95">
        <f t="shared" si="32"/>
        <v>2</v>
      </c>
      <c r="B68" s="95">
        <f t="shared" si="32"/>
        <v>1.5</v>
      </c>
      <c r="C68" s="95">
        <f t="shared" si="32"/>
        <v>2</v>
      </c>
      <c r="D68" s="95">
        <f t="shared" si="32"/>
        <v>1</v>
      </c>
      <c r="E68" s="95">
        <f t="shared" si="32"/>
        <v>1.5</v>
      </c>
      <c r="F68" s="95">
        <f t="shared" si="32"/>
        <v>2</v>
      </c>
      <c r="G68" s="95">
        <f t="shared" si="32"/>
        <v>1.5</v>
      </c>
      <c r="H68" s="95">
        <f t="shared" si="32"/>
        <v>1.5</v>
      </c>
      <c r="I68" s="95">
        <f t="shared" si="32"/>
        <v>1.5</v>
      </c>
      <c r="J68" s="95">
        <f t="shared" si="32"/>
        <v>1.5</v>
      </c>
      <c r="K68" s="95">
        <f t="shared" si="32"/>
        <v>11.5</v>
      </c>
      <c r="L68" s="95">
        <f t="shared" si="32"/>
        <v>12</v>
      </c>
      <c r="M68" s="95">
        <f t="shared" si="32"/>
        <v>10</v>
      </c>
      <c r="N68" s="95">
        <f t="shared" si="32"/>
        <v>10</v>
      </c>
      <c r="O68" s="95">
        <f t="shared" si="32"/>
        <v>12</v>
      </c>
      <c r="P68" s="95">
        <f t="shared" si="31"/>
        <v>10</v>
      </c>
      <c r="Q68" s="95">
        <f t="shared" si="30"/>
        <v>10</v>
      </c>
      <c r="R68" s="95">
        <f t="shared" si="30"/>
        <v>10</v>
      </c>
      <c r="S68" s="95">
        <f t="shared" si="30"/>
        <v>10</v>
      </c>
      <c r="T68" s="95">
        <f t="shared" si="30"/>
        <v>10</v>
      </c>
      <c r="U68" s="95">
        <f t="shared" si="30"/>
        <v>12.5</v>
      </c>
      <c r="V68" s="95">
        <f t="shared" si="30"/>
        <v>12.5</v>
      </c>
      <c r="W68" s="95">
        <f t="shared" si="30"/>
        <v>0</v>
      </c>
      <c r="X68" s="95">
        <f t="shared" si="30"/>
        <v>0</v>
      </c>
      <c r="Y68" s="95">
        <f t="shared" si="30"/>
        <v>0</v>
      </c>
      <c r="Z68" s="95">
        <f t="shared" si="30"/>
        <v>0</v>
      </c>
      <c r="AA68" s="95">
        <f t="shared" si="30"/>
        <v>0</v>
      </c>
      <c r="AB68" s="95">
        <f t="shared" si="30"/>
        <v>0</v>
      </c>
      <c r="AC68" s="95">
        <f t="shared" si="30"/>
        <v>0</v>
      </c>
      <c r="AD68" s="95">
        <f t="shared" si="30"/>
        <v>0</v>
      </c>
      <c r="AE68" s="95">
        <f t="shared" si="30"/>
        <v>0</v>
      </c>
      <c r="AF68" s="95">
        <f t="shared" ref="AF68:AU83" si="35">AF67</f>
        <v>0</v>
      </c>
      <c r="AG68" s="95">
        <f t="shared" si="34"/>
        <v>0</v>
      </c>
      <c r="AH68" s="95">
        <f t="shared" si="34"/>
        <v>0</v>
      </c>
      <c r="AI68" s="95">
        <f t="shared" si="34"/>
        <v>0</v>
      </c>
      <c r="AJ68" s="95">
        <f t="shared" si="34"/>
        <v>0</v>
      </c>
      <c r="AK68" s="95">
        <f t="shared" si="34"/>
        <v>0</v>
      </c>
      <c r="AL68" s="95">
        <f t="shared" si="34"/>
        <v>0</v>
      </c>
      <c r="AM68" s="95">
        <f t="shared" si="34"/>
        <v>0</v>
      </c>
      <c r="AN68" s="95">
        <f t="shared" si="34"/>
        <v>0</v>
      </c>
      <c r="AO68" s="95">
        <f t="shared" si="34"/>
        <v>0</v>
      </c>
      <c r="AP68" s="95">
        <f t="shared" si="34"/>
        <v>0</v>
      </c>
      <c r="AQ68" s="95">
        <f t="shared" si="34"/>
        <v>0</v>
      </c>
      <c r="AR68" s="95">
        <f t="shared" si="34"/>
        <v>0</v>
      </c>
      <c r="AS68" s="95">
        <f t="shared" si="34"/>
        <v>0</v>
      </c>
      <c r="AT68" s="95">
        <f t="shared" si="34"/>
        <v>0</v>
      </c>
      <c r="AU68" s="95">
        <f t="shared" si="34"/>
        <v>0</v>
      </c>
      <c r="AV68" s="95">
        <f t="shared" si="34"/>
        <v>0</v>
      </c>
      <c r="AW68" s="95">
        <f t="shared" si="33"/>
        <v>0</v>
      </c>
      <c r="AX68" s="95">
        <f t="shared" si="33"/>
        <v>0</v>
      </c>
      <c r="AY68" s="95">
        <f t="shared" si="33"/>
        <v>0</v>
      </c>
      <c r="AZ68" s="95">
        <f t="shared" si="33"/>
        <v>0</v>
      </c>
      <c r="BA68" s="8"/>
      <c r="BB68" s="8"/>
      <c r="BC68" s="8"/>
      <c r="BD68" s="8"/>
      <c r="BE68" s="8"/>
      <c r="BF68" s="8"/>
      <c r="BG68" s="8"/>
    </row>
    <row r="69" spans="1:59" x14ac:dyDescent="0.3">
      <c r="A69" s="95">
        <f t="shared" si="32"/>
        <v>2</v>
      </c>
      <c r="B69" s="95">
        <f t="shared" si="32"/>
        <v>1.5</v>
      </c>
      <c r="C69" s="95">
        <f t="shared" si="32"/>
        <v>2</v>
      </c>
      <c r="D69" s="95">
        <f t="shared" si="32"/>
        <v>1</v>
      </c>
      <c r="E69" s="95">
        <f t="shared" si="32"/>
        <v>1.5</v>
      </c>
      <c r="F69" s="95">
        <f t="shared" si="32"/>
        <v>2</v>
      </c>
      <c r="G69" s="95">
        <f t="shared" si="32"/>
        <v>1.5</v>
      </c>
      <c r="H69" s="95">
        <f t="shared" si="32"/>
        <v>1.5</v>
      </c>
      <c r="I69" s="95">
        <f t="shared" si="32"/>
        <v>1.5</v>
      </c>
      <c r="J69" s="95">
        <f t="shared" si="32"/>
        <v>1.5</v>
      </c>
      <c r="K69" s="95">
        <f t="shared" si="32"/>
        <v>11.5</v>
      </c>
      <c r="L69" s="95">
        <f t="shared" si="32"/>
        <v>12</v>
      </c>
      <c r="M69" s="95">
        <f t="shared" si="32"/>
        <v>10</v>
      </c>
      <c r="N69" s="95">
        <f t="shared" si="32"/>
        <v>10</v>
      </c>
      <c r="O69" s="95">
        <f t="shared" si="32"/>
        <v>12</v>
      </c>
      <c r="P69" s="95">
        <f t="shared" si="31"/>
        <v>10</v>
      </c>
      <c r="Q69" s="95">
        <f t="shared" si="31"/>
        <v>10</v>
      </c>
      <c r="R69" s="95">
        <f t="shared" si="31"/>
        <v>10</v>
      </c>
      <c r="S69" s="95">
        <f t="shared" si="31"/>
        <v>10</v>
      </c>
      <c r="T69" s="95">
        <f t="shared" si="31"/>
        <v>10</v>
      </c>
      <c r="U69" s="95">
        <f t="shared" si="31"/>
        <v>12.5</v>
      </c>
      <c r="V69" s="95">
        <f t="shared" si="31"/>
        <v>12.5</v>
      </c>
      <c r="W69" s="95">
        <f t="shared" si="31"/>
        <v>0</v>
      </c>
      <c r="X69" s="95">
        <f t="shared" si="31"/>
        <v>0</v>
      </c>
      <c r="Y69" s="95">
        <f t="shared" si="31"/>
        <v>0</v>
      </c>
      <c r="Z69" s="95">
        <f t="shared" si="31"/>
        <v>0</v>
      </c>
      <c r="AA69" s="95">
        <f t="shared" si="31"/>
        <v>0</v>
      </c>
      <c r="AB69" s="95">
        <f t="shared" si="31"/>
        <v>0</v>
      </c>
      <c r="AC69" s="95">
        <f t="shared" si="31"/>
        <v>0</v>
      </c>
      <c r="AD69" s="95">
        <f t="shared" si="31"/>
        <v>0</v>
      </c>
      <c r="AE69" s="95">
        <f t="shared" si="31"/>
        <v>0</v>
      </c>
      <c r="AF69" s="95">
        <f t="shared" si="35"/>
        <v>0</v>
      </c>
      <c r="AG69" s="95">
        <f t="shared" si="34"/>
        <v>0</v>
      </c>
      <c r="AH69" s="95">
        <f t="shared" si="34"/>
        <v>0</v>
      </c>
      <c r="AI69" s="95">
        <f t="shared" si="34"/>
        <v>0</v>
      </c>
      <c r="AJ69" s="95">
        <f t="shared" si="34"/>
        <v>0</v>
      </c>
      <c r="AK69" s="95">
        <f t="shared" si="34"/>
        <v>0</v>
      </c>
      <c r="AL69" s="95">
        <f t="shared" si="34"/>
        <v>0</v>
      </c>
      <c r="AM69" s="95">
        <f t="shared" si="34"/>
        <v>0</v>
      </c>
      <c r="AN69" s="95">
        <f t="shared" si="34"/>
        <v>0</v>
      </c>
      <c r="AO69" s="95">
        <f t="shared" si="34"/>
        <v>0</v>
      </c>
      <c r="AP69" s="95">
        <f t="shared" si="34"/>
        <v>0</v>
      </c>
      <c r="AQ69" s="95">
        <f t="shared" si="34"/>
        <v>0</v>
      </c>
      <c r="AR69" s="95">
        <f t="shared" si="34"/>
        <v>0</v>
      </c>
      <c r="AS69" s="95">
        <f t="shared" si="34"/>
        <v>0</v>
      </c>
      <c r="AT69" s="95">
        <f t="shared" si="34"/>
        <v>0</v>
      </c>
      <c r="AU69" s="95">
        <f t="shared" si="34"/>
        <v>0</v>
      </c>
      <c r="AV69" s="95">
        <f t="shared" si="34"/>
        <v>0</v>
      </c>
      <c r="AW69" s="95">
        <f t="shared" si="33"/>
        <v>0</v>
      </c>
      <c r="AX69" s="95">
        <f t="shared" si="33"/>
        <v>0</v>
      </c>
      <c r="AY69" s="95">
        <f t="shared" si="33"/>
        <v>0</v>
      </c>
      <c r="AZ69" s="95">
        <f t="shared" si="33"/>
        <v>0</v>
      </c>
      <c r="BA69" s="8"/>
      <c r="BB69" s="8"/>
      <c r="BC69" s="8"/>
      <c r="BD69" s="8"/>
      <c r="BE69" s="8"/>
      <c r="BF69" s="8"/>
      <c r="BG69" s="8"/>
    </row>
    <row r="70" spans="1:59" x14ac:dyDescent="0.3">
      <c r="A70" s="95">
        <f t="shared" si="32"/>
        <v>2</v>
      </c>
      <c r="B70" s="95">
        <f t="shared" si="32"/>
        <v>1.5</v>
      </c>
      <c r="C70" s="95">
        <f t="shared" si="32"/>
        <v>2</v>
      </c>
      <c r="D70" s="95">
        <f t="shared" si="32"/>
        <v>1</v>
      </c>
      <c r="E70" s="95">
        <f t="shared" si="32"/>
        <v>1.5</v>
      </c>
      <c r="F70" s="95">
        <f t="shared" si="32"/>
        <v>2</v>
      </c>
      <c r="G70" s="95">
        <f t="shared" si="32"/>
        <v>1.5</v>
      </c>
      <c r="H70" s="95">
        <f t="shared" si="32"/>
        <v>1.5</v>
      </c>
      <c r="I70" s="95">
        <f t="shared" si="32"/>
        <v>1.5</v>
      </c>
      <c r="J70" s="95">
        <f t="shared" si="32"/>
        <v>1.5</v>
      </c>
      <c r="K70" s="95">
        <f t="shared" si="32"/>
        <v>11.5</v>
      </c>
      <c r="L70" s="95">
        <f t="shared" si="32"/>
        <v>12</v>
      </c>
      <c r="M70" s="95">
        <f t="shared" si="32"/>
        <v>10</v>
      </c>
      <c r="N70" s="95">
        <f t="shared" si="32"/>
        <v>10</v>
      </c>
      <c r="O70" s="95">
        <f t="shared" si="32"/>
        <v>12</v>
      </c>
      <c r="P70" s="95">
        <f t="shared" si="31"/>
        <v>10</v>
      </c>
      <c r="Q70" s="95">
        <f t="shared" si="31"/>
        <v>10</v>
      </c>
      <c r="R70" s="95">
        <f t="shared" si="31"/>
        <v>10</v>
      </c>
      <c r="S70" s="95">
        <f t="shared" si="31"/>
        <v>10</v>
      </c>
      <c r="T70" s="95">
        <f t="shared" si="31"/>
        <v>10</v>
      </c>
      <c r="U70" s="95">
        <f t="shared" si="31"/>
        <v>12.5</v>
      </c>
      <c r="V70" s="95">
        <f t="shared" si="31"/>
        <v>12.5</v>
      </c>
      <c r="W70" s="95">
        <f t="shared" si="31"/>
        <v>0</v>
      </c>
      <c r="X70" s="95">
        <f t="shared" si="31"/>
        <v>0</v>
      </c>
      <c r="Y70" s="95">
        <f t="shared" si="31"/>
        <v>0</v>
      </c>
      <c r="Z70" s="95">
        <f t="shared" si="31"/>
        <v>0</v>
      </c>
      <c r="AA70" s="95">
        <f t="shared" si="31"/>
        <v>0</v>
      </c>
      <c r="AB70" s="95">
        <f t="shared" si="31"/>
        <v>0</v>
      </c>
      <c r="AC70" s="95">
        <f t="shared" si="31"/>
        <v>0</v>
      </c>
      <c r="AD70" s="95">
        <f t="shared" si="31"/>
        <v>0</v>
      </c>
      <c r="AE70" s="95">
        <f t="shared" si="31"/>
        <v>0</v>
      </c>
      <c r="AF70" s="95">
        <f t="shared" si="35"/>
        <v>0</v>
      </c>
      <c r="AG70" s="95">
        <f t="shared" si="34"/>
        <v>0</v>
      </c>
      <c r="AH70" s="95">
        <f t="shared" si="34"/>
        <v>0</v>
      </c>
      <c r="AI70" s="95">
        <f t="shared" si="34"/>
        <v>0</v>
      </c>
      <c r="AJ70" s="95">
        <f t="shared" si="34"/>
        <v>0</v>
      </c>
      <c r="AK70" s="95">
        <f t="shared" si="34"/>
        <v>0</v>
      </c>
      <c r="AL70" s="95">
        <f t="shared" si="34"/>
        <v>0</v>
      </c>
      <c r="AM70" s="95">
        <f t="shared" si="34"/>
        <v>0</v>
      </c>
      <c r="AN70" s="95">
        <f t="shared" si="34"/>
        <v>0</v>
      </c>
      <c r="AO70" s="95">
        <f t="shared" si="34"/>
        <v>0</v>
      </c>
      <c r="AP70" s="95">
        <f t="shared" si="34"/>
        <v>0</v>
      </c>
      <c r="AQ70" s="95">
        <f t="shared" si="34"/>
        <v>0</v>
      </c>
      <c r="AR70" s="95">
        <f t="shared" si="34"/>
        <v>0</v>
      </c>
      <c r="AS70" s="95">
        <f t="shared" si="34"/>
        <v>0</v>
      </c>
      <c r="AT70" s="95">
        <f t="shared" si="34"/>
        <v>0</v>
      </c>
      <c r="AU70" s="95">
        <f t="shared" si="34"/>
        <v>0</v>
      </c>
      <c r="AV70" s="95">
        <f t="shared" si="34"/>
        <v>0</v>
      </c>
      <c r="AW70" s="95">
        <f t="shared" si="33"/>
        <v>0</v>
      </c>
      <c r="AX70" s="95">
        <f t="shared" si="33"/>
        <v>0</v>
      </c>
      <c r="AY70" s="95">
        <f t="shared" si="33"/>
        <v>0</v>
      </c>
      <c r="AZ70" s="95">
        <f t="shared" si="33"/>
        <v>0</v>
      </c>
      <c r="BA70" s="8"/>
      <c r="BB70" s="8"/>
      <c r="BC70" s="8"/>
      <c r="BD70" s="8"/>
      <c r="BE70" s="8"/>
      <c r="BF70" s="8"/>
      <c r="BG70" s="8"/>
    </row>
    <row r="71" spans="1:59" x14ac:dyDescent="0.3">
      <c r="A71" s="95">
        <f t="shared" si="32"/>
        <v>2</v>
      </c>
      <c r="B71" s="95">
        <f t="shared" si="32"/>
        <v>1.5</v>
      </c>
      <c r="C71" s="95">
        <f t="shared" si="32"/>
        <v>2</v>
      </c>
      <c r="D71" s="95">
        <f t="shared" si="32"/>
        <v>1</v>
      </c>
      <c r="E71" s="95">
        <f t="shared" si="32"/>
        <v>1.5</v>
      </c>
      <c r="F71" s="95">
        <f t="shared" si="32"/>
        <v>2</v>
      </c>
      <c r="G71" s="95">
        <f t="shared" si="32"/>
        <v>1.5</v>
      </c>
      <c r="H71" s="95">
        <f t="shared" si="32"/>
        <v>1.5</v>
      </c>
      <c r="I71" s="95">
        <f t="shared" si="32"/>
        <v>1.5</v>
      </c>
      <c r="J71" s="95">
        <f t="shared" si="32"/>
        <v>1.5</v>
      </c>
      <c r="K71" s="95">
        <f t="shared" si="32"/>
        <v>11.5</v>
      </c>
      <c r="L71" s="95">
        <f t="shared" si="32"/>
        <v>12</v>
      </c>
      <c r="M71" s="95">
        <f t="shared" si="32"/>
        <v>10</v>
      </c>
      <c r="N71" s="95">
        <f t="shared" si="32"/>
        <v>10</v>
      </c>
      <c r="O71" s="95">
        <f t="shared" si="32"/>
        <v>12</v>
      </c>
      <c r="P71" s="95">
        <f t="shared" si="31"/>
        <v>10</v>
      </c>
      <c r="Q71" s="95">
        <f t="shared" si="31"/>
        <v>10</v>
      </c>
      <c r="R71" s="95">
        <f t="shared" si="31"/>
        <v>10</v>
      </c>
      <c r="S71" s="95">
        <f t="shared" si="31"/>
        <v>10</v>
      </c>
      <c r="T71" s="95">
        <f t="shared" si="31"/>
        <v>10</v>
      </c>
      <c r="U71" s="95">
        <f t="shared" si="31"/>
        <v>12.5</v>
      </c>
      <c r="V71" s="95">
        <f t="shared" si="31"/>
        <v>12.5</v>
      </c>
      <c r="W71" s="95">
        <f t="shared" si="31"/>
        <v>0</v>
      </c>
      <c r="X71" s="95">
        <f t="shared" si="31"/>
        <v>0</v>
      </c>
      <c r="Y71" s="95">
        <f t="shared" si="31"/>
        <v>0</v>
      </c>
      <c r="Z71" s="95">
        <f t="shared" si="31"/>
        <v>0</v>
      </c>
      <c r="AA71" s="95">
        <f t="shared" si="31"/>
        <v>0</v>
      </c>
      <c r="AB71" s="95">
        <f t="shared" si="31"/>
        <v>0</v>
      </c>
      <c r="AC71" s="95">
        <f t="shared" si="31"/>
        <v>0</v>
      </c>
      <c r="AD71" s="95">
        <f t="shared" si="31"/>
        <v>0</v>
      </c>
      <c r="AE71" s="95">
        <f t="shared" si="31"/>
        <v>0</v>
      </c>
      <c r="AF71" s="95">
        <f t="shared" si="35"/>
        <v>0</v>
      </c>
      <c r="AG71" s="95">
        <f t="shared" si="34"/>
        <v>0</v>
      </c>
      <c r="AH71" s="95">
        <f t="shared" si="34"/>
        <v>0</v>
      </c>
      <c r="AI71" s="95">
        <f t="shared" si="34"/>
        <v>0</v>
      </c>
      <c r="AJ71" s="95">
        <f t="shared" si="34"/>
        <v>0</v>
      </c>
      <c r="AK71" s="95">
        <f t="shared" si="34"/>
        <v>0</v>
      </c>
      <c r="AL71" s="95">
        <f t="shared" si="34"/>
        <v>0</v>
      </c>
      <c r="AM71" s="95">
        <f t="shared" si="34"/>
        <v>0</v>
      </c>
      <c r="AN71" s="95">
        <f t="shared" si="34"/>
        <v>0</v>
      </c>
      <c r="AO71" s="95">
        <f t="shared" si="34"/>
        <v>0</v>
      </c>
      <c r="AP71" s="95">
        <f t="shared" si="34"/>
        <v>0</v>
      </c>
      <c r="AQ71" s="95">
        <f t="shared" si="34"/>
        <v>0</v>
      </c>
      <c r="AR71" s="95">
        <f t="shared" si="34"/>
        <v>0</v>
      </c>
      <c r="AS71" s="95">
        <f t="shared" si="34"/>
        <v>0</v>
      </c>
      <c r="AT71" s="95">
        <f t="shared" si="34"/>
        <v>0</v>
      </c>
      <c r="AU71" s="95">
        <f t="shared" si="34"/>
        <v>0</v>
      </c>
      <c r="AV71" s="95">
        <f t="shared" si="34"/>
        <v>0</v>
      </c>
      <c r="AW71" s="95">
        <f t="shared" si="33"/>
        <v>0</v>
      </c>
      <c r="AX71" s="95">
        <f t="shared" si="33"/>
        <v>0</v>
      </c>
      <c r="AY71" s="95">
        <f t="shared" si="33"/>
        <v>0</v>
      </c>
      <c r="AZ71" s="95">
        <f t="shared" si="33"/>
        <v>0</v>
      </c>
      <c r="BA71" s="8"/>
      <c r="BB71" s="8"/>
      <c r="BC71" s="8"/>
      <c r="BD71" s="8"/>
      <c r="BE71" s="8"/>
      <c r="BF71" s="8"/>
      <c r="BG71" s="8"/>
    </row>
    <row r="72" spans="1:59" x14ac:dyDescent="0.3">
      <c r="A72" s="95">
        <f t="shared" si="32"/>
        <v>2</v>
      </c>
      <c r="B72" s="95">
        <f t="shared" si="32"/>
        <v>1.5</v>
      </c>
      <c r="C72" s="95">
        <f t="shared" si="32"/>
        <v>2</v>
      </c>
      <c r="D72" s="95">
        <f t="shared" si="32"/>
        <v>1</v>
      </c>
      <c r="E72" s="95">
        <f t="shared" si="32"/>
        <v>1.5</v>
      </c>
      <c r="F72" s="95">
        <f t="shared" si="32"/>
        <v>2</v>
      </c>
      <c r="G72" s="95">
        <f t="shared" si="32"/>
        <v>1.5</v>
      </c>
      <c r="H72" s="95">
        <f t="shared" si="32"/>
        <v>1.5</v>
      </c>
      <c r="I72" s="95">
        <f t="shared" si="32"/>
        <v>1.5</v>
      </c>
      <c r="J72" s="95">
        <f t="shared" si="32"/>
        <v>1.5</v>
      </c>
      <c r="K72" s="95">
        <f t="shared" si="32"/>
        <v>11.5</v>
      </c>
      <c r="L72" s="95">
        <f t="shared" si="32"/>
        <v>12</v>
      </c>
      <c r="M72" s="95">
        <f t="shared" si="32"/>
        <v>10</v>
      </c>
      <c r="N72" s="95">
        <f t="shared" si="32"/>
        <v>10</v>
      </c>
      <c r="O72" s="95">
        <f t="shared" si="32"/>
        <v>12</v>
      </c>
      <c r="P72" s="95">
        <f t="shared" si="32"/>
        <v>10</v>
      </c>
      <c r="Q72" s="95">
        <f t="shared" ref="Q72:AF87" si="36">Q71</f>
        <v>10</v>
      </c>
      <c r="R72" s="95">
        <f t="shared" si="36"/>
        <v>10</v>
      </c>
      <c r="S72" s="95">
        <f t="shared" si="36"/>
        <v>10</v>
      </c>
      <c r="T72" s="95">
        <f t="shared" si="36"/>
        <v>10</v>
      </c>
      <c r="U72" s="95">
        <f t="shared" si="36"/>
        <v>12.5</v>
      </c>
      <c r="V72" s="95">
        <f t="shared" si="36"/>
        <v>12.5</v>
      </c>
      <c r="W72" s="95">
        <f t="shared" si="36"/>
        <v>0</v>
      </c>
      <c r="X72" s="95">
        <f t="shared" si="36"/>
        <v>0</v>
      </c>
      <c r="Y72" s="95">
        <f t="shared" si="36"/>
        <v>0</v>
      </c>
      <c r="Z72" s="95">
        <f t="shared" si="36"/>
        <v>0</v>
      </c>
      <c r="AA72" s="95">
        <f t="shared" si="36"/>
        <v>0</v>
      </c>
      <c r="AB72" s="95">
        <f t="shared" si="36"/>
        <v>0</v>
      </c>
      <c r="AC72" s="95">
        <f t="shared" si="36"/>
        <v>0</v>
      </c>
      <c r="AD72" s="95">
        <f t="shared" si="36"/>
        <v>0</v>
      </c>
      <c r="AE72" s="95">
        <f t="shared" si="36"/>
        <v>0</v>
      </c>
      <c r="AF72" s="95">
        <f t="shared" si="35"/>
        <v>0</v>
      </c>
      <c r="AG72" s="95">
        <f t="shared" si="34"/>
        <v>0</v>
      </c>
      <c r="AH72" s="95">
        <f t="shared" si="34"/>
        <v>0</v>
      </c>
      <c r="AI72" s="95">
        <f t="shared" si="34"/>
        <v>0</v>
      </c>
      <c r="AJ72" s="95">
        <f t="shared" si="34"/>
        <v>0</v>
      </c>
      <c r="AK72" s="95">
        <f t="shared" si="34"/>
        <v>0</v>
      </c>
      <c r="AL72" s="95">
        <f t="shared" si="34"/>
        <v>0</v>
      </c>
      <c r="AM72" s="95">
        <f t="shared" si="34"/>
        <v>0</v>
      </c>
      <c r="AN72" s="95">
        <f t="shared" si="34"/>
        <v>0</v>
      </c>
      <c r="AO72" s="95">
        <f t="shared" si="34"/>
        <v>0</v>
      </c>
      <c r="AP72" s="95">
        <f t="shared" si="34"/>
        <v>0</v>
      </c>
      <c r="AQ72" s="95">
        <f t="shared" si="34"/>
        <v>0</v>
      </c>
      <c r="AR72" s="95">
        <f t="shared" si="34"/>
        <v>0</v>
      </c>
      <c r="AS72" s="95">
        <f t="shared" si="34"/>
        <v>0</v>
      </c>
      <c r="AT72" s="95">
        <f t="shared" si="34"/>
        <v>0</v>
      </c>
      <c r="AU72" s="95">
        <f t="shared" si="34"/>
        <v>0</v>
      </c>
      <c r="AV72" s="95">
        <f t="shared" si="34"/>
        <v>0</v>
      </c>
      <c r="AW72" s="95">
        <f t="shared" si="33"/>
        <v>0</v>
      </c>
      <c r="AX72" s="95">
        <f t="shared" si="33"/>
        <v>0</v>
      </c>
      <c r="AY72" s="95">
        <f t="shared" si="33"/>
        <v>0</v>
      </c>
      <c r="AZ72" s="95">
        <f t="shared" si="33"/>
        <v>0</v>
      </c>
      <c r="BA72" s="8"/>
      <c r="BB72" s="8"/>
      <c r="BC72" s="8"/>
      <c r="BD72" s="8"/>
      <c r="BE72" s="8"/>
      <c r="BF72" s="8"/>
      <c r="BG72" s="8"/>
    </row>
    <row r="73" spans="1:59" x14ac:dyDescent="0.3">
      <c r="A73" s="95">
        <f t="shared" ref="A73:P88" si="37">A72</f>
        <v>2</v>
      </c>
      <c r="B73" s="95">
        <f t="shared" si="37"/>
        <v>1.5</v>
      </c>
      <c r="C73" s="95">
        <f t="shared" si="37"/>
        <v>2</v>
      </c>
      <c r="D73" s="95">
        <f t="shared" si="37"/>
        <v>1</v>
      </c>
      <c r="E73" s="95">
        <f t="shared" si="37"/>
        <v>1.5</v>
      </c>
      <c r="F73" s="95">
        <f t="shared" si="37"/>
        <v>2</v>
      </c>
      <c r="G73" s="95">
        <f t="shared" si="37"/>
        <v>1.5</v>
      </c>
      <c r="H73" s="95">
        <f t="shared" si="37"/>
        <v>1.5</v>
      </c>
      <c r="I73" s="95">
        <f t="shared" si="37"/>
        <v>1.5</v>
      </c>
      <c r="J73" s="95">
        <f t="shared" si="37"/>
        <v>1.5</v>
      </c>
      <c r="K73" s="95">
        <f t="shared" si="37"/>
        <v>11.5</v>
      </c>
      <c r="L73" s="95">
        <f t="shared" si="37"/>
        <v>12</v>
      </c>
      <c r="M73" s="95">
        <f t="shared" si="37"/>
        <v>10</v>
      </c>
      <c r="N73" s="95">
        <f t="shared" si="37"/>
        <v>10</v>
      </c>
      <c r="O73" s="95">
        <f t="shared" si="37"/>
        <v>12</v>
      </c>
      <c r="P73" s="95">
        <f t="shared" si="37"/>
        <v>10</v>
      </c>
      <c r="Q73" s="95">
        <f t="shared" si="36"/>
        <v>10</v>
      </c>
      <c r="R73" s="95">
        <f t="shared" si="36"/>
        <v>10</v>
      </c>
      <c r="S73" s="95">
        <f t="shared" si="36"/>
        <v>10</v>
      </c>
      <c r="T73" s="95">
        <f t="shared" si="36"/>
        <v>10</v>
      </c>
      <c r="U73" s="95">
        <f t="shared" si="36"/>
        <v>12.5</v>
      </c>
      <c r="V73" s="95">
        <f t="shared" si="36"/>
        <v>12.5</v>
      </c>
      <c r="W73" s="95">
        <f t="shared" si="36"/>
        <v>0</v>
      </c>
      <c r="X73" s="95">
        <f t="shared" si="36"/>
        <v>0</v>
      </c>
      <c r="Y73" s="95">
        <f t="shared" si="36"/>
        <v>0</v>
      </c>
      <c r="Z73" s="95">
        <f t="shared" si="36"/>
        <v>0</v>
      </c>
      <c r="AA73" s="95">
        <f t="shared" si="36"/>
        <v>0</v>
      </c>
      <c r="AB73" s="95">
        <f t="shared" si="36"/>
        <v>0</v>
      </c>
      <c r="AC73" s="95">
        <f t="shared" si="36"/>
        <v>0</v>
      </c>
      <c r="AD73" s="95">
        <f t="shared" si="36"/>
        <v>0</v>
      </c>
      <c r="AE73" s="95">
        <f t="shared" si="36"/>
        <v>0</v>
      </c>
      <c r="AF73" s="95">
        <f t="shared" si="35"/>
        <v>0</v>
      </c>
      <c r="AG73" s="95">
        <f t="shared" si="34"/>
        <v>0</v>
      </c>
      <c r="AH73" s="95">
        <f t="shared" si="34"/>
        <v>0</v>
      </c>
      <c r="AI73" s="95">
        <f t="shared" si="34"/>
        <v>0</v>
      </c>
      <c r="AJ73" s="95">
        <f t="shared" si="34"/>
        <v>0</v>
      </c>
      <c r="AK73" s="95">
        <f t="shared" si="34"/>
        <v>0</v>
      </c>
      <c r="AL73" s="95">
        <f t="shared" si="34"/>
        <v>0</v>
      </c>
      <c r="AM73" s="95">
        <f t="shared" si="34"/>
        <v>0</v>
      </c>
      <c r="AN73" s="95">
        <f t="shared" si="34"/>
        <v>0</v>
      </c>
      <c r="AO73" s="95">
        <f t="shared" si="34"/>
        <v>0</v>
      </c>
      <c r="AP73" s="95">
        <f t="shared" si="34"/>
        <v>0</v>
      </c>
      <c r="AQ73" s="95">
        <f t="shared" si="34"/>
        <v>0</v>
      </c>
      <c r="AR73" s="95">
        <f t="shared" si="34"/>
        <v>0</v>
      </c>
      <c r="AS73" s="95">
        <f t="shared" si="34"/>
        <v>0</v>
      </c>
      <c r="AT73" s="95">
        <f t="shared" si="34"/>
        <v>0</v>
      </c>
      <c r="AU73" s="95">
        <f t="shared" si="34"/>
        <v>0</v>
      </c>
      <c r="AV73" s="95">
        <f t="shared" si="34"/>
        <v>0</v>
      </c>
      <c r="AW73" s="95">
        <f t="shared" si="33"/>
        <v>0</v>
      </c>
      <c r="AX73" s="95">
        <f t="shared" si="33"/>
        <v>0</v>
      </c>
      <c r="AY73" s="95">
        <f t="shared" si="33"/>
        <v>0</v>
      </c>
      <c r="AZ73" s="95">
        <f t="shared" si="33"/>
        <v>0</v>
      </c>
      <c r="BA73" s="8"/>
      <c r="BB73" s="8"/>
      <c r="BC73" s="8"/>
      <c r="BD73" s="8"/>
      <c r="BE73" s="8"/>
      <c r="BF73" s="8"/>
      <c r="BG73" s="8"/>
    </row>
    <row r="74" spans="1:59" x14ac:dyDescent="0.3">
      <c r="A74" s="95">
        <f t="shared" si="37"/>
        <v>2</v>
      </c>
      <c r="B74" s="95">
        <f t="shared" si="37"/>
        <v>1.5</v>
      </c>
      <c r="C74" s="95">
        <f t="shared" si="37"/>
        <v>2</v>
      </c>
      <c r="D74" s="95">
        <f t="shared" si="37"/>
        <v>1</v>
      </c>
      <c r="E74" s="95">
        <f t="shared" si="37"/>
        <v>1.5</v>
      </c>
      <c r="F74" s="95">
        <f t="shared" si="37"/>
        <v>2</v>
      </c>
      <c r="G74" s="95">
        <f t="shared" si="37"/>
        <v>1.5</v>
      </c>
      <c r="H74" s="95">
        <f t="shared" si="37"/>
        <v>1.5</v>
      </c>
      <c r="I74" s="95">
        <f t="shared" si="37"/>
        <v>1.5</v>
      </c>
      <c r="J74" s="95">
        <f t="shared" si="37"/>
        <v>1.5</v>
      </c>
      <c r="K74" s="95">
        <f t="shared" si="37"/>
        <v>11.5</v>
      </c>
      <c r="L74" s="95">
        <f t="shared" si="37"/>
        <v>12</v>
      </c>
      <c r="M74" s="95">
        <f t="shared" si="37"/>
        <v>10</v>
      </c>
      <c r="N74" s="95">
        <f t="shared" si="37"/>
        <v>10</v>
      </c>
      <c r="O74" s="95">
        <f t="shared" si="37"/>
        <v>12</v>
      </c>
      <c r="P74" s="95">
        <f t="shared" si="37"/>
        <v>10</v>
      </c>
      <c r="Q74" s="95">
        <f t="shared" si="36"/>
        <v>10</v>
      </c>
      <c r="R74" s="95">
        <f t="shared" si="36"/>
        <v>10</v>
      </c>
      <c r="S74" s="95">
        <f t="shared" si="36"/>
        <v>10</v>
      </c>
      <c r="T74" s="95">
        <f t="shared" si="36"/>
        <v>10</v>
      </c>
      <c r="U74" s="95">
        <f t="shared" si="36"/>
        <v>12.5</v>
      </c>
      <c r="V74" s="95">
        <f t="shared" si="36"/>
        <v>12.5</v>
      </c>
      <c r="W74" s="95">
        <f t="shared" si="36"/>
        <v>0</v>
      </c>
      <c r="X74" s="95">
        <f t="shared" si="36"/>
        <v>0</v>
      </c>
      <c r="Y74" s="95">
        <f t="shared" si="36"/>
        <v>0</v>
      </c>
      <c r="Z74" s="95">
        <f t="shared" si="36"/>
        <v>0</v>
      </c>
      <c r="AA74" s="95">
        <f t="shared" si="36"/>
        <v>0</v>
      </c>
      <c r="AB74" s="95">
        <f t="shared" si="36"/>
        <v>0</v>
      </c>
      <c r="AC74" s="95">
        <f t="shared" si="36"/>
        <v>0</v>
      </c>
      <c r="AD74" s="95">
        <f t="shared" si="36"/>
        <v>0</v>
      </c>
      <c r="AE74" s="95">
        <f t="shared" si="36"/>
        <v>0</v>
      </c>
      <c r="AF74" s="95">
        <f t="shared" si="35"/>
        <v>0</v>
      </c>
      <c r="AG74" s="95">
        <f t="shared" si="34"/>
        <v>0</v>
      </c>
      <c r="AH74" s="95">
        <f t="shared" si="34"/>
        <v>0</v>
      </c>
      <c r="AI74" s="95">
        <f t="shared" si="34"/>
        <v>0</v>
      </c>
      <c r="AJ74" s="95">
        <f t="shared" si="34"/>
        <v>0</v>
      </c>
      <c r="AK74" s="95">
        <f t="shared" si="34"/>
        <v>0</v>
      </c>
      <c r="AL74" s="95">
        <f t="shared" si="34"/>
        <v>0</v>
      </c>
      <c r="AM74" s="95">
        <f t="shared" si="34"/>
        <v>0</v>
      </c>
      <c r="AN74" s="95">
        <f t="shared" si="34"/>
        <v>0</v>
      </c>
      <c r="AO74" s="95">
        <f t="shared" si="34"/>
        <v>0</v>
      </c>
      <c r="AP74" s="95">
        <f t="shared" si="34"/>
        <v>0</v>
      </c>
      <c r="AQ74" s="95">
        <f t="shared" si="34"/>
        <v>0</v>
      </c>
      <c r="AR74" s="95">
        <f t="shared" si="34"/>
        <v>0</v>
      </c>
      <c r="AS74" s="95">
        <f t="shared" si="34"/>
        <v>0</v>
      </c>
      <c r="AT74" s="95">
        <f t="shared" si="34"/>
        <v>0</v>
      </c>
      <c r="AU74" s="95">
        <f t="shared" si="34"/>
        <v>0</v>
      </c>
      <c r="AV74" s="95">
        <f t="shared" si="34"/>
        <v>0</v>
      </c>
      <c r="AW74" s="95">
        <f t="shared" si="33"/>
        <v>0</v>
      </c>
      <c r="AX74" s="95">
        <f t="shared" si="33"/>
        <v>0</v>
      </c>
      <c r="AY74" s="95">
        <f t="shared" si="33"/>
        <v>0</v>
      </c>
      <c r="AZ74" s="95">
        <f t="shared" si="33"/>
        <v>0</v>
      </c>
      <c r="BA74" s="8"/>
      <c r="BB74" s="8"/>
      <c r="BC74" s="8"/>
      <c r="BD74" s="8"/>
      <c r="BE74" s="8"/>
      <c r="BF74" s="8"/>
      <c r="BG74" s="8"/>
    </row>
    <row r="75" spans="1:59" x14ac:dyDescent="0.3">
      <c r="A75" s="95">
        <f t="shared" si="37"/>
        <v>2</v>
      </c>
      <c r="B75" s="95">
        <f t="shared" si="37"/>
        <v>1.5</v>
      </c>
      <c r="C75" s="95">
        <f t="shared" si="37"/>
        <v>2</v>
      </c>
      <c r="D75" s="95">
        <f t="shared" si="37"/>
        <v>1</v>
      </c>
      <c r="E75" s="95">
        <f t="shared" si="37"/>
        <v>1.5</v>
      </c>
      <c r="F75" s="95">
        <f t="shared" si="37"/>
        <v>2</v>
      </c>
      <c r="G75" s="95">
        <f t="shared" si="37"/>
        <v>1.5</v>
      </c>
      <c r="H75" s="95">
        <f t="shared" si="37"/>
        <v>1.5</v>
      </c>
      <c r="I75" s="95">
        <f t="shared" si="37"/>
        <v>1.5</v>
      </c>
      <c r="J75" s="95">
        <f t="shared" si="37"/>
        <v>1.5</v>
      </c>
      <c r="K75" s="95">
        <f t="shared" si="37"/>
        <v>11.5</v>
      </c>
      <c r="L75" s="95">
        <f t="shared" si="37"/>
        <v>12</v>
      </c>
      <c r="M75" s="95">
        <f t="shared" si="37"/>
        <v>10</v>
      </c>
      <c r="N75" s="95">
        <f t="shared" si="37"/>
        <v>10</v>
      </c>
      <c r="O75" s="95">
        <f t="shared" si="37"/>
        <v>12</v>
      </c>
      <c r="P75" s="95">
        <f t="shared" si="37"/>
        <v>10</v>
      </c>
      <c r="Q75" s="95">
        <f t="shared" si="36"/>
        <v>10</v>
      </c>
      <c r="R75" s="95">
        <f t="shared" si="36"/>
        <v>10</v>
      </c>
      <c r="S75" s="95">
        <f t="shared" si="36"/>
        <v>10</v>
      </c>
      <c r="T75" s="95">
        <f t="shared" si="36"/>
        <v>10</v>
      </c>
      <c r="U75" s="95">
        <f t="shared" si="36"/>
        <v>12.5</v>
      </c>
      <c r="V75" s="95">
        <f t="shared" si="36"/>
        <v>12.5</v>
      </c>
      <c r="W75" s="95">
        <f t="shared" si="36"/>
        <v>0</v>
      </c>
      <c r="X75" s="95">
        <f t="shared" si="36"/>
        <v>0</v>
      </c>
      <c r="Y75" s="95">
        <f t="shared" si="36"/>
        <v>0</v>
      </c>
      <c r="Z75" s="95">
        <f t="shared" si="36"/>
        <v>0</v>
      </c>
      <c r="AA75" s="95">
        <f t="shared" si="36"/>
        <v>0</v>
      </c>
      <c r="AB75" s="95">
        <f t="shared" si="36"/>
        <v>0</v>
      </c>
      <c r="AC75" s="95">
        <f t="shared" si="36"/>
        <v>0</v>
      </c>
      <c r="AD75" s="95">
        <f t="shared" si="36"/>
        <v>0</v>
      </c>
      <c r="AE75" s="95">
        <f t="shared" si="36"/>
        <v>0</v>
      </c>
      <c r="AF75" s="95">
        <f t="shared" si="35"/>
        <v>0</v>
      </c>
      <c r="AG75" s="95">
        <f t="shared" si="34"/>
        <v>0</v>
      </c>
      <c r="AH75" s="95">
        <f t="shared" si="34"/>
        <v>0</v>
      </c>
      <c r="AI75" s="95">
        <f t="shared" si="34"/>
        <v>0</v>
      </c>
      <c r="AJ75" s="95">
        <f t="shared" si="34"/>
        <v>0</v>
      </c>
      <c r="AK75" s="95">
        <f t="shared" si="34"/>
        <v>0</v>
      </c>
      <c r="AL75" s="95">
        <f t="shared" si="34"/>
        <v>0</v>
      </c>
      <c r="AM75" s="95">
        <f t="shared" si="34"/>
        <v>0</v>
      </c>
      <c r="AN75" s="95">
        <f t="shared" si="34"/>
        <v>0</v>
      </c>
      <c r="AO75" s="95">
        <f t="shared" si="34"/>
        <v>0</v>
      </c>
      <c r="AP75" s="95">
        <f t="shared" si="34"/>
        <v>0</v>
      </c>
      <c r="AQ75" s="95">
        <f t="shared" si="34"/>
        <v>0</v>
      </c>
      <c r="AR75" s="95">
        <f t="shared" si="34"/>
        <v>0</v>
      </c>
      <c r="AS75" s="95">
        <f t="shared" si="34"/>
        <v>0</v>
      </c>
      <c r="AT75" s="95">
        <f t="shared" si="34"/>
        <v>0</v>
      </c>
      <c r="AU75" s="95">
        <f t="shared" si="34"/>
        <v>0</v>
      </c>
      <c r="AV75" s="95">
        <f t="shared" ref="AV75:AZ90" si="38">AV74</f>
        <v>0</v>
      </c>
      <c r="AW75" s="95">
        <f t="shared" si="38"/>
        <v>0</v>
      </c>
      <c r="AX75" s="95">
        <f t="shared" si="38"/>
        <v>0</v>
      </c>
      <c r="AY75" s="95">
        <f t="shared" si="38"/>
        <v>0</v>
      </c>
      <c r="AZ75" s="95">
        <f t="shared" si="38"/>
        <v>0</v>
      </c>
      <c r="BA75" s="8"/>
      <c r="BB75" s="8"/>
      <c r="BC75" s="8"/>
      <c r="BD75" s="8"/>
      <c r="BE75" s="8"/>
      <c r="BF75" s="8"/>
      <c r="BG75" s="8"/>
    </row>
    <row r="76" spans="1:59" x14ac:dyDescent="0.3">
      <c r="A76" s="95">
        <f t="shared" si="37"/>
        <v>2</v>
      </c>
      <c r="B76" s="95">
        <f t="shared" si="37"/>
        <v>1.5</v>
      </c>
      <c r="C76" s="95">
        <f t="shared" si="37"/>
        <v>2</v>
      </c>
      <c r="D76" s="95">
        <f t="shared" si="37"/>
        <v>1</v>
      </c>
      <c r="E76" s="95">
        <f t="shared" si="37"/>
        <v>1.5</v>
      </c>
      <c r="F76" s="95">
        <f t="shared" si="37"/>
        <v>2</v>
      </c>
      <c r="G76" s="95">
        <f t="shared" si="37"/>
        <v>1.5</v>
      </c>
      <c r="H76" s="95">
        <f t="shared" si="37"/>
        <v>1.5</v>
      </c>
      <c r="I76" s="95">
        <f t="shared" si="37"/>
        <v>1.5</v>
      </c>
      <c r="J76" s="95">
        <f t="shared" si="37"/>
        <v>1.5</v>
      </c>
      <c r="K76" s="95">
        <f t="shared" si="37"/>
        <v>11.5</v>
      </c>
      <c r="L76" s="95">
        <f t="shared" si="37"/>
        <v>12</v>
      </c>
      <c r="M76" s="95">
        <f t="shared" si="37"/>
        <v>10</v>
      </c>
      <c r="N76" s="95">
        <f t="shared" si="37"/>
        <v>10</v>
      </c>
      <c r="O76" s="95">
        <f t="shared" si="37"/>
        <v>12</v>
      </c>
      <c r="P76" s="95">
        <f t="shared" si="37"/>
        <v>10</v>
      </c>
      <c r="Q76" s="95">
        <f t="shared" si="36"/>
        <v>10</v>
      </c>
      <c r="R76" s="95">
        <f t="shared" si="36"/>
        <v>10</v>
      </c>
      <c r="S76" s="95">
        <f t="shared" si="36"/>
        <v>10</v>
      </c>
      <c r="T76" s="95">
        <f t="shared" si="36"/>
        <v>10</v>
      </c>
      <c r="U76" s="95">
        <f t="shared" si="36"/>
        <v>12.5</v>
      </c>
      <c r="V76" s="95">
        <f t="shared" si="36"/>
        <v>12.5</v>
      </c>
      <c r="W76" s="95">
        <f t="shared" si="36"/>
        <v>0</v>
      </c>
      <c r="X76" s="95">
        <f t="shared" si="36"/>
        <v>0</v>
      </c>
      <c r="Y76" s="95">
        <f t="shared" si="36"/>
        <v>0</v>
      </c>
      <c r="Z76" s="95">
        <f t="shared" si="36"/>
        <v>0</v>
      </c>
      <c r="AA76" s="95">
        <f t="shared" si="36"/>
        <v>0</v>
      </c>
      <c r="AB76" s="95">
        <f t="shared" si="36"/>
        <v>0</v>
      </c>
      <c r="AC76" s="95">
        <f t="shared" si="36"/>
        <v>0</v>
      </c>
      <c r="AD76" s="95">
        <f t="shared" si="36"/>
        <v>0</v>
      </c>
      <c r="AE76" s="95">
        <f t="shared" si="36"/>
        <v>0</v>
      </c>
      <c r="AF76" s="95">
        <f t="shared" si="35"/>
        <v>0</v>
      </c>
      <c r="AG76" s="95">
        <f t="shared" si="35"/>
        <v>0</v>
      </c>
      <c r="AH76" s="95">
        <f t="shared" si="35"/>
        <v>0</v>
      </c>
      <c r="AI76" s="95">
        <f t="shared" si="35"/>
        <v>0</v>
      </c>
      <c r="AJ76" s="95">
        <f t="shared" si="35"/>
        <v>0</v>
      </c>
      <c r="AK76" s="95">
        <f t="shared" si="35"/>
        <v>0</v>
      </c>
      <c r="AL76" s="95">
        <f t="shared" si="35"/>
        <v>0</v>
      </c>
      <c r="AM76" s="95">
        <f t="shared" si="35"/>
        <v>0</v>
      </c>
      <c r="AN76" s="95">
        <f t="shared" si="35"/>
        <v>0</v>
      </c>
      <c r="AO76" s="95">
        <f t="shared" si="35"/>
        <v>0</v>
      </c>
      <c r="AP76" s="95">
        <f t="shared" si="35"/>
        <v>0</v>
      </c>
      <c r="AQ76" s="95">
        <f t="shared" si="35"/>
        <v>0</v>
      </c>
      <c r="AR76" s="95">
        <f t="shared" si="35"/>
        <v>0</v>
      </c>
      <c r="AS76" s="95">
        <f t="shared" si="35"/>
        <v>0</v>
      </c>
      <c r="AT76" s="95">
        <f t="shared" si="35"/>
        <v>0</v>
      </c>
      <c r="AU76" s="95">
        <f t="shared" si="35"/>
        <v>0</v>
      </c>
      <c r="AV76" s="95">
        <f t="shared" si="38"/>
        <v>0</v>
      </c>
      <c r="AW76" s="95">
        <f t="shared" si="38"/>
        <v>0</v>
      </c>
      <c r="AX76" s="95">
        <f t="shared" si="38"/>
        <v>0</v>
      </c>
      <c r="AY76" s="95">
        <f t="shared" si="38"/>
        <v>0</v>
      </c>
      <c r="AZ76" s="95">
        <f t="shared" si="38"/>
        <v>0</v>
      </c>
      <c r="BA76" s="8"/>
      <c r="BB76" s="8"/>
      <c r="BC76" s="8"/>
      <c r="BD76" s="8"/>
      <c r="BE76" s="8"/>
      <c r="BF76" s="8"/>
      <c r="BG76" s="8"/>
    </row>
    <row r="77" spans="1:59" x14ac:dyDescent="0.3">
      <c r="A77" s="95">
        <f t="shared" si="37"/>
        <v>2</v>
      </c>
      <c r="B77" s="95">
        <f t="shared" si="37"/>
        <v>1.5</v>
      </c>
      <c r="C77" s="95">
        <f t="shared" si="37"/>
        <v>2</v>
      </c>
      <c r="D77" s="95">
        <f t="shared" si="37"/>
        <v>1</v>
      </c>
      <c r="E77" s="95">
        <f t="shared" si="37"/>
        <v>1.5</v>
      </c>
      <c r="F77" s="95">
        <f t="shared" si="37"/>
        <v>2</v>
      </c>
      <c r="G77" s="95">
        <f t="shared" si="37"/>
        <v>1.5</v>
      </c>
      <c r="H77" s="95">
        <f t="shared" si="37"/>
        <v>1.5</v>
      </c>
      <c r="I77" s="95">
        <f t="shared" si="37"/>
        <v>1.5</v>
      </c>
      <c r="J77" s="95">
        <f t="shared" si="37"/>
        <v>1.5</v>
      </c>
      <c r="K77" s="95">
        <f t="shared" si="37"/>
        <v>11.5</v>
      </c>
      <c r="L77" s="95">
        <f t="shared" si="37"/>
        <v>12</v>
      </c>
      <c r="M77" s="95">
        <f t="shared" si="37"/>
        <v>10</v>
      </c>
      <c r="N77" s="95">
        <f t="shared" si="37"/>
        <v>10</v>
      </c>
      <c r="O77" s="95">
        <f t="shared" si="37"/>
        <v>12</v>
      </c>
      <c r="P77" s="95">
        <f t="shared" si="37"/>
        <v>10</v>
      </c>
      <c r="Q77" s="95">
        <f t="shared" si="36"/>
        <v>10</v>
      </c>
      <c r="R77" s="95">
        <f t="shared" si="36"/>
        <v>10</v>
      </c>
      <c r="S77" s="95">
        <f t="shared" si="36"/>
        <v>10</v>
      </c>
      <c r="T77" s="95">
        <f t="shared" si="36"/>
        <v>10</v>
      </c>
      <c r="U77" s="95">
        <f t="shared" si="36"/>
        <v>12.5</v>
      </c>
      <c r="V77" s="95">
        <f t="shared" si="36"/>
        <v>12.5</v>
      </c>
      <c r="W77" s="95">
        <f t="shared" si="36"/>
        <v>0</v>
      </c>
      <c r="X77" s="95">
        <f t="shared" si="36"/>
        <v>0</v>
      </c>
      <c r="Y77" s="95">
        <f t="shared" si="36"/>
        <v>0</v>
      </c>
      <c r="Z77" s="95">
        <f t="shared" si="36"/>
        <v>0</v>
      </c>
      <c r="AA77" s="95">
        <f t="shared" si="36"/>
        <v>0</v>
      </c>
      <c r="AB77" s="95">
        <f t="shared" si="36"/>
        <v>0</v>
      </c>
      <c r="AC77" s="95">
        <f t="shared" si="36"/>
        <v>0</v>
      </c>
      <c r="AD77" s="95">
        <f t="shared" si="36"/>
        <v>0</v>
      </c>
      <c r="AE77" s="95">
        <f t="shared" si="36"/>
        <v>0</v>
      </c>
      <c r="AF77" s="95">
        <f t="shared" si="35"/>
        <v>0</v>
      </c>
      <c r="AG77" s="95">
        <f t="shared" si="35"/>
        <v>0</v>
      </c>
      <c r="AH77" s="95">
        <f t="shared" si="35"/>
        <v>0</v>
      </c>
      <c r="AI77" s="95">
        <f t="shared" si="35"/>
        <v>0</v>
      </c>
      <c r="AJ77" s="95">
        <f t="shared" si="35"/>
        <v>0</v>
      </c>
      <c r="AK77" s="95">
        <f t="shared" si="35"/>
        <v>0</v>
      </c>
      <c r="AL77" s="95">
        <f t="shared" si="35"/>
        <v>0</v>
      </c>
      <c r="AM77" s="95">
        <f t="shared" si="35"/>
        <v>0</v>
      </c>
      <c r="AN77" s="95">
        <f t="shared" si="35"/>
        <v>0</v>
      </c>
      <c r="AO77" s="95">
        <f t="shared" si="35"/>
        <v>0</v>
      </c>
      <c r="AP77" s="95">
        <f t="shared" si="35"/>
        <v>0</v>
      </c>
      <c r="AQ77" s="95">
        <f t="shared" si="35"/>
        <v>0</v>
      </c>
      <c r="AR77" s="95">
        <f t="shared" si="35"/>
        <v>0</v>
      </c>
      <c r="AS77" s="95">
        <f t="shared" si="35"/>
        <v>0</v>
      </c>
      <c r="AT77" s="95">
        <f t="shared" si="35"/>
        <v>0</v>
      </c>
      <c r="AU77" s="95">
        <f t="shared" si="35"/>
        <v>0</v>
      </c>
      <c r="AV77" s="95">
        <f t="shared" si="38"/>
        <v>0</v>
      </c>
      <c r="AW77" s="95">
        <f t="shared" si="38"/>
        <v>0</v>
      </c>
      <c r="AX77" s="95">
        <f t="shared" si="38"/>
        <v>0</v>
      </c>
      <c r="AY77" s="95">
        <f t="shared" si="38"/>
        <v>0</v>
      </c>
      <c r="AZ77" s="95">
        <f t="shared" si="38"/>
        <v>0</v>
      </c>
      <c r="BA77" s="8"/>
      <c r="BB77" s="8"/>
      <c r="BC77" s="8"/>
      <c r="BD77" s="8"/>
      <c r="BE77" s="8"/>
      <c r="BF77" s="8"/>
      <c r="BG77" s="8"/>
    </row>
    <row r="78" spans="1:59" x14ac:dyDescent="0.3">
      <c r="A78" s="95">
        <f t="shared" si="37"/>
        <v>2</v>
      </c>
      <c r="B78" s="95">
        <f t="shared" si="37"/>
        <v>1.5</v>
      </c>
      <c r="C78" s="95">
        <f t="shared" si="37"/>
        <v>2</v>
      </c>
      <c r="D78" s="95">
        <f t="shared" si="37"/>
        <v>1</v>
      </c>
      <c r="E78" s="95">
        <f t="shared" si="37"/>
        <v>1.5</v>
      </c>
      <c r="F78" s="95">
        <f t="shared" si="37"/>
        <v>2</v>
      </c>
      <c r="G78" s="95">
        <f t="shared" si="37"/>
        <v>1.5</v>
      </c>
      <c r="H78" s="95">
        <f t="shared" si="37"/>
        <v>1.5</v>
      </c>
      <c r="I78" s="95">
        <f t="shared" si="37"/>
        <v>1.5</v>
      </c>
      <c r="J78" s="95">
        <f t="shared" si="37"/>
        <v>1.5</v>
      </c>
      <c r="K78" s="95">
        <f t="shared" si="37"/>
        <v>11.5</v>
      </c>
      <c r="L78" s="95">
        <f t="shared" si="37"/>
        <v>12</v>
      </c>
      <c r="M78" s="95">
        <f t="shared" si="37"/>
        <v>10</v>
      </c>
      <c r="N78" s="95">
        <f t="shared" si="37"/>
        <v>10</v>
      </c>
      <c r="O78" s="95">
        <f t="shared" si="37"/>
        <v>12</v>
      </c>
      <c r="P78" s="95">
        <f t="shared" si="37"/>
        <v>10</v>
      </c>
      <c r="Q78" s="95">
        <f t="shared" si="36"/>
        <v>10</v>
      </c>
      <c r="R78" s="95">
        <f t="shared" si="36"/>
        <v>10</v>
      </c>
      <c r="S78" s="95">
        <f t="shared" si="36"/>
        <v>10</v>
      </c>
      <c r="T78" s="95">
        <f t="shared" si="36"/>
        <v>10</v>
      </c>
      <c r="U78" s="95">
        <f t="shared" si="36"/>
        <v>12.5</v>
      </c>
      <c r="V78" s="95">
        <f t="shared" si="36"/>
        <v>12.5</v>
      </c>
      <c r="W78" s="95">
        <f t="shared" si="36"/>
        <v>0</v>
      </c>
      <c r="X78" s="95">
        <f t="shared" si="36"/>
        <v>0</v>
      </c>
      <c r="Y78" s="95">
        <f t="shared" si="36"/>
        <v>0</v>
      </c>
      <c r="Z78" s="95">
        <f t="shared" si="36"/>
        <v>0</v>
      </c>
      <c r="AA78" s="95">
        <f t="shared" si="36"/>
        <v>0</v>
      </c>
      <c r="AB78" s="95">
        <f t="shared" si="36"/>
        <v>0</v>
      </c>
      <c r="AC78" s="95">
        <f t="shared" si="36"/>
        <v>0</v>
      </c>
      <c r="AD78" s="95">
        <f t="shared" si="36"/>
        <v>0</v>
      </c>
      <c r="AE78" s="95">
        <f t="shared" si="36"/>
        <v>0</v>
      </c>
      <c r="AF78" s="95">
        <f t="shared" si="35"/>
        <v>0</v>
      </c>
      <c r="AG78" s="95">
        <f t="shared" si="35"/>
        <v>0</v>
      </c>
      <c r="AH78" s="95">
        <f t="shared" si="35"/>
        <v>0</v>
      </c>
      <c r="AI78" s="95">
        <f t="shared" si="35"/>
        <v>0</v>
      </c>
      <c r="AJ78" s="95">
        <f t="shared" si="35"/>
        <v>0</v>
      </c>
      <c r="AK78" s="95">
        <f t="shared" si="35"/>
        <v>0</v>
      </c>
      <c r="AL78" s="95">
        <f t="shared" si="35"/>
        <v>0</v>
      </c>
      <c r="AM78" s="95">
        <f t="shared" si="35"/>
        <v>0</v>
      </c>
      <c r="AN78" s="95">
        <f t="shared" si="35"/>
        <v>0</v>
      </c>
      <c r="AO78" s="95">
        <f t="shared" si="35"/>
        <v>0</v>
      </c>
      <c r="AP78" s="95">
        <f t="shared" si="35"/>
        <v>0</v>
      </c>
      <c r="AQ78" s="95">
        <f t="shared" si="35"/>
        <v>0</v>
      </c>
      <c r="AR78" s="95">
        <f t="shared" si="35"/>
        <v>0</v>
      </c>
      <c r="AS78" s="95">
        <f t="shared" si="35"/>
        <v>0</v>
      </c>
      <c r="AT78" s="95">
        <f t="shared" si="35"/>
        <v>0</v>
      </c>
      <c r="AU78" s="95">
        <f t="shared" si="35"/>
        <v>0</v>
      </c>
      <c r="AV78" s="95">
        <f t="shared" si="38"/>
        <v>0</v>
      </c>
      <c r="AW78" s="95">
        <f t="shared" si="38"/>
        <v>0</v>
      </c>
      <c r="AX78" s="95">
        <f t="shared" si="38"/>
        <v>0</v>
      </c>
      <c r="AY78" s="95">
        <f t="shared" si="38"/>
        <v>0</v>
      </c>
      <c r="AZ78" s="95">
        <f t="shared" si="38"/>
        <v>0</v>
      </c>
      <c r="BA78" s="8"/>
      <c r="BB78" s="8"/>
      <c r="BC78" s="8"/>
      <c r="BD78" s="8"/>
      <c r="BE78" s="8"/>
      <c r="BF78" s="8"/>
      <c r="BG78" s="8"/>
    </row>
    <row r="79" spans="1:59" x14ac:dyDescent="0.3">
      <c r="A79" s="95">
        <f t="shared" si="37"/>
        <v>2</v>
      </c>
      <c r="B79" s="95">
        <f t="shared" si="37"/>
        <v>1.5</v>
      </c>
      <c r="C79" s="95">
        <f t="shared" si="37"/>
        <v>2</v>
      </c>
      <c r="D79" s="95">
        <f t="shared" si="37"/>
        <v>1</v>
      </c>
      <c r="E79" s="95">
        <f t="shared" si="37"/>
        <v>1.5</v>
      </c>
      <c r="F79" s="95">
        <f t="shared" si="37"/>
        <v>2</v>
      </c>
      <c r="G79" s="95">
        <f t="shared" si="37"/>
        <v>1.5</v>
      </c>
      <c r="H79" s="95">
        <f t="shared" si="37"/>
        <v>1.5</v>
      </c>
      <c r="I79" s="95">
        <f t="shared" si="37"/>
        <v>1.5</v>
      </c>
      <c r="J79" s="95">
        <f t="shared" si="37"/>
        <v>1.5</v>
      </c>
      <c r="K79" s="95">
        <f t="shared" si="37"/>
        <v>11.5</v>
      </c>
      <c r="L79" s="95">
        <f t="shared" si="37"/>
        <v>12</v>
      </c>
      <c r="M79" s="95">
        <f t="shared" si="37"/>
        <v>10</v>
      </c>
      <c r="N79" s="95">
        <f t="shared" si="37"/>
        <v>10</v>
      </c>
      <c r="O79" s="95">
        <f t="shared" si="37"/>
        <v>12</v>
      </c>
      <c r="P79" s="95">
        <f t="shared" si="37"/>
        <v>10</v>
      </c>
      <c r="Q79" s="95">
        <f t="shared" si="36"/>
        <v>10</v>
      </c>
      <c r="R79" s="95">
        <f t="shared" si="36"/>
        <v>10</v>
      </c>
      <c r="S79" s="95">
        <f t="shared" si="36"/>
        <v>10</v>
      </c>
      <c r="T79" s="95">
        <f t="shared" si="36"/>
        <v>10</v>
      </c>
      <c r="U79" s="95">
        <f t="shared" si="36"/>
        <v>12.5</v>
      </c>
      <c r="V79" s="95">
        <f t="shared" si="36"/>
        <v>12.5</v>
      </c>
      <c r="W79" s="95">
        <f t="shared" si="36"/>
        <v>0</v>
      </c>
      <c r="X79" s="95">
        <f t="shared" si="36"/>
        <v>0</v>
      </c>
      <c r="Y79" s="95">
        <f t="shared" si="36"/>
        <v>0</v>
      </c>
      <c r="Z79" s="95">
        <f t="shared" si="36"/>
        <v>0</v>
      </c>
      <c r="AA79" s="95">
        <f t="shared" si="36"/>
        <v>0</v>
      </c>
      <c r="AB79" s="95">
        <f t="shared" si="36"/>
        <v>0</v>
      </c>
      <c r="AC79" s="95">
        <f t="shared" si="36"/>
        <v>0</v>
      </c>
      <c r="AD79" s="95">
        <f t="shared" si="36"/>
        <v>0</v>
      </c>
      <c r="AE79" s="95">
        <f t="shared" si="36"/>
        <v>0</v>
      </c>
      <c r="AF79" s="95">
        <f t="shared" si="35"/>
        <v>0</v>
      </c>
      <c r="AG79" s="95">
        <f t="shared" si="35"/>
        <v>0</v>
      </c>
      <c r="AH79" s="95">
        <f t="shared" si="35"/>
        <v>0</v>
      </c>
      <c r="AI79" s="95">
        <f t="shared" si="35"/>
        <v>0</v>
      </c>
      <c r="AJ79" s="95">
        <f t="shared" si="35"/>
        <v>0</v>
      </c>
      <c r="AK79" s="95">
        <f t="shared" si="35"/>
        <v>0</v>
      </c>
      <c r="AL79" s="95">
        <f t="shared" si="35"/>
        <v>0</v>
      </c>
      <c r="AM79" s="95">
        <f t="shared" si="35"/>
        <v>0</v>
      </c>
      <c r="AN79" s="95">
        <f t="shared" si="35"/>
        <v>0</v>
      </c>
      <c r="AO79" s="95">
        <f t="shared" si="35"/>
        <v>0</v>
      </c>
      <c r="AP79" s="95">
        <f t="shared" si="35"/>
        <v>0</v>
      </c>
      <c r="AQ79" s="95">
        <f t="shared" si="35"/>
        <v>0</v>
      </c>
      <c r="AR79" s="95">
        <f t="shared" si="35"/>
        <v>0</v>
      </c>
      <c r="AS79" s="95">
        <f t="shared" si="35"/>
        <v>0</v>
      </c>
      <c r="AT79" s="95">
        <f t="shared" si="35"/>
        <v>0</v>
      </c>
      <c r="AU79" s="95">
        <f t="shared" si="35"/>
        <v>0</v>
      </c>
      <c r="AV79" s="95">
        <f t="shared" si="38"/>
        <v>0</v>
      </c>
      <c r="AW79" s="95">
        <f t="shared" si="38"/>
        <v>0</v>
      </c>
      <c r="AX79" s="95">
        <f t="shared" si="38"/>
        <v>0</v>
      </c>
      <c r="AY79" s="95">
        <f t="shared" si="38"/>
        <v>0</v>
      </c>
      <c r="AZ79" s="95">
        <f t="shared" si="38"/>
        <v>0</v>
      </c>
      <c r="BA79" s="8"/>
      <c r="BB79" s="8"/>
      <c r="BC79" s="8"/>
      <c r="BD79" s="8"/>
      <c r="BE79" s="8"/>
      <c r="BF79" s="8"/>
      <c r="BG79" s="8"/>
    </row>
    <row r="80" spans="1:59" x14ac:dyDescent="0.3">
      <c r="A80" s="95">
        <f t="shared" si="37"/>
        <v>2</v>
      </c>
      <c r="B80" s="95">
        <f t="shared" si="37"/>
        <v>1.5</v>
      </c>
      <c r="C80" s="95">
        <f t="shared" si="37"/>
        <v>2</v>
      </c>
      <c r="D80" s="95">
        <f t="shared" si="37"/>
        <v>1</v>
      </c>
      <c r="E80" s="95">
        <f t="shared" si="37"/>
        <v>1.5</v>
      </c>
      <c r="F80" s="95">
        <f t="shared" si="37"/>
        <v>2</v>
      </c>
      <c r="G80" s="95">
        <f t="shared" si="37"/>
        <v>1.5</v>
      </c>
      <c r="H80" s="95">
        <f t="shared" si="37"/>
        <v>1.5</v>
      </c>
      <c r="I80" s="95">
        <f t="shared" si="37"/>
        <v>1.5</v>
      </c>
      <c r="J80" s="95">
        <f t="shared" si="37"/>
        <v>1.5</v>
      </c>
      <c r="K80" s="95">
        <f t="shared" si="37"/>
        <v>11.5</v>
      </c>
      <c r="L80" s="95">
        <f t="shared" si="37"/>
        <v>12</v>
      </c>
      <c r="M80" s="95">
        <f t="shared" si="37"/>
        <v>10</v>
      </c>
      <c r="N80" s="95">
        <f t="shared" si="37"/>
        <v>10</v>
      </c>
      <c r="O80" s="95">
        <f t="shared" si="37"/>
        <v>12</v>
      </c>
      <c r="P80" s="95">
        <f t="shared" si="37"/>
        <v>10</v>
      </c>
      <c r="Q80" s="95">
        <f t="shared" si="36"/>
        <v>10</v>
      </c>
      <c r="R80" s="95">
        <f t="shared" si="36"/>
        <v>10</v>
      </c>
      <c r="S80" s="95">
        <f t="shared" si="36"/>
        <v>10</v>
      </c>
      <c r="T80" s="95">
        <f t="shared" si="36"/>
        <v>10</v>
      </c>
      <c r="U80" s="95">
        <f t="shared" si="36"/>
        <v>12.5</v>
      </c>
      <c r="V80" s="95">
        <f t="shared" si="36"/>
        <v>12.5</v>
      </c>
      <c r="W80" s="95">
        <f t="shared" si="36"/>
        <v>0</v>
      </c>
      <c r="X80" s="95">
        <f t="shared" si="36"/>
        <v>0</v>
      </c>
      <c r="Y80" s="95">
        <f t="shared" si="36"/>
        <v>0</v>
      </c>
      <c r="Z80" s="95">
        <f t="shared" si="36"/>
        <v>0</v>
      </c>
      <c r="AA80" s="95">
        <f t="shared" si="36"/>
        <v>0</v>
      </c>
      <c r="AB80" s="95">
        <f t="shared" si="36"/>
        <v>0</v>
      </c>
      <c r="AC80" s="95">
        <f t="shared" si="36"/>
        <v>0</v>
      </c>
      <c r="AD80" s="95">
        <f t="shared" si="36"/>
        <v>0</v>
      </c>
      <c r="AE80" s="95">
        <f t="shared" si="36"/>
        <v>0</v>
      </c>
      <c r="AF80" s="95">
        <f t="shared" si="35"/>
        <v>0</v>
      </c>
      <c r="AG80" s="95">
        <f t="shared" si="35"/>
        <v>0</v>
      </c>
      <c r="AH80" s="95">
        <f t="shared" si="35"/>
        <v>0</v>
      </c>
      <c r="AI80" s="95">
        <f t="shared" si="35"/>
        <v>0</v>
      </c>
      <c r="AJ80" s="95">
        <f t="shared" si="35"/>
        <v>0</v>
      </c>
      <c r="AK80" s="95">
        <f t="shared" si="35"/>
        <v>0</v>
      </c>
      <c r="AL80" s="95">
        <f t="shared" si="35"/>
        <v>0</v>
      </c>
      <c r="AM80" s="95">
        <f t="shared" si="35"/>
        <v>0</v>
      </c>
      <c r="AN80" s="95">
        <f t="shared" si="35"/>
        <v>0</v>
      </c>
      <c r="AO80" s="95">
        <f t="shared" si="35"/>
        <v>0</v>
      </c>
      <c r="AP80" s="95">
        <f t="shared" si="35"/>
        <v>0</v>
      </c>
      <c r="AQ80" s="95">
        <f t="shared" si="35"/>
        <v>0</v>
      </c>
      <c r="AR80" s="95">
        <f t="shared" si="35"/>
        <v>0</v>
      </c>
      <c r="AS80" s="95">
        <f t="shared" si="35"/>
        <v>0</v>
      </c>
      <c r="AT80" s="95">
        <f t="shared" si="35"/>
        <v>0</v>
      </c>
      <c r="AU80" s="95">
        <f t="shared" si="35"/>
        <v>0</v>
      </c>
      <c r="AV80" s="95">
        <f t="shared" si="38"/>
        <v>0</v>
      </c>
      <c r="AW80" s="95">
        <f t="shared" si="38"/>
        <v>0</v>
      </c>
      <c r="AX80" s="95">
        <f t="shared" si="38"/>
        <v>0</v>
      </c>
      <c r="AY80" s="95">
        <f t="shared" si="38"/>
        <v>0</v>
      </c>
      <c r="AZ80" s="95">
        <f t="shared" si="38"/>
        <v>0</v>
      </c>
      <c r="BA80" s="8"/>
      <c r="BB80" s="8"/>
      <c r="BC80" s="8"/>
      <c r="BD80" s="8"/>
      <c r="BE80" s="8"/>
      <c r="BF80" s="8"/>
      <c r="BG80" s="8"/>
    </row>
    <row r="81" spans="1:59" x14ac:dyDescent="0.3">
      <c r="A81" s="95">
        <f t="shared" si="37"/>
        <v>2</v>
      </c>
      <c r="B81" s="95">
        <f t="shared" si="37"/>
        <v>1.5</v>
      </c>
      <c r="C81" s="95">
        <f t="shared" si="37"/>
        <v>2</v>
      </c>
      <c r="D81" s="95">
        <f t="shared" si="37"/>
        <v>1</v>
      </c>
      <c r="E81" s="95">
        <f t="shared" si="37"/>
        <v>1.5</v>
      </c>
      <c r="F81" s="95">
        <f t="shared" si="37"/>
        <v>2</v>
      </c>
      <c r="G81" s="95">
        <f t="shared" si="37"/>
        <v>1.5</v>
      </c>
      <c r="H81" s="95">
        <f t="shared" si="37"/>
        <v>1.5</v>
      </c>
      <c r="I81" s="95">
        <f t="shared" si="37"/>
        <v>1.5</v>
      </c>
      <c r="J81" s="95">
        <f t="shared" si="37"/>
        <v>1.5</v>
      </c>
      <c r="K81" s="95">
        <f t="shared" si="37"/>
        <v>11.5</v>
      </c>
      <c r="L81" s="95">
        <f t="shared" si="37"/>
        <v>12</v>
      </c>
      <c r="M81" s="95">
        <f t="shared" si="37"/>
        <v>10</v>
      </c>
      <c r="N81" s="95">
        <f t="shared" si="37"/>
        <v>10</v>
      </c>
      <c r="O81" s="95">
        <f t="shared" si="37"/>
        <v>12</v>
      </c>
      <c r="P81" s="95">
        <f t="shared" si="37"/>
        <v>10</v>
      </c>
      <c r="Q81" s="95">
        <f t="shared" si="36"/>
        <v>10</v>
      </c>
      <c r="R81" s="95">
        <f t="shared" si="36"/>
        <v>10</v>
      </c>
      <c r="S81" s="95">
        <f t="shared" si="36"/>
        <v>10</v>
      </c>
      <c r="T81" s="95">
        <f t="shared" si="36"/>
        <v>10</v>
      </c>
      <c r="U81" s="95">
        <f t="shared" si="36"/>
        <v>12.5</v>
      </c>
      <c r="V81" s="95">
        <f t="shared" si="36"/>
        <v>12.5</v>
      </c>
      <c r="W81" s="95">
        <f t="shared" si="36"/>
        <v>0</v>
      </c>
      <c r="X81" s="95">
        <f t="shared" si="36"/>
        <v>0</v>
      </c>
      <c r="Y81" s="95">
        <f t="shared" si="36"/>
        <v>0</v>
      </c>
      <c r="Z81" s="95">
        <f t="shared" si="36"/>
        <v>0</v>
      </c>
      <c r="AA81" s="95">
        <f t="shared" si="36"/>
        <v>0</v>
      </c>
      <c r="AB81" s="95">
        <f t="shared" si="36"/>
        <v>0</v>
      </c>
      <c r="AC81" s="95">
        <f t="shared" si="36"/>
        <v>0</v>
      </c>
      <c r="AD81" s="95">
        <f t="shared" si="36"/>
        <v>0</v>
      </c>
      <c r="AE81" s="95">
        <f t="shared" si="36"/>
        <v>0</v>
      </c>
      <c r="AF81" s="95">
        <f t="shared" si="35"/>
        <v>0</v>
      </c>
      <c r="AG81" s="95">
        <f t="shared" si="35"/>
        <v>0</v>
      </c>
      <c r="AH81" s="95">
        <f t="shared" si="35"/>
        <v>0</v>
      </c>
      <c r="AI81" s="95">
        <f t="shared" si="35"/>
        <v>0</v>
      </c>
      <c r="AJ81" s="95">
        <f t="shared" si="35"/>
        <v>0</v>
      </c>
      <c r="AK81" s="95">
        <f t="shared" si="35"/>
        <v>0</v>
      </c>
      <c r="AL81" s="95">
        <f t="shared" si="35"/>
        <v>0</v>
      </c>
      <c r="AM81" s="95">
        <f t="shared" si="35"/>
        <v>0</v>
      </c>
      <c r="AN81" s="95">
        <f t="shared" si="35"/>
        <v>0</v>
      </c>
      <c r="AO81" s="95">
        <f t="shared" si="35"/>
        <v>0</v>
      </c>
      <c r="AP81" s="95">
        <f t="shared" si="35"/>
        <v>0</v>
      </c>
      <c r="AQ81" s="95">
        <f t="shared" si="35"/>
        <v>0</v>
      </c>
      <c r="AR81" s="95">
        <f t="shared" si="35"/>
        <v>0</v>
      </c>
      <c r="AS81" s="95">
        <f t="shared" si="35"/>
        <v>0</v>
      </c>
      <c r="AT81" s="95">
        <f t="shared" si="35"/>
        <v>0</v>
      </c>
      <c r="AU81" s="95">
        <f t="shared" si="35"/>
        <v>0</v>
      </c>
      <c r="AV81" s="95">
        <f t="shared" si="38"/>
        <v>0</v>
      </c>
      <c r="AW81" s="95">
        <f t="shared" si="38"/>
        <v>0</v>
      </c>
      <c r="AX81" s="95">
        <f t="shared" si="38"/>
        <v>0</v>
      </c>
      <c r="AY81" s="95">
        <f t="shared" si="38"/>
        <v>0</v>
      </c>
      <c r="AZ81" s="95">
        <f t="shared" si="38"/>
        <v>0</v>
      </c>
      <c r="BA81" s="8"/>
      <c r="BB81" s="8"/>
      <c r="BC81" s="8"/>
      <c r="BD81" s="8"/>
      <c r="BE81" s="8"/>
      <c r="BF81" s="8"/>
      <c r="BG81" s="8"/>
    </row>
    <row r="82" spans="1:59" x14ac:dyDescent="0.3">
      <c r="A82" s="95">
        <f t="shared" si="37"/>
        <v>2</v>
      </c>
      <c r="B82" s="95">
        <f t="shared" si="37"/>
        <v>1.5</v>
      </c>
      <c r="C82" s="95">
        <f t="shared" si="37"/>
        <v>2</v>
      </c>
      <c r="D82" s="95">
        <f t="shared" si="37"/>
        <v>1</v>
      </c>
      <c r="E82" s="95">
        <f t="shared" si="37"/>
        <v>1.5</v>
      </c>
      <c r="F82" s="95">
        <f t="shared" si="37"/>
        <v>2</v>
      </c>
      <c r="G82" s="95">
        <f t="shared" si="37"/>
        <v>1.5</v>
      </c>
      <c r="H82" s="95">
        <f t="shared" si="37"/>
        <v>1.5</v>
      </c>
      <c r="I82" s="95">
        <f t="shared" si="37"/>
        <v>1.5</v>
      </c>
      <c r="J82" s="95">
        <f t="shared" si="37"/>
        <v>1.5</v>
      </c>
      <c r="K82" s="95">
        <f t="shared" si="37"/>
        <v>11.5</v>
      </c>
      <c r="L82" s="95">
        <f t="shared" si="37"/>
        <v>12</v>
      </c>
      <c r="M82" s="95">
        <f t="shared" si="37"/>
        <v>10</v>
      </c>
      <c r="N82" s="95">
        <f t="shared" si="37"/>
        <v>10</v>
      </c>
      <c r="O82" s="95">
        <f t="shared" si="37"/>
        <v>12</v>
      </c>
      <c r="P82" s="95">
        <f t="shared" si="37"/>
        <v>10</v>
      </c>
      <c r="Q82" s="95">
        <f t="shared" si="36"/>
        <v>10</v>
      </c>
      <c r="R82" s="95">
        <f t="shared" si="36"/>
        <v>10</v>
      </c>
      <c r="S82" s="95">
        <f t="shared" si="36"/>
        <v>10</v>
      </c>
      <c r="T82" s="95">
        <f t="shared" si="36"/>
        <v>10</v>
      </c>
      <c r="U82" s="95">
        <f t="shared" si="36"/>
        <v>12.5</v>
      </c>
      <c r="V82" s="95">
        <f t="shared" si="36"/>
        <v>12.5</v>
      </c>
      <c r="W82" s="95">
        <f t="shared" si="36"/>
        <v>0</v>
      </c>
      <c r="X82" s="95">
        <f t="shared" si="36"/>
        <v>0</v>
      </c>
      <c r="Y82" s="95">
        <f t="shared" si="36"/>
        <v>0</v>
      </c>
      <c r="Z82" s="95">
        <f t="shared" si="36"/>
        <v>0</v>
      </c>
      <c r="AA82" s="95">
        <f t="shared" si="36"/>
        <v>0</v>
      </c>
      <c r="AB82" s="95">
        <f t="shared" si="36"/>
        <v>0</v>
      </c>
      <c r="AC82" s="95">
        <f t="shared" si="36"/>
        <v>0</v>
      </c>
      <c r="AD82" s="95">
        <f t="shared" si="36"/>
        <v>0</v>
      </c>
      <c r="AE82" s="95">
        <f t="shared" si="36"/>
        <v>0</v>
      </c>
      <c r="AF82" s="95">
        <f t="shared" si="35"/>
        <v>0</v>
      </c>
      <c r="AG82" s="95">
        <f t="shared" si="35"/>
        <v>0</v>
      </c>
      <c r="AH82" s="95">
        <f t="shared" si="35"/>
        <v>0</v>
      </c>
      <c r="AI82" s="95">
        <f t="shared" si="35"/>
        <v>0</v>
      </c>
      <c r="AJ82" s="95">
        <f t="shared" si="35"/>
        <v>0</v>
      </c>
      <c r="AK82" s="95">
        <f t="shared" si="35"/>
        <v>0</v>
      </c>
      <c r="AL82" s="95">
        <f t="shared" si="35"/>
        <v>0</v>
      </c>
      <c r="AM82" s="95">
        <f t="shared" si="35"/>
        <v>0</v>
      </c>
      <c r="AN82" s="95">
        <f t="shared" si="35"/>
        <v>0</v>
      </c>
      <c r="AO82" s="95">
        <f t="shared" si="35"/>
        <v>0</v>
      </c>
      <c r="AP82" s="95">
        <f t="shared" si="35"/>
        <v>0</v>
      </c>
      <c r="AQ82" s="95">
        <f t="shared" si="35"/>
        <v>0</v>
      </c>
      <c r="AR82" s="95">
        <f t="shared" si="35"/>
        <v>0</v>
      </c>
      <c r="AS82" s="95">
        <f t="shared" si="35"/>
        <v>0</v>
      </c>
      <c r="AT82" s="95">
        <f t="shared" si="35"/>
        <v>0</v>
      </c>
      <c r="AU82" s="95">
        <f t="shared" si="35"/>
        <v>0</v>
      </c>
      <c r="AV82" s="95">
        <f t="shared" si="38"/>
        <v>0</v>
      </c>
      <c r="AW82" s="95">
        <f t="shared" si="38"/>
        <v>0</v>
      </c>
      <c r="AX82" s="95">
        <f t="shared" si="38"/>
        <v>0</v>
      </c>
      <c r="AY82" s="95">
        <f t="shared" si="38"/>
        <v>0</v>
      </c>
      <c r="AZ82" s="95">
        <f t="shared" si="38"/>
        <v>0</v>
      </c>
      <c r="BA82" s="8"/>
      <c r="BB82" s="8"/>
      <c r="BC82" s="8"/>
      <c r="BD82" s="8"/>
      <c r="BE82" s="8"/>
      <c r="BF82" s="8"/>
      <c r="BG82" s="8"/>
    </row>
    <row r="83" spans="1:59" x14ac:dyDescent="0.3">
      <c r="A83" s="95">
        <f t="shared" si="37"/>
        <v>2</v>
      </c>
      <c r="B83" s="95">
        <f t="shared" si="37"/>
        <v>1.5</v>
      </c>
      <c r="C83" s="95">
        <f t="shared" si="37"/>
        <v>2</v>
      </c>
      <c r="D83" s="95">
        <f t="shared" si="37"/>
        <v>1</v>
      </c>
      <c r="E83" s="95">
        <f t="shared" si="37"/>
        <v>1.5</v>
      </c>
      <c r="F83" s="95">
        <f t="shared" si="37"/>
        <v>2</v>
      </c>
      <c r="G83" s="95">
        <f t="shared" si="37"/>
        <v>1.5</v>
      </c>
      <c r="H83" s="95">
        <f t="shared" si="37"/>
        <v>1.5</v>
      </c>
      <c r="I83" s="95">
        <f t="shared" si="37"/>
        <v>1.5</v>
      </c>
      <c r="J83" s="95">
        <f t="shared" si="37"/>
        <v>1.5</v>
      </c>
      <c r="K83" s="95">
        <f t="shared" si="37"/>
        <v>11.5</v>
      </c>
      <c r="L83" s="95">
        <f t="shared" si="37"/>
        <v>12</v>
      </c>
      <c r="M83" s="95">
        <f t="shared" si="37"/>
        <v>10</v>
      </c>
      <c r="N83" s="95">
        <f t="shared" si="37"/>
        <v>10</v>
      </c>
      <c r="O83" s="95">
        <f t="shared" si="37"/>
        <v>12</v>
      </c>
      <c r="P83" s="95">
        <f t="shared" si="37"/>
        <v>10</v>
      </c>
      <c r="Q83" s="95">
        <f t="shared" si="36"/>
        <v>10</v>
      </c>
      <c r="R83" s="95">
        <f t="shared" si="36"/>
        <v>10</v>
      </c>
      <c r="S83" s="95">
        <f t="shared" si="36"/>
        <v>10</v>
      </c>
      <c r="T83" s="95">
        <f t="shared" si="36"/>
        <v>10</v>
      </c>
      <c r="U83" s="95">
        <f t="shared" si="36"/>
        <v>12.5</v>
      </c>
      <c r="V83" s="95">
        <f t="shared" si="36"/>
        <v>12.5</v>
      </c>
      <c r="W83" s="95">
        <f t="shared" si="36"/>
        <v>0</v>
      </c>
      <c r="X83" s="95">
        <f t="shared" si="36"/>
        <v>0</v>
      </c>
      <c r="Y83" s="95">
        <f t="shared" si="36"/>
        <v>0</v>
      </c>
      <c r="Z83" s="95">
        <f t="shared" si="36"/>
        <v>0</v>
      </c>
      <c r="AA83" s="95">
        <f t="shared" si="36"/>
        <v>0</v>
      </c>
      <c r="AB83" s="95">
        <f t="shared" si="36"/>
        <v>0</v>
      </c>
      <c r="AC83" s="95">
        <f t="shared" si="36"/>
        <v>0</v>
      </c>
      <c r="AD83" s="95">
        <f t="shared" si="36"/>
        <v>0</v>
      </c>
      <c r="AE83" s="95">
        <f t="shared" si="36"/>
        <v>0</v>
      </c>
      <c r="AF83" s="95">
        <f t="shared" si="35"/>
        <v>0</v>
      </c>
      <c r="AG83" s="95">
        <f t="shared" si="35"/>
        <v>0</v>
      </c>
      <c r="AH83" s="95">
        <f t="shared" si="35"/>
        <v>0</v>
      </c>
      <c r="AI83" s="95">
        <f t="shared" si="35"/>
        <v>0</v>
      </c>
      <c r="AJ83" s="95">
        <f t="shared" si="35"/>
        <v>0</v>
      </c>
      <c r="AK83" s="95">
        <f t="shared" si="35"/>
        <v>0</v>
      </c>
      <c r="AL83" s="95">
        <f t="shared" si="35"/>
        <v>0</v>
      </c>
      <c r="AM83" s="95">
        <f t="shared" si="35"/>
        <v>0</v>
      </c>
      <c r="AN83" s="95">
        <f t="shared" si="35"/>
        <v>0</v>
      </c>
      <c r="AO83" s="95">
        <f t="shared" si="35"/>
        <v>0</v>
      </c>
      <c r="AP83" s="95">
        <f t="shared" si="35"/>
        <v>0</v>
      </c>
      <c r="AQ83" s="95">
        <f t="shared" si="35"/>
        <v>0</v>
      </c>
      <c r="AR83" s="95">
        <f t="shared" si="35"/>
        <v>0</v>
      </c>
      <c r="AS83" s="95">
        <f t="shared" si="35"/>
        <v>0</v>
      </c>
      <c r="AT83" s="95">
        <f t="shared" si="35"/>
        <v>0</v>
      </c>
      <c r="AU83" s="95">
        <f t="shared" si="35"/>
        <v>0</v>
      </c>
      <c r="AV83" s="95">
        <f t="shared" si="38"/>
        <v>0</v>
      </c>
      <c r="AW83" s="95">
        <f t="shared" si="38"/>
        <v>0</v>
      </c>
      <c r="AX83" s="95">
        <f t="shared" si="38"/>
        <v>0</v>
      </c>
      <c r="AY83" s="95">
        <f t="shared" si="38"/>
        <v>0</v>
      </c>
      <c r="AZ83" s="95">
        <f t="shared" si="38"/>
        <v>0</v>
      </c>
      <c r="BA83" s="8"/>
      <c r="BB83" s="8"/>
      <c r="BC83" s="8"/>
      <c r="BD83" s="8"/>
      <c r="BE83" s="8"/>
      <c r="BF83" s="8"/>
      <c r="BG83" s="8"/>
    </row>
    <row r="84" spans="1:59" x14ac:dyDescent="0.3">
      <c r="A84" s="95">
        <f t="shared" si="37"/>
        <v>2</v>
      </c>
      <c r="B84" s="95">
        <f t="shared" si="37"/>
        <v>1.5</v>
      </c>
      <c r="C84" s="95">
        <f t="shared" si="37"/>
        <v>2</v>
      </c>
      <c r="D84" s="95">
        <f t="shared" si="37"/>
        <v>1</v>
      </c>
      <c r="E84" s="95">
        <f t="shared" si="37"/>
        <v>1.5</v>
      </c>
      <c r="F84" s="95">
        <f t="shared" si="37"/>
        <v>2</v>
      </c>
      <c r="G84" s="95">
        <f t="shared" si="37"/>
        <v>1.5</v>
      </c>
      <c r="H84" s="95">
        <f t="shared" si="37"/>
        <v>1.5</v>
      </c>
      <c r="I84" s="95">
        <f t="shared" si="37"/>
        <v>1.5</v>
      </c>
      <c r="J84" s="95">
        <f t="shared" si="37"/>
        <v>1.5</v>
      </c>
      <c r="K84" s="95">
        <f t="shared" si="37"/>
        <v>11.5</v>
      </c>
      <c r="L84" s="95">
        <f t="shared" si="37"/>
        <v>12</v>
      </c>
      <c r="M84" s="95">
        <f t="shared" si="37"/>
        <v>10</v>
      </c>
      <c r="N84" s="95">
        <f t="shared" si="37"/>
        <v>10</v>
      </c>
      <c r="O84" s="95">
        <f t="shared" si="37"/>
        <v>12</v>
      </c>
      <c r="P84" s="95">
        <f t="shared" si="37"/>
        <v>10</v>
      </c>
      <c r="Q84" s="95">
        <f t="shared" si="36"/>
        <v>10</v>
      </c>
      <c r="R84" s="95">
        <f t="shared" si="36"/>
        <v>10</v>
      </c>
      <c r="S84" s="95">
        <f t="shared" si="36"/>
        <v>10</v>
      </c>
      <c r="T84" s="95">
        <f t="shared" si="36"/>
        <v>10</v>
      </c>
      <c r="U84" s="95">
        <f t="shared" si="36"/>
        <v>12.5</v>
      </c>
      <c r="V84" s="95">
        <f t="shared" si="36"/>
        <v>12.5</v>
      </c>
      <c r="W84" s="95">
        <f t="shared" si="36"/>
        <v>0</v>
      </c>
      <c r="X84" s="95">
        <f t="shared" si="36"/>
        <v>0</v>
      </c>
      <c r="Y84" s="95">
        <f t="shared" si="36"/>
        <v>0</v>
      </c>
      <c r="Z84" s="95">
        <f t="shared" si="36"/>
        <v>0</v>
      </c>
      <c r="AA84" s="95">
        <f t="shared" si="36"/>
        <v>0</v>
      </c>
      <c r="AB84" s="95">
        <f t="shared" si="36"/>
        <v>0</v>
      </c>
      <c r="AC84" s="95">
        <f t="shared" si="36"/>
        <v>0</v>
      </c>
      <c r="AD84" s="95">
        <f t="shared" si="36"/>
        <v>0</v>
      </c>
      <c r="AE84" s="95">
        <f t="shared" si="36"/>
        <v>0</v>
      </c>
      <c r="AF84" s="95">
        <f t="shared" si="36"/>
        <v>0</v>
      </c>
      <c r="AG84" s="95">
        <f t="shared" ref="AG84:AV99" si="39">AG83</f>
        <v>0</v>
      </c>
      <c r="AH84" s="95">
        <f t="shared" si="39"/>
        <v>0</v>
      </c>
      <c r="AI84" s="95">
        <f t="shared" si="39"/>
        <v>0</v>
      </c>
      <c r="AJ84" s="95">
        <f t="shared" si="39"/>
        <v>0</v>
      </c>
      <c r="AK84" s="95">
        <f t="shared" si="39"/>
        <v>0</v>
      </c>
      <c r="AL84" s="95">
        <f t="shared" si="39"/>
        <v>0</v>
      </c>
      <c r="AM84" s="95">
        <f t="shared" si="39"/>
        <v>0</v>
      </c>
      <c r="AN84" s="95">
        <f t="shared" si="39"/>
        <v>0</v>
      </c>
      <c r="AO84" s="95">
        <f t="shared" si="39"/>
        <v>0</v>
      </c>
      <c r="AP84" s="95">
        <f t="shared" si="39"/>
        <v>0</v>
      </c>
      <c r="AQ84" s="95">
        <f t="shared" si="39"/>
        <v>0</v>
      </c>
      <c r="AR84" s="95">
        <f t="shared" si="39"/>
        <v>0</v>
      </c>
      <c r="AS84" s="95">
        <f t="shared" si="39"/>
        <v>0</v>
      </c>
      <c r="AT84" s="95">
        <f t="shared" si="39"/>
        <v>0</v>
      </c>
      <c r="AU84" s="95">
        <f t="shared" si="39"/>
        <v>0</v>
      </c>
      <c r="AV84" s="95">
        <f t="shared" si="38"/>
        <v>0</v>
      </c>
      <c r="AW84" s="95">
        <f t="shared" si="38"/>
        <v>0</v>
      </c>
      <c r="AX84" s="95">
        <f t="shared" si="38"/>
        <v>0</v>
      </c>
      <c r="AY84" s="95">
        <f t="shared" si="38"/>
        <v>0</v>
      </c>
      <c r="AZ84" s="95">
        <f t="shared" si="38"/>
        <v>0</v>
      </c>
      <c r="BA84" s="8"/>
      <c r="BB84" s="8"/>
      <c r="BC84" s="8"/>
      <c r="BD84" s="8"/>
      <c r="BE84" s="8"/>
      <c r="BF84" s="8"/>
      <c r="BG84" s="8"/>
    </row>
    <row r="85" spans="1:59" x14ac:dyDescent="0.3">
      <c r="A85" s="95">
        <f t="shared" si="37"/>
        <v>2</v>
      </c>
      <c r="B85" s="95">
        <f t="shared" si="37"/>
        <v>1.5</v>
      </c>
      <c r="C85" s="95">
        <f t="shared" si="37"/>
        <v>2</v>
      </c>
      <c r="D85" s="95">
        <f t="shared" si="37"/>
        <v>1</v>
      </c>
      <c r="E85" s="95">
        <f t="shared" si="37"/>
        <v>1.5</v>
      </c>
      <c r="F85" s="95">
        <f t="shared" si="37"/>
        <v>2</v>
      </c>
      <c r="G85" s="95">
        <f t="shared" si="37"/>
        <v>1.5</v>
      </c>
      <c r="H85" s="95">
        <f t="shared" si="37"/>
        <v>1.5</v>
      </c>
      <c r="I85" s="95">
        <f t="shared" si="37"/>
        <v>1.5</v>
      </c>
      <c r="J85" s="95">
        <f t="shared" si="37"/>
        <v>1.5</v>
      </c>
      <c r="K85" s="95">
        <f t="shared" si="37"/>
        <v>11.5</v>
      </c>
      <c r="L85" s="95">
        <f t="shared" si="37"/>
        <v>12</v>
      </c>
      <c r="M85" s="95">
        <f t="shared" si="37"/>
        <v>10</v>
      </c>
      <c r="N85" s="95">
        <f t="shared" si="37"/>
        <v>10</v>
      </c>
      <c r="O85" s="95">
        <f t="shared" si="37"/>
        <v>12</v>
      </c>
      <c r="P85" s="95">
        <f t="shared" si="37"/>
        <v>10</v>
      </c>
      <c r="Q85" s="95">
        <f t="shared" si="36"/>
        <v>10</v>
      </c>
      <c r="R85" s="95">
        <f t="shared" si="36"/>
        <v>10</v>
      </c>
      <c r="S85" s="95">
        <f t="shared" si="36"/>
        <v>10</v>
      </c>
      <c r="T85" s="95">
        <f t="shared" si="36"/>
        <v>10</v>
      </c>
      <c r="U85" s="95">
        <f t="shared" si="36"/>
        <v>12.5</v>
      </c>
      <c r="V85" s="95">
        <f t="shared" si="36"/>
        <v>12.5</v>
      </c>
      <c r="W85" s="95">
        <f t="shared" si="36"/>
        <v>0</v>
      </c>
      <c r="X85" s="95">
        <f t="shared" si="36"/>
        <v>0</v>
      </c>
      <c r="Y85" s="95">
        <f t="shared" si="36"/>
        <v>0</v>
      </c>
      <c r="Z85" s="95">
        <f t="shared" si="36"/>
        <v>0</v>
      </c>
      <c r="AA85" s="95">
        <f t="shared" si="36"/>
        <v>0</v>
      </c>
      <c r="AB85" s="95">
        <f t="shared" si="36"/>
        <v>0</v>
      </c>
      <c r="AC85" s="95">
        <f t="shared" si="36"/>
        <v>0</v>
      </c>
      <c r="AD85" s="95">
        <f t="shared" si="36"/>
        <v>0</v>
      </c>
      <c r="AE85" s="95">
        <f t="shared" si="36"/>
        <v>0</v>
      </c>
      <c r="AF85" s="95">
        <f t="shared" si="36"/>
        <v>0</v>
      </c>
      <c r="AG85" s="95">
        <f t="shared" si="39"/>
        <v>0</v>
      </c>
      <c r="AH85" s="95">
        <f t="shared" si="39"/>
        <v>0</v>
      </c>
      <c r="AI85" s="95">
        <f t="shared" si="39"/>
        <v>0</v>
      </c>
      <c r="AJ85" s="95">
        <f t="shared" si="39"/>
        <v>0</v>
      </c>
      <c r="AK85" s="95">
        <f t="shared" si="39"/>
        <v>0</v>
      </c>
      <c r="AL85" s="95">
        <f t="shared" si="39"/>
        <v>0</v>
      </c>
      <c r="AM85" s="95">
        <f t="shared" si="39"/>
        <v>0</v>
      </c>
      <c r="AN85" s="95">
        <f t="shared" si="39"/>
        <v>0</v>
      </c>
      <c r="AO85" s="95">
        <f t="shared" si="39"/>
        <v>0</v>
      </c>
      <c r="AP85" s="95">
        <f t="shared" si="39"/>
        <v>0</v>
      </c>
      <c r="AQ85" s="95">
        <f t="shared" si="39"/>
        <v>0</v>
      </c>
      <c r="AR85" s="95">
        <f t="shared" si="39"/>
        <v>0</v>
      </c>
      <c r="AS85" s="95">
        <f t="shared" si="39"/>
        <v>0</v>
      </c>
      <c r="AT85" s="95">
        <f t="shared" si="39"/>
        <v>0</v>
      </c>
      <c r="AU85" s="95">
        <f t="shared" si="39"/>
        <v>0</v>
      </c>
      <c r="AV85" s="95">
        <f t="shared" si="38"/>
        <v>0</v>
      </c>
      <c r="AW85" s="95">
        <f t="shared" si="38"/>
        <v>0</v>
      </c>
      <c r="AX85" s="95">
        <f t="shared" si="38"/>
        <v>0</v>
      </c>
      <c r="AY85" s="95">
        <f t="shared" si="38"/>
        <v>0</v>
      </c>
      <c r="AZ85" s="95">
        <f t="shared" si="38"/>
        <v>0</v>
      </c>
      <c r="BA85" s="8"/>
      <c r="BB85" s="8"/>
      <c r="BC85" s="8"/>
      <c r="BD85" s="8"/>
      <c r="BE85" s="8"/>
      <c r="BF85" s="8"/>
      <c r="BG85" s="8"/>
    </row>
    <row r="86" spans="1:59" x14ac:dyDescent="0.3">
      <c r="A86" s="95">
        <f t="shared" si="37"/>
        <v>2</v>
      </c>
      <c r="B86" s="95">
        <f t="shared" si="37"/>
        <v>1.5</v>
      </c>
      <c r="C86" s="95">
        <f t="shared" si="37"/>
        <v>2</v>
      </c>
      <c r="D86" s="95">
        <f t="shared" si="37"/>
        <v>1</v>
      </c>
      <c r="E86" s="95">
        <f t="shared" si="37"/>
        <v>1.5</v>
      </c>
      <c r="F86" s="95">
        <f t="shared" si="37"/>
        <v>2</v>
      </c>
      <c r="G86" s="95">
        <f t="shared" si="37"/>
        <v>1.5</v>
      </c>
      <c r="H86" s="95">
        <f t="shared" si="37"/>
        <v>1.5</v>
      </c>
      <c r="I86" s="95">
        <f t="shared" si="37"/>
        <v>1.5</v>
      </c>
      <c r="J86" s="95">
        <f t="shared" si="37"/>
        <v>1.5</v>
      </c>
      <c r="K86" s="95">
        <f t="shared" si="37"/>
        <v>11.5</v>
      </c>
      <c r="L86" s="95">
        <f t="shared" si="37"/>
        <v>12</v>
      </c>
      <c r="M86" s="95">
        <f t="shared" si="37"/>
        <v>10</v>
      </c>
      <c r="N86" s="95">
        <f t="shared" si="37"/>
        <v>10</v>
      </c>
      <c r="O86" s="95">
        <f t="shared" si="37"/>
        <v>12</v>
      </c>
      <c r="P86" s="95">
        <f t="shared" si="37"/>
        <v>10</v>
      </c>
      <c r="Q86" s="95">
        <f t="shared" si="36"/>
        <v>10</v>
      </c>
      <c r="R86" s="95">
        <f t="shared" si="36"/>
        <v>10</v>
      </c>
      <c r="S86" s="95">
        <f t="shared" si="36"/>
        <v>10</v>
      </c>
      <c r="T86" s="95">
        <f t="shared" si="36"/>
        <v>10</v>
      </c>
      <c r="U86" s="95">
        <f t="shared" si="36"/>
        <v>12.5</v>
      </c>
      <c r="V86" s="95">
        <f t="shared" si="36"/>
        <v>12.5</v>
      </c>
      <c r="W86" s="95">
        <f t="shared" si="36"/>
        <v>0</v>
      </c>
      <c r="X86" s="95">
        <f t="shared" si="36"/>
        <v>0</v>
      </c>
      <c r="Y86" s="95">
        <f t="shared" si="36"/>
        <v>0</v>
      </c>
      <c r="Z86" s="95">
        <f t="shared" si="36"/>
        <v>0</v>
      </c>
      <c r="AA86" s="95">
        <f t="shared" si="36"/>
        <v>0</v>
      </c>
      <c r="AB86" s="95">
        <f t="shared" si="36"/>
        <v>0</v>
      </c>
      <c r="AC86" s="95">
        <f t="shared" si="36"/>
        <v>0</v>
      </c>
      <c r="AD86" s="95">
        <f t="shared" si="36"/>
        <v>0</v>
      </c>
      <c r="AE86" s="95">
        <f t="shared" si="36"/>
        <v>0</v>
      </c>
      <c r="AF86" s="95">
        <f t="shared" si="36"/>
        <v>0</v>
      </c>
      <c r="AG86" s="95">
        <f t="shared" si="39"/>
        <v>0</v>
      </c>
      <c r="AH86" s="95">
        <f t="shared" si="39"/>
        <v>0</v>
      </c>
      <c r="AI86" s="95">
        <f t="shared" si="39"/>
        <v>0</v>
      </c>
      <c r="AJ86" s="95">
        <f t="shared" si="39"/>
        <v>0</v>
      </c>
      <c r="AK86" s="95">
        <f t="shared" si="39"/>
        <v>0</v>
      </c>
      <c r="AL86" s="95">
        <f t="shared" si="39"/>
        <v>0</v>
      </c>
      <c r="AM86" s="95">
        <f t="shared" si="39"/>
        <v>0</v>
      </c>
      <c r="AN86" s="95">
        <f t="shared" si="39"/>
        <v>0</v>
      </c>
      <c r="AO86" s="95">
        <f t="shared" si="39"/>
        <v>0</v>
      </c>
      <c r="AP86" s="95">
        <f t="shared" si="39"/>
        <v>0</v>
      </c>
      <c r="AQ86" s="95">
        <f t="shared" si="39"/>
        <v>0</v>
      </c>
      <c r="AR86" s="95">
        <f t="shared" si="39"/>
        <v>0</v>
      </c>
      <c r="AS86" s="95">
        <f t="shared" si="39"/>
        <v>0</v>
      </c>
      <c r="AT86" s="95">
        <f t="shared" si="39"/>
        <v>0</v>
      </c>
      <c r="AU86" s="95">
        <f t="shared" si="39"/>
        <v>0</v>
      </c>
      <c r="AV86" s="95">
        <f t="shared" si="38"/>
        <v>0</v>
      </c>
      <c r="AW86" s="95">
        <f t="shared" si="38"/>
        <v>0</v>
      </c>
      <c r="AX86" s="95">
        <f t="shared" si="38"/>
        <v>0</v>
      </c>
      <c r="AY86" s="95">
        <f t="shared" si="38"/>
        <v>0</v>
      </c>
      <c r="AZ86" s="95">
        <f t="shared" si="38"/>
        <v>0</v>
      </c>
      <c r="BA86" s="8"/>
      <c r="BB86" s="8"/>
      <c r="BC86" s="8"/>
      <c r="BD86" s="8"/>
      <c r="BE86" s="8"/>
      <c r="BF86" s="8"/>
      <c r="BG86" s="8"/>
    </row>
    <row r="87" spans="1:59" x14ac:dyDescent="0.3">
      <c r="A87" s="95">
        <f t="shared" si="37"/>
        <v>2</v>
      </c>
      <c r="B87" s="95">
        <f t="shared" si="37"/>
        <v>1.5</v>
      </c>
      <c r="C87" s="95">
        <f t="shared" si="37"/>
        <v>2</v>
      </c>
      <c r="D87" s="95">
        <f t="shared" si="37"/>
        <v>1</v>
      </c>
      <c r="E87" s="95">
        <f t="shared" si="37"/>
        <v>1.5</v>
      </c>
      <c r="F87" s="95">
        <f t="shared" si="37"/>
        <v>2</v>
      </c>
      <c r="G87" s="95">
        <f t="shared" si="37"/>
        <v>1.5</v>
      </c>
      <c r="H87" s="95">
        <f t="shared" si="37"/>
        <v>1.5</v>
      </c>
      <c r="I87" s="95">
        <f t="shared" si="37"/>
        <v>1.5</v>
      </c>
      <c r="J87" s="95">
        <f t="shared" si="37"/>
        <v>1.5</v>
      </c>
      <c r="K87" s="95">
        <f t="shared" si="37"/>
        <v>11.5</v>
      </c>
      <c r="L87" s="95">
        <f t="shared" si="37"/>
        <v>12</v>
      </c>
      <c r="M87" s="95">
        <f t="shared" si="37"/>
        <v>10</v>
      </c>
      <c r="N87" s="95">
        <f t="shared" si="37"/>
        <v>10</v>
      </c>
      <c r="O87" s="95">
        <f t="shared" si="37"/>
        <v>12</v>
      </c>
      <c r="P87" s="95">
        <f t="shared" si="37"/>
        <v>10</v>
      </c>
      <c r="Q87" s="95">
        <f t="shared" si="36"/>
        <v>10</v>
      </c>
      <c r="R87" s="95">
        <f t="shared" si="36"/>
        <v>10</v>
      </c>
      <c r="S87" s="95">
        <f t="shared" si="36"/>
        <v>10</v>
      </c>
      <c r="T87" s="95">
        <f t="shared" si="36"/>
        <v>10</v>
      </c>
      <c r="U87" s="95">
        <f t="shared" si="36"/>
        <v>12.5</v>
      </c>
      <c r="V87" s="95">
        <f t="shared" si="36"/>
        <v>12.5</v>
      </c>
      <c r="W87" s="95">
        <f t="shared" si="36"/>
        <v>0</v>
      </c>
      <c r="X87" s="95">
        <f t="shared" si="36"/>
        <v>0</v>
      </c>
      <c r="Y87" s="95">
        <f t="shared" si="36"/>
        <v>0</v>
      </c>
      <c r="Z87" s="95">
        <f t="shared" si="36"/>
        <v>0</v>
      </c>
      <c r="AA87" s="95">
        <f t="shared" si="36"/>
        <v>0</v>
      </c>
      <c r="AB87" s="95">
        <f t="shared" si="36"/>
        <v>0</v>
      </c>
      <c r="AC87" s="95">
        <f t="shared" si="36"/>
        <v>0</v>
      </c>
      <c r="AD87" s="95">
        <f t="shared" si="36"/>
        <v>0</v>
      </c>
      <c r="AE87" s="95">
        <f t="shared" si="36"/>
        <v>0</v>
      </c>
      <c r="AF87" s="95">
        <f t="shared" si="36"/>
        <v>0</v>
      </c>
      <c r="AG87" s="95">
        <f t="shared" si="39"/>
        <v>0</v>
      </c>
      <c r="AH87" s="95">
        <f t="shared" si="39"/>
        <v>0</v>
      </c>
      <c r="AI87" s="95">
        <f t="shared" si="39"/>
        <v>0</v>
      </c>
      <c r="AJ87" s="95">
        <f t="shared" si="39"/>
        <v>0</v>
      </c>
      <c r="AK87" s="95">
        <f t="shared" si="39"/>
        <v>0</v>
      </c>
      <c r="AL87" s="95">
        <f t="shared" si="39"/>
        <v>0</v>
      </c>
      <c r="AM87" s="95">
        <f t="shared" si="39"/>
        <v>0</v>
      </c>
      <c r="AN87" s="95">
        <f t="shared" si="39"/>
        <v>0</v>
      </c>
      <c r="AO87" s="95">
        <f t="shared" si="39"/>
        <v>0</v>
      </c>
      <c r="AP87" s="95">
        <f t="shared" si="39"/>
        <v>0</v>
      </c>
      <c r="AQ87" s="95">
        <f t="shared" si="39"/>
        <v>0</v>
      </c>
      <c r="AR87" s="95">
        <f t="shared" si="39"/>
        <v>0</v>
      </c>
      <c r="AS87" s="95">
        <f t="shared" si="39"/>
        <v>0</v>
      </c>
      <c r="AT87" s="95">
        <f t="shared" si="39"/>
        <v>0</v>
      </c>
      <c r="AU87" s="95">
        <f t="shared" si="39"/>
        <v>0</v>
      </c>
      <c r="AV87" s="95">
        <f t="shared" si="38"/>
        <v>0</v>
      </c>
      <c r="AW87" s="95">
        <f t="shared" si="38"/>
        <v>0</v>
      </c>
      <c r="AX87" s="95">
        <f t="shared" si="38"/>
        <v>0</v>
      </c>
      <c r="AY87" s="95">
        <f t="shared" si="38"/>
        <v>0</v>
      </c>
      <c r="AZ87" s="95">
        <f t="shared" si="38"/>
        <v>0</v>
      </c>
      <c r="BA87" s="8"/>
      <c r="BB87" s="8"/>
      <c r="BC87" s="8"/>
      <c r="BD87" s="8"/>
      <c r="BE87" s="8"/>
      <c r="BF87" s="8"/>
      <c r="BG87" s="8"/>
    </row>
    <row r="88" spans="1:59" x14ac:dyDescent="0.3">
      <c r="A88" s="95">
        <f t="shared" si="37"/>
        <v>2</v>
      </c>
      <c r="B88" s="95">
        <f t="shared" si="37"/>
        <v>1.5</v>
      </c>
      <c r="C88" s="95">
        <f t="shared" si="37"/>
        <v>2</v>
      </c>
      <c r="D88" s="95">
        <f t="shared" si="37"/>
        <v>1</v>
      </c>
      <c r="E88" s="95">
        <f t="shared" si="37"/>
        <v>1.5</v>
      </c>
      <c r="F88" s="95">
        <f t="shared" si="37"/>
        <v>2</v>
      </c>
      <c r="G88" s="95">
        <f t="shared" si="37"/>
        <v>1.5</v>
      </c>
      <c r="H88" s="95">
        <f t="shared" si="37"/>
        <v>1.5</v>
      </c>
      <c r="I88" s="95">
        <f t="shared" si="37"/>
        <v>1.5</v>
      </c>
      <c r="J88" s="95">
        <f t="shared" si="37"/>
        <v>1.5</v>
      </c>
      <c r="K88" s="95">
        <f t="shared" si="37"/>
        <v>11.5</v>
      </c>
      <c r="L88" s="95">
        <f t="shared" si="37"/>
        <v>12</v>
      </c>
      <c r="M88" s="95">
        <f t="shared" si="37"/>
        <v>10</v>
      </c>
      <c r="N88" s="95">
        <f t="shared" si="37"/>
        <v>10</v>
      </c>
      <c r="O88" s="95">
        <f t="shared" si="37"/>
        <v>12</v>
      </c>
      <c r="P88" s="95">
        <f t="shared" ref="P88:AF102" si="40">P87</f>
        <v>10</v>
      </c>
      <c r="Q88" s="95">
        <f t="shared" si="40"/>
        <v>10</v>
      </c>
      <c r="R88" s="95">
        <f t="shared" si="40"/>
        <v>10</v>
      </c>
      <c r="S88" s="95">
        <f t="shared" si="40"/>
        <v>10</v>
      </c>
      <c r="T88" s="95">
        <f t="shared" si="40"/>
        <v>10</v>
      </c>
      <c r="U88" s="95">
        <f t="shared" si="40"/>
        <v>12.5</v>
      </c>
      <c r="V88" s="95">
        <f t="shared" si="40"/>
        <v>12.5</v>
      </c>
      <c r="W88" s="95">
        <f t="shared" si="40"/>
        <v>0</v>
      </c>
      <c r="X88" s="95">
        <f t="shared" si="40"/>
        <v>0</v>
      </c>
      <c r="Y88" s="95">
        <f t="shared" si="40"/>
        <v>0</v>
      </c>
      <c r="Z88" s="95">
        <f t="shared" si="40"/>
        <v>0</v>
      </c>
      <c r="AA88" s="95">
        <f t="shared" si="40"/>
        <v>0</v>
      </c>
      <c r="AB88" s="95">
        <f t="shared" si="40"/>
        <v>0</v>
      </c>
      <c r="AC88" s="95">
        <f t="shared" si="40"/>
        <v>0</v>
      </c>
      <c r="AD88" s="95">
        <f t="shared" si="40"/>
        <v>0</v>
      </c>
      <c r="AE88" s="95">
        <f t="shared" si="40"/>
        <v>0</v>
      </c>
      <c r="AF88" s="95">
        <f t="shared" si="40"/>
        <v>0</v>
      </c>
      <c r="AG88" s="95">
        <f t="shared" si="39"/>
        <v>0</v>
      </c>
      <c r="AH88" s="95">
        <f t="shared" si="39"/>
        <v>0</v>
      </c>
      <c r="AI88" s="95">
        <f t="shared" si="39"/>
        <v>0</v>
      </c>
      <c r="AJ88" s="95">
        <f t="shared" si="39"/>
        <v>0</v>
      </c>
      <c r="AK88" s="95">
        <f t="shared" si="39"/>
        <v>0</v>
      </c>
      <c r="AL88" s="95">
        <f t="shared" si="39"/>
        <v>0</v>
      </c>
      <c r="AM88" s="95">
        <f t="shared" si="39"/>
        <v>0</v>
      </c>
      <c r="AN88" s="95">
        <f t="shared" si="39"/>
        <v>0</v>
      </c>
      <c r="AO88" s="95">
        <f t="shared" si="39"/>
        <v>0</v>
      </c>
      <c r="AP88" s="95">
        <f t="shared" si="39"/>
        <v>0</v>
      </c>
      <c r="AQ88" s="95">
        <f t="shared" si="39"/>
        <v>0</v>
      </c>
      <c r="AR88" s="95">
        <f t="shared" si="39"/>
        <v>0</v>
      </c>
      <c r="AS88" s="95">
        <f t="shared" si="39"/>
        <v>0</v>
      </c>
      <c r="AT88" s="95">
        <f t="shared" si="39"/>
        <v>0</v>
      </c>
      <c r="AU88" s="95">
        <f t="shared" si="39"/>
        <v>0</v>
      </c>
      <c r="AV88" s="95">
        <f t="shared" si="38"/>
        <v>0</v>
      </c>
      <c r="AW88" s="95">
        <f t="shared" si="38"/>
        <v>0</v>
      </c>
      <c r="AX88" s="95">
        <f t="shared" si="38"/>
        <v>0</v>
      </c>
      <c r="AY88" s="95">
        <f t="shared" si="38"/>
        <v>0</v>
      </c>
      <c r="AZ88" s="95">
        <f t="shared" si="38"/>
        <v>0</v>
      </c>
      <c r="BA88" s="8"/>
      <c r="BB88" s="8"/>
      <c r="BC88" s="8"/>
      <c r="BD88" s="8"/>
      <c r="BE88" s="8"/>
      <c r="BF88" s="8"/>
      <c r="BG88" s="8"/>
    </row>
    <row r="89" spans="1:59" x14ac:dyDescent="0.3">
      <c r="A89" s="95">
        <f t="shared" ref="A89:P104" si="41">A88</f>
        <v>2</v>
      </c>
      <c r="B89" s="95">
        <f t="shared" si="41"/>
        <v>1.5</v>
      </c>
      <c r="C89" s="95">
        <f t="shared" si="41"/>
        <v>2</v>
      </c>
      <c r="D89" s="95">
        <f t="shared" si="41"/>
        <v>1</v>
      </c>
      <c r="E89" s="95">
        <f t="shared" si="41"/>
        <v>1.5</v>
      </c>
      <c r="F89" s="95">
        <f t="shared" si="41"/>
        <v>2</v>
      </c>
      <c r="G89" s="95">
        <f t="shared" si="41"/>
        <v>1.5</v>
      </c>
      <c r="H89" s="95">
        <f t="shared" si="41"/>
        <v>1.5</v>
      </c>
      <c r="I89" s="95">
        <f t="shared" si="41"/>
        <v>1.5</v>
      </c>
      <c r="J89" s="95">
        <f t="shared" si="41"/>
        <v>1.5</v>
      </c>
      <c r="K89" s="95">
        <f t="shared" si="41"/>
        <v>11.5</v>
      </c>
      <c r="L89" s="95">
        <f t="shared" si="41"/>
        <v>12</v>
      </c>
      <c r="M89" s="95">
        <f t="shared" si="41"/>
        <v>10</v>
      </c>
      <c r="N89" s="95">
        <f t="shared" si="41"/>
        <v>10</v>
      </c>
      <c r="O89" s="95">
        <f t="shared" si="41"/>
        <v>12</v>
      </c>
      <c r="P89" s="95">
        <f t="shared" si="40"/>
        <v>10</v>
      </c>
      <c r="Q89" s="95">
        <f t="shared" si="40"/>
        <v>10</v>
      </c>
      <c r="R89" s="95">
        <f t="shared" si="40"/>
        <v>10</v>
      </c>
      <c r="S89" s="95">
        <f t="shared" si="40"/>
        <v>10</v>
      </c>
      <c r="T89" s="95">
        <f t="shared" si="40"/>
        <v>10</v>
      </c>
      <c r="U89" s="95">
        <f t="shared" si="40"/>
        <v>12.5</v>
      </c>
      <c r="V89" s="95">
        <f t="shared" si="40"/>
        <v>12.5</v>
      </c>
      <c r="W89" s="95">
        <f t="shared" si="40"/>
        <v>0</v>
      </c>
      <c r="X89" s="95">
        <f t="shared" si="40"/>
        <v>0</v>
      </c>
      <c r="Y89" s="95">
        <f t="shared" si="40"/>
        <v>0</v>
      </c>
      <c r="Z89" s="95">
        <f t="shared" si="40"/>
        <v>0</v>
      </c>
      <c r="AA89" s="95">
        <f t="shared" si="40"/>
        <v>0</v>
      </c>
      <c r="AB89" s="95">
        <f t="shared" si="40"/>
        <v>0</v>
      </c>
      <c r="AC89" s="95">
        <f t="shared" si="40"/>
        <v>0</v>
      </c>
      <c r="AD89" s="95">
        <f t="shared" si="40"/>
        <v>0</v>
      </c>
      <c r="AE89" s="95">
        <f t="shared" si="40"/>
        <v>0</v>
      </c>
      <c r="AF89" s="95">
        <f t="shared" si="40"/>
        <v>0</v>
      </c>
      <c r="AG89" s="95">
        <f t="shared" si="39"/>
        <v>0</v>
      </c>
      <c r="AH89" s="95">
        <f t="shared" si="39"/>
        <v>0</v>
      </c>
      <c r="AI89" s="95">
        <f t="shared" si="39"/>
        <v>0</v>
      </c>
      <c r="AJ89" s="95">
        <f t="shared" si="39"/>
        <v>0</v>
      </c>
      <c r="AK89" s="95">
        <f t="shared" si="39"/>
        <v>0</v>
      </c>
      <c r="AL89" s="95">
        <f t="shared" si="39"/>
        <v>0</v>
      </c>
      <c r="AM89" s="95">
        <f t="shared" si="39"/>
        <v>0</v>
      </c>
      <c r="AN89" s="95">
        <f t="shared" si="39"/>
        <v>0</v>
      </c>
      <c r="AO89" s="95">
        <f t="shared" si="39"/>
        <v>0</v>
      </c>
      <c r="AP89" s="95">
        <f t="shared" si="39"/>
        <v>0</v>
      </c>
      <c r="AQ89" s="95">
        <f t="shared" si="39"/>
        <v>0</v>
      </c>
      <c r="AR89" s="95">
        <f t="shared" si="39"/>
        <v>0</v>
      </c>
      <c r="AS89" s="95">
        <f t="shared" si="39"/>
        <v>0</v>
      </c>
      <c r="AT89" s="95">
        <f t="shared" si="39"/>
        <v>0</v>
      </c>
      <c r="AU89" s="95">
        <f t="shared" si="39"/>
        <v>0</v>
      </c>
      <c r="AV89" s="95">
        <f t="shared" si="38"/>
        <v>0</v>
      </c>
      <c r="AW89" s="95">
        <f t="shared" si="38"/>
        <v>0</v>
      </c>
      <c r="AX89" s="95">
        <f t="shared" si="38"/>
        <v>0</v>
      </c>
      <c r="AY89" s="95">
        <f t="shared" si="38"/>
        <v>0</v>
      </c>
      <c r="AZ89" s="95">
        <f t="shared" si="38"/>
        <v>0</v>
      </c>
      <c r="BA89" s="8"/>
      <c r="BB89" s="8"/>
      <c r="BC89" s="8"/>
      <c r="BD89" s="8"/>
      <c r="BE89" s="8"/>
      <c r="BF89" s="8"/>
      <c r="BG89" s="8"/>
    </row>
    <row r="90" spans="1:59" x14ac:dyDescent="0.3">
      <c r="A90" s="95">
        <f t="shared" si="41"/>
        <v>2</v>
      </c>
      <c r="B90" s="95">
        <f t="shared" si="41"/>
        <v>1.5</v>
      </c>
      <c r="C90" s="95">
        <f t="shared" si="41"/>
        <v>2</v>
      </c>
      <c r="D90" s="95">
        <f t="shared" si="41"/>
        <v>1</v>
      </c>
      <c r="E90" s="95">
        <f t="shared" si="41"/>
        <v>1.5</v>
      </c>
      <c r="F90" s="95">
        <f t="shared" si="41"/>
        <v>2</v>
      </c>
      <c r="G90" s="95">
        <f t="shared" si="41"/>
        <v>1.5</v>
      </c>
      <c r="H90" s="95">
        <f t="shared" si="41"/>
        <v>1.5</v>
      </c>
      <c r="I90" s="95">
        <f t="shared" si="41"/>
        <v>1.5</v>
      </c>
      <c r="J90" s="95">
        <f t="shared" si="41"/>
        <v>1.5</v>
      </c>
      <c r="K90" s="95">
        <f t="shared" si="41"/>
        <v>11.5</v>
      </c>
      <c r="L90" s="95">
        <f t="shared" si="41"/>
        <v>12</v>
      </c>
      <c r="M90" s="95">
        <f t="shared" si="41"/>
        <v>10</v>
      </c>
      <c r="N90" s="95">
        <f t="shared" si="41"/>
        <v>10</v>
      </c>
      <c r="O90" s="95">
        <f t="shared" si="41"/>
        <v>12</v>
      </c>
      <c r="P90" s="95">
        <f t="shared" si="40"/>
        <v>10</v>
      </c>
      <c r="Q90" s="95">
        <f t="shared" si="40"/>
        <v>10</v>
      </c>
      <c r="R90" s="95">
        <f t="shared" si="40"/>
        <v>10</v>
      </c>
      <c r="S90" s="95">
        <f t="shared" si="40"/>
        <v>10</v>
      </c>
      <c r="T90" s="95">
        <f t="shared" si="40"/>
        <v>10</v>
      </c>
      <c r="U90" s="95">
        <f t="shared" si="40"/>
        <v>12.5</v>
      </c>
      <c r="V90" s="95">
        <f t="shared" si="40"/>
        <v>12.5</v>
      </c>
      <c r="W90" s="95">
        <f t="shared" si="40"/>
        <v>0</v>
      </c>
      <c r="X90" s="95">
        <f t="shared" si="40"/>
        <v>0</v>
      </c>
      <c r="Y90" s="95">
        <f t="shared" si="40"/>
        <v>0</v>
      </c>
      <c r="Z90" s="95">
        <f t="shared" si="40"/>
        <v>0</v>
      </c>
      <c r="AA90" s="95">
        <f t="shared" si="40"/>
        <v>0</v>
      </c>
      <c r="AB90" s="95">
        <f t="shared" si="40"/>
        <v>0</v>
      </c>
      <c r="AC90" s="95">
        <f t="shared" si="40"/>
        <v>0</v>
      </c>
      <c r="AD90" s="95">
        <f t="shared" si="40"/>
        <v>0</v>
      </c>
      <c r="AE90" s="95">
        <f t="shared" si="40"/>
        <v>0</v>
      </c>
      <c r="AF90" s="95">
        <f t="shared" si="40"/>
        <v>0</v>
      </c>
      <c r="AG90" s="95">
        <f t="shared" si="39"/>
        <v>0</v>
      </c>
      <c r="AH90" s="95">
        <f t="shared" si="39"/>
        <v>0</v>
      </c>
      <c r="AI90" s="95">
        <f t="shared" si="39"/>
        <v>0</v>
      </c>
      <c r="AJ90" s="95">
        <f t="shared" si="39"/>
        <v>0</v>
      </c>
      <c r="AK90" s="95">
        <f t="shared" si="39"/>
        <v>0</v>
      </c>
      <c r="AL90" s="95">
        <f t="shared" si="39"/>
        <v>0</v>
      </c>
      <c r="AM90" s="95">
        <f t="shared" si="39"/>
        <v>0</v>
      </c>
      <c r="AN90" s="95">
        <f t="shared" si="39"/>
        <v>0</v>
      </c>
      <c r="AO90" s="95">
        <f t="shared" si="39"/>
        <v>0</v>
      </c>
      <c r="AP90" s="95">
        <f t="shared" si="39"/>
        <v>0</v>
      </c>
      <c r="AQ90" s="95">
        <f t="shared" si="39"/>
        <v>0</v>
      </c>
      <c r="AR90" s="95">
        <f t="shared" si="39"/>
        <v>0</v>
      </c>
      <c r="AS90" s="95">
        <f t="shared" si="39"/>
        <v>0</v>
      </c>
      <c r="AT90" s="95">
        <f t="shared" si="39"/>
        <v>0</v>
      </c>
      <c r="AU90" s="95">
        <f t="shared" si="39"/>
        <v>0</v>
      </c>
      <c r="AV90" s="95">
        <f t="shared" si="38"/>
        <v>0</v>
      </c>
      <c r="AW90" s="95">
        <f t="shared" si="38"/>
        <v>0</v>
      </c>
      <c r="AX90" s="95">
        <f t="shared" si="38"/>
        <v>0</v>
      </c>
      <c r="AY90" s="95">
        <f t="shared" si="38"/>
        <v>0</v>
      </c>
      <c r="AZ90" s="95">
        <f t="shared" si="38"/>
        <v>0</v>
      </c>
      <c r="BA90" s="8"/>
      <c r="BB90" s="8"/>
      <c r="BC90" s="8"/>
      <c r="BD90" s="8"/>
      <c r="BE90" s="8"/>
      <c r="BF90" s="8"/>
      <c r="BG90" s="8"/>
    </row>
    <row r="91" spans="1:59" x14ac:dyDescent="0.3">
      <c r="A91" s="95">
        <f t="shared" si="41"/>
        <v>2</v>
      </c>
      <c r="B91" s="95">
        <f t="shared" si="41"/>
        <v>1.5</v>
      </c>
      <c r="C91" s="95">
        <f t="shared" si="41"/>
        <v>2</v>
      </c>
      <c r="D91" s="95">
        <f t="shared" si="41"/>
        <v>1</v>
      </c>
      <c r="E91" s="95">
        <f t="shared" si="41"/>
        <v>1.5</v>
      </c>
      <c r="F91" s="95">
        <f t="shared" si="41"/>
        <v>2</v>
      </c>
      <c r="G91" s="95">
        <f t="shared" si="41"/>
        <v>1.5</v>
      </c>
      <c r="H91" s="95">
        <f t="shared" si="41"/>
        <v>1.5</v>
      </c>
      <c r="I91" s="95">
        <f t="shared" si="41"/>
        <v>1.5</v>
      </c>
      <c r="J91" s="95">
        <f t="shared" si="41"/>
        <v>1.5</v>
      </c>
      <c r="K91" s="95">
        <f t="shared" si="41"/>
        <v>11.5</v>
      </c>
      <c r="L91" s="95">
        <f t="shared" si="41"/>
        <v>12</v>
      </c>
      <c r="M91" s="95">
        <f t="shared" si="41"/>
        <v>10</v>
      </c>
      <c r="N91" s="95">
        <f t="shared" si="41"/>
        <v>10</v>
      </c>
      <c r="O91" s="95">
        <f t="shared" si="41"/>
        <v>12</v>
      </c>
      <c r="P91" s="95">
        <f t="shared" si="40"/>
        <v>10</v>
      </c>
      <c r="Q91" s="95">
        <f t="shared" si="40"/>
        <v>10</v>
      </c>
      <c r="R91" s="95">
        <f t="shared" si="40"/>
        <v>10</v>
      </c>
      <c r="S91" s="95">
        <f t="shared" si="40"/>
        <v>10</v>
      </c>
      <c r="T91" s="95">
        <f t="shared" si="40"/>
        <v>10</v>
      </c>
      <c r="U91" s="95">
        <f t="shared" si="40"/>
        <v>12.5</v>
      </c>
      <c r="V91" s="95">
        <f t="shared" si="40"/>
        <v>12.5</v>
      </c>
      <c r="W91" s="95">
        <f t="shared" si="40"/>
        <v>0</v>
      </c>
      <c r="X91" s="95">
        <f t="shared" si="40"/>
        <v>0</v>
      </c>
      <c r="Y91" s="95">
        <f t="shared" si="40"/>
        <v>0</v>
      </c>
      <c r="Z91" s="95">
        <f t="shared" si="40"/>
        <v>0</v>
      </c>
      <c r="AA91" s="95">
        <f t="shared" si="40"/>
        <v>0</v>
      </c>
      <c r="AB91" s="95">
        <f t="shared" si="40"/>
        <v>0</v>
      </c>
      <c r="AC91" s="95">
        <f t="shared" si="40"/>
        <v>0</v>
      </c>
      <c r="AD91" s="95">
        <f t="shared" si="40"/>
        <v>0</v>
      </c>
      <c r="AE91" s="95">
        <f t="shared" si="40"/>
        <v>0</v>
      </c>
      <c r="AF91" s="95">
        <f t="shared" si="40"/>
        <v>0</v>
      </c>
      <c r="AG91" s="95">
        <f t="shared" si="39"/>
        <v>0</v>
      </c>
      <c r="AH91" s="95">
        <f t="shared" si="39"/>
        <v>0</v>
      </c>
      <c r="AI91" s="95">
        <f t="shared" si="39"/>
        <v>0</v>
      </c>
      <c r="AJ91" s="95">
        <f t="shared" si="39"/>
        <v>0</v>
      </c>
      <c r="AK91" s="95">
        <f t="shared" si="39"/>
        <v>0</v>
      </c>
      <c r="AL91" s="95">
        <f t="shared" si="39"/>
        <v>0</v>
      </c>
      <c r="AM91" s="95">
        <f t="shared" si="39"/>
        <v>0</v>
      </c>
      <c r="AN91" s="95">
        <f t="shared" si="39"/>
        <v>0</v>
      </c>
      <c r="AO91" s="95">
        <f t="shared" si="39"/>
        <v>0</v>
      </c>
      <c r="AP91" s="95">
        <f t="shared" si="39"/>
        <v>0</v>
      </c>
      <c r="AQ91" s="95">
        <f t="shared" si="39"/>
        <v>0</v>
      </c>
      <c r="AR91" s="95">
        <f t="shared" si="39"/>
        <v>0</v>
      </c>
      <c r="AS91" s="95">
        <f t="shared" si="39"/>
        <v>0</v>
      </c>
      <c r="AT91" s="95">
        <f t="shared" si="39"/>
        <v>0</v>
      </c>
      <c r="AU91" s="95">
        <f t="shared" si="39"/>
        <v>0</v>
      </c>
      <c r="AV91" s="95">
        <f t="shared" si="39"/>
        <v>0</v>
      </c>
      <c r="AW91" s="95">
        <f t="shared" ref="AW91:AZ106" si="42">AW90</f>
        <v>0</v>
      </c>
      <c r="AX91" s="95">
        <f t="shared" si="42"/>
        <v>0</v>
      </c>
      <c r="AY91" s="95">
        <f t="shared" si="42"/>
        <v>0</v>
      </c>
      <c r="AZ91" s="95">
        <f t="shared" si="42"/>
        <v>0</v>
      </c>
      <c r="BA91" s="8"/>
      <c r="BB91" s="8"/>
      <c r="BC91" s="8"/>
      <c r="BD91" s="8"/>
      <c r="BE91" s="8"/>
      <c r="BF91" s="8"/>
      <c r="BG91" s="8"/>
    </row>
    <row r="92" spans="1:59" x14ac:dyDescent="0.3">
      <c r="A92" s="95">
        <f t="shared" si="41"/>
        <v>2</v>
      </c>
      <c r="B92" s="95">
        <f t="shared" si="41"/>
        <v>1.5</v>
      </c>
      <c r="C92" s="95">
        <f t="shared" si="41"/>
        <v>2</v>
      </c>
      <c r="D92" s="95">
        <f t="shared" si="41"/>
        <v>1</v>
      </c>
      <c r="E92" s="95">
        <f t="shared" si="41"/>
        <v>1.5</v>
      </c>
      <c r="F92" s="95">
        <f t="shared" si="41"/>
        <v>2</v>
      </c>
      <c r="G92" s="95">
        <f t="shared" si="41"/>
        <v>1.5</v>
      </c>
      <c r="H92" s="95">
        <f t="shared" si="41"/>
        <v>1.5</v>
      </c>
      <c r="I92" s="95">
        <f t="shared" si="41"/>
        <v>1.5</v>
      </c>
      <c r="J92" s="95">
        <f t="shared" si="41"/>
        <v>1.5</v>
      </c>
      <c r="K92" s="95">
        <f t="shared" si="41"/>
        <v>11.5</v>
      </c>
      <c r="L92" s="95">
        <f t="shared" si="41"/>
        <v>12</v>
      </c>
      <c r="M92" s="95">
        <f t="shared" si="41"/>
        <v>10</v>
      </c>
      <c r="N92" s="95">
        <f t="shared" si="41"/>
        <v>10</v>
      </c>
      <c r="O92" s="95">
        <f t="shared" si="41"/>
        <v>12</v>
      </c>
      <c r="P92" s="95">
        <f t="shared" si="40"/>
        <v>10</v>
      </c>
      <c r="Q92" s="95">
        <f t="shared" si="40"/>
        <v>10</v>
      </c>
      <c r="R92" s="95">
        <f t="shared" si="40"/>
        <v>10</v>
      </c>
      <c r="S92" s="95">
        <f t="shared" si="40"/>
        <v>10</v>
      </c>
      <c r="T92" s="95">
        <f t="shared" si="40"/>
        <v>10</v>
      </c>
      <c r="U92" s="95">
        <f t="shared" si="40"/>
        <v>12.5</v>
      </c>
      <c r="V92" s="95">
        <f t="shared" si="40"/>
        <v>12.5</v>
      </c>
      <c r="W92" s="95">
        <f t="shared" si="40"/>
        <v>0</v>
      </c>
      <c r="X92" s="95">
        <f t="shared" si="40"/>
        <v>0</v>
      </c>
      <c r="Y92" s="95">
        <f t="shared" si="40"/>
        <v>0</v>
      </c>
      <c r="Z92" s="95">
        <f t="shared" si="40"/>
        <v>0</v>
      </c>
      <c r="AA92" s="95">
        <f t="shared" si="40"/>
        <v>0</v>
      </c>
      <c r="AB92" s="95">
        <f t="shared" si="40"/>
        <v>0</v>
      </c>
      <c r="AC92" s="95">
        <f t="shared" si="40"/>
        <v>0</v>
      </c>
      <c r="AD92" s="95">
        <f t="shared" si="40"/>
        <v>0</v>
      </c>
      <c r="AE92" s="95">
        <f t="shared" si="40"/>
        <v>0</v>
      </c>
      <c r="AF92" s="95">
        <f t="shared" si="40"/>
        <v>0</v>
      </c>
      <c r="AG92" s="95">
        <f t="shared" si="39"/>
        <v>0</v>
      </c>
      <c r="AH92" s="95">
        <f t="shared" si="39"/>
        <v>0</v>
      </c>
      <c r="AI92" s="95">
        <f t="shared" si="39"/>
        <v>0</v>
      </c>
      <c r="AJ92" s="95">
        <f t="shared" si="39"/>
        <v>0</v>
      </c>
      <c r="AK92" s="95">
        <f t="shared" si="39"/>
        <v>0</v>
      </c>
      <c r="AL92" s="95">
        <f t="shared" si="39"/>
        <v>0</v>
      </c>
      <c r="AM92" s="95">
        <f t="shared" si="39"/>
        <v>0</v>
      </c>
      <c r="AN92" s="95">
        <f t="shared" si="39"/>
        <v>0</v>
      </c>
      <c r="AO92" s="95">
        <f t="shared" si="39"/>
        <v>0</v>
      </c>
      <c r="AP92" s="95">
        <f t="shared" si="39"/>
        <v>0</v>
      </c>
      <c r="AQ92" s="95">
        <f t="shared" si="39"/>
        <v>0</v>
      </c>
      <c r="AR92" s="95">
        <f t="shared" si="39"/>
        <v>0</v>
      </c>
      <c r="AS92" s="95">
        <f t="shared" si="39"/>
        <v>0</v>
      </c>
      <c r="AT92" s="95">
        <f t="shared" si="39"/>
        <v>0</v>
      </c>
      <c r="AU92" s="95">
        <f t="shared" si="39"/>
        <v>0</v>
      </c>
      <c r="AV92" s="95">
        <f t="shared" si="39"/>
        <v>0</v>
      </c>
      <c r="AW92" s="95">
        <f t="shared" si="42"/>
        <v>0</v>
      </c>
      <c r="AX92" s="95">
        <f t="shared" si="42"/>
        <v>0</v>
      </c>
      <c r="AY92" s="95">
        <f t="shared" si="42"/>
        <v>0</v>
      </c>
      <c r="AZ92" s="95">
        <f t="shared" si="42"/>
        <v>0</v>
      </c>
      <c r="BA92" s="8"/>
      <c r="BB92" s="8"/>
      <c r="BC92" s="8"/>
      <c r="BD92" s="8"/>
      <c r="BE92" s="8"/>
      <c r="BF92" s="8"/>
      <c r="BG92" s="8"/>
    </row>
    <row r="93" spans="1:59" x14ac:dyDescent="0.3">
      <c r="A93" s="95">
        <f t="shared" si="41"/>
        <v>2</v>
      </c>
      <c r="B93" s="95">
        <f t="shared" si="41"/>
        <v>1.5</v>
      </c>
      <c r="C93" s="95">
        <f t="shared" si="41"/>
        <v>2</v>
      </c>
      <c r="D93" s="95">
        <f t="shared" si="41"/>
        <v>1</v>
      </c>
      <c r="E93" s="95">
        <f t="shared" si="41"/>
        <v>1.5</v>
      </c>
      <c r="F93" s="95">
        <f t="shared" si="41"/>
        <v>2</v>
      </c>
      <c r="G93" s="95">
        <f t="shared" si="41"/>
        <v>1.5</v>
      </c>
      <c r="H93" s="95">
        <f t="shared" si="41"/>
        <v>1.5</v>
      </c>
      <c r="I93" s="95">
        <f t="shared" si="41"/>
        <v>1.5</v>
      </c>
      <c r="J93" s="95">
        <f t="shared" si="41"/>
        <v>1.5</v>
      </c>
      <c r="K93" s="95">
        <f t="shared" si="41"/>
        <v>11.5</v>
      </c>
      <c r="L93" s="95">
        <f t="shared" si="41"/>
        <v>12</v>
      </c>
      <c r="M93" s="95">
        <f t="shared" si="41"/>
        <v>10</v>
      </c>
      <c r="N93" s="95">
        <f t="shared" si="41"/>
        <v>10</v>
      </c>
      <c r="O93" s="95">
        <f t="shared" si="41"/>
        <v>12</v>
      </c>
      <c r="P93" s="95">
        <f t="shared" si="40"/>
        <v>10</v>
      </c>
      <c r="Q93" s="95">
        <f t="shared" si="40"/>
        <v>10</v>
      </c>
      <c r="R93" s="95">
        <f t="shared" si="40"/>
        <v>10</v>
      </c>
      <c r="S93" s="95">
        <f t="shared" si="40"/>
        <v>10</v>
      </c>
      <c r="T93" s="95">
        <f t="shared" si="40"/>
        <v>10</v>
      </c>
      <c r="U93" s="95">
        <f t="shared" si="40"/>
        <v>12.5</v>
      </c>
      <c r="V93" s="95">
        <f t="shared" si="40"/>
        <v>12.5</v>
      </c>
      <c r="W93" s="95">
        <f t="shared" si="40"/>
        <v>0</v>
      </c>
      <c r="X93" s="95">
        <f t="shared" si="40"/>
        <v>0</v>
      </c>
      <c r="Y93" s="95">
        <f t="shared" si="40"/>
        <v>0</v>
      </c>
      <c r="Z93" s="95">
        <f t="shared" si="40"/>
        <v>0</v>
      </c>
      <c r="AA93" s="95">
        <f t="shared" si="40"/>
        <v>0</v>
      </c>
      <c r="AB93" s="95">
        <f t="shared" si="40"/>
        <v>0</v>
      </c>
      <c r="AC93" s="95">
        <f t="shared" si="40"/>
        <v>0</v>
      </c>
      <c r="AD93" s="95">
        <f t="shared" si="40"/>
        <v>0</v>
      </c>
      <c r="AE93" s="95">
        <f t="shared" si="40"/>
        <v>0</v>
      </c>
      <c r="AF93" s="95">
        <f t="shared" si="40"/>
        <v>0</v>
      </c>
      <c r="AG93" s="95">
        <f t="shared" si="39"/>
        <v>0</v>
      </c>
      <c r="AH93" s="95">
        <f t="shared" si="39"/>
        <v>0</v>
      </c>
      <c r="AI93" s="95">
        <f t="shared" si="39"/>
        <v>0</v>
      </c>
      <c r="AJ93" s="95">
        <f t="shared" si="39"/>
        <v>0</v>
      </c>
      <c r="AK93" s="95">
        <f t="shared" si="39"/>
        <v>0</v>
      </c>
      <c r="AL93" s="95">
        <f t="shared" si="39"/>
        <v>0</v>
      </c>
      <c r="AM93" s="95">
        <f t="shared" si="39"/>
        <v>0</v>
      </c>
      <c r="AN93" s="95">
        <f t="shared" si="39"/>
        <v>0</v>
      </c>
      <c r="AO93" s="95">
        <f t="shared" si="39"/>
        <v>0</v>
      </c>
      <c r="AP93" s="95">
        <f t="shared" si="39"/>
        <v>0</v>
      </c>
      <c r="AQ93" s="95">
        <f t="shared" si="39"/>
        <v>0</v>
      </c>
      <c r="AR93" s="95">
        <f t="shared" si="39"/>
        <v>0</v>
      </c>
      <c r="AS93" s="95">
        <f t="shared" si="39"/>
        <v>0</v>
      </c>
      <c r="AT93" s="95">
        <f t="shared" si="39"/>
        <v>0</v>
      </c>
      <c r="AU93" s="95">
        <f t="shared" si="39"/>
        <v>0</v>
      </c>
      <c r="AV93" s="95">
        <f t="shared" si="39"/>
        <v>0</v>
      </c>
      <c r="AW93" s="95">
        <f t="shared" si="42"/>
        <v>0</v>
      </c>
      <c r="AX93" s="95">
        <f t="shared" si="42"/>
        <v>0</v>
      </c>
      <c r="AY93" s="95">
        <f t="shared" si="42"/>
        <v>0</v>
      </c>
      <c r="AZ93" s="95">
        <f t="shared" si="42"/>
        <v>0</v>
      </c>
      <c r="BA93" s="8"/>
      <c r="BB93" s="8"/>
      <c r="BC93" s="8"/>
      <c r="BD93" s="8"/>
      <c r="BE93" s="8"/>
      <c r="BF93" s="8"/>
      <c r="BG93" s="8"/>
    </row>
    <row r="94" spans="1:59" x14ac:dyDescent="0.3">
      <c r="A94" s="95">
        <f t="shared" si="41"/>
        <v>2</v>
      </c>
      <c r="B94" s="95">
        <f t="shared" si="41"/>
        <v>1.5</v>
      </c>
      <c r="C94" s="95">
        <f t="shared" si="41"/>
        <v>2</v>
      </c>
      <c r="D94" s="95">
        <f t="shared" si="41"/>
        <v>1</v>
      </c>
      <c r="E94" s="95">
        <f t="shared" si="41"/>
        <v>1.5</v>
      </c>
      <c r="F94" s="95">
        <f t="shared" si="41"/>
        <v>2</v>
      </c>
      <c r="G94" s="95">
        <f t="shared" si="41"/>
        <v>1.5</v>
      </c>
      <c r="H94" s="95">
        <f t="shared" si="41"/>
        <v>1.5</v>
      </c>
      <c r="I94" s="95">
        <f t="shared" si="41"/>
        <v>1.5</v>
      </c>
      <c r="J94" s="95">
        <f t="shared" si="41"/>
        <v>1.5</v>
      </c>
      <c r="K94" s="95">
        <f t="shared" si="41"/>
        <v>11.5</v>
      </c>
      <c r="L94" s="95">
        <f t="shared" si="41"/>
        <v>12</v>
      </c>
      <c r="M94" s="95">
        <f t="shared" si="41"/>
        <v>10</v>
      </c>
      <c r="N94" s="95">
        <f t="shared" si="41"/>
        <v>10</v>
      </c>
      <c r="O94" s="95">
        <f t="shared" si="41"/>
        <v>12</v>
      </c>
      <c r="P94" s="95">
        <f t="shared" si="40"/>
        <v>10</v>
      </c>
      <c r="Q94" s="95">
        <f t="shared" si="40"/>
        <v>10</v>
      </c>
      <c r="R94" s="95">
        <f t="shared" si="40"/>
        <v>10</v>
      </c>
      <c r="S94" s="95">
        <f t="shared" si="40"/>
        <v>10</v>
      </c>
      <c r="T94" s="95">
        <f t="shared" si="40"/>
        <v>10</v>
      </c>
      <c r="U94" s="95">
        <f t="shared" si="40"/>
        <v>12.5</v>
      </c>
      <c r="V94" s="95">
        <f t="shared" si="40"/>
        <v>12.5</v>
      </c>
      <c r="W94" s="95">
        <f t="shared" si="40"/>
        <v>0</v>
      </c>
      <c r="X94" s="95">
        <f t="shared" si="40"/>
        <v>0</v>
      </c>
      <c r="Y94" s="95">
        <f t="shared" si="40"/>
        <v>0</v>
      </c>
      <c r="Z94" s="95">
        <f t="shared" si="40"/>
        <v>0</v>
      </c>
      <c r="AA94" s="95">
        <f t="shared" si="40"/>
        <v>0</v>
      </c>
      <c r="AB94" s="95">
        <f t="shared" si="40"/>
        <v>0</v>
      </c>
      <c r="AC94" s="95">
        <f t="shared" si="40"/>
        <v>0</v>
      </c>
      <c r="AD94" s="95">
        <f t="shared" si="40"/>
        <v>0</v>
      </c>
      <c r="AE94" s="95">
        <f t="shared" si="40"/>
        <v>0</v>
      </c>
      <c r="AF94" s="95">
        <f t="shared" si="40"/>
        <v>0</v>
      </c>
      <c r="AG94" s="95">
        <f t="shared" si="39"/>
        <v>0</v>
      </c>
      <c r="AH94" s="95">
        <f t="shared" si="39"/>
        <v>0</v>
      </c>
      <c r="AI94" s="95">
        <f t="shared" si="39"/>
        <v>0</v>
      </c>
      <c r="AJ94" s="95">
        <f t="shared" si="39"/>
        <v>0</v>
      </c>
      <c r="AK94" s="95">
        <f t="shared" si="39"/>
        <v>0</v>
      </c>
      <c r="AL94" s="95">
        <f t="shared" si="39"/>
        <v>0</v>
      </c>
      <c r="AM94" s="95">
        <f t="shared" si="39"/>
        <v>0</v>
      </c>
      <c r="AN94" s="95">
        <f t="shared" si="39"/>
        <v>0</v>
      </c>
      <c r="AO94" s="95">
        <f t="shared" si="39"/>
        <v>0</v>
      </c>
      <c r="AP94" s="95">
        <f t="shared" si="39"/>
        <v>0</v>
      </c>
      <c r="AQ94" s="95">
        <f t="shared" si="39"/>
        <v>0</v>
      </c>
      <c r="AR94" s="95">
        <f t="shared" si="39"/>
        <v>0</v>
      </c>
      <c r="AS94" s="95">
        <f t="shared" si="39"/>
        <v>0</v>
      </c>
      <c r="AT94" s="95">
        <f t="shared" si="39"/>
        <v>0</v>
      </c>
      <c r="AU94" s="95">
        <f t="shared" si="39"/>
        <v>0</v>
      </c>
      <c r="AV94" s="95">
        <f t="shared" si="39"/>
        <v>0</v>
      </c>
      <c r="AW94" s="95">
        <f t="shared" si="42"/>
        <v>0</v>
      </c>
      <c r="AX94" s="95">
        <f t="shared" si="42"/>
        <v>0</v>
      </c>
      <c r="AY94" s="95">
        <f t="shared" si="42"/>
        <v>0</v>
      </c>
      <c r="AZ94" s="95">
        <f t="shared" si="42"/>
        <v>0</v>
      </c>
      <c r="BA94" s="8"/>
      <c r="BB94" s="8"/>
      <c r="BC94" s="8"/>
      <c r="BD94" s="8"/>
      <c r="BE94" s="8"/>
      <c r="BF94" s="8"/>
      <c r="BG94" s="8"/>
    </row>
    <row r="95" spans="1:59" x14ac:dyDescent="0.3">
      <c r="A95" s="95">
        <f t="shared" si="41"/>
        <v>2</v>
      </c>
      <c r="B95" s="95">
        <f t="shared" si="41"/>
        <v>1.5</v>
      </c>
      <c r="C95" s="95">
        <f t="shared" si="41"/>
        <v>2</v>
      </c>
      <c r="D95" s="95">
        <f t="shared" si="41"/>
        <v>1</v>
      </c>
      <c r="E95" s="95">
        <f t="shared" si="41"/>
        <v>1.5</v>
      </c>
      <c r="F95" s="95">
        <f t="shared" si="41"/>
        <v>2</v>
      </c>
      <c r="G95" s="95">
        <f t="shared" si="41"/>
        <v>1.5</v>
      </c>
      <c r="H95" s="95">
        <f t="shared" si="41"/>
        <v>1.5</v>
      </c>
      <c r="I95" s="95">
        <f t="shared" si="41"/>
        <v>1.5</v>
      </c>
      <c r="J95" s="95">
        <f t="shared" si="41"/>
        <v>1.5</v>
      </c>
      <c r="K95" s="95">
        <f t="shared" si="41"/>
        <v>11.5</v>
      </c>
      <c r="L95" s="95">
        <f t="shared" si="41"/>
        <v>12</v>
      </c>
      <c r="M95" s="95">
        <f t="shared" si="41"/>
        <v>10</v>
      </c>
      <c r="N95" s="95">
        <f t="shared" si="41"/>
        <v>10</v>
      </c>
      <c r="O95" s="95">
        <f t="shared" si="41"/>
        <v>12</v>
      </c>
      <c r="P95" s="95">
        <f t="shared" si="40"/>
        <v>10</v>
      </c>
      <c r="Q95" s="95">
        <f t="shared" si="40"/>
        <v>10</v>
      </c>
      <c r="R95" s="95">
        <f t="shared" si="40"/>
        <v>10</v>
      </c>
      <c r="S95" s="95">
        <f t="shared" si="40"/>
        <v>10</v>
      </c>
      <c r="T95" s="95">
        <f t="shared" si="40"/>
        <v>10</v>
      </c>
      <c r="U95" s="95">
        <f t="shared" si="40"/>
        <v>12.5</v>
      </c>
      <c r="V95" s="95">
        <f t="shared" si="40"/>
        <v>12.5</v>
      </c>
      <c r="W95" s="95">
        <f t="shared" si="40"/>
        <v>0</v>
      </c>
      <c r="X95" s="95">
        <f t="shared" si="40"/>
        <v>0</v>
      </c>
      <c r="Y95" s="95">
        <f t="shared" si="40"/>
        <v>0</v>
      </c>
      <c r="Z95" s="95">
        <f t="shared" si="40"/>
        <v>0</v>
      </c>
      <c r="AA95" s="95">
        <f t="shared" si="40"/>
        <v>0</v>
      </c>
      <c r="AB95" s="95">
        <f t="shared" si="40"/>
        <v>0</v>
      </c>
      <c r="AC95" s="95">
        <f t="shared" si="40"/>
        <v>0</v>
      </c>
      <c r="AD95" s="95">
        <f t="shared" si="40"/>
        <v>0</v>
      </c>
      <c r="AE95" s="95">
        <f t="shared" si="40"/>
        <v>0</v>
      </c>
      <c r="AF95" s="95">
        <f t="shared" si="40"/>
        <v>0</v>
      </c>
      <c r="AG95" s="95">
        <f t="shared" si="39"/>
        <v>0</v>
      </c>
      <c r="AH95" s="95">
        <f t="shared" si="39"/>
        <v>0</v>
      </c>
      <c r="AI95" s="95">
        <f t="shared" si="39"/>
        <v>0</v>
      </c>
      <c r="AJ95" s="95">
        <f t="shared" si="39"/>
        <v>0</v>
      </c>
      <c r="AK95" s="95">
        <f t="shared" si="39"/>
        <v>0</v>
      </c>
      <c r="AL95" s="95">
        <f t="shared" si="39"/>
        <v>0</v>
      </c>
      <c r="AM95" s="95">
        <f t="shared" si="39"/>
        <v>0</v>
      </c>
      <c r="AN95" s="95">
        <f t="shared" si="39"/>
        <v>0</v>
      </c>
      <c r="AO95" s="95">
        <f t="shared" si="39"/>
        <v>0</v>
      </c>
      <c r="AP95" s="95">
        <f t="shared" si="39"/>
        <v>0</v>
      </c>
      <c r="AQ95" s="95">
        <f t="shared" si="39"/>
        <v>0</v>
      </c>
      <c r="AR95" s="95">
        <f t="shared" si="39"/>
        <v>0</v>
      </c>
      <c r="AS95" s="95">
        <f t="shared" si="39"/>
        <v>0</v>
      </c>
      <c r="AT95" s="95">
        <f t="shared" si="39"/>
        <v>0</v>
      </c>
      <c r="AU95" s="95">
        <f t="shared" si="39"/>
        <v>0</v>
      </c>
      <c r="AV95" s="95">
        <f t="shared" si="39"/>
        <v>0</v>
      </c>
      <c r="AW95" s="95">
        <f t="shared" si="42"/>
        <v>0</v>
      </c>
      <c r="AX95" s="95">
        <f t="shared" si="42"/>
        <v>0</v>
      </c>
      <c r="AY95" s="95">
        <f t="shared" si="42"/>
        <v>0</v>
      </c>
      <c r="AZ95" s="95">
        <f t="shared" si="42"/>
        <v>0</v>
      </c>
      <c r="BA95" s="8"/>
      <c r="BB95" s="8"/>
      <c r="BC95" s="8"/>
      <c r="BD95" s="8"/>
      <c r="BE95" s="8"/>
      <c r="BF95" s="8"/>
      <c r="BG95" s="8"/>
    </row>
    <row r="96" spans="1:59" x14ac:dyDescent="0.3">
      <c r="A96" s="95">
        <f t="shared" si="41"/>
        <v>2</v>
      </c>
      <c r="B96" s="95">
        <f t="shared" si="41"/>
        <v>1.5</v>
      </c>
      <c r="C96" s="95">
        <f t="shared" si="41"/>
        <v>2</v>
      </c>
      <c r="D96" s="95">
        <f t="shared" si="41"/>
        <v>1</v>
      </c>
      <c r="E96" s="95">
        <f t="shared" si="41"/>
        <v>1.5</v>
      </c>
      <c r="F96" s="95">
        <f t="shared" si="41"/>
        <v>2</v>
      </c>
      <c r="G96" s="95">
        <f t="shared" si="41"/>
        <v>1.5</v>
      </c>
      <c r="H96" s="95">
        <f t="shared" si="41"/>
        <v>1.5</v>
      </c>
      <c r="I96" s="95">
        <f t="shared" si="41"/>
        <v>1.5</v>
      </c>
      <c r="J96" s="95">
        <f t="shared" si="41"/>
        <v>1.5</v>
      </c>
      <c r="K96" s="95">
        <f t="shared" si="41"/>
        <v>11.5</v>
      </c>
      <c r="L96" s="95">
        <f t="shared" si="41"/>
        <v>12</v>
      </c>
      <c r="M96" s="95">
        <f t="shared" si="41"/>
        <v>10</v>
      </c>
      <c r="N96" s="95">
        <f t="shared" si="41"/>
        <v>10</v>
      </c>
      <c r="O96" s="95">
        <f t="shared" si="41"/>
        <v>12</v>
      </c>
      <c r="P96" s="95">
        <f t="shared" si="40"/>
        <v>10</v>
      </c>
      <c r="Q96" s="95">
        <f t="shared" si="40"/>
        <v>10</v>
      </c>
      <c r="R96" s="95">
        <f t="shared" si="40"/>
        <v>10</v>
      </c>
      <c r="S96" s="95">
        <f t="shared" si="40"/>
        <v>10</v>
      </c>
      <c r="T96" s="95">
        <f t="shared" si="40"/>
        <v>10</v>
      </c>
      <c r="U96" s="95">
        <f t="shared" si="40"/>
        <v>12.5</v>
      </c>
      <c r="V96" s="95">
        <f t="shared" si="40"/>
        <v>12.5</v>
      </c>
      <c r="W96" s="95">
        <f t="shared" si="40"/>
        <v>0</v>
      </c>
      <c r="X96" s="95">
        <f t="shared" si="40"/>
        <v>0</v>
      </c>
      <c r="Y96" s="95">
        <f t="shared" si="40"/>
        <v>0</v>
      </c>
      <c r="Z96" s="95">
        <f t="shared" si="40"/>
        <v>0</v>
      </c>
      <c r="AA96" s="95">
        <f t="shared" si="40"/>
        <v>0</v>
      </c>
      <c r="AB96" s="95">
        <f t="shared" si="40"/>
        <v>0</v>
      </c>
      <c r="AC96" s="95">
        <f t="shared" si="40"/>
        <v>0</v>
      </c>
      <c r="AD96" s="95">
        <f t="shared" si="40"/>
        <v>0</v>
      </c>
      <c r="AE96" s="95">
        <f t="shared" si="40"/>
        <v>0</v>
      </c>
      <c r="AF96" s="95">
        <f t="shared" si="40"/>
        <v>0</v>
      </c>
      <c r="AG96" s="95">
        <f t="shared" si="39"/>
        <v>0</v>
      </c>
      <c r="AH96" s="95">
        <f t="shared" si="39"/>
        <v>0</v>
      </c>
      <c r="AI96" s="95">
        <f t="shared" si="39"/>
        <v>0</v>
      </c>
      <c r="AJ96" s="95">
        <f t="shared" si="39"/>
        <v>0</v>
      </c>
      <c r="AK96" s="95">
        <f t="shared" si="39"/>
        <v>0</v>
      </c>
      <c r="AL96" s="95">
        <f t="shared" si="39"/>
        <v>0</v>
      </c>
      <c r="AM96" s="95">
        <f t="shared" si="39"/>
        <v>0</v>
      </c>
      <c r="AN96" s="95">
        <f t="shared" si="39"/>
        <v>0</v>
      </c>
      <c r="AO96" s="95">
        <f t="shared" si="39"/>
        <v>0</v>
      </c>
      <c r="AP96" s="95">
        <f t="shared" si="39"/>
        <v>0</v>
      </c>
      <c r="AQ96" s="95">
        <f t="shared" si="39"/>
        <v>0</v>
      </c>
      <c r="AR96" s="95">
        <f t="shared" si="39"/>
        <v>0</v>
      </c>
      <c r="AS96" s="95">
        <f t="shared" si="39"/>
        <v>0</v>
      </c>
      <c r="AT96" s="95">
        <f t="shared" si="39"/>
        <v>0</v>
      </c>
      <c r="AU96" s="95">
        <f t="shared" si="39"/>
        <v>0</v>
      </c>
      <c r="AV96" s="95">
        <f t="shared" si="39"/>
        <v>0</v>
      </c>
      <c r="AW96" s="95">
        <f t="shared" si="42"/>
        <v>0</v>
      </c>
      <c r="AX96" s="95">
        <f t="shared" si="42"/>
        <v>0</v>
      </c>
      <c r="AY96" s="95">
        <f t="shared" si="42"/>
        <v>0</v>
      </c>
      <c r="AZ96" s="95">
        <f t="shared" si="42"/>
        <v>0</v>
      </c>
      <c r="BA96" s="8"/>
      <c r="BB96" s="8"/>
      <c r="BC96" s="8"/>
      <c r="BD96" s="8"/>
      <c r="BE96" s="8"/>
      <c r="BF96" s="8"/>
      <c r="BG96" s="8"/>
    </row>
    <row r="97" spans="1:59" x14ac:dyDescent="0.3">
      <c r="A97" s="95">
        <f t="shared" si="41"/>
        <v>2</v>
      </c>
      <c r="B97" s="95">
        <f t="shared" si="41"/>
        <v>1.5</v>
      </c>
      <c r="C97" s="95">
        <f t="shared" si="41"/>
        <v>2</v>
      </c>
      <c r="D97" s="95">
        <f t="shared" si="41"/>
        <v>1</v>
      </c>
      <c r="E97" s="95">
        <f t="shared" si="41"/>
        <v>1.5</v>
      </c>
      <c r="F97" s="95">
        <f t="shared" si="41"/>
        <v>2</v>
      </c>
      <c r="G97" s="95">
        <f t="shared" si="41"/>
        <v>1.5</v>
      </c>
      <c r="H97" s="95">
        <f t="shared" si="41"/>
        <v>1.5</v>
      </c>
      <c r="I97" s="95">
        <f t="shared" si="41"/>
        <v>1.5</v>
      </c>
      <c r="J97" s="95">
        <f t="shared" si="41"/>
        <v>1.5</v>
      </c>
      <c r="K97" s="95">
        <f t="shared" si="41"/>
        <v>11.5</v>
      </c>
      <c r="L97" s="95">
        <f t="shared" si="41"/>
        <v>12</v>
      </c>
      <c r="M97" s="95">
        <f t="shared" si="41"/>
        <v>10</v>
      </c>
      <c r="N97" s="95">
        <f t="shared" si="41"/>
        <v>10</v>
      </c>
      <c r="O97" s="95">
        <f t="shared" si="41"/>
        <v>12</v>
      </c>
      <c r="P97" s="95">
        <f t="shared" si="40"/>
        <v>10</v>
      </c>
      <c r="Q97" s="95">
        <f t="shared" si="40"/>
        <v>10</v>
      </c>
      <c r="R97" s="95">
        <f t="shared" si="40"/>
        <v>10</v>
      </c>
      <c r="S97" s="95">
        <f t="shared" si="40"/>
        <v>10</v>
      </c>
      <c r="T97" s="95">
        <f t="shared" si="40"/>
        <v>10</v>
      </c>
      <c r="U97" s="95">
        <f t="shared" si="40"/>
        <v>12.5</v>
      </c>
      <c r="V97" s="95">
        <f t="shared" si="40"/>
        <v>12.5</v>
      </c>
      <c r="W97" s="95">
        <f t="shared" si="40"/>
        <v>0</v>
      </c>
      <c r="X97" s="95">
        <f t="shared" si="40"/>
        <v>0</v>
      </c>
      <c r="Y97" s="95">
        <f t="shared" si="40"/>
        <v>0</v>
      </c>
      <c r="Z97" s="95">
        <f t="shared" si="40"/>
        <v>0</v>
      </c>
      <c r="AA97" s="95">
        <f t="shared" si="40"/>
        <v>0</v>
      </c>
      <c r="AB97" s="95">
        <f t="shared" si="40"/>
        <v>0</v>
      </c>
      <c r="AC97" s="95">
        <f t="shared" si="40"/>
        <v>0</v>
      </c>
      <c r="AD97" s="95">
        <f t="shared" si="40"/>
        <v>0</v>
      </c>
      <c r="AE97" s="95">
        <f t="shared" si="40"/>
        <v>0</v>
      </c>
      <c r="AF97" s="95">
        <f t="shared" si="40"/>
        <v>0</v>
      </c>
      <c r="AG97" s="95">
        <f t="shared" si="39"/>
        <v>0</v>
      </c>
      <c r="AH97" s="95">
        <f t="shared" si="39"/>
        <v>0</v>
      </c>
      <c r="AI97" s="95">
        <f t="shared" si="39"/>
        <v>0</v>
      </c>
      <c r="AJ97" s="95">
        <f t="shared" si="39"/>
        <v>0</v>
      </c>
      <c r="AK97" s="95">
        <f t="shared" si="39"/>
        <v>0</v>
      </c>
      <c r="AL97" s="95">
        <f t="shared" si="39"/>
        <v>0</v>
      </c>
      <c r="AM97" s="95">
        <f t="shared" si="39"/>
        <v>0</v>
      </c>
      <c r="AN97" s="95">
        <f t="shared" si="39"/>
        <v>0</v>
      </c>
      <c r="AO97" s="95">
        <f t="shared" si="39"/>
        <v>0</v>
      </c>
      <c r="AP97" s="95">
        <f t="shared" si="39"/>
        <v>0</v>
      </c>
      <c r="AQ97" s="95">
        <f t="shared" si="39"/>
        <v>0</v>
      </c>
      <c r="AR97" s="95">
        <f t="shared" si="39"/>
        <v>0</v>
      </c>
      <c r="AS97" s="95">
        <f t="shared" si="39"/>
        <v>0</v>
      </c>
      <c r="AT97" s="95">
        <f t="shared" si="39"/>
        <v>0</v>
      </c>
      <c r="AU97" s="95">
        <f t="shared" si="39"/>
        <v>0</v>
      </c>
      <c r="AV97" s="95">
        <f t="shared" si="39"/>
        <v>0</v>
      </c>
      <c r="AW97" s="95">
        <f t="shared" si="42"/>
        <v>0</v>
      </c>
      <c r="AX97" s="95">
        <f t="shared" si="42"/>
        <v>0</v>
      </c>
      <c r="AY97" s="95">
        <f t="shared" si="42"/>
        <v>0</v>
      </c>
      <c r="AZ97" s="95">
        <f t="shared" si="42"/>
        <v>0</v>
      </c>
      <c r="BA97" s="8"/>
      <c r="BB97" s="8"/>
      <c r="BC97" s="8"/>
      <c r="BD97" s="8"/>
      <c r="BE97" s="8"/>
      <c r="BF97" s="8"/>
      <c r="BG97" s="8"/>
    </row>
    <row r="98" spans="1:59" x14ac:dyDescent="0.3">
      <c r="A98" s="95">
        <f t="shared" si="41"/>
        <v>2</v>
      </c>
      <c r="B98" s="95">
        <f t="shared" si="41"/>
        <v>1.5</v>
      </c>
      <c r="C98" s="95">
        <f t="shared" si="41"/>
        <v>2</v>
      </c>
      <c r="D98" s="95">
        <f t="shared" si="41"/>
        <v>1</v>
      </c>
      <c r="E98" s="95">
        <f t="shared" si="41"/>
        <v>1.5</v>
      </c>
      <c r="F98" s="95">
        <f t="shared" si="41"/>
        <v>2</v>
      </c>
      <c r="G98" s="95">
        <f t="shared" si="41"/>
        <v>1.5</v>
      </c>
      <c r="H98" s="95">
        <f t="shared" si="41"/>
        <v>1.5</v>
      </c>
      <c r="I98" s="95">
        <f t="shared" si="41"/>
        <v>1.5</v>
      </c>
      <c r="J98" s="95">
        <f t="shared" si="41"/>
        <v>1.5</v>
      </c>
      <c r="K98" s="95">
        <f t="shared" si="41"/>
        <v>11.5</v>
      </c>
      <c r="L98" s="95">
        <f t="shared" si="41"/>
        <v>12</v>
      </c>
      <c r="M98" s="95">
        <f t="shared" si="41"/>
        <v>10</v>
      </c>
      <c r="N98" s="95">
        <f t="shared" si="41"/>
        <v>10</v>
      </c>
      <c r="O98" s="95">
        <f t="shared" si="41"/>
        <v>12</v>
      </c>
      <c r="P98" s="95">
        <f t="shared" si="40"/>
        <v>10</v>
      </c>
      <c r="Q98" s="95">
        <f t="shared" si="40"/>
        <v>10</v>
      </c>
      <c r="R98" s="95">
        <f t="shared" si="40"/>
        <v>10</v>
      </c>
      <c r="S98" s="95">
        <f t="shared" si="40"/>
        <v>10</v>
      </c>
      <c r="T98" s="95">
        <f t="shared" si="40"/>
        <v>10</v>
      </c>
      <c r="U98" s="95">
        <f t="shared" si="40"/>
        <v>12.5</v>
      </c>
      <c r="V98" s="95">
        <f t="shared" si="40"/>
        <v>12.5</v>
      </c>
      <c r="W98" s="95">
        <f t="shared" si="40"/>
        <v>0</v>
      </c>
      <c r="X98" s="95">
        <f t="shared" si="40"/>
        <v>0</v>
      </c>
      <c r="Y98" s="95">
        <f t="shared" si="40"/>
        <v>0</v>
      </c>
      <c r="Z98" s="95">
        <f t="shared" si="40"/>
        <v>0</v>
      </c>
      <c r="AA98" s="95">
        <f t="shared" si="40"/>
        <v>0</v>
      </c>
      <c r="AB98" s="95">
        <f t="shared" si="40"/>
        <v>0</v>
      </c>
      <c r="AC98" s="95">
        <f t="shared" si="40"/>
        <v>0</v>
      </c>
      <c r="AD98" s="95">
        <f t="shared" si="40"/>
        <v>0</v>
      </c>
      <c r="AE98" s="95">
        <f t="shared" si="40"/>
        <v>0</v>
      </c>
      <c r="AF98" s="95">
        <f t="shared" si="40"/>
        <v>0</v>
      </c>
      <c r="AG98" s="95">
        <f t="shared" si="39"/>
        <v>0</v>
      </c>
      <c r="AH98" s="95">
        <f t="shared" si="39"/>
        <v>0</v>
      </c>
      <c r="AI98" s="95">
        <f t="shared" si="39"/>
        <v>0</v>
      </c>
      <c r="AJ98" s="95">
        <f t="shared" si="39"/>
        <v>0</v>
      </c>
      <c r="AK98" s="95">
        <f t="shared" si="39"/>
        <v>0</v>
      </c>
      <c r="AL98" s="95">
        <f t="shared" si="39"/>
        <v>0</v>
      </c>
      <c r="AM98" s="95">
        <f t="shared" si="39"/>
        <v>0</v>
      </c>
      <c r="AN98" s="95">
        <f t="shared" si="39"/>
        <v>0</v>
      </c>
      <c r="AO98" s="95">
        <f t="shared" si="39"/>
        <v>0</v>
      </c>
      <c r="AP98" s="95">
        <f t="shared" si="39"/>
        <v>0</v>
      </c>
      <c r="AQ98" s="95">
        <f t="shared" si="39"/>
        <v>0</v>
      </c>
      <c r="AR98" s="95">
        <f t="shared" si="39"/>
        <v>0</v>
      </c>
      <c r="AS98" s="95">
        <f t="shared" si="39"/>
        <v>0</v>
      </c>
      <c r="AT98" s="95">
        <f t="shared" si="39"/>
        <v>0</v>
      </c>
      <c r="AU98" s="95">
        <f t="shared" si="39"/>
        <v>0</v>
      </c>
      <c r="AV98" s="95">
        <f t="shared" si="39"/>
        <v>0</v>
      </c>
      <c r="AW98" s="95">
        <f t="shared" si="42"/>
        <v>0</v>
      </c>
      <c r="AX98" s="95">
        <f t="shared" si="42"/>
        <v>0</v>
      </c>
      <c r="AY98" s="95">
        <f t="shared" si="42"/>
        <v>0</v>
      </c>
      <c r="AZ98" s="95">
        <f t="shared" si="42"/>
        <v>0</v>
      </c>
      <c r="BA98" s="8"/>
      <c r="BB98" s="8"/>
      <c r="BC98" s="8"/>
      <c r="BD98" s="8"/>
      <c r="BE98" s="8"/>
      <c r="BF98" s="8"/>
      <c r="BG98" s="8"/>
    </row>
    <row r="99" spans="1:59" x14ac:dyDescent="0.3">
      <c r="A99" s="95">
        <f t="shared" si="41"/>
        <v>2</v>
      </c>
      <c r="B99" s="95">
        <f t="shared" si="41"/>
        <v>1.5</v>
      </c>
      <c r="C99" s="95">
        <f t="shared" si="41"/>
        <v>2</v>
      </c>
      <c r="D99" s="95">
        <f t="shared" si="41"/>
        <v>1</v>
      </c>
      <c r="E99" s="95">
        <f t="shared" si="41"/>
        <v>1.5</v>
      </c>
      <c r="F99" s="95">
        <f t="shared" si="41"/>
        <v>2</v>
      </c>
      <c r="G99" s="95">
        <f t="shared" si="41"/>
        <v>1.5</v>
      </c>
      <c r="H99" s="95">
        <f t="shared" si="41"/>
        <v>1.5</v>
      </c>
      <c r="I99" s="95">
        <f t="shared" si="41"/>
        <v>1.5</v>
      </c>
      <c r="J99" s="95">
        <f t="shared" si="41"/>
        <v>1.5</v>
      </c>
      <c r="K99" s="95">
        <f t="shared" si="41"/>
        <v>11.5</v>
      </c>
      <c r="L99" s="95">
        <f t="shared" si="41"/>
        <v>12</v>
      </c>
      <c r="M99" s="95">
        <f t="shared" si="41"/>
        <v>10</v>
      </c>
      <c r="N99" s="95">
        <f t="shared" si="41"/>
        <v>10</v>
      </c>
      <c r="O99" s="95">
        <f t="shared" si="41"/>
        <v>12</v>
      </c>
      <c r="P99" s="95">
        <f t="shared" si="40"/>
        <v>10</v>
      </c>
      <c r="Q99" s="95">
        <f t="shared" si="40"/>
        <v>10</v>
      </c>
      <c r="R99" s="95">
        <f t="shared" si="40"/>
        <v>10</v>
      </c>
      <c r="S99" s="95">
        <f t="shared" si="40"/>
        <v>10</v>
      </c>
      <c r="T99" s="95">
        <f t="shared" si="40"/>
        <v>10</v>
      </c>
      <c r="U99" s="95">
        <f t="shared" si="40"/>
        <v>12.5</v>
      </c>
      <c r="V99" s="95">
        <f t="shared" si="40"/>
        <v>12.5</v>
      </c>
      <c r="W99" s="95">
        <f t="shared" si="40"/>
        <v>0</v>
      </c>
      <c r="X99" s="95">
        <f t="shared" si="40"/>
        <v>0</v>
      </c>
      <c r="Y99" s="95">
        <f t="shared" si="40"/>
        <v>0</v>
      </c>
      <c r="Z99" s="95">
        <f t="shared" si="40"/>
        <v>0</v>
      </c>
      <c r="AA99" s="95">
        <f t="shared" si="40"/>
        <v>0</v>
      </c>
      <c r="AB99" s="95">
        <f t="shared" si="40"/>
        <v>0</v>
      </c>
      <c r="AC99" s="95">
        <f t="shared" si="40"/>
        <v>0</v>
      </c>
      <c r="AD99" s="95">
        <f t="shared" si="40"/>
        <v>0</v>
      </c>
      <c r="AE99" s="95">
        <f t="shared" si="40"/>
        <v>0</v>
      </c>
      <c r="AF99" s="95">
        <f t="shared" si="40"/>
        <v>0</v>
      </c>
      <c r="AG99" s="95">
        <f t="shared" si="39"/>
        <v>0</v>
      </c>
      <c r="AH99" s="95">
        <f t="shared" si="39"/>
        <v>0</v>
      </c>
      <c r="AI99" s="95">
        <f t="shared" si="39"/>
        <v>0</v>
      </c>
      <c r="AJ99" s="95">
        <f t="shared" si="39"/>
        <v>0</v>
      </c>
      <c r="AK99" s="95">
        <f t="shared" si="39"/>
        <v>0</v>
      </c>
      <c r="AL99" s="95">
        <f t="shared" si="39"/>
        <v>0</v>
      </c>
      <c r="AM99" s="95">
        <f t="shared" si="39"/>
        <v>0</v>
      </c>
      <c r="AN99" s="95">
        <f t="shared" si="39"/>
        <v>0</v>
      </c>
      <c r="AO99" s="95">
        <f t="shared" si="39"/>
        <v>0</v>
      </c>
      <c r="AP99" s="95">
        <f t="shared" si="39"/>
        <v>0</v>
      </c>
      <c r="AQ99" s="95">
        <f t="shared" si="39"/>
        <v>0</v>
      </c>
      <c r="AR99" s="95">
        <f t="shared" si="39"/>
        <v>0</v>
      </c>
      <c r="AS99" s="95">
        <f t="shared" si="39"/>
        <v>0</v>
      </c>
      <c r="AT99" s="95">
        <f t="shared" si="39"/>
        <v>0</v>
      </c>
      <c r="AU99" s="95">
        <f t="shared" si="39"/>
        <v>0</v>
      </c>
      <c r="AV99" s="95">
        <f t="shared" si="39"/>
        <v>0</v>
      </c>
      <c r="AW99" s="95">
        <f t="shared" si="42"/>
        <v>0</v>
      </c>
      <c r="AX99" s="95">
        <f t="shared" si="42"/>
        <v>0</v>
      </c>
      <c r="AY99" s="95">
        <f t="shared" si="42"/>
        <v>0</v>
      </c>
      <c r="AZ99" s="95">
        <f t="shared" si="42"/>
        <v>0</v>
      </c>
      <c r="BA99" s="8"/>
      <c r="BB99" s="8"/>
      <c r="BC99" s="8"/>
      <c r="BD99" s="8"/>
      <c r="BE99" s="8"/>
      <c r="BF99" s="8"/>
      <c r="BG99" s="8"/>
    </row>
    <row r="100" spans="1:59" x14ac:dyDescent="0.3">
      <c r="A100" s="95">
        <f t="shared" si="41"/>
        <v>2</v>
      </c>
      <c r="B100" s="95">
        <f t="shared" si="41"/>
        <v>1.5</v>
      </c>
      <c r="C100" s="95">
        <f t="shared" si="41"/>
        <v>2</v>
      </c>
      <c r="D100" s="95">
        <f t="shared" si="41"/>
        <v>1</v>
      </c>
      <c r="E100" s="95">
        <f t="shared" si="41"/>
        <v>1.5</v>
      </c>
      <c r="F100" s="95">
        <f t="shared" si="41"/>
        <v>2</v>
      </c>
      <c r="G100" s="95">
        <f t="shared" si="41"/>
        <v>1.5</v>
      </c>
      <c r="H100" s="95">
        <f t="shared" si="41"/>
        <v>1.5</v>
      </c>
      <c r="I100" s="95">
        <f t="shared" si="41"/>
        <v>1.5</v>
      </c>
      <c r="J100" s="95">
        <f t="shared" si="41"/>
        <v>1.5</v>
      </c>
      <c r="K100" s="95">
        <f t="shared" si="41"/>
        <v>11.5</v>
      </c>
      <c r="L100" s="95">
        <f t="shared" si="41"/>
        <v>12</v>
      </c>
      <c r="M100" s="95">
        <f t="shared" si="41"/>
        <v>10</v>
      </c>
      <c r="N100" s="95">
        <f t="shared" si="41"/>
        <v>10</v>
      </c>
      <c r="O100" s="95">
        <f t="shared" si="41"/>
        <v>12</v>
      </c>
      <c r="P100" s="95">
        <f t="shared" si="40"/>
        <v>10</v>
      </c>
      <c r="Q100" s="95">
        <f t="shared" si="40"/>
        <v>10</v>
      </c>
      <c r="R100" s="95">
        <f t="shared" si="40"/>
        <v>10</v>
      </c>
      <c r="S100" s="95">
        <f t="shared" si="40"/>
        <v>10</v>
      </c>
      <c r="T100" s="95">
        <f t="shared" si="40"/>
        <v>10</v>
      </c>
      <c r="U100" s="95">
        <f t="shared" si="40"/>
        <v>12.5</v>
      </c>
      <c r="V100" s="95">
        <f t="shared" si="40"/>
        <v>12.5</v>
      </c>
      <c r="W100" s="95">
        <f t="shared" si="40"/>
        <v>0</v>
      </c>
      <c r="X100" s="95">
        <f t="shared" si="40"/>
        <v>0</v>
      </c>
      <c r="Y100" s="95">
        <f t="shared" si="40"/>
        <v>0</v>
      </c>
      <c r="Z100" s="95">
        <f t="shared" si="40"/>
        <v>0</v>
      </c>
      <c r="AA100" s="95">
        <f t="shared" si="40"/>
        <v>0</v>
      </c>
      <c r="AB100" s="95">
        <f t="shared" si="40"/>
        <v>0</v>
      </c>
      <c r="AC100" s="95">
        <f t="shared" si="40"/>
        <v>0</v>
      </c>
      <c r="AD100" s="95">
        <f t="shared" si="40"/>
        <v>0</v>
      </c>
      <c r="AE100" s="95">
        <f t="shared" si="40"/>
        <v>0</v>
      </c>
      <c r="AF100" s="95">
        <f t="shared" si="40"/>
        <v>0</v>
      </c>
      <c r="AG100" s="95">
        <f t="shared" ref="AG100:AV115" si="43">AG99</f>
        <v>0</v>
      </c>
      <c r="AH100" s="95">
        <f t="shared" si="43"/>
        <v>0</v>
      </c>
      <c r="AI100" s="95">
        <f t="shared" si="43"/>
        <v>0</v>
      </c>
      <c r="AJ100" s="95">
        <f t="shared" si="43"/>
        <v>0</v>
      </c>
      <c r="AK100" s="95">
        <f t="shared" si="43"/>
        <v>0</v>
      </c>
      <c r="AL100" s="95">
        <f t="shared" si="43"/>
        <v>0</v>
      </c>
      <c r="AM100" s="95">
        <f t="shared" si="43"/>
        <v>0</v>
      </c>
      <c r="AN100" s="95">
        <f t="shared" si="43"/>
        <v>0</v>
      </c>
      <c r="AO100" s="95">
        <f t="shared" si="43"/>
        <v>0</v>
      </c>
      <c r="AP100" s="95">
        <f t="shared" si="43"/>
        <v>0</v>
      </c>
      <c r="AQ100" s="95">
        <f t="shared" si="43"/>
        <v>0</v>
      </c>
      <c r="AR100" s="95">
        <f t="shared" si="43"/>
        <v>0</v>
      </c>
      <c r="AS100" s="95">
        <f t="shared" si="43"/>
        <v>0</v>
      </c>
      <c r="AT100" s="95">
        <f t="shared" si="43"/>
        <v>0</v>
      </c>
      <c r="AU100" s="95">
        <f t="shared" si="43"/>
        <v>0</v>
      </c>
      <c r="AV100" s="95">
        <f t="shared" si="43"/>
        <v>0</v>
      </c>
      <c r="AW100" s="95">
        <f t="shared" si="42"/>
        <v>0</v>
      </c>
      <c r="AX100" s="95">
        <f t="shared" si="42"/>
        <v>0</v>
      </c>
      <c r="AY100" s="95">
        <f t="shared" si="42"/>
        <v>0</v>
      </c>
      <c r="AZ100" s="95">
        <f t="shared" si="42"/>
        <v>0</v>
      </c>
      <c r="BA100" s="8"/>
      <c r="BB100" s="8"/>
      <c r="BC100" s="8"/>
      <c r="BD100" s="8"/>
      <c r="BE100" s="8"/>
      <c r="BF100" s="8"/>
      <c r="BG100" s="8"/>
    </row>
    <row r="101" spans="1:59" x14ac:dyDescent="0.3">
      <c r="A101" s="95">
        <f t="shared" si="41"/>
        <v>2</v>
      </c>
      <c r="B101" s="95">
        <f t="shared" si="41"/>
        <v>1.5</v>
      </c>
      <c r="C101" s="95">
        <f t="shared" si="41"/>
        <v>2</v>
      </c>
      <c r="D101" s="95">
        <f t="shared" si="41"/>
        <v>1</v>
      </c>
      <c r="E101" s="95">
        <f t="shared" si="41"/>
        <v>1.5</v>
      </c>
      <c r="F101" s="95">
        <f t="shared" si="41"/>
        <v>2</v>
      </c>
      <c r="G101" s="95">
        <f t="shared" si="41"/>
        <v>1.5</v>
      </c>
      <c r="H101" s="95">
        <f t="shared" si="41"/>
        <v>1.5</v>
      </c>
      <c r="I101" s="95">
        <f t="shared" si="41"/>
        <v>1.5</v>
      </c>
      <c r="J101" s="95">
        <f t="shared" si="41"/>
        <v>1.5</v>
      </c>
      <c r="K101" s="95">
        <f t="shared" si="41"/>
        <v>11.5</v>
      </c>
      <c r="L101" s="95">
        <f t="shared" si="41"/>
        <v>12</v>
      </c>
      <c r="M101" s="95">
        <f t="shared" si="41"/>
        <v>10</v>
      </c>
      <c r="N101" s="95">
        <f t="shared" si="41"/>
        <v>10</v>
      </c>
      <c r="O101" s="95">
        <f t="shared" si="41"/>
        <v>12</v>
      </c>
      <c r="P101" s="95">
        <f t="shared" si="40"/>
        <v>10</v>
      </c>
      <c r="Q101" s="95">
        <f t="shared" si="40"/>
        <v>10</v>
      </c>
      <c r="R101" s="95">
        <f t="shared" si="40"/>
        <v>10</v>
      </c>
      <c r="S101" s="95">
        <f t="shared" si="40"/>
        <v>10</v>
      </c>
      <c r="T101" s="95">
        <f t="shared" si="40"/>
        <v>10</v>
      </c>
      <c r="U101" s="95">
        <f t="shared" si="40"/>
        <v>12.5</v>
      </c>
      <c r="V101" s="95">
        <f t="shared" si="40"/>
        <v>12.5</v>
      </c>
      <c r="W101" s="95">
        <f t="shared" si="40"/>
        <v>0</v>
      </c>
      <c r="X101" s="95">
        <f t="shared" si="40"/>
        <v>0</v>
      </c>
      <c r="Y101" s="95">
        <f t="shared" si="40"/>
        <v>0</v>
      </c>
      <c r="Z101" s="95">
        <f t="shared" si="40"/>
        <v>0</v>
      </c>
      <c r="AA101" s="95">
        <f t="shared" si="40"/>
        <v>0</v>
      </c>
      <c r="AB101" s="95">
        <f t="shared" si="40"/>
        <v>0</v>
      </c>
      <c r="AC101" s="95">
        <f t="shared" si="40"/>
        <v>0</v>
      </c>
      <c r="AD101" s="95">
        <f t="shared" si="40"/>
        <v>0</v>
      </c>
      <c r="AE101" s="95">
        <f t="shared" si="40"/>
        <v>0</v>
      </c>
      <c r="AF101" s="95">
        <f t="shared" si="40"/>
        <v>0</v>
      </c>
      <c r="AG101" s="95">
        <f t="shared" si="43"/>
        <v>0</v>
      </c>
      <c r="AH101" s="95">
        <f t="shared" si="43"/>
        <v>0</v>
      </c>
      <c r="AI101" s="95">
        <f t="shared" si="43"/>
        <v>0</v>
      </c>
      <c r="AJ101" s="95">
        <f t="shared" si="43"/>
        <v>0</v>
      </c>
      <c r="AK101" s="95">
        <f t="shared" si="43"/>
        <v>0</v>
      </c>
      <c r="AL101" s="95">
        <f t="shared" si="43"/>
        <v>0</v>
      </c>
      <c r="AM101" s="95">
        <f t="shared" si="43"/>
        <v>0</v>
      </c>
      <c r="AN101" s="95">
        <f t="shared" si="43"/>
        <v>0</v>
      </c>
      <c r="AO101" s="95">
        <f t="shared" si="43"/>
        <v>0</v>
      </c>
      <c r="AP101" s="95">
        <f t="shared" si="43"/>
        <v>0</v>
      </c>
      <c r="AQ101" s="95">
        <f t="shared" si="43"/>
        <v>0</v>
      </c>
      <c r="AR101" s="95">
        <f t="shared" si="43"/>
        <v>0</v>
      </c>
      <c r="AS101" s="95">
        <f t="shared" si="43"/>
        <v>0</v>
      </c>
      <c r="AT101" s="95">
        <f t="shared" si="43"/>
        <v>0</v>
      </c>
      <c r="AU101" s="95">
        <f t="shared" si="43"/>
        <v>0</v>
      </c>
      <c r="AV101" s="95">
        <f t="shared" si="43"/>
        <v>0</v>
      </c>
      <c r="AW101" s="95">
        <f t="shared" si="42"/>
        <v>0</v>
      </c>
      <c r="AX101" s="95">
        <f t="shared" si="42"/>
        <v>0</v>
      </c>
      <c r="AY101" s="95">
        <f t="shared" si="42"/>
        <v>0</v>
      </c>
      <c r="AZ101" s="95">
        <f t="shared" si="42"/>
        <v>0</v>
      </c>
      <c r="BA101" s="8"/>
      <c r="BB101" s="8"/>
      <c r="BC101" s="8"/>
      <c r="BD101" s="8"/>
      <c r="BE101" s="8"/>
      <c r="BF101" s="8"/>
      <c r="BG101" s="8"/>
    </row>
    <row r="102" spans="1:59" x14ac:dyDescent="0.3">
      <c r="A102" s="95">
        <f t="shared" si="41"/>
        <v>2</v>
      </c>
      <c r="B102" s="95">
        <f t="shared" si="41"/>
        <v>1.5</v>
      </c>
      <c r="C102" s="95">
        <f t="shared" si="41"/>
        <v>2</v>
      </c>
      <c r="D102" s="95">
        <f t="shared" si="41"/>
        <v>1</v>
      </c>
      <c r="E102" s="95">
        <f t="shared" si="41"/>
        <v>1.5</v>
      </c>
      <c r="F102" s="95">
        <f t="shared" si="41"/>
        <v>2</v>
      </c>
      <c r="G102" s="95">
        <f t="shared" si="41"/>
        <v>1.5</v>
      </c>
      <c r="H102" s="95">
        <f t="shared" si="41"/>
        <v>1.5</v>
      </c>
      <c r="I102" s="95">
        <f t="shared" si="41"/>
        <v>1.5</v>
      </c>
      <c r="J102" s="95">
        <f t="shared" si="41"/>
        <v>1.5</v>
      </c>
      <c r="K102" s="95">
        <f t="shared" si="41"/>
        <v>11.5</v>
      </c>
      <c r="L102" s="95">
        <f t="shared" si="41"/>
        <v>12</v>
      </c>
      <c r="M102" s="95">
        <f t="shared" si="41"/>
        <v>10</v>
      </c>
      <c r="N102" s="95">
        <f t="shared" si="41"/>
        <v>10</v>
      </c>
      <c r="O102" s="95">
        <f t="shared" si="41"/>
        <v>12</v>
      </c>
      <c r="P102" s="95">
        <f t="shared" si="40"/>
        <v>10</v>
      </c>
      <c r="Q102" s="95">
        <f t="shared" si="40"/>
        <v>10</v>
      </c>
      <c r="R102" s="95">
        <f t="shared" si="40"/>
        <v>10</v>
      </c>
      <c r="S102" s="95">
        <f t="shared" si="40"/>
        <v>10</v>
      </c>
      <c r="T102" s="95">
        <f t="shared" si="40"/>
        <v>10</v>
      </c>
      <c r="U102" s="95">
        <f t="shared" si="40"/>
        <v>12.5</v>
      </c>
      <c r="V102" s="95">
        <f t="shared" si="40"/>
        <v>12.5</v>
      </c>
      <c r="W102" s="95">
        <f t="shared" si="40"/>
        <v>0</v>
      </c>
      <c r="X102" s="95">
        <f t="shared" si="40"/>
        <v>0</v>
      </c>
      <c r="Y102" s="95">
        <f t="shared" si="40"/>
        <v>0</v>
      </c>
      <c r="Z102" s="95">
        <f t="shared" si="40"/>
        <v>0</v>
      </c>
      <c r="AA102" s="95">
        <f t="shared" si="40"/>
        <v>0</v>
      </c>
      <c r="AB102" s="95">
        <f t="shared" si="40"/>
        <v>0</v>
      </c>
      <c r="AC102" s="95">
        <f t="shared" si="40"/>
        <v>0</v>
      </c>
      <c r="AD102" s="95">
        <f t="shared" si="40"/>
        <v>0</v>
      </c>
      <c r="AE102" s="95">
        <f t="shared" si="40"/>
        <v>0</v>
      </c>
      <c r="AF102" s="95">
        <f t="shared" si="40"/>
        <v>0</v>
      </c>
      <c r="AG102" s="95">
        <f t="shared" si="43"/>
        <v>0</v>
      </c>
      <c r="AH102" s="95">
        <f t="shared" si="43"/>
        <v>0</v>
      </c>
      <c r="AI102" s="95">
        <f t="shared" si="43"/>
        <v>0</v>
      </c>
      <c r="AJ102" s="95">
        <f t="shared" si="43"/>
        <v>0</v>
      </c>
      <c r="AK102" s="95">
        <f t="shared" si="43"/>
        <v>0</v>
      </c>
      <c r="AL102" s="95">
        <f t="shared" si="43"/>
        <v>0</v>
      </c>
      <c r="AM102" s="95">
        <f t="shared" si="43"/>
        <v>0</v>
      </c>
      <c r="AN102" s="95">
        <f t="shared" si="43"/>
        <v>0</v>
      </c>
      <c r="AO102" s="95">
        <f t="shared" si="43"/>
        <v>0</v>
      </c>
      <c r="AP102" s="95">
        <f t="shared" si="43"/>
        <v>0</v>
      </c>
      <c r="AQ102" s="95">
        <f t="shared" si="43"/>
        <v>0</v>
      </c>
      <c r="AR102" s="95">
        <f t="shared" si="43"/>
        <v>0</v>
      </c>
      <c r="AS102" s="95">
        <f t="shared" si="43"/>
        <v>0</v>
      </c>
      <c r="AT102" s="95">
        <f t="shared" si="43"/>
        <v>0</v>
      </c>
      <c r="AU102" s="95">
        <f t="shared" si="43"/>
        <v>0</v>
      </c>
      <c r="AV102" s="95">
        <f t="shared" si="43"/>
        <v>0</v>
      </c>
      <c r="AW102" s="95">
        <f t="shared" si="42"/>
        <v>0</v>
      </c>
      <c r="AX102" s="95">
        <f t="shared" si="42"/>
        <v>0</v>
      </c>
      <c r="AY102" s="95">
        <f t="shared" si="42"/>
        <v>0</v>
      </c>
      <c r="AZ102" s="95">
        <f t="shared" si="42"/>
        <v>0</v>
      </c>
      <c r="BA102" s="8"/>
      <c r="BB102" s="8"/>
      <c r="BC102" s="8"/>
      <c r="BD102" s="8"/>
      <c r="BE102" s="8"/>
      <c r="BF102" s="8"/>
      <c r="BG102" s="8"/>
    </row>
    <row r="103" spans="1:59" x14ac:dyDescent="0.3">
      <c r="A103" s="95">
        <f t="shared" si="41"/>
        <v>2</v>
      </c>
      <c r="B103" s="95">
        <f t="shared" si="41"/>
        <v>1.5</v>
      </c>
      <c r="C103" s="95">
        <f t="shared" si="41"/>
        <v>2</v>
      </c>
      <c r="D103" s="95">
        <f t="shared" si="41"/>
        <v>1</v>
      </c>
      <c r="E103" s="95">
        <f t="shared" si="41"/>
        <v>1.5</v>
      </c>
      <c r="F103" s="95">
        <f t="shared" si="41"/>
        <v>2</v>
      </c>
      <c r="G103" s="95">
        <f t="shared" si="41"/>
        <v>1.5</v>
      </c>
      <c r="H103" s="95">
        <f t="shared" si="41"/>
        <v>1.5</v>
      </c>
      <c r="I103" s="95">
        <f t="shared" si="41"/>
        <v>1.5</v>
      </c>
      <c r="J103" s="95">
        <f t="shared" si="41"/>
        <v>1.5</v>
      </c>
      <c r="K103" s="95">
        <f t="shared" si="41"/>
        <v>11.5</v>
      </c>
      <c r="L103" s="95">
        <f t="shared" si="41"/>
        <v>12</v>
      </c>
      <c r="M103" s="95">
        <f t="shared" si="41"/>
        <v>10</v>
      </c>
      <c r="N103" s="95">
        <f t="shared" si="41"/>
        <v>10</v>
      </c>
      <c r="O103" s="95">
        <f t="shared" si="41"/>
        <v>12</v>
      </c>
      <c r="P103" s="95">
        <f t="shared" si="41"/>
        <v>10</v>
      </c>
      <c r="Q103" s="95">
        <f t="shared" ref="Q103:AF118" si="44">Q102</f>
        <v>10</v>
      </c>
      <c r="R103" s="95">
        <f t="shared" si="44"/>
        <v>10</v>
      </c>
      <c r="S103" s="95">
        <f t="shared" si="44"/>
        <v>10</v>
      </c>
      <c r="T103" s="95">
        <f t="shared" si="44"/>
        <v>10</v>
      </c>
      <c r="U103" s="95">
        <f t="shared" si="44"/>
        <v>12.5</v>
      </c>
      <c r="V103" s="95">
        <f t="shared" si="44"/>
        <v>12.5</v>
      </c>
      <c r="W103" s="95">
        <f t="shared" si="44"/>
        <v>0</v>
      </c>
      <c r="X103" s="95">
        <f t="shared" si="44"/>
        <v>0</v>
      </c>
      <c r="Y103" s="95">
        <f t="shared" si="44"/>
        <v>0</v>
      </c>
      <c r="Z103" s="95">
        <f t="shared" si="44"/>
        <v>0</v>
      </c>
      <c r="AA103" s="95">
        <f t="shared" si="44"/>
        <v>0</v>
      </c>
      <c r="AB103" s="95">
        <f t="shared" si="44"/>
        <v>0</v>
      </c>
      <c r="AC103" s="95">
        <f t="shared" si="44"/>
        <v>0</v>
      </c>
      <c r="AD103" s="95">
        <f t="shared" si="44"/>
        <v>0</v>
      </c>
      <c r="AE103" s="95">
        <f t="shared" si="44"/>
        <v>0</v>
      </c>
      <c r="AF103" s="95">
        <f t="shared" si="44"/>
        <v>0</v>
      </c>
      <c r="AG103" s="95">
        <f t="shared" si="43"/>
        <v>0</v>
      </c>
      <c r="AH103" s="95">
        <f t="shared" si="43"/>
        <v>0</v>
      </c>
      <c r="AI103" s="95">
        <f t="shared" si="43"/>
        <v>0</v>
      </c>
      <c r="AJ103" s="95">
        <f t="shared" si="43"/>
        <v>0</v>
      </c>
      <c r="AK103" s="95">
        <f t="shared" si="43"/>
        <v>0</v>
      </c>
      <c r="AL103" s="95">
        <f t="shared" si="43"/>
        <v>0</v>
      </c>
      <c r="AM103" s="95">
        <f t="shared" si="43"/>
        <v>0</v>
      </c>
      <c r="AN103" s="95">
        <f t="shared" si="43"/>
        <v>0</v>
      </c>
      <c r="AO103" s="95">
        <f t="shared" si="43"/>
        <v>0</v>
      </c>
      <c r="AP103" s="95">
        <f t="shared" si="43"/>
        <v>0</v>
      </c>
      <c r="AQ103" s="95">
        <f t="shared" si="43"/>
        <v>0</v>
      </c>
      <c r="AR103" s="95">
        <f t="shared" si="43"/>
        <v>0</v>
      </c>
      <c r="AS103" s="95">
        <f t="shared" si="43"/>
        <v>0</v>
      </c>
      <c r="AT103" s="95">
        <f t="shared" si="43"/>
        <v>0</v>
      </c>
      <c r="AU103" s="95">
        <f t="shared" si="43"/>
        <v>0</v>
      </c>
      <c r="AV103" s="95">
        <f t="shared" si="43"/>
        <v>0</v>
      </c>
      <c r="AW103" s="95">
        <f t="shared" si="42"/>
        <v>0</v>
      </c>
      <c r="AX103" s="95">
        <f t="shared" si="42"/>
        <v>0</v>
      </c>
      <c r="AY103" s="95">
        <f t="shared" si="42"/>
        <v>0</v>
      </c>
      <c r="AZ103" s="95">
        <f t="shared" si="42"/>
        <v>0</v>
      </c>
      <c r="BA103" s="8"/>
      <c r="BB103" s="8"/>
      <c r="BC103" s="8"/>
      <c r="BD103" s="8"/>
      <c r="BE103" s="8"/>
      <c r="BF103" s="8"/>
      <c r="BG103" s="8"/>
    </row>
    <row r="104" spans="1:59" x14ac:dyDescent="0.3">
      <c r="A104" s="95">
        <f t="shared" si="41"/>
        <v>2</v>
      </c>
      <c r="B104" s="95">
        <f t="shared" si="41"/>
        <v>1.5</v>
      </c>
      <c r="C104" s="95">
        <f t="shared" si="41"/>
        <v>2</v>
      </c>
      <c r="D104" s="95">
        <f t="shared" si="41"/>
        <v>1</v>
      </c>
      <c r="E104" s="95">
        <f t="shared" si="41"/>
        <v>1.5</v>
      </c>
      <c r="F104" s="95">
        <f t="shared" si="41"/>
        <v>2</v>
      </c>
      <c r="G104" s="95">
        <f t="shared" si="41"/>
        <v>1.5</v>
      </c>
      <c r="H104" s="95">
        <f t="shared" si="41"/>
        <v>1.5</v>
      </c>
      <c r="I104" s="95">
        <f t="shared" si="41"/>
        <v>1.5</v>
      </c>
      <c r="J104" s="95">
        <f t="shared" si="41"/>
        <v>1.5</v>
      </c>
      <c r="K104" s="95">
        <f t="shared" si="41"/>
        <v>11.5</v>
      </c>
      <c r="L104" s="95">
        <f t="shared" si="41"/>
        <v>12</v>
      </c>
      <c r="M104" s="95">
        <f t="shared" si="41"/>
        <v>10</v>
      </c>
      <c r="N104" s="95">
        <f t="shared" si="41"/>
        <v>10</v>
      </c>
      <c r="O104" s="95">
        <f t="shared" si="41"/>
        <v>12</v>
      </c>
      <c r="P104" s="95">
        <f t="shared" si="41"/>
        <v>10</v>
      </c>
      <c r="Q104" s="95">
        <f t="shared" si="44"/>
        <v>10</v>
      </c>
      <c r="R104" s="95">
        <f t="shared" si="44"/>
        <v>10</v>
      </c>
      <c r="S104" s="95">
        <f t="shared" si="44"/>
        <v>10</v>
      </c>
      <c r="T104" s="95">
        <f t="shared" si="44"/>
        <v>10</v>
      </c>
      <c r="U104" s="95">
        <f t="shared" si="44"/>
        <v>12.5</v>
      </c>
      <c r="V104" s="95">
        <f t="shared" si="44"/>
        <v>12.5</v>
      </c>
      <c r="W104" s="95">
        <f t="shared" si="44"/>
        <v>0</v>
      </c>
      <c r="X104" s="95">
        <f t="shared" si="44"/>
        <v>0</v>
      </c>
      <c r="Y104" s="95">
        <f t="shared" si="44"/>
        <v>0</v>
      </c>
      <c r="Z104" s="95">
        <f t="shared" si="44"/>
        <v>0</v>
      </c>
      <c r="AA104" s="95">
        <f t="shared" si="44"/>
        <v>0</v>
      </c>
      <c r="AB104" s="95">
        <f t="shared" si="44"/>
        <v>0</v>
      </c>
      <c r="AC104" s="95">
        <f t="shared" si="44"/>
        <v>0</v>
      </c>
      <c r="AD104" s="95">
        <f t="shared" si="44"/>
        <v>0</v>
      </c>
      <c r="AE104" s="95">
        <f t="shared" si="44"/>
        <v>0</v>
      </c>
      <c r="AF104" s="95">
        <f t="shared" si="44"/>
        <v>0</v>
      </c>
      <c r="AG104" s="95">
        <f t="shared" si="43"/>
        <v>0</v>
      </c>
      <c r="AH104" s="95">
        <f t="shared" si="43"/>
        <v>0</v>
      </c>
      <c r="AI104" s="95">
        <f t="shared" si="43"/>
        <v>0</v>
      </c>
      <c r="AJ104" s="95">
        <f t="shared" si="43"/>
        <v>0</v>
      </c>
      <c r="AK104" s="95">
        <f t="shared" si="43"/>
        <v>0</v>
      </c>
      <c r="AL104" s="95">
        <f t="shared" si="43"/>
        <v>0</v>
      </c>
      <c r="AM104" s="95">
        <f t="shared" si="43"/>
        <v>0</v>
      </c>
      <c r="AN104" s="95">
        <f t="shared" si="43"/>
        <v>0</v>
      </c>
      <c r="AO104" s="95">
        <f t="shared" si="43"/>
        <v>0</v>
      </c>
      <c r="AP104" s="95">
        <f t="shared" si="43"/>
        <v>0</v>
      </c>
      <c r="AQ104" s="95">
        <f t="shared" si="43"/>
        <v>0</v>
      </c>
      <c r="AR104" s="95">
        <f t="shared" si="43"/>
        <v>0</v>
      </c>
      <c r="AS104" s="95">
        <f t="shared" si="43"/>
        <v>0</v>
      </c>
      <c r="AT104" s="95">
        <f t="shared" si="43"/>
        <v>0</v>
      </c>
      <c r="AU104" s="95">
        <f t="shared" si="43"/>
        <v>0</v>
      </c>
      <c r="AV104" s="95">
        <f t="shared" si="43"/>
        <v>0</v>
      </c>
      <c r="AW104" s="95">
        <f t="shared" si="42"/>
        <v>0</v>
      </c>
      <c r="AX104" s="95">
        <f t="shared" si="42"/>
        <v>0</v>
      </c>
      <c r="AY104" s="95">
        <f t="shared" si="42"/>
        <v>0</v>
      </c>
      <c r="AZ104" s="95">
        <f t="shared" si="42"/>
        <v>0</v>
      </c>
      <c r="BA104" s="8"/>
      <c r="BB104" s="8"/>
      <c r="BC104" s="8"/>
      <c r="BD104" s="8"/>
      <c r="BE104" s="8"/>
      <c r="BF104" s="8"/>
      <c r="BG104" s="8"/>
    </row>
    <row r="105" spans="1:59" x14ac:dyDescent="0.3">
      <c r="A105" s="95">
        <f t="shared" ref="A105:P120" si="45">A104</f>
        <v>2</v>
      </c>
      <c r="B105" s="95">
        <f t="shared" si="45"/>
        <v>1.5</v>
      </c>
      <c r="C105" s="95">
        <f t="shared" si="45"/>
        <v>2</v>
      </c>
      <c r="D105" s="95">
        <f t="shared" si="45"/>
        <v>1</v>
      </c>
      <c r="E105" s="95">
        <f t="shared" si="45"/>
        <v>1.5</v>
      </c>
      <c r="F105" s="95">
        <f t="shared" si="45"/>
        <v>2</v>
      </c>
      <c r="G105" s="95">
        <f t="shared" si="45"/>
        <v>1.5</v>
      </c>
      <c r="H105" s="95">
        <f t="shared" si="45"/>
        <v>1.5</v>
      </c>
      <c r="I105" s="95">
        <f t="shared" si="45"/>
        <v>1.5</v>
      </c>
      <c r="J105" s="95">
        <f t="shared" si="45"/>
        <v>1.5</v>
      </c>
      <c r="K105" s="95">
        <f t="shared" si="45"/>
        <v>11.5</v>
      </c>
      <c r="L105" s="95">
        <f t="shared" si="45"/>
        <v>12</v>
      </c>
      <c r="M105" s="95">
        <f t="shared" si="45"/>
        <v>10</v>
      </c>
      <c r="N105" s="95">
        <f t="shared" si="45"/>
        <v>10</v>
      </c>
      <c r="O105" s="95">
        <f t="shared" si="45"/>
        <v>12</v>
      </c>
      <c r="P105" s="95">
        <f t="shared" si="45"/>
        <v>10</v>
      </c>
      <c r="Q105" s="95">
        <f t="shared" si="44"/>
        <v>10</v>
      </c>
      <c r="R105" s="95">
        <f t="shared" si="44"/>
        <v>10</v>
      </c>
      <c r="S105" s="95">
        <f t="shared" si="44"/>
        <v>10</v>
      </c>
      <c r="T105" s="95">
        <f t="shared" si="44"/>
        <v>10</v>
      </c>
      <c r="U105" s="95">
        <f t="shared" si="44"/>
        <v>12.5</v>
      </c>
      <c r="V105" s="95">
        <f t="shared" si="44"/>
        <v>12.5</v>
      </c>
      <c r="W105" s="95">
        <f t="shared" si="44"/>
        <v>0</v>
      </c>
      <c r="X105" s="95">
        <f t="shared" si="44"/>
        <v>0</v>
      </c>
      <c r="Y105" s="95">
        <f t="shared" si="44"/>
        <v>0</v>
      </c>
      <c r="Z105" s="95">
        <f t="shared" si="44"/>
        <v>0</v>
      </c>
      <c r="AA105" s="95">
        <f t="shared" si="44"/>
        <v>0</v>
      </c>
      <c r="AB105" s="95">
        <f t="shared" si="44"/>
        <v>0</v>
      </c>
      <c r="AC105" s="95">
        <f t="shared" si="44"/>
        <v>0</v>
      </c>
      <c r="AD105" s="95">
        <f t="shared" si="44"/>
        <v>0</v>
      </c>
      <c r="AE105" s="95">
        <f t="shared" si="44"/>
        <v>0</v>
      </c>
      <c r="AF105" s="95">
        <f t="shared" si="44"/>
        <v>0</v>
      </c>
      <c r="AG105" s="95">
        <f t="shared" si="43"/>
        <v>0</v>
      </c>
      <c r="AH105" s="95">
        <f t="shared" si="43"/>
        <v>0</v>
      </c>
      <c r="AI105" s="95">
        <f t="shared" si="43"/>
        <v>0</v>
      </c>
      <c r="AJ105" s="95">
        <f t="shared" si="43"/>
        <v>0</v>
      </c>
      <c r="AK105" s="95">
        <f t="shared" si="43"/>
        <v>0</v>
      </c>
      <c r="AL105" s="95">
        <f t="shared" si="43"/>
        <v>0</v>
      </c>
      <c r="AM105" s="95">
        <f t="shared" si="43"/>
        <v>0</v>
      </c>
      <c r="AN105" s="95">
        <f t="shared" si="43"/>
        <v>0</v>
      </c>
      <c r="AO105" s="95">
        <f t="shared" si="43"/>
        <v>0</v>
      </c>
      <c r="AP105" s="95">
        <f t="shared" si="43"/>
        <v>0</v>
      </c>
      <c r="AQ105" s="95">
        <f t="shared" si="43"/>
        <v>0</v>
      </c>
      <c r="AR105" s="95">
        <f t="shared" si="43"/>
        <v>0</v>
      </c>
      <c r="AS105" s="95">
        <f t="shared" si="43"/>
        <v>0</v>
      </c>
      <c r="AT105" s="95">
        <f t="shared" si="43"/>
        <v>0</v>
      </c>
      <c r="AU105" s="95">
        <f t="shared" si="43"/>
        <v>0</v>
      </c>
      <c r="AV105" s="95">
        <f t="shared" si="43"/>
        <v>0</v>
      </c>
      <c r="AW105" s="95">
        <f t="shared" si="42"/>
        <v>0</v>
      </c>
      <c r="AX105" s="95">
        <f t="shared" si="42"/>
        <v>0</v>
      </c>
      <c r="AY105" s="95">
        <f t="shared" si="42"/>
        <v>0</v>
      </c>
      <c r="AZ105" s="95">
        <f t="shared" si="42"/>
        <v>0</v>
      </c>
      <c r="BA105" s="8"/>
      <c r="BB105" s="8"/>
      <c r="BC105" s="8"/>
      <c r="BD105" s="8"/>
      <c r="BE105" s="8"/>
      <c r="BF105" s="8"/>
      <c r="BG105" s="8"/>
    </row>
    <row r="106" spans="1:59" x14ac:dyDescent="0.3">
      <c r="A106" s="95">
        <f t="shared" si="45"/>
        <v>2</v>
      </c>
      <c r="B106" s="95">
        <f t="shared" si="45"/>
        <v>1.5</v>
      </c>
      <c r="C106" s="95">
        <f t="shared" si="45"/>
        <v>2</v>
      </c>
      <c r="D106" s="95">
        <f t="shared" si="45"/>
        <v>1</v>
      </c>
      <c r="E106" s="95">
        <f t="shared" si="45"/>
        <v>1.5</v>
      </c>
      <c r="F106" s="95">
        <f t="shared" si="45"/>
        <v>2</v>
      </c>
      <c r="G106" s="95">
        <f t="shared" si="45"/>
        <v>1.5</v>
      </c>
      <c r="H106" s="95">
        <f t="shared" si="45"/>
        <v>1.5</v>
      </c>
      <c r="I106" s="95">
        <f t="shared" si="45"/>
        <v>1.5</v>
      </c>
      <c r="J106" s="95">
        <f t="shared" si="45"/>
        <v>1.5</v>
      </c>
      <c r="K106" s="95">
        <f t="shared" si="45"/>
        <v>11.5</v>
      </c>
      <c r="L106" s="95">
        <f t="shared" si="45"/>
        <v>12</v>
      </c>
      <c r="M106" s="95">
        <f t="shared" si="45"/>
        <v>10</v>
      </c>
      <c r="N106" s="95">
        <f t="shared" si="45"/>
        <v>10</v>
      </c>
      <c r="O106" s="95">
        <f t="shared" si="45"/>
        <v>12</v>
      </c>
      <c r="P106" s="95">
        <f t="shared" si="45"/>
        <v>10</v>
      </c>
      <c r="Q106" s="95">
        <f t="shared" si="44"/>
        <v>10</v>
      </c>
      <c r="R106" s="95">
        <f t="shared" si="44"/>
        <v>10</v>
      </c>
      <c r="S106" s="95">
        <f t="shared" si="44"/>
        <v>10</v>
      </c>
      <c r="T106" s="95">
        <f t="shared" si="44"/>
        <v>10</v>
      </c>
      <c r="U106" s="95">
        <f t="shared" si="44"/>
        <v>12.5</v>
      </c>
      <c r="V106" s="95">
        <f t="shared" si="44"/>
        <v>12.5</v>
      </c>
      <c r="W106" s="95">
        <f t="shared" si="44"/>
        <v>0</v>
      </c>
      <c r="X106" s="95">
        <f t="shared" si="44"/>
        <v>0</v>
      </c>
      <c r="Y106" s="95">
        <f t="shared" si="44"/>
        <v>0</v>
      </c>
      <c r="Z106" s="95">
        <f t="shared" si="44"/>
        <v>0</v>
      </c>
      <c r="AA106" s="95">
        <f t="shared" si="44"/>
        <v>0</v>
      </c>
      <c r="AB106" s="95">
        <f t="shared" si="44"/>
        <v>0</v>
      </c>
      <c r="AC106" s="95">
        <f t="shared" si="44"/>
        <v>0</v>
      </c>
      <c r="AD106" s="95">
        <f t="shared" si="44"/>
        <v>0</v>
      </c>
      <c r="AE106" s="95">
        <f t="shared" si="44"/>
        <v>0</v>
      </c>
      <c r="AF106" s="95">
        <f t="shared" si="44"/>
        <v>0</v>
      </c>
      <c r="AG106" s="95">
        <f t="shared" si="43"/>
        <v>0</v>
      </c>
      <c r="AH106" s="95">
        <f t="shared" si="43"/>
        <v>0</v>
      </c>
      <c r="AI106" s="95">
        <f t="shared" si="43"/>
        <v>0</v>
      </c>
      <c r="AJ106" s="95">
        <f t="shared" si="43"/>
        <v>0</v>
      </c>
      <c r="AK106" s="95">
        <f t="shared" si="43"/>
        <v>0</v>
      </c>
      <c r="AL106" s="95">
        <f t="shared" si="43"/>
        <v>0</v>
      </c>
      <c r="AM106" s="95">
        <f t="shared" si="43"/>
        <v>0</v>
      </c>
      <c r="AN106" s="95">
        <f t="shared" si="43"/>
        <v>0</v>
      </c>
      <c r="AO106" s="95">
        <f t="shared" si="43"/>
        <v>0</v>
      </c>
      <c r="AP106" s="95">
        <f t="shared" si="43"/>
        <v>0</v>
      </c>
      <c r="AQ106" s="95">
        <f t="shared" si="43"/>
        <v>0</v>
      </c>
      <c r="AR106" s="95">
        <f t="shared" si="43"/>
        <v>0</v>
      </c>
      <c r="AS106" s="95">
        <f t="shared" si="43"/>
        <v>0</v>
      </c>
      <c r="AT106" s="95">
        <f t="shared" si="43"/>
        <v>0</v>
      </c>
      <c r="AU106" s="95">
        <f t="shared" si="43"/>
        <v>0</v>
      </c>
      <c r="AV106" s="95">
        <f t="shared" si="43"/>
        <v>0</v>
      </c>
      <c r="AW106" s="95">
        <f t="shared" si="42"/>
        <v>0</v>
      </c>
      <c r="AX106" s="95">
        <f t="shared" si="42"/>
        <v>0</v>
      </c>
      <c r="AY106" s="95">
        <f t="shared" si="42"/>
        <v>0</v>
      </c>
      <c r="AZ106" s="95">
        <f t="shared" si="42"/>
        <v>0</v>
      </c>
      <c r="BA106" s="8"/>
      <c r="BB106" s="8"/>
      <c r="BC106" s="8"/>
      <c r="BD106" s="8"/>
      <c r="BE106" s="8"/>
      <c r="BF106" s="8"/>
      <c r="BG106" s="8"/>
    </row>
    <row r="107" spans="1:59" x14ac:dyDescent="0.3">
      <c r="A107" s="95">
        <f t="shared" si="45"/>
        <v>2</v>
      </c>
      <c r="B107" s="95">
        <f t="shared" si="45"/>
        <v>1.5</v>
      </c>
      <c r="C107" s="95">
        <f t="shared" si="45"/>
        <v>2</v>
      </c>
      <c r="D107" s="95">
        <f t="shared" si="45"/>
        <v>1</v>
      </c>
      <c r="E107" s="95">
        <f t="shared" si="45"/>
        <v>1.5</v>
      </c>
      <c r="F107" s="95">
        <f t="shared" si="45"/>
        <v>2</v>
      </c>
      <c r="G107" s="95">
        <f t="shared" si="45"/>
        <v>1.5</v>
      </c>
      <c r="H107" s="95">
        <f t="shared" si="45"/>
        <v>1.5</v>
      </c>
      <c r="I107" s="95">
        <f t="shared" si="45"/>
        <v>1.5</v>
      </c>
      <c r="J107" s="95">
        <f t="shared" si="45"/>
        <v>1.5</v>
      </c>
      <c r="K107" s="95">
        <f t="shared" si="45"/>
        <v>11.5</v>
      </c>
      <c r="L107" s="95">
        <f t="shared" si="45"/>
        <v>12</v>
      </c>
      <c r="M107" s="95">
        <f t="shared" si="45"/>
        <v>10</v>
      </c>
      <c r="N107" s="95">
        <f t="shared" si="45"/>
        <v>10</v>
      </c>
      <c r="O107" s="95">
        <f t="shared" si="45"/>
        <v>12</v>
      </c>
      <c r="P107" s="95">
        <f t="shared" si="45"/>
        <v>10</v>
      </c>
      <c r="Q107" s="95">
        <f t="shared" si="44"/>
        <v>10</v>
      </c>
      <c r="R107" s="95">
        <f t="shared" si="44"/>
        <v>10</v>
      </c>
      <c r="S107" s="95">
        <f t="shared" si="44"/>
        <v>10</v>
      </c>
      <c r="T107" s="95">
        <f t="shared" si="44"/>
        <v>10</v>
      </c>
      <c r="U107" s="95">
        <f t="shared" si="44"/>
        <v>12.5</v>
      </c>
      <c r="V107" s="95">
        <f t="shared" si="44"/>
        <v>12.5</v>
      </c>
      <c r="W107" s="95">
        <f t="shared" si="44"/>
        <v>0</v>
      </c>
      <c r="X107" s="95">
        <f t="shared" si="44"/>
        <v>0</v>
      </c>
      <c r="Y107" s="95">
        <f t="shared" si="44"/>
        <v>0</v>
      </c>
      <c r="Z107" s="95">
        <f t="shared" si="44"/>
        <v>0</v>
      </c>
      <c r="AA107" s="95">
        <f t="shared" si="44"/>
        <v>0</v>
      </c>
      <c r="AB107" s="95">
        <f t="shared" si="44"/>
        <v>0</v>
      </c>
      <c r="AC107" s="95">
        <f t="shared" si="44"/>
        <v>0</v>
      </c>
      <c r="AD107" s="95">
        <f t="shared" si="44"/>
        <v>0</v>
      </c>
      <c r="AE107" s="95">
        <f t="shared" si="44"/>
        <v>0</v>
      </c>
      <c r="AF107" s="95">
        <f t="shared" si="44"/>
        <v>0</v>
      </c>
      <c r="AG107" s="95">
        <f t="shared" si="43"/>
        <v>0</v>
      </c>
      <c r="AH107" s="95">
        <f t="shared" si="43"/>
        <v>0</v>
      </c>
      <c r="AI107" s="95">
        <f t="shared" si="43"/>
        <v>0</v>
      </c>
      <c r="AJ107" s="95">
        <f t="shared" si="43"/>
        <v>0</v>
      </c>
      <c r="AK107" s="95">
        <f t="shared" si="43"/>
        <v>0</v>
      </c>
      <c r="AL107" s="95">
        <f t="shared" si="43"/>
        <v>0</v>
      </c>
      <c r="AM107" s="95">
        <f t="shared" si="43"/>
        <v>0</v>
      </c>
      <c r="AN107" s="95">
        <f t="shared" si="43"/>
        <v>0</v>
      </c>
      <c r="AO107" s="95">
        <f t="shared" si="43"/>
        <v>0</v>
      </c>
      <c r="AP107" s="95">
        <f t="shared" si="43"/>
        <v>0</v>
      </c>
      <c r="AQ107" s="95">
        <f t="shared" si="43"/>
        <v>0</v>
      </c>
      <c r="AR107" s="95">
        <f t="shared" si="43"/>
        <v>0</v>
      </c>
      <c r="AS107" s="95">
        <f t="shared" si="43"/>
        <v>0</v>
      </c>
      <c r="AT107" s="95">
        <f t="shared" si="43"/>
        <v>0</v>
      </c>
      <c r="AU107" s="95">
        <f t="shared" si="43"/>
        <v>0</v>
      </c>
      <c r="AV107" s="95">
        <f t="shared" si="43"/>
        <v>0</v>
      </c>
      <c r="AW107" s="95">
        <f t="shared" ref="AW107:AZ122" si="46">AW106</f>
        <v>0</v>
      </c>
      <c r="AX107" s="95">
        <f t="shared" si="46"/>
        <v>0</v>
      </c>
      <c r="AY107" s="95">
        <f t="shared" si="46"/>
        <v>0</v>
      </c>
      <c r="AZ107" s="95">
        <f t="shared" si="46"/>
        <v>0</v>
      </c>
      <c r="BA107" s="8"/>
      <c r="BB107" s="8"/>
      <c r="BC107" s="8"/>
      <c r="BD107" s="8"/>
      <c r="BE107" s="8"/>
      <c r="BF107" s="8"/>
      <c r="BG107" s="8"/>
    </row>
    <row r="108" spans="1:59" x14ac:dyDescent="0.3">
      <c r="A108" s="95">
        <f t="shared" si="45"/>
        <v>2</v>
      </c>
      <c r="B108" s="95">
        <f t="shared" si="45"/>
        <v>1.5</v>
      </c>
      <c r="C108" s="95">
        <f t="shared" si="45"/>
        <v>2</v>
      </c>
      <c r="D108" s="95">
        <f t="shared" si="45"/>
        <v>1</v>
      </c>
      <c r="E108" s="95">
        <f t="shared" si="45"/>
        <v>1.5</v>
      </c>
      <c r="F108" s="95">
        <f t="shared" si="45"/>
        <v>2</v>
      </c>
      <c r="G108" s="95">
        <f t="shared" si="45"/>
        <v>1.5</v>
      </c>
      <c r="H108" s="95">
        <f t="shared" si="45"/>
        <v>1.5</v>
      </c>
      <c r="I108" s="95">
        <f t="shared" si="45"/>
        <v>1.5</v>
      </c>
      <c r="J108" s="95">
        <f t="shared" si="45"/>
        <v>1.5</v>
      </c>
      <c r="K108" s="95">
        <f t="shared" si="45"/>
        <v>11.5</v>
      </c>
      <c r="L108" s="95">
        <f t="shared" si="45"/>
        <v>12</v>
      </c>
      <c r="M108" s="95">
        <f t="shared" si="45"/>
        <v>10</v>
      </c>
      <c r="N108" s="95">
        <f t="shared" si="45"/>
        <v>10</v>
      </c>
      <c r="O108" s="95">
        <f t="shared" si="45"/>
        <v>12</v>
      </c>
      <c r="P108" s="95">
        <f t="shared" si="45"/>
        <v>10</v>
      </c>
      <c r="Q108" s="95">
        <f t="shared" si="44"/>
        <v>10</v>
      </c>
      <c r="R108" s="95">
        <f t="shared" si="44"/>
        <v>10</v>
      </c>
      <c r="S108" s="95">
        <f t="shared" si="44"/>
        <v>10</v>
      </c>
      <c r="T108" s="95">
        <f t="shared" si="44"/>
        <v>10</v>
      </c>
      <c r="U108" s="95">
        <f t="shared" si="44"/>
        <v>12.5</v>
      </c>
      <c r="V108" s="95">
        <f t="shared" si="44"/>
        <v>12.5</v>
      </c>
      <c r="W108" s="95">
        <f t="shared" si="44"/>
        <v>0</v>
      </c>
      <c r="X108" s="95">
        <f t="shared" si="44"/>
        <v>0</v>
      </c>
      <c r="Y108" s="95">
        <f t="shared" si="44"/>
        <v>0</v>
      </c>
      <c r="Z108" s="95">
        <f t="shared" si="44"/>
        <v>0</v>
      </c>
      <c r="AA108" s="95">
        <f t="shared" si="44"/>
        <v>0</v>
      </c>
      <c r="AB108" s="95">
        <f t="shared" si="44"/>
        <v>0</v>
      </c>
      <c r="AC108" s="95">
        <f t="shared" si="44"/>
        <v>0</v>
      </c>
      <c r="AD108" s="95">
        <f t="shared" si="44"/>
        <v>0</v>
      </c>
      <c r="AE108" s="95">
        <f t="shared" si="44"/>
        <v>0</v>
      </c>
      <c r="AF108" s="95">
        <f t="shared" si="44"/>
        <v>0</v>
      </c>
      <c r="AG108" s="95">
        <f t="shared" si="43"/>
        <v>0</v>
      </c>
      <c r="AH108" s="95">
        <f t="shared" si="43"/>
        <v>0</v>
      </c>
      <c r="AI108" s="95">
        <f t="shared" si="43"/>
        <v>0</v>
      </c>
      <c r="AJ108" s="95">
        <f t="shared" si="43"/>
        <v>0</v>
      </c>
      <c r="AK108" s="95">
        <f t="shared" si="43"/>
        <v>0</v>
      </c>
      <c r="AL108" s="95">
        <f t="shared" si="43"/>
        <v>0</v>
      </c>
      <c r="AM108" s="95">
        <f t="shared" si="43"/>
        <v>0</v>
      </c>
      <c r="AN108" s="95">
        <f t="shared" si="43"/>
        <v>0</v>
      </c>
      <c r="AO108" s="95">
        <f t="shared" si="43"/>
        <v>0</v>
      </c>
      <c r="AP108" s="95">
        <f t="shared" si="43"/>
        <v>0</v>
      </c>
      <c r="AQ108" s="95">
        <f t="shared" si="43"/>
        <v>0</v>
      </c>
      <c r="AR108" s="95">
        <f t="shared" si="43"/>
        <v>0</v>
      </c>
      <c r="AS108" s="95">
        <f t="shared" si="43"/>
        <v>0</v>
      </c>
      <c r="AT108" s="95">
        <f t="shared" si="43"/>
        <v>0</v>
      </c>
      <c r="AU108" s="95">
        <f t="shared" si="43"/>
        <v>0</v>
      </c>
      <c r="AV108" s="95">
        <f t="shared" si="43"/>
        <v>0</v>
      </c>
      <c r="AW108" s="95">
        <f t="shared" si="46"/>
        <v>0</v>
      </c>
      <c r="AX108" s="95">
        <f t="shared" si="46"/>
        <v>0</v>
      </c>
      <c r="AY108" s="95">
        <f t="shared" si="46"/>
        <v>0</v>
      </c>
      <c r="AZ108" s="95">
        <f t="shared" si="46"/>
        <v>0</v>
      </c>
      <c r="BA108" s="8"/>
      <c r="BB108" s="8"/>
      <c r="BC108" s="8"/>
      <c r="BD108" s="8"/>
      <c r="BE108" s="8"/>
      <c r="BF108" s="8"/>
      <c r="BG108" s="8"/>
    </row>
    <row r="109" spans="1:59" x14ac:dyDescent="0.3">
      <c r="A109" s="95">
        <f t="shared" si="45"/>
        <v>2</v>
      </c>
      <c r="B109" s="95">
        <f t="shared" si="45"/>
        <v>1.5</v>
      </c>
      <c r="C109" s="95">
        <f t="shared" si="45"/>
        <v>2</v>
      </c>
      <c r="D109" s="95">
        <f t="shared" si="45"/>
        <v>1</v>
      </c>
      <c r="E109" s="95">
        <f t="shared" si="45"/>
        <v>1.5</v>
      </c>
      <c r="F109" s="95">
        <f t="shared" si="45"/>
        <v>2</v>
      </c>
      <c r="G109" s="95">
        <f t="shared" si="45"/>
        <v>1.5</v>
      </c>
      <c r="H109" s="95">
        <f t="shared" si="45"/>
        <v>1.5</v>
      </c>
      <c r="I109" s="95">
        <f t="shared" si="45"/>
        <v>1.5</v>
      </c>
      <c r="J109" s="95">
        <f t="shared" si="45"/>
        <v>1.5</v>
      </c>
      <c r="K109" s="95">
        <f t="shared" si="45"/>
        <v>11.5</v>
      </c>
      <c r="L109" s="95">
        <f t="shared" si="45"/>
        <v>12</v>
      </c>
      <c r="M109" s="95">
        <f t="shared" si="45"/>
        <v>10</v>
      </c>
      <c r="N109" s="95">
        <f t="shared" si="45"/>
        <v>10</v>
      </c>
      <c r="O109" s="95">
        <f t="shared" si="45"/>
        <v>12</v>
      </c>
      <c r="P109" s="95">
        <f t="shared" si="45"/>
        <v>10</v>
      </c>
      <c r="Q109" s="95">
        <f t="shared" si="44"/>
        <v>10</v>
      </c>
      <c r="R109" s="95">
        <f t="shared" si="44"/>
        <v>10</v>
      </c>
      <c r="S109" s="95">
        <f t="shared" si="44"/>
        <v>10</v>
      </c>
      <c r="T109" s="95">
        <f t="shared" si="44"/>
        <v>10</v>
      </c>
      <c r="U109" s="95">
        <f t="shared" si="44"/>
        <v>12.5</v>
      </c>
      <c r="V109" s="95">
        <f t="shared" si="44"/>
        <v>12.5</v>
      </c>
      <c r="W109" s="95">
        <f t="shared" si="44"/>
        <v>0</v>
      </c>
      <c r="X109" s="95">
        <f t="shared" si="44"/>
        <v>0</v>
      </c>
      <c r="Y109" s="95">
        <f t="shared" si="44"/>
        <v>0</v>
      </c>
      <c r="Z109" s="95">
        <f t="shared" si="44"/>
        <v>0</v>
      </c>
      <c r="AA109" s="95">
        <f t="shared" si="44"/>
        <v>0</v>
      </c>
      <c r="AB109" s="95">
        <f t="shared" si="44"/>
        <v>0</v>
      </c>
      <c r="AC109" s="95">
        <f t="shared" si="44"/>
        <v>0</v>
      </c>
      <c r="AD109" s="95">
        <f t="shared" si="44"/>
        <v>0</v>
      </c>
      <c r="AE109" s="95">
        <f t="shared" si="44"/>
        <v>0</v>
      </c>
      <c r="AF109" s="95">
        <f t="shared" si="44"/>
        <v>0</v>
      </c>
      <c r="AG109" s="95">
        <f t="shared" si="43"/>
        <v>0</v>
      </c>
      <c r="AH109" s="95">
        <f t="shared" si="43"/>
        <v>0</v>
      </c>
      <c r="AI109" s="95">
        <f t="shared" si="43"/>
        <v>0</v>
      </c>
      <c r="AJ109" s="95">
        <f t="shared" si="43"/>
        <v>0</v>
      </c>
      <c r="AK109" s="95">
        <f t="shared" si="43"/>
        <v>0</v>
      </c>
      <c r="AL109" s="95">
        <f t="shared" si="43"/>
        <v>0</v>
      </c>
      <c r="AM109" s="95">
        <f t="shared" si="43"/>
        <v>0</v>
      </c>
      <c r="AN109" s="95">
        <f t="shared" si="43"/>
        <v>0</v>
      </c>
      <c r="AO109" s="95">
        <f t="shared" si="43"/>
        <v>0</v>
      </c>
      <c r="AP109" s="95">
        <f t="shared" si="43"/>
        <v>0</v>
      </c>
      <c r="AQ109" s="95">
        <f t="shared" si="43"/>
        <v>0</v>
      </c>
      <c r="AR109" s="95">
        <f t="shared" si="43"/>
        <v>0</v>
      </c>
      <c r="AS109" s="95">
        <f t="shared" si="43"/>
        <v>0</v>
      </c>
      <c r="AT109" s="95">
        <f t="shared" si="43"/>
        <v>0</v>
      </c>
      <c r="AU109" s="95">
        <f t="shared" si="43"/>
        <v>0</v>
      </c>
      <c r="AV109" s="95">
        <f t="shared" si="43"/>
        <v>0</v>
      </c>
      <c r="AW109" s="95">
        <f t="shared" si="46"/>
        <v>0</v>
      </c>
      <c r="AX109" s="95">
        <f t="shared" si="46"/>
        <v>0</v>
      </c>
      <c r="AY109" s="95">
        <f t="shared" si="46"/>
        <v>0</v>
      </c>
      <c r="AZ109" s="95">
        <f t="shared" si="46"/>
        <v>0</v>
      </c>
      <c r="BA109" s="8"/>
      <c r="BB109" s="8"/>
      <c r="BC109" s="8"/>
      <c r="BD109" s="8"/>
      <c r="BE109" s="8"/>
      <c r="BF109" s="8"/>
      <c r="BG109" s="8"/>
    </row>
    <row r="110" spans="1:59" x14ac:dyDescent="0.3">
      <c r="A110" s="95">
        <f t="shared" si="45"/>
        <v>2</v>
      </c>
      <c r="B110" s="95">
        <f t="shared" si="45"/>
        <v>1.5</v>
      </c>
      <c r="C110" s="95">
        <f t="shared" si="45"/>
        <v>2</v>
      </c>
      <c r="D110" s="95">
        <f t="shared" si="45"/>
        <v>1</v>
      </c>
      <c r="E110" s="95">
        <f t="shared" si="45"/>
        <v>1.5</v>
      </c>
      <c r="F110" s="95">
        <f t="shared" si="45"/>
        <v>2</v>
      </c>
      <c r="G110" s="95">
        <f t="shared" si="45"/>
        <v>1.5</v>
      </c>
      <c r="H110" s="95">
        <f t="shared" si="45"/>
        <v>1.5</v>
      </c>
      <c r="I110" s="95">
        <f t="shared" si="45"/>
        <v>1.5</v>
      </c>
      <c r="J110" s="95">
        <f t="shared" si="45"/>
        <v>1.5</v>
      </c>
      <c r="K110" s="95">
        <f t="shared" si="45"/>
        <v>11.5</v>
      </c>
      <c r="L110" s="95">
        <f t="shared" si="45"/>
        <v>12</v>
      </c>
      <c r="M110" s="95">
        <f t="shared" si="45"/>
        <v>10</v>
      </c>
      <c r="N110" s="95">
        <f t="shared" si="45"/>
        <v>10</v>
      </c>
      <c r="O110" s="95">
        <f t="shared" si="45"/>
        <v>12</v>
      </c>
      <c r="P110" s="95">
        <f t="shared" si="45"/>
        <v>10</v>
      </c>
      <c r="Q110" s="95">
        <f t="shared" si="44"/>
        <v>10</v>
      </c>
      <c r="R110" s="95">
        <f t="shared" si="44"/>
        <v>10</v>
      </c>
      <c r="S110" s="95">
        <f t="shared" si="44"/>
        <v>10</v>
      </c>
      <c r="T110" s="95">
        <f t="shared" si="44"/>
        <v>10</v>
      </c>
      <c r="U110" s="95">
        <f t="shared" si="44"/>
        <v>12.5</v>
      </c>
      <c r="V110" s="95">
        <f t="shared" si="44"/>
        <v>12.5</v>
      </c>
      <c r="W110" s="95">
        <f t="shared" si="44"/>
        <v>0</v>
      </c>
      <c r="X110" s="95">
        <f t="shared" si="44"/>
        <v>0</v>
      </c>
      <c r="Y110" s="95">
        <f t="shared" si="44"/>
        <v>0</v>
      </c>
      <c r="Z110" s="95">
        <f t="shared" si="44"/>
        <v>0</v>
      </c>
      <c r="AA110" s="95">
        <f t="shared" si="44"/>
        <v>0</v>
      </c>
      <c r="AB110" s="95">
        <f t="shared" si="44"/>
        <v>0</v>
      </c>
      <c r="AC110" s="95">
        <f t="shared" si="44"/>
        <v>0</v>
      </c>
      <c r="AD110" s="95">
        <f t="shared" si="44"/>
        <v>0</v>
      </c>
      <c r="AE110" s="95">
        <f t="shared" si="44"/>
        <v>0</v>
      </c>
      <c r="AF110" s="95">
        <f t="shared" si="44"/>
        <v>0</v>
      </c>
      <c r="AG110" s="95">
        <f t="shared" si="43"/>
        <v>0</v>
      </c>
      <c r="AH110" s="95">
        <f t="shared" si="43"/>
        <v>0</v>
      </c>
      <c r="AI110" s="95">
        <f t="shared" si="43"/>
        <v>0</v>
      </c>
      <c r="AJ110" s="95">
        <f t="shared" si="43"/>
        <v>0</v>
      </c>
      <c r="AK110" s="95">
        <f t="shared" si="43"/>
        <v>0</v>
      </c>
      <c r="AL110" s="95">
        <f t="shared" si="43"/>
        <v>0</v>
      </c>
      <c r="AM110" s="95">
        <f t="shared" si="43"/>
        <v>0</v>
      </c>
      <c r="AN110" s="95">
        <f t="shared" si="43"/>
        <v>0</v>
      </c>
      <c r="AO110" s="95">
        <f t="shared" si="43"/>
        <v>0</v>
      </c>
      <c r="AP110" s="95">
        <f t="shared" si="43"/>
        <v>0</v>
      </c>
      <c r="AQ110" s="95">
        <f t="shared" si="43"/>
        <v>0</v>
      </c>
      <c r="AR110" s="95">
        <f t="shared" si="43"/>
        <v>0</v>
      </c>
      <c r="AS110" s="95">
        <f t="shared" si="43"/>
        <v>0</v>
      </c>
      <c r="AT110" s="95">
        <f t="shared" si="43"/>
        <v>0</v>
      </c>
      <c r="AU110" s="95">
        <f t="shared" si="43"/>
        <v>0</v>
      </c>
      <c r="AV110" s="95">
        <f t="shared" si="43"/>
        <v>0</v>
      </c>
      <c r="AW110" s="95">
        <f t="shared" si="46"/>
        <v>0</v>
      </c>
      <c r="AX110" s="95">
        <f t="shared" si="46"/>
        <v>0</v>
      </c>
      <c r="AY110" s="95">
        <f t="shared" si="46"/>
        <v>0</v>
      </c>
      <c r="AZ110" s="95">
        <f t="shared" si="46"/>
        <v>0</v>
      </c>
      <c r="BA110" s="8"/>
      <c r="BB110" s="8"/>
      <c r="BC110" s="8"/>
      <c r="BD110" s="8"/>
      <c r="BE110" s="8"/>
      <c r="BF110" s="8"/>
      <c r="BG110" s="8"/>
    </row>
    <row r="111" spans="1:59" x14ac:dyDescent="0.3">
      <c r="A111" s="95">
        <f t="shared" si="45"/>
        <v>2</v>
      </c>
      <c r="B111" s="95">
        <f t="shared" si="45"/>
        <v>1.5</v>
      </c>
      <c r="C111" s="95">
        <f t="shared" si="45"/>
        <v>2</v>
      </c>
      <c r="D111" s="95">
        <f t="shared" si="45"/>
        <v>1</v>
      </c>
      <c r="E111" s="95">
        <f t="shared" si="45"/>
        <v>1.5</v>
      </c>
      <c r="F111" s="95">
        <f t="shared" si="45"/>
        <v>2</v>
      </c>
      <c r="G111" s="95">
        <f t="shared" si="45"/>
        <v>1.5</v>
      </c>
      <c r="H111" s="95">
        <f t="shared" si="45"/>
        <v>1.5</v>
      </c>
      <c r="I111" s="95">
        <f t="shared" si="45"/>
        <v>1.5</v>
      </c>
      <c r="J111" s="95">
        <f t="shared" si="45"/>
        <v>1.5</v>
      </c>
      <c r="K111" s="95">
        <f t="shared" si="45"/>
        <v>11.5</v>
      </c>
      <c r="L111" s="95">
        <f t="shared" si="45"/>
        <v>12</v>
      </c>
      <c r="M111" s="95">
        <f t="shared" si="45"/>
        <v>10</v>
      </c>
      <c r="N111" s="95">
        <f t="shared" si="45"/>
        <v>10</v>
      </c>
      <c r="O111" s="95">
        <f t="shared" si="45"/>
        <v>12</v>
      </c>
      <c r="P111" s="95">
        <f t="shared" si="45"/>
        <v>10</v>
      </c>
      <c r="Q111" s="95">
        <f t="shared" si="44"/>
        <v>10</v>
      </c>
      <c r="R111" s="95">
        <f t="shared" si="44"/>
        <v>10</v>
      </c>
      <c r="S111" s="95">
        <f t="shared" si="44"/>
        <v>10</v>
      </c>
      <c r="T111" s="95">
        <f t="shared" si="44"/>
        <v>10</v>
      </c>
      <c r="U111" s="95">
        <f t="shared" si="44"/>
        <v>12.5</v>
      </c>
      <c r="V111" s="95">
        <f t="shared" si="44"/>
        <v>12.5</v>
      </c>
      <c r="W111" s="95">
        <f t="shared" si="44"/>
        <v>0</v>
      </c>
      <c r="X111" s="95">
        <f t="shared" si="44"/>
        <v>0</v>
      </c>
      <c r="Y111" s="95">
        <f t="shared" si="44"/>
        <v>0</v>
      </c>
      <c r="Z111" s="95">
        <f t="shared" si="44"/>
        <v>0</v>
      </c>
      <c r="AA111" s="95">
        <f t="shared" si="44"/>
        <v>0</v>
      </c>
      <c r="AB111" s="95">
        <f t="shared" si="44"/>
        <v>0</v>
      </c>
      <c r="AC111" s="95">
        <f t="shared" si="44"/>
        <v>0</v>
      </c>
      <c r="AD111" s="95">
        <f t="shared" si="44"/>
        <v>0</v>
      </c>
      <c r="AE111" s="95">
        <f t="shared" si="44"/>
        <v>0</v>
      </c>
      <c r="AF111" s="95">
        <f t="shared" si="44"/>
        <v>0</v>
      </c>
      <c r="AG111" s="95">
        <f t="shared" si="43"/>
        <v>0</v>
      </c>
      <c r="AH111" s="95">
        <f t="shared" si="43"/>
        <v>0</v>
      </c>
      <c r="AI111" s="95">
        <f t="shared" si="43"/>
        <v>0</v>
      </c>
      <c r="AJ111" s="95">
        <f t="shared" si="43"/>
        <v>0</v>
      </c>
      <c r="AK111" s="95">
        <f t="shared" si="43"/>
        <v>0</v>
      </c>
      <c r="AL111" s="95">
        <f t="shared" si="43"/>
        <v>0</v>
      </c>
      <c r="AM111" s="95">
        <f t="shared" si="43"/>
        <v>0</v>
      </c>
      <c r="AN111" s="95">
        <f t="shared" si="43"/>
        <v>0</v>
      </c>
      <c r="AO111" s="95">
        <f t="shared" si="43"/>
        <v>0</v>
      </c>
      <c r="AP111" s="95">
        <f t="shared" si="43"/>
        <v>0</v>
      </c>
      <c r="AQ111" s="95">
        <f t="shared" si="43"/>
        <v>0</v>
      </c>
      <c r="AR111" s="95">
        <f t="shared" si="43"/>
        <v>0</v>
      </c>
      <c r="AS111" s="95">
        <f t="shared" si="43"/>
        <v>0</v>
      </c>
      <c r="AT111" s="95">
        <f t="shared" si="43"/>
        <v>0</v>
      </c>
      <c r="AU111" s="95">
        <f t="shared" si="43"/>
        <v>0</v>
      </c>
      <c r="AV111" s="95">
        <f t="shared" si="43"/>
        <v>0</v>
      </c>
      <c r="AW111" s="95">
        <f t="shared" si="46"/>
        <v>0</v>
      </c>
      <c r="AX111" s="95">
        <f t="shared" si="46"/>
        <v>0</v>
      </c>
      <c r="AY111" s="95">
        <f t="shared" si="46"/>
        <v>0</v>
      </c>
      <c r="AZ111" s="95">
        <f t="shared" si="46"/>
        <v>0</v>
      </c>
      <c r="BA111" s="8"/>
      <c r="BB111" s="8"/>
      <c r="BC111" s="8"/>
      <c r="BD111" s="8"/>
      <c r="BE111" s="8"/>
      <c r="BF111" s="8"/>
      <c r="BG111" s="8"/>
    </row>
    <row r="112" spans="1:59" x14ac:dyDescent="0.3">
      <c r="A112" s="95">
        <f t="shared" si="45"/>
        <v>2</v>
      </c>
      <c r="B112" s="95">
        <f t="shared" si="45"/>
        <v>1.5</v>
      </c>
      <c r="C112" s="95">
        <f t="shared" si="45"/>
        <v>2</v>
      </c>
      <c r="D112" s="95">
        <f t="shared" si="45"/>
        <v>1</v>
      </c>
      <c r="E112" s="95">
        <f t="shared" si="45"/>
        <v>1.5</v>
      </c>
      <c r="F112" s="95">
        <f t="shared" si="45"/>
        <v>2</v>
      </c>
      <c r="G112" s="95">
        <f t="shared" si="45"/>
        <v>1.5</v>
      </c>
      <c r="H112" s="95">
        <f t="shared" si="45"/>
        <v>1.5</v>
      </c>
      <c r="I112" s="95">
        <f t="shared" si="45"/>
        <v>1.5</v>
      </c>
      <c r="J112" s="95">
        <f t="shared" si="45"/>
        <v>1.5</v>
      </c>
      <c r="K112" s="95">
        <f t="shared" si="45"/>
        <v>11.5</v>
      </c>
      <c r="L112" s="95">
        <f t="shared" si="45"/>
        <v>12</v>
      </c>
      <c r="M112" s="95">
        <f t="shared" si="45"/>
        <v>10</v>
      </c>
      <c r="N112" s="95">
        <f t="shared" si="45"/>
        <v>10</v>
      </c>
      <c r="O112" s="95">
        <f t="shared" si="45"/>
        <v>12</v>
      </c>
      <c r="P112" s="95">
        <f t="shared" si="45"/>
        <v>10</v>
      </c>
      <c r="Q112" s="95">
        <f t="shared" si="44"/>
        <v>10</v>
      </c>
      <c r="R112" s="95">
        <f t="shared" si="44"/>
        <v>10</v>
      </c>
      <c r="S112" s="95">
        <f t="shared" si="44"/>
        <v>10</v>
      </c>
      <c r="T112" s="95">
        <f t="shared" si="44"/>
        <v>10</v>
      </c>
      <c r="U112" s="95">
        <f t="shared" si="44"/>
        <v>12.5</v>
      </c>
      <c r="V112" s="95">
        <f t="shared" si="44"/>
        <v>12.5</v>
      </c>
      <c r="W112" s="95">
        <f t="shared" si="44"/>
        <v>0</v>
      </c>
      <c r="X112" s="95">
        <f t="shared" si="44"/>
        <v>0</v>
      </c>
      <c r="Y112" s="95">
        <f t="shared" si="44"/>
        <v>0</v>
      </c>
      <c r="Z112" s="95">
        <f t="shared" si="44"/>
        <v>0</v>
      </c>
      <c r="AA112" s="95">
        <f t="shared" si="44"/>
        <v>0</v>
      </c>
      <c r="AB112" s="95">
        <f t="shared" si="44"/>
        <v>0</v>
      </c>
      <c r="AC112" s="95">
        <f t="shared" si="44"/>
        <v>0</v>
      </c>
      <c r="AD112" s="95">
        <f t="shared" si="44"/>
        <v>0</v>
      </c>
      <c r="AE112" s="95">
        <f t="shared" si="44"/>
        <v>0</v>
      </c>
      <c r="AF112" s="95">
        <f t="shared" si="44"/>
        <v>0</v>
      </c>
      <c r="AG112" s="95">
        <f t="shared" si="43"/>
        <v>0</v>
      </c>
      <c r="AH112" s="95">
        <f t="shared" si="43"/>
        <v>0</v>
      </c>
      <c r="AI112" s="95">
        <f t="shared" si="43"/>
        <v>0</v>
      </c>
      <c r="AJ112" s="95">
        <f t="shared" si="43"/>
        <v>0</v>
      </c>
      <c r="AK112" s="95">
        <f t="shared" si="43"/>
        <v>0</v>
      </c>
      <c r="AL112" s="95">
        <f t="shared" si="43"/>
        <v>0</v>
      </c>
      <c r="AM112" s="95">
        <f t="shared" si="43"/>
        <v>0</v>
      </c>
      <c r="AN112" s="95">
        <f t="shared" si="43"/>
        <v>0</v>
      </c>
      <c r="AO112" s="95">
        <f t="shared" si="43"/>
        <v>0</v>
      </c>
      <c r="AP112" s="95">
        <f t="shared" si="43"/>
        <v>0</v>
      </c>
      <c r="AQ112" s="95">
        <f t="shared" si="43"/>
        <v>0</v>
      </c>
      <c r="AR112" s="95">
        <f t="shared" si="43"/>
        <v>0</v>
      </c>
      <c r="AS112" s="95">
        <f t="shared" si="43"/>
        <v>0</v>
      </c>
      <c r="AT112" s="95">
        <f t="shared" si="43"/>
        <v>0</v>
      </c>
      <c r="AU112" s="95">
        <f t="shared" si="43"/>
        <v>0</v>
      </c>
      <c r="AV112" s="95">
        <f t="shared" si="43"/>
        <v>0</v>
      </c>
      <c r="AW112" s="95">
        <f t="shared" si="46"/>
        <v>0</v>
      </c>
      <c r="AX112" s="95">
        <f t="shared" si="46"/>
        <v>0</v>
      </c>
      <c r="AY112" s="95">
        <f t="shared" si="46"/>
        <v>0</v>
      </c>
      <c r="AZ112" s="95">
        <f t="shared" si="46"/>
        <v>0</v>
      </c>
      <c r="BA112" s="8"/>
      <c r="BB112" s="8"/>
      <c r="BC112" s="8"/>
      <c r="BD112" s="8"/>
      <c r="BE112" s="8"/>
      <c r="BF112" s="8"/>
      <c r="BG112" s="8"/>
    </row>
    <row r="113" spans="1:59" x14ac:dyDescent="0.3">
      <c r="A113" s="95">
        <f t="shared" si="45"/>
        <v>2</v>
      </c>
      <c r="B113" s="95">
        <f t="shared" si="45"/>
        <v>1.5</v>
      </c>
      <c r="C113" s="95">
        <f t="shared" si="45"/>
        <v>2</v>
      </c>
      <c r="D113" s="95">
        <f t="shared" si="45"/>
        <v>1</v>
      </c>
      <c r="E113" s="95">
        <f t="shared" si="45"/>
        <v>1.5</v>
      </c>
      <c r="F113" s="95">
        <f t="shared" si="45"/>
        <v>2</v>
      </c>
      <c r="G113" s="95">
        <f t="shared" si="45"/>
        <v>1.5</v>
      </c>
      <c r="H113" s="95">
        <f t="shared" si="45"/>
        <v>1.5</v>
      </c>
      <c r="I113" s="95">
        <f t="shared" si="45"/>
        <v>1.5</v>
      </c>
      <c r="J113" s="95">
        <f t="shared" si="45"/>
        <v>1.5</v>
      </c>
      <c r="K113" s="95">
        <f t="shared" si="45"/>
        <v>11.5</v>
      </c>
      <c r="L113" s="95">
        <f t="shared" si="45"/>
        <v>12</v>
      </c>
      <c r="M113" s="95">
        <f t="shared" si="45"/>
        <v>10</v>
      </c>
      <c r="N113" s="95">
        <f t="shared" si="45"/>
        <v>10</v>
      </c>
      <c r="O113" s="95">
        <f t="shared" si="45"/>
        <v>12</v>
      </c>
      <c r="P113" s="95">
        <f t="shared" si="45"/>
        <v>10</v>
      </c>
      <c r="Q113" s="95">
        <f t="shared" si="44"/>
        <v>10</v>
      </c>
      <c r="R113" s="95">
        <f t="shared" si="44"/>
        <v>10</v>
      </c>
      <c r="S113" s="95">
        <f t="shared" si="44"/>
        <v>10</v>
      </c>
      <c r="T113" s="95">
        <f t="shared" si="44"/>
        <v>10</v>
      </c>
      <c r="U113" s="95">
        <f t="shared" si="44"/>
        <v>12.5</v>
      </c>
      <c r="V113" s="95">
        <f t="shared" si="44"/>
        <v>12.5</v>
      </c>
      <c r="W113" s="95">
        <f t="shared" si="44"/>
        <v>0</v>
      </c>
      <c r="X113" s="95">
        <f t="shared" si="44"/>
        <v>0</v>
      </c>
      <c r="Y113" s="95">
        <f t="shared" si="44"/>
        <v>0</v>
      </c>
      <c r="Z113" s="95">
        <f t="shared" si="44"/>
        <v>0</v>
      </c>
      <c r="AA113" s="95">
        <f t="shared" si="44"/>
        <v>0</v>
      </c>
      <c r="AB113" s="95">
        <f t="shared" si="44"/>
        <v>0</v>
      </c>
      <c r="AC113" s="95">
        <f t="shared" si="44"/>
        <v>0</v>
      </c>
      <c r="AD113" s="95">
        <f t="shared" si="44"/>
        <v>0</v>
      </c>
      <c r="AE113" s="95">
        <f t="shared" si="44"/>
        <v>0</v>
      </c>
      <c r="AF113" s="95">
        <f t="shared" si="44"/>
        <v>0</v>
      </c>
      <c r="AG113" s="95">
        <f t="shared" si="43"/>
        <v>0</v>
      </c>
      <c r="AH113" s="95">
        <f t="shared" si="43"/>
        <v>0</v>
      </c>
      <c r="AI113" s="95">
        <f t="shared" si="43"/>
        <v>0</v>
      </c>
      <c r="AJ113" s="95">
        <f t="shared" si="43"/>
        <v>0</v>
      </c>
      <c r="AK113" s="95">
        <f t="shared" si="43"/>
        <v>0</v>
      </c>
      <c r="AL113" s="95">
        <f t="shared" si="43"/>
        <v>0</v>
      </c>
      <c r="AM113" s="95">
        <f t="shared" si="43"/>
        <v>0</v>
      </c>
      <c r="AN113" s="95">
        <f t="shared" si="43"/>
        <v>0</v>
      </c>
      <c r="AO113" s="95">
        <f t="shared" si="43"/>
        <v>0</v>
      </c>
      <c r="AP113" s="95">
        <f t="shared" si="43"/>
        <v>0</v>
      </c>
      <c r="AQ113" s="95">
        <f t="shared" si="43"/>
        <v>0</v>
      </c>
      <c r="AR113" s="95">
        <f t="shared" si="43"/>
        <v>0</v>
      </c>
      <c r="AS113" s="95">
        <f t="shared" si="43"/>
        <v>0</v>
      </c>
      <c r="AT113" s="95">
        <f t="shared" si="43"/>
        <v>0</v>
      </c>
      <c r="AU113" s="95">
        <f t="shared" si="43"/>
        <v>0</v>
      </c>
      <c r="AV113" s="95">
        <f t="shared" si="43"/>
        <v>0</v>
      </c>
      <c r="AW113" s="95">
        <f t="shared" si="46"/>
        <v>0</v>
      </c>
      <c r="AX113" s="95">
        <f t="shared" si="46"/>
        <v>0</v>
      </c>
      <c r="AY113" s="95">
        <f t="shared" si="46"/>
        <v>0</v>
      </c>
      <c r="AZ113" s="95">
        <f t="shared" si="46"/>
        <v>0</v>
      </c>
      <c r="BA113" s="8"/>
      <c r="BB113" s="8"/>
      <c r="BC113" s="8"/>
      <c r="BD113" s="8"/>
      <c r="BE113" s="8"/>
      <c r="BF113" s="8"/>
      <c r="BG113" s="8"/>
    </row>
    <row r="114" spans="1:59" x14ac:dyDescent="0.3">
      <c r="A114" s="95">
        <f t="shared" si="45"/>
        <v>2</v>
      </c>
      <c r="B114" s="95">
        <f t="shared" si="45"/>
        <v>1.5</v>
      </c>
      <c r="C114" s="95">
        <f t="shared" si="45"/>
        <v>2</v>
      </c>
      <c r="D114" s="95">
        <f t="shared" si="45"/>
        <v>1</v>
      </c>
      <c r="E114" s="95">
        <f t="shared" si="45"/>
        <v>1.5</v>
      </c>
      <c r="F114" s="95">
        <f t="shared" si="45"/>
        <v>2</v>
      </c>
      <c r="G114" s="95">
        <f t="shared" si="45"/>
        <v>1.5</v>
      </c>
      <c r="H114" s="95">
        <f t="shared" si="45"/>
        <v>1.5</v>
      </c>
      <c r="I114" s="95">
        <f t="shared" si="45"/>
        <v>1.5</v>
      </c>
      <c r="J114" s="95">
        <f t="shared" si="45"/>
        <v>1.5</v>
      </c>
      <c r="K114" s="95">
        <f t="shared" si="45"/>
        <v>11.5</v>
      </c>
      <c r="L114" s="95">
        <f t="shared" si="45"/>
        <v>12</v>
      </c>
      <c r="M114" s="95">
        <f t="shared" si="45"/>
        <v>10</v>
      </c>
      <c r="N114" s="95">
        <f t="shared" si="45"/>
        <v>10</v>
      </c>
      <c r="O114" s="95">
        <f t="shared" si="45"/>
        <v>12</v>
      </c>
      <c r="P114" s="95">
        <f t="shared" si="45"/>
        <v>10</v>
      </c>
      <c r="Q114" s="95">
        <f t="shared" si="44"/>
        <v>10</v>
      </c>
      <c r="R114" s="95">
        <f t="shared" si="44"/>
        <v>10</v>
      </c>
      <c r="S114" s="95">
        <f t="shared" si="44"/>
        <v>10</v>
      </c>
      <c r="T114" s="95">
        <f t="shared" si="44"/>
        <v>10</v>
      </c>
      <c r="U114" s="95">
        <f t="shared" si="44"/>
        <v>12.5</v>
      </c>
      <c r="V114" s="95">
        <f t="shared" si="44"/>
        <v>12.5</v>
      </c>
      <c r="W114" s="95">
        <f t="shared" si="44"/>
        <v>0</v>
      </c>
      <c r="X114" s="95">
        <f t="shared" si="44"/>
        <v>0</v>
      </c>
      <c r="Y114" s="95">
        <f t="shared" si="44"/>
        <v>0</v>
      </c>
      <c r="Z114" s="95">
        <f t="shared" si="44"/>
        <v>0</v>
      </c>
      <c r="AA114" s="95">
        <f t="shared" si="44"/>
        <v>0</v>
      </c>
      <c r="AB114" s="95">
        <f t="shared" si="44"/>
        <v>0</v>
      </c>
      <c r="AC114" s="95">
        <f t="shared" si="44"/>
        <v>0</v>
      </c>
      <c r="AD114" s="95">
        <f t="shared" si="44"/>
        <v>0</v>
      </c>
      <c r="AE114" s="95">
        <f t="shared" si="44"/>
        <v>0</v>
      </c>
      <c r="AF114" s="95">
        <f t="shared" si="44"/>
        <v>0</v>
      </c>
      <c r="AG114" s="95">
        <f t="shared" si="43"/>
        <v>0</v>
      </c>
      <c r="AH114" s="95">
        <f t="shared" si="43"/>
        <v>0</v>
      </c>
      <c r="AI114" s="95">
        <f t="shared" si="43"/>
        <v>0</v>
      </c>
      <c r="AJ114" s="95">
        <f t="shared" si="43"/>
        <v>0</v>
      </c>
      <c r="AK114" s="95">
        <f t="shared" si="43"/>
        <v>0</v>
      </c>
      <c r="AL114" s="95">
        <f t="shared" si="43"/>
        <v>0</v>
      </c>
      <c r="AM114" s="95">
        <f t="shared" si="43"/>
        <v>0</v>
      </c>
      <c r="AN114" s="95">
        <f t="shared" si="43"/>
        <v>0</v>
      </c>
      <c r="AO114" s="95">
        <f t="shared" si="43"/>
        <v>0</v>
      </c>
      <c r="AP114" s="95">
        <f t="shared" si="43"/>
        <v>0</v>
      </c>
      <c r="AQ114" s="95">
        <f t="shared" si="43"/>
        <v>0</v>
      </c>
      <c r="AR114" s="95">
        <f t="shared" si="43"/>
        <v>0</v>
      </c>
      <c r="AS114" s="95">
        <f t="shared" si="43"/>
        <v>0</v>
      </c>
      <c r="AT114" s="95">
        <f t="shared" si="43"/>
        <v>0</v>
      </c>
      <c r="AU114" s="95">
        <f t="shared" si="43"/>
        <v>0</v>
      </c>
      <c r="AV114" s="95">
        <f t="shared" si="43"/>
        <v>0</v>
      </c>
      <c r="AW114" s="95">
        <f t="shared" si="46"/>
        <v>0</v>
      </c>
      <c r="AX114" s="95">
        <f t="shared" si="46"/>
        <v>0</v>
      </c>
      <c r="AY114" s="95">
        <f t="shared" si="46"/>
        <v>0</v>
      </c>
      <c r="AZ114" s="95">
        <f t="shared" si="46"/>
        <v>0</v>
      </c>
      <c r="BA114" s="8"/>
      <c r="BB114" s="8"/>
      <c r="BC114" s="8"/>
      <c r="BD114" s="8"/>
      <c r="BE114" s="8"/>
      <c r="BF114" s="8"/>
      <c r="BG114" s="8"/>
    </row>
    <row r="115" spans="1:59" x14ac:dyDescent="0.3">
      <c r="A115" s="95">
        <f t="shared" si="45"/>
        <v>2</v>
      </c>
      <c r="B115" s="95">
        <f t="shared" si="45"/>
        <v>1.5</v>
      </c>
      <c r="C115" s="95">
        <f t="shared" si="45"/>
        <v>2</v>
      </c>
      <c r="D115" s="95">
        <f t="shared" si="45"/>
        <v>1</v>
      </c>
      <c r="E115" s="95">
        <f t="shared" si="45"/>
        <v>1.5</v>
      </c>
      <c r="F115" s="95">
        <f t="shared" si="45"/>
        <v>2</v>
      </c>
      <c r="G115" s="95">
        <f t="shared" si="45"/>
        <v>1.5</v>
      </c>
      <c r="H115" s="95">
        <f t="shared" si="45"/>
        <v>1.5</v>
      </c>
      <c r="I115" s="95">
        <f t="shared" si="45"/>
        <v>1.5</v>
      </c>
      <c r="J115" s="95">
        <f t="shared" si="45"/>
        <v>1.5</v>
      </c>
      <c r="K115" s="95">
        <f t="shared" si="45"/>
        <v>11.5</v>
      </c>
      <c r="L115" s="95">
        <f t="shared" si="45"/>
        <v>12</v>
      </c>
      <c r="M115" s="95">
        <f t="shared" si="45"/>
        <v>10</v>
      </c>
      <c r="N115" s="95">
        <f t="shared" si="45"/>
        <v>10</v>
      </c>
      <c r="O115" s="95">
        <f t="shared" si="45"/>
        <v>12</v>
      </c>
      <c r="P115" s="95">
        <f t="shared" si="45"/>
        <v>10</v>
      </c>
      <c r="Q115" s="95">
        <f t="shared" si="44"/>
        <v>10</v>
      </c>
      <c r="R115" s="95">
        <f t="shared" si="44"/>
        <v>10</v>
      </c>
      <c r="S115" s="95">
        <f t="shared" si="44"/>
        <v>10</v>
      </c>
      <c r="T115" s="95">
        <f t="shared" si="44"/>
        <v>10</v>
      </c>
      <c r="U115" s="95">
        <f t="shared" si="44"/>
        <v>12.5</v>
      </c>
      <c r="V115" s="95">
        <f t="shared" si="44"/>
        <v>12.5</v>
      </c>
      <c r="W115" s="95">
        <f t="shared" si="44"/>
        <v>0</v>
      </c>
      <c r="X115" s="95">
        <f t="shared" si="44"/>
        <v>0</v>
      </c>
      <c r="Y115" s="95">
        <f t="shared" si="44"/>
        <v>0</v>
      </c>
      <c r="Z115" s="95">
        <f t="shared" si="44"/>
        <v>0</v>
      </c>
      <c r="AA115" s="95">
        <f t="shared" si="44"/>
        <v>0</v>
      </c>
      <c r="AB115" s="95">
        <f t="shared" si="44"/>
        <v>0</v>
      </c>
      <c r="AC115" s="95">
        <f t="shared" si="44"/>
        <v>0</v>
      </c>
      <c r="AD115" s="95">
        <f t="shared" si="44"/>
        <v>0</v>
      </c>
      <c r="AE115" s="95">
        <f t="shared" si="44"/>
        <v>0</v>
      </c>
      <c r="AF115" s="95">
        <f t="shared" si="44"/>
        <v>0</v>
      </c>
      <c r="AG115" s="95">
        <f t="shared" si="43"/>
        <v>0</v>
      </c>
      <c r="AH115" s="95">
        <f t="shared" si="43"/>
        <v>0</v>
      </c>
      <c r="AI115" s="95">
        <f t="shared" si="43"/>
        <v>0</v>
      </c>
      <c r="AJ115" s="95">
        <f t="shared" si="43"/>
        <v>0</v>
      </c>
      <c r="AK115" s="95">
        <f t="shared" si="43"/>
        <v>0</v>
      </c>
      <c r="AL115" s="95">
        <f t="shared" si="43"/>
        <v>0</v>
      </c>
      <c r="AM115" s="95">
        <f t="shared" si="43"/>
        <v>0</v>
      </c>
      <c r="AN115" s="95">
        <f t="shared" si="43"/>
        <v>0</v>
      </c>
      <c r="AO115" s="95">
        <f t="shared" si="43"/>
        <v>0</v>
      </c>
      <c r="AP115" s="95">
        <f t="shared" si="43"/>
        <v>0</v>
      </c>
      <c r="AQ115" s="95">
        <f t="shared" si="43"/>
        <v>0</v>
      </c>
      <c r="AR115" s="95">
        <f t="shared" si="43"/>
        <v>0</v>
      </c>
      <c r="AS115" s="95">
        <f t="shared" si="43"/>
        <v>0</v>
      </c>
      <c r="AT115" s="95">
        <f t="shared" si="43"/>
        <v>0</v>
      </c>
      <c r="AU115" s="95">
        <f t="shared" si="43"/>
        <v>0</v>
      </c>
      <c r="AV115" s="95">
        <f t="shared" ref="AV115:AV122" si="47">AV114</f>
        <v>0</v>
      </c>
      <c r="AW115" s="95">
        <f t="shared" si="46"/>
        <v>0</v>
      </c>
      <c r="AX115" s="95">
        <f t="shared" si="46"/>
        <v>0</v>
      </c>
      <c r="AY115" s="95">
        <f t="shared" si="46"/>
        <v>0</v>
      </c>
      <c r="AZ115" s="95">
        <f t="shared" si="46"/>
        <v>0</v>
      </c>
      <c r="BA115" s="8"/>
      <c r="BB115" s="8"/>
      <c r="BC115" s="8"/>
      <c r="BD115" s="8"/>
      <c r="BE115" s="8"/>
      <c r="BF115" s="8"/>
      <c r="BG115" s="8"/>
    </row>
    <row r="116" spans="1:59" x14ac:dyDescent="0.3">
      <c r="A116" s="95">
        <f t="shared" si="45"/>
        <v>2</v>
      </c>
      <c r="B116" s="95">
        <f t="shared" si="45"/>
        <v>1.5</v>
      </c>
      <c r="C116" s="95">
        <f t="shared" si="45"/>
        <v>2</v>
      </c>
      <c r="D116" s="95">
        <f t="shared" si="45"/>
        <v>1</v>
      </c>
      <c r="E116" s="95">
        <f t="shared" si="45"/>
        <v>1.5</v>
      </c>
      <c r="F116" s="95">
        <f t="shared" si="45"/>
        <v>2</v>
      </c>
      <c r="G116" s="95">
        <f t="shared" si="45"/>
        <v>1.5</v>
      </c>
      <c r="H116" s="95">
        <f t="shared" si="45"/>
        <v>1.5</v>
      </c>
      <c r="I116" s="95">
        <f t="shared" si="45"/>
        <v>1.5</v>
      </c>
      <c r="J116" s="95">
        <f t="shared" si="45"/>
        <v>1.5</v>
      </c>
      <c r="K116" s="95">
        <f t="shared" si="45"/>
        <v>11.5</v>
      </c>
      <c r="L116" s="95">
        <f t="shared" si="45"/>
        <v>12</v>
      </c>
      <c r="M116" s="95">
        <f t="shared" si="45"/>
        <v>10</v>
      </c>
      <c r="N116" s="95">
        <f t="shared" si="45"/>
        <v>10</v>
      </c>
      <c r="O116" s="95">
        <f t="shared" si="45"/>
        <v>12</v>
      </c>
      <c r="P116" s="95">
        <f t="shared" si="45"/>
        <v>10</v>
      </c>
      <c r="Q116" s="95">
        <f t="shared" si="44"/>
        <v>10</v>
      </c>
      <c r="R116" s="95">
        <f t="shared" si="44"/>
        <v>10</v>
      </c>
      <c r="S116" s="95">
        <f t="shared" si="44"/>
        <v>10</v>
      </c>
      <c r="T116" s="95">
        <f t="shared" si="44"/>
        <v>10</v>
      </c>
      <c r="U116" s="95">
        <f t="shared" si="44"/>
        <v>12.5</v>
      </c>
      <c r="V116" s="95">
        <f t="shared" si="44"/>
        <v>12.5</v>
      </c>
      <c r="W116" s="95">
        <f t="shared" si="44"/>
        <v>0</v>
      </c>
      <c r="X116" s="95">
        <f t="shared" si="44"/>
        <v>0</v>
      </c>
      <c r="Y116" s="95">
        <f t="shared" si="44"/>
        <v>0</v>
      </c>
      <c r="Z116" s="95">
        <f t="shared" si="44"/>
        <v>0</v>
      </c>
      <c r="AA116" s="95">
        <f t="shared" si="44"/>
        <v>0</v>
      </c>
      <c r="AB116" s="95">
        <f t="shared" si="44"/>
        <v>0</v>
      </c>
      <c r="AC116" s="95">
        <f t="shared" si="44"/>
        <v>0</v>
      </c>
      <c r="AD116" s="95">
        <f t="shared" si="44"/>
        <v>0</v>
      </c>
      <c r="AE116" s="95">
        <f t="shared" si="44"/>
        <v>0</v>
      </c>
      <c r="AF116" s="95">
        <f t="shared" si="44"/>
        <v>0</v>
      </c>
      <c r="AG116" s="95">
        <f t="shared" ref="AG116:AU122" si="48">AG115</f>
        <v>0</v>
      </c>
      <c r="AH116" s="95">
        <f t="shared" si="48"/>
        <v>0</v>
      </c>
      <c r="AI116" s="95">
        <f t="shared" si="48"/>
        <v>0</v>
      </c>
      <c r="AJ116" s="95">
        <f t="shared" si="48"/>
        <v>0</v>
      </c>
      <c r="AK116" s="95">
        <f t="shared" si="48"/>
        <v>0</v>
      </c>
      <c r="AL116" s="95">
        <f t="shared" si="48"/>
        <v>0</v>
      </c>
      <c r="AM116" s="95">
        <f t="shared" si="48"/>
        <v>0</v>
      </c>
      <c r="AN116" s="95">
        <f t="shared" si="48"/>
        <v>0</v>
      </c>
      <c r="AO116" s="95">
        <f t="shared" si="48"/>
        <v>0</v>
      </c>
      <c r="AP116" s="95">
        <f t="shared" si="48"/>
        <v>0</v>
      </c>
      <c r="AQ116" s="95">
        <f t="shared" si="48"/>
        <v>0</v>
      </c>
      <c r="AR116" s="95">
        <f t="shared" si="48"/>
        <v>0</v>
      </c>
      <c r="AS116" s="95">
        <f t="shared" si="48"/>
        <v>0</v>
      </c>
      <c r="AT116" s="95">
        <f t="shared" si="48"/>
        <v>0</v>
      </c>
      <c r="AU116" s="95">
        <f t="shared" si="48"/>
        <v>0</v>
      </c>
      <c r="AV116" s="95">
        <f t="shared" si="47"/>
        <v>0</v>
      </c>
      <c r="AW116" s="95">
        <f t="shared" si="46"/>
        <v>0</v>
      </c>
      <c r="AX116" s="95">
        <f t="shared" si="46"/>
        <v>0</v>
      </c>
      <c r="AY116" s="95">
        <f t="shared" si="46"/>
        <v>0</v>
      </c>
      <c r="AZ116" s="95">
        <f t="shared" si="46"/>
        <v>0</v>
      </c>
      <c r="BA116" s="8"/>
      <c r="BB116" s="8"/>
      <c r="BC116" s="8"/>
      <c r="BD116" s="8"/>
      <c r="BE116" s="8"/>
      <c r="BF116" s="8"/>
      <c r="BG116" s="8"/>
    </row>
    <row r="117" spans="1:59" x14ac:dyDescent="0.3">
      <c r="A117" s="95">
        <f t="shared" si="45"/>
        <v>2</v>
      </c>
      <c r="B117" s="95">
        <f t="shared" si="45"/>
        <v>1.5</v>
      </c>
      <c r="C117" s="95">
        <f t="shared" si="45"/>
        <v>2</v>
      </c>
      <c r="D117" s="95">
        <f t="shared" si="45"/>
        <v>1</v>
      </c>
      <c r="E117" s="95">
        <f t="shared" si="45"/>
        <v>1.5</v>
      </c>
      <c r="F117" s="95">
        <f t="shared" si="45"/>
        <v>2</v>
      </c>
      <c r="G117" s="95">
        <f t="shared" si="45"/>
        <v>1.5</v>
      </c>
      <c r="H117" s="95">
        <f t="shared" si="45"/>
        <v>1.5</v>
      </c>
      <c r="I117" s="95">
        <f t="shared" si="45"/>
        <v>1.5</v>
      </c>
      <c r="J117" s="95">
        <f t="shared" si="45"/>
        <v>1.5</v>
      </c>
      <c r="K117" s="95">
        <f t="shared" si="45"/>
        <v>11.5</v>
      </c>
      <c r="L117" s="95">
        <f t="shared" si="45"/>
        <v>12</v>
      </c>
      <c r="M117" s="95">
        <f t="shared" si="45"/>
        <v>10</v>
      </c>
      <c r="N117" s="95">
        <f t="shared" si="45"/>
        <v>10</v>
      </c>
      <c r="O117" s="95">
        <f t="shared" si="45"/>
        <v>12</v>
      </c>
      <c r="P117" s="95">
        <f t="shared" si="45"/>
        <v>10</v>
      </c>
      <c r="Q117" s="95">
        <f t="shared" si="44"/>
        <v>10</v>
      </c>
      <c r="R117" s="95">
        <f t="shared" si="44"/>
        <v>10</v>
      </c>
      <c r="S117" s="95">
        <f t="shared" si="44"/>
        <v>10</v>
      </c>
      <c r="T117" s="95">
        <f t="shared" si="44"/>
        <v>10</v>
      </c>
      <c r="U117" s="95">
        <f t="shared" si="44"/>
        <v>12.5</v>
      </c>
      <c r="V117" s="95">
        <f t="shared" si="44"/>
        <v>12.5</v>
      </c>
      <c r="W117" s="95">
        <f t="shared" si="44"/>
        <v>0</v>
      </c>
      <c r="X117" s="95">
        <f t="shared" si="44"/>
        <v>0</v>
      </c>
      <c r="Y117" s="95">
        <f t="shared" si="44"/>
        <v>0</v>
      </c>
      <c r="Z117" s="95">
        <f t="shared" si="44"/>
        <v>0</v>
      </c>
      <c r="AA117" s="95">
        <f t="shared" si="44"/>
        <v>0</v>
      </c>
      <c r="AB117" s="95">
        <f t="shared" si="44"/>
        <v>0</v>
      </c>
      <c r="AC117" s="95">
        <f t="shared" si="44"/>
        <v>0</v>
      </c>
      <c r="AD117" s="95">
        <f t="shared" si="44"/>
        <v>0</v>
      </c>
      <c r="AE117" s="95">
        <f t="shared" si="44"/>
        <v>0</v>
      </c>
      <c r="AF117" s="95">
        <f t="shared" si="44"/>
        <v>0</v>
      </c>
      <c r="AG117" s="95">
        <f t="shared" si="48"/>
        <v>0</v>
      </c>
      <c r="AH117" s="95">
        <f t="shared" si="48"/>
        <v>0</v>
      </c>
      <c r="AI117" s="95">
        <f t="shared" si="48"/>
        <v>0</v>
      </c>
      <c r="AJ117" s="95">
        <f t="shared" si="48"/>
        <v>0</v>
      </c>
      <c r="AK117" s="95">
        <f t="shared" si="48"/>
        <v>0</v>
      </c>
      <c r="AL117" s="95">
        <f t="shared" si="48"/>
        <v>0</v>
      </c>
      <c r="AM117" s="95">
        <f t="shared" si="48"/>
        <v>0</v>
      </c>
      <c r="AN117" s="95">
        <f t="shared" si="48"/>
        <v>0</v>
      </c>
      <c r="AO117" s="95">
        <f t="shared" si="48"/>
        <v>0</v>
      </c>
      <c r="AP117" s="95">
        <f t="shared" si="48"/>
        <v>0</v>
      </c>
      <c r="AQ117" s="95">
        <f t="shared" si="48"/>
        <v>0</v>
      </c>
      <c r="AR117" s="95">
        <f t="shared" si="48"/>
        <v>0</v>
      </c>
      <c r="AS117" s="95">
        <f t="shared" si="48"/>
        <v>0</v>
      </c>
      <c r="AT117" s="95">
        <f t="shared" si="48"/>
        <v>0</v>
      </c>
      <c r="AU117" s="95">
        <f t="shared" si="48"/>
        <v>0</v>
      </c>
      <c r="AV117" s="95">
        <f t="shared" si="47"/>
        <v>0</v>
      </c>
      <c r="AW117" s="95">
        <f t="shared" si="46"/>
        <v>0</v>
      </c>
      <c r="AX117" s="95">
        <f t="shared" si="46"/>
        <v>0</v>
      </c>
      <c r="AY117" s="95">
        <f t="shared" si="46"/>
        <v>0</v>
      </c>
      <c r="AZ117" s="95">
        <f t="shared" si="46"/>
        <v>0</v>
      </c>
      <c r="BA117" s="8"/>
      <c r="BB117" s="8"/>
      <c r="BC117" s="8"/>
      <c r="BD117" s="8"/>
      <c r="BE117" s="8"/>
      <c r="BF117" s="8"/>
      <c r="BG117" s="8"/>
    </row>
    <row r="118" spans="1:59" x14ac:dyDescent="0.3">
      <c r="A118" s="95">
        <f t="shared" si="45"/>
        <v>2</v>
      </c>
      <c r="B118" s="95">
        <f t="shared" si="45"/>
        <v>1.5</v>
      </c>
      <c r="C118" s="95">
        <f t="shared" si="45"/>
        <v>2</v>
      </c>
      <c r="D118" s="95">
        <f t="shared" si="45"/>
        <v>1</v>
      </c>
      <c r="E118" s="95">
        <f t="shared" si="45"/>
        <v>1.5</v>
      </c>
      <c r="F118" s="95">
        <f t="shared" si="45"/>
        <v>2</v>
      </c>
      <c r="G118" s="95">
        <f t="shared" si="45"/>
        <v>1.5</v>
      </c>
      <c r="H118" s="95">
        <f t="shared" si="45"/>
        <v>1.5</v>
      </c>
      <c r="I118" s="95">
        <f t="shared" si="45"/>
        <v>1.5</v>
      </c>
      <c r="J118" s="95">
        <f t="shared" si="45"/>
        <v>1.5</v>
      </c>
      <c r="K118" s="95">
        <f t="shared" si="45"/>
        <v>11.5</v>
      </c>
      <c r="L118" s="95">
        <f t="shared" si="45"/>
        <v>12</v>
      </c>
      <c r="M118" s="95">
        <f t="shared" si="45"/>
        <v>10</v>
      </c>
      <c r="N118" s="95">
        <f t="shared" si="45"/>
        <v>10</v>
      </c>
      <c r="O118" s="95">
        <f t="shared" si="45"/>
        <v>12</v>
      </c>
      <c r="P118" s="95">
        <f t="shared" si="45"/>
        <v>10</v>
      </c>
      <c r="Q118" s="95">
        <f t="shared" si="44"/>
        <v>10</v>
      </c>
      <c r="R118" s="95">
        <f t="shared" si="44"/>
        <v>10</v>
      </c>
      <c r="S118" s="95">
        <f t="shared" si="44"/>
        <v>10</v>
      </c>
      <c r="T118" s="95">
        <f t="shared" si="44"/>
        <v>10</v>
      </c>
      <c r="U118" s="95">
        <f t="shared" si="44"/>
        <v>12.5</v>
      </c>
      <c r="V118" s="95">
        <f t="shared" si="44"/>
        <v>12.5</v>
      </c>
      <c r="W118" s="95">
        <f t="shared" si="44"/>
        <v>0</v>
      </c>
      <c r="X118" s="95">
        <f t="shared" si="44"/>
        <v>0</v>
      </c>
      <c r="Y118" s="95">
        <f t="shared" si="44"/>
        <v>0</v>
      </c>
      <c r="Z118" s="95">
        <f t="shared" si="44"/>
        <v>0</v>
      </c>
      <c r="AA118" s="95">
        <f t="shared" si="44"/>
        <v>0</v>
      </c>
      <c r="AB118" s="95">
        <f t="shared" si="44"/>
        <v>0</v>
      </c>
      <c r="AC118" s="95">
        <f t="shared" si="44"/>
        <v>0</v>
      </c>
      <c r="AD118" s="95">
        <f t="shared" si="44"/>
        <v>0</v>
      </c>
      <c r="AE118" s="95">
        <f t="shared" si="44"/>
        <v>0</v>
      </c>
      <c r="AF118" s="95">
        <f t="shared" ref="AF118:AF122" si="49">AF117</f>
        <v>0</v>
      </c>
      <c r="AG118" s="95">
        <f t="shared" si="48"/>
        <v>0</v>
      </c>
      <c r="AH118" s="95">
        <f t="shared" si="48"/>
        <v>0</v>
      </c>
      <c r="AI118" s="95">
        <f t="shared" si="48"/>
        <v>0</v>
      </c>
      <c r="AJ118" s="95">
        <f t="shared" si="48"/>
        <v>0</v>
      </c>
      <c r="AK118" s="95">
        <f t="shared" si="48"/>
        <v>0</v>
      </c>
      <c r="AL118" s="95">
        <f t="shared" si="48"/>
        <v>0</v>
      </c>
      <c r="AM118" s="95">
        <f t="shared" si="48"/>
        <v>0</v>
      </c>
      <c r="AN118" s="95">
        <f t="shared" si="48"/>
        <v>0</v>
      </c>
      <c r="AO118" s="95">
        <f t="shared" si="48"/>
        <v>0</v>
      </c>
      <c r="AP118" s="95">
        <f t="shared" si="48"/>
        <v>0</v>
      </c>
      <c r="AQ118" s="95">
        <f t="shared" si="48"/>
        <v>0</v>
      </c>
      <c r="AR118" s="95">
        <f t="shared" si="48"/>
        <v>0</v>
      </c>
      <c r="AS118" s="95">
        <f t="shared" si="48"/>
        <v>0</v>
      </c>
      <c r="AT118" s="95">
        <f t="shared" si="48"/>
        <v>0</v>
      </c>
      <c r="AU118" s="95">
        <f t="shared" si="48"/>
        <v>0</v>
      </c>
      <c r="AV118" s="95">
        <f t="shared" si="47"/>
        <v>0</v>
      </c>
      <c r="AW118" s="95">
        <f t="shared" si="46"/>
        <v>0</v>
      </c>
      <c r="AX118" s="95">
        <f t="shared" si="46"/>
        <v>0</v>
      </c>
      <c r="AY118" s="95">
        <f t="shared" si="46"/>
        <v>0</v>
      </c>
      <c r="AZ118" s="95">
        <f t="shared" si="46"/>
        <v>0</v>
      </c>
      <c r="BA118" s="8"/>
      <c r="BB118" s="8"/>
      <c r="BC118" s="8"/>
      <c r="BD118" s="8"/>
      <c r="BE118" s="8"/>
      <c r="BF118" s="8"/>
      <c r="BG118" s="8"/>
    </row>
    <row r="119" spans="1:59" x14ac:dyDescent="0.3">
      <c r="A119" s="95">
        <f t="shared" si="45"/>
        <v>2</v>
      </c>
      <c r="B119" s="95">
        <f t="shared" si="45"/>
        <v>1.5</v>
      </c>
      <c r="C119" s="95">
        <f t="shared" si="45"/>
        <v>2</v>
      </c>
      <c r="D119" s="95">
        <f t="shared" si="45"/>
        <v>1</v>
      </c>
      <c r="E119" s="95">
        <f t="shared" si="45"/>
        <v>1.5</v>
      </c>
      <c r="F119" s="95">
        <f t="shared" si="45"/>
        <v>2</v>
      </c>
      <c r="G119" s="95">
        <f t="shared" si="45"/>
        <v>1.5</v>
      </c>
      <c r="H119" s="95">
        <f t="shared" si="45"/>
        <v>1.5</v>
      </c>
      <c r="I119" s="95">
        <f t="shared" si="45"/>
        <v>1.5</v>
      </c>
      <c r="J119" s="95">
        <f t="shared" si="45"/>
        <v>1.5</v>
      </c>
      <c r="K119" s="95">
        <f t="shared" si="45"/>
        <v>11.5</v>
      </c>
      <c r="L119" s="95">
        <f t="shared" si="45"/>
        <v>12</v>
      </c>
      <c r="M119" s="95">
        <f t="shared" si="45"/>
        <v>10</v>
      </c>
      <c r="N119" s="95">
        <f t="shared" si="45"/>
        <v>10</v>
      </c>
      <c r="O119" s="95">
        <f t="shared" si="45"/>
        <v>12</v>
      </c>
      <c r="P119" s="95">
        <f t="shared" si="45"/>
        <v>10</v>
      </c>
      <c r="Q119" s="95">
        <f t="shared" ref="Q119:AE122" si="50">Q118</f>
        <v>10</v>
      </c>
      <c r="R119" s="95">
        <f t="shared" si="50"/>
        <v>10</v>
      </c>
      <c r="S119" s="95">
        <f t="shared" si="50"/>
        <v>10</v>
      </c>
      <c r="T119" s="95">
        <f t="shared" si="50"/>
        <v>10</v>
      </c>
      <c r="U119" s="95">
        <f t="shared" si="50"/>
        <v>12.5</v>
      </c>
      <c r="V119" s="95">
        <f t="shared" si="50"/>
        <v>12.5</v>
      </c>
      <c r="W119" s="95">
        <f t="shared" si="50"/>
        <v>0</v>
      </c>
      <c r="X119" s="95">
        <f t="shared" si="50"/>
        <v>0</v>
      </c>
      <c r="Y119" s="95">
        <f t="shared" si="50"/>
        <v>0</v>
      </c>
      <c r="Z119" s="95">
        <f t="shared" si="50"/>
        <v>0</v>
      </c>
      <c r="AA119" s="95">
        <f t="shared" si="50"/>
        <v>0</v>
      </c>
      <c r="AB119" s="95">
        <f t="shared" si="50"/>
        <v>0</v>
      </c>
      <c r="AC119" s="95">
        <f t="shared" si="50"/>
        <v>0</v>
      </c>
      <c r="AD119" s="95">
        <f t="shared" si="50"/>
        <v>0</v>
      </c>
      <c r="AE119" s="95">
        <f t="shared" si="50"/>
        <v>0</v>
      </c>
      <c r="AF119" s="95">
        <f t="shared" si="49"/>
        <v>0</v>
      </c>
      <c r="AG119" s="95">
        <f t="shared" si="48"/>
        <v>0</v>
      </c>
      <c r="AH119" s="95">
        <f t="shared" si="48"/>
        <v>0</v>
      </c>
      <c r="AI119" s="95">
        <f t="shared" si="48"/>
        <v>0</v>
      </c>
      <c r="AJ119" s="95">
        <f t="shared" si="48"/>
        <v>0</v>
      </c>
      <c r="AK119" s="95">
        <f t="shared" si="48"/>
        <v>0</v>
      </c>
      <c r="AL119" s="95">
        <f t="shared" si="48"/>
        <v>0</v>
      </c>
      <c r="AM119" s="95">
        <f t="shared" si="48"/>
        <v>0</v>
      </c>
      <c r="AN119" s="95">
        <f t="shared" si="48"/>
        <v>0</v>
      </c>
      <c r="AO119" s="95">
        <f t="shared" si="48"/>
        <v>0</v>
      </c>
      <c r="AP119" s="95">
        <f t="shared" si="48"/>
        <v>0</v>
      </c>
      <c r="AQ119" s="95">
        <f t="shared" si="48"/>
        <v>0</v>
      </c>
      <c r="AR119" s="95">
        <f t="shared" si="48"/>
        <v>0</v>
      </c>
      <c r="AS119" s="95">
        <f t="shared" si="48"/>
        <v>0</v>
      </c>
      <c r="AT119" s="95">
        <f t="shared" si="48"/>
        <v>0</v>
      </c>
      <c r="AU119" s="95">
        <f t="shared" si="48"/>
        <v>0</v>
      </c>
      <c r="AV119" s="95">
        <f t="shared" si="47"/>
        <v>0</v>
      </c>
      <c r="AW119" s="95">
        <f t="shared" si="46"/>
        <v>0</v>
      </c>
      <c r="AX119" s="95">
        <f t="shared" si="46"/>
        <v>0</v>
      </c>
      <c r="AY119" s="95">
        <f t="shared" si="46"/>
        <v>0</v>
      </c>
      <c r="AZ119" s="95">
        <f t="shared" si="46"/>
        <v>0</v>
      </c>
      <c r="BA119" s="8"/>
      <c r="BB119" s="8"/>
      <c r="BC119" s="8"/>
      <c r="BD119" s="8"/>
      <c r="BE119" s="8"/>
      <c r="BF119" s="8"/>
      <c r="BG119" s="8"/>
    </row>
    <row r="120" spans="1:59" x14ac:dyDescent="0.3">
      <c r="A120" s="95">
        <f t="shared" si="45"/>
        <v>2</v>
      </c>
      <c r="B120" s="95">
        <f t="shared" si="45"/>
        <v>1.5</v>
      </c>
      <c r="C120" s="95">
        <f t="shared" si="45"/>
        <v>2</v>
      </c>
      <c r="D120" s="95">
        <f t="shared" si="45"/>
        <v>1</v>
      </c>
      <c r="E120" s="95">
        <f t="shared" si="45"/>
        <v>1.5</v>
      </c>
      <c r="F120" s="95">
        <f t="shared" si="45"/>
        <v>2</v>
      </c>
      <c r="G120" s="95">
        <f t="shared" si="45"/>
        <v>1.5</v>
      </c>
      <c r="H120" s="95">
        <f t="shared" si="45"/>
        <v>1.5</v>
      </c>
      <c r="I120" s="95">
        <f t="shared" si="45"/>
        <v>1.5</v>
      </c>
      <c r="J120" s="95">
        <f t="shared" si="45"/>
        <v>1.5</v>
      </c>
      <c r="K120" s="95">
        <f t="shared" si="45"/>
        <v>11.5</v>
      </c>
      <c r="L120" s="95">
        <f t="shared" si="45"/>
        <v>12</v>
      </c>
      <c r="M120" s="95">
        <f t="shared" si="45"/>
        <v>10</v>
      </c>
      <c r="N120" s="95">
        <f t="shared" si="45"/>
        <v>10</v>
      </c>
      <c r="O120" s="95">
        <f t="shared" si="45"/>
        <v>12</v>
      </c>
      <c r="P120" s="95">
        <f t="shared" ref="P120:P122" si="51">P119</f>
        <v>10</v>
      </c>
      <c r="Q120" s="95">
        <f t="shared" si="50"/>
        <v>10</v>
      </c>
      <c r="R120" s="95">
        <f t="shared" si="50"/>
        <v>10</v>
      </c>
      <c r="S120" s="95">
        <f t="shared" si="50"/>
        <v>10</v>
      </c>
      <c r="T120" s="95">
        <f t="shared" si="50"/>
        <v>10</v>
      </c>
      <c r="U120" s="95">
        <f t="shared" si="50"/>
        <v>12.5</v>
      </c>
      <c r="V120" s="95">
        <f t="shared" si="50"/>
        <v>12.5</v>
      </c>
      <c r="W120" s="95">
        <f t="shared" si="50"/>
        <v>0</v>
      </c>
      <c r="X120" s="95">
        <f t="shared" si="50"/>
        <v>0</v>
      </c>
      <c r="Y120" s="95">
        <f t="shared" si="50"/>
        <v>0</v>
      </c>
      <c r="Z120" s="95">
        <f t="shared" si="50"/>
        <v>0</v>
      </c>
      <c r="AA120" s="95">
        <f t="shared" si="50"/>
        <v>0</v>
      </c>
      <c r="AB120" s="95">
        <f t="shared" si="50"/>
        <v>0</v>
      </c>
      <c r="AC120" s="95">
        <f t="shared" si="50"/>
        <v>0</v>
      </c>
      <c r="AD120" s="95">
        <f t="shared" si="50"/>
        <v>0</v>
      </c>
      <c r="AE120" s="95">
        <f t="shared" si="50"/>
        <v>0</v>
      </c>
      <c r="AF120" s="95">
        <f t="shared" si="49"/>
        <v>0</v>
      </c>
      <c r="AG120" s="95">
        <f t="shared" si="48"/>
        <v>0</v>
      </c>
      <c r="AH120" s="95">
        <f t="shared" si="48"/>
        <v>0</v>
      </c>
      <c r="AI120" s="95">
        <f t="shared" si="48"/>
        <v>0</v>
      </c>
      <c r="AJ120" s="95">
        <f t="shared" si="48"/>
        <v>0</v>
      </c>
      <c r="AK120" s="95">
        <f t="shared" si="48"/>
        <v>0</v>
      </c>
      <c r="AL120" s="95">
        <f t="shared" si="48"/>
        <v>0</v>
      </c>
      <c r="AM120" s="95">
        <f t="shared" si="48"/>
        <v>0</v>
      </c>
      <c r="AN120" s="95">
        <f t="shared" si="48"/>
        <v>0</v>
      </c>
      <c r="AO120" s="95">
        <f t="shared" si="48"/>
        <v>0</v>
      </c>
      <c r="AP120" s="95">
        <f t="shared" si="48"/>
        <v>0</v>
      </c>
      <c r="AQ120" s="95">
        <f t="shared" si="48"/>
        <v>0</v>
      </c>
      <c r="AR120" s="95">
        <f t="shared" si="48"/>
        <v>0</v>
      </c>
      <c r="AS120" s="95">
        <f t="shared" si="48"/>
        <v>0</v>
      </c>
      <c r="AT120" s="95">
        <f t="shared" si="48"/>
        <v>0</v>
      </c>
      <c r="AU120" s="95">
        <f t="shared" si="48"/>
        <v>0</v>
      </c>
      <c r="AV120" s="95">
        <f t="shared" si="47"/>
        <v>0</v>
      </c>
      <c r="AW120" s="95">
        <f t="shared" si="46"/>
        <v>0</v>
      </c>
      <c r="AX120" s="95">
        <f t="shared" si="46"/>
        <v>0</v>
      </c>
      <c r="AY120" s="95">
        <f t="shared" si="46"/>
        <v>0</v>
      </c>
      <c r="AZ120" s="95">
        <f t="shared" si="46"/>
        <v>0</v>
      </c>
      <c r="BA120" s="8"/>
      <c r="BB120" s="8"/>
      <c r="BC120" s="8"/>
      <c r="BD120" s="8"/>
      <c r="BE120" s="8"/>
      <c r="BF120" s="8"/>
      <c r="BG120" s="8"/>
    </row>
    <row r="121" spans="1:59" x14ac:dyDescent="0.3">
      <c r="A121" s="95">
        <f t="shared" ref="A121:O122" si="52">A120</f>
        <v>2</v>
      </c>
      <c r="B121" s="95">
        <f t="shared" si="52"/>
        <v>1.5</v>
      </c>
      <c r="C121" s="95">
        <f t="shared" si="52"/>
        <v>2</v>
      </c>
      <c r="D121" s="95">
        <f t="shared" si="52"/>
        <v>1</v>
      </c>
      <c r="E121" s="95">
        <f t="shared" si="52"/>
        <v>1.5</v>
      </c>
      <c r="F121" s="95">
        <f t="shared" si="52"/>
        <v>2</v>
      </c>
      <c r="G121" s="95">
        <f t="shared" si="52"/>
        <v>1.5</v>
      </c>
      <c r="H121" s="95">
        <f t="shared" si="52"/>
        <v>1.5</v>
      </c>
      <c r="I121" s="95">
        <f t="shared" si="52"/>
        <v>1.5</v>
      </c>
      <c r="J121" s="95">
        <f t="shared" si="52"/>
        <v>1.5</v>
      </c>
      <c r="K121" s="95">
        <f t="shared" si="52"/>
        <v>11.5</v>
      </c>
      <c r="L121" s="95">
        <f t="shared" si="52"/>
        <v>12</v>
      </c>
      <c r="M121" s="95">
        <f t="shared" si="52"/>
        <v>10</v>
      </c>
      <c r="N121" s="95">
        <f t="shared" si="52"/>
        <v>10</v>
      </c>
      <c r="O121" s="95">
        <f t="shared" si="52"/>
        <v>12</v>
      </c>
      <c r="P121" s="95">
        <f t="shared" si="51"/>
        <v>10</v>
      </c>
      <c r="Q121" s="95">
        <f t="shared" si="50"/>
        <v>10</v>
      </c>
      <c r="R121" s="95">
        <f t="shared" si="50"/>
        <v>10</v>
      </c>
      <c r="S121" s="95">
        <f t="shared" si="50"/>
        <v>10</v>
      </c>
      <c r="T121" s="95">
        <f t="shared" si="50"/>
        <v>10</v>
      </c>
      <c r="U121" s="95">
        <f t="shared" si="50"/>
        <v>12.5</v>
      </c>
      <c r="V121" s="95">
        <f t="shared" si="50"/>
        <v>12.5</v>
      </c>
      <c r="W121" s="95">
        <f t="shared" si="50"/>
        <v>0</v>
      </c>
      <c r="X121" s="95">
        <f t="shared" si="50"/>
        <v>0</v>
      </c>
      <c r="Y121" s="95">
        <f t="shared" si="50"/>
        <v>0</v>
      </c>
      <c r="Z121" s="95">
        <f t="shared" si="50"/>
        <v>0</v>
      </c>
      <c r="AA121" s="95">
        <f t="shared" si="50"/>
        <v>0</v>
      </c>
      <c r="AB121" s="95">
        <f t="shared" si="50"/>
        <v>0</v>
      </c>
      <c r="AC121" s="95">
        <f t="shared" si="50"/>
        <v>0</v>
      </c>
      <c r="AD121" s="95">
        <f t="shared" si="50"/>
        <v>0</v>
      </c>
      <c r="AE121" s="95">
        <f t="shared" si="50"/>
        <v>0</v>
      </c>
      <c r="AF121" s="95">
        <f t="shared" si="49"/>
        <v>0</v>
      </c>
      <c r="AG121" s="95">
        <f t="shared" si="48"/>
        <v>0</v>
      </c>
      <c r="AH121" s="95">
        <f t="shared" si="48"/>
        <v>0</v>
      </c>
      <c r="AI121" s="95">
        <f t="shared" si="48"/>
        <v>0</v>
      </c>
      <c r="AJ121" s="95">
        <f t="shared" si="48"/>
        <v>0</v>
      </c>
      <c r="AK121" s="95">
        <f t="shared" si="48"/>
        <v>0</v>
      </c>
      <c r="AL121" s="95">
        <f t="shared" si="48"/>
        <v>0</v>
      </c>
      <c r="AM121" s="95">
        <f t="shared" si="48"/>
        <v>0</v>
      </c>
      <c r="AN121" s="95">
        <f t="shared" si="48"/>
        <v>0</v>
      </c>
      <c r="AO121" s="95">
        <f t="shared" si="48"/>
        <v>0</v>
      </c>
      <c r="AP121" s="95">
        <f t="shared" si="48"/>
        <v>0</v>
      </c>
      <c r="AQ121" s="95">
        <f t="shared" si="48"/>
        <v>0</v>
      </c>
      <c r="AR121" s="95">
        <f t="shared" si="48"/>
        <v>0</v>
      </c>
      <c r="AS121" s="95">
        <f t="shared" si="48"/>
        <v>0</v>
      </c>
      <c r="AT121" s="95">
        <f t="shared" si="48"/>
        <v>0</v>
      </c>
      <c r="AU121" s="95">
        <f t="shared" si="48"/>
        <v>0</v>
      </c>
      <c r="AV121" s="95">
        <f t="shared" si="47"/>
        <v>0</v>
      </c>
      <c r="AW121" s="95">
        <f t="shared" si="46"/>
        <v>0</v>
      </c>
      <c r="AX121" s="95">
        <f t="shared" si="46"/>
        <v>0</v>
      </c>
      <c r="AY121" s="95">
        <f t="shared" si="46"/>
        <v>0</v>
      </c>
      <c r="AZ121" s="95">
        <f t="shared" si="46"/>
        <v>0</v>
      </c>
      <c r="BA121" s="8"/>
      <c r="BB121" s="8"/>
      <c r="BC121" s="8"/>
      <c r="BD121" s="8"/>
      <c r="BE121" s="8"/>
      <c r="BF121" s="8"/>
      <c r="BG121" s="8"/>
    </row>
    <row r="122" spans="1:59" x14ac:dyDescent="0.3">
      <c r="A122" s="95">
        <f t="shared" si="52"/>
        <v>2</v>
      </c>
      <c r="B122" s="95">
        <f t="shared" si="52"/>
        <v>1.5</v>
      </c>
      <c r="C122" s="95">
        <f t="shared" si="52"/>
        <v>2</v>
      </c>
      <c r="D122" s="95">
        <f t="shared" si="52"/>
        <v>1</v>
      </c>
      <c r="E122" s="95">
        <f t="shared" si="52"/>
        <v>1.5</v>
      </c>
      <c r="F122" s="95">
        <f t="shared" si="52"/>
        <v>2</v>
      </c>
      <c r="G122" s="95">
        <f t="shared" si="52"/>
        <v>1.5</v>
      </c>
      <c r="H122" s="95">
        <f t="shared" si="52"/>
        <v>1.5</v>
      </c>
      <c r="I122" s="95">
        <f t="shared" si="52"/>
        <v>1.5</v>
      </c>
      <c r="J122" s="95">
        <f t="shared" si="52"/>
        <v>1.5</v>
      </c>
      <c r="K122" s="95">
        <f t="shared" si="52"/>
        <v>11.5</v>
      </c>
      <c r="L122" s="95">
        <f t="shared" si="52"/>
        <v>12</v>
      </c>
      <c r="M122" s="95">
        <f t="shared" si="52"/>
        <v>10</v>
      </c>
      <c r="N122" s="95">
        <f t="shared" si="52"/>
        <v>10</v>
      </c>
      <c r="O122" s="95">
        <f t="shared" si="52"/>
        <v>12</v>
      </c>
      <c r="P122" s="95">
        <f t="shared" si="51"/>
        <v>10</v>
      </c>
      <c r="Q122" s="95">
        <f t="shared" si="50"/>
        <v>10</v>
      </c>
      <c r="R122" s="95">
        <f t="shared" si="50"/>
        <v>10</v>
      </c>
      <c r="S122" s="95">
        <f t="shared" si="50"/>
        <v>10</v>
      </c>
      <c r="T122" s="95">
        <f t="shared" si="50"/>
        <v>10</v>
      </c>
      <c r="U122" s="95">
        <f t="shared" si="50"/>
        <v>12.5</v>
      </c>
      <c r="V122" s="95">
        <f t="shared" si="50"/>
        <v>12.5</v>
      </c>
      <c r="W122" s="95">
        <f t="shared" si="50"/>
        <v>0</v>
      </c>
      <c r="X122" s="95">
        <f t="shared" si="50"/>
        <v>0</v>
      </c>
      <c r="Y122" s="95">
        <f t="shared" si="50"/>
        <v>0</v>
      </c>
      <c r="Z122" s="95">
        <f t="shared" si="50"/>
        <v>0</v>
      </c>
      <c r="AA122" s="95">
        <f t="shared" si="50"/>
        <v>0</v>
      </c>
      <c r="AB122" s="95">
        <f t="shared" si="50"/>
        <v>0</v>
      </c>
      <c r="AC122" s="95">
        <f t="shared" si="50"/>
        <v>0</v>
      </c>
      <c r="AD122" s="95">
        <f t="shared" si="50"/>
        <v>0</v>
      </c>
      <c r="AE122" s="95">
        <f t="shared" si="50"/>
        <v>0</v>
      </c>
      <c r="AF122" s="95">
        <f t="shared" si="49"/>
        <v>0</v>
      </c>
      <c r="AG122" s="95">
        <f t="shared" si="48"/>
        <v>0</v>
      </c>
      <c r="AH122" s="95">
        <f t="shared" si="48"/>
        <v>0</v>
      </c>
      <c r="AI122" s="95">
        <f t="shared" si="48"/>
        <v>0</v>
      </c>
      <c r="AJ122" s="95">
        <f t="shared" si="48"/>
        <v>0</v>
      </c>
      <c r="AK122" s="95">
        <f t="shared" si="48"/>
        <v>0</v>
      </c>
      <c r="AL122" s="95">
        <f t="shared" si="48"/>
        <v>0</v>
      </c>
      <c r="AM122" s="95">
        <f t="shared" si="48"/>
        <v>0</v>
      </c>
      <c r="AN122" s="95">
        <f t="shared" si="48"/>
        <v>0</v>
      </c>
      <c r="AO122" s="95">
        <f t="shared" si="48"/>
        <v>0</v>
      </c>
      <c r="AP122" s="95">
        <f t="shared" si="48"/>
        <v>0</v>
      </c>
      <c r="AQ122" s="95">
        <f t="shared" si="48"/>
        <v>0</v>
      </c>
      <c r="AR122" s="95">
        <f t="shared" si="48"/>
        <v>0</v>
      </c>
      <c r="AS122" s="95">
        <f t="shared" si="48"/>
        <v>0</v>
      </c>
      <c r="AT122" s="95">
        <f t="shared" si="48"/>
        <v>0</v>
      </c>
      <c r="AU122" s="95">
        <f t="shared" si="48"/>
        <v>0</v>
      </c>
      <c r="AV122" s="95">
        <f t="shared" si="47"/>
        <v>0</v>
      </c>
      <c r="AW122" s="95">
        <f t="shared" si="46"/>
        <v>0</v>
      </c>
      <c r="AX122" s="95">
        <f t="shared" si="46"/>
        <v>0</v>
      </c>
      <c r="AY122" s="95">
        <f t="shared" si="46"/>
        <v>0</v>
      </c>
      <c r="AZ122" s="95">
        <f t="shared" si="46"/>
        <v>0</v>
      </c>
      <c r="BA122" s="8"/>
      <c r="BB122" s="8"/>
      <c r="BC122" s="8"/>
      <c r="BD122" s="8"/>
      <c r="BE122" s="8"/>
      <c r="BF122" s="8"/>
      <c r="BG122" s="8"/>
    </row>
    <row r="123" spans="1:59" x14ac:dyDescent="0.3">
      <c r="A123" s="97">
        <f>IF(COUNT('IA3'!B14)=0,1000,(IFERROR(IF('IA3'!B14/A23&lt;0.5,0,IF('IA3'!B14/A23*100&gt;90,5,IF('IA3'!B14/A23*100&gt;80,4,IF('IA3'!B14/A23*100&gt;70,3,IF('IA3'!B14/A23*100&gt;60,2,IF('IA3'!B14/A23*100&lt;=60,1)))))),0))*A223)</f>
        <v>0</v>
      </c>
      <c r="B123" s="97">
        <f>IF(COUNT('IA3'!C14)=0,1000,(IFERROR(IF('IA3'!C14/B23&lt;0.5,0,IF('IA3'!C14/B23*100&gt;90,5,IF('IA3'!C14/B23*100&gt;80,4,IF('IA3'!C14/B23*100&gt;70,3,IF('IA3'!C14/B23*100&gt;60,2,IF('IA3'!C14/B23*100&lt;=60,1)))))),0))*B223)</f>
        <v>4</v>
      </c>
      <c r="C123" s="97">
        <f>IF(COUNT('IA3'!D14)=0,1000,(IFERROR(IF('IA3'!D14/C23&lt;0.5,0,IF('IA3'!D14/C23*100&gt;90,5,IF('IA3'!D14/C23*100&gt;80,4,IF('IA3'!D14/C23*100&gt;70,3,IF('IA3'!D14/C23*100&gt;60,2,IF('IA3'!D14/C23*100&lt;=60,1)))))),0))*C223)</f>
        <v>2</v>
      </c>
      <c r="D123" s="97">
        <f>IF(COUNT('IA3'!E14)=0,1000,(IFERROR(IF('IA3'!E14/D23&lt;0.5,0,IF('IA3'!E14/D23*100&gt;90,5,IF('IA3'!E14/D23*100&gt;80,4,IF('IA3'!E14/D23*100&gt;70,3,IF('IA3'!E14/D23*100&gt;60,2,IF('IA3'!E14/D23*100&lt;=60,1)))))),0))*D223)</f>
        <v>10</v>
      </c>
      <c r="E123" s="97">
        <f>IF(COUNT('IA3'!F14)=0,1000,(IFERROR(IF('IA3'!F14/E23&lt;0.5,0,IF('IA3'!F14/E23*100&gt;90,5,IF('IA3'!F14/E23*100&gt;80,4,IF('IA3'!F14/E23*100&gt;70,3,IF('IA3'!F14/E23*100&gt;60,2,IF('IA3'!F14/E23*100&lt;=60,1)))))),0))*E223)</f>
        <v>10</v>
      </c>
      <c r="F123" s="97">
        <f>IF(COUNT('IA3'!G14)=0,1000,(IFERROR(IF('IA3'!G14/F23&lt;0.5,0,IF('IA3'!G14/F23*100&gt;90,5,IF('IA3'!G14/F23*100&gt;80,4,IF('IA3'!G14/F23*100&gt;70,3,IF('IA3'!G14/F23*100&gt;60,2,IF('IA3'!G14/F23*100&lt;=60,1)))))),0))*F223)</f>
        <v>6</v>
      </c>
      <c r="G123" s="97">
        <f>IF(COUNT('IA3'!H14)=0,1000,(IFERROR(IF('IA3'!H14/G23&lt;0.5,0,IF('IA3'!H14/G23*100&gt;90,5,IF('IA3'!H14/G23*100&gt;80,4,IF('IA3'!H14/G23*100&gt;70,3,IF('IA3'!H14/G23*100&gt;60,2,IF('IA3'!H14/G23*100&lt;=60,1)))))),0))*G223)</f>
        <v>10</v>
      </c>
      <c r="H123" s="97">
        <f>IF(COUNT('IA3'!I14)=0,1000,(IFERROR(IF('IA3'!I14/H23&lt;0.5,0,IF('IA3'!I14/H23*100&gt;90,5,IF('IA3'!I14/H23*100&gt;80,4,IF('IA3'!I14/H23*100&gt;70,3,IF('IA3'!I14/H23*100&gt;60,2,IF('IA3'!I14/H23*100&lt;=60,1)))))),0))*H223)</f>
        <v>4</v>
      </c>
      <c r="I123" s="97">
        <f>IF(COUNT('IA3'!J14)=0,1000,(IFERROR(IF('IA3'!J14/I23&lt;0.5,0,IF('IA3'!J14/I23*100&gt;90,5,IF('IA3'!J14/I23*100&gt;80,4,IF('IA3'!J14/I23*100&gt;70,3,IF('IA3'!J14/I23*100&gt;60,2,IF('IA3'!J14/I23*100&lt;=60,1)))))),0))*I223)</f>
        <v>10</v>
      </c>
      <c r="J123" s="97">
        <f>IF(COUNT('IA3'!K14)=0,1000,(IFERROR(IF('IA3'!K14/J23&lt;0.5,0,IF('IA3'!K14/J23*100&gt;90,5,IF('IA3'!K14/J23*100&gt;80,4,IF('IA3'!K14/J23*100&gt;70,3,IF('IA3'!K14/J23*100&gt;60,2,IF('IA3'!K14/J23*100&lt;=60,1)))))),0))*J223)</f>
        <v>10</v>
      </c>
      <c r="K123" s="97">
        <f>IF(COUNT('IA3'!L14)=0,1000,(IFERROR(IF('IA3'!L14/K23&lt;0.5,0,IF('IA3'!L14/K23*100&gt;90,5,IF('IA3'!L14/K23*100&gt;80,4,IF('IA3'!L14/K23*100&gt;70,3,IF('IA3'!L14/K23*100&gt;60,2,IF('IA3'!L14/K23*100&lt;=60,1)))))),0))*K223)</f>
        <v>1000</v>
      </c>
      <c r="L123" s="97">
        <f>IF(COUNT('IA3'!M14)=0,1000,(IFERROR(IF('IA3'!M14/L23&lt;0.5,0,IF('IA3'!M14/L23*100&gt;90,5,IF('IA3'!M14/L23*100&gt;80,4,IF('IA3'!M14/L23*100&gt;70,3,IF('IA3'!M14/L23*100&gt;60,2,IF('IA3'!M14/L23*100&lt;=60,1)))))),0))*L223)</f>
        <v>0</v>
      </c>
      <c r="M123" s="97">
        <f>IF(COUNT('IA3'!N14)=0,1000,(IFERROR(IF('IA3'!N14/M23&lt;0.5,0,IF('IA3'!N14/M23*100&gt;90,5,IF('IA3'!N14/M23*100&gt;80,4,IF('IA3'!N14/M23*100&gt;70,3,IF('IA3'!N14/M23*100&gt;60,2,IF('IA3'!N14/M23*100&lt;=60,1)))))),0))*M223)</f>
        <v>1000</v>
      </c>
      <c r="N123" s="97">
        <f>IF(COUNT('IA3'!O14)=0,1000,(IFERROR(IF('IA3'!O14/N23&lt;0.5,0,IF('IA3'!O14/N23*100&gt;90,5,IF('IA3'!O14/N23*100&gt;80,4,IF('IA3'!O14/N23*100&gt;70,3,IF('IA3'!O14/N23*100&gt;60,2,IF('IA3'!O14/N23*100&lt;=60,1)))))),0))*N223)</f>
        <v>13</v>
      </c>
      <c r="O123" s="97">
        <f>IF(COUNT('IA3'!P14)=0,1000,(IFERROR(IF('IA3'!P14/O23&lt;0.5,0,IF('IA3'!P14/O23*100&gt;90,5,IF('IA3'!P14/O23*100&gt;80,4,IF('IA3'!P14/O23*100&gt;70,3,IF('IA3'!P14/O23*100&gt;60,2,IF('IA3'!P14/O23*100&lt;=60,1)))))),0))*O223)</f>
        <v>1000</v>
      </c>
      <c r="P123" s="97">
        <f>IF(COUNT('IA3'!Q14)=0,1000,(IFERROR(IF('IA3'!Q14/P23&lt;0.5,0,IF('IA3'!Q14/P23*100&gt;90,5,IF('IA3'!Q14/P23*100&gt;80,4,IF('IA3'!Q14/P23*100&gt;70,3,IF('IA3'!Q14/P23*100&gt;60,2,IF('IA3'!Q14/P23*100&lt;=60,1)))))),0))*P223)</f>
        <v>13</v>
      </c>
      <c r="Q123" s="97">
        <f>IF(COUNT('IA3'!R14)=0,1000,(IFERROR(IF('IA3'!R14/Q23&lt;0.5,0,IF('IA3'!R14/Q23*100&gt;90,5,IF('IA3'!R14/Q23*100&gt;80,4,IF('IA3'!R14/Q23*100&gt;70,3,IF('IA3'!R14/Q23*100&gt;60,2,IF('IA3'!R14/Q23*100&lt;=60,1)))))),0))*Q223)</f>
        <v>1000</v>
      </c>
      <c r="R123" s="97">
        <f>IF(COUNT('IA3'!S14)=0,1000,(IFERROR(IF('IA3'!S14/R23&lt;0.5,0,IF('IA3'!S14/R23*100&gt;90,5,IF('IA3'!S14/R23*100&gt;80,4,IF('IA3'!S14/R23*100&gt;70,3,IF('IA3'!S14/R23*100&gt;60,2,IF('IA3'!S14/R23*100&lt;=60,1)))))),0))*R223)</f>
        <v>0</v>
      </c>
      <c r="S123" s="97">
        <f>IF(COUNT('IA3'!T14)=0,1000,(IFERROR(IF('IA3'!T14/S23&lt;0.5,0,IF('IA3'!T14/S23*100&gt;90,5,IF('IA3'!T14/S23*100&gt;80,4,IF('IA3'!T14/S23*100&gt;70,3,IF('IA3'!T14/S23*100&gt;60,2,IF('IA3'!T14/S23*100&lt;=60,1)))))),0))*S223)</f>
        <v>1000</v>
      </c>
      <c r="T123" s="97">
        <f>IF(COUNT('IA3'!U14)=0,1000,(IFERROR(IF('IA3'!U14/T23&lt;0.5,0,IF('IA3'!U14/T23*100&gt;90,5,IF('IA3'!U14/T23*100&gt;80,4,IF('IA3'!U14/T23*100&gt;70,3,IF('IA3'!U14/T23*100&gt;60,2,IF('IA3'!U14/T23*100&lt;=60,1)))))),0))*T223)</f>
        <v>13</v>
      </c>
      <c r="U123" s="97">
        <f>IF(COUNT('IA3'!#REF!)=0,1000,(IFERROR(IF('IA3'!#REF!/U23&lt;0.5,0,IF('IA3'!#REF!/U23*100&gt;90,5,IF('IA3'!#REF!/U23*100&gt;80,4,IF('IA3'!#REF!/U23*100&gt;70,3,IF('IA3'!#REF!/U23*100&gt;60,2,IF('IA3'!#REF!/U23*100&lt;=60,1)))))),0))*U223)</f>
        <v>1000</v>
      </c>
      <c r="V123" s="97">
        <f>IF(COUNT('IA3'!V14)=0,1000,(IFERROR(IF('IA3'!V14/V23&lt;0.5,0,IF('IA3'!V14/V23*100&gt;90,5,IF('IA3'!V14/V23*100&gt;80,4,IF('IA3'!V14/V23*100&gt;70,3,IF('IA3'!V14/V23*100&gt;60,2,IF('IA3'!V14/V23*100&lt;=60,1)))))),0))*V223)</f>
        <v>0</v>
      </c>
      <c r="W123" s="97">
        <f>IF(COUNT('IA3'!W14)=0,1000,(IFERROR(IF('IA3'!W14/W23&lt;0.5,0,IF('IA3'!W14/W23*100&gt;90,5,IF('IA3'!W14/W23*100&gt;80,4,IF('IA3'!W14/W23*100&gt;70,3,IF('IA3'!W14/W23*100&gt;60,2,IF('IA3'!W14/W23*100&lt;=60,1)))))),0))*W223)</f>
        <v>1000</v>
      </c>
      <c r="X123" s="97">
        <f>IF(COUNT('IA3'!X14)=0,1000,(IFERROR(IF('IA3'!X14/X23&lt;0.5,0,IF('IA3'!X14/X23*100&gt;90,5,IF('IA3'!X14/X23*100&gt;80,4,IF('IA3'!X14/X23*100&gt;70,3,IF('IA3'!X14/X23*100&gt;60,2,IF('IA3'!X14/X23*100&lt;=60,1)))))),0))*X223)</f>
        <v>0</v>
      </c>
      <c r="Y123" s="97">
        <f>IF(COUNT('IA3'!Y14)=0,1000,(IFERROR(IF('IA3'!Y14/Y23&lt;0.5,0,IF('IA3'!Y14/Y23*100&gt;90,5,IF('IA3'!Y14/Y23*100&gt;80,4,IF('IA3'!Y14/Y23*100&gt;70,3,IF('IA3'!Y14/Y23*100&gt;60,2,IF('IA3'!Y14/Y23*100&lt;=60,1)))))),0))*Y223)</f>
        <v>0</v>
      </c>
      <c r="Z123" s="97">
        <f>IF(COUNT('IA3'!Z14)=0,1000,(IFERROR(IF('IA3'!Z14/Z23&lt;0.5,0,IF('IA3'!Z14/Z23*100&gt;90,5,IF('IA3'!Z14/Z23*100&gt;80,4,IF('IA3'!Z14/Z23*100&gt;70,3,IF('IA3'!Z14/Z23*100&gt;60,2,IF('IA3'!Z14/Z23*100&lt;=60,1)))))),0))*Z223)</f>
        <v>1000</v>
      </c>
      <c r="AA123" s="97">
        <f>IF(COUNT('IA3'!AA14)=0,1000,(IFERROR(IF('IA3'!AA14/AA23&lt;0.5,0,IF('IA3'!AA14/AA23*100&gt;90,5,IF('IA3'!AA14/AA23*100&gt;80,4,IF('IA3'!AA14/AA23*100&gt;70,3,IF('IA3'!AA14/AA23*100&gt;60,2,IF('IA3'!AA14/AA23*100&lt;=60,1)))))),0))*AA223)</f>
        <v>1000</v>
      </c>
      <c r="AB123" s="97">
        <f>IF(COUNT('IA3'!AB14)=0,1000,(IFERROR(IF('IA3'!AB14/AB23&lt;0.5,0,IF('IA3'!AB14/AB23*100&gt;90,5,IF('IA3'!AB14/AB23*100&gt;80,4,IF('IA3'!AB14/AB23*100&gt;70,3,IF('IA3'!AB14/AB23*100&gt;60,2,IF('IA3'!AB14/AB23*100&lt;=60,1)))))),0))*AB223)</f>
        <v>1000</v>
      </c>
      <c r="AC123" s="97">
        <f>IF(COUNT('IA3'!AC14)=0,1000,(IFERROR(IF('IA3'!AC14/AC23&lt;0.5,0,IF('IA3'!AC14/AC23*100&gt;90,5,IF('IA3'!AC14/AC23*100&gt;80,4,IF('IA3'!AC14/AC23*100&gt;70,3,IF('IA3'!AC14/AC23*100&gt;60,2,IF('IA3'!AC14/AC23*100&lt;=60,1)))))),0))*AC223)</f>
        <v>1000</v>
      </c>
      <c r="AD123" s="97">
        <f>IF(COUNT('IA3'!AD14)=0,1000,(IFERROR(IF('IA3'!AD14/AD23&lt;0.5,0,IF('IA3'!AD14/AD23*100&gt;90,5,IF('IA3'!AD14/AD23*100&gt;80,4,IF('IA3'!AD14/AD23*100&gt;70,3,IF('IA3'!AD14/AD23*100&gt;60,2,IF('IA3'!AD14/AD23*100&lt;=60,1)))))),0))*AD223)</f>
        <v>1000</v>
      </c>
      <c r="AE123" s="97">
        <f>IF(COUNT('IA3'!AE14)=0,1000,(IFERROR(IF('IA3'!AE14/AE23&lt;0.5,0,IF('IA3'!AE14/AE23*100&gt;90,5,IF('IA3'!AE14/AE23*100&gt;80,4,IF('IA3'!AE14/AE23*100&gt;70,3,IF('IA3'!AE14/AE23*100&gt;60,2,IF('IA3'!AE14/AE23*100&lt;=60,1)))))),0))*AE223)</f>
        <v>1000</v>
      </c>
      <c r="AF123" s="97">
        <f>IF(COUNT('IA3'!AF14)=0,1000,(IFERROR(IF('IA3'!AF14/AF23&lt;0.5,0,IF('IA3'!AF14/AF23*100&gt;90,5,IF('IA3'!AF14/AF23*100&gt;80,4,IF('IA3'!AF14/AF23*100&gt;70,3,IF('IA3'!AF14/AF23*100&gt;60,2,IF('IA3'!AF14/AF23*100&lt;=60,1)))))),0))*AF223)</f>
        <v>1000</v>
      </c>
      <c r="AG123" s="97">
        <f>IF(COUNT('IA3'!AG14)=0,1000,(IFERROR(IF('IA3'!AG14/AG23&lt;0.5,0,IF('IA3'!AG14/AG23*100&gt;90,5,IF('IA3'!AG14/AG23*100&gt;80,4,IF('IA3'!AG14/AG23*100&gt;70,3,IF('IA3'!AG14/AG23*100&gt;60,2,IF('IA3'!AG14/AG23*100&lt;=60,1)))))),0))*AG223)</f>
        <v>1000</v>
      </c>
      <c r="AH123" s="97">
        <f>IF(COUNT('IA3'!AH14)=0,1000,(IFERROR(IF('IA3'!AH14/AH23&lt;0.5,0,IF('IA3'!AH14/AH23*100&gt;90,5,IF('IA3'!AH14/AH23*100&gt;80,4,IF('IA3'!AH14/AH23*100&gt;70,3,IF('IA3'!AH14/AH23*100&gt;60,2,IF('IA3'!AH14/AH23*100&lt;=60,1)))))),0))*AH223)</f>
        <v>1000</v>
      </c>
      <c r="AI123" s="97">
        <f>IF(COUNT('IA3'!AI14)=0,1000,(IFERROR(IF('IA3'!AI14/AI23&lt;0.5,0,IF('IA3'!AI14/AI23*100&gt;90,5,IF('IA3'!AI14/AI23*100&gt;80,4,IF('IA3'!AI14/AI23*100&gt;70,3,IF('IA3'!AI14/AI23*100&gt;60,2,IF('IA3'!AI14/AI23*100&lt;=60,1)))))),0))*AI223)</f>
        <v>1000</v>
      </c>
      <c r="AJ123" s="97">
        <f>IF(COUNT('IA3'!AJ14)=0,1000,(IFERROR(IF('IA3'!AJ14/AJ23&lt;0.5,0,IF('IA3'!AJ14/AJ23*100&gt;90,5,IF('IA3'!AJ14/AJ23*100&gt;80,4,IF('IA3'!AJ14/AJ23*100&gt;70,3,IF('IA3'!AJ14/AJ23*100&gt;60,2,IF('IA3'!AJ14/AJ23*100&lt;=60,1)))))),0))*AJ223)</f>
        <v>1000</v>
      </c>
      <c r="AK123" s="97">
        <f>IF(COUNT('IA3'!AK14)=0,1000,(IFERROR(IF('IA3'!AK14/AK23&lt;0.5,0,IF('IA3'!AK14/AK23*100&gt;90,5,IF('IA3'!AK14/AK23*100&gt;80,4,IF('IA3'!AK14/AK23*100&gt;70,3,IF('IA3'!AK14/AK23*100&gt;60,2,IF('IA3'!AK14/AK23*100&lt;=60,1)))))),0))*AK223)</f>
        <v>1000</v>
      </c>
      <c r="AL123" s="97">
        <f>IF(COUNT('IA3'!AL14)=0,1000,(IFERROR(IF('IA3'!AL14/AL23&lt;0.5,0,IF('IA3'!AL14/AL23*100&gt;90,5,IF('IA3'!AL14/AL23*100&gt;80,4,IF('IA3'!AL14/AL23*100&gt;70,3,IF('IA3'!AL14/AL23*100&gt;60,2,IF('IA3'!AL14/AL23*100&lt;=60,1)))))),0))*AL223)</f>
        <v>1000</v>
      </c>
      <c r="AM123" s="97">
        <f>IF(COUNT('IA3'!AM14)=0,1000,(IFERROR(IF('IA3'!AM14/AM23&lt;0.5,0,IF('IA3'!AM14/AM23*100&gt;90,5,IF('IA3'!AM14/AM23*100&gt;80,4,IF('IA3'!AM14/AM23*100&gt;70,3,IF('IA3'!AM14/AM23*100&gt;60,2,IF('IA3'!AM14/AM23*100&lt;=60,1)))))),0))*AM223)</f>
        <v>1000</v>
      </c>
      <c r="AN123" s="97">
        <f>IF(COUNT('IA3'!AN14)=0,1000,(IFERROR(IF('IA3'!AN14/AN23&lt;0.5,0,IF('IA3'!AN14/AN23*100&gt;90,5,IF('IA3'!AN14/AN23*100&gt;80,4,IF('IA3'!AN14/AN23*100&gt;70,3,IF('IA3'!AN14/AN23*100&gt;60,2,IF('IA3'!AN14/AN23*100&lt;=60,1)))))),0))*AN223)</f>
        <v>1000</v>
      </c>
      <c r="AO123" s="97">
        <f>IF(COUNT('IA3'!AO14)=0,1000,(IFERROR(IF('IA3'!AO14/AO23&lt;0.5,0,IF('IA3'!AO14/AO23*100&gt;90,5,IF('IA3'!AO14/AO23*100&gt;80,4,IF('IA3'!AO14/AO23*100&gt;70,3,IF('IA3'!AO14/AO23*100&gt;60,2,IF('IA3'!AO14/AO23*100&lt;=60,1)))))),0))*AO223)</f>
        <v>1000</v>
      </c>
      <c r="AP123" s="97">
        <f>IF(COUNT('IA3'!AP14)=0,1000,(IFERROR(IF('IA3'!AP14/AP23&lt;0.5,0,IF('IA3'!AP14/AP23*100&gt;90,5,IF('IA3'!AP14/AP23*100&gt;80,4,IF('IA3'!AP14/AP23*100&gt;70,3,IF('IA3'!AP14/AP23*100&gt;60,2,IF('IA3'!AP14/AP23*100&lt;=60,1)))))),0))*AP223)</f>
        <v>1000</v>
      </c>
      <c r="AQ123" s="97">
        <f>IF(COUNT('IA3'!AQ14)=0,1000,(IFERROR(IF('IA3'!AQ14/AQ23&lt;0.5,0,IF('IA3'!AQ14/AQ23*100&gt;90,5,IF('IA3'!AQ14/AQ23*100&gt;80,4,IF('IA3'!AQ14/AQ23*100&gt;70,3,IF('IA3'!AQ14/AQ23*100&gt;60,2,IF('IA3'!AQ14/AQ23*100&lt;=60,1)))))),0))*AQ223)</f>
        <v>1000</v>
      </c>
      <c r="AR123" s="97">
        <f>IF(COUNT('IA3'!AR14)=0,1000,(IFERROR(IF('IA3'!AR14/AR23&lt;0.5,0,IF('IA3'!AR14/AR23*100&gt;90,5,IF('IA3'!AR14/AR23*100&gt;80,4,IF('IA3'!AR14/AR23*100&gt;70,3,IF('IA3'!AR14/AR23*100&gt;60,2,IF('IA3'!AR14/AR23*100&lt;=60,1)))))),0))*AR223)</f>
        <v>1000</v>
      </c>
      <c r="AS123" s="97">
        <f>IF(COUNT('IA3'!AS14)=0,1000,(IFERROR(IF('IA3'!AS14/AS23&lt;0.5,0,IF('IA3'!AS14/AS23*100&gt;90,5,IF('IA3'!AS14/AS23*100&gt;80,4,IF('IA3'!AS14/AS23*100&gt;70,3,IF('IA3'!AS14/AS23*100&gt;60,2,IF('IA3'!AS14/AS23*100&lt;=60,1)))))),0))*AS223)</f>
        <v>1000</v>
      </c>
      <c r="AT123" s="97">
        <f>IF(COUNT('IA3'!AT14)=0,1000,(IFERROR(IF('IA3'!AT14/AT23&lt;0.5,0,IF('IA3'!AT14/AT23*100&gt;90,5,IF('IA3'!AT14/AT23*100&gt;80,4,IF('IA3'!AT14/AT23*100&gt;70,3,IF('IA3'!AT14/AT23*100&gt;60,2,IF('IA3'!AT14/AT23*100&lt;=60,1)))))),0))*AT223)</f>
        <v>1000</v>
      </c>
      <c r="AU123" s="97">
        <f>IF(COUNT('IA3'!AU14)=0,1000,(IFERROR(IF('IA3'!AU14/AU23&lt;0.5,0,IF('IA3'!AU14/AU23*100&gt;90,5,IF('IA3'!AU14/AU23*100&gt;80,4,IF('IA3'!AU14/AU23*100&gt;70,3,IF('IA3'!AU14/AU23*100&gt;60,2,IF('IA3'!AU14/AU23*100&lt;=60,1)))))),0))*AU223)</f>
        <v>1000</v>
      </c>
      <c r="AV123" s="97">
        <f>IF(COUNT('IA3'!AV14)=0,1000,(IFERROR(IF('IA3'!AV14/AV23&lt;0.5,0,IF('IA3'!AV14/AV23*100&gt;90,5,IF('IA3'!AV14/AV23*100&gt;80,4,IF('IA3'!AV14/AV23*100&gt;70,3,IF('IA3'!AV14/AV23*100&gt;60,2,IF('IA3'!AV14/AV23*100&lt;=60,1)))))),0))*AV223)</f>
        <v>1000</v>
      </c>
      <c r="AW123" s="97">
        <f>IF(COUNT('IA3'!AW14)=0,1000,(IFERROR(IF('IA3'!AW14/AW23&lt;0.5,0,IF('IA3'!AW14/AW23*100&gt;90,5,IF('IA3'!AW14/AW23*100&gt;80,4,IF('IA3'!AW14/AW23*100&gt;70,3,IF('IA3'!AW14/AW23*100&gt;60,2,IF('IA3'!AW14/AW23*100&lt;=60,1)))))),0))*AW223)</f>
        <v>1000</v>
      </c>
      <c r="AX123" s="97">
        <f>IF(COUNT('IA3'!AX14)=0,1000,(IFERROR(IF('IA3'!AX14/AX23&lt;0.5,0,IF('IA3'!AX14/AX23*100&gt;90,5,IF('IA3'!AX14/AX23*100&gt;80,4,IF('IA3'!AX14/AX23*100&gt;70,3,IF('IA3'!AX14/AX23*100&gt;60,2,IF('IA3'!AX14/AX23*100&lt;=60,1)))))),0))*AX223)</f>
        <v>1000</v>
      </c>
      <c r="AY123" s="97">
        <f>IF(COUNT('IA3'!AY14)=0,1000,(IFERROR(IF('IA3'!AY14/AY23&lt;0.5,0,IF('IA3'!AY14/AY23*100&gt;90,5,IF('IA3'!AY14/AY23*100&gt;80,4,IF('IA3'!AY14/AY23*100&gt;70,3,IF('IA3'!AY14/AY23*100&gt;60,2,IF('IA3'!AY14/AY23*100&lt;=60,1)))))),0))*AY223)</f>
        <v>1000</v>
      </c>
      <c r="AZ123" s="97">
        <f>IF(COUNT('IA3'!AZ14)=0,1000,(IFERROR(IF('IA3'!AZ14/AZ23&lt;0.5,0,IF('IA3'!AZ14/AZ23*100&gt;90,5,IF('IA3'!AZ14/AZ23*100&gt;80,4,IF('IA3'!AZ14/AZ23*100&gt;70,3,IF('IA3'!AZ14/AZ23*100&gt;60,2,IF('IA3'!AZ14/AZ23*100&lt;=60,1)))))),0))*AZ223)</f>
        <v>1000</v>
      </c>
      <c r="BA123" s="96">
        <f>IFERROR(SUMIFS(A123:AZ123,A323:AZ323,"="&amp;1,A123:AZ123,"&lt;"&amp;1000)/SUMIFS(A223:AZ223,A323:AZ323,"="&amp;1,A123:AZ123,"&lt;"&amp;1000),0)</f>
        <v>1</v>
      </c>
      <c r="BB123" s="96">
        <f>IFERROR(SUMIFS(A123:AZ123,A323:AZ323,"="&amp;2,A123:AZ123,"&lt;"&amp;1000)/SUMIFS(A223:AZ223,A323:AZ323,"="&amp;2,A123:AZ123,"&lt;"&amp;1000),0)</f>
        <v>2</v>
      </c>
      <c r="BC123" s="96">
        <f>IFERROR(SUMIFS(A123:AZ123,A323:AZ323,"="&amp;3,A123:AZ123,"&lt;"&amp;1000)/SUMIFS(A223:AZ223,A323:AZ323,"="&amp;3,A123:AZ123,"&lt;"&amp;1000),0)</f>
        <v>0.83333333333333337</v>
      </c>
      <c r="BD123" s="96">
        <f>IFERROR(SUMIFS(A123:AZ123,A323:AZ323,"="&amp;4,A123:AZ123,"&lt;"&amp;1000)/SUMIFS(A223:AZ223,A323:AZ323,"="&amp;4,A123:AZ123,"&lt;"&amp;1000),0)</f>
        <v>2.263157894736842</v>
      </c>
      <c r="BE123" s="96">
        <f>IFERROR(SUMIFS(A123:AZ123,A323:AZ323,"="&amp;5,A123:AZ123,"&lt;"&amp;1000)/SUMIFS(A223:AZ223,A323:AZ323,"="&amp;5,A123:AZ123,"&lt;"&amp;1000),0)</f>
        <v>0.48484848484848486</v>
      </c>
      <c r="BF123" s="96">
        <f>IFERROR(SUMIFS(A123:AZ123,A323:AZ323,"="&amp;6,A123:AZ123,"&lt;"&amp;1000)/SUMIFS(A223:AZ223,A323:AZ323,"="&amp;6,A123:AZ123,"&lt;"&amp;1000),0)</f>
        <v>0</v>
      </c>
      <c r="BG123" s="96">
        <f>IFERROR(SUMIFS(A123:AZ123,A323:AZ323,"="&amp;7,A123:AZ123,"&lt;"&amp;1000)/SUMIFS(A223:AZ223,A323:AZ323,"="&amp;7,A123:AZ123,"&lt;"&amp;1000),0)</f>
        <v>0</v>
      </c>
    </row>
    <row r="124" spans="1:59" x14ac:dyDescent="0.3">
      <c r="A124" s="97">
        <f>IF(COUNT('IA3'!B15)=0,1000,(IFERROR(IF('IA3'!B15/A24&lt;0.5,0,IF('IA3'!B15/A24*100&gt;90,5,IF('IA3'!B15/A24*100&gt;80,4,IF('IA3'!B15/A24*100&gt;70,3,IF('IA3'!B15/A24*100&gt;60,2,IF('IA3'!B15/A24*100&lt;=60,1)))))),0))*A224)</f>
        <v>10</v>
      </c>
      <c r="B124" s="97">
        <f>IF(COUNT('IA3'!C15)=0,1000,(IFERROR(IF('IA3'!C15/B24&lt;0.5,0,IF('IA3'!C15/B24*100&gt;90,5,IF('IA3'!C15/B24*100&gt;80,4,IF('IA3'!C15/B24*100&gt;70,3,IF('IA3'!C15/B24*100&gt;60,2,IF('IA3'!C15/B24*100&lt;=60,1)))))),0))*B224)</f>
        <v>10</v>
      </c>
      <c r="C124" s="97">
        <f>IF(COUNT('IA3'!D15)=0,1000,(IFERROR(IF('IA3'!D15/C24&lt;0.5,0,IF('IA3'!D15/C24*100&gt;90,5,IF('IA3'!D15/C24*100&gt;80,4,IF('IA3'!D15/C24*100&gt;70,3,IF('IA3'!D15/C24*100&gt;60,2,IF('IA3'!D15/C24*100&lt;=60,1)))))),0))*C224)</f>
        <v>2</v>
      </c>
      <c r="D124" s="97">
        <f>IF(COUNT('IA3'!E15)=0,1000,(IFERROR(IF('IA3'!E15/D24&lt;0.5,0,IF('IA3'!E15/D24*100&gt;90,5,IF('IA3'!E15/D24*100&gt;80,4,IF('IA3'!E15/D24*100&gt;70,3,IF('IA3'!E15/D24*100&gt;60,2,IF('IA3'!E15/D24*100&lt;=60,1)))))),0))*D224)</f>
        <v>10</v>
      </c>
      <c r="E124" s="97">
        <f>IF(COUNT('IA3'!F15)=0,1000,(IFERROR(IF('IA3'!F15/E24&lt;0.5,0,IF('IA3'!F15/E24*100&gt;90,5,IF('IA3'!F15/E24*100&gt;80,4,IF('IA3'!F15/E24*100&gt;70,3,IF('IA3'!F15/E24*100&gt;60,2,IF('IA3'!F15/E24*100&lt;=60,1)))))),0))*E224)</f>
        <v>4</v>
      </c>
      <c r="F124" s="97">
        <f>IF(COUNT('IA3'!G15)=0,1000,(IFERROR(IF('IA3'!G15/F24&lt;0.5,0,IF('IA3'!G15/F24*100&gt;90,5,IF('IA3'!G15/F24*100&gt;80,4,IF('IA3'!G15/F24*100&gt;70,3,IF('IA3'!G15/F24*100&gt;60,2,IF('IA3'!G15/F24*100&lt;=60,1)))))),0))*F224)</f>
        <v>10</v>
      </c>
      <c r="G124" s="97">
        <f>IF(COUNT('IA3'!H15)=0,1000,(IFERROR(IF('IA3'!H15/G24&lt;0.5,0,IF('IA3'!H15/G24*100&gt;90,5,IF('IA3'!H15/G24*100&gt;80,4,IF('IA3'!H15/G24*100&gt;70,3,IF('IA3'!H15/G24*100&gt;60,2,IF('IA3'!H15/G24*100&lt;=60,1)))))),0))*G224)</f>
        <v>10</v>
      </c>
      <c r="H124" s="97">
        <f>IF(COUNT('IA3'!I15)=0,1000,(IFERROR(IF('IA3'!I15/H24&lt;0.5,0,IF('IA3'!I15/H24*100&gt;90,5,IF('IA3'!I15/H24*100&gt;80,4,IF('IA3'!I15/H24*100&gt;70,3,IF('IA3'!I15/H24*100&gt;60,2,IF('IA3'!I15/H24*100&lt;=60,1)))))),0))*H224)</f>
        <v>4</v>
      </c>
      <c r="I124" s="97">
        <f>IF(COUNT('IA3'!J15)=0,1000,(IFERROR(IF('IA3'!J15/I24&lt;0.5,0,IF('IA3'!J15/I24*100&gt;90,5,IF('IA3'!J15/I24*100&gt;80,4,IF('IA3'!J15/I24*100&gt;70,3,IF('IA3'!J15/I24*100&gt;60,2,IF('IA3'!J15/I24*100&lt;=60,1)))))),0))*I224)</f>
        <v>10</v>
      </c>
      <c r="J124" s="97">
        <f>IF(COUNT('IA3'!K15)=0,1000,(IFERROR(IF('IA3'!K15/J24&lt;0.5,0,IF('IA3'!K15/J24*100&gt;90,5,IF('IA3'!K15/J24*100&gt;80,4,IF('IA3'!K15/J24*100&gt;70,3,IF('IA3'!K15/J24*100&gt;60,2,IF('IA3'!K15/J24*100&lt;=60,1)))))),0))*J224)</f>
        <v>10</v>
      </c>
      <c r="K124" s="97">
        <f>IF(COUNT('IA3'!#REF!)=0,1000,(IFERROR(IF('IA3'!#REF!/K24&lt;0.5,0,IF('IA3'!#REF!/K24*100&gt;90,5,IF('IA3'!#REF!/K24*100&gt;80,4,IF('IA3'!#REF!/K24*100&gt;70,3,IF('IA3'!#REF!/K24*100&gt;60,2,IF('IA3'!#REF!/K24*100&lt;=60,1)))))),0))*K224)</f>
        <v>1000</v>
      </c>
      <c r="L124" s="97">
        <f>IF(COUNT('IA3'!L15)=0,1000,(IFERROR(IF('IA3'!L15/L24&lt;0.5,0,IF('IA3'!L15/L24*100&gt;90,5,IF('IA3'!L15/L24*100&gt;80,4,IF('IA3'!L15/L24*100&gt;70,3,IF('IA3'!L15/L24*100&gt;60,2,IF('IA3'!L15/L24*100&lt;=60,1)))))),0))*L224)</f>
        <v>52</v>
      </c>
      <c r="M124" s="97">
        <f>IF(COUNT('IA3'!N15)=0,1000,(IFERROR(IF('IA3'!N15/M24&lt;0.5,0,IF('IA3'!N15/M24*100&gt;90,5,IF('IA3'!N15/M24*100&gt;80,4,IF('IA3'!N15/M24*100&gt;70,3,IF('IA3'!N15/M24*100&gt;60,2,IF('IA3'!N15/M24*100&lt;=60,1)))))),0))*M224)</f>
        <v>1000</v>
      </c>
      <c r="N124" s="97">
        <f>IF(COUNT('IA3'!O15)=0,1000,(IFERROR(IF('IA3'!O15/N24&lt;0.5,0,IF('IA3'!O15/N24*100&gt;90,5,IF('IA3'!O15/N24*100&gt;80,4,IF('IA3'!O15/N24*100&gt;70,3,IF('IA3'!O15/N24*100&gt;60,2,IF('IA3'!O15/N24*100&lt;=60,1)))))),0))*N224)</f>
        <v>65</v>
      </c>
      <c r="O124" s="97">
        <f>IF(COUNT('IA3'!#REF!)=0,1000,(IFERROR(IF('IA3'!#REF!/O24&lt;0.5,0,IF('IA3'!#REF!/O24*100&gt;90,5,IF('IA3'!#REF!/O24*100&gt;80,4,IF('IA3'!#REF!/O24*100&gt;70,3,IF('IA3'!#REF!/O24*100&gt;60,2,IF('IA3'!#REF!/O24*100&lt;=60,1)))))),0))*O224)</f>
        <v>1000</v>
      </c>
      <c r="P124" s="97">
        <f>IF(COUNT('IA3'!P15)=0,1000,(IFERROR(IF('IA3'!P15/P24&lt;0.5,0,IF('IA3'!P15/P24*100&gt;90,5,IF('IA3'!P15/P24*100&gt;80,4,IF('IA3'!P15/P24*100&gt;70,3,IF('IA3'!P15/P24*100&gt;60,2,IF('IA3'!P15/P24*100&lt;=60,1)))))),0))*P224)</f>
        <v>65</v>
      </c>
      <c r="Q124" s="97">
        <f>IF(COUNT('IA3'!R15)=0,1000,(IFERROR(IF('IA3'!R15/Q24&lt;0.5,0,IF('IA3'!R15/Q24*100&gt;90,5,IF('IA3'!R15/Q24*100&gt;80,4,IF('IA3'!R15/Q24*100&gt;70,3,IF('IA3'!R15/Q24*100&gt;60,2,IF('IA3'!R15/Q24*100&lt;=60,1)))))),0))*Q224)</f>
        <v>1000</v>
      </c>
      <c r="R124" s="97">
        <f>IF(COUNT('IA3'!S15)=0,1000,(IFERROR(IF('IA3'!S15/R24&lt;0.5,0,IF('IA3'!S15/R24*100&gt;90,5,IF('IA3'!S15/R24*100&gt;80,4,IF('IA3'!S15/R24*100&gt;70,3,IF('IA3'!S15/R24*100&gt;60,2,IF('IA3'!S15/R24*100&lt;=60,1)))))),0))*R224)</f>
        <v>65</v>
      </c>
      <c r="S124" s="97">
        <f>IF(COUNT('IA3'!T15)=0,1000,(IFERROR(IF('IA3'!T15/S24&lt;0.5,0,IF('IA3'!T15/S24*100&gt;90,5,IF('IA3'!T15/S24*100&gt;80,4,IF('IA3'!T15/S24*100&gt;70,3,IF('IA3'!T15/S24*100&gt;60,2,IF('IA3'!T15/S24*100&lt;=60,1)))))),0))*S224)</f>
        <v>1000</v>
      </c>
      <c r="T124" s="97">
        <f>IF(COUNT('IA3'!U15)=0,1000,(IFERROR(IF('IA3'!U15/T24&lt;0.5,0,IF('IA3'!U15/T24*100&gt;90,5,IF('IA3'!U15/T24*100&gt;80,4,IF('IA3'!U15/T24*100&gt;70,3,IF('IA3'!U15/T24*100&gt;60,2,IF('IA3'!U15/T24*100&lt;=60,1)))))),0))*T224)</f>
        <v>65</v>
      </c>
      <c r="U124" s="97">
        <f>IF(COUNT('IA3'!#REF!)=0,1000,(IFERROR(IF('IA3'!#REF!/U24&lt;0.5,0,IF('IA3'!#REF!/U24*100&gt;90,5,IF('IA3'!#REF!/U24*100&gt;80,4,IF('IA3'!#REF!/U24*100&gt;70,3,IF('IA3'!#REF!/U24*100&gt;60,2,IF('IA3'!#REF!/U24*100&lt;=60,1)))))),0))*U224)</f>
        <v>1000</v>
      </c>
      <c r="V124" s="97">
        <f>IF(COUNT('IA3'!V15)=0,1000,(IFERROR(IF('IA3'!V15/V24&lt;0.5,0,IF('IA3'!V15/V24*100&gt;90,5,IF('IA3'!V15/V24*100&gt;80,4,IF('IA3'!V15/V24*100&gt;70,3,IF('IA3'!V15/V24*100&gt;60,2,IF('IA3'!V15/V24*100&lt;=60,1)))))),0))*V224)</f>
        <v>80</v>
      </c>
      <c r="W124" s="97">
        <f>IF(COUNT('IA3'!W15)=0,1000,(IFERROR(IF('IA3'!W15/W24&lt;0.5,0,IF('IA3'!W15/W24*100&gt;90,5,IF('IA3'!W15/W24*100&gt;80,4,IF('IA3'!W15/W24*100&gt;70,3,IF('IA3'!W15/W24*100&gt;60,2,IF('IA3'!W15/W24*100&lt;=60,1)))))),0))*W224)</f>
        <v>1000</v>
      </c>
      <c r="X124" s="97">
        <f>IF(COUNT('IA3'!X15)=0,1000,(IFERROR(IF('IA3'!X15/X24&lt;0.5,0,IF('IA3'!X15/X24*100&gt;90,5,IF('IA3'!X15/X24*100&gt;80,4,IF('IA3'!X15/X24*100&gt;70,3,IF('IA3'!X15/X24*100&gt;60,2,IF('IA3'!X15/X24*100&lt;=60,1)))))),0))*X224)</f>
        <v>0</v>
      </c>
      <c r="Y124" s="97">
        <f>IF(COUNT('IA3'!Y15)=0,1000,(IFERROR(IF('IA3'!Y15/Y24&lt;0.5,0,IF('IA3'!Y15/Y24*100&gt;90,5,IF('IA3'!Y15/Y24*100&gt;80,4,IF('IA3'!Y15/Y24*100&gt;70,3,IF('IA3'!Y15/Y24*100&gt;60,2,IF('IA3'!Y15/Y24*100&lt;=60,1)))))),0))*Y224)</f>
        <v>0</v>
      </c>
      <c r="Z124" s="97">
        <f>IF(COUNT('IA3'!Z15)=0,1000,(IFERROR(IF('IA3'!Z15/Z24&lt;0.5,0,IF('IA3'!Z15/Z24*100&gt;90,5,IF('IA3'!Z15/Z24*100&gt;80,4,IF('IA3'!Z15/Z24*100&gt;70,3,IF('IA3'!Z15/Z24*100&gt;60,2,IF('IA3'!Z15/Z24*100&lt;=60,1)))))),0))*Z224)</f>
        <v>1000</v>
      </c>
      <c r="AA124" s="97">
        <f>IF(COUNT('IA3'!AA15)=0,1000,(IFERROR(IF('IA3'!AA15/AA24&lt;0.5,0,IF('IA3'!AA15/AA24*100&gt;90,5,IF('IA3'!AA15/AA24*100&gt;80,4,IF('IA3'!AA15/AA24*100&gt;70,3,IF('IA3'!AA15/AA24*100&gt;60,2,IF('IA3'!AA15/AA24*100&lt;=60,1)))))),0))*AA224)</f>
        <v>1000</v>
      </c>
      <c r="AB124" s="97">
        <f>IF(COUNT('IA3'!AB15)=0,1000,(IFERROR(IF('IA3'!AB15/AB24&lt;0.5,0,IF('IA3'!AB15/AB24*100&gt;90,5,IF('IA3'!AB15/AB24*100&gt;80,4,IF('IA3'!AB15/AB24*100&gt;70,3,IF('IA3'!AB15/AB24*100&gt;60,2,IF('IA3'!AB15/AB24*100&lt;=60,1)))))),0))*AB224)</f>
        <v>1000</v>
      </c>
      <c r="AC124" s="97">
        <f>IF(COUNT('IA3'!AC15)=0,1000,(IFERROR(IF('IA3'!AC15/AC24&lt;0.5,0,IF('IA3'!AC15/AC24*100&gt;90,5,IF('IA3'!AC15/AC24*100&gt;80,4,IF('IA3'!AC15/AC24*100&gt;70,3,IF('IA3'!AC15/AC24*100&gt;60,2,IF('IA3'!AC15/AC24*100&lt;=60,1)))))),0))*AC224)</f>
        <v>1000</v>
      </c>
      <c r="AD124" s="97">
        <f>IF(COUNT('IA3'!AD15)=0,1000,(IFERROR(IF('IA3'!AD15/AD24&lt;0.5,0,IF('IA3'!AD15/AD24*100&gt;90,5,IF('IA3'!AD15/AD24*100&gt;80,4,IF('IA3'!AD15/AD24*100&gt;70,3,IF('IA3'!AD15/AD24*100&gt;60,2,IF('IA3'!AD15/AD24*100&lt;=60,1)))))),0))*AD224)</f>
        <v>1000</v>
      </c>
      <c r="AE124" s="97">
        <f>IF(COUNT('IA3'!AE15)=0,1000,(IFERROR(IF('IA3'!AE15/AE24&lt;0.5,0,IF('IA3'!AE15/AE24*100&gt;90,5,IF('IA3'!AE15/AE24*100&gt;80,4,IF('IA3'!AE15/AE24*100&gt;70,3,IF('IA3'!AE15/AE24*100&gt;60,2,IF('IA3'!AE15/AE24*100&lt;=60,1)))))),0))*AE224)</f>
        <v>1000</v>
      </c>
      <c r="AF124" s="97">
        <f>IF(COUNT('IA3'!AF15)=0,1000,(IFERROR(IF('IA3'!AF15/AF24&lt;0.5,0,IF('IA3'!AF15/AF24*100&gt;90,5,IF('IA3'!AF15/AF24*100&gt;80,4,IF('IA3'!AF15/AF24*100&gt;70,3,IF('IA3'!AF15/AF24*100&gt;60,2,IF('IA3'!AF15/AF24*100&lt;=60,1)))))),0))*AF224)</f>
        <v>1000</v>
      </c>
      <c r="AG124" s="97">
        <f>IF(COUNT('IA3'!AG15)=0,1000,(IFERROR(IF('IA3'!AG15/AG24&lt;0.5,0,IF('IA3'!AG15/AG24*100&gt;90,5,IF('IA3'!AG15/AG24*100&gt;80,4,IF('IA3'!AG15/AG24*100&gt;70,3,IF('IA3'!AG15/AG24*100&gt;60,2,IF('IA3'!AG15/AG24*100&lt;=60,1)))))),0))*AG224)</f>
        <v>1000</v>
      </c>
      <c r="AH124" s="97">
        <f>IF(COUNT('IA3'!AH15)=0,1000,(IFERROR(IF('IA3'!AH15/AH24&lt;0.5,0,IF('IA3'!AH15/AH24*100&gt;90,5,IF('IA3'!AH15/AH24*100&gt;80,4,IF('IA3'!AH15/AH24*100&gt;70,3,IF('IA3'!AH15/AH24*100&gt;60,2,IF('IA3'!AH15/AH24*100&lt;=60,1)))))),0))*AH224)</f>
        <v>1000</v>
      </c>
      <c r="AI124" s="97">
        <f>IF(COUNT('IA3'!AI15)=0,1000,(IFERROR(IF('IA3'!AI15/AI24&lt;0.5,0,IF('IA3'!AI15/AI24*100&gt;90,5,IF('IA3'!AI15/AI24*100&gt;80,4,IF('IA3'!AI15/AI24*100&gt;70,3,IF('IA3'!AI15/AI24*100&gt;60,2,IF('IA3'!AI15/AI24*100&lt;=60,1)))))),0))*AI224)</f>
        <v>1000</v>
      </c>
      <c r="AJ124" s="97">
        <f>IF(COUNT('IA3'!AJ15)=0,1000,(IFERROR(IF('IA3'!AJ15/AJ24&lt;0.5,0,IF('IA3'!AJ15/AJ24*100&gt;90,5,IF('IA3'!AJ15/AJ24*100&gt;80,4,IF('IA3'!AJ15/AJ24*100&gt;70,3,IF('IA3'!AJ15/AJ24*100&gt;60,2,IF('IA3'!AJ15/AJ24*100&lt;=60,1)))))),0))*AJ224)</f>
        <v>1000</v>
      </c>
      <c r="AK124" s="97">
        <f>IF(COUNT('IA3'!AK15)=0,1000,(IFERROR(IF('IA3'!AK15/AK24&lt;0.5,0,IF('IA3'!AK15/AK24*100&gt;90,5,IF('IA3'!AK15/AK24*100&gt;80,4,IF('IA3'!AK15/AK24*100&gt;70,3,IF('IA3'!AK15/AK24*100&gt;60,2,IF('IA3'!AK15/AK24*100&lt;=60,1)))))),0))*AK224)</f>
        <v>1000</v>
      </c>
      <c r="AL124" s="97">
        <f>IF(COUNT('IA3'!AL15)=0,1000,(IFERROR(IF('IA3'!AL15/AL24&lt;0.5,0,IF('IA3'!AL15/AL24*100&gt;90,5,IF('IA3'!AL15/AL24*100&gt;80,4,IF('IA3'!AL15/AL24*100&gt;70,3,IF('IA3'!AL15/AL24*100&gt;60,2,IF('IA3'!AL15/AL24*100&lt;=60,1)))))),0))*AL224)</f>
        <v>1000</v>
      </c>
      <c r="AM124" s="97">
        <f>IF(COUNT('IA3'!AM15)=0,1000,(IFERROR(IF('IA3'!AM15/AM24&lt;0.5,0,IF('IA3'!AM15/AM24*100&gt;90,5,IF('IA3'!AM15/AM24*100&gt;80,4,IF('IA3'!AM15/AM24*100&gt;70,3,IF('IA3'!AM15/AM24*100&gt;60,2,IF('IA3'!AM15/AM24*100&lt;=60,1)))))),0))*AM224)</f>
        <v>1000</v>
      </c>
      <c r="AN124" s="97">
        <f>IF(COUNT('IA3'!AN15)=0,1000,(IFERROR(IF('IA3'!AN15/AN24&lt;0.5,0,IF('IA3'!AN15/AN24*100&gt;90,5,IF('IA3'!AN15/AN24*100&gt;80,4,IF('IA3'!AN15/AN24*100&gt;70,3,IF('IA3'!AN15/AN24*100&gt;60,2,IF('IA3'!AN15/AN24*100&lt;=60,1)))))),0))*AN224)</f>
        <v>1000</v>
      </c>
      <c r="AO124" s="97">
        <f>IF(COUNT('IA3'!AO15)=0,1000,(IFERROR(IF('IA3'!AO15/AO24&lt;0.5,0,IF('IA3'!AO15/AO24*100&gt;90,5,IF('IA3'!AO15/AO24*100&gt;80,4,IF('IA3'!AO15/AO24*100&gt;70,3,IF('IA3'!AO15/AO24*100&gt;60,2,IF('IA3'!AO15/AO24*100&lt;=60,1)))))),0))*AO224)</f>
        <v>1000</v>
      </c>
      <c r="AP124" s="97">
        <f>IF(COUNT('IA3'!AP15)=0,1000,(IFERROR(IF('IA3'!AP15/AP24&lt;0.5,0,IF('IA3'!AP15/AP24*100&gt;90,5,IF('IA3'!AP15/AP24*100&gt;80,4,IF('IA3'!AP15/AP24*100&gt;70,3,IF('IA3'!AP15/AP24*100&gt;60,2,IF('IA3'!AP15/AP24*100&lt;=60,1)))))),0))*AP224)</f>
        <v>1000</v>
      </c>
      <c r="AQ124" s="97">
        <f>IF(COUNT('IA3'!AQ15)=0,1000,(IFERROR(IF('IA3'!AQ15/AQ24&lt;0.5,0,IF('IA3'!AQ15/AQ24*100&gt;90,5,IF('IA3'!AQ15/AQ24*100&gt;80,4,IF('IA3'!AQ15/AQ24*100&gt;70,3,IF('IA3'!AQ15/AQ24*100&gt;60,2,IF('IA3'!AQ15/AQ24*100&lt;=60,1)))))),0))*AQ224)</f>
        <v>1000</v>
      </c>
      <c r="AR124" s="97">
        <f>IF(COUNT('IA3'!AR15)=0,1000,(IFERROR(IF('IA3'!AR15/AR24&lt;0.5,0,IF('IA3'!AR15/AR24*100&gt;90,5,IF('IA3'!AR15/AR24*100&gt;80,4,IF('IA3'!AR15/AR24*100&gt;70,3,IF('IA3'!AR15/AR24*100&gt;60,2,IF('IA3'!AR15/AR24*100&lt;=60,1)))))),0))*AR224)</f>
        <v>1000</v>
      </c>
      <c r="AS124" s="97">
        <f>IF(COUNT('IA3'!AS15)=0,1000,(IFERROR(IF('IA3'!AS15/AS24&lt;0.5,0,IF('IA3'!AS15/AS24*100&gt;90,5,IF('IA3'!AS15/AS24*100&gt;80,4,IF('IA3'!AS15/AS24*100&gt;70,3,IF('IA3'!AS15/AS24*100&gt;60,2,IF('IA3'!AS15/AS24*100&lt;=60,1)))))),0))*AS224)</f>
        <v>1000</v>
      </c>
      <c r="AT124" s="97">
        <f>IF(COUNT('IA3'!AT15)=0,1000,(IFERROR(IF('IA3'!AT15/AT24&lt;0.5,0,IF('IA3'!AT15/AT24*100&gt;90,5,IF('IA3'!AT15/AT24*100&gt;80,4,IF('IA3'!AT15/AT24*100&gt;70,3,IF('IA3'!AT15/AT24*100&gt;60,2,IF('IA3'!AT15/AT24*100&lt;=60,1)))))),0))*AT224)</f>
        <v>1000</v>
      </c>
      <c r="AU124" s="97">
        <f>IF(COUNT('IA3'!AU15)=0,1000,(IFERROR(IF('IA3'!AU15/AU24&lt;0.5,0,IF('IA3'!AU15/AU24*100&gt;90,5,IF('IA3'!AU15/AU24*100&gt;80,4,IF('IA3'!AU15/AU24*100&gt;70,3,IF('IA3'!AU15/AU24*100&gt;60,2,IF('IA3'!AU15/AU24*100&lt;=60,1)))))),0))*AU224)</f>
        <v>1000</v>
      </c>
      <c r="AV124" s="97">
        <f>IF(COUNT('IA3'!AV15)=0,1000,(IFERROR(IF('IA3'!AV15/AV24&lt;0.5,0,IF('IA3'!AV15/AV24*100&gt;90,5,IF('IA3'!AV15/AV24*100&gt;80,4,IF('IA3'!AV15/AV24*100&gt;70,3,IF('IA3'!AV15/AV24*100&gt;60,2,IF('IA3'!AV15/AV24*100&lt;=60,1)))))),0))*AV224)</f>
        <v>1000</v>
      </c>
      <c r="AW124" s="97">
        <f>IF(COUNT('IA3'!AW15)=0,1000,(IFERROR(IF('IA3'!AW15/AW24&lt;0.5,0,IF('IA3'!AW15/AW24*100&gt;90,5,IF('IA3'!AW15/AW24*100&gt;80,4,IF('IA3'!AW15/AW24*100&gt;70,3,IF('IA3'!AW15/AW24*100&gt;60,2,IF('IA3'!AW15/AW24*100&lt;=60,1)))))),0))*AW224)</f>
        <v>1000</v>
      </c>
      <c r="AX124" s="97">
        <f>IF(COUNT('IA3'!AX15)=0,1000,(IFERROR(IF('IA3'!AX15/AX24&lt;0.5,0,IF('IA3'!AX15/AX24*100&gt;90,5,IF('IA3'!AX15/AX24*100&gt;80,4,IF('IA3'!AX15/AX24*100&gt;70,3,IF('IA3'!AX15/AX24*100&gt;60,2,IF('IA3'!AX15/AX24*100&lt;=60,1)))))),0))*AX224)</f>
        <v>1000</v>
      </c>
      <c r="AY124" s="97">
        <f>IF(COUNT('IA3'!AY15)=0,1000,(IFERROR(IF('IA3'!AY15/AY24&lt;0.5,0,IF('IA3'!AY15/AY24*100&gt;90,5,IF('IA3'!AY15/AY24*100&gt;80,4,IF('IA3'!AY15/AY24*100&gt;70,3,IF('IA3'!AY15/AY24*100&gt;60,2,IF('IA3'!AY15/AY24*100&lt;=60,1)))))),0))*AY224)</f>
        <v>1000</v>
      </c>
      <c r="AZ124" s="97">
        <f>IF(COUNT('IA3'!AZ15)=0,1000,(IFERROR(IF('IA3'!AZ15/AZ24&lt;0.5,0,IF('IA3'!AZ15/AZ24*100&gt;90,5,IF('IA3'!AZ15/AZ24*100&gt;80,4,IF('IA3'!AZ15/AZ24*100&gt;70,3,IF('IA3'!AZ15/AZ24*100&gt;60,2,IF('IA3'!AZ15/AZ24*100&lt;=60,1)))))),0))*AZ224)</f>
        <v>1000</v>
      </c>
      <c r="BA124" s="96">
        <f t="shared" ref="BA124:BA187" si="53">IFERROR(SUMIFS(A124:AZ124,A324:AZ324,"="&amp;1,A124:AZ124,"&lt;"&amp;1000)/SUMIFS(A224:AZ224,A324:AZ324,"="&amp;1,A124:AZ124,"&lt;"&amp;1000),0)</f>
        <v>4.6470588235294121</v>
      </c>
      <c r="BB124" s="96">
        <f t="shared" ref="BB124:BB187" si="54">IFERROR(SUMIFS(A124:AZ124,A324:AZ324,"="&amp;2,A124:AZ124,"&lt;"&amp;1000)/SUMIFS(A224:AZ224,A324:AZ324,"="&amp;2,A124:AZ124,"&lt;"&amp;1000),0)</f>
        <v>5</v>
      </c>
      <c r="BC124" s="96">
        <f t="shared" ref="BC124:BC187" si="55">IFERROR(SUMIFS(A124:AZ124,A324:AZ324,"="&amp;3,A124:AZ124,"&lt;"&amp;1000)/SUMIFS(A224:AZ224,A324:AZ324,"="&amp;3,A124:AZ124,"&lt;"&amp;1000),0)</f>
        <v>4.3</v>
      </c>
      <c r="BD124" s="96">
        <f t="shared" ref="BD124:BD187" si="56">IFERROR(SUMIFS(A124:AZ124,A324:AZ324,"="&amp;4,A124:AZ124,"&lt;"&amp;1000)/SUMIFS(A224:AZ224,A324:AZ324,"="&amp;4,A124:AZ124,"&lt;"&amp;1000),0)</f>
        <v>5</v>
      </c>
      <c r="BE124" s="96">
        <f t="shared" ref="BE124:BE187" si="57">IFERROR(SUMIFS(A124:AZ124,A324:AZ324,"="&amp;5,A124:AZ124,"&lt;"&amp;1000)/SUMIFS(A224:AZ224,A324:AZ324,"="&amp;5,A124:AZ124,"&lt;"&amp;1000),0)</f>
        <v>4.8181818181818183</v>
      </c>
      <c r="BF124" s="96">
        <f t="shared" ref="BF124:BF187" si="58">IFERROR(SUMIFS(A124:AZ124,A324:AZ324,"="&amp;6,A124:AZ124,"&lt;"&amp;1000)/SUMIFS(A224:AZ224,A324:AZ324,"="&amp;6,A124:AZ124,"&lt;"&amp;1000),0)</f>
        <v>0</v>
      </c>
      <c r="BG124" s="96">
        <f t="shared" ref="BG124:BG187" si="59">IFERROR(SUMIFS(A124:AZ124,A324:AZ324,"="&amp;7,A124:AZ124,"&lt;"&amp;1000)/SUMIFS(A224:AZ224,A324:AZ324,"="&amp;7,A124:AZ124,"&lt;"&amp;1000),0)</f>
        <v>0</v>
      </c>
    </row>
    <row r="125" spans="1:59" x14ac:dyDescent="0.3">
      <c r="A125" s="97">
        <f>IF(COUNT('IA3'!B16)=0,1000,(IFERROR(IF('IA3'!B16/A25&lt;0.5,0,IF('IA3'!B16/A25*100&gt;90,5,IF('IA3'!B16/A25*100&gt;80,4,IF('IA3'!B16/A25*100&gt;70,3,IF('IA3'!B16/A25*100&gt;60,2,IF('IA3'!B16/A25*100&lt;=60,1)))))),0))*A225)</f>
        <v>10</v>
      </c>
      <c r="B125" s="97">
        <f>IF(COUNT('IA3'!C16)=0,1000,(IFERROR(IF('IA3'!C16/B25&lt;0.5,0,IF('IA3'!C16/B25*100&gt;90,5,IF('IA3'!C16/B25*100&gt;80,4,IF('IA3'!C16/B25*100&gt;70,3,IF('IA3'!C16/B25*100&gt;60,2,IF('IA3'!C16/B25*100&lt;=60,1)))))),0))*B225)</f>
        <v>10</v>
      </c>
      <c r="C125" s="97">
        <f>IF(COUNT('IA3'!D16)=0,1000,(IFERROR(IF('IA3'!D16/C25&lt;0.5,0,IF('IA3'!D16/C25*100&gt;90,5,IF('IA3'!D16/C25*100&gt;80,4,IF('IA3'!D16/C25*100&gt;70,3,IF('IA3'!D16/C25*100&gt;60,2,IF('IA3'!D16/C25*100&lt;=60,1)))))),0))*C225)</f>
        <v>10</v>
      </c>
      <c r="D125" s="97">
        <f>IF(COUNT('IA3'!E16)=0,1000,(IFERROR(IF('IA3'!E16/D25&lt;0.5,0,IF('IA3'!E16/D25*100&gt;90,5,IF('IA3'!E16/D25*100&gt;80,4,IF('IA3'!E16/D25*100&gt;70,3,IF('IA3'!E16/D25*100&gt;60,2,IF('IA3'!E16/D25*100&lt;=60,1)))))),0))*D225)</f>
        <v>10</v>
      </c>
      <c r="E125" s="97">
        <f>IF(COUNT('IA3'!F16)=0,1000,(IFERROR(IF('IA3'!F16/E25&lt;0.5,0,IF('IA3'!F16/E25*100&gt;90,5,IF('IA3'!F16/E25*100&gt;80,4,IF('IA3'!F16/E25*100&gt;70,3,IF('IA3'!F16/E25*100&gt;60,2,IF('IA3'!F16/E25*100&lt;=60,1)))))),0))*E225)</f>
        <v>10</v>
      </c>
      <c r="F125" s="97">
        <f>IF(COUNT('IA3'!G16)=0,1000,(IFERROR(IF('IA3'!G16/F25&lt;0.5,0,IF('IA3'!G16/F25*100&gt;90,5,IF('IA3'!G16/F25*100&gt;80,4,IF('IA3'!G16/F25*100&gt;70,3,IF('IA3'!G16/F25*100&gt;60,2,IF('IA3'!G16/F25*100&lt;=60,1)))))),0))*F225)</f>
        <v>10</v>
      </c>
      <c r="G125" s="97">
        <f>IF(COUNT('IA3'!H16)=0,1000,(IFERROR(IF('IA3'!H16/G25&lt;0.5,0,IF('IA3'!H16/G25*100&gt;90,5,IF('IA3'!H16/G25*100&gt;80,4,IF('IA3'!H16/G25*100&gt;70,3,IF('IA3'!H16/G25*100&gt;60,2,IF('IA3'!H16/G25*100&lt;=60,1)))))),0))*G225)</f>
        <v>10</v>
      </c>
      <c r="H125" s="97">
        <f>IF(COUNT('IA3'!I16)=0,1000,(IFERROR(IF('IA3'!I16/H25&lt;0.5,0,IF('IA3'!I16/H25*100&gt;90,5,IF('IA3'!I16/H25*100&gt;80,4,IF('IA3'!I16/H25*100&gt;70,3,IF('IA3'!I16/H25*100&gt;60,2,IF('IA3'!I16/H25*100&lt;=60,1)))))),0))*H225)</f>
        <v>10</v>
      </c>
      <c r="I125" s="97">
        <f>IF(COUNT('IA3'!J16)=0,1000,(IFERROR(IF('IA3'!J16/I25&lt;0.5,0,IF('IA3'!J16/I25*100&gt;90,5,IF('IA3'!J16/I25*100&gt;80,4,IF('IA3'!J16/I25*100&gt;70,3,IF('IA3'!J16/I25*100&gt;60,2,IF('IA3'!J16/I25*100&lt;=60,1)))))),0))*I225)</f>
        <v>10</v>
      </c>
      <c r="J125" s="97">
        <f>IF(COUNT('IA3'!K16)=0,1000,(IFERROR(IF('IA3'!K16/J25&lt;0.5,0,IF('IA3'!K16/J25*100&gt;90,5,IF('IA3'!K16/J25*100&gt;80,4,IF('IA3'!K16/J25*100&gt;70,3,IF('IA3'!K16/J25*100&gt;60,2,IF('IA3'!K16/J25*100&lt;=60,1)))))),0))*J225)</f>
        <v>10</v>
      </c>
      <c r="K125" s="97">
        <f>IF(COUNT('IA3'!#REF!)=0,1000,(IFERROR(IF('IA3'!#REF!/K25&lt;0.5,0,IF('IA3'!#REF!/K25*100&gt;90,5,IF('IA3'!#REF!/K25*100&gt;80,4,IF('IA3'!#REF!/K25*100&gt;70,3,IF('IA3'!#REF!/K25*100&gt;60,2,IF('IA3'!#REF!/K25*100&lt;=60,1)))))),0))*K225)</f>
        <v>1000</v>
      </c>
      <c r="L125" s="97">
        <f>IF(COUNT('IA3'!L16)=0,1000,(IFERROR(IF('IA3'!L16/L25&lt;0.5,0,IF('IA3'!L16/L25*100&gt;90,5,IF('IA3'!L16/L25*100&gt;80,4,IF('IA3'!L16/L25*100&gt;70,3,IF('IA3'!L16/L25*100&gt;60,2,IF('IA3'!L16/L25*100&lt;=60,1)))))),0))*L225)</f>
        <v>65</v>
      </c>
      <c r="M125" s="97">
        <f>IF(COUNT('IA3'!#REF!)=0,1000,(IFERROR(IF('IA3'!#REF!/M25&lt;0.5,0,IF('IA3'!#REF!/M25*100&gt;90,5,IF('IA3'!#REF!/M25*100&gt;80,4,IF('IA3'!#REF!/M25*100&gt;70,3,IF('IA3'!#REF!/M25*100&gt;60,2,IF('IA3'!#REF!/M25*100&lt;=60,1)))))),0))*M225)</f>
        <v>1000</v>
      </c>
      <c r="N125" s="97">
        <f>IF(COUNT('IA3'!N16)=0,1000,(IFERROR(IF('IA3'!N16/N25&lt;0.5,0,IF('IA3'!N16/N25*100&gt;90,5,IF('IA3'!N16/N25*100&gt;80,4,IF('IA3'!N16/N25*100&gt;70,3,IF('IA3'!N16/N25*100&gt;60,2,IF('IA3'!N16/N25*100&lt;=60,1)))))),0))*N225)</f>
        <v>65</v>
      </c>
      <c r="O125" s="97">
        <f>IF(COUNT('IA3'!#REF!)=0,1000,(IFERROR(IF('IA3'!#REF!/O25&lt;0.5,0,IF('IA3'!#REF!/O25*100&gt;90,5,IF('IA3'!#REF!/O25*100&gt;80,4,IF('IA3'!#REF!/O25*100&gt;70,3,IF('IA3'!#REF!/O25*100&gt;60,2,IF('IA3'!#REF!/O25*100&lt;=60,1)))))),0))*O225)</f>
        <v>1000</v>
      </c>
      <c r="P125" s="97">
        <f>IF(COUNT('IA3'!P16)=0,1000,(IFERROR(IF('IA3'!P16/P25&lt;0.5,0,IF('IA3'!P16/P25*100&gt;90,5,IF('IA3'!P16/P25*100&gt;80,4,IF('IA3'!P16/P25*100&gt;70,3,IF('IA3'!P16/P25*100&gt;60,2,IF('IA3'!P16/P25*100&lt;=60,1)))))),0))*P225)</f>
        <v>65</v>
      </c>
      <c r="Q125" s="97">
        <f>IF(COUNT('IA3'!R16)=0,1000,(IFERROR(IF('IA3'!R16/Q25&lt;0.5,0,IF('IA3'!R16/Q25*100&gt;90,5,IF('IA3'!R16/Q25*100&gt;80,4,IF('IA3'!R16/Q25*100&gt;70,3,IF('IA3'!R16/Q25*100&gt;60,2,IF('IA3'!R16/Q25*100&lt;=60,1)))))),0))*Q225)</f>
        <v>1000</v>
      </c>
      <c r="R125" s="97">
        <f>IF(COUNT('IA3'!S16)=0,1000,(IFERROR(IF('IA3'!S16/R25&lt;0.5,0,IF('IA3'!S16/R25*100&gt;90,5,IF('IA3'!S16/R25*100&gt;80,4,IF('IA3'!S16/R25*100&gt;70,3,IF('IA3'!S16/R25*100&gt;60,2,IF('IA3'!S16/R25*100&lt;=60,1)))))),0))*R225)</f>
        <v>65</v>
      </c>
      <c r="S125" s="97">
        <f>IF(COUNT('IA3'!#REF!)=0,1000,(IFERROR(IF('IA3'!#REF!/S25&lt;0.5,0,IF('IA3'!#REF!/S25*100&gt;90,5,IF('IA3'!#REF!/S25*100&gt;80,4,IF('IA3'!#REF!/S25*100&gt;70,3,IF('IA3'!#REF!/S25*100&gt;60,2,IF('IA3'!#REF!/S25*100&lt;=60,1)))))),0))*S225)</f>
        <v>1000</v>
      </c>
      <c r="T125" s="97">
        <f>IF(COUNT('IA3'!T16)=0,1000,(IFERROR(IF('IA3'!T16/T25&lt;0.5,0,IF('IA3'!T16/T25*100&gt;90,5,IF('IA3'!T16/T25*100&gt;80,4,IF('IA3'!T16/T25*100&gt;70,3,IF('IA3'!T16/T25*100&gt;60,2,IF('IA3'!T16/T25*100&lt;=60,1)))))),0))*T225)</f>
        <v>65</v>
      </c>
      <c r="U125" s="97">
        <f>IF(COUNT('IA3'!#REF!)=0,1000,(IFERROR(IF('IA3'!#REF!/U25&lt;0.5,0,IF('IA3'!#REF!/U25*100&gt;90,5,IF('IA3'!#REF!/U25*100&gt;80,4,IF('IA3'!#REF!/U25*100&gt;70,3,IF('IA3'!#REF!/U25*100&gt;60,2,IF('IA3'!#REF!/U25*100&lt;=60,1)))))),0))*U225)</f>
        <v>1000</v>
      </c>
      <c r="V125" s="97">
        <f>IF(COUNT('IA3'!W16)=0,1000,(IFERROR(IF('IA3'!W16/V25&lt;0.5,0,IF('IA3'!W16/V25*100&gt;90,5,IF('IA3'!W16/V25*100&gt;80,4,IF('IA3'!W16/V25*100&gt;70,3,IF('IA3'!W16/V25*100&gt;60,2,IF('IA3'!W16/V25*100&lt;=60,1)))))),0))*V225)</f>
        <v>64</v>
      </c>
      <c r="W125" s="97">
        <f>IF(COUNT('IA3'!#REF!)=0,1000,(IFERROR(IF('IA3'!#REF!/W25&lt;0.5,0,IF('IA3'!#REF!/W25*100&gt;90,5,IF('IA3'!#REF!/W25*100&gt;80,4,IF('IA3'!#REF!/W25*100&gt;70,3,IF('IA3'!#REF!/W25*100&gt;60,2,IF('IA3'!#REF!/W25*100&lt;=60,1)))))),0))*W225)</f>
        <v>1000</v>
      </c>
      <c r="X125" s="97">
        <f>IF(COUNT('IA3'!X16)=0,1000,(IFERROR(IF('IA3'!X16/X25&lt;0.5,0,IF('IA3'!X16/X25*100&gt;90,5,IF('IA3'!X16/X25*100&gt;80,4,IF('IA3'!X16/X25*100&gt;70,3,IF('IA3'!X16/X25*100&gt;60,2,IF('IA3'!X16/X25*100&lt;=60,1)))))),0))*X225)</f>
        <v>0</v>
      </c>
      <c r="Y125" s="97">
        <f>IF(COUNT('IA3'!Y16)=0,1000,(IFERROR(IF('IA3'!Y16/Y25&lt;0.5,0,IF('IA3'!Y16/Y25*100&gt;90,5,IF('IA3'!Y16/Y25*100&gt;80,4,IF('IA3'!Y16/Y25*100&gt;70,3,IF('IA3'!Y16/Y25*100&gt;60,2,IF('IA3'!Y16/Y25*100&lt;=60,1)))))),0))*Y225)</f>
        <v>0</v>
      </c>
      <c r="Z125" s="97">
        <f>IF(COUNT('IA3'!Z16)=0,1000,(IFERROR(IF('IA3'!Z16/Z25&lt;0.5,0,IF('IA3'!Z16/Z25*100&gt;90,5,IF('IA3'!Z16/Z25*100&gt;80,4,IF('IA3'!Z16/Z25*100&gt;70,3,IF('IA3'!Z16/Z25*100&gt;60,2,IF('IA3'!Z16/Z25*100&lt;=60,1)))))),0))*Z225)</f>
        <v>1000</v>
      </c>
      <c r="AA125" s="97">
        <f>IF(COUNT('IA3'!AA16)=0,1000,(IFERROR(IF('IA3'!AA16/AA25&lt;0.5,0,IF('IA3'!AA16/AA25*100&gt;90,5,IF('IA3'!AA16/AA25*100&gt;80,4,IF('IA3'!AA16/AA25*100&gt;70,3,IF('IA3'!AA16/AA25*100&gt;60,2,IF('IA3'!AA16/AA25*100&lt;=60,1)))))),0))*AA225)</f>
        <v>1000</v>
      </c>
      <c r="AB125" s="97">
        <f>IF(COUNT('IA3'!AB16)=0,1000,(IFERROR(IF('IA3'!AB16/AB25&lt;0.5,0,IF('IA3'!AB16/AB25*100&gt;90,5,IF('IA3'!AB16/AB25*100&gt;80,4,IF('IA3'!AB16/AB25*100&gt;70,3,IF('IA3'!AB16/AB25*100&gt;60,2,IF('IA3'!AB16/AB25*100&lt;=60,1)))))),0))*AB225)</f>
        <v>1000</v>
      </c>
      <c r="AC125" s="97">
        <f>IF(COUNT('IA3'!AC16)=0,1000,(IFERROR(IF('IA3'!AC16/AC25&lt;0.5,0,IF('IA3'!AC16/AC25*100&gt;90,5,IF('IA3'!AC16/AC25*100&gt;80,4,IF('IA3'!AC16/AC25*100&gt;70,3,IF('IA3'!AC16/AC25*100&gt;60,2,IF('IA3'!AC16/AC25*100&lt;=60,1)))))),0))*AC225)</f>
        <v>1000</v>
      </c>
      <c r="AD125" s="97">
        <f>IF(COUNT('IA3'!AD16)=0,1000,(IFERROR(IF('IA3'!AD16/AD25&lt;0.5,0,IF('IA3'!AD16/AD25*100&gt;90,5,IF('IA3'!AD16/AD25*100&gt;80,4,IF('IA3'!AD16/AD25*100&gt;70,3,IF('IA3'!AD16/AD25*100&gt;60,2,IF('IA3'!AD16/AD25*100&lt;=60,1)))))),0))*AD225)</f>
        <v>1000</v>
      </c>
      <c r="AE125" s="97">
        <f>IF(COUNT('IA3'!AE16)=0,1000,(IFERROR(IF('IA3'!AE16/AE25&lt;0.5,0,IF('IA3'!AE16/AE25*100&gt;90,5,IF('IA3'!AE16/AE25*100&gt;80,4,IF('IA3'!AE16/AE25*100&gt;70,3,IF('IA3'!AE16/AE25*100&gt;60,2,IF('IA3'!AE16/AE25*100&lt;=60,1)))))),0))*AE225)</f>
        <v>1000</v>
      </c>
      <c r="AF125" s="97">
        <f>IF(COUNT('IA3'!AF16)=0,1000,(IFERROR(IF('IA3'!AF16/AF25&lt;0.5,0,IF('IA3'!AF16/AF25*100&gt;90,5,IF('IA3'!AF16/AF25*100&gt;80,4,IF('IA3'!AF16/AF25*100&gt;70,3,IF('IA3'!AF16/AF25*100&gt;60,2,IF('IA3'!AF16/AF25*100&lt;=60,1)))))),0))*AF225)</f>
        <v>1000</v>
      </c>
      <c r="AG125" s="97">
        <f>IF(COUNT('IA3'!AG16)=0,1000,(IFERROR(IF('IA3'!AG16/AG25&lt;0.5,0,IF('IA3'!AG16/AG25*100&gt;90,5,IF('IA3'!AG16/AG25*100&gt;80,4,IF('IA3'!AG16/AG25*100&gt;70,3,IF('IA3'!AG16/AG25*100&gt;60,2,IF('IA3'!AG16/AG25*100&lt;=60,1)))))),0))*AG225)</f>
        <v>1000</v>
      </c>
      <c r="AH125" s="97">
        <f>IF(COUNT('IA3'!AH16)=0,1000,(IFERROR(IF('IA3'!AH16/AH25&lt;0.5,0,IF('IA3'!AH16/AH25*100&gt;90,5,IF('IA3'!AH16/AH25*100&gt;80,4,IF('IA3'!AH16/AH25*100&gt;70,3,IF('IA3'!AH16/AH25*100&gt;60,2,IF('IA3'!AH16/AH25*100&lt;=60,1)))))),0))*AH225)</f>
        <v>1000</v>
      </c>
      <c r="AI125" s="97">
        <f>IF(COUNT('IA3'!AI16)=0,1000,(IFERROR(IF('IA3'!AI16/AI25&lt;0.5,0,IF('IA3'!AI16/AI25*100&gt;90,5,IF('IA3'!AI16/AI25*100&gt;80,4,IF('IA3'!AI16/AI25*100&gt;70,3,IF('IA3'!AI16/AI25*100&gt;60,2,IF('IA3'!AI16/AI25*100&lt;=60,1)))))),0))*AI225)</f>
        <v>1000</v>
      </c>
      <c r="AJ125" s="97">
        <f>IF(COUNT('IA3'!AJ16)=0,1000,(IFERROR(IF('IA3'!AJ16/AJ25&lt;0.5,0,IF('IA3'!AJ16/AJ25*100&gt;90,5,IF('IA3'!AJ16/AJ25*100&gt;80,4,IF('IA3'!AJ16/AJ25*100&gt;70,3,IF('IA3'!AJ16/AJ25*100&gt;60,2,IF('IA3'!AJ16/AJ25*100&lt;=60,1)))))),0))*AJ225)</f>
        <v>1000</v>
      </c>
      <c r="AK125" s="97">
        <f>IF(COUNT('IA3'!AK16)=0,1000,(IFERROR(IF('IA3'!AK16/AK25&lt;0.5,0,IF('IA3'!AK16/AK25*100&gt;90,5,IF('IA3'!AK16/AK25*100&gt;80,4,IF('IA3'!AK16/AK25*100&gt;70,3,IF('IA3'!AK16/AK25*100&gt;60,2,IF('IA3'!AK16/AK25*100&lt;=60,1)))))),0))*AK225)</f>
        <v>1000</v>
      </c>
      <c r="AL125" s="97">
        <f>IF(COUNT('IA3'!AL16)=0,1000,(IFERROR(IF('IA3'!AL16/AL25&lt;0.5,0,IF('IA3'!AL16/AL25*100&gt;90,5,IF('IA3'!AL16/AL25*100&gt;80,4,IF('IA3'!AL16/AL25*100&gt;70,3,IF('IA3'!AL16/AL25*100&gt;60,2,IF('IA3'!AL16/AL25*100&lt;=60,1)))))),0))*AL225)</f>
        <v>1000</v>
      </c>
      <c r="AM125" s="97">
        <f>IF(COUNT('IA3'!AM16)=0,1000,(IFERROR(IF('IA3'!AM16/AM25&lt;0.5,0,IF('IA3'!AM16/AM25*100&gt;90,5,IF('IA3'!AM16/AM25*100&gt;80,4,IF('IA3'!AM16/AM25*100&gt;70,3,IF('IA3'!AM16/AM25*100&gt;60,2,IF('IA3'!AM16/AM25*100&lt;=60,1)))))),0))*AM225)</f>
        <v>1000</v>
      </c>
      <c r="AN125" s="97">
        <f>IF(COUNT('IA3'!AN16)=0,1000,(IFERROR(IF('IA3'!AN16/AN25&lt;0.5,0,IF('IA3'!AN16/AN25*100&gt;90,5,IF('IA3'!AN16/AN25*100&gt;80,4,IF('IA3'!AN16/AN25*100&gt;70,3,IF('IA3'!AN16/AN25*100&gt;60,2,IF('IA3'!AN16/AN25*100&lt;=60,1)))))),0))*AN225)</f>
        <v>1000</v>
      </c>
      <c r="AO125" s="97">
        <f>IF(COUNT('IA3'!AO16)=0,1000,(IFERROR(IF('IA3'!AO16/AO25&lt;0.5,0,IF('IA3'!AO16/AO25*100&gt;90,5,IF('IA3'!AO16/AO25*100&gt;80,4,IF('IA3'!AO16/AO25*100&gt;70,3,IF('IA3'!AO16/AO25*100&gt;60,2,IF('IA3'!AO16/AO25*100&lt;=60,1)))))),0))*AO225)</f>
        <v>1000</v>
      </c>
      <c r="AP125" s="97">
        <f>IF(COUNT('IA3'!AP16)=0,1000,(IFERROR(IF('IA3'!AP16/AP25&lt;0.5,0,IF('IA3'!AP16/AP25*100&gt;90,5,IF('IA3'!AP16/AP25*100&gt;80,4,IF('IA3'!AP16/AP25*100&gt;70,3,IF('IA3'!AP16/AP25*100&gt;60,2,IF('IA3'!AP16/AP25*100&lt;=60,1)))))),0))*AP225)</f>
        <v>1000</v>
      </c>
      <c r="AQ125" s="97">
        <f>IF(COUNT('IA3'!AQ16)=0,1000,(IFERROR(IF('IA3'!AQ16/AQ25&lt;0.5,0,IF('IA3'!AQ16/AQ25*100&gt;90,5,IF('IA3'!AQ16/AQ25*100&gt;80,4,IF('IA3'!AQ16/AQ25*100&gt;70,3,IF('IA3'!AQ16/AQ25*100&gt;60,2,IF('IA3'!AQ16/AQ25*100&lt;=60,1)))))),0))*AQ225)</f>
        <v>1000</v>
      </c>
      <c r="AR125" s="97">
        <f>IF(COUNT('IA3'!AR16)=0,1000,(IFERROR(IF('IA3'!AR16/AR25&lt;0.5,0,IF('IA3'!AR16/AR25*100&gt;90,5,IF('IA3'!AR16/AR25*100&gt;80,4,IF('IA3'!AR16/AR25*100&gt;70,3,IF('IA3'!AR16/AR25*100&gt;60,2,IF('IA3'!AR16/AR25*100&lt;=60,1)))))),0))*AR225)</f>
        <v>1000</v>
      </c>
      <c r="AS125" s="97">
        <f>IF(COUNT('IA3'!AS16)=0,1000,(IFERROR(IF('IA3'!AS16/AS25&lt;0.5,0,IF('IA3'!AS16/AS25*100&gt;90,5,IF('IA3'!AS16/AS25*100&gt;80,4,IF('IA3'!AS16/AS25*100&gt;70,3,IF('IA3'!AS16/AS25*100&gt;60,2,IF('IA3'!AS16/AS25*100&lt;=60,1)))))),0))*AS225)</f>
        <v>1000</v>
      </c>
      <c r="AT125" s="97">
        <f>IF(COUNT('IA3'!AT16)=0,1000,(IFERROR(IF('IA3'!AT16/AT25&lt;0.5,0,IF('IA3'!AT16/AT25*100&gt;90,5,IF('IA3'!AT16/AT25*100&gt;80,4,IF('IA3'!AT16/AT25*100&gt;70,3,IF('IA3'!AT16/AT25*100&gt;60,2,IF('IA3'!AT16/AT25*100&lt;=60,1)))))),0))*AT225)</f>
        <v>1000</v>
      </c>
      <c r="AU125" s="97">
        <f>IF(COUNT('IA3'!AU16)=0,1000,(IFERROR(IF('IA3'!AU16/AU25&lt;0.5,0,IF('IA3'!AU16/AU25*100&gt;90,5,IF('IA3'!AU16/AU25*100&gt;80,4,IF('IA3'!AU16/AU25*100&gt;70,3,IF('IA3'!AU16/AU25*100&gt;60,2,IF('IA3'!AU16/AU25*100&lt;=60,1)))))),0))*AU225)</f>
        <v>1000</v>
      </c>
      <c r="AV125" s="97">
        <f>IF(COUNT('IA3'!AV16)=0,1000,(IFERROR(IF('IA3'!AV16/AV25&lt;0.5,0,IF('IA3'!AV16/AV25*100&gt;90,5,IF('IA3'!AV16/AV25*100&gt;80,4,IF('IA3'!AV16/AV25*100&gt;70,3,IF('IA3'!AV16/AV25*100&gt;60,2,IF('IA3'!AV16/AV25*100&lt;=60,1)))))),0))*AV225)</f>
        <v>1000</v>
      </c>
      <c r="AW125" s="97">
        <f>IF(COUNT('IA3'!AW16)=0,1000,(IFERROR(IF('IA3'!AW16/AW25&lt;0.5,0,IF('IA3'!AW16/AW25*100&gt;90,5,IF('IA3'!AW16/AW25*100&gt;80,4,IF('IA3'!AW16/AW25*100&gt;70,3,IF('IA3'!AW16/AW25*100&gt;60,2,IF('IA3'!AW16/AW25*100&lt;=60,1)))))),0))*AW225)</f>
        <v>1000</v>
      </c>
      <c r="AX125" s="97">
        <f>IF(COUNT('IA3'!AX16)=0,1000,(IFERROR(IF('IA3'!AX16/AX25&lt;0.5,0,IF('IA3'!AX16/AX25*100&gt;90,5,IF('IA3'!AX16/AX25*100&gt;80,4,IF('IA3'!AX16/AX25*100&gt;70,3,IF('IA3'!AX16/AX25*100&gt;60,2,IF('IA3'!AX16/AX25*100&lt;=60,1)))))),0))*AX225)</f>
        <v>1000</v>
      </c>
      <c r="AY125" s="97">
        <f>IF(COUNT('IA3'!AY16)=0,1000,(IFERROR(IF('IA3'!AY16/AY25&lt;0.5,0,IF('IA3'!AY16/AY25*100&gt;90,5,IF('IA3'!AY16/AY25*100&gt;80,4,IF('IA3'!AY16/AY25*100&gt;70,3,IF('IA3'!AY16/AY25*100&gt;60,2,IF('IA3'!AY16/AY25*100&lt;=60,1)))))),0))*AY225)</f>
        <v>1000</v>
      </c>
      <c r="AZ125" s="97">
        <f>IF(COUNT('IA3'!AZ16)=0,1000,(IFERROR(IF('IA3'!AZ16/AZ25&lt;0.5,0,IF('IA3'!AZ16/AZ25*100&gt;90,5,IF('IA3'!AZ16/AZ25*100&gt;80,4,IF('IA3'!AZ16/AZ25*100&gt;70,3,IF('IA3'!AZ16/AZ25*100&gt;60,2,IF('IA3'!AZ16/AZ25*100&lt;=60,1)))))),0))*AZ225)</f>
        <v>1000</v>
      </c>
      <c r="BA125" s="96">
        <f t="shared" si="53"/>
        <v>5</v>
      </c>
      <c r="BB125" s="96">
        <f t="shared" si="54"/>
        <v>5</v>
      </c>
      <c r="BC125" s="96">
        <f t="shared" si="55"/>
        <v>5</v>
      </c>
      <c r="BD125" s="96">
        <f t="shared" si="56"/>
        <v>5</v>
      </c>
      <c r="BE125" s="96">
        <f t="shared" si="57"/>
        <v>4.5151515151515156</v>
      </c>
      <c r="BF125" s="96">
        <f t="shared" si="58"/>
        <v>0</v>
      </c>
      <c r="BG125" s="96">
        <f t="shared" si="59"/>
        <v>0</v>
      </c>
    </row>
    <row r="126" spans="1:59" x14ac:dyDescent="0.3">
      <c r="A126" s="97">
        <f>IF(COUNT('IA3'!B17)=0,1000,(IFERROR(IF('IA3'!B17/A26&lt;0.5,0,IF('IA3'!B17/A26*100&gt;90,5,IF('IA3'!B17/A26*100&gt;80,4,IF('IA3'!B17/A26*100&gt;70,3,IF('IA3'!B17/A26*100&gt;60,2,IF('IA3'!B17/A26*100&lt;=60,1)))))),0))*A226)</f>
        <v>10</v>
      </c>
      <c r="B126" s="97">
        <f>IF(COUNT('IA3'!C17)=0,1000,(IFERROR(IF('IA3'!C17/B26&lt;0.5,0,IF('IA3'!C17/B26*100&gt;90,5,IF('IA3'!C17/B26*100&gt;80,4,IF('IA3'!C17/B26*100&gt;70,3,IF('IA3'!C17/B26*100&gt;60,2,IF('IA3'!C17/B26*100&lt;=60,1)))))),0))*B226)</f>
        <v>4</v>
      </c>
      <c r="C126" s="97">
        <f>IF(COUNT('IA3'!D17)=0,1000,(IFERROR(IF('IA3'!D17/C26&lt;0.5,0,IF('IA3'!D17/C26*100&gt;90,5,IF('IA3'!D17/C26*100&gt;80,4,IF('IA3'!D17/C26*100&gt;70,3,IF('IA3'!D17/C26*100&gt;60,2,IF('IA3'!D17/C26*100&lt;=60,1)))))),0))*C226)</f>
        <v>10</v>
      </c>
      <c r="D126" s="97">
        <f>IF(COUNT('IA3'!E17)=0,1000,(IFERROR(IF('IA3'!E17/D26&lt;0.5,0,IF('IA3'!E17/D26*100&gt;90,5,IF('IA3'!E17/D26*100&gt;80,4,IF('IA3'!E17/D26*100&gt;70,3,IF('IA3'!E17/D26*100&gt;60,2,IF('IA3'!E17/D26*100&lt;=60,1)))))),0))*D226)</f>
        <v>10</v>
      </c>
      <c r="E126" s="97">
        <f>IF(COUNT('IA3'!F17)=0,1000,(IFERROR(IF('IA3'!F17/E26&lt;0.5,0,IF('IA3'!F17/E26*100&gt;90,5,IF('IA3'!F17/E26*100&gt;80,4,IF('IA3'!F17/E26*100&gt;70,3,IF('IA3'!F17/E26*100&gt;60,2,IF('IA3'!F17/E26*100&lt;=60,1)))))),0))*E226)</f>
        <v>10</v>
      </c>
      <c r="F126" s="97">
        <f>IF(COUNT('IA3'!G17)=0,1000,(IFERROR(IF('IA3'!G17/F26&lt;0.5,0,IF('IA3'!G17/F26*100&gt;90,5,IF('IA3'!G17/F26*100&gt;80,4,IF('IA3'!G17/F26*100&gt;70,3,IF('IA3'!G17/F26*100&gt;60,2,IF('IA3'!G17/F26*100&lt;=60,1)))))),0))*F226)</f>
        <v>2</v>
      </c>
      <c r="G126" s="97">
        <f>IF(COUNT('IA3'!H17)=0,1000,(IFERROR(IF('IA3'!H17/G26&lt;0.5,0,IF('IA3'!H17/G26*100&gt;90,5,IF('IA3'!H17/G26*100&gt;80,4,IF('IA3'!H17/G26*100&gt;70,3,IF('IA3'!H17/G26*100&gt;60,2,IF('IA3'!H17/G26*100&lt;=60,1)))))),0))*G226)</f>
        <v>4</v>
      </c>
      <c r="H126" s="97">
        <f>IF(COUNT('IA3'!I17)=0,1000,(IFERROR(IF('IA3'!I17/H26&lt;0.5,0,IF('IA3'!I17/H26*100&gt;90,5,IF('IA3'!I17/H26*100&gt;80,4,IF('IA3'!I17/H26*100&gt;70,3,IF('IA3'!I17/H26*100&gt;60,2,IF('IA3'!I17/H26*100&lt;=60,1)))))),0))*H226)</f>
        <v>10</v>
      </c>
      <c r="I126" s="97">
        <f>IF(COUNT('IA3'!J17)=0,1000,(IFERROR(IF('IA3'!J17/I26&lt;0.5,0,IF('IA3'!J17/I26*100&gt;90,5,IF('IA3'!J17/I26*100&gt;80,4,IF('IA3'!J17/I26*100&gt;70,3,IF('IA3'!J17/I26*100&gt;60,2,IF('IA3'!J17/I26*100&lt;=60,1)))))),0))*I226)</f>
        <v>4</v>
      </c>
      <c r="J126" s="97">
        <f>IF(COUNT('IA3'!K17)=0,1000,(IFERROR(IF('IA3'!K17/J26&lt;0.5,0,IF('IA3'!K17/J26*100&gt;90,5,IF('IA3'!K17/J26*100&gt;80,4,IF('IA3'!K17/J26*100&gt;70,3,IF('IA3'!K17/J26*100&gt;60,2,IF('IA3'!K17/J26*100&lt;=60,1)))))),0))*J226)</f>
        <v>4</v>
      </c>
      <c r="K126" s="97">
        <f>IF(COUNT('IA3'!#REF!)=0,1000,(IFERROR(IF('IA3'!#REF!/K26&lt;0.5,0,IF('IA3'!#REF!/K26*100&gt;90,5,IF('IA3'!#REF!/K26*100&gt;80,4,IF('IA3'!#REF!/K26*100&gt;70,3,IF('IA3'!#REF!/K26*100&gt;60,2,IF('IA3'!#REF!/K26*100&lt;=60,1)))))),0))*K226)</f>
        <v>1000</v>
      </c>
      <c r="L126" s="97">
        <f>IF(COUNT('IA3'!L17)=0,1000,(IFERROR(IF('IA3'!L17/L26&lt;0.5,0,IF('IA3'!L17/L26*100&gt;90,5,IF('IA3'!L17/L26*100&gt;80,4,IF('IA3'!L17/L26*100&gt;70,3,IF('IA3'!L17/L26*100&gt;60,2,IF('IA3'!L17/L26*100&lt;=60,1)))))),0))*L226)</f>
        <v>65</v>
      </c>
      <c r="M126" s="97">
        <f>IF(COUNT('IA3'!#REF!)=0,1000,(IFERROR(IF('IA3'!#REF!/M26&lt;0.5,0,IF('IA3'!#REF!/M26*100&gt;90,5,IF('IA3'!#REF!/M26*100&gt;80,4,IF('IA3'!#REF!/M26*100&gt;70,3,IF('IA3'!#REF!/M26*100&gt;60,2,IF('IA3'!#REF!/M26*100&lt;=60,1)))))),0))*M226)</f>
        <v>1000</v>
      </c>
      <c r="N126" s="97">
        <f>IF(COUNT('IA3'!N17)=0,1000,(IFERROR(IF('IA3'!N17/N26&lt;0.5,0,IF('IA3'!N17/N26*100&gt;90,5,IF('IA3'!N17/N26*100&gt;80,4,IF('IA3'!N17/N26*100&gt;70,3,IF('IA3'!N17/N26*100&gt;60,2,IF('IA3'!N17/N26*100&lt;=60,1)))))),0))*N226)</f>
        <v>39</v>
      </c>
      <c r="O126" s="97">
        <f>IF(COUNT('IA3'!#REF!)=0,1000,(IFERROR(IF('IA3'!#REF!/O26&lt;0.5,0,IF('IA3'!#REF!/O26*100&gt;90,5,IF('IA3'!#REF!/O26*100&gt;80,4,IF('IA3'!#REF!/O26*100&gt;70,3,IF('IA3'!#REF!/O26*100&gt;60,2,IF('IA3'!#REF!/O26*100&lt;=60,1)))))),0))*O226)</f>
        <v>1000</v>
      </c>
      <c r="P126" s="97">
        <f>IF(COUNT('IA3'!P17)=0,1000,(IFERROR(IF('IA3'!P17/P26&lt;0.5,0,IF('IA3'!P17/P26*100&gt;90,5,IF('IA3'!P17/P26*100&gt;80,4,IF('IA3'!P17/P26*100&gt;70,3,IF('IA3'!P17/P26*100&gt;60,2,IF('IA3'!P17/P26*100&lt;=60,1)))))),0))*P226)</f>
        <v>65</v>
      </c>
      <c r="Q126" s="97">
        <f>IF(COUNT('IA3'!#REF!)=0,1000,(IFERROR(IF('IA3'!#REF!/Q26&lt;0.5,0,IF('IA3'!#REF!/Q26*100&gt;90,5,IF('IA3'!#REF!/Q26*100&gt;80,4,IF('IA3'!#REF!/Q26*100&gt;70,3,IF('IA3'!#REF!/Q26*100&gt;60,2,IF('IA3'!#REF!/Q26*100&lt;=60,1)))))),0))*Q226)</f>
        <v>1000</v>
      </c>
      <c r="R126" s="97">
        <f>IF(COUNT('IA3'!R17)=0,1000,(IFERROR(IF('IA3'!R17/R26&lt;0.5,0,IF('IA3'!R17/R26*100&gt;90,5,IF('IA3'!R17/R26*100&gt;80,4,IF('IA3'!R17/R26*100&gt;70,3,IF('IA3'!R17/R26*100&gt;60,2,IF('IA3'!R17/R26*100&lt;=60,1)))))),0))*R226)</f>
        <v>39</v>
      </c>
      <c r="S126" s="97">
        <f>IF(COUNT('IA3'!#REF!)=0,1000,(IFERROR(IF('IA3'!#REF!/S26&lt;0.5,0,IF('IA3'!#REF!/S26*100&gt;90,5,IF('IA3'!#REF!/S26*100&gt;80,4,IF('IA3'!#REF!/S26*100&gt;70,3,IF('IA3'!#REF!/S26*100&gt;60,2,IF('IA3'!#REF!/S26*100&lt;=60,1)))))),0))*S226)</f>
        <v>1000</v>
      </c>
      <c r="T126" s="97">
        <f>IF(COUNT('IA3'!T17)=0,1000,(IFERROR(IF('IA3'!T17/T26&lt;0.5,0,IF('IA3'!T17/T26*100&gt;90,5,IF('IA3'!T17/T26*100&gt;80,4,IF('IA3'!T17/T26*100&gt;70,3,IF('IA3'!T17/T26*100&gt;60,2,IF('IA3'!T17/T26*100&lt;=60,1)))))),0))*T226)</f>
        <v>65</v>
      </c>
      <c r="U126" s="97">
        <f>IF(COUNT('IA3'!#REF!)=0,1000,(IFERROR(IF('IA3'!#REF!/U26&lt;0.5,0,IF('IA3'!#REF!/U26*100&gt;90,5,IF('IA3'!#REF!/U26*100&gt;80,4,IF('IA3'!#REF!/U26*100&gt;70,3,IF('IA3'!#REF!/U26*100&gt;60,2,IF('IA3'!#REF!/U26*100&lt;=60,1)))))),0))*U226)</f>
        <v>1000</v>
      </c>
      <c r="V126" s="97">
        <f>IF(COUNT('IA3'!W17)=0,1000,(IFERROR(IF('IA3'!W17/V26&lt;0.5,0,IF('IA3'!W17/V26*100&gt;90,5,IF('IA3'!W17/V26*100&gt;80,4,IF('IA3'!W17/V26*100&gt;70,3,IF('IA3'!W17/V26*100&gt;60,2,IF('IA3'!W17/V26*100&lt;=60,1)))))),0))*V226)</f>
        <v>64</v>
      </c>
      <c r="W126" s="97">
        <f>IF(COUNT('IA3'!#REF!)=0,1000,(IFERROR(IF('IA3'!#REF!/W26&lt;0.5,0,IF('IA3'!#REF!/W26*100&gt;90,5,IF('IA3'!#REF!/W26*100&gt;80,4,IF('IA3'!#REF!/W26*100&gt;70,3,IF('IA3'!#REF!/W26*100&gt;60,2,IF('IA3'!#REF!/W26*100&lt;=60,1)))))),0))*W226)</f>
        <v>1000</v>
      </c>
      <c r="X126" s="97">
        <f>IF(COUNT('IA3'!X17)=0,1000,(IFERROR(IF('IA3'!X17/X26&lt;0.5,0,IF('IA3'!X17/X26*100&gt;90,5,IF('IA3'!X17/X26*100&gt;80,4,IF('IA3'!X17/X26*100&gt;70,3,IF('IA3'!X17/X26*100&gt;60,2,IF('IA3'!X17/X26*100&lt;=60,1)))))),0))*X226)</f>
        <v>0</v>
      </c>
      <c r="Y126" s="97">
        <f>IF(COUNT('IA3'!Y17)=0,1000,(IFERROR(IF('IA3'!Y17/Y26&lt;0.5,0,IF('IA3'!Y17/Y26*100&gt;90,5,IF('IA3'!Y17/Y26*100&gt;80,4,IF('IA3'!Y17/Y26*100&gt;70,3,IF('IA3'!Y17/Y26*100&gt;60,2,IF('IA3'!Y17/Y26*100&lt;=60,1)))))),0))*Y226)</f>
        <v>0</v>
      </c>
      <c r="Z126" s="97">
        <f>IF(COUNT('IA3'!Z17)=0,1000,(IFERROR(IF('IA3'!Z17/Z26&lt;0.5,0,IF('IA3'!Z17/Z26*100&gt;90,5,IF('IA3'!Z17/Z26*100&gt;80,4,IF('IA3'!Z17/Z26*100&gt;70,3,IF('IA3'!Z17/Z26*100&gt;60,2,IF('IA3'!Z17/Z26*100&lt;=60,1)))))),0))*Z226)</f>
        <v>1000</v>
      </c>
      <c r="AA126" s="97">
        <f>IF(COUNT('IA3'!AA17)=0,1000,(IFERROR(IF('IA3'!AA17/AA26&lt;0.5,0,IF('IA3'!AA17/AA26*100&gt;90,5,IF('IA3'!AA17/AA26*100&gt;80,4,IF('IA3'!AA17/AA26*100&gt;70,3,IF('IA3'!AA17/AA26*100&gt;60,2,IF('IA3'!AA17/AA26*100&lt;=60,1)))))),0))*AA226)</f>
        <v>1000</v>
      </c>
      <c r="AB126" s="97">
        <f>IF(COUNT('IA3'!AB17)=0,1000,(IFERROR(IF('IA3'!AB17/AB26&lt;0.5,0,IF('IA3'!AB17/AB26*100&gt;90,5,IF('IA3'!AB17/AB26*100&gt;80,4,IF('IA3'!AB17/AB26*100&gt;70,3,IF('IA3'!AB17/AB26*100&gt;60,2,IF('IA3'!AB17/AB26*100&lt;=60,1)))))),0))*AB226)</f>
        <v>1000</v>
      </c>
      <c r="AC126" s="97">
        <f>IF(COUNT('IA3'!AC17)=0,1000,(IFERROR(IF('IA3'!AC17/AC26&lt;0.5,0,IF('IA3'!AC17/AC26*100&gt;90,5,IF('IA3'!AC17/AC26*100&gt;80,4,IF('IA3'!AC17/AC26*100&gt;70,3,IF('IA3'!AC17/AC26*100&gt;60,2,IF('IA3'!AC17/AC26*100&lt;=60,1)))))),0))*AC226)</f>
        <v>1000</v>
      </c>
      <c r="AD126" s="97">
        <f>IF(COUNT('IA3'!AD17)=0,1000,(IFERROR(IF('IA3'!AD17/AD26&lt;0.5,0,IF('IA3'!AD17/AD26*100&gt;90,5,IF('IA3'!AD17/AD26*100&gt;80,4,IF('IA3'!AD17/AD26*100&gt;70,3,IF('IA3'!AD17/AD26*100&gt;60,2,IF('IA3'!AD17/AD26*100&lt;=60,1)))))),0))*AD226)</f>
        <v>1000</v>
      </c>
      <c r="AE126" s="97">
        <f>IF(COUNT('IA3'!AE17)=0,1000,(IFERROR(IF('IA3'!AE17/AE26&lt;0.5,0,IF('IA3'!AE17/AE26*100&gt;90,5,IF('IA3'!AE17/AE26*100&gt;80,4,IF('IA3'!AE17/AE26*100&gt;70,3,IF('IA3'!AE17/AE26*100&gt;60,2,IF('IA3'!AE17/AE26*100&lt;=60,1)))))),0))*AE226)</f>
        <v>1000</v>
      </c>
      <c r="AF126" s="97">
        <f>IF(COUNT('IA3'!AF17)=0,1000,(IFERROR(IF('IA3'!AF17/AF26&lt;0.5,0,IF('IA3'!AF17/AF26*100&gt;90,5,IF('IA3'!AF17/AF26*100&gt;80,4,IF('IA3'!AF17/AF26*100&gt;70,3,IF('IA3'!AF17/AF26*100&gt;60,2,IF('IA3'!AF17/AF26*100&lt;=60,1)))))),0))*AF226)</f>
        <v>1000</v>
      </c>
      <c r="AG126" s="97">
        <f>IF(COUNT('IA3'!AG17)=0,1000,(IFERROR(IF('IA3'!AG17/AG26&lt;0.5,0,IF('IA3'!AG17/AG26*100&gt;90,5,IF('IA3'!AG17/AG26*100&gt;80,4,IF('IA3'!AG17/AG26*100&gt;70,3,IF('IA3'!AG17/AG26*100&gt;60,2,IF('IA3'!AG17/AG26*100&lt;=60,1)))))),0))*AG226)</f>
        <v>1000</v>
      </c>
      <c r="AH126" s="97">
        <f>IF(COUNT('IA3'!AH17)=0,1000,(IFERROR(IF('IA3'!AH17/AH26&lt;0.5,0,IF('IA3'!AH17/AH26*100&gt;90,5,IF('IA3'!AH17/AH26*100&gt;80,4,IF('IA3'!AH17/AH26*100&gt;70,3,IF('IA3'!AH17/AH26*100&gt;60,2,IF('IA3'!AH17/AH26*100&lt;=60,1)))))),0))*AH226)</f>
        <v>1000</v>
      </c>
      <c r="AI126" s="97">
        <f>IF(COUNT('IA3'!AI17)=0,1000,(IFERROR(IF('IA3'!AI17/AI26&lt;0.5,0,IF('IA3'!AI17/AI26*100&gt;90,5,IF('IA3'!AI17/AI26*100&gt;80,4,IF('IA3'!AI17/AI26*100&gt;70,3,IF('IA3'!AI17/AI26*100&gt;60,2,IF('IA3'!AI17/AI26*100&lt;=60,1)))))),0))*AI226)</f>
        <v>1000</v>
      </c>
      <c r="AJ126" s="97">
        <f>IF(COUNT('IA3'!AJ17)=0,1000,(IFERROR(IF('IA3'!AJ17/AJ26&lt;0.5,0,IF('IA3'!AJ17/AJ26*100&gt;90,5,IF('IA3'!AJ17/AJ26*100&gt;80,4,IF('IA3'!AJ17/AJ26*100&gt;70,3,IF('IA3'!AJ17/AJ26*100&gt;60,2,IF('IA3'!AJ17/AJ26*100&lt;=60,1)))))),0))*AJ226)</f>
        <v>1000</v>
      </c>
      <c r="AK126" s="97">
        <f>IF(COUNT('IA3'!AK17)=0,1000,(IFERROR(IF('IA3'!AK17/AK26&lt;0.5,0,IF('IA3'!AK17/AK26*100&gt;90,5,IF('IA3'!AK17/AK26*100&gt;80,4,IF('IA3'!AK17/AK26*100&gt;70,3,IF('IA3'!AK17/AK26*100&gt;60,2,IF('IA3'!AK17/AK26*100&lt;=60,1)))))),0))*AK226)</f>
        <v>1000</v>
      </c>
      <c r="AL126" s="97">
        <f>IF(COUNT('IA3'!AL17)=0,1000,(IFERROR(IF('IA3'!AL17/AL26&lt;0.5,0,IF('IA3'!AL17/AL26*100&gt;90,5,IF('IA3'!AL17/AL26*100&gt;80,4,IF('IA3'!AL17/AL26*100&gt;70,3,IF('IA3'!AL17/AL26*100&gt;60,2,IF('IA3'!AL17/AL26*100&lt;=60,1)))))),0))*AL226)</f>
        <v>1000</v>
      </c>
      <c r="AM126" s="97">
        <f>IF(COUNT('IA3'!AM17)=0,1000,(IFERROR(IF('IA3'!AM17/AM26&lt;0.5,0,IF('IA3'!AM17/AM26*100&gt;90,5,IF('IA3'!AM17/AM26*100&gt;80,4,IF('IA3'!AM17/AM26*100&gt;70,3,IF('IA3'!AM17/AM26*100&gt;60,2,IF('IA3'!AM17/AM26*100&lt;=60,1)))))),0))*AM226)</f>
        <v>1000</v>
      </c>
      <c r="AN126" s="97">
        <f>IF(COUNT('IA3'!AN17)=0,1000,(IFERROR(IF('IA3'!AN17/AN26&lt;0.5,0,IF('IA3'!AN17/AN26*100&gt;90,5,IF('IA3'!AN17/AN26*100&gt;80,4,IF('IA3'!AN17/AN26*100&gt;70,3,IF('IA3'!AN17/AN26*100&gt;60,2,IF('IA3'!AN17/AN26*100&lt;=60,1)))))),0))*AN226)</f>
        <v>1000</v>
      </c>
      <c r="AO126" s="97">
        <f>IF(COUNT('IA3'!AO17)=0,1000,(IFERROR(IF('IA3'!AO17/AO26&lt;0.5,0,IF('IA3'!AO17/AO26*100&gt;90,5,IF('IA3'!AO17/AO26*100&gt;80,4,IF('IA3'!AO17/AO26*100&gt;70,3,IF('IA3'!AO17/AO26*100&gt;60,2,IF('IA3'!AO17/AO26*100&lt;=60,1)))))),0))*AO226)</f>
        <v>1000</v>
      </c>
      <c r="AP126" s="97">
        <f>IF(COUNT('IA3'!AP17)=0,1000,(IFERROR(IF('IA3'!AP17/AP26&lt;0.5,0,IF('IA3'!AP17/AP26*100&gt;90,5,IF('IA3'!AP17/AP26*100&gt;80,4,IF('IA3'!AP17/AP26*100&gt;70,3,IF('IA3'!AP17/AP26*100&gt;60,2,IF('IA3'!AP17/AP26*100&lt;=60,1)))))),0))*AP226)</f>
        <v>1000</v>
      </c>
      <c r="AQ126" s="97">
        <f>IF(COUNT('IA3'!AQ17)=0,1000,(IFERROR(IF('IA3'!AQ17/AQ26&lt;0.5,0,IF('IA3'!AQ17/AQ26*100&gt;90,5,IF('IA3'!AQ17/AQ26*100&gt;80,4,IF('IA3'!AQ17/AQ26*100&gt;70,3,IF('IA3'!AQ17/AQ26*100&gt;60,2,IF('IA3'!AQ17/AQ26*100&lt;=60,1)))))),0))*AQ226)</f>
        <v>1000</v>
      </c>
      <c r="AR126" s="97">
        <f>IF(COUNT('IA3'!AR17)=0,1000,(IFERROR(IF('IA3'!AR17/AR26&lt;0.5,0,IF('IA3'!AR17/AR26*100&gt;90,5,IF('IA3'!AR17/AR26*100&gt;80,4,IF('IA3'!AR17/AR26*100&gt;70,3,IF('IA3'!AR17/AR26*100&gt;60,2,IF('IA3'!AR17/AR26*100&lt;=60,1)))))),0))*AR226)</f>
        <v>1000</v>
      </c>
      <c r="AS126" s="97">
        <f>IF(COUNT('IA3'!AS17)=0,1000,(IFERROR(IF('IA3'!AS17/AS26&lt;0.5,0,IF('IA3'!AS17/AS26*100&gt;90,5,IF('IA3'!AS17/AS26*100&gt;80,4,IF('IA3'!AS17/AS26*100&gt;70,3,IF('IA3'!AS17/AS26*100&gt;60,2,IF('IA3'!AS17/AS26*100&lt;=60,1)))))),0))*AS226)</f>
        <v>1000</v>
      </c>
      <c r="AT126" s="97">
        <f>IF(COUNT('IA3'!AT17)=0,1000,(IFERROR(IF('IA3'!AT17/AT26&lt;0.5,0,IF('IA3'!AT17/AT26*100&gt;90,5,IF('IA3'!AT17/AT26*100&gt;80,4,IF('IA3'!AT17/AT26*100&gt;70,3,IF('IA3'!AT17/AT26*100&gt;60,2,IF('IA3'!AT17/AT26*100&lt;=60,1)))))),0))*AT226)</f>
        <v>1000</v>
      </c>
      <c r="AU126" s="97">
        <f>IF(COUNT('IA3'!AU17)=0,1000,(IFERROR(IF('IA3'!AU17/AU26&lt;0.5,0,IF('IA3'!AU17/AU26*100&gt;90,5,IF('IA3'!AU17/AU26*100&gt;80,4,IF('IA3'!AU17/AU26*100&gt;70,3,IF('IA3'!AU17/AU26*100&gt;60,2,IF('IA3'!AU17/AU26*100&lt;=60,1)))))),0))*AU226)</f>
        <v>1000</v>
      </c>
      <c r="AV126" s="97">
        <f>IF(COUNT('IA3'!AV17)=0,1000,(IFERROR(IF('IA3'!AV17/AV26&lt;0.5,0,IF('IA3'!AV17/AV26*100&gt;90,5,IF('IA3'!AV17/AV26*100&gt;80,4,IF('IA3'!AV17/AV26*100&gt;70,3,IF('IA3'!AV17/AV26*100&gt;60,2,IF('IA3'!AV17/AV26*100&lt;=60,1)))))),0))*AV226)</f>
        <v>1000</v>
      </c>
      <c r="AW126" s="97">
        <f>IF(COUNT('IA3'!AW17)=0,1000,(IFERROR(IF('IA3'!AW17/AW26&lt;0.5,0,IF('IA3'!AW17/AW26*100&gt;90,5,IF('IA3'!AW17/AW26*100&gt;80,4,IF('IA3'!AW17/AW26*100&gt;70,3,IF('IA3'!AW17/AW26*100&gt;60,2,IF('IA3'!AW17/AW26*100&lt;=60,1)))))),0))*AW226)</f>
        <v>1000</v>
      </c>
      <c r="AX126" s="97">
        <f>IF(COUNT('IA3'!AX17)=0,1000,(IFERROR(IF('IA3'!AX17/AX26&lt;0.5,0,IF('IA3'!AX17/AX26*100&gt;90,5,IF('IA3'!AX17/AX26*100&gt;80,4,IF('IA3'!AX17/AX26*100&gt;70,3,IF('IA3'!AX17/AX26*100&gt;60,2,IF('IA3'!AX17/AX26*100&lt;=60,1)))))),0))*AX226)</f>
        <v>1000</v>
      </c>
      <c r="AY126" s="97">
        <f>IF(COUNT('IA3'!AY17)=0,1000,(IFERROR(IF('IA3'!AY17/AY26&lt;0.5,0,IF('IA3'!AY17/AY26*100&gt;90,5,IF('IA3'!AY17/AY26*100&gt;80,4,IF('IA3'!AY17/AY26*100&gt;70,3,IF('IA3'!AY17/AY26*100&gt;60,2,IF('IA3'!AY17/AY26*100&lt;=60,1)))))),0))*AY226)</f>
        <v>1000</v>
      </c>
      <c r="AZ126" s="97">
        <f>IF(COUNT('IA3'!AZ17)=0,1000,(IFERROR(IF('IA3'!AZ17/AZ26&lt;0.5,0,IF('IA3'!AZ17/AZ26*100&gt;90,5,IF('IA3'!AZ17/AZ26*100&gt;80,4,IF('IA3'!AZ17/AZ26*100&gt;70,3,IF('IA3'!AZ17/AZ26*100&gt;60,2,IF('IA3'!AZ17/AZ26*100&lt;=60,1)))))),0))*AZ226)</f>
        <v>1000</v>
      </c>
      <c r="BA126" s="96">
        <f t="shared" si="53"/>
        <v>3.4705882352941178</v>
      </c>
      <c r="BB126" s="96">
        <f t="shared" si="54"/>
        <v>2</v>
      </c>
      <c r="BC126" s="96">
        <f t="shared" si="55"/>
        <v>4.8</v>
      </c>
      <c r="BD126" s="96">
        <f t="shared" si="56"/>
        <v>4.3684210526315788</v>
      </c>
      <c r="BE126" s="96">
        <f t="shared" si="57"/>
        <v>3.4848484848484849</v>
      </c>
      <c r="BF126" s="96">
        <f t="shared" si="58"/>
        <v>0</v>
      </c>
      <c r="BG126" s="96">
        <f t="shared" si="59"/>
        <v>0</v>
      </c>
    </row>
    <row r="127" spans="1:59" x14ac:dyDescent="0.3">
      <c r="A127" s="97">
        <f>IF(COUNT('IA3'!B18)=0,1000,(IFERROR(IF('IA3'!B18/A27&lt;0.5,0,IF('IA3'!B18/A27*100&gt;90,5,IF('IA3'!B18/A27*100&gt;80,4,IF('IA3'!B18/A27*100&gt;70,3,IF('IA3'!B18/A27*100&gt;60,2,IF('IA3'!B18/A27*100&lt;=60,1)))))),0))*A227)</f>
        <v>2</v>
      </c>
      <c r="B127" s="97">
        <f>IF(COUNT('IA3'!C18)=0,1000,(IFERROR(IF('IA3'!C18/B27&lt;0.5,0,IF('IA3'!C18/B27*100&gt;90,5,IF('IA3'!C18/B27*100&gt;80,4,IF('IA3'!C18/B27*100&gt;70,3,IF('IA3'!C18/B27*100&gt;60,2,IF('IA3'!C18/B27*100&lt;=60,1)))))),0))*B227)</f>
        <v>10</v>
      </c>
      <c r="C127" s="97">
        <f>IF(COUNT('IA3'!D18)=0,1000,(IFERROR(IF('IA3'!D18/C27&lt;0.5,0,IF('IA3'!D18/C27*100&gt;90,5,IF('IA3'!D18/C27*100&gt;80,4,IF('IA3'!D18/C27*100&gt;70,3,IF('IA3'!D18/C27*100&gt;60,2,IF('IA3'!D18/C27*100&lt;=60,1)))))),0))*C227)</f>
        <v>2</v>
      </c>
      <c r="D127" s="97">
        <f>IF(COUNT('IA3'!E18)=0,1000,(IFERROR(IF('IA3'!E18/D27&lt;0.5,0,IF('IA3'!E18/D27*100&gt;90,5,IF('IA3'!E18/D27*100&gt;80,4,IF('IA3'!E18/D27*100&gt;70,3,IF('IA3'!E18/D27*100&gt;60,2,IF('IA3'!E18/D27*100&lt;=60,1)))))),0))*D227)</f>
        <v>10</v>
      </c>
      <c r="E127" s="97">
        <f>IF(COUNT('IA3'!F18)=0,1000,(IFERROR(IF('IA3'!F18/E27&lt;0.5,0,IF('IA3'!F18/E27*100&gt;90,5,IF('IA3'!F18/E27*100&gt;80,4,IF('IA3'!F18/E27*100&gt;70,3,IF('IA3'!F18/E27*100&gt;60,2,IF('IA3'!F18/E27*100&lt;=60,1)))))),0))*E227)</f>
        <v>4</v>
      </c>
      <c r="F127" s="97">
        <f>IF(COUNT('IA3'!G18)=0,1000,(IFERROR(IF('IA3'!G18/F27&lt;0.5,0,IF('IA3'!G18/F27*100&gt;90,5,IF('IA3'!G18/F27*100&gt;80,4,IF('IA3'!G18/F27*100&gt;70,3,IF('IA3'!G18/F27*100&gt;60,2,IF('IA3'!G18/F27*100&lt;=60,1)))))),0))*F227)</f>
        <v>10</v>
      </c>
      <c r="G127" s="97">
        <f>IF(COUNT('IA3'!H18)=0,1000,(IFERROR(IF('IA3'!H18/G27&lt;0.5,0,IF('IA3'!H18/G27*100&gt;90,5,IF('IA3'!H18/G27*100&gt;80,4,IF('IA3'!H18/G27*100&gt;70,3,IF('IA3'!H18/G27*100&gt;60,2,IF('IA3'!H18/G27*100&lt;=60,1)))))),0))*G227)</f>
        <v>4</v>
      </c>
      <c r="H127" s="97">
        <f>IF(COUNT('IA3'!I18)=0,1000,(IFERROR(IF('IA3'!I18/H27&lt;0.5,0,IF('IA3'!I18/H27*100&gt;90,5,IF('IA3'!I18/H27*100&gt;80,4,IF('IA3'!I18/H27*100&gt;70,3,IF('IA3'!I18/H27*100&gt;60,2,IF('IA3'!I18/H27*100&lt;=60,1)))))),0))*H227)</f>
        <v>10</v>
      </c>
      <c r="I127" s="97">
        <f>IF(COUNT('IA3'!J18)=0,1000,(IFERROR(IF('IA3'!J18/I27&lt;0.5,0,IF('IA3'!J18/I27*100&gt;90,5,IF('IA3'!J18/I27*100&gt;80,4,IF('IA3'!J18/I27*100&gt;70,3,IF('IA3'!J18/I27*100&gt;60,2,IF('IA3'!J18/I27*100&lt;=60,1)))))),0))*I227)</f>
        <v>4</v>
      </c>
      <c r="J127" s="97">
        <f>IF(COUNT('IA3'!K18)=0,1000,(IFERROR(IF('IA3'!K18/J27&lt;0.5,0,IF('IA3'!K18/J27*100&gt;90,5,IF('IA3'!K18/J27*100&gt;80,4,IF('IA3'!K18/J27*100&gt;70,3,IF('IA3'!K18/J27*100&gt;60,2,IF('IA3'!K18/J27*100&lt;=60,1)))))),0))*J227)</f>
        <v>10</v>
      </c>
      <c r="K127" s="97">
        <f>IF(COUNT('IA3'!#REF!)=0,1000,(IFERROR(IF('IA3'!#REF!/K27&lt;0.5,0,IF('IA3'!#REF!/K27*100&gt;90,5,IF('IA3'!#REF!/K27*100&gt;80,4,IF('IA3'!#REF!/K27*100&gt;70,3,IF('IA3'!#REF!/K27*100&gt;60,2,IF('IA3'!#REF!/K27*100&lt;=60,1)))))),0))*K227)</f>
        <v>1000</v>
      </c>
      <c r="L127" s="97">
        <f>IF(COUNT('IA3'!L18)=0,1000,(IFERROR(IF('IA3'!L18/L27&lt;0.5,0,IF('IA3'!L18/L27*100&gt;90,5,IF('IA3'!L18/L27*100&gt;80,4,IF('IA3'!L18/L27*100&gt;70,3,IF('IA3'!L18/L27*100&gt;60,2,IF('IA3'!L18/L27*100&lt;=60,1)))))),0))*L227)</f>
        <v>65</v>
      </c>
      <c r="M127" s="97">
        <f>IF(COUNT('IA3'!#REF!)=0,1000,(IFERROR(IF('IA3'!#REF!/M27&lt;0.5,0,IF('IA3'!#REF!/M27*100&gt;90,5,IF('IA3'!#REF!/M27*100&gt;80,4,IF('IA3'!#REF!/M27*100&gt;70,3,IF('IA3'!#REF!/M27*100&gt;60,2,IF('IA3'!#REF!/M27*100&lt;=60,1)))))),0))*M227)</f>
        <v>1000</v>
      </c>
      <c r="N127" s="97">
        <f>IF(COUNT('IA3'!N18)=0,1000,(IFERROR(IF('IA3'!N18/N27&lt;0.5,0,IF('IA3'!N18/N27*100&gt;90,5,IF('IA3'!N18/N27*100&gt;80,4,IF('IA3'!N18/N27*100&gt;70,3,IF('IA3'!N18/N27*100&gt;60,2,IF('IA3'!N18/N27*100&lt;=60,1)))))),0))*N227)</f>
        <v>13</v>
      </c>
      <c r="O127" s="97">
        <f>IF(COUNT('IA3'!#REF!)=0,1000,(IFERROR(IF('IA3'!#REF!/O27&lt;0.5,0,IF('IA3'!#REF!/O27*100&gt;90,5,IF('IA3'!#REF!/O27*100&gt;80,4,IF('IA3'!#REF!/O27*100&gt;70,3,IF('IA3'!#REF!/O27*100&gt;60,2,IF('IA3'!#REF!/O27*100&lt;=60,1)))))),0))*O227)</f>
        <v>1000</v>
      </c>
      <c r="P127" s="97">
        <f>IF(COUNT('IA3'!P18)=0,1000,(IFERROR(IF('IA3'!P18/P27&lt;0.5,0,IF('IA3'!P18/P27*100&gt;90,5,IF('IA3'!P18/P27*100&gt;80,4,IF('IA3'!P18/P27*100&gt;70,3,IF('IA3'!P18/P27*100&gt;60,2,IF('IA3'!P18/P27*100&lt;=60,1)))))),0))*P227)</f>
        <v>52</v>
      </c>
      <c r="Q127" s="97">
        <f>IF(COUNT('IA3'!#REF!)=0,1000,(IFERROR(IF('IA3'!#REF!/Q27&lt;0.5,0,IF('IA3'!#REF!/Q27*100&gt;90,5,IF('IA3'!#REF!/Q27*100&gt;80,4,IF('IA3'!#REF!/Q27*100&gt;70,3,IF('IA3'!#REF!/Q27*100&gt;60,2,IF('IA3'!#REF!/Q27*100&lt;=60,1)))))),0))*Q227)</f>
        <v>1000</v>
      </c>
      <c r="R127" s="97">
        <f>IF(COUNT('IA3'!R18)=0,1000,(IFERROR(IF('IA3'!R18/R27&lt;0.5,0,IF('IA3'!R18/R27*100&gt;90,5,IF('IA3'!R18/R27*100&gt;80,4,IF('IA3'!R18/R27*100&gt;70,3,IF('IA3'!R18/R27*100&gt;60,2,IF('IA3'!R18/R27*100&lt;=60,1)))))),0))*R227)</f>
        <v>65</v>
      </c>
      <c r="S127" s="97">
        <f>IF(COUNT('IA3'!T18)=0,1000,(IFERROR(IF('IA3'!T18/S27&lt;0.5,0,IF('IA3'!T18/S27*100&gt;90,5,IF('IA3'!T18/S27*100&gt;80,4,IF('IA3'!T18/S27*100&gt;70,3,IF('IA3'!T18/S27*100&gt;60,2,IF('IA3'!T18/S27*100&lt;=60,1)))))),0))*S227)</f>
        <v>1000</v>
      </c>
      <c r="T127" s="97">
        <f>IF(COUNT('IA3'!U18)=0,1000,(IFERROR(IF('IA3'!U18/T27&lt;0.5,0,IF('IA3'!U18/T27*100&gt;90,5,IF('IA3'!U18/T27*100&gt;80,4,IF('IA3'!U18/T27*100&gt;70,3,IF('IA3'!U18/T27*100&gt;60,2,IF('IA3'!U18/T27*100&lt;=60,1)))))),0))*T227)</f>
        <v>65</v>
      </c>
      <c r="U127" s="97">
        <f>IF(COUNT('IA3'!#REF!)=0,1000,(IFERROR(IF('IA3'!#REF!/U27&lt;0.5,0,IF('IA3'!#REF!/U27*100&gt;90,5,IF('IA3'!#REF!/U27*100&gt;80,4,IF('IA3'!#REF!/U27*100&gt;70,3,IF('IA3'!#REF!/U27*100&gt;60,2,IF('IA3'!#REF!/U27*100&lt;=60,1)))))),0))*U227)</f>
        <v>1000</v>
      </c>
      <c r="V127" s="97">
        <f>IF(COUNT('IA3'!W18)=0,1000,(IFERROR(IF('IA3'!W18/V27&lt;0.5,0,IF('IA3'!W18/V27*100&gt;90,5,IF('IA3'!W18/V27*100&gt;80,4,IF('IA3'!W18/V27*100&gt;70,3,IF('IA3'!W18/V27*100&gt;60,2,IF('IA3'!W18/V27*100&lt;=60,1)))))),0))*V227)</f>
        <v>16</v>
      </c>
      <c r="W127" s="97">
        <f>IF(COUNT('IA3'!#REF!)=0,1000,(IFERROR(IF('IA3'!#REF!/W27&lt;0.5,0,IF('IA3'!#REF!/W27*100&gt;90,5,IF('IA3'!#REF!/W27*100&gt;80,4,IF('IA3'!#REF!/W27*100&gt;70,3,IF('IA3'!#REF!/W27*100&gt;60,2,IF('IA3'!#REF!/W27*100&lt;=60,1)))))),0))*W227)</f>
        <v>1000</v>
      </c>
      <c r="X127" s="97">
        <f>IF(COUNT('IA3'!X18)=0,1000,(IFERROR(IF('IA3'!X18/X27&lt;0.5,0,IF('IA3'!X18/X27*100&gt;90,5,IF('IA3'!X18/X27*100&gt;80,4,IF('IA3'!X18/X27*100&gt;70,3,IF('IA3'!X18/X27*100&gt;60,2,IF('IA3'!X18/X27*100&lt;=60,1)))))),0))*X227)</f>
        <v>0</v>
      </c>
      <c r="Y127" s="97">
        <f>IF(COUNT('IA3'!Y18)=0,1000,(IFERROR(IF('IA3'!Y18/Y27&lt;0.5,0,IF('IA3'!Y18/Y27*100&gt;90,5,IF('IA3'!Y18/Y27*100&gt;80,4,IF('IA3'!Y18/Y27*100&gt;70,3,IF('IA3'!Y18/Y27*100&gt;60,2,IF('IA3'!Y18/Y27*100&lt;=60,1)))))),0))*Y227)</f>
        <v>0</v>
      </c>
      <c r="Z127" s="97">
        <f>IF(COUNT('IA3'!Z18)=0,1000,(IFERROR(IF('IA3'!Z18/Z27&lt;0.5,0,IF('IA3'!Z18/Z27*100&gt;90,5,IF('IA3'!Z18/Z27*100&gt;80,4,IF('IA3'!Z18/Z27*100&gt;70,3,IF('IA3'!Z18/Z27*100&gt;60,2,IF('IA3'!Z18/Z27*100&lt;=60,1)))))),0))*Z227)</f>
        <v>1000</v>
      </c>
      <c r="AA127" s="97">
        <f>IF(COUNT('IA3'!AA18)=0,1000,(IFERROR(IF('IA3'!AA18/AA27&lt;0.5,0,IF('IA3'!AA18/AA27*100&gt;90,5,IF('IA3'!AA18/AA27*100&gt;80,4,IF('IA3'!AA18/AA27*100&gt;70,3,IF('IA3'!AA18/AA27*100&gt;60,2,IF('IA3'!AA18/AA27*100&lt;=60,1)))))),0))*AA227)</f>
        <v>1000</v>
      </c>
      <c r="AB127" s="97">
        <f>IF(COUNT('IA3'!AB18)=0,1000,(IFERROR(IF('IA3'!AB18/AB27&lt;0.5,0,IF('IA3'!AB18/AB27*100&gt;90,5,IF('IA3'!AB18/AB27*100&gt;80,4,IF('IA3'!AB18/AB27*100&gt;70,3,IF('IA3'!AB18/AB27*100&gt;60,2,IF('IA3'!AB18/AB27*100&lt;=60,1)))))),0))*AB227)</f>
        <v>1000</v>
      </c>
      <c r="AC127" s="97">
        <f>IF(COUNT('IA3'!AC18)=0,1000,(IFERROR(IF('IA3'!AC18/AC27&lt;0.5,0,IF('IA3'!AC18/AC27*100&gt;90,5,IF('IA3'!AC18/AC27*100&gt;80,4,IF('IA3'!AC18/AC27*100&gt;70,3,IF('IA3'!AC18/AC27*100&gt;60,2,IF('IA3'!AC18/AC27*100&lt;=60,1)))))),0))*AC227)</f>
        <v>1000</v>
      </c>
      <c r="AD127" s="97">
        <f>IF(COUNT('IA3'!AD18)=0,1000,(IFERROR(IF('IA3'!AD18/AD27&lt;0.5,0,IF('IA3'!AD18/AD27*100&gt;90,5,IF('IA3'!AD18/AD27*100&gt;80,4,IF('IA3'!AD18/AD27*100&gt;70,3,IF('IA3'!AD18/AD27*100&gt;60,2,IF('IA3'!AD18/AD27*100&lt;=60,1)))))),0))*AD227)</f>
        <v>1000</v>
      </c>
      <c r="AE127" s="97">
        <f>IF(COUNT('IA3'!AE18)=0,1000,(IFERROR(IF('IA3'!AE18/AE27&lt;0.5,0,IF('IA3'!AE18/AE27*100&gt;90,5,IF('IA3'!AE18/AE27*100&gt;80,4,IF('IA3'!AE18/AE27*100&gt;70,3,IF('IA3'!AE18/AE27*100&gt;60,2,IF('IA3'!AE18/AE27*100&lt;=60,1)))))),0))*AE227)</f>
        <v>1000</v>
      </c>
      <c r="AF127" s="97">
        <f>IF(COUNT('IA3'!AF18)=0,1000,(IFERROR(IF('IA3'!AF18/AF27&lt;0.5,0,IF('IA3'!AF18/AF27*100&gt;90,5,IF('IA3'!AF18/AF27*100&gt;80,4,IF('IA3'!AF18/AF27*100&gt;70,3,IF('IA3'!AF18/AF27*100&gt;60,2,IF('IA3'!AF18/AF27*100&lt;=60,1)))))),0))*AF227)</f>
        <v>1000</v>
      </c>
      <c r="AG127" s="97">
        <f>IF(COUNT('IA3'!AG18)=0,1000,(IFERROR(IF('IA3'!AG18/AG27&lt;0.5,0,IF('IA3'!AG18/AG27*100&gt;90,5,IF('IA3'!AG18/AG27*100&gt;80,4,IF('IA3'!AG18/AG27*100&gt;70,3,IF('IA3'!AG18/AG27*100&gt;60,2,IF('IA3'!AG18/AG27*100&lt;=60,1)))))),0))*AG227)</f>
        <v>1000</v>
      </c>
      <c r="AH127" s="97">
        <f>IF(COUNT('IA3'!AH18)=0,1000,(IFERROR(IF('IA3'!AH18/AH27&lt;0.5,0,IF('IA3'!AH18/AH27*100&gt;90,5,IF('IA3'!AH18/AH27*100&gt;80,4,IF('IA3'!AH18/AH27*100&gt;70,3,IF('IA3'!AH18/AH27*100&gt;60,2,IF('IA3'!AH18/AH27*100&lt;=60,1)))))),0))*AH227)</f>
        <v>1000</v>
      </c>
      <c r="AI127" s="97">
        <f>IF(COUNT('IA3'!AI18)=0,1000,(IFERROR(IF('IA3'!AI18/AI27&lt;0.5,0,IF('IA3'!AI18/AI27*100&gt;90,5,IF('IA3'!AI18/AI27*100&gt;80,4,IF('IA3'!AI18/AI27*100&gt;70,3,IF('IA3'!AI18/AI27*100&gt;60,2,IF('IA3'!AI18/AI27*100&lt;=60,1)))))),0))*AI227)</f>
        <v>1000</v>
      </c>
      <c r="AJ127" s="97">
        <f>IF(COUNT('IA3'!AJ18)=0,1000,(IFERROR(IF('IA3'!AJ18/AJ27&lt;0.5,0,IF('IA3'!AJ18/AJ27*100&gt;90,5,IF('IA3'!AJ18/AJ27*100&gt;80,4,IF('IA3'!AJ18/AJ27*100&gt;70,3,IF('IA3'!AJ18/AJ27*100&gt;60,2,IF('IA3'!AJ18/AJ27*100&lt;=60,1)))))),0))*AJ227)</f>
        <v>1000</v>
      </c>
      <c r="AK127" s="97">
        <f>IF(COUNT('IA3'!AK18)=0,1000,(IFERROR(IF('IA3'!AK18/AK27&lt;0.5,0,IF('IA3'!AK18/AK27*100&gt;90,5,IF('IA3'!AK18/AK27*100&gt;80,4,IF('IA3'!AK18/AK27*100&gt;70,3,IF('IA3'!AK18/AK27*100&gt;60,2,IF('IA3'!AK18/AK27*100&lt;=60,1)))))),0))*AK227)</f>
        <v>1000</v>
      </c>
      <c r="AL127" s="97">
        <f>IF(COUNT('IA3'!AL18)=0,1000,(IFERROR(IF('IA3'!AL18/AL27&lt;0.5,0,IF('IA3'!AL18/AL27*100&gt;90,5,IF('IA3'!AL18/AL27*100&gt;80,4,IF('IA3'!AL18/AL27*100&gt;70,3,IF('IA3'!AL18/AL27*100&gt;60,2,IF('IA3'!AL18/AL27*100&lt;=60,1)))))),0))*AL227)</f>
        <v>1000</v>
      </c>
      <c r="AM127" s="97">
        <f>IF(COUNT('IA3'!AM18)=0,1000,(IFERROR(IF('IA3'!AM18/AM27&lt;0.5,0,IF('IA3'!AM18/AM27*100&gt;90,5,IF('IA3'!AM18/AM27*100&gt;80,4,IF('IA3'!AM18/AM27*100&gt;70,3,IF('IA3'!AM18/AM27*100&gt;60,2,IF('IA3'!AM18/AM27*100&lt;=60,1)))))),0))*AM227)</f>
        <v>1000</v>
      </c>
      <c r="AN127" s="97">
        <f>IF(COUNT('IA3'!AN18)=0,1000,(IFERROR(IF('IA3'!AN18/AN27&lt;0.5,0,IF('IA3'!AN18/AN27*100&gt;90,5,IF('IA3'!AN18/AN27*100&gt;80,4,IF('IA3'!AN18/AN27*100&gt;70,3,IF('IA3'!AN18/AN27*100&gt;60,2,IF('IA3'!AN18/AN27*100&lt;=60,1)))))),0))*AN227)</f>
        <v>1000</v>
      </c>
      <c r="AO127" s="97">
        <f>IF(COUNT('IA3'!AO18)=0,1000,(IFERROR(IF('IA3'!AO18/AO27&lt;0.5,0,IF('IA3'!AO18/AO27*100&gt;90,5,IF('IA3'!AO18/AO27*100&gt;80,4,IF('IA3'!AO18/AO27*100&gt;70,3,IF('IA3'!AO18/AO27*100&gt;60,2,IF('IA3'!AO18/AO27*100&lt;=60,1)))))),0))*AO227)</f>
        <v>1000</v>
      </c>
      <c r="AP127" s="97">
        <f>IF(COUNT('IA3'!AP18)=0,1000,(IFERROR(IF('IA3'!AP18/AP27&lt;0.5,0,IF('IA3'!AP18/AP27*100&gt;90,5,IF('IA3'!AP18/AP27*100&gt;80,4,IF('IA3'!AP18/AP27*100&gt;70,3,IF('IA3'!AP18/AP27*100&gt;60,2,IF('IA3'!AP18/AP27*100&lt;=60,1)))))),0))*AP227)</f>
        <v>1000</v>
      </c>
      <c r="AQ127" s="97">
        <f>IF(COUNT('IA3'!AQ18)=0,1000,(IFERROR(IF('IA3'!AQ18/AQ27&lt;0.5,0,IF('IA3'!AQ18/AQ27*100&gt;90,5,IF('IA3'!AQ18/AQ27*100&gt;80,4,IF('IA3'!AQ18/AQ27*100&gt;70,3,IF('IA3'!AQ18/AQ27*100&gt;60,2,IF('IA3'!AQ18/AQ27*100&lt;=60,1)))))),0))*AQ227)</f>
        <v>1000</v>
      </c>
      <c r="AR127" s="97">
        <f>IF(COUNT('IA3'!AR18)=0,1000,(IFERROR(IF('IA3'!AR18/AR27&lt;0.5,0,IF('IA3'!AR18/AR27*100&gt;90,5,IF('IA3'!AR18/AR27*100&gt;80,4,IF('IA3'!AR18/AR27*100&gt;70,3,IF('IA3'!AR18/AR27*100&gt;60,2,IF('IA3'!AR18/AR27*100&lt;=60,1)))))),0))*AR227)</f>
        <v>1000</v>
      </c>
      <c r="AS127" s="97">
        <f>IF(COUNT('IA3'!AS18)=0,1000,(IFERROR(IF('IA3'!AS18/AS27&lt;0.5,0,IF('IA3'!AS18/AS27*100&gt;90,5,IF('IA3'!AS18/AS27*100&gt;80,4,IF('IA3'!AS18/AS27*100&gt;70,3,IF('IA3'!AS18/AS27*100&gt;60,2,IF('IA3'!AS18/AS27*100&lt;=60,1)))))),0))*AS227)</f>
        <v>1000</v>
      </c>
      <c r="AT127" s="97">
        <f>IF(COUNT('IA3'!AT18)=0,1000,(IFERROR(IF('IA3'!AT18/AT27&lt;0.5,0,IF('IA3'!AT18/AT27*100&gt;90,5,IF('IA3'!AT18/AT27*100&gt;80,4,IF('IA3'!AT18/AT27*100&gt;70,3,IF('IA3'!AT18/AT27*100&gt;60,2,IF('IA3'!AT18/AT27*100&lt;=60,1)))))),0))*AT227)</f>
        <v>1000</v>
      </c>
      <c r="AU127" s="97">
        <f>IF(COUNT('IA3'!AU18)=0,1000,(IFERROR(IF('IA3'!AU18/AU27&lt;0.5,0,IF('IA3'!AU18/AU27*100&gt;90,5,IF('IA3'!AU18/AU27*100&gt;80,4,IF('IA3'!AU18/AU27*100&gt;70,3,IF('IA3'!AU18/AU27*100&gt;60,2,IF('IA3'!AU18/AU27*100&lt;=60,1)))))),0))*AU227)</f>
        <v>1000</v>
      </c>
      <c r="AV127" s="97">
        <f>IF(COUNT('IA3'!AV18)=0,1000,(IFERROR(IF('IA3'!AV18/AV27&lt;0.5,0,IF('IA3'!AV18/AV27*100&gt;90,5,IF('IA3'!AV18/AV27*100&gt;80,4,IF('IA3'!AV18/AV27*100&gt;70,3,IF('IA3'!AV18/AV27*100&gt;60,2,IF('IA3'!AV18/AV27*100&lt;=60,1)))))),0))*AV227)</f>
        <v>1000</v>
      </c>
      <c r="AW127" s="97">
        <f>IF(COUNT('IA3'!AW18)=0,1000,(IFERROR(IF('IA3'!AW18/AW27&lt;0.5,0,IF('IA3'!AW18/AW27*100&gt;90,5,IF('IA3'!AW18/AW27*100&gt;80,4,IF('IA3'!AW18/AW27*100&gt;70,3,IF('IA3'!AW18/AW27*100&gt;60,2,IF('IA3'!AW18/AW27*100&lt;=60,1)))))),0))*AW227)</f>
        <v>1000</v>
      </c>
      <c r="AX127" s="97">
        <f>IF(COUNT('IA3'!AX18)=0,1000,(IFERROR(IF('IA3'!AX18/AX27&lt;0.5,0,IF('IA3'!AX18/AX27*100&gt;90,5,IF('IA3'!AX18/AX27*100&gt;80,4,IF('IA3'!AX18/AX27*100&gt;70,3,IF('IA3'!AX18/AX27*100&gt;60,2,IF('IA3'!AX18/AX27*100&lt;=60,1)))))),0))*AX227)</f>
        <v>1000</v>
      </c>
      <c r="AY127" s="97">
        <f>IF(COUNT('IA3'!AY18)=0,1000,(IFERROR(IF('IA3'!AY18/AY27&lt;0.5,0,IF('IA3'!AY18/AY27*100&gt;90,5,IF('IA3'!AY18/AY27*100&gt;80,4,IF('IA3'!AY18/AY27*100&gt;70,3,IF('IA3'!AY18/AY27*100&gt;60,2,IF('IA3'!AY18/AY27*100&lt;=60,1)))))),0))*AY227)</f>
        <v>1000</v>
      </c>
      <c r="AZ127" s="97">
        <f>IF(COUNT('IA3'!AZ18)=0,1000,(IFERROR(IF('IA3'!AZ18/AZ27&lt;0.5,0,IF('IA3'!AZ18/AZ27*100&gt;90,5,IF('IA3'!AZ18/AZ27*100&gt;80,4,IF('IA3'!AZ18/AZ27*100&gt;70,3,IF('IA3'!AZ18/AZ27*100&gt;60,2,IF('IA3'!AZ18/AZ27*100&lt;=60,1)))))),0))*AZ227)</f>
        <v>1000</v>
      </c>
      <c r="BA127" s="96">
        <f t="shared" si="53"/>
        <v>1.4705882352941178</v>
      </c>
      <c r="BB127" s="96">
        <f t="shared" si="54"/>
        <v>5</v>
      </c>
      <c r="BC127" s="96">
        <f t="shared" si="55"/>
        <v>4.0999999999999996</v>
      </c>
      <c r="BD127" s="96">
        <f t="shared" si="56"/>
        <v>4.6842105263157894</v>
      </c>
      <c r="BE127" s="96">
        <f t="shared" si="57"/>
        <v>2.8787878787878789</v>
      </c>
      <c r="BF127" s="96">
        <f t="shared" si="58"/>
        <v>0</v>
      </c>
      <c r="BG127" s="96">
        <f t="shared" si="59"/>
        <v>0</v>
      </c>
    </row>
    <row r="128" spans="1:59" x14ac:dyDescent="0.3">
      <c r="A128" s="97">
        <f>IF(COUNT('IA3'!B19)=0,1000,(IFERROR(IF('IA3'!B19/A28&lt;0.5,0,IF('IA3'!B19/A28*100&gt;90,5,IF('IA3'!B19/A28*100&gt;80,4,IF('IA3'!B19/A28*100&gt;70,3,IF('IA3'!B19/A28*100&gt;60,2,IF('IA3'!B19/A28*100&lt;=60,1)))))),0))*A228)</f>
        <v>2</v>
      </c>
      <c r="B128" s="97">
        <f>IF(COUNT('IA3'!C19)=0,1000,(IFERROR(IF('IA3'!C19/B28&lt;0.5,0,IF('IA3'!C19/B28*100&gt;90,5,IF('IA3'!C19/B28*100&gt;80,4,IF('IA3'!C19/B28*100&gt;70,3,IF('IA3'!C19/B28*100&gt;60,2,IF('IA3'!C19/B28*100&lt;=60,1)))))),0))*B228)</f>
        <v>10</v>
      </c>
      <c r="C128" s="97">
        <f>IF(COUNT('IA3'!D19)=0,1000,(IFERROR(IF('IA3'!D19/C28&lt;0.5,0,IF('IA3'!D19/C28*100&gt;90,5,IF('IA3'!D19/C28*100&gt;80,4,IF('IA3'!D19/C28*100&gt;70,3,IF('IA3'!D19/C28*100&gt;60,2,IF('IA3'!D19/C28*100&lt;=60,1)))))),0))*C228)</f>
        <v>2</v>
      </c>
      <c r="D128" s="97">
        <f>IF(COUNT('IA3'!E19)=0,1000,(IFERROR(IF('IA3'!E19/D28&lt;0.5,0,IF('IA3'!E19/D28*100&gt;90,5,IF('IA3'!E19/D28*100&gt;80,4,IF('IA3'!E19/D28*100&gt;70,3,IF('IA3'!E19/D28*100&gt;60,2,IF('IA3'!E19/D28*100&lt;=60,1)))))),0))*D228)</f>
        <v>10</v>
      </c>
      <c r="E128" s="97">
        <f>IF(COUNT('IA3'!F19)=0,1000,(IFERROR(IF('IA3'!F19/E28&lt;0.5,0,IF('IA3'!F19/E28*100&gt;90,5,IF('IA3'!F19/E28*100&gt;80,4,IF('IA3'!F19/E28*100&gt;70,3,IF('IA3'!F19/E28*100&gt;60,2,IF('IA3'!F19/E28*100&lt;=60,1)))))),0))*E228)</f>
        <v>10</v>
      </c>
      <c r="F128" s="97">
        <f>IF(COUNT('IA3'!G19)=0,1000,(IFERROR(IF('IA3'!G19/F28&lt;0.5,0,IF('IA3'!G19/F28*100&gt;90,5,IF('IA3'!G19/F28*100&gt;80,4,IF('IA3'!G19/F28*100&gt;70,3,IF('IA3'!G19/F28*100&gt;60,2,IF('IA3'!G19/F28*100&lt;=60,1)))))),0))*F228)</f>
        <v>2</v>
      </c>
      <c r="G128" s="97">
        <f>IF(COUNT('IA3'!H19)=0,1000,(IFERROR(IF('IA3'!H19/G28&lt;0.5,0,IF('IA3'!H19/G28*100&gt;90,5,IF('IA3'!H19/G28*100&gt;80,4,IF('IA3'!H19/G28*100&gt;70,3,IF('IA3'!H19/G28*100&gt;60,2,IF('IA3'!H19/G28*100&lt;=60,1)))))),0))*G228)</f>
        <v>4</v>
      </c>
      <c r="H128" s="97">
        <f>IF(COUNT('IA3'!I19)=0,1000,(IFERROR(IF('IA3'!I19/H28&lt;0.5,0,IF('IA3'!I19/H28*100&gt;90,5,IF('IA3'!I19/H28*100&gt;80,4,IF('IA3'!I19/H28*100&gt;70,3,IF('IA3'!I19/H28*100&gt;60,2,IF('IA3'!I19/H28*100&lt;=60,1)))))),0))*H228)</f>
        <v>10</v>
      </c>
      <c r="I128" s="97">
        <f>IF(COUNT('IA3'!J19)=0,1000,(IFERROR(IF('IA3'!J19/I28&lt;0.5,0,IF('IA3'!J19/I28*100&gt;90,5,IF('IA3'!J19/I28*100&gt;80,4,IF('IA3'!J19/I28*100&gt;70,3,IF('IA3'!J19/I28*100&gt;60,2,IF('IA3'!J19/I28*100&lt;=60,1)))))),0))*I228)</f>
        <v>4</v>
      </c>
      <c r="J128" s="97">
        <f>IF(COUNT('IA3'!K19)=0,1000,(IFERROR(IF('IA3'!K19/J28&lt;0.5,0,IF('IA3'!K19/J28*100&gt;90,5,IF('IA3'!K19/J28*100&gt;80,4,IF('IA3'!K19/J28*100&gt;70,3,IF('IA3'!K19/J28*100&gt;60,2,IF('IA3'!K19/J28*100&lt;=60,1)))))),0))*J228)</f>
        <v>10</v>
      </c>
      <c r="K128" s="97">
        <f>IF(COUNT('IA3'!L19)=0,1000,(IFERROR(IF('IA3'!L19/K28&lt;0.5,0,IF('IA3'!L19/K28*100&gt;90,5,IF('IA3'!L19/K28*100&gt;80,4,IF('IA3'!L19/K28*100&gt;70,3,IF('IA3'!L19/K28*100&gt;60,2,IF('IA3'!L19/K28*100&lt;=60,1)))))),0))*K228)</f>
        <v>1000</v>
      </c>
      <c r="L128" s="97">
        <f>IF(COUNT('IA3'!M19)=0,1000,(IFERROR(IF('IA3'!M19/L28&lt;0.5,0,IF('IA3'!M19/L28*100&gt;90,5,IF('IA3'!M19/L28*100&gt;80,4,IF('IA3'!M19/L28*100&gt;70,3,IF('IA3'!M19/L28*100&gt;60,2,IF('IA3'!M19/L28*100&lt;=60,1)))))),0))*L228)</f>
        <v>65</v>
      </c>
      <c r="M128" s="97">
        <f>IF(COUNT('IA3'!N19)=0,1000,(IFERROR(IF('IA3'!N19/M28&lt;0.5,0,IF('IA3'!N19/M28*100&gt;90,5,IF('IA3'!N19/M28*100&gt;80,4,IF('IA3'!N19/M28*100&gt;70,3,IF('IA3'!N19/M28*100&gt;60,2,IF('IA3'!N19/M28*100&lt;=60,1)))))),0))*M228)</f>
        <v>1000</v>
      </c>
      <c r="N128" s="97">
        <f>IF(COUNT('IA3'!O19)=0,1000,(IFERROR(IF('IA3'!O19/N28&lt;0.5,0,IF('IA3'!O19/N28*100&gt;90,5,IF('IA3'!O19/N28*100&gt;80,4,IF('IA3'!O19/N28*100&gt;70,3,IF('IA3'!O19/N28*100&gt;60,2,IF('IA3'!O19/N28*100&lt;=60,1)))))),0))*N228)</f>
        <v>65</v>
      </c>
      <c r="O128" s="97">
        <f>IF(COUNT('IA3'!P19)=0,1000,(IFERROR(IF('IA3'!P19/O28&lt;0.5,0,IF('IA3'!P19/O28*100&gt;90,5,IF('IA3'!P19/O28*100&gt;80,4,IF('IA3'!P19/O28*100&gt;70,3,IF('IA3'!P19/O28*100&gt;60,2,IF('IA3'!P19/O28*100&lt;=60,1)))))),0))*O228)</f>
        <v>1000</v>
      </c>
      <c r="P128" s="97">
        <f>IF(COUNT('IA3'!Q19)=0,1000,(IFERROR(IF('IA3'!Q19/P28&lt;0.5,0,IF('IA3'!Q19/P28*100&gt;90,5,IF('IA3'!Q19/P28*100&gt;80,4,IF('IA3'!Q19/P28*100&gt;70,3,IF('IA3'!Q19/P28*100&gt;60,2,IF('IA3'!Q19/P28*100&lt;=60,1)))))),0))*P228)</f>
        <v>65</v>
      </c>
      <c r="Q128" s="97">
        <f>IF(COUNT('IA3'!#REF!)=0,1000,(IFERROR(IF('IA3'!#REF!/Q28&lt;0.5,0,IF('IA3'!#REF!/Q28*100&gt;90,5,IF('IA3'!#REF!/Q28*100&gt;80,4,IF('IA3'!#REF!/Q28*100&gt;70,3,IF('IA3'!#REF!/Q28*100&gt;60,2,IF('IA3'!#REF!/Q28*100&lt;=60,1)))))),0))*Q228)</f>
        <v>1000</v>
      </c>
      <c r="R128" s="97">
        <f>IF(COUNT('IA3'!R19)=0,1000,(IFERROR(IF('IA3'!R19/R28&lt;0.5,0,IF('IA3'!R19/R28*100&gt;90,5,IF('IA3'!R19/R28*100&gt;80,4,IF('IA3'!R19/R28*100&gt;70,3,IF('IA3'!R19/R28*100&gt;60,2,IF('IA3'!R19/R28*100&lt;=60,1)))))),0))*R228)</f>
        <v>65</v>
      </c>
      <c r="S128" s="97">
        <f>IF(COUNT('IA3'!T19)=0,1000,(IFERROR(IF('IA3'!T19/S28&lt;0.5,0,IF('IA3'!T19/S28*100&gt;90,5,IF('IA3'!T19/S28*100&gt;80,4,IF('IA3'!T19/S28*100&gt;70,3,IF('IA3'!T19/S28*100&gt;60,2,IF('IA3'!T19/S28*100&lt;=60,1)))))),0))*S228)</f>
        <v>1000</v>
      </c>
      <c r="T128" s="97">
        <f>IF(COUNT('IA3'!U19)=0,1000,(IFERROR(IF('IA3'!U19/T28&lt;0.5,0,IF('IA3'!U19/T28*100&gt;90,5,IF('IA3'!U19/T28*100&gt;80,4,IF('IA3'!U19/T28*100&gt;70,3,IF('IA3'!U19/T28*100&gt;60,2,IF('IA3'!U19/T28*100&lt;=60,1)))))),0))*T228)</f>
        <v>65</v>
      </c>
      <c r="U128" s="97">
        <f>IF(COUNT('IA3'!#REF!)=0,1000,(IFERROR(IF('IA3'!#REF!/U28&lt;0.5,0,IF('IA3'!#REF!/U28*100&gt;90,5,IF('IA3'!#REF!/U28*100&gt;80,4,IF('IA3'!#REF!/U28*100&gt;70,3,IF('IA3'!#REF!/U28*100&gt;60,2,IF('IA3'!#REF!/U28*100&lt;=60,1)))))),0))*U228)</f>
        <v>1000</v>
      </c>
      <c r="V128" s="97">
        <f>IF(COUNT('IA3'!W19)=0,1000,(IFERROR(IF('IA3'!W19/V28&lt;0.5,0,IF('IA3'!W19/V28*100&gt;90,5,IF('IA3'!W19/V28*100&gt;80,4,IF('IA3'!W19/V28*100&gt;70,3,IF('IA3'!W19/V28*100&gt;60,2,IF('IA3'!W19/V28*100&lt;=60,1)))))),0))*V228)</f>
        <v>48</v>
      </c>
      <c r="W128" s="97">
        <f>IF(COUNT('IA3'!#REF!)=0,1000,(IFERROR(IF('IA3'!#REF!/W28&lt;0.5,0,IF('IA3'!#REF!/W28*100&gt;90,5,IF('IA3'!#REF!/W28*100&gt;80,4,IF('IA3'!#REF!/W28*100&gt;70,3,IF('IA3'!#REF!/W28*100&gt;60,2,IF('IA3'!#REF!/W28*100&lt;=60,1)))))),0))*W228)</f>
        <v>1000</v>
      </c>
      <c r="X128" s="97">
        <f>IF(COUNT('IA3'!X19)=0,1000,(IFERROR(IF('IA3'!X19/X28&lt;0.5,0,IF('IA3'!X19/X28*100&gt;90,5,IF('IA3'!X19/X28*100&gt;80,4,IF('IA3'!X19/X28*100&gt;70,3,IF('IA3'!X19/X28*100&gt;60,2,IF('IA3'!X19/X28*100&lt;=60,1)))))),0))*X228)</f>
        <v>0</v>
      </c>
      <c r="Y128" s="97">
        <f>IF(COUNT('IA3'!Y19)=0,1000,(IFERROR(IF('IA3'!Y19/Y28&lt;0.5,0,IF('IA3'!Y19/Y28*100&gt;90,5,IF('IA3'!Y19/Y28*100&gt;80,4,IF('IA3'!Y19/Y28*100&gt;70,3,IF('IA3'!Y19/Y28*100&gt;60,2,IF('IA3'!Y19/Y28*100&lt;=60,1)))))),0))*Y228)</f>
        <v>0</v>
      </c>
      <c r="Z128" s="97">
        <f>IF(COUNT('IA3'!Z19)=0,1000,(IFERROR(IF('IA3'!Z19/Z28&lt;0.5,0,IF('IA3'!Z19/Z28*100&gt;90,5,IF('IA3'!Z19/Z28*100&gt;80,4,IF('IA3'!Z19/Z28*100&gt;70,3,IF('IA3'!Z19/Z28*100&gt;60,2,IF('IA3'!Z19/Z28*100&lt;=60,1)))))),0))*Z228)</f>
        <v>1000</v>
      </c>
      <c r="AA128" s="97">
        <f>IF(COUNT('IA3'!AA19)=0,1000,(IFERROR(IF('IA3'!AA19/AA28&lt;0.5,0,IF('IA3'!AA19/AA28*100&gt;90,5,IF('IA3'!AA19/AA28*100&gt;80,4,IF('IA3'!AA19/AA28*100&gt;70,3,IF('IA3'!AA19/AA28*100&gt;60,2,IF('IA3'!AA19/AA28*100&lt;=60,1)))))),0))*AA228)</f>
        <v>1000</v>
      </c>
      <c r="AB128" s="97">
        <f>IF(COUNT('IA3'!AB19)=0,1000,(IFERROR(IF('IA3'!AB19/AB28&lt;0.5,0,IF('IA3'!AB19/AB28*100&gt;90,5,IF('IA3'!AB19/AB28*100&gt;80,4,IF('IA3'!AB19/AB28*100&gt;70,3,IF('IA3'!AB19/AB28*100&gt;60,2,IF('IA3'!AB19/AB28*100&lt;=60,1)))))),0))*AB228)</f>
        <v>1000</v>
      </c>
      <c r="AC128" s="97">
        <f>IF(COUNT('IA3'!AC19)=0,1000,(IFERROR(IF('IA3'!AC19/AC28&lt;0.5,0,IF('IA3'!AC19/AC28*100&gt;90,5,IF('IA3'!AC19/AC28*100&gt;80,4,IF('IA3'!AC19/AC28*100&gt;70,3,IF('IA3'!AC19/AC28*100&gt;60,2,IF('IA3'!AC19/AC28*100&lt;=60,1)))))),0))*AC228)</f>
        <v>1000</v>
      </c>
      <c r="AD128" s="97">
        <f>IF(COUNT('IA3'!AD19)=0,1000,(IFERROR(IF('IA3'!AD19/AD28&lt;0.5,0,IF('IA3'!AD19/AD28*100&gt;90,5,IF('IA3'!AD19/AD28*100&gt;80,4,IF('IA3'!AD19/AD28*100&gt;70,3,IF('IA3'!AD19/AD28*100&gt;60,2,IF('IA3'!AD19/AD28*100&lt;=60,1)))))),0))*AD228)</f>
        <v>1000</v>
      </c>
      <c r="AE128" s="97">
        <f>IF(COUNT('IA3'!AE19)=0,1000,(IFERROR(IF('IA3'!AE19/AE28&lt;0.5,0,IF('IA3'!AE19/AE28*100&gt;90,5,IF('IA3'!AE19/AE28*100&gt;80,4,IF('IA3'!AE19/AE28*100&gt;70,3,IF('IA3'!AE19/AE28*100&gt;60,2,IF('IA3'!AE19/AE28*100&lt;=60,1)))))),0))*AE228)</f>
        <v>1000</v>
      </c>
      <c r="AF128" s="97">
        <f>IF(COUNT('IA3'!AF19)=0,1000,(IFERROR(IF('IA3'!AF19/AF28&lt;0.5,0,IF('IA3'!AF19/AF28*100&gt;90,5,IF('IA3'!AF19/AF28*100&gt;80,4,IF('IA3'!AF19/AF28*100&gt;70,3,IF('IA3'!AF19/AF28*100&gt;60,2,IF('IA3'!AF19/AF28*100&lt;=60,1)))))),0))*AF228)</f>
        <v>1000</v>
      </c>
      <c r="AG128" s="97">
        <f>IF(COUNT('IA3'!AG19)=0,1000,(IFERROR(IF('IA3'!AG19/AG28&lt;0.5,0,IF('IA3'!AG19/AG28*100&gt;90,5,IF('IA3'!AG19/AG28*100&gt;80,4,IF('IA3'!AG19/AG28*100&gt;70,3,IF('IA3'!AG19/AG28*100&gt;60,2,IF('IA3'!AG19/AG28*100&lt;=60,1)))))),0))*AG228)</f>
        <v>1000</v>
      </c>
      <c r="AH128" s="97">
        <f>IF(COUNT('IA3'!AH19)=0,1000,(IFERROR(IF('IA3'!AH19/AH28&lt;0.5,0,IF('IA3'!AH19/AH28*100&gt;90,5,IF('IA3'!AH19/AH28*100&gt;80,4,IF('IA3'!AH19/AH28*100&gt;70,3,IF('IA3'!AH19/AH28*100&gt;60,2,IF('IA3'!AH19/AH28*100&lt;=60,1)))))),0))*AH228)</f>
        <v>1000</v>
      </c>
      <c r="AI128" s="97">
        <f>IF(COUNT('IA3'!AI19)=0,1000,(IFERROR(IF('IA3'!AI19/AI28&lt;0.5,0,IF('IA3'!AI19/AI28*100&gt;90,5,IF('IA3'!AI19/AI28*100&gt;80,4,IF('IA3'!AI19/AI28*100&gt;70,3,IF('IA3'!AI19/AI28*100&gt;60,2,IF('IA3'!AI19/AI28*100&lt;=60,1)))))),0))*AI228)</f>
        <v>1000</v>
      </c>
      <c r="AJ128" s="97">
        <f>IF(COUNT('IA3'!AJ19)=0,1000,(IFERROR(IF('IA3'!AJ19/AJ28&lt;0.5,0,IF('IA3'!AJ19/AJ28*100&gt;90,5,IF('IA3'!AJ19/AJ28*100&gt;80,4,IF('IA3'!AJ19/AJ28*100&gt;70,3,IF('IA3'!AJ19/AJ28*100&gt;60,2,IF('IA3'!AJ19/AJ28*100&lt;=60,1)))))),0))*AJ228)</f>
        <v>1000</v>
      </c>
      <c r="AK128" s="97">
        <f>IF(COUNT('IA3'!AK19)=0,1000,(IFERROR(IF('IA3'!AK19/AK28&lt;0.5,0,IF('IA3'!AK19/AK28*100&gt;90,5,IF('IA3'!AK19/AK28*100&gt;80,4,IF('IA3'!AK19/AK28*100&gt;70,3,IF('IA3'!AK19/AK28*100&gt;60,2,IF('IA3'!AK19/AK28*100&lt;=60,1)))))),0))*AK228)</f>
        <v>1000</v>
      </c>
      <c r="AL128" s="97">
        <f>IF(COUNT('IA3'!AL19)=0,1000,(IFERROR(IF('IA3'!AL19/AL28&lt;0.5,0,IF('IA3'!AL19/AL28*100&gt;90,5,IF('IA3'!AL19/AL28*100&gt;80,4,IF('IA3'!AL19/AL28*100&gt;70,3,IF('IA3'!AL19/AL28*100&gt;60,2,IF('IA3'!AL19/AL28*100&lt;=60,1)))))),0))*AL228)</f>
        <v>1000</v>
      </c>
      <c r="AM128" s="97">
        <f>IF(COUNT('IA3'!AM19)=0,1000,(IFERROR(IF('IA3'!AM19/AM28&lt;0.5,0,IF('IA3'!AM19/AM28*100&gt;90,5,IF('IA3'!AM19/AM28*100&gt;80,4,IF('IA3'!AM19/AM28*100&gt;70,3,IF('IA3'!AM19/AM28*100&gt;60,2,IF('IA3'!AM19/AM28*100&lt;=60,1)))))),0))*AM228)</f>
        <v>1000</v>
      </c>
      <c r="AN128" s="97">
        <f>IF(COUNT('IA3'!AN19)=0,1000,(IFERROR(IF('IA3'!AN19/AN28&lt;0.5,0,IF('IA3'!AN19/AN28*100&gt;90,5,IF('IA3'!AN19/AN28*100&gt;80,4,IF('IA3'!AN19/AN28*100&gt;70,3,IF('IA3'!AN19/AN28*100&gt;60,2,IF('IA3'!AN19/AN28*100&lt;=60,1)))))),0))*AN228)</f>
        <v>1000</v>
      </c>
      <c r="AO128" s="97">
        <f>IF(COUNT('IA3'!AO19)=0,1000,(IFERROR(IF('IA3'!AO19/AO28&lt;0.5,0,IF('IA3'!AO19/AO28*100&gt;90,5,IF('IA3'!AO19/AO28*100&gt;80,4,IF('IA3'!AO19/AO28*100&gt;70,3,IF('IA3'!AO19/AO28*100&gt;60,2,IF('IA3'!AO19/AO28*100&lt;=60,1)))))),0))*AO228)</f>
        <v>1000</v>
      </c>
      <c r="AP128" s="97">
        <f>IF(COUNT('IA3'!AP19)=0,1000,(IFERROR(IF('IA3'!AP19/AP28&lt;0.5,0,IF('IA3'!AP19/AP28*100&gt;90,5,IF('IA3'!AP19/AP28*100&gt;80,4,IF('IA3'!AP19/AP28*100&gt;70,3,IF('IA3'!AP19/AP28*100&gt;60,2,IF('IA3'!AP19/AP28*100&lt;=60,1)))))),0))*AP228)</f>
        <v>1000</v>
      </c>
      <c r="AQ128" s="97">
        <f>IF(COUNT('IA3'!AQ19)=0,1000,(IFERROR(IF('IA3'!AQ19/AQ28&lt;0.5,0,IF('IA3'!AQ19/AQ28*100&gt;90,5,IF('IA3'!AQ19/AQ28*100&gt;80,4,IF('IA3'!AQ19/AQ28*100&gt;70,3,IF('IA3'!AQ19/AQ28*100&gt;60,2,IF('IA3'!AQ19/AQ28*100&lt;=60,1)))))),0))*AQ228)</f>
        <v>1000</v>
      </c>
      <c r="AR128" s="97">
        <f>IF(COUNT('IA3'!AR19)=0,1000,(IFERROR(IF('IA3'!AR19/AR28&lt;0.5,0,IF('IA3'!AR19/AR28*100&gt;90,5,IF('IA3'!AR19/AR28*100&gt;80,4,IF('IA3'!AR19/AR28*100&gt;70,3,IF('IA3'!AR19/AR28*100&gt;60,2,IF('IA3'!AR19/AR28*100&lt;=60,1)))))),0))*AR228)</f>
        <v>1000</v>
      </c>
      <c r="AS128" s="97">
        <f>IF(COUNT('IA3'!AS19)=0,1000,(IFERROR(IF('IA3'!AS19/AS28&lt;0.5,0,IF('IA3'!AS19/AS28*100&gt;90,5,IF('IA3'!AS19/AS28*100&gt;80,4,IF('IA3'!AS19/AS28*100&gt;70,3,IF('IA3'!AS19/AS28*100&gt;60,2,IF('IA3'!AS19/AS28*100&lt;=60,1)))))),0))*AS228)</f>
        <v>1000</v>
      </c>
      <c r="AT128" s="97">
        <f>IF(COUNT('IA3'!AT19)=0,1000,(IFERROR(IF('IA3'!AT19/AT28&lt;0.5,0,IF('IA3'!AT19/AT28*100&gt;90,5,IF('IA3'!AT19/AT28*100&gt;80,4,IF('IA3'!AT19/AT28*100&gt;70,3,IF('IA3'!AT19/AT28*100&gt;60,2,IF('IA3'!AT19/AT28*100&lt;=60,1)))))),0))*AT228)</f>
        <v>1000</v>
      </c>
      <c r="AU128" s="97">
        <f>IF(COUNT('IA3'!AU19)=0,1000,(IFERROR(IF('IA3'!AU19/AU28&lt;0.5,0,IF('IA3'!AU19/AU28*100&gt;90,5,IF('IA3'!AU19/AU28*100&gt;80,4,IF('IA3'!AU19/AU28*100&gt;70,3,IF('IA3'!AU19/AU28*100&gt;60,2,IF('IA3'!AU19/AU28*100&lt;=60,1)))))),0))*AU228)</f>
        <v>1000</v>
      </c>
      <c r="AV128" s="97">
        <f>IF(COUNT('IA3'!AV19)=0,1000,(IFERROR(IF('IA3'!AV19/AV28&lt;0.5,0,IF('IA3'!AV19/AV28*100&gt;90,5,IF('IA3'!AV19/AV28*100&gt;80,4,IF('IA3'!AV19/AV28*100&gt;70,3,IF('IA3'!AV19/AV28*100&gt;60,2,IF('IA3'!AV19/AV28*100&lt;=60,1)))))),0))*AV228)</f>
        <v>1000</v>
      </c>
      <c r="AW128" s="97">
        <f>IF(COUNT('IA3'!AW19)=0,1000,(IFERROR(IF('IA3'!AW19/AW28&lt;0.5,0,IF('IA3'!AW19/AW28*100&gt;90,5,IF('IA3'!AW19/AW28*100&gt;80,4,IF('IA3'!AW19/AW28*100&gt;70,3,IF('IA3'!AW19/AW28*100&gt;60,2,IF('IA3'!AW19/AW28*100&lt;=60,1)))))),0))*AW228)</f>
        <v>1000</v>
      </c>
      <c r="AX128" s="97">
        <f>IF(COUNT('IA3'!AX19)=0,1000,(IFERROR(IF('IA3'!AX19/AX28&lt;0.5,0,IF('IA3'!AX19/AX28*100&gt;90,5,IF('IA3'!AX19/AX28*100&gt;80,4,IF('IA3'!AX19/AX28*100&gt;70,3,IF('IA3'!AX19/AX28*100&gt;60,2,IF('IA3'!AX19/AX28*100&lt;=60,1)))))),0))*AX228)</f>
        <v>1000</v>
      </c>
      <c r="AY128" s="97">
        <f>IF(COUNT('IA3'!AY19)=0,1000,(IFERROR(IF('IA3'!AY19/AY28&lt;0.5,0,IF('IA3'!AY19/AY28*100&gt;90,5,IF('IA3'!AY19/AY28*100&gt;80,4,IF('IA3'!AY19/AY28*100&gt;70,3,IF('IA3'!AY19/AY28*100&gt;60,2,IF('IA3'!AY19/AY28*100&lt;=60,1)))))),0))*AY228)</f>
        <v>1000</v>
      </c>
      <c r="AZ128" s="97">
        <f>IF(COUNT('IA3'!AZ19)=0,1000,(IFERROR(IF('IA3'!AZ19/AZ28&lt;0.5,0,IF('IA3'!AZ19/AZ28*100&gt;90,5,IF('IA3'!AZ19/AZ28*100&gt;80,4,IF('IA3'!AZ19/AZ28*100&gt;70,3,IF('IA3'!AZ19/AZ28*100&gt;60,2,IF('IA3'!AZ19/AZ28*100&lt;=60,1)))))),0))*AZ228)</f>
        <v>1000</v>
      </c>
      <c r="BA128" s="96">
        <f t="shared" si="53"/>
        <v>4.5294117647058822</v>
      </c>
      <c r="BB128" s="96">
        <f t="shared" si="54"/>
        <v>5</v>
      </c>
      <c r="BC128" s="96">
        <f t="shared" si="55"/>
        <v>4.5333333333333332</v>
      </c>
      <c r="BD128" s="96">
        <f t="shared" si="56"/>
        <v>4.6842105263157894</v>
      </c>
      <c r="BE128" s="96">
        <f t="shared" si="57"/>
        <v>3.7878787878787881</v>
      </c>
      <c r="BF128" s="96">
        <f t="shared" si="58"/>
        <v>0</v>
      </c>
      <c r="BG128" s="96">
        <f t="shared" si="59"/>
        <v>0</v>
      </c>
    </row>
    <row r="129" spans="1:59" x14ac:dyDescent="0.3">
      <c r="A129" s="97">
        <f>IF(COUNT('IA3'!B20)=0,1000,(IFERROR(IF('IA3'!B20/A29&lt;0.5,0,IF('IA3'!B20/A29*100&gt;90,5,IF('IA3'!B20/A29*100&gt;80,4,IF('IA3'!B20/A29*100&gt;70,3,IF('IA3'!B20/A29*100&gt;60,2,IF('IA3'!B20/A29*100&lt;=60,1)))))),0))*A229)</f>
        <v>10</v>
      </c>
      <c r="B129" s="97">
        <f>IF(COUNT('IA3'!C20)=0,1000,(IFERROR(IF('IA3'!C20/B29&lt;0.5,0,IF('IA3'!C20/B29*100&gt;90,5,IF('IA3'!C20/B29*100&gt;80,4,IF('IA3'!C20/B29*100&gt;70,3,IF('IA3'!C20/B29*100&gt;60,2,IF('IA3'!C20/B29*100&lt;=60,1)))))),0))*B229)</f>
        <v>10</v>
      </c>
      <c r="C129" s="97">
        <f>IF(COUNT('IA3'!D20)=0,1000,(IFERROR(IF('IA3'!D20/C29&lt;0.5,0,IF('IA3'!D20/C29*100&gt;90,5,IF('IA3'!D20/C29*100&gt;80,4,IF('IA3'!D20/C29*100&gt;70,3,IF('IA3'!D20/C29*100&gt;60,2,IF('IA3'!D20/C29*100&lt;=60,1)))))),0))*C229)</f>
        <v>10</v>
      </c>
      <c r="D129" s="97">
        <f>IF(COUNT('IA3'!E20)=0,1000,(IFERROR(IF('IA3'!E20/D29&lt;0.5,0,IF('IA3'!E20/D29*100&gt;90,5,IF('IA3'!E20/D29*100&gt;80,4,IF('IA3'!E20/D29*100&gt;70,3,IF('IA3'!E20/D29*100&gt;60,2,IF('IA3'!E20/D29*100&lt;=60,1)))))),0))*D229)</f>
        <v>10</v>
      </c>
      <c r="E129" s="97">
        <f>IF(COUNT('IA3'!F20)=0,1000,(IFERROR(IF('IA3'!F20/E29&lt;0.5,0,IF('IA3'!F20/E29*100&gt;90,5,IF('IA3'!F20/E29*100&gt;80,4,IF('IA3'!F20/E29*100&gt;70,3,IF('IA3'!F20/E29*100&gt;60,2,IF('IA3'!F20/E29*100&lt;=60,1)))))),0))*E229)</f>
        <v>4</v>
      </c>
      <c r="F129" s="97">
        <f>IF(COUNT('IA3'!G20)=0,1000,(IFERROR(IF('IA3'!G20/F29&lt;0.5,0,IF('IA3'!G20/F29*100&gt;90,5,IF('IA3'!G20/F29*100&gt;80,4,IF('IA3'!G20/F29*100&gt;70,3,IF('IA3'!G20/F29*100&gt;60,2,IF('IA3'!G20/F29*100&lt;=60,1)))))),0))*F229)</f>
        <v>10</v>
      </c>
      <c r="G129" s="97">
        <f>IF(COUNT('IA3'!H20)=0,1000,(IFERROR(IF('IA3'!H20/G29&lt;0.5,0,IF('IA3'!H20/G29*100&gt;90,5,IF('IA3'!H20/G29*100&gt;80,4,IF('IA3'!H20/G29*100&gt;70,3,IF('IA3'!H20/G29*100&gt;60,2,IF('IA3'!H20/G29*100&lt;=60,1)))))),0))*G229)</f>
        <v>10</v>
      </c>
      <c r="H129" s="97">
        <f>IF(COUNT('IA3'!I20)=0,1000,(IFERROR(IF('IA3'!I20/H29&lt;0.5,0,IF('IA3'!I20/H29*100&gt;90,5,IF('IA3'!I20/H29*100&gt;80,4,IF('IA3'!I20/H29*100&gt;70,3,IF('IA3'!I20/H29*100&gt;60,2,IF('IA3'!I20/H29*100&lt;=60,1)))))),0))*H229)</f>
        <v>10</v>
      </c>
      <c r="I129" s="97">
        <f>IF(COUNT('IA3'!J20)=0,1000,(IFERROR(IF('IA3'!J20/I29&lt;0.5,0,IF('IA3'!J20/I29*100&gt;90,5,IF('IA3'!J20/I29*100&gt;80,4,IF('IA3'!J20/I29*100&gt;70,3,IF('IA3'!J20/I29*100&gt;60,2,IF('IA3'!J20/I29*100&lt;=60,1)))))),0))*I229)</f>
        <v>4</v>
      </c>
      <c r="J129" s="97">
        <f>IF(COUNT('IA3'!K20)=0,1000,(IFERROR(IF('IA3'!K20/J29&lt;0.5,0,IF('IA3'!K20/J29*100&gt;90,5,IF('IA3'!K20/J29*100&gt;80,4,IF('IA3'!K20/J29*100&gt;70,3,IF('IA3'!K20/J29*100&gt;60,2,IF('IA3'!K20/J29*100&lt;=60,1)))))),0))*J229)</f>
        <v>4</v>
      </c>
      <c r="K129" s="97">
        <f>IF(COUNT('IA3'!L20)=0,1000,(IFERROR(IF('IA3'!L20/K29&lt;0.5,0,IF('IA3'!L20/K29*100&gt;90,5,IF('IA3'!L20/K29*100&gt;80,4,IF('IA3'!L20/K29*100&gt;70,3,IF('IA3'!L20/K29*100&gt;60,2,IF('IA3'!L20/K29*100&lt;=60,1)))))),0))*K229)</f>
        <v>1000</v>
      </c>
      <c r="L129" s="97">
        <f>IF(COUNT('IA3'!M20)=0,1000,(IFERROR(IF('IA3'!M20/L29&lt;0.5,0,IF('IA3'!M20/L29*100&gt;90,5,IF('IA3'!M20/L29*100&gt;80,4,IF('IA3'!M20/L29*100&gt;70,3,IF('IA3'!M20/L29*100&gt;60,2,IF('IA3'!M20/L29*100&lt;=60,1)))))),0))*L229)</f>
        <v>65</v>
      </c>
      <c r="M129" s="97">
        <f>IF(COUNT('IA3'!N20)=0,1000,(IFERROR(IF('IA3'!N20/M29&lt;0.5,0,IF('IA3'!N20/M29*100&gt;90,5,IF('IA3'!N20/M29*100&gt;80,4,IF('IA3'!N20/M29*100&gt;70,3,IF('IA3'!N20/M29*100&gt;60,2,IF('IA3'!N20/M29*100&lt;=60,1)))))),0))*M229)</f>
        <v>1000</v>
      </c>
      <c r="N129" s="97">
        <f>IF(COUNT('IA3'!O20)=0,1000,(IFERROR(IF('IA3'!O20/N29&lt;0.5,0,IF('IA3'!O20/N29*100&gt;90,5,IF('IA3'!O20/N29*100&gt;80,4,IF('IA3'!O20/N29*100&gt;70,3,IF('IA3'!O20/N29*100&gt;60,2,IF('IA3'!O20/N29*100&lt;=60,1)))))),0))*N229)</f>
        <v>65</v>
      </c>
      <c r="O129" s="97">
        <f>IF(COUNT('IA3'!P20)=0,1000,(IFERROR(IF('IA3'!P20/O29&lt;0.5,0,IF('IA3'!P20/O29*100&gt;90,5,IF('IA3'!P20/O29*100&gt;80,4,IF('IA3'!P20/O29*100&gt;70,3,IF('IA3'!P20/O29*100&gt;60,2,IF('IA3'!P20/O29*100&lt;=60,1)))))),0))*O229)</f>
        <v>1000</v>
      </c>
      <c r="P129" s="97">
        <f>IF(COUNT('IA3'!Q20)=0,1000,(IFERROR(IF('IA3'!Q20/P29&lt;0.5,0,IF('IA3'!Q20/P29*100&gt;90,5,IF('IA3'!Q20/P29*100&gt;80,4,IF('IA3'!Q20/P29*100&gt;70,3,IF('IA3'!Q20/P29*100&gt;60,2,IF('IA3'!Q20/P29*100&lt;=60,1)))))),0))*P229)</f>
        <v>65</v>
      </c>
      <c r="Q129" s="97">
        <f>IF(COUNT('IA3'!R20)=0,1000,(IFERROR(IF('IA3'!R20/Q29&lt;0.5,0,IF('IA3'!R20/Q29*100&gt;90,5,IF('IA3'!R20/Q29*100&gt;80,4,IF('IA3'!R20/Q29*100&gt;70,3,IF('IA3'!R20/Q29*100&gt;60,2,IF('IA3'!R20/Q29*100&lt;=60,1)))))),0))*Q229)</f>
        <v>1000</v>
      </c>
      <c r="R129" s="97">
        <f>IF(COUNT('IA3'!S20)=0,1000,(IFERROR(IF('IA3'!S20/R29&lt;0.5,0,IF('IA3'!S20/R29*100&gt;90,5,IF('IA3'!S20/R29*100&gt;80,4,IF('IA3'!S20/R29*100&gt;70,3,IF('IA3'!S20/R29*100&gt;60,2,IF('IA3'!S20/R29*100&lt;=60,1)))))),0))*R229)</f>
        <v>65</v>
      </c>
      <c r="S129" s="97">
        <f>IF(COUNT('IA3'!#REF!)=0,1000,(IFERROR(IF('IA3'!#REF!/S29&lt;0.5,0,IF('IA3'!#REF!/S29*100&gt;90,5,IF('IA3'!#REF!/S29*100&gt;80,4,IF('IA3'!#REF!/S29*100&gt;70,3,IF('IA3'!#REF!/S29*100&gt;60,2,IF('IA3'!#REF!/S29*100&lt;=60,1)))))),0))*S229)</f>
        <v>1000</v>
      </c>
      <c r="T129" s="97">
        <f>IF(COUNT('IA3'!T20)=0,1000,(IFERROR(IF('IA3'!T20/T29&lt;0.5,0,IF('IA3'!T20/T29*100&gt;90,5,IF('IA3'!T20/T29*100&gt;80,4,IF('IA3'!T20/T29*100&gt;70,3,IF('IA3'!T20/T29*100&gt;60,2,IF('IA3'!T20/T29*100&lt;=60,1)))))),0))*T229)</f>
        <v>65</v>
      </c>
      <c r="U129" s="97">
        <f>IF(COUNT('IA3'!#REF!)=0,1000,(IFERROR(IF('IA3'!#REF!/U29&lt;0.5,0,IF('IA3'!#REF!/U29*100&gt;90,5,IF('IA3'!#REF!/U29*100&gt;80,4,IF('IA3'!#REF!/U29*100&gt;70,3,IF('IA3'!#REF!/U29*100&gt;60,2,IF('IA3'!#REF!/U29*100&lt;=60,1)))))),0))*U229)</f>
        <v>1000</v>
      </c>
      <c r="V129" s="97">
        <f>IF(COUNT('IA3'!V20)=0,1000,(IFERROR(IF('IA3'!V20/V29&lt;0.5,0,IF('IA3'!V20/V29*100&gt;90,5,IF('IA3'!V20/V29*100&gt;80,4,IF('IA3'!V20/V29*100&gt;70,3,IF('IA3'!V20/V29*100&gt;60,2,IF('IA3'!V20/V29*100&lt;=60,1)))))),0))*V229)</f>
        <v>64</v>
      </c>
      <c r="W129" s="97">
        <f>IF(COUNT('IA3'!W20)=0,1000,(IFERROR(IF('IA3'!W20/W29&lt;0.5,0,IF('IA3'!W20/W29*100&gt;90,5,IF('IA3'!W20/W29*100&gt;80,4,IF('IA3'!W20/W29*100&gt;70,3,IF('IA3'!W20/W29*100&gt;60,2,IF('IA3'!W20/W29*100&lt;=60,1)))))),0))*W229)</f>
        <v>1000</v>
      </c>
      <c r="X129" s="97">
        <f>IF(COUNT('IA3'!X20)=0,1000,(IFERROR(IF('IA3'!X20/X29&lt;0.5,0,IF('IA3'!X20/X29*100&gt;90,5,IF('IA3'!X20/X29*100&gt;80,4,IF('IA3'!X20/X29*100&gt;70,3,IF('IA3'!X20/X29*100&gt;60,2,IF('IA3'!X20/X29*100&lt;=60,1)))))),0))*X229)</f>
        <v>0</v>
      </c>
      <c r="Y129" s="97">
        <f>IF(COUNT('IA3'!Y20)=0,1000,(IFERROR(IF('IA3'!Y20/Y29&lt;0.5,0,IF('IA3'!Y20/Y29*100&gt;90,5,IF('IA3'!Y20/Y29*100&gt;80,4,IF('IA3'!Y20/Y29*100&gt;70,3,IF('IA3'!Y20/Y29*100&gt;60,2,IF('IA3'!Y20/Y29*100&lt;=60,1)))))),0))*Y229)</f>
        <v>0</v>
      </c>
      <c r="Z129" s="97">
        <f>IF(COUNT('IA3'!Z20)=0,1000,(IFERROR(IF('IA3'!Z20/Z29&lt;0.5,0,IF('IA3'!Z20/Z29*100&gt;90,5,IF('IA3'!Z20/Z29*100&gt;80,4,IF('IA3'!Z20/Z29*100&gt;70,3,IF('IA3'!Z20/Z29*100&gt;60,2,IF('IA3'!Z20/Z29*100&lt;=60,1)))))),0))*Z229)</f>
        <v>1000</v>
      </c>
      <c r="AA129" s="97">
        <f>IF(COUNT('IA3'!AA20)=0,1000,(IFERROR(IF('IA3'!AA20/AA29&lt;0.5,0,IF('IA3'!AA20/AA29*100&gt;90,5,IF('IA3'!AA20/AA29*100&gt;80,4,IF('IA3'!AA20/AA29*100&gt;70,3,IF('IA3'!AA20/AA29*100&gt;60,2,IF('IA3'!AA20/AA29*100&lt;=60,1)))))),0))*AA229)</f>
        <v>1000</v>
      </c>
      <c r="AB129" s="97">
        <f>IF(COUNT('IA3'!AB20)=0,1000,(IFERROR(IF('IA3'!AB20/AB29&lt;0.5,0,IF('IA3'!AB20/AB29*100&gt;90,5,IF('IA3'!AB20/AB29*100&gt;80,4,IF('IA3'!AB20/AB29*100&gt;70,3,IF('IA3'!AB20/AB29*100&gt;60,2,IF('IA3'!AB20/AB29*100&lt;=60,1)))))),0))*AB229)</f>
        <v>1000</v>
      </c>
      <c r="AC129" s="97">
        <f>IF(COUNT('IA3'!AC20)=0,1000,(IFERROR(IF('IA3'!AC20/AC29&lt;0.5,0,IF('IA3'!AC20/AC29*100&gt;90,5,IF('IA3'!AC20/AC29*100&gt;80,4,IF('IA3'!AC20/AC29*100&gt;70,3,IF('IA3'!AC20/AC29*100&gt;60,2,IF('IA3'!AC20/AC29*100&lt;=60,1)))))),0))*AC229)</f>
        <v>1000</v>
      </c>
      <c r="AD129" s="97">
        <f>IF(COUNT('IA3'!AD20)=0,1000,(IFERROR(IF('IA3'!AD20/AD29&lt;0.5,0,IF('IA3'!AD20/AD29*100&gt;90,5,IF('IA3'!AD20/AD29*100&gt;80,4,IF('IA3'!AD20/AD29*100&gt;70,3,IF('IA3'!AD20/AD29*100&gt;60,2,IF('IA3'!AD20/AD29*100&lt;=60,1)))))),0))*AD229)</f>
        <v>1000</v>
      </c>
      <c r="AE129" s="97">
        <f>IF(COUNT('IA3'!AE20)=0,1000,(IFERROR(IF('IA3'!AE20/AE29&lt;0.5,0,IF('IA3'!AE20/AE29*100&gt;90,5,IF('IA3'!AE20/AE29*100&gt;80,4,IF('IA3'!AE20/AE29*100&gt;70,3,IF('IA3'!AE20/AE29*100&gt;60,2,IF('IA3'!AE20/AE29*100&lt;=60,1)))))),0))*AE229)</f>
        <v>1000</v>
      </c>
      <c r="AF129" s="97">
        <f>IF(COUNT('IA3'!AF20)=0,1000,(IFERROR(IF('IA3'!AF20/AF29&lt;0.5,0,IF('IA3'!AF20/AF29*100&gt;90,5,IF('IA3'!AF20/AF29*100&gt;80,4,IF('IA3'!AF20/AF29*100&gt;70,3,IF('IA3'!AF20/AF29*100&gt;60,2,IF('IA3'!AF20/AF29*100&lt;=60,1)))))),0))*AF229)</f>
        <v>1000</v>
      </c>
      <c r="AG129" s="97">
        <f>IF(COUNT('IA3'!AG20)=0,1000,(IFERROR(IF('IA3'!AG20/AG29&lt;0.5,0,IF('IA3'!AG20/AG29*100&gt;90,5,IF('IA3'!AG20/AG29*100&gt;80,4,IF('IA3'!AG20/AG29*100&gt;70,3,IF('IA3'!AG20/AG29*100&gt;60,2,IF('IA3'!AG20/AG29*100&lt;=60,1)))))),0))*AG229)</f>
        <v>1000</v>
      </c>
      <c r="AH129" s="97">
        <f>IF(COUNT('IA3'!AH20)=0,1000,(IFERROR(IF('IA3'!AH20/AH29&lt;0.5,0,IF('IA3'!AH20/AH29*100&gt;90,5,IF('IA3'!AH20/AH29*100&gt;80,4,IF('IA3'!AH20/AH29*100&gt;70,3,IF('IA3'!AH20/AH29*100&gt;60,2,IF('IA3'!AH20/AH29*100&lt;=60,1)))))),0))*AH229)</f>
        <v>1000</v>
      </c>
      <c r="AI129" s="97">
        <f>IF(COUNT('IA3'!AI20)=0,1000,(IFERROR(IF('IA3'!AI20/AI29&lt;0.5,0,IF('IA3'!AI20/AI29*100&gt;90,5,IF('IA3'!AI20/AI29*100&gt;80,4,IF('IA3'!AI20/AI29*100&gt;70,3,IF('IA3'!AI20/AI29*100&gt;60,2,IF('IA3'!AI20/AI29*100&lt;=60,1)))))),0))*AI229)</f>
        <v>1000</v>
      </c>
      <c r="AJ129" s="97">
        <f>IF(COUNT('IA3'!AJ20)=0,1000,(IFERROR(IF('IA3'!AJ20/AJ29&lt;0.5,0,IF('IA3'!AJ20/AJ29*100&gt;90,5,IF('IA3'!AJ20/AJ29*100&gt;80,4,IF('IA3'!AJ20/AJ29*100&gt;70,3,IF('IA3'!AJ20/AJ29*100&gt;60,2,IF('IA3'!AJ20/AJ29*100&lt;=60,1)))))),0))*AJ229)</f>
        <v>1000</v>
      </c>
      <c r="AK129" s="97">
        <f>IF(COUNT('IA3'!AK20)=0,1000,(IFERROR(IF('IA3'!AK20/AK29&lt;0.5,0,IF('IA3'!AK20/AK29*100&gt;90,5,IF('IA3'!AK20/AK29*100&gt;80,4,IF('IA3'!AK20/AK29*100&gt;70,3,IF('IA3'!AK20/AK29*100&gt;60,2,IF('IA3'!AK20/AK29*100&lt;=60,1)))))),0))*AK229)</f>
        <v>1000</v>
      </c>
      <c r="AL129" s="97">
        <f>IF(COUNT('IA3'!AL20)=0,1000,(IFERROR(IF('IA3'!AL20/AL29&lt;0.5,0,IF('IA3'!AL20/AL29*100&gt;90,5,IF('IA3'!AL20/AL29*100&gt;80,4,IF('IA3'!AL20/AL29*100&gt;70,3,IF('IA3'!AL20/AL29*100&gt;60,2,IF('IA3'!AL20/AL29*100&lt;=60,1)))))),0))*AL229)</f>
        <v>1000</v>
      </c>
      <c r="AM129" s="97">
        <f>IF(COUNT('IA3'!AM20)=0,1000,(IFERROR(IF('IA3'!AM20/AM29&lt;0.5,0,IF('IA3'!AM20/AM29*100&gt;90,5,IF('IA3'!AM20/AM29*100&gt;80,4,IF('IA3'!AM20/AM29*100&gt;70,3,IF('IA3'!AM20/AM29*100&gt;60,2,IF('IA3'!AM20/AM29*100&lt;=60,1)))))),0))*AM229)</f>
        <v>1000</v>
      </c>
      <c r="AN129" s="97">
        <f>IF(COUNT('IA3'!AN20)=0,1000,(IFERROR(IF('IA3'!AN20/AN29&lt;0.5,0,IF('IA3'!AN20/AN29*100&gt;90,5,IF('IA3'!AN20/AN29*100&gt;80,4,IF('IA3'!AN20/AN29*100&gt;70,3,IF('IA3'!AN20/AN29*100&gt;60,2,IF('IA3'!AN20/AN29*100&lt;=60,1)))))),0))*AN229)</f>
        <v>1000</v>
      </c>
      <c r="AO129" s="97">
        <f>IF(COUNT('IA3'!AO20)=0,1000,(IFERROR(IF('IA3'!AO20/AO29&lt;0.5,0,IF('IA3'!AO20/AO29*100&gt;90,5,IF('IA3'!AO20/AO29*100&gt;80,4,IF('IA3'!AO20/AO29*100&gt;70,3,IF('IA3'!AO20/AO29*100&gt;60,2,IF('IA3'!AO20/AO29*100&lt;=60,1)))))),0))*AO229)</f>
        <v>1000</v>
      </c>
      <c r="AP129" s="97">
        <f>IF(COUNT('IA3'!AP20)=0,1000,(IFERROR(IF('IA3'!AP20/AP29&lt;0.5,0,IF('IA3'!AP20/AP29*100&gt;90,5,IF('IA3'!AP20/AP29*100&gt;80,4,IF('IA3'!AP20/AP29*100&gt;70,3,IF('IA3'!AP20/AP29*100&gt;60,2,IF('IA3'!AP20/AP29*100&lt;=60,1)))))),0))*AP229)</f>
        <v>1000</v>
      </c>
      <c r="AQ129" s="97">
        <f>IF(COUNT('IA3'!AQ20)=0,1000,(IFERROR(IF('IA3'!AQ20/AQ29&lt;0.5,0,IF('IA3'!AQ20/AQ29*100&gt;90,5,IF('IA3'!AQ20/AQ29*100&gt;80,4,IF('IA3'!AQ20/AQ29*100&gt;70,3,IF('IA3'!AQ20/AQ29*100&gt;60,2,IF('IA3'!AQ20/AQ29*100&lt;=60,1)))))),0))*AQ229)</f>
        <v>1000</v>
      </c>
      <c r="AR129" s="97">
        <f>IF(COUNT('IA3'!AR20)=0,1000,(IFERROR(IF('IA3'!AR20/AR29&lt;0.5,0,IF('IA3'!AR20/AR29*100&gt;90,5,IF('IA3'!AR20/AR29*100&gt;80,4,IF('IA3'!AR20/AR29*100&gt;70,3,IF('IA3'!AR20/AR29*100&gt;60,2,IF('IA3'!AR20/AR29*100&lt;=60,1)))))),0))*AR229)</f>
        <v>1000</v>
      </c>
      <c r="AS129" s="97">
        <f>IF(COUNT('IA3'!AS20)=0,1000,(IFERROR(IF('IA3'!AS20/AS29&lt;0.5,0,IF('IA3'!AS20/AS29*100&gt;90,5,IF('IA3'!AS20/AS29*100&gt;80,4,IF('IA3'!AS20/AS29*100&gt;70,3,IF('IA3'!AS20/AS29*100&gt;60,2,IF('IA3'!AS20/AS29*100&lt;=60,1)))))),0))*AS229)</f>
        <v>1000</v>
      </c>
      <c r="AT129" s="97">
        <f>IF(COUNT('IA3'!AT20)=0,1000,(IFERROR(IF('IA3'!AT20/AT29&lt;0.5,0,IF('IA3'!AT20/AT29*100&gt;90,5,IF('IA3'!AT20/AT29*100&gt;80,4,IF('IA3'!AT20/AT29*100&gt;70,3,IF('IA3'!AT20/AT29*100&gt;60,2,IF('IA3'!AT20/AT29*100&lt;=60,1)))))),0))*AT229)</f>
        <v>1000</v>
      </c>
      <c r="AU129" s="97">
        <f>IF(COUNT('IA3'!AU20)=0,1000,(IFERROR(IF('IA3'!AU20/AU29&lt;0.5,0,IF('IA3'!AU20/AU29*100&gt;90,5,IF('IA3'!AU20/AU29*100&gt;80,4,IF('IA3'!AU20/AU29*100&gt;70,3,IF('IA3'!AU20/AU29*100&gt;60,2,IF('IA3'!AU20/AU29*100&lt;=60,1)))))),0))*AU229)</f>
        <v>1000</v>
      </c>
      <c r="AV129" s="97">
        <f>IF(COUNT('IA3'!AV20)=0,1000,(IFERROR(IF('IA3'!AV20/AV29&lt;0.5,0,IF('IA3'!AV20/AV29*100&gt;90,5,IF('IA3'!AV20/AV29*100&gt;80,4,IF('IA3'!AV20/AV29*100&gt;70,3,IF('IA3'!AV20/AV29*100&gt;60,2,IF('IA3'!AV20/AV29*100&lt;=60,1)))))),0))*AV229)</f>
        <v>1000</v>
      </c>
      <c r="AW129" s="97">
        <f>IF(COUNT('IA3'!AW20)=0,1000,(IFERROR(IF('IA3'!AW20/AW29&lt;0.5,0,IF('IA3'!AW20/AW29*100&gt;90,5,IF('IA3'!AW20/AW29*100&gt;80,4,IF('IA3'!AW20/AW29*100&gt;70,3,IF('IA3'!AW20/AW29*100&gt;60,2,IF('IA3'!AW20/AW29*100&lt;=60,1)))))),0))*AW229)</f>
        <v>1000</v>
      </c>
      <c r="AX129" s="97">
        <f>IF(COUNT('IA3'!AX20)=0,1000,(IFERROR(IF('IA3'!AX20/AX29&lt;0.5,0,IF('IA3'!AX20/AX29*100&gt;90,5,IF('IA3'!AX20/AX29*100&gt;80,4,IF('IA3'!AX20/AX29*100&gt;70,3,IF('IA3'!AX20/AX29*100&gt;60,2,IF('IA3'!AX20/AX29*100&lt;=60,1)))))),0))*AX229)</f>
        <v>1000</v>
      </c>
      <c r="AY129" s="97">
        <f>IF(COUNT('IA3'!AY20)=0,1000,(IFERROR(IF('IA3'!AY20/AY29&lt;0.5,0,IF('IA3'!AY20/AY29*100&gt;90,5,IF('IA3'!AY20/AY29*100&gt;80,4,IF('IA3'!AY20/AY29*100&gt;70,3,IF('IA3'!AY20/AY29*100&gt;60,2,IF('IA3'!AY20/AY29*100&lt;=60,1)))))),0))*AY229)</f>
        <v>1000</v>
      </c>
      <c r="AZ129" s="97">
        <f>IF(COUNT('IA3'!AZ20)=0,1000,(IFERROR(IF('IA3'!AZ20/AZ29&lt;0.5,0,IF('IA3'!AZ20/AZ29*100&gt;90,5,IF('IA3'!AZ20/AZ29*100&gt;80,4,IF('IA3'!AZ20/AZ29*100&gt;70,3,IF('IA3'!AZ20/AZ29*100&gt;60,2,IF('IA3'!AZ20/AZ29*100&lt;=60,1)))))),0))*AZ229)</f>
        <v>1000</v>
      </c>
      <c r="BA129" s="96">
        <f t="shared" si="53"/>
        <v>5</v>
      </c>
      <c r="BB129" s="96">
        <f t="shared" si="54"/>
        <v>5</v>
      </c>
      <c r="BC129" s="96">
        <f t="shared" si="55"/>
        <v>4.8</v>
      </c>
      <c r="BD129" s="96">
        <f t="shared" si="56"/>
        <v>4.6842105263157894</v>
      </c>
      <c r="BE129" s="96">
        <f t="shared" si="57"/>
        <v>4.333333333333333</v>
      </c>
      <c r="BF129" s="96">
        <f t="shared" si="58"/>
        <v>0</v>
      </c>
      <c r="BG129" s="96">
        <f t="shared" si="59"/>
        <v>0</v>
      </c>
    </row>
    <row r="130" spans="1:59" x14ac:dyDescent="0.3">
      <c r="A130" s="97">
        <f>IF(COUNT('IA3'!B21)=0,1000,(IFERROR(IF('IA3'!B21/A30&lt;0.5,0,IF('IA3'!B21/A30*100&gt;90,5,IF('IA3'!B21/A30*100&gt;80,4,IF('IA3'!B21/A30*100&gt;70,3,IF('IA3'!B21/A30*100&gt;60,2,IF('IA3'!B21/A30*100&lt;=60,1)))))),0))*A230)</f>
        <v>10</v>
      </c>
      <c r="B130" s="97">
        <f>IF(COUNT('IA3'!C21)=0,1000,(IFERROR(IF('IA3'!C21/B30&lt;0.5,0,IF('IA3'!C21/B30*100&gt;90,5,IF('IA3'!C21/B30*100&gt;80,4,IF('IA3'!C21/B30*100&gt;70,3,IF('IA3'!C21/B30*100&gt;60,2,IF('IA3'!C21/B30*100&lt;=60,1)))))),0))*B230)</f>
        <v>10</v>
      </c>
      <c r="C130" s="97">
        <f>IF(COUNT('IA3'!D21)=0,1000,(IFERROR(IF('IA3'!D21/C30&lt;0.5,0,IF('IA3'!D21/C30*100&gt;90,5,IF('IA3'!D21/C30*100&gt;80,4,IF('IA3'!D21/C30*100&gt;70,3,IF('IA3'!D21/C30*100&gt;60,2,IF('IA3'!D21/C30*100&lt;=60,1)))))),0))*C230)</f>
        <v>10</v>
      </c>
      <c r="D130" s="97">
        <f>IF(COUNT('IA3'!E21)=0,1000,(IFERROR(IF('IA3'!E21/D30&lt;0.5,0,IF('IA3'!E21/D30*100&gt;90,5,IF('IA3'!E21/D30*100&gt;80,4,IF('IA3'!E21/D30*100&gt;70,3,IF('IA3'!E21/D30*100&gt;60,2,IF('IA3'!E21/D30*100&lt;=60,1)))))),0))*D230)</f>
        <v>10</v>
      </c>
      <c r="E130" s="97">
        <f>IF(COUNT('IA3'!F21)=0,1000,(IFERROR(IF('IA3'!F21/E30&lt;0.5,0,IF('IA3'!F21/E30*100&gt;90,5,IF('IA3'!F21/E30*100&gt;80,4,IF('IA3'!F21/E30*100&gt;70,3,IF('IA3'!F21/E30*100&gt;60,2,IF('IA3'!F21/E30*100&lt;=60,1)))))),0))*E230)</f>
        <v>10</v>
      </c>
      <c r="F130" s="97">
        <f>IF(COUNT('IA3'!G21)=0,1000,(IFERROR(IF('IA3'!G21/F30&lt;0.5,0,IF('IA3'!G21/F30*100&gt;90,5,IF('IA3'!G21/F30*100&gt;80,4,IF('IA3'!G21/F30*100&gt;70,3,IF('IA3'!G21/F30*100&gt;60,2,IF('IA3'!G21/F30*100&lt;=60,1)))))),0))*F230)</f>
        <v>10</v>
      </c>
      <c r="G130" s="97">
        <f>IF(COUNT('IA3'!H21)=0,1000,(IFERROR(IF('IA3'!H21/G30&lt;0.5,0,IF('IA3'!H21/G30*100&gt;90,5,IF('IA3'!H21/G30*100&gt;80,4,IF('IA3'!H21/G30*100&gt;70,3,IF('IA3'!H21/G30*100&gt;60,2,IF('IA3'!H21/G30*100&lt;=60,1)))))),0))*G230)</f>
        <v>10</v>
      </c>
      <c r="H130" s="97">
        <f>IF(COUNT('IA3'!I21)=0,1000,(IFERROR(IF('IA3'!I21/H30&lt;0.5,0,IF('IA3'!I21/H30*100&gt;90,5,IF('IA3'!I21/H30*100&gt;80,4,IF('IA3'!I21/H30*100&gt;70,3,IF('IA3'!I21/H30*100&gt;60,2,IF('IA3'!I21/H30*100&lt;=60,1)))))),0))*H230)</f>
        <v>10</v>
      </c>
      <c r="I130" s="97">
        <f>IF(COUNT('IA3'!J21)=0,1000,(IFERROR(IF('IA3'!J21/I30&lt;0.5,0,IF('IA3'!J21/I30*100&gt;90,5,IF('IA3'!J21/I30*100&gt;80,4,IF('IA3'!J21/I30*100&gt;70,3,IF('IA3'!J21/I30*100&gt;60,2,IF('IA3'!J21/I30*100&lt;=60,1)))))),0))*I230)</f>
        <v>10</v>
      </c>
      <c r="J130" s="97">
        <f>IF(COUNT('IA3'!K21)=0,1000,(IFERROR(IF('IA3'!K21/J30&lt;0.5,0,IF('IA3'!K21/J30*100&gt;90,5,IF('IA3'!K21/J30*100&gt;80,4,IF('IA3'!K21/J30*100&gt;70,3,IF('IA3'!K21/J30*100&gt;60,2,IF('IA3'!K21/J30*100&lt;=60,1)))))),0))*J230)</f>
        <v>10</v>
      </c>
      <c r="K130" s="97">
        <f>IF(COUNT('IA3'!#REF!)=0,1000,(IFERROR(IF('IA3'!#REF!/K30&lt;0.5,0,IF('IA3'!#REF!/K30*100&gt;90,5,IF('IA3'!#REF!/K30*100&gt;80,4,IF('IA3'!#REF!/K30*100&gt;70,3,IF('IA3'!#REF!/K30*100&gt;60,2,IF('IA3'!#REF!/K30*100&lt;=60,1)))))),0))*K230)</f>
        <v>1000</v>
      </c>
      <c r="L130" s="97">
        <f>IF(COUNT('IA3'!L21)=0,1000,(IFERROR(IF('IA3'!L21/L30&lt;0.5,0,IF('IA3'!L21/L30*100&gt;90,5,IF('IA3'!L21/L30*100&gt;80,4,IF('IA3'!L21/L30*100&gt;70,3,IF('IA3'!L21/L30*100&gt;60,2,IF('IA3'!L21/L30*100&lt;=60,1)))))),0))*L230)</f>
        <v>65</v>
      </c>
      <c r="M130" s="97">
        <f>IF(COUNT('IA3'!N21)=0,1000,(IFERROR(IF('IA3'!N21/M30&lt;0.5,0,IF('IA3'!N21/M30*100&gt;90,5,IF('IA3'!N21/M30*100&gt;80,4,IF('IA3'!N21/M30*100&gt;70,3,IF('IA3'!N21/M30*100&gt;60,2,IF('IA3'!N21/M30*100&lt;=60,1)))))),0))*M230)</f>
        <v>1000</v>
      </c>
      <c r="N130" s="97">
        <f>IF(COUNT('IA3'!O21)=0,1000,(IFERROR(IF('IA3'!O21/N30&lt;0.5,0,IF('IA3'!O21/N30*100&gt;90,5,IF('IA3'!O21/N30*100&gt;80,4,IF('IA3'!O21/N30*100&gt;70,3,IF('IA3'!O21/N30*100&gt;60,2,IF('IA3'!O21/N30*100&lt;=60,1)))))),0))*N230)</f>
        <v>65</v>
      </c>
      <c r="O130" s="97">
        <f>IF(COUNT('IA3'!#REF!)=0,1000,(IFERROR(IF('IA3'!#REF!/O30&lt;0.5,0,IF('IA3'!#REF!/O30*100&gt;90,5,IF('IA3'!#REF!/O30*100&gt;80,4,IF('IA3'!#REF!/O30*100&gt;70,3,IF('IA3'!#REF!/O30*100&gt;60,2,IF('IA3'!#REF!/O30*100&lt;=60,1)))))),0))*O230)</f>
        <v>1000</v>
      </c>
      <c r="P130" s="97">
        <f>IF(COUNT('IA3'!P21)=0,1000,(IFERROR(IF('IA3'!P21/P30&lt;0.5,0,IF('IA3'!P21/P30*100&gt;90,5,IF('IA3'!P21/P30*100&gt;80,4,IF('IA3'!P21/P30*100&gt;70,3,IF('IA3'!P21/P30*100&gt;60,2,IF('IA3'!P21/P30*100&lt;=60,1)))))),0))*P230)</f>
        <v>65</v>
      </c>
      <c r="Q130" s="97">
        <f>IF(COUNT('IA3'!#REF!)=0,1000,(IFERROR(IF('IA3'!#REF!/Q30&lt;0.5,0,IF('IA3'!#REF!/Q30*100&gt;90,5,IF('IA3'!#REF!/Q30*100&gt;80,4,IF('IA3'!#REF!/Q30*100&gt;70,3,IF('IA3'!#REF!/Q30*100&gt;60,2,IF('IA3'!#REF!/Q30*100&lt;=60,1)))))),0))*Q230)</f>
        <v>1000</v>
      </c>
      <c r="R130" s="97">
        <f>IF(COUNT('IA3'!R21)=0,1000,(IFERROR(IF('IA3'!R21/R30&lt;0.5,0,IF('IA3'!R21/R30*100&gt;90,5,IF('IA3'!R21/R30*100&gt;80,4,IF('IA3'!R21/R30*100&gt;70,3,IF('IA3'!R21/R30*100&gt;60,2,IF('IA3'!R21/R30*100&lt;=60,1)))))),0))*R230)</f>
        <v>65</v>
      </c>
      <c r="S130" s="97">
        <f>IF(COUNT('IA3'!#REF!)=0,1000,(IFERROR(IF('IA3'!#REF!/S30&lt;0.5,0,IF('IA3'!#REF!/S30*100&gt;90,5,IF('IA3'!#REF!/S30*100&gt;80,4,IF('IA3'!#REF!/S30*100&gt;70,3,IF('IA3'!#REF!/S30*100&gt;60,2,IF('IA3'!#REF!/S30*100&lt;=60,1)))))),0))*S230)</f>
        <v>1000</v>
      </c>
      <c r="T130" s="97">
        <f>IF(COUNT('IA3'!T21)=0,1000,(IFERROR(IF('IA3'!T21/T30&lt;0.5,0,IF('IA3'!T21/T30*100&gt;90,5,IF('IA3'!T21/T30*100&gt;80,4,IF('IA3'!T21/T30*100&gt;70,3,IF('IA3'!T21/T30*100&gt;60,2,IF('IA3'!T21/T30*100&lt;=60,1)))))),0))*T230)</f>
        <v>39</v>
      </c>
      <c r="U130" s="97">
        <f>IF(COUNT('IA3'!#REF!)=0,1000,(IFERROR(IF('IA3'!#REF!/U30&lt;0.5,0,IF('IA3'!#REF!/U30*100&gt;90,5,IF('IA3'!#REF!/U30*100&gt;80,4,IF('IA3'!#REF!/U30*100&gt;70,3,IF('IA3'!#REF!/U30*100&gt;60,2,IF('IA3'!#REF!/U30*100&lt;=60,1)))))),0))*U230)</f>
        <v>1000</v>
      </c>
      <c r="V130" s="97">
        <f>IF(COUNT('IA3'!V21)=0,1000,(IFERROR(IF('IA3'!V21/V30&lt;0.5,0,IF('IA3'!V21/V30*100&gt;90,5,IF('IA3'!V21/V30*100&gt;80,4,IF('IA3'!V21/V30*100&gt;70,3,IF('IA3'!V21/V30*100&gt;60,2,IF('IA3'!V21/V30*100&lt;=60,1)))))),0))*V230)</f>
        <v>48</v>
      </c>
      <c r="W130" s="97">
        <f>IF(COUNT('IA3'!W21)=0,1000,(IFERROR(IF('IA3'!W21/W30&lt;0.5,0,IF('IA3'!W21/W30*100&gt;90,5,IF('IA3'!W21/W30*100&gt;80,4,IF('IA3'!W21/W30*100&gt;70,3,IF('IA3'!W21/W30*100&gt;60,2,IF('IA3'!W21/W30*100&lt;=60,1)))))),0))*W230)</f>
        <v>1000</v>
      </c>
      <c r="X130" s="97">
        <f>IF(COUNT('IA3'!X21)=0,1000,(IFERROR(IF('IA3'!X21/X30&lt;0.5,0,IF('IA3'!X21/X30*100&gt;90,5,IF('IA3'!X21/X30*100&gt;80,4,IF('IA3'!X21/X30*100&gt;70,3,IF('IA3'!X21/X30*100&gt;60,2,IF('IA3'!X21/X30*100&lt;=60,1)))))),0))*X230)</f>
        <v>0</v>
      </c>
      <c r="Y130" s="97">
        <f>IF(COUNT('IA3'!Y21)=0,1000,(IFERROR(IF('IA3'!Y21/Y30&lt;0.5,0,IF('IA3'!Y21/Y30*100&gt;90,5,IF('IA3'!Y21/Y30*100&gt;80,4,IF('IA3'!Y21/Y30*100&gt;70,3,IF('IA3'!Y21/Y30*100&gt;60,2,IF('IA3'!Y21/Y30*100&lt;=60,1)))))),0))*Y230)</f>
        <v>0</v>
      </c>
      <c r="Z130" s="97">
        <f>IF(COUNT('IA3'!Z21)=0,1000,(IFERROR(IF('IA3'!Z21/Z30&lt;0.5,0,IF('IA3'!Z21/Z30*100&gt;90,5,IF('IA3'!Z21/Z30*100&gt;80,4,IF('IA3'!Z21/Z30*100&gt;70,3,IF('IA3'!Z21/Z30*100&gt;60,2,IF('IA3'!Z21/Z30*100&lt;=60,1)))))),0))*Z230)</f>
        <v>1000</v>
      </c>
      <c r="AA130" s="97">
        <f>IF(COUNT('IA3'!AA21)=0,1000,(IFERROR(IF('IA3'!AA21/AA30&lt;0.5,0,IF('IA3'!AA21/AA30*100&gt;90,5,IF('IA3'!AA21/AA30*100&gt;80,4,IF('IA3'!AA21/AA30*100&gt;70,3,IF('IA3'!AA21/AA30*100&gt;60,2,IF('IA3'!AA21/AA30*100&lt;=60,1)))))),0))*AA230)</f>
        <v>1000</v>
      </c>
      <c r="AB130" s="97">
        <f>IF(COUNT('IA3'!AB21)=0,1000,(IFERROR(IF('IA3'!AB21/AB30&lt;0.5,0,IF('IA3'!AB21/AB30*100&gt;90,5,IF('IA3'!AB21/AB30*100&gt;80,4,IF('IA3'!AB21/AB30*100&gt;70,3,IF('IA3'!AB21/AB30*100&gt;60,2,IF('IA3'!AB21/AB30*100&lt;=60,1)))))),0))*AB230)</f>
        <v>1000</v>
      </c>
      <c r="AC130" s="97">
        <f>IF(COUNT('IA3'!AC21)=0,1000,(IFERROR(IF('IA3'!AC21/AC30&lt;0.5,0,IF('IA3'!AC21/AC30*100&gt;90,5,IF('IA3'!AC21/AC30*100&gt;80,4,IF('IA3'!AC21/AC30*100&gt;70,3,IF('IA3'!AC21/AC30*100&gt;60,2,IF('IA3'!AC21/AC30*100&lt;=60,1)))))),0))*AC230)</f>
        <v>1000</v>
      </c>
      <c r="AD130" s="97">
        <f>IF(COUNT('IA3'!AD21)=0,1000,(IFERROR(IF('IA3'!AD21/AD30&lt;0.5,0,IF('IA3'!AD21/AD30*100&gt;90,5,IF('IA3'!AD21/AD30*100&gt;80,4,IF('IA3'!AD21/AD30*100&gt;70,3,IF('IA3'!AD21/AD30*100&gt;60,2,IF('IA3'!AD21/AD30*100&lt;=60,1)))))),0))*AD230)</f>
        <v>1000</v>
      </c>
      <c r="AE130" s="97">
        <f>IF(COUNT('IA3'!AE21)=0,1000,(IFERROR(IF('IA3'!AE21/AE30&lt;0.5,0,IF('IA3'!AE21/AE30*100&gt;90,5,IF('IA3'!AE21/AE30*100&gt;80,4,IF('IA3'!AE21/AE30*100&gt;70,3,IF('IA3'!AE21/AE30*100&gt;60,2,IF('IA3'!AE21/AE30*100&lt;=60,1)))))),0))*AE230)</f>
        <v>1000</v>
      </c>
      <c r="AF130" s="97">
        <f>IF(COUNT('IA3'!AF21)=0,1000,(IFERROR(IF('IA3'!AF21/AF30&lt;0.5,0,IF('IA3'!AF21/AF30*100&gt;90,5,IF('IA3'!AF21/AF30*100&gt;80,4,IF('IA3'!AF21/AF30*100&gt;70,3,IF('IA3'!AF21/AF30*100&gt;60,2,IF('IA3'!AF21/AF30*100&lt;=60,1)))))),0))*AF230)</f>
        <v>1000</v>
      </c>
      <c r="AG130" s="97">
        <f>IF(COUNT('IA3'!AG21)=0,1000,(IFERROR(IF('IA3'!AG21/AG30&lt;0.5,0,IF('IA3'!AG21/AG30*100&gt;90,5,IF('IA3'!AG21/AG30*100&gt;80,4,IF('IA3'!AG21/AG30*100&gt;70,3,IF('IA3'!AG21/AG30*100&gt;60,2,IF('IA3'!AG21/AG30*100&lt;=60,1)))))),0))*AG230)</f>
        <v>1000</v>
      </c>
      <c r="AH130" s="97">
        <f>IF(COUNT('IA3'!AH21)=0,1000,(IFERROR(IF('IA3'!AH21/AH30&lt;0.5,0,IF('IA3'!AH21/AH30*100&gt;90,5,IF('IA3'!AH21/AH30*100&gt;80,4,IF('IA3'!AH21/AH30*100&gt;70,3,IF('IA3'!AH21/AH30*100&gt;60,2,IF('IA3'!AH21/AH30*100&lt;=60,1)))))),0))*AH230)</f>
        <v>1000</v>
      </c>
      <c r="AI130" s="97">
        <f>IF(COUNT('IA3'!AI21)=0,1000,(IFERROR(IF('IA3'!AI21/AI30&lt;0.5,0,IF('IA3'!AI21/AI30*100&gt;90,5,IF('IA3'!AI21/AI30*100&gt;80,4,IF('IA3'!AI21/AI30*100&gt;70,3,IF('IA3'!AI21/AI30*100&gt;60,2,IF('IA3'!AI21/AI30*100&lt;=60,1)))))),0))*AI230)</f>
        <v>1000</v>
      </c>
      <c r="AJ130" s="97">
        <f>IF(COUNT('IA3'!AJ21)=0,1000,(IFERROR(IF('IA3'!AJ21/AJ30&lt;0.5,0,IF('IA3'!AJ21/AJ30*100&gt;90,5,IF('IA3'!AJ21/AJ30*100&gt;80,4,IF('IA3'!AJ21/AJ30*100&gt;70,3,IF('IA3'!AJ21/AJ30*100&gt;60,2,IF('IA3'!AJ21/AJ30*100&lt;=60,1)))))),0))*AJ230)</f>
        <v>1000</v>
      </c>
      <c r="AK130" s="97">
        <f>IF(COUNT('IA3'!AK21)=0,1000,(IFERROR(IF('IA3'!AK21/AK30&lt;0.5,0,IF('IA3'!AK21/AK30*100&gt;90,5,IF('IA3'!AK21/AK30*100&gt;80,4,IF('IA3'!AK21/AK30*100&gt;70,3,IF('IA3'!AK21/AK30*100&gt;60,2,IF('IA3'!AK21/AK30*100&lt;=60,1)))))),0))*AK230)</f>
        <v>1000</v>
      </c>
      <c r="AL130" s="97">
        <f>IF(COUNT('IA3'!AL21)=0,1000,(IFERROR(IF('IA3'!AL21/AL30&lt;0.5,0,IF('IA3'!AL21/AL30*100&gt;90,5,IF('IA3'!AL21/AL30*100&gt;80,4,IF('IA3'!AL21/AL30*100&gt;70,3,IF('IA3'!AL21/AL30*100&gt;60,2,IF('IA3'!AL21/AL30*100&lt;=60,1)))))),0))*AL230)</f>
        <v>1000</v>
      </c>
      <c r="AM130" s="97">
        <f>IF(COUNT('IA3'!AM21)=0,1000,(IFERROR(IF('IA3'!AM21/AM30&lt;0.5,0,IF('IA3'!AM21/AM30*100&gt;90,5,IF('IA3'!AM21/AM30*100&gt;80,4,IF('IA3'!AM21/AM30*100&gt;70,3,IF('IA3'!AM21/AM30*100&gt;60,2,IF('IA3'!AM21/AM30*100&lt;=60,1)))))),0))*AM230)</f>
        <v>1000</v>
      </c>
      <c r="AN130" s="97">
        <f>IF(COUNT('IA3'!AN21)=0,1000,(IFERROR(IF('IA3'!AN21/AN30&lt;0.5,0,IF('IA3'!AN21/AN30*100&gt;90,5,IF('IA3'!AN21/AN30*100&gt;80,4,IF('IA3'!AN21/AN30*100&gt;70,3,IF('IA3'!AN21/AN30*100&gt;60,2,IF('IA3'!AN21/AN30*100&lt;=60,1)))))),0))*AN230)</f>
        <v>1000</v>
      </c>
      <c r="AO130" s="97">
        <f>IF(COUNT('IA3'!AO21)=0,1000,(IFERROR(IF('IA3'!AO21/AO30&lt;0.5,0,IF('IA3'!AO21/AO30*100&gt;90,5,IF('IA3'!AO21/AO30*100&gt;80,4,IF('IA3'!AO21/AO30*100&gt;70,3,IF('IA3'!AO21/AO30*100&gt;60,2,IF('IA3'!AO21/AO30*100&lt;=60,1)))))),0))*AO230)</f>
        <v>1000</v>
      </c>
      <c r="AP130" s="97">
        <f>IF(COUNT('IA3'!AP21)=0,1000,(IFERROR(IF('IA3'!AP21/AP30&lt;0.5,0,IF('IA3'!AP21/AP30*100&gt;90,5,IF('IA3'!AP21/AP30*100&gt;80,4,IF('IA3'!AP21/AP30*100&gt;70,3,IF('IA3'!AP21/AP30*100&gt;60,2,IF('IA3'!AP21/AP30*100&lt;=60,1)))))),0))*AP230)</f>
        <v>1000</v>
      </c>
      <c r="AQ130" s="97">
        <f>IF(COUNT('IA3'!AQ21)=0,1000,(IFERROR(IF('IA3'!AQ21/AQ30&lt;0.5,0,IF('IA3'!AQ21/AQ30*100&gt;90,5,IF('IA3'!AQ21/AQ30*100&gt;80,4,IF('IA3'!AQ21/AQ30*100&gt;70,3,IF('IA3'!AQ21/AQ30*100&gt;60,2,IF('IA3'!AQ21/AQ30*100&lt;=60,1)))))),0))*AQ230)</f>
        <v>1000</v>
      </c>
      <c r="AR130" s="97">
        <f>IF(COUNT('IA3'!AR21)=0,1000,(IFERROR(IF('IA3'!AR21/AR30&lt;0.5,0,IF('IA3'!AR21/AR30*100&gt;90,5,IF('IA3'!AR21/AR30*100&gt;80,4,IF('IA3'!AR21/AR30*100&gt;70,3,IF('IA3'!AR21/AR30*100&gt;60,2,IF('IA3'!AR21/AR30*100&lt;=60,1)))))),0))*AR230)</f>
        <v>1000</v>
      </c>
      <c r="AS130" s="97">
        <f>IF(COUNT('IA3'!AS21)=0,1000,(IFERROR(IF('IA3'!AS21/AS30&lt;0.5,0,IF('IA3'!AS21/AS30*100&gt;90,5,IF('IA3'!AS21/AS30*100&gt;80,4,IF('IA3'!AS21/AS30*100&gt;70,3,IF('IA3'!AS21/AS30*100&gt;60,2,IF('IA3'!AS21/AS30*100&lt;=60,1)))))),0))*AS230)</f>
        <v>1000</v>
      </c>
      <c r="AT130" s="97">
        <f>IF(COUNT('IA3'!AT21)=0,1000,(IFERROR(IF('IA3'!AT21/AT30&lt;0.5,0,IF('IA3'!AT21/AT30*100&gt;90,5,IF('IA3'!AT21/AT30*100&gt;80,4,IF('IA3'!AT21/AT30*100&gt;70,3,IF('IA3'!AT21/AT30*100&gt;60,2,IF('IA3'!AT21/AT30*100&lt;=60,1)))))),0))*AT230)</f>
        <v>1000</v>
      </c>
      <c r="AU130" s="97">
        <f>IF(COUNT('IA3'!AU21)=0,1000,(IFERROR(IF('IA3'!AU21/AU30&lt;0.5,0,IF('IA3'!AU21/AU30*100&gt;90,5,IF('IA3'!AU21/AU30*100&gt;80,4,IF('IA3'!AU21/AU30*100&gt;70,3,IF('IA3'!AU21/AU30*100&gt;60,2,IF('IA3'!AU21/AU30*100&lt;=60,1)))))),0))*AU230)</f>
        <v>1000</v>
      </c>
      <c r="AV130" s="97">
        <f>IF(COUNT('IA3'!AV21)=0,1000,(IFERROR(IF('IA3'!AV21/AV30&lt;0.5,0,IF('IA3'!AV21/AV30*100&gt;90,5,IF('IA3'!AV21/AV30*100&gt;80,4,IF('IA3'!AV21/AV30*100&gt;70,3,IF('IA3'!AV21/AV30*100&gt;60,2,IF('IA3'!AV21/AV30*100&lt;=60,1)))))),0))*AV230)</f>
        <v>1000</v>
      </c>
      <c r="AW130" s="97">
        <f>IF(COUNT('IA3'!AW21)=0,1000,(IFERROR(IF('IA3'!AW21/AW30&lt;0.5,0,IF('IA3'!AW21/AW30*100&gt;90,5,IF('IA3'!AW21/AW30*100&gt;80,4,IF('IA3'!AW21/AW30*100&gt;70,3,IF('IA3'!AW21/AW30*100&gt;60,2,IF('IA3'!AW21/AW30*100&lt;=60,1)))))),0))*AW230)</f>
        <v>1000</v>
      </c>
      <c r="AX130" s="97">
        <f>IF(COUNT('IA3'!AX21)=0,1000,(IFERROR(IF('IA3'!AX21/AX30&lt;0.5,0,IF('IA3'!AX21/AX30*100&gt;90,5,IF('IA3'!AX21/AX30*100&gt;80,4,IF('IA3'!AX21/AX30*100&gt;70,3,IF('IA3'!AX21/AX30*100&gt;60,2,IF('IA3'!AX21/AX30*100&lt;=60,1)))))),0))*AX230)</f>
        <v>1000</v>
      </c>
      <c r="AY130" s="97">
        <f>IF(COUNT('IA3'!AY21)=0,1000,(IFERROR(IF('IA3'!AY21/AY30&lt;0.5,0,IF('IA3'!AY21/AY30*100&gt;90,5,IF('IA3'!AY21/AY30*100&gt;80,4,IF('IA3'!AY21/AY30*100&gt;70,3,IF('IA3'!AY21/AY30*100&gt;60,2,IF('IA3'!AY21/AY30*100&lt;=60,1)))))),0))*AY230)</f>
        <v>1000</v>
      </c>
      <c r="AZ130" s="97">
        <f>IF(COUNT('IA3'!AZ21)=0,1000,(IFERROR(IF('IA3'!AZ21/AZ30&lt;0.5,0,IF('IA3'!AZ21/AZ30*100&gt;90,5,IF('IA3'!AZ21/AZ30*100&gt;80,4,IF('IA3'!AZ21/AZ30*100&gt;70,3,IF('IA3'!AZ21/AZ30*100&gt;60,2,IF('IA3'!AZ21/AZ30*100&lt;=60,1)))))),0))*AZ230)</f>
        <v>1000</v>
      </c>
      <c r="BA130" s="96">
        <f t="shared" si="53"/>
        <v>5</v>
      </c>
      <c r="BB130" s="96">
        <f t="shared" si="54"/>
        <v>5</v>
      </c>
      <c r="BC130" s="96">
        <f t="shared" si="55"/>
        <v>5</v>
      </c>
      <c r="BD130" s="96">
        <f t="shared" si="56"/>
        <v>3.6315789473684212</v>
      </c>
      <c r="BE130" s="96">
        <f t="shared" si="57"/>
        <v>4.0303030303030303</v>
      </c>
      <c r="BF130" s="96">
        <f t="shared" si="58"/>
        <v>0</v>
      </c>
      <c r="BG130" s="96">
        <f t="shared" si="59"/>
        <v>0</v>
      </c>
    </row>
    <row r="131" spans="1:59" x14ac:dyDescent="0.3">
      <c r="A131" s="97">
        <f>IF(COUNT('IA3'!B22)=0,1000,(IFERROR(IF('IA3'!B22/A31&lt;0.5,0,IF('IA3'!B22/A31*100&gt;90,5,IF('IA3'!B22/A31*100&gt;80,4,IF('IA3'!B22/A31*100&gt;70,3,IF('IA3'!B22/A31*100&gt;60,2,IF('IA3'!B22/A31*100&lt;=60,1)))))),0))*A231)</f>
        <v>10</v>
      </c>
      <c r="B131" s="97">
        <f>IF(COUNT('IA3'!C22)=0,1000,(IFERROR(IF('IA3'!C22/B31&lt;0.5,0,IF('IA3'!C22/B31*100&gt;90,5,IF('IA3'!C22/B31*100&gt;80,4,IF('IA3'!C22/B31*100&gt;70,3,IF('IA3'!C22/B31*100&gt;60,2,IF('IA3'!C22/B31*100&lt;=60,1)))))),0))*B231)</f>
        <v>10</v>
      </c>
      <c r="C131" s="97">
        <f>IF(COUNT('IA3'!D22)=0,1000,(IFERROR(IF('IA3'!D22/C31&lt;0.5,0,IF('IA3'!D22/C31*100&gt;90,5,IF('IA3'!D22/C31*100&gt;80,4,IF('IA3'!D22/C31*100&gt;70,3,IF('IA3'!D22/C31*100&gt;60,2,IF('IA3'!D22/C31*100&lt;=60,1)))))),0))*C231)</f>
        <v>10</v>
      </c>
      <c r="D131" s="97">
        <f>IF(COUNT('IA3'!E22)=0,1000,(IFERROR(IF('IA3'!E22/D31&lt;0.5,0,IF('IA3'!E22/D31*100&gt;90,5,IF('IA3'!E22/D31*100&gt;80,4,IF('IA3'!E22/D31*100&gt;70,3,IF('IA3'!E22/D31*100&gt;60,2,IF('IA3'!E22/D31*100&lt;=60,1)))))),0))*D231)</f>
        <v>10</v>
      </c>
      <c r="E131" s="97">
        <f>IF(COUNT('IA3'!F22)=0,1000,(IFERROR(IF('IA3'!F22/E31&lt;0.5,0,IF('IA3'!F22/E31*100&gt;90,5,IF('IA3'!F22/E31*100&gt;80,4,IF('IA3'!F22/E31*100&gt;70,3,IF('IA3'!F22/E31*100&gt;60,2,IF('IA3'!F22/E31*100&lt;=60,1)))))),0))*E231)</f>
        <v>10</v>
      </c>
      <c r="F131" s="97">
        <f>IF(COUNT('IA3'!G22)=0,1000,(IFERROR(IF('IA3'!G22/F31&lt;0.5,0,IF('IA3'!G22/F31*100&gt;90,5,IF('IA3'!G22/F31*100&gt;80,4,IF('IA3'!G22/F31*100&gt;70,3,IF('IA3'!G22/F31*100&gt;60,2,IF('IA3'!G22/F31*100&lt;=60,1)))))),0))*F231)</f>
        <v>10</v>
      </c>
      <c r="G131" s="97">
        <f>IF(COUNT('IA3'!H22)=0,1000,(IFERROR(IF('IA3'!H22/G31&lt;0.5,0,IF('IA3'!H22/G31*100&gt;90,5,IF('IA3'!H22/G31*100&gt;80,4,IF('IA3'!H22/G31*100&gt;70,3,IF('IA3'!H22/G31*100&gt;60,2,IF('IA3'!H22/G31*100&lt;=60,1)))))),0))*G231)</f>
        <v>10</v>
      </c>
      <c r="H131" s="97">
        <f>IF(COUNT('IA3'!I22)=0,1000,(IFERROR(IF('IA3'!I22/H31&lt;0.5,0,IF('IA3'!I22/H31*100&gt;90,5,IF('IA3'!I22/H31*100&gt;80,4,IF('IA3'!I22/H31*100&gt;70,3,IF('IA3'!I22/H31*100&gt;60,2,IF('IA3'!I22/H31*100&lt;=60,1)))))),0))*H231)</f>
        <v>10</v>
      </c>
      <c r="I131" s="97">
        <f>IF(COUNT('IA3'!J22)=0,1000,(IFERROR(IF('IA3'!J22/I31&lt;0.5,0,IF('IA3'!J22/I31*100&gt;90,5,IF('IA3'!J22/I31*100&gt;80,4,IF('IA3'!J22/I31*100&gt;70,3,IF('IA3'!J22/I31*100&gt;60,2,IF('IA3'!J22/I31*100&lt;=60,1)))))),0))*I231)</f>
        <v>10</v>
      </c>
      <c r="J131" s="97">
        <f>IF(COUNT('IA3'!K22)=0,1000,(IFERROR(IF('IA3'!K22/J31&lt;0.5,0,IF('IA3'!K22/J31*100&gt;90,5,IF('IA3'!K22/J31*100&gt;80,4,IF('IA3'!K22/J31*100&gt;70,3,IF('IA3'!K22/J31*100&gt;60,2,IF('IA3'!K22/J31*100&lt;=60,1)))))),0))*J231)</f>
        <v>10</v>
      </c>
      <c r="K131" s="97">
        <f>IF(COUNT('IA3'!#REF!)=0,1000,(IFERROR(IF('IA3'!#REF!/K31&lt;0.5,0,IF('IA3'!#REF!/K31*100&gt;90,5,IF('IA3'!#REF!/K31*100&gt;80,4,IF('IA3'!#REF!/K31*100&gt;70,3,IF('IA3'!#REF!/K31*100&gt;60,2,IF('IA3'!#REF!/K31*100&lt;=60,1)))))),0))*K231)</f>
        <v>1000</v>
      </c>
      <c r="L131" s="97">
        <f>IF(COUNT('IA3'!L22)=0,1000,(IFERROR(IF('IA3'!L22/L31&lt;0.5,0,IF('IA3'!L22/L31*100&gt;90,5,IF('IA3'!L22/L31*100&gt;80,4,IF('IA3'!L22/L31*100&gt;70,3,IF('IA3'!L22/L31*100&gt;60,2,IF('IA3'!L22/L31*100&lt;=60,1)))))),0))*L231)</f>
        <v>65</v>
      </c>
      <c r="M131" s="97">
        <f>IF(COUNT('IA3'!#REF!)=0,1000,(IFERROR(IF('IA3'!#REF!/M31&lt;0.5,0,IF('IA3'!#REF!/M31*100&gt;90,5,IF('IA3'!#REF!/M31*100&gt;80,4,IF('IA3'!#REF!/M31*100&gt;70,3,IF('IA3'!#REF!/M31*100&gt;60,2,IF('IA3'!#REF!/M31*100&lt;=60,1)))))),0))*M231)</f>
        <v>1000</v>
      </c>
      <c r="N131" s="97">
        <f>IF(COUNT('IA3'!N22)=0,1000,(IFERROR(IF('IA3'!N22/N31&lt;0.5,0,IF('IA3'!N22/N31*100&gt;90,5,IF('IA3'!N22/N31*100&gt;80,4,IF('IA3'!N22/N31*100&gt;70,3,IF('IA3'!N22/N31*100&gt;60,2,IF('IA3'!N22/N31*100&lt;=60,1)))))),0))*N231)</f>
        <v>65</v>
      </c>
      <c r="O131" s="97">
        <f>IF(COUNT('IA3'!#REF!)=0,1000,(IFERROR(IF('IA3'!#REF!/O31&lt;0.5,0,IF('IA3'!#REF!/O31*100&gt;90,5,IF('IA3'!#REF!/O31*100&gt;80,4,IF('IA3'!#REF!/O31*100&gt;70,3,IF('IA3'!#REF!/O31*100&gt;60,2,IF('IA3'!#REF!/O31*100&lt;=60,1)))))),0))*O231)</f>
        <v>1000</v>
      </c>
      <c r="P131" s="97">
        <f>IF(COUNT('IA3'!P22)=0,1000,(IFERROR(IF('IA3'!P22/P31&lt;0.5,0,IF('IA3'!P22/P31*100&gt;90,5,IF('IA3'!P22/P31*100&gt;80,4,IF('IA3'!P22/P31*100&gt;70,3,IF('IA3'!P22/P31*100&gt;60,2,IF('IA3'!P22/P31*100&lt;=60,1)))))),0))*P231)</f>
        <v>65</v>
      </c>
      <c r="Q131" s="97">
        <f>IF(COUNT('IA3'!#REF!)=0,1000,(IFERROR(IF('IA3'!#REF!/Q31&lt;0.5,0,IF('IA3'!#REF!/Q31*100&gt;90,5,IF('IA3'!#REF!/Q31*100&gt;80,4,IF('IA3'!#REF!/Q31*100&gt;70,3,IF('IA3'!#REF!/Q31*100&gt;60,2,IF('IA3'!#REF!/Q31*100&lt;=60,1)))))),0))*Q231)</f>
        <v>1000</v>
      </c>
      <c r="R131" s="97">
        <f>IF(COUNT('IA3'!R22)=0,1000,(IFERROR(IF('IA3'!R22/R31&lt;0.5,0,IF('IA3'!R22/R31*100&gt;90,5,IF('IA3'!R22/R31*100&gt;80,4,IF('IA3'!R22/R31*100&gt;70,3,IF('IA3'!R22/R31*100&gt;60,2,IF('IA3'!R22/R31*100&lt;=60,1)))))),0))*R231)</f>
        <v>65</v>
      </c>
      <c r="S131" s="97">
        <f>IF(COUNT('IA3'!#REF!)=0,1000,(IFERROR(IF('IA3'!#REF!/S31&lt;0.5,0,IF('IA3'!#REF!/S31*100&gt;90,5,IF('IA3'!#REF!/S31*100&gt;80,4,IF('IA3'!#REF!/S31*100&gt;70,3,IF('IA3'!#REF!/S31*100&gt;60,2,IF('IA3'!#REF!/S31*100&lt;=60,1)))))),0))*S231)</f>
        <v>1000</v>
      </c>
      <c r="T131" s="97">
        <f>IF(COUNT('IA3'!T22)=0,1000,(IFERROR(IF('IA3'!T22/T31&lt;0.5,0,IF('IA3'!T22/T31*100&gt;90,5,IF('IA3'!T22/T31*100&gt;80,4,IF('IA3'!T22/T31*100&gt;70,3,IF('IA3'!T22/T31*100&gt;60,2,IF('IA3'!T22/T31*100&lt;=60,1)))))),0))*T231)</f>
        <v>65</v>
      </c>
      <c r="U131" s="97">
        <f>IF(COUNT('IA3'!#REF!)=0,1000,(IFERROR(IF('IA3'!#REF!/U31&lt;0.5,0,IF('IA3'!#REF!/U31*100&gt;90,5,IF('IA3'!#REF!/U31*100&gt;80,4,IF('IA3'!#REF!/U31*100&gt;70,3,IF('IA3'!#REF!/U31*100&gt;60,2,IF('IA3'!#REF!/U31*100&lt;=60,1)))))),0))*U231)</f>
        <v>1000</v>
      </c>
      <c r="V131" s="97">
        <f>IF(COUNT('IA3'!W22)=0,1000,(IFERROR(IF('IA3'!W22/V31&lt;0.5,0,IF('IA3'!W22/V31*100&gt;90,5,IF('IA3'!W22/V31*100&gt;80,4,IF('IA3'!W22/V31*100&gt;70,3,IF('IA3'!W22/V31*100&gt;60,2,IF('IA3'!W22/V31*100&lt;=60,1)))))),0))*V231)</f>
        <v>80</v>
      </c>
      <c r="W131" s="97">
        <f>IF(COUNT('IA3'!#REF!)=0,1000,(IFERROR(IF('IA3'!#REF!/W31&lt;0.5,0,IF('IA3'!#REF!/W31*100&gt;90,5,IF('IA3'!#REF!/W31*100&gt;80,4,IF('IA3'!#REF!/W31*100&gt;70,3,IF('IA3'!#REF!/W31*100&gt;60,2,IF('IA3'!#REF!/W31*100&lt;=60,1)))))),0))*W231)</f>
        <v>1000</v>
      </c>
      <c r="X131" s="97">
        <f>IF(COUNT('IA3'!X22)=0,1000,(IFERROR(IF('IA3'!X22/X31&lt;0.5,0,IF('IA3'!X22/X31*100&gt;90,5,IF('IA3'!X22/X31*100&gt;80,4,IF('IA3'!X22/X31*100&gt;70,3,IF('IA3'!X22/X31*100&gt;60,2,IF('IA3'!X22/X31*100&lt;=60,1)))))),0))*X231)</f>
        <v>0</v>
      </c>
      <c r="Y131" s="97">
        <f>IF(COUNT('IA3'!Y22)=0,1000,(IFERROR(IF('IA3'!Y22/Y31&lt;0.5,0,IF('IA3'!Y22/Y31*100&gt;90,5,IF('IA3'!Y22/Y31*100&gt;80,4,IF('IA3'!Y22/Y31*100&gt;70,3,IF('IA3'!Y22/Y31*100&gt;60,2,IF('IA3'!Y22/Y31*100&lt;=60,1)))))),0))*Y231)</f>
        <v>0</v>
      </c>
      <c r="Z131" s="97">
        <f>IF(COUNT('IA3'!Z22)=0,1000,(IFERROR(IF('IA3'!Z22/Z31&lt;0.5,0,IF('IA3'!Z22/Z31*100&gt;90,5,IF('IA3'!Z22/Z31*100&gt;80,4,IF('IA3'!Z22/Z31*100&gt;70,3,IF('IA3'!Z22/Z31*100&gt;60,2,IF('IA3'!Z22/Z31*100&lt;=60,1)))))),0))*Z231)</f>
        <v>1000</v>
      </c>
      <c r="AA131" s="97">
        <f>IF(COUNT('IA3'!AA22)=0,1000,(IFERROR(IF('IA3'!AA22/AA31&lt;0.5,0,IF('IA3'!AA22/AA31*100&gt;90,5,IF('IA3'!AA22/AA31*100&gt;80,4,IF('IA3'!AA22/AA31*100&gt;70,3,IF('IA3'!AA22/AA31*100&gt;60,2,IF('IA3'!AA22/AA31*100&lt;=60,1)))))),0))*AA231)</f>
        <v>1000</v>
      </c>
      <c r="AB131" s="97">
        <f>IF(COUNT('IA3'!AB22)=0,1000,(IFERROR(IF('IA3'!AB22/AB31&lt;0.5,0,IF('IA3'!AB22/AB31*100&gt;90,5,IF('IA3'!AB22/AB31*100&gt;80,4,IF('IA3'!AB22/AB31*100&gt;70,3,IF('IA3'!AB22/AB31*100&gt;60,2,IF('IA3'!AB22/AB31*100&lt;=60,1)))))),0))*AB231)</f>
        <v>1000</v>
      </c>
      <c r="AC131" s="97">
        <f>IF(COUNT('IA3'!AC22)=0,1000,(IFERROR(IF('IA3'!AC22/AC31&lt;0.5,0,IF('IA3'!AC22/AC31*100&gt;90,5,IF('IA3'!AC22/AC31*100&gt;80,4,IF('IA3'!AC22/AC31*100&gt;70,3,IF('IA3'!AC22/AC31*100&gt;60,2,IF('IA3'!AC22/AC31*100&lt;=60,1)))))),0))*AC231)</f>
        <v>1000</v>
      </c>
      <c r="AD131" s="97">
        <f>IF(COUNT('IA3'!AD22)=0,1000,(IFERROR(IF('IA3'!AD22/AD31&lt;0.5,0,IF('IA3'!AD22/AD31*100&gt;90,5,IF('IA3'!AD22/AD31*100&gt;80,4,IF('IA3'!AD22/AD31*100&gt;70,3,IF('IA3'!AD22/AD31*100&gt;60,2,IF('IA3'!AD22/AD31*100&lt;=60,1)))))),0))*AD231)</f>
        <v>1000</v>
      </c>
      <c r="AE131" s="97">
        <f>IF(COUNT('IA3'!AE22)=0,1000,(IFERROR(IF('IA3'!AE22/AE31&lt;0.5,0,IF('IA3'!AE22/AE31*100&gt;90,5,IF('IA3'!AE22/AE31*100&gt;80,4,IF('IA3'!AE22/AE31*100&gt;70,3,IF('IA3'!AE22/AE31*100&gt;60,2,IF('IA3'!AE22/AE31*100&lt;=60,1)))))),0))*AE231)</f>
        <v>1000</v>
      </c>
      <c r="AF131" s="97">
        <f>IF(COUNT('IA3'!AF22)=0,1000,(IFERROR(IF('IA3'!AF22/AF31&lt;0.5,0,IF('IA3'!AF22/AF31*100&gt;90,5,IF('IA3'!AF22/AF31*100&gt;80,4,IF('IA3'!AF22/AF31*100&gt;70,3,IF('IA3'!AF22/AF31*100&gt;60,2,IF('IA3'!AF22/AF31*100&lt;=60,1)))))),0))*AF231)</f>
        <v>1000</v>
      </c>
      <c r="AG131" s="97">
        <f>IF(COUNT('IA3'!AG22)=0,1000,(IFERROR(IF('IA3'!AG22/AG31&lt;0.5,0,IF('IA3'!AG22/AG31*100&gt;90,5,IF('IA3'!AG22/AG31*100&gt;80,4,IF('IA3'!AG22/AG31*100&gt;70,3,IF('IA3'!AG22/AG31*100&gt;60,2,IF('IA3'!AG22/AG31*100&lt;=60,1)))))),0))*AG231)</f>
        <v>1000</v>
      </c>
      <c r="AH131" s="97">
        <f>IF(COUNT('IA3'!AH22)=0,1000,(IFERROR(IF('IA3'!AH22/AH31&lt;0.5,0,IF('IA3'!AH22/AH31*100&gt;90,5,IF('IA3'!AH22/AH31*100&gt;80,4,IF('IA3'!AH22/AH31*100&gt;70,3,IF('IA3'!AH22/AH31*100&gt;60,2,IF('IA3'!AH22/AH31*100&lt;=60,1)))))),0))*AH231)</f>
        <v>1000</v>
      </c>
      <c r="AI131" s="97">
        <f>IF(COUNT('IA3'!AI22)=0,1000,(IFERROR(IF('IA3'!AI22/AI31&lt;0.5,0,IF('IA3'!AI22/AI31*100&gt;90,5,IF('IA3'!AI22/AI31*100&gt;80,4,IF('IA3'!AI22/AI31*100&gt;70,3,IF('IA3'!AI22/AI31*100&gt;60,2,IF('IA3'!AI22/AI31*100&lt;=60,1)))))),0))*AI231)</f>
        <v>1000</v>
      </c>
      <c r="AJ131" s="97">
        <f>IF(COUNT('IA3'!AJ22)=0,1000,(IFERROR(IF('IA3'!AJ22/AJ31&lt;0.5,0,IF('IA3'!AJ22/AJ31*100&gt;90,5,IF('IA3'!AJ22/AJ31*100&gt;80,4,IF('IA3'!AJ22/AJ31*100&gt;70,3,IF('IA3'!AJ22/AJ31*100&gt;60,2,IF('IA3'!AJ22/AJ31*100&lt;=60,1)))))),0))*AJ231)</f>
        <v>1000</v>
      </c>
      <c r="AK131" s="97">
        <f>IF(COUNT('IA3'!AK22)=0,1000,(IFERROR(IF('IA3'!AK22/AK31&lt;0.5,0,IF('IA3'!AK22/AK31*100&gt;90,5,IF('IA3'!AK22/AK31*100&gt;80,4,IF('IA3'!AK22/AK31*100&gt;70,3,IF('IA3'!AK22/AK31*100&gt;60,2,IF('IA3'!AK22/AK31*100&lt;=60,1)))))),0))*AK231)</f>
        <v>1000</v>
      </c>
      <c r="AL131" s="97">
        <f>IF(COUNT('IA3'!AL22)=0,1000,(IFERROR(IF('IA3'!AL22/AL31&lt;0.5,0,IF('IA3'!AL22/AL31*100&gt;90,5,IF('IA3'!AL22/AL31*100&gt;80,4,IF('IA3'!AL22/AL31*100&gt;70,3,IF('IA3'!AL22/AL31*100&gt;60,2,IF('IA3'!AL22/AL31*100&lt;=60,1)))))),0))*AL231)</f>
        <v>1000</v>
      </c>
      <c r="AM131" s="97">
        <f>IF(COUNT('IA3'!AM22)=0,1000,(IFERROR(IF('IA3'!AM22/AM31&lt;0.5,0,IF('IA3'!AM22/AM31*100&gt;90,5,IF('IA3'!AM22/AM31*100&gt;80,4,IF('IA3'!AM22/AM31*100&gt;70,3,IF('IA3'!AM22/AM31*100&gt;60,2,IF('IA3'!AM22/AM31*100&lt;=60,1)))))),0))*AM231)</f>
        <v>1000</v>
      </c>
      <c r="AN131" s="97">
        <f>IF(COUNT('IA3'!AN22)=0,1000,(IFERROR(IF('IA3'!AN22/AN31&lt;0.5,0,IF('IA3'!AN22/AN31*100&gt;90,5,IF('IA3'!AN22/AN31*100&gt;80,4,IF('IA3'!AN22/AN31*100&gt;70,3,IF('IA3'!AN22/AN31*100&gt;60,2,IF('IA3'!AN22/AN31*100&lt;=60,1)))))),0))*AN231)</f>
        <v>1000</v>
      </c>
      <c r="AO131" s="97">
        <f>IF(COUNT('IA3'!AO22)=0,1000,(IFERROR(IF('IA3'!AO22/AO31&lt;0.5,0,IF('IA3'!AO22/AO31*100&gt;90,5,IF('IA3'!AO22/AO31*100&gt;80,4,IF('IA3'!AO22/AO31*100&gt;70,3,IF('IA3'!AO22/AO31*100&gt;60,2,IF('IA3'!AO22/AO31*100&lt;=60,1)))))),0))*AO231)</f>
        <v>1000</v>
      </c>
      <c r="AP131" s="97">
        <f>IF(COUNT('IA3'!AP22)=0,1000,(IFERROR(IF('IA3'!AP22/AP31&lt;0.5,0,IF('IA3'!AP22/AP31*100&gt;90,5,IF('IA3'!AP22/AP31*100&gt;80,4,IF('IA3'!AP22/AP31*100&gt;70,3,IF('IA3'!AP22/AP31*100&gt;60,2,IF('IA3'!AP22/AP31*100&lt;=60,1)))))),0))*AP231)</f>
        <v>1000</v>
      </c>
      <c r="AQ131" s="97">
        <f>IF(COUNT('IA3'!AQ22)=0,1000,(IFERROR(IF('IA3'!AQ22/AQ31&lt;0.5,0,IF('IA3'!AQ22/AQ31*100&gt;90,5,IF('IA3'!AQ22/AQ31*100&gt;80,4,IF('IA3'!AQ22/AQ31*100&gt;70,3,IF('IA3'!AQ22/AQ31*100&gt;60,2,IF('IA3'!AQ22/AQ31*100&lt;=60,1)))))),0))*AQ231)</f>
        <v>1000</v>
      </c>
      <c r="AR131" s="97">
        <f>IF(COUNT('IA3'!AR22)=0,1000,(IFERROR(IF('IA3'!AR22/AR31&lt;0.5,0,IF('IA3'!AR22/AR31*100&gt;90,5,IF('IA3'!AR22/AR31*100&gt;80,4,IF('IA3'!AR22/AR31*100&gt;70,3,IF('IA3'!AR22/AR31*100&gt;60,2,IF('IA3'!AR22/AR31*100&lt;=60,1)))))),0))*AR231)</f>
        <v>1000</v>
      </c>
      <c r="AS131" s="97">
        <f>IF(COUNT('IA3'!AS22)=0,1000,(IFERROR(IF('IA3'!AS22/AS31&lt;0.5,0,IF('IA3'!AS22/AS31*100&gt;90,5,IF('IA3'!AS22/AS31*100&gt;80,4,IF('IA3'!AS22/AS31*100&gt;70,3,IF('IA3'!AS22/AS31*100&gt;60,2,IF('IA3'!AS22/AS31*100&lt;=60,1)))))),0))*AS231)</f>
        <v>1000</v>
      </c>
      <c r="AT131" s="97">
        <f>IF(COUNT('IA3'!AT22)=0,1000,(IFERROR(IF('IA3'!AT22/AT31&lt;0.5,0,IF('IA3'!AT22/AT31*100&gt;90,5,IF('IA3'!AT22/AT31*100&gt;80,4,IF('IA3'!AT22/AT31*100&gt;70,3,IF('IA3'!AT22/AT31*100&gt;60,2,IF('IA3'!AT22/AT31*100&lt;=60,1)))))),0))*AT231)</f>
        <v>1000</v>
      </c>
      <c r="AU131" s="97">
        <f>IF(COUNT('IA3'!AU22)=0,1000,(IFERROR(IF('IA3'!AU22/AU31&lt;0.5,0,IF('IA3'!AU22/AU31*100&gt;90,5,IF('IA3'!AU22/AU31*100&gt;80,4,IF('IA3'!AU22/AU31*100&gt;70,3,IF('IA3'!AU22/AU31*100&gt;60,2,IF('IA3'!AU22/AU31*100&lt;=60,1)))))),0))*AU231)</f>
        <v>1000</v>
      </c>
      <c r="AV131" s="97">
        <f>IF(COUNT('IA3'!AV22)=0,1000,(IFERROR(IF('IA3'!AV22/AV31&lt;0.5,0,IF('IA3'!AV22/AV31*100&gt;90,5,IF('IA3'!AV22/AV31*100&gt;80,4,IF('IA3'!AV22/AV31*100&gt;70,3,IF('IA3'!AV22/AV31*100&gt;60,2,IF('IA3'!AV22/AV31*100&lt;=60,1)))))),0))*AV231)</f>
        <v>1000</v>
      </c>
      <c r="AW131" s="97">
        <f>IF(COUNT('IA3'!AW22)=0,1000,(IFERROR(IF('IA3'!AW22/AW31&lt;0.5,0,IF('IA3'!AW22/AW31*100&gt;90,5,IF('IA3'!AW22/AW31*100&gt;80,4,IF('IA3'!AW22/AW31*100&gt;70,3,IF('IA3'!AW22/AW31*100&gt;60,2,IF('IA3'!AW22/AW31*100&lt;=60,1)))))),0))*AW231)</f>
        <v>1000</v>
      </c>
      <c r="AX131" s="97">
        <f>IF(COUNT('IA3'!AX22)=0,1000,(IFERROR(IF('IA3'!AX22/AX31&lt;0.5,0,IF('IA3'!AX22/AX31*100&gt;90,5,IF('IA3'!AX22/AX31*100&gt;80,4,IF('IA3'!AX22/AX31*100&gt;70,3,IF('IA3'!AX22/AX31*100&gt;60,2,IF('IA3'!AX22/AX31*100&lt;=60,1)))))),0))*AX231)</f>
        <v>1000</v>
      </c>
      <c r="AY131" s="97">
        <f>IF(COUNT('IA3'!AY22)=0,1000,(IFERROR(IF('IA3'!AY22/AY31&lt;0.5,0,IF('IA3'!AY22/AY31*100&gt;90,5,IF('IA3'!AY22/AY31*100&gt;80,4,IF('IA3'!AY22/AY31*100&gt;70,3,IF('IA3'!AY22/AY31*100&gt;60,2,IF('IA3'!AY22/AY31*100&lt;=60,1)))))),0))*AY231)</f>
        <v>1000</v>
      </c>
      <c r="AZ131" s="97">
        <f>IF(COUNT('IA3'!AZ22)=0,1000,(IFERROR(IF('IA3'!AZ22/AZ31&lt;0.5,0,IF('IA3'!AZ22/AZ31*100&gt;90,5,IF('IA3'!AZ22/AZ31*100&gt;80,4,IF('IA3'!AZ22/AZ31*100&gt;70,3,IF('IA3'!AZ22/AZ31*100&gt;60,2,IF('IA3'!AZ22/AZ31*100&lt;=60,1)))))),0))*AZ231)</f>
        <v>1000</v>
      </c>
      <c r="BA131" s="96">
        <f t="shared" si="53"/>
        <v>5</v>
      </c>
      <c r="BB131" s="96">
        <f t="shared" si="54"/>
        <v>5</v>
      </c>
      <c r="BC131" s="96">
        <f t="shared" si="55"/>
        <v>5</v>
      </c>
      <c r="BD131" s="96">
        <f t="shared" si="56"/>
        <v>5</v>
      </c>
      <c r="BE131" s="96">
        <f t="shared" si="57"/>
        <v>5</v>
      </c>
      <c r="BF131" s="96">
        <f t="shared" si="58"/>
        <v>0</v>
      </c>
      <c r="BG131" s="96">
        <f t="shared" si="59"/>
        <v>0</v>
      </c>
    </row>
    <row r="132" spans="1:59" x14ac:dyDescent="0.3">
      <c r="A132" s="97">
        <f>IF(COUNT('IA3'!B23)=0,1000,(IFERROR(IF('IA3'!B23/A32&lt;0.5,0,IF('IA3'!B23/A32*100&gt;90,5,IF('IA3'!B23/A32*100&gt;80,4,IF('IA3'!B23/A32*100&gt;70,3,IF('IA3'!B23/A32*100&gt;60,2,IF('IA3'!B23/A32*100&lt;=60,1)))))),0))*A232)</f>
        <v>10</v>
      </c>
      <c r="B132" s="97">
        <f>IF(COUNT('IA3'!C23)=0,1000,(IFERROR(IF('IA3'!C23/B32&lt;0.5,0,IF('IA3'!C23/B32*100&gt;90,5,IF('IA3'!C23/B32*100&gt;80,4,IF('IA3'!C23/B32*100&gt;70,3,IF('IA3'!C23/B32*100&gt;60,2,IF('IA3'!C23/B32*100&lt;=60,1)))))),0))*B232)</f>
        <v>10</v>
      </c>
      <c r="C132" s="97">
        <f>IF(COUNT('IA3'!D23)=0,1000,(IFERROR(IF('IA3'!D23/C32&lt;0.5,0,IF('IA3'!D23/C32*100&gt;90,5,IF('IA3'!D23/C32*100&gt;80,4,IF('IA3'!D23/C32*100&gt;70,3,IF('IA3'!D23/C32*100&gt;60,2,IF('IA3'!D23/C32*100&lt;=60,1)))))),0))*C232)</f>
        <v>10</v>
      </c>
      <c r="D132" s="97">
        <f>IF(COUNT('IA3'!E23)=0,1000,(IFERROR(IF('IA3'!E23/D32&lt;0.5,0,IF('IA3'!E23/D32*100&gt;90,5,IF('IA3'!E23/D32*100&gt;80,4,IF('IA3'!E23/D32*100&gt;70,3,IF('IA3'!E23/D32*100&gt;60,2,IF('IA3'!E23/D32*100&lt;=60,1)))))),0))*D232)</f>
        <v>10</v>
      </c>
      <c r="E132" s="97">
        <f>IF(COUNT('IA3'!F23)=0,1000,(IFERROR(IF('IA3'!F23/E32&lt;0.5,0,IF('IA3'!F23/E32*100&gt;90,5,IF('IA3'!F23/E32*100&gt;80,4,IF('IA3'!F23/E32*100&gt;70,3,IF('IA3'!F23/E32*100&gt;60,2,IF('IA3'!F23/E32*100&lt;=60,1)))))),0))*E232)</f>
        <v>10</v>
      </c>
      <c r="F132" s="97">
        <f>IF(COUNT('IA3'!G23)=0,1000,(IFERROR(IF('IA3'!G23/F32&lt;0.5,0,IF('IA3'!G23/F32*100&gt;90,5,IF('IA3'!G23/F32*100&gt;80,4,IF('IA3'!G23/F32*100&gt;70,3,IF('IA3'!G23/F32*100&gt;60,2,IF('IA3'!G23/F32*100&lt;=60,1)))))),0))*F232)</f>
        <v>10</v>
      </c>
      <c r="G132" s="97">
        <f>IF(COUNT('IA3'!H23)=0,1000,(IFERROR(IF('IA3'!H23/G32&lt;0.5,0,IF('IA3'!H23/G32*100&gt;90,5,IF('IA3'!H23/G32*100&gt;80,4,IF('IA3'!H23/G32*100&gt;70,3,IF('IA3'!H23/G32*100&gt;60,2,IF('IA3'!H23/G32*100&lt;=60,1)))))),0))*G232)</f>
        <v>10</v>
      </c>
      <c r="H132" s="97">
        <f>IF(COUNT('IA3'!I23)=0,1000,(IFERROR(IF('IA3'!I23/H32&lt;0.5,0,IF('IA3'!I23/H32*100&gt;90,5,IF('IA3'!I23/H32*100&gt;80,4,IF('IA3'!I23/H32*100&gt;70,3,IF('IA3'!I23/H32*100&gt;60,2,IF('IA3'!I23/H32*100&lt;=60,1)))))),0))*H232)</f>
        <v>10</v>
      </c>
      <c r="I132" s="97">
        <f>IF(COUNT('IA3'!J23)=0,1000,(IFERROR(IF('IA3'!J23/I32&lt;0.5,0,IF('IA3'!J23/I32*100&gt;90,5,IF('IA3'!J23/I32*100&gt;80,4,IF('IA3'!J23/I32*100&gt;70,3,IF('IA3'!J23/I32*100&gt;60,2,IF('IA3'!J23/I32*100&lt;=60,1)))))),0))*I232)</f>
        <v>10</v>
      </c>
      <c r="J132" s="97">
        <f>IF(COUNT('IA3'!K23)=0,1000,(IFERROR(IF('IA3'!K23/J32&lt;0.5,0,IF('IA3'!K23/J32*100&gt;90,5,IF('IA3'!K23/J32*100&gt;80,4,IF('IA3'!K23/J32*100&gt;70,3,IF('IA3'!K23/J32*100&gt;60,2,IF('IA3'!K23/J32*100&lt;=60,1)))))),0))*J232)</f>
        <v>10</v>
      </c>
      <c r="K132" s="97">
        <f>IF(COUNT('IA3'!L23)=0,1000,(IFERROR(IF('IA3'!L23/K32&lt;0.5,0,IF('IA3'!L23/K32*100&gt;90,5,IF('IA3'!L23/K32*100&gt;80,4,IF('IA3'!L23/K32*100&gt;70,3,IF('IA3'!L23/K32*100&gt;60,2,IF('IA3'!L23/K32*100&lt;=60,1)))))),0))*K232)</f>
        <v>1000</v>
      </c>
      <c r="L132" s="97">
        <f>IF(COUNT('IA3'!M23)=0,1000,(IFERROR(IF('IA3'!M23/L32&lt;0.5,0,IF('IA3'!M23/L32*100&gt;90,5,IF('IA3'!M23/L32*100&gt;80,4,IF('IA3'!M23/L32*100&gt;70,3,IF('IA3'!M23/L32*100&gt;60,2,IF('IA3'!M23/L32*100&lt;=60,1)))))),0))*L232)</f>
        <v>65</v>
      </c>
      <c r="M132" s="97">
        <f>IF(COUNT('IA3'!#REF!)=0,1000,(IFERROR(IF('IA3'!#REF!/M32&lt;0.5,0,IF('IA3'!#REF!/M32*100&gt;90,5,IF('IA3'!#REF!/M32*100&gt;80,4,IF('IA3'!#REF!/M32*100&gt;70,3,IF('IA3'!#REF!/M32*100&gt;60,2,IF('IA3'!#REF!/M32*100&lt;=60,1)))))),0))*M232)</f>
        <v>1000</v>
      </c>
      <c r="N132" s="97">
        <f>IF(COUNT('IA3'!N23)=0,1000,(IFERROR(IF('IA3'!N23/N32&lt;0.5,0,IF('IA3'!N23/N32*100&gt;90,5,IF('IA3'!N23/N32*100&gt;80,4,IF('IA3'!N23/N32*100&gt;70,3,IF('IA3'!N23/N32*100&gt;60,2,IF('IA3'!N23/N32*100&lt;=60,1)))))),0))*N232)</f>
        <v>65</v>
      </c>
      <c r="O132" s="97">
        <f>IF(COUNT('IA3'!#REF!)=0,1000,(IFERROR(IF('IA3'!#REF!/O32&lt;0.5,0,IF('IA3'!#REF!/O32*100&gt;90,5,IF('IA3'!#REF!/O32*100&gt;80,4,IF('IA3'!#REF!/O32*100&gt;70,3,IF('IA3'!#REF!/O32*100&gt;60,2,IF('IA3'!#REF!/O32*100&lt;=60,1)))))),0))*O232)</f>
        <v>1000</v>
      </c>
      <c r="P132" s="97">
        <f>IF(COUNT('IA3'!P23)=0,1000,(IFERROR(IF('IA3'!P23/P32&lt;0.5,0,IF('IA3'!P23/P32*100&gt;90,5,IF('IA3'!P23/P32*100&gt;80,4,IF('IA3'!P23/P32*100&gt;70,3,IF('IA3'!P23/P32*100&gt;60,2,IF('IA3'!P23/P32*100&lt;=60,1)))))),0))*P232)</f>
        <v>65</v>
      </c>
      <c r="Q132" s="97">
        <f>IF(COUNT('IA3'!#REF!)=0,1000,(IFERROR(IF('IA3'!#REF!/Q32&lt;0.5,0,IF('IA3'!#REF!/Q32*100&gt;90,5,IF('IA3'!#REF!/Q32*100&gt;80,4,IF('IA3'!#REF!/Q32*100&gt;70,3,IF('IA3'!#REF!/Q32*100&gt;60,2,IF('IA3'!#REF!/Q32*100&lt;=60,1)))))),0))*Q232)</f>
        <v>1000</v>
      </c>
      <c r="R132" s="97">
        <f>IF(COUNT('IA3'!R23)=0,1000,(IFERROR(IF('IA3'!R23/R32&lt;0.5,0,IF('IA3'!R23/R32*100&gt;90,5,IF('IA3'!R23/R32*100&gt;80,4,IF('IA3'!R23/R32*100&gt;70,3,IF('IA3'!R23/R32*100&gt;60,2,IF('IA3'!R23/R32*100&lt;=60,1)))))),0))*R232)</f>
        <v>65</v>
      </c>
      <c r="S132" s="97">
        <f>IF(COUNT('IA3'!T23)=0,1000,(IFERROR(IF('IA3'!T23/S32&lt;0.5,0,IF('IA3'!T23/S32*100&gt;90,5,IF('IA3'!T23/S32*100&gt;80,4,IF('IA3'!T23/S32*100&gt;70,3,IF('IA3'!T23/S32*100&gt;60,2,IF('IA3'!T23/S32*100&lt;=60,1)))))),0))*S232)</f>
        <v>1000</v>
      </c>
      <c r="T132" s="97">
        <f>IF(COUNT('IA3'!U23)=0,1000,(IFERROR(IF('IA3'!U23/T32&lt;0.5,0,IF('IA3'!U23/T32*100&gt;90,5,IF('IA3'!U23/T32*100&gt;80,4,IF('IA3'!U23/T32*100&gt;70,3,IF('IA3'!U23/T32*100&gt;60,2,IF('IA3'!U23/T32*100&lt;=60,1)))))),0))*T232)</f>
        <v>65</v>
      </c>
      <c r="U132" s="97">
        <f>IF(COUNT('IA3'!#REF!)=0,1000,(IFERROR(IF('IA3'!#REF!/U32&lt;0.5,0,IF('IA3'!#REF!/U32*100&gt;90,5,IF('IA3'!#REF!/U32*100&gt;80,4,IF('IA3'!#REF!/U32*100&gt;70,3,IF('IA3'!#REF!/U32*100&gt;60,2,IF('IA3'!#REF!/U32*100&lt;=60,1)))))),0))*U232)</f>
        <v>1000</v>
      </c>
      <c r="V132" s="97">
        <f>IF(COUNT('IA3'!W23)=0,1000,(IFERROR(IF('IA3'!W23/V32&lt;0.5,0,IF('IA3'!W23/V32*100&gt;90,5,IF('IA3'!W23/V32*100&gt;80,4,IF('IA3'!W23/V32*100&gt;70,3,IF('IA3'!W23/V32*100&gt;60,2,IF('IA3'!W23/V32*100&lt;=60,1)))))),0))*V232)</f>
        <v>80</v>
      </c>
      <c r="W132" s="97">
        <f>IF(COUNT('IA3'!#REF!)=0,1000,(IFERROR(IF('IA3'!#REF!/W32&lt;0.5,0,IF('IA3'!#REF!/W32*100&gt;90,5,IF('IA3'!#REF!/W32*100&gt;80,4,IF('IA3'!#REF!/W32*100&gt;70,3,IF('IA3'!#REF!/W32*100&gt;60,2,IF('IA3'!#REF!/W32*100&lt;=60,1)))))),0))*W232)</f>
        <v>1000</v>
      </c>
      <c r="X132" s="97">
        <f>IF(COUNT('IA3'!X23)=0,1000,(IFERROR(IF('IA3'!X23/X32&lt;0.5,0,IF('IA3'!X23/X32*100&gt;90,5,IF('IA3'!X23/X32*100&gt;80,4,IF('IA3'!X23/X32*100&gt;70,3,IF('IA3'!X23/X32*100&gt;60,2,IF('IA3'!X23/X32*100&lt;=60,1)))))),0))*X232)</f>
        <v>0</v>
      </c>
      <c r="Y132" s="97">
        <f>IF(COUNT('IA3'!Y23)=0,1000,(IFERROR(IF('IA3'!Y23/Y32&lt;0.5,0,IF('IA3'!Y23/Y32*100&gt;90,5,IF('IA3'!Y23/Y32*100&gt;80,4,IF('IA3'!Y23/Y32*100&gt;70,3,IF('IA3'!Y23/Y32*100&gt;60,2,IF('IA3'!Y23/Y32*100&lt;=60,1)))))),0))*Y232)</f>
        <v>0</v>
      </c>
      <c r="Z132" s="97">
        <f>IF(COUNT('IA3'!Z23)=0,1000,(IFERROR(IF('IA3'!Z23/Z32&lt;0.5,0,IF('IA3'!Z23/Z32*100&gt;90,5,IF('IA3'!Z23/Z32*100&gt;80,4,IF('IA3'!Z23/Z32*100&gt;70,3,IF('IA3'!Z23/Z32*100&gt;60,2,IF('IA3'!Z23/Z32*100&lt;=60,1)))))),0))*Z232)</f>
        <v>1000</v>
      </c>
      <c r="AA132" s="97">
        <f>IF(COUNT('IA3'!AA23)=0,1000,(IFERROR(IF('IA3'!AA23/AA32&lt;0.5,0,IF('IA3'!AA23/AA32*100&gt;90,5,IF('IA3'!AA23/AA32*100&gt;80,4,IF('IA3'!AA23/AA32*100&gt;70,3,IF('IA3'!AA23/AA32*100&gt;60,2,IF('IA3'!AA23/AA32*100&lt;=60,1)))))),0))*AA232)</f>
        <v>1000</v>
      </c>
      <c r="AB132" s="97">
        <f>IF(COUNT('IA3'!AB23)=0,1000,(IFERROR(IF('IA3'!AB23/AB32&lt;0.5,0,IF('IA3'!AB23/AB32*100&gt;90,5,IF('IA3'!AB23/AB32*100&gt;80,4,IF('IA3'!AB23/AB32*100&gt;70,3,IF('IA3'!AB23/AB32*100&gt;60,2,IF('IA3'!AB23/AB32*100&lt;=60,1)))))),0))*AB232)</f>
        <v>1000</v>
      </c>
      <c r="AC132" s="97">
        <f>IF(COUNT('IA3'!AC23)=0,1000,(IFERROR(IF('IA3'!AC23/AC32&lt;0.5,0,IF('IA3'!AC23/AC32*100&gt;90,5,IF('IA3'!AC23/AC32*100&gt;80,4,IF('IA3'!AC23/AC32*100&gt;70,3,IF('IA3'!AC23/AC32*100&gt;60,2,IF('IA3'!AC23/AC32*100&lt;=60,1)))))),0))*AC232)</f>
        <v>1000</v>
      </c>
      <c r="AD132" s="97">
        <f>IF(COUNT('IA3'!AD23)=0,1000,(IFERROR(IF('IA3'!AD23/AD32&lt;0.5,0,IF('IA3'!AD23/AD32*100&gt;90,5,IF('IA3'!AD23/AD32*100&gt;80,4,IF('IA3'!AD23/AD32*100&gt;70,3,IF('IA3'!AD23/AD32*100&gt;60,2,IF('IA3'!AD23/AD32*100&lt;=60,1)))))),0))*AD232)</f>
        <v>1000</v>
      </c>
      <c r="AE132" s="97">
        <f>IF(COUNT('IA3'!AE23)=0,1000,(IFERROR(IF('IA3'!AE23/AE32&lt;0.5,0,IF('IA3'!AE23/AE32*100&gt;90,5,IF('IA3'!AE23/AE32*100&gt;80,4,IF('IA3'!AE23/AE32*100&gt;70,3,IF('IA3'!AE23/AE32*100&gt;60,2,IF('IA3'!AE23/AE32*100&lt;=60,1)))))),0))*AE232)</f>
        <v>1000</v>
      </c>
      <c r="AF132" s="97">
        <f>IF(COUNT('IA3'!AF23)=0,1000,(IFERROR(IF('IA3'!AF23/AF32&lt;0.5,0,IF('IA3'!AF23/AF32*100&gt;90,5,IF('IA3'!AF23/AF32*100&gt;80,4,IF('IA3'!AF23/AF32*100&gt;70,3,IF('IA3'!AF23/AF32*100&gt;60,2,IF('IA3'!AF23/AF32*100&lt;=60,1)))))),0))*AF232)</f>
        <v>1000</v>
      </c>
      <c r="AG132" s="97">
        <f>IF(COUNT('IA3'!AG23)=0,1000,(IFERROR(IF('IA3'!AG23/AG32&lt;0.5,0,IF('IA3'!AG23/AG32*100&gt;90,5,IF('IA3'!AG23/AG32*100&gt;80,4,IF('IA3'!AG23/AG32*100&gt;70,3,IF('IA3'!AG23/AG32*100&gt;60,2,IF('IA3'!AG23/AG32*100&lt;=60,1)))))),0))*AG232)</f>
        <v>1000</v>
      </c>
      <c r="AH132" s="97">
        <f>IF(COUNT('IA3'!AH23)=0,1000,(IFERROR(IF('IA3'!AH23/AH32&lt;0.5,0,IF('IA3'!AH23/AH32*100&gt;90,5,IF('IA3'!AH23/AH32*100&gt;80,4,IF('IA3'!AH23/AH32*100&gt;70,3,IF('IA3'!AH23/AH32*100&gt;60,2,IF('IA3'!AH23/AH32*100&lt;=60,1)))))),0))*AH232)</f>
        <v>1000</v>
      </c>
      <c r="AI132" s="97">
        <f>IF(COUNT('IA3'!AI23)=0,1000,(IFERROR(IF('IA3'!AI23/AI32&lt;0.5,0,IF('IA3'!AI23/AI32*100&gt;90,5,IF('IA3'!AI23/AI32*100&gt;80,4,IF('IA3'!AI23/AI32*100&gt;70,3,IF('IA3'!AI23/AI32*100&gt;60,2,IF('IA3'!AI23/AI32*100&lt;=60,1)))))),0))*AI232)</f>
        <v>1000</v>
      </c>
      <c r="AJ132" s="97">
        <f>IF(COUNT('IA3'!AJ23)=0,1000,(IFERROR(IF('IA3'!AJ23/AJ32&lt;0.5,0,IF('IA3'!AJ23/AJ32*100&gt;90,5,IF('IA3'!AJ23/AJ32*100&gt;80,4,IF('IA3'!AJ23/AJ32*100&gt;70,3,IF('IA3'!AJ23/AJ32*100&gt;60,2,IF('IA3'!AJ23/AJ32*100&lt;=60,1)))))),0))*AJ232)</f>
        <v>1000</v>
      </c>
      <c r="AK132" s="97">
        <f>IF(COUNT('IA3'!AK23)=0,1000,(IFERROR(IF('IA3'!AK23/AK32&lt;0.5,0,IF('IA3'!AK23/AK32*100&gt;90,5,IF('IA3'!AK23/AK32*100&gt;80,4,IF('IA3'!AK23/AK32*100&gt;70,3,IF('IA3'!AK23/AK32*100&gt;60,2,IF('IA3'!AK23/AK32*100&lt;=60,1)))))),0))*AK232)</f>
        <v>1000</v>
      </c>
      <c r="AL132" s="97">
        <f>IF(COUNT('IA3'!AL23)=0,1000,(IFERROR(IF('IA3'!AL23/AL32&lt;0.5,0,IF('IA3'!AL23/AL32*100&gt;90,5,IF('IA3'!AL23/AL32*100&gt;80,4,IF('IA3'!AL23/AL32*100&gt;70,3,IF('IA3'!AL23/AL32*100&gt;60,2,IF('IA3'!AL23/AL32*100&lt;=60,1)))))),0))*AL232)</f>
        <v>1000</v>
      </c>
      <c r="AM132" s="97">
        <f>IF(COUNT('IA3'!AM23)=0,1000,(IFERROR(IF('IA3'!AM23/AM32&lt;0.5,0,IF('IA3'!AM23/AM32*100&gt;90,5,IF('IA3'!AM23/AM32*100&gt;80,4,IF('IA3'!AM23/AM32*100&gt;70,3,IF('IA3'!AM23/AM32*100&gt;60,2,IF('IA3'!AM23/AM32*100&lt;=60,1)))))),0))*AM232)</f>
        <v>1000</v>
      </c>
      <c r="AN132" s="97">
        <f>IF(COUNT('IA3'!AN23)=0,1000,(IFERROR(IF('IA3'!AN23/AN32&lt;0.5,0,IF('IA3'!AN23/AN32*100&gt;90,5,IF('IA3'!AN23/AN32*100&gt;80,4,IF('IA3'!AN23/AN32*100&gt;70,3,IF('IA3'!AN23/AN32*100&gt;60,2,IF('IA3'!AN23/AN32*100&lt;=60,1)))))),0))*AN232)</f>
        <v>1000</v>
      </c>
      <c r="AO132" s="97">
        <f>IF(COUNT('IA3'!AO23)=0,1000,(IFERROR(IF('IA3'!AO23/AO32&lt;0.5,0,IF('IA3'!AO23/AO32*100&gt;90,5,IF('IA3'!AO23/AO32*100&gt;80,4,IF('IA3'!AO23/AO32*100&gt;70,3,IF('IA3'!AO23/AO32*100&gt;60,2,IF('IA3'!AO23/AO32*100&lt;=60,1)))))),0))*AO232)</f>
        <v>1000</v>
      </c>
      <c r="AP132" s="97">
        <f>IF(COUNT('IA3'!AP23)=0,1000,(IFERROR(IF('IA3'!AP23/AP32&lt;0.5,0,IF('IA3'!AP23/AP32*100&gt;90,5,IF('IA3'!AP23/AP32*100&gt;80,4,IF('IA3'!AP23/AP32*100&gt;70,3,IF('IA3'!AP23/AP32*100&gt;60,2,IF('IA3'!AP23/AP32*100&lt;=60,1)))))),0))*AP232)</f>
        <v>1000</v>
      </c>
      <c r="AQ132" s="97">
        <f>IF(COUNT('IA3'!AQ23)=0,1000,(IFERROR(IF('IA3'!AQ23/AQ32&lt;0.5,0,IF('IA3'!AQ23/AQ32*100&gt;90,5,IF('IA3'!AQ23/AQ32*100&gt;80,4,IF('IA3'!AQ23/AQ32*100&gt;70,3,IF('IA3'!AQ23/AQ32*100&gt;60,2,IF('IA3'!AQ23/AQ32*100&lt;=60,1)))))),0))*AQ232)</f>
        <v>1000</v>
      </c>
      <c r="AR132" s="97">
        <f>IF(COUNT('IA3'!AR23)=0,1000,(IFERROR(IF('IA3'!AR23/AR32&lt;0.5,0,IF('IA3'!AR23/AR32*100&gt;90,5,IF('IA3'!AR23/AR32*100&gt;80,4,IF('IA3'!AR23/AR32*100&gt;70,3,IF('IA3'!AR23/AR32*100&gt;60,2,IF('IA3'!AR23/AR32*100&lt;=60,1)))))),0))*AR232)</f>
        <v>1000</v>
      </c>
      <c r="AS132" s="97">
        <f>IF(COUNT('IA3'!AS23)=0,1000,(IFERROR(IF('IA3'!AS23/AS32&lt;0.5,0,IF('IA3'!AS23/AS32*100&gt;90,5,IF('IA3'!AS23/AS32*100&gt;80,4,IF('IA3'!AS23/AS32*100&gt;70,3,IF('IA3'!AS23/AS32*100&gt;60,2,IF('IA3'!AS23/AS32*100&lt;=60,1)))))),0))*AS232)</f>
        <v>1000</v>
      </c>
      <c r="AT132" s="97">
        <f>IF(COUNT('IA3'!AT23)=0,1000,(IFERROR(IF('IA3'!AT23/AT32&lt;0.5,0,IF('IA3'!AT23/AT32*100&gt;90,5,IF('IA3'!AT23/AT32*100&gt;80,4,IF('IA3'!AT23/AT32*100&gt;70,3,IF('IA3'!AT23/AT32*100&gt;60,2,IF('IA3'!AT23/AT32*100&lt;=60,1)))))),0))*AT232)</f>
        <v>1000</v>
      </c>
      <c r="AU132" s="97">
        <f>IF(COUNT('IA3'!AU23)=0,1000,(IFERROR(IF('IA3'!AU23/AU32&lt;0.5,0,IF('IA3'!AU23/AU32*100&gt;90,5,IF('IA3'!AU23/AU32*100&gt;80,4,IF('IA3'!AU23/AU32*100&gt;70,3,IF('IA3'!AU23/AU32*100&gt;60,2,IF('IA3'!AU23/AU32*100&lt;=60,1)))))),0))*AU232)</f>
        <v>1000</v>
      </c>
      <c r="AV132" s="97">
        <f>IF(COUNT('IA3'!AV23)=0,1000,(IFERROR(IF('IA3'!AV23/AV32&lt;0.5,0,IF('IA3'!AV23/AV32*100&gt;90,5,IF('IA3'!AV23/AV32*100&gt;80,4,IF('IA3'!AV23/AV32*100&gt;70,3,IF('IA3'!AV23/AV32*100&gt;60,2,IF('IA3'!AV23/AV32*100&lt;=60,1)))))),0))*AV232)</f>
        <v>1000</v>
      </c>
      <c r="AW132" s="97">
        <f>IF(COUNT('IA3'!AW23)=0,1000,(IFERROR(IF('IA3'!AW23/AW32&lt;0.5,0,IF('IA3'!AW23/AW32*100&gt;90,5,IF('IA3'!AW23/AW32*100&gt;80,4,IF('IA3'!AW23/AW32*100&gt;70,3,IF('IA3'!AW23/AW32*100&gt;60,2,IF('IA3'!AW23/AW32*100&lt;=60,1)))))),0))*AW232)</f>
        <v>1000</v>
      </c>
      <c r="AX132" s="97">
        <f>IF(COUNT('IA3'!AX23)=0,1000,(IFERROR(IF('IA3'!AX23/AX32&lt;0.5,0,IF('IA3'!AX23/AX32*100&gt;90,5,IF('IA3'!AX23/AX32*100&gt;80,4,IF('IA3'!AX23/AX32*100&gt;70,3,IF('IA3'!AX23/AX32*100&gt;60,2,IF('IA3'!AX23/AX32*100&lt;=60,1)))))),0))*AX232)</f>
        <v>1000</v>
      </c>
      <c r="AY132" s="97">
        <f>IF(COUNT('IA3'!AY23)=0,1000,(IFERROR(IF('IA3'!AY23/AY32&lt;0.5,0,IF('IA3'!AY23/AY32*100&gt;90,5,IF('IA3'!AY23/AY32*100&gt;80,4,IF('IA3'!AY23/AY32*100&gt;70,3,IF('IA3'!AY23/AY32*100&gt;60,2,IF('IA3'!AY23/AY32*100&lt;=60,1)))))),0))*AY232)</f>
        <v>1000</v>
      </c>
      <c r="AZ132" s="97">
        <f>IF(COUNT('IA3'!AZ23)=0,1000,(IFERROR(IF('IA3'!AZ23/AZ32&lt;0.5,0,IF('IA3'!AZ23/AZ32*100&gt;90,5,IF('IA3'!AZ23/AZ32*100&gt;80,4,IF('IA3'!AZ23/AZ32*100&gt;70,3,IF('IA3'!AZ23/AZ32*100&gt;60,2,IF('IA3'!AZ23/AZ32*100&lt;=60,1)))))),0))*AZ232)</f>
        <v>1000</v>
      </c>
      <c r="BA132" s="96">
        <f t="shared" si="53"/>
        <v>5</v>
      </c>
      <c r="BB132" s="96">
        <f t="shared" si="54"/>
        <v>5</v>
      </c>
      <c r="BC132" s="96">
        <f t="shared" si="55"/>
        <v>5</v>
      </c>
      <c r="BD132" s="96">
        <f t="shared" si="56"/>
        <v>5</v>
      </c>
      <c r="BE132" s="96">
        <f t="shared" si="57"/>
        <v>5</v>
      </c>
      <c r="BF132" s="96">
        <f t="shared" si="58"/>
        <v>0</v>
      </c>
      <c r="BG132" s="96">
        <f t="shared" si="59"/>
        <v>0</v>
      </c>
    </row>
    <row r="133" spans="1:59" x14ac:dyDescent="0.3">
      <c r="A133" s="97">
        <f>IF(COUNT('IA3'!B24)=0,1000,(IFERROR(IF('IA3'!B24/A33&lt;0.5,0,IF('IA3'!B24/A33*100&gt;90,5,IF('IA3'!B24/A33*100&gt;80,4,IF('IA3'!B24/A33*100&gt;70,3,IF('IA3'!B24/A33*100&gt;60,2,IF('IA3'!B24/A33*100&lt;=60,1)))))),0))*A233)</f>
        <v>2</v>
      </c>
      <c r="B133" s="97">
        <f>IF(COUNT('IA3'!C24)=0,1000,(IFERROR(IF('IA3'!C24/B33&lt;0.5,0,IF('IA3'!C24/B33*100&gt;90,5,IF('IA3'!C24/B33*100&gt;80,4,IF('IA3'!C24/B33*100&gt;70,3,IF('IA3'!C24/B33*100&gt;60,2,IF('IA3'!C24/B33*100&lt;=60,1)))))),0))*B233)</f>
        <v>10</v>
      </c>
      <c r="C133" s="97">
        <f>IF(COUNT('IA3'!D24)=0,1000,(IFERROR(IF('IA3'!D24/C33&lt;0.5,0,IF('IA3'!D24/C33*100&gt;90,5,IF('IA3'!D24/C33*100&gt;80,4,IF('IA3'!D24/C33*100&gt;70,3,IF('IA3'!D24/C33*100&gt;60,2,IF('IA3'!D24/C33*100&lt;=60,1)))))),0))*C233)</f>
        <v>2</v>
      </c>
      <c r="D133" s="97">
        <f>IF(COUNT('IA3'!E24)=0,1000,(IFERROR(IF('IA3'!E24/D33&lt;0.5,0,IF('IA3'!E24/D33*100&gt;90,5,IF('IA3'!E24/D33*100&gt;80,4,IF('IA3'!E24/D33*100&gt;70,3,IF('IA3'!E24/D33*100&gt;60,2,IF('IA3'!E24/D33*100&lt;=60,1)))))),0))*D233)</f>
        <v>10</v>
      </c>
      <c r="E133" s="97">
        <f>IF(COUNT('IA3'!F24)=0,1000,(IFERROR(IF('IA3'!F24/E33&lt;0.5,0,IF('IA3'!F24/E33*100&gt;90,5,IF('IA3'!F24/E33*100&gt;80,4,IF('IA3'!F24/E33*100&gt;70,3,IF('IA3'!F24/E33*100&gt;60,2,IF('IA3'!F24/E33*100&lt;=60,1)))))),0))*E233)</f>
        <v>10</v>
      </c>
      <c r="F133" s="97">
        <f>IF(COUNT('IA3'!G24)=0,1000,(IFERROR(IF('IA3'!G24/F33&lt;0.5,0,IF('IA3'!G24/F33*100&gt;90,5,IF('IA3'!G24/F33*100&gt;80,4,IF('IA3'!G24/F33*100&gt;70,3,IF('IA3'!G24/F33*100&gt;60,2,IF('IA3'!G24/F33*100&lt;=60,1)))))),0))*F233)</f>
        <v>2</v>
      </c>
      <c r="G133" s="97">
        <f>IF(COUNT('IA3'!H24)=0,1000,(IFERROR(IF('IA3'!H24/G33&lt;0.5,0,IF('IA3'!H24/G33*100&gt;90,5,IF('IA3'!H24/G33*100&gt;80,4,IF('IA3'!H24/G33*100&gt;70,3,IF('IA3'!H24/G33*100&gt;60,2,IF('IA3'!H24/G33*100&lt;=60,1)))))),0))*G233)</f>
        <v>4</v>
      </c>
      <c r="H133" s="97">
        <f>IF(COUNT('IA3'!I24)=0,1000,(IFERROR(IF('IA3'!I24/H33&lt;0.5,0,IF('IA3'!I24/H33*100&gt;90,5,IF('IA3'!I24/H33*100&gt;80,4,IF('IA3'!I24/H33*100&gt;70,3,IF('IA3'!I24/H33*100&gt;60,2,IF('IA3'!I24/H33*100&lt;=60,1)))))),0))*H233)</f>
        <v>10</v>
      </c>
      <c r="I133" s="97">
        <f>IF(COUNT('IA3'!J24)=0,1000,(IFERROR(IF('IA3'!J24/I33&lt;0.5,0,IF('IA3'!J24/I33*100&gt;90,5,IF('IA3'!J24/I33*100&gt;80,4,IF('IA3'!J24/I33*100&gt;70,3,IF('IA3'!J24/I33*100&gt;60,2,IF('IA3'!J24/I33*100&lt;=60,1)))))),0))*I233)</f>
        <v>4</v>
      </c>
      <c r="J133" s="97">
        <f>IF(COUNT('IA3'!K24)=0,1000,(IFERROR(IF('IA3'!K24/J33&lt;0.5,0,IF('IA3'!K24/J33*100&gt;90,5,IF('IA3'!K24/J33*100&gt;80,4,IF('IA3'!K24/J33*100&gt;70,3,IF('IA3'!K24/J33*100&gt;60,2,IF('IA3'!K24/J33*100&lt;=60,1)))))),0))*J233)</f>
        <v>10</v>
      </c>
      <c r="K133" s="97">
        <f>IF(COUNT('IA3'!L24)=0,1000,(IFERROR(IF('IA3'!L24/K33&lt;0.5,0,IF('IA3'!L24/K33*100&gt;90,5,IF('IA3'!L24/K33*100&gt;80,4,IF('IA3'!L24/K33*100&gt;70,3,IF('IA3'!L24/K33*100&gt;60,2,IF('IA3'!L24/K33*100&lt;=60,1)))))),0))*K233)</f>
        <v>1000</v>
      </c>
      <c r="L133" s="97">
        <f>IF(COUNT('IA3'!M24)=0,1000,(IFERROR(IF('IA3'!M24/L33&lt;0.5,0,IF('IA3'!M24/L33*100&gt;90,5,IF('IA3'!M24/L33*100&gt;80,4,IF('IA3'!M24/L33*100&gt;70,3,IF('IA3'!M24/L33*100&gt;60,2,IF('IA3'!M24/L33*100&lt;=60,1)))))),0))*L233)</f>
        <v>26</v>
      </c>
      <c r="M133" s="97">
        <f>IF(COUNT('IA3'!#REF!)=0,1000,(IFERROR(IF('IA3'!#REF!/M33&lt;0.5,0,IF('IA3'!#REF!/M33*100&gt;90,5,IF('IA3'!#REF!/M33*100&gt;80,4,IF('IA3'!#REF!/M33*100&gt;70,3,IF('IA3'!#REF!/M33*100&gt;60,2,IF('IA3'!#REF!/M33*100&lt;=60,1)))))),0))*M233)</f>
        <v>1000</v>
      </c>
      <c r="N133" s="97">
        <f>IF(COUNT('IA3'!N24)=0,1000,(IFERROR(IF('IA3'!N24/N33&lt;0.5,0,IF('IA3'!N24/N33*100&gt;90,5,IF('IA3'!N24/N33*100&gt;80,4,IF('IA3'!N24/N33*100&gt;70,3,IF('IA3'!N24/N33*100&gt;60,2,IF('IA3'!N24/N33*100&lt;=60,1)))))),0))*N233)</f>
        <v>39</v>
      </c>
      <c r="O133" s="97">
        <f>IF(COUNT('IA3'!#REF!)=0,1000,(IFERROR(IF('IA3'!#REF!/O33&lt;0.5,0,IF('IA3'!#REF!/O33*100&gt;90,5,IF('IA3'!#REF!/O33*100&gt;80,4,IF('IA3'!#REF!/O33*100&gt;70,3,IF('IA3'!#REF!/O33*100&gt;60,2,IF('IA3'!#REF!/O33*100&lt;=60,1)))))),0))*O233)</f>
        <v>1000</v>
      </c>
      <c r="P133" s="97">
        <f>IF(COUNT('IA3'!P24)=0,1000,(IFERROR(IF('IA3'!P24/P33&lt;0.5,0,IF('IA3'!P24/P33*100&gt;90,5,IF('IA3'!P24/P33*100&gt;80,4,IF('IA3'!P24/P33*100&gt;70,3,IF('IA3'!P24/P33*100&gt;60,2,IF('IA3'!P24/P33*100&lt;=60,1)))))),0))*P233)</f>
        <v>39</v>
      </c>
      <c r="Q133" s="97">
        <f>IF(COUNT('IA3'!R24)=0,1000,(IFERROR(IF('IA3'!R24/Q33&lt;0.5,0,IF('IA3'!R24/Q33*100&gt;90,5,IF('IA3'!R24/Q33*100&gt;80,4,IF('IA3'!R24/Q33*100&gt;70,3,IF('IA3'!R24/Q33*100&gt;60,2,IF('IA3'!R24/Q33*100&lt;=60,1)))))),0))*Q233)</f>
        <v>1000</v>
      </c>
      <c r="R133" s="97">
        <f>IF(COUNT('IA3'!S24)=0,1000,(IFERROR(IF('IA3'!S24/R33&lt;0.5,0,IF('IA3'!S24/R33*100&gt;90,5,IF('IA3'!S24/R33*100&gt;80,4,IF('IA3'!S24/R33*100&gt;70,3,IF('IA3'!S24/R33*100&gt;60,2,IF('IA3'!S24/R33*100&lt;=60,1)))))),0))*R233)</f>
        <v>52</v>
      </c>
      <c r="S133" s="97">
        <f>IF(COUNT('IA3'!#REF!)=0,1000,(IFERROR(IF('IA3'!#REF!/S33&lt;0.5,0,IF('IA3'!#REF!/S33*100&gt;90,5,IF('IA3'!#REF!/S33*100&gt;80,4,IF('IA3'!#REF!/S33*100&gt;70,3,IF('IA3'!#REF!/S33*100&gt;60,2,IF('IA3'!#REF!/S33*100&lt;=60,1)))))),0))*S233)</f>
        <v>1000</v>
      </c>
      <c r="T133" s="97">
        <f>IF(COUNT('IA3'!T24)=0,1000,(IFERROR(IF('IA3'!T24/T33&lt;0.5,0,IF('IA3'!T24/T33*100&gt;90,5,IF('IA3'!T24/T33*100&gt;80,4,IF('IA3'!T24/T33*100&gt;70,3,IF('IA3'!T24/T33*100&gt;60,2,IF('IA3'!T24/T33*100&lt;=60,1)))))),0))*T233)</f>
        <v>39</v>
      </c>
      <c r="U133" s="97">
        <f>IF(COUNT('IA3'!#REF!)=0,1000,(IFERROR(IF('IA3'!#REF!/U33&lt;0.5,0,IF('IA3'!#REF!/U33*100&gt;90,5,IF('IA3'!#REF!/U33*100&gt;80,4,IF('IA3'!#REF!/U33*100&gt;70,3,IF('IA3'!#REF!/U33*100&gt;60,2,IF('IA3'!#REF!/U33*100&lt;=60,1)))))),0))*U233)</f>
        <v>1000</v>
      </c>
      <c r="V133" s="97">
        <f>IF(COUNT('IA3'!W24)=0,1000,(IFERROR(IF('IA3'!W24/V33&lt;0.5,0,IF('IA3'!W24/V33*100&gt;90,5,IF('IA3'!W24/V33*100&gt;80,4,IF('IA3'!W24/V33*100&gt;70,3,IF('IA3'!W24/V33*100&gt;60,2,IF('IA3'!W24/V33*100&lt;=60,1)))))),0))*V233)</f>
        <v>32</v>
      </c>
      <c r="W133" s="97">
        <f>IF(COUNT('IA3'!#REF!)=0,1000,(IFERROR(IF('IA3'!#REF!/W33&lt;0.5,0,IF('IA3'!#REF!/W33*100&gt;90,5,IF('IA3'!#REF!/W33*100&gt;80,4,IF('IA3'!#REF!/W33*100&gt;70,3,IF('IA3'!#REF!/W33*100&gt;60,2,IF('IA3'!#REF!/W33*100&lt;=60,1)))))),0))*W233)</f>
        <v>1000</v>
      </c>
      <c r="X133" s="97">
        <f>IF(COUNT('IA3'!X24)=0,1000,(IFERROR(IF('IA3'!X24/X33&lt;0.5,0,IF('IA3'!X24/X33*100&gt;90,5,IF('IA3'!X24/X33*100&gt;80,4,IF('IA3'!X24/X33*100&gt;70,3,IF('IA3'!X24/X33*100&gt;60,2,IF('IA3'!X24/X33*100&lt;=60,1)))))),0))*X233)</f>
        <v>0</v>
      </c>
      <c r="Y133" s="97">
        <f>IF(COUNT('IA3'!Y24)=0,1000,(IFERROR(IF('IA3'!Y24/Y33&lt;0.5,0,IF('IA3'!Y24/Y33*100&gt;90,5,IF('IA3'!Y24/Y33*100&gt;80,4,IF('IA3'!Y24/Y33*100&gt;70,3,IF('IA3'!Y24/Y33*100&gt;60,2,IF('IA3'!Y24/Y33*100&lt;=60,1)))))),0))*Y233)</f>
        <v>0</v>
      </c>
      <c r="Z133" s="97">
        <f>IF(COUNT('IA3'!Z24)=0,1000,(IFERROR(IF('IA3'!Z24/Z33&lt;0.5,0,IF('IA3'!Z24/Z33*100&gt;90,5,IF('IA3'!Z24/Z33*100&gt;80,4,IF('IA3'!Z24/Z33*100&gt;70,3,IF('IA3'!Z24/Z33*100&gt;60,2,IF('IA3'!Z24/Z33*100&lt;=60,1)))))),0))*Z233)</f>
        <v>1000</v>
      </c>
      <c r="AA133" s="97">
        <f>IF(COUNT('IA3'!AA24)=0,1000,(IFERROR(IF('IA3'!AA24/AA33&lt;0.5,0,IF('IA3'!AA24/AA33*100&gt;90,5,IF('IA3'!AA24/AA33*100&gt;80,4,IF('IA3'!AA24/AA33*100&gt;70,3,IF('IA3'!AA24/AA33*100&gt;60,2,IF('IA3'!AA24/AA33*100&lt;=60,1)))))),0))*AA233)</f>
        <v>1000</v>
      </c>
      <c r="AB133" s="97">
        <f>IF(COUNT('IA3'!AB24)=0,1000,(IFERROR(IF('IA3'!AB24/AB33&lt;0.5,0,IF('IA3'!AB24/AB33*100&gt;90,5,IF('IA3'!AB24/AB33*100&gt;80,4,IF('IA3'!AB24/AB33*100&gt;70,3,IF('IA3'!AB24/AB33*100&gt;60,2,IF('IA3'!AB24/AB33*100&lt;=60,1)))))),0))*AB233)</f>
        <v>1000</v>
      </c>
      <c r="AC133" s="97">
        <f>IF(COUNT('IA3'!AC24)=0,1000,(IFERROR(IF('IA3'!AC24/AC33&lt;0.5,0,IF('IA3'!AC24/AC33*100&gt;90,5,IF('IA3'!AC24/AC33*100&gt;80,4,IF('IA3'!AC24/AC33*100&gt;70,3,IF('IA3'!AC24/AC33*100&gt;60,2,IF('IA3'!AC24/AC33*100&lt;=60,1)))))),0))*AC233)</f>
        <v>1000</v>
      </c>
      <c r="AD133" s="97">
        <f>IF(COUNT('IA3'!AD24)=0,1000,(IFERROR(IF('IA3'!AD24/AD33&lt;0.5,0,IF('IA3'!AD24/AD33*100&gt;90,5,IF('IA3'!AD24/AD33*100&gt;80,4,IF('IA3'!AD24/AD33*100&gt;70,3,IF('IA3'!AD24/AD33*100&gt;60,2,IF('IA3'!AD24/AD33*100&lt;=60,1)))))),0))*AD233)</f>
        <v>1000</v>
      </c>
      <c r="AE133" s="97">
        <f>IF(COUNT('IA3'!AE24)=0,1000,(IFERROR(IF('IA3'!AE24/AE33&lt;0.5,0,IF('IA3'!AE24/AE33*100&gt;90,5,IF('IA3'!AE24/AE33*100&gt;80,4,IF('IA3'!AE24/AE33*100&gt;70,3,IF('IA3'!AE24/AE33*100&gt;60,2,IF('IA3'!AE24/AE33*100&lt;=60,1)))))),0))*AE233)</f>
        <v>1000</v>
      </c>
      <c r="AF133" s="97">
        <f>IF(COUNT('IA3'!AF24)=0,1000,(IFERROR(IF('IA3'!AF24/AF33&lt;0.5,0,IF('IA3'!AF24/AF33*100&gt;90,5,IF('IA3'!AF24/AF33*100&gt;80,4,IF('IA3'!AF24/AF33*100&gt;70,3,IF('IA3'!AF24/AF33*100&gt;60,2,IF('IA3'!AF24/AF33*100&lt;=60,1)))))),0))*AF233)</f>
        <v>1000</v>
      </c>
      <c r="AG133" s="97">
        <f>IF(COUNT('IA3'!AG24)=0,1000,(IFERROR(IF('IA3'!AG24/AG33&lt;0.5,0,IF('IA3'!AG24/AG33*100&gt;90,5,IF('IA3'!AG24/AG33*100&gt;80,4,IF('IA3'!AG24/AG33*100&gt;70,3,IF('IA3'!AG24/AG33*100&gt;60,2,IF('IA3'!AG24/AG33*100&lt;=60,1)))))),0))*AG233)</f>
        <v>1000</v>
      </c>
      <c r="AH133" s="97">
        <f>IF(COUNT('IA3'!AH24)=0,1000,(IFERROR(IF('IA3'!AH24/AH33&lt;0.5,0,IF('IA3'!AH24/AH33*100&gt;90,5,IF('IA3'!AH24/AH33*100&gt;80,4,IF('IA3'!AH24/AH33*100&gt;70,3,IF('IA3'!AH24/AH33*100&gt;60,2,IF('IA3'!AH24/AH33*100&lt;=60,1)))))),0))*AH233)</f>
        <v>1000</v>
      </c>
      <c r="AI133" s="97">
        <f>IF(COUNT('IA3'!AI24)=0,1000,(IFERROR(IF('IA3'!AI24/AI33&lt;0.5,0,IF('IA3'!AI24/AI33*100&gt;90,5,IF('IA3'!AI24/AI33*100&gt;80,4,IF('IA3'!AI24/AI33*100&gt;70,3,IF('IA3'!AI24/AI33*100&gt;60,2,IF('IA3'!AI24/AI33*100&lt;=60,1)))))),0))*AI233)</f>
        <v>1000</v>
      </c>
      <c r="AJ133" s="97">
        <f>IF(COUNT('IA3'!AJ24)=0,1000,(IFERROR(IF('IA3'!AJ24/AJ33&lt;0.5,0,IF('IA3'!AJ24/AJ33*100&gt;90,5,IF('IA3'!AJ24/AJ33*100&gt;80,4,IF('IA3'!AJ24/AJ33*100&gt;70,3,IF('IA3'!AJ24/AJ33*100&gt;60,2,IF('IA3'!AJ24/AJ33*100&lt;=60,1)))))),0))*AJ233)</f>
        <v>1000</v>
      </c>
      <c r="AK133" s="97">
        <f>IF(COUNT('IA3'!AK24)=0,1000,(IFERROR(IF('IA3'!AK24/AK33&lt;0.5,0,IF('IA3'!AK24/AK33*100&gt;90,5,IF('IA3'!AK24/AK33*100&gt;80,4,IF('IA3'!AK24/AK33*100&gt;70,3,IF('IA3'!AK24/AK33*100&gt;60,2,IF('IA3'!AK24/AK33*100&lt;=60,1)))))),0))*AK233)</f>
        <v>1000</v>
      </c>
      <c r="AL133" s="97">
        <f>IF(COUNT('IA3'!AL24)=0,1000,(IFERROR(IF('IA3'!AL24/AL33&lt;0.5,0,IF('IA3'!AL24/AL33*100&gt;90,5,IF('IA3'!AL24/AL33*100&gt;80,4,IF('IA3'!AL24/AL33*100&gt;70,3,IF('IA3'!AL24/AL33*100&gt;60,2,IF('IA3'!AL24/AL33*100&lt;=60,1)))))),0))*AL233)</f>
        <v>1000</v>
      </c>
      <c r="AM133" s="97">
        <f>IF(COUNT('IA3'!AM24)=0,1000,(IFERROR(IF('IA3'!AM24/AM33&lt;0.5,0,IF('IA3'!AM24/AM33*100&gt;90,5,IF('IA3'!AM24/AM33*100&gt;80,4,IF('IA3'!AM24/AM33*100&gt;70,3,IF('IA3'!AM24/AM33*100&gt;60,2,IF('IA3'!AM24/AM33*100&lt;=60,1)))))),0))*AM233)</f>
        <v>1000</v>
      </c>
      <c r="AN133" s="97">
        <f>IF(COUNT('IA3'!AN24)=0,1000,(IFERROR(IF('IA3'!AN24/AN33&lt;0.5,0,IF('IA3'!AN24/AN33*100&gt;90,5,IF('IA3'!AN24/AN33*100&gt;80,4,IF('IA3'!AN24/AN33*100&gt;70,3,IF('IA3'!AN24/AN33*100&gt;60,2,IF('IA3'!AN24/AN33*100&lt;=60,1)))))),0))*AN233)</f>
        <v>1000</v>
      </c>
      <c r="AO133" s="97">
        <f>IF(COUNT('IA3'!AO24)=0,1000,(IFERROR(IF('IA3'!AO24/AO33&lt;0.5,0,IF('IA3'!AO24/AO33*100&gt;90,5,IF('IA3'!AO24/AO33*100&gt;80,4,IF('IA3'!AO24/AO33*100&gt;70,3,IF('IA3'!AO24/AO33*100&gt;60,2,IF('IA3'!AO24/AO33*100&lt;=60,1)))))),0))*AO233)</f>
        <v>1000</v>
      </c>
      <c r="AP133" s="97">
        <f>IF(COUNT('IA3'!AP24)=0,1000,(IFERROR(IF('IA3'!AP24/AP33&lt;0.5,0,IF('IA3'!AP24/AP33*100&gt;90,5,IF('IA3'!AP24/AP33*100&gt;80,4,IF('IA3'!AP24/AP33*100&gt;70,3,IF('IA3'!AP24/AP33*100&gt;60,2,IF('IA3'!AP24/AP33*100&lt;=60,1)))))),0))*AP233)</f>
        <v>1000</v>
      </c>
      <c r="AQ133" s="97">
        <f>IF(COUNT('IA3'!AQ24)=0,1000,(IFERROR(IF('IA3'!AQ24/AQ33&lt;0.5,0,IF('IA3'!AQ24/AQ33*100&gt;90,5,IF('IA3'!AQ24/AQ33*100&gt;80,4,IF('IA3'!AQ24/AQ33*100&gt;70,3,IF('IA3'!AQ24/AQ33*100&gt;60,2,IF('IA3'!AQ24/AQ33*100&lt;=60,1)))))),0))*AQ233)</f>
        <v>1000</v>
      </c>
      <c r="AR133" s="97">
        <f>IF(COUNT('IA3'!AR24)=0,1000,(IFERROR(IF('IA3'!AR24/AR33&lt;0.5,0,IF('IA3'!AR24/AR33*100&gt;90,5,IF('IA3'!AR24/AR33*100&gt;80,4,IF('IA3'!AR24/AR33*100&gt;70,3,IF('IA3'!AR24/AR33*100&gt;60,2,IF('IA3'!AR24/AR33*100&lt;=60,1)))))),0))*AR233)</f>
        <v>1000</v>
      </c>
      <c r="AS133" s="97">
        <f>IF(COUNT('IA3'!AS24)=0,1000,(IFERROR(IF('IA3'!AS24/AS33&lt;0.5,0,IF('IA3'!AS24/AS33*100&gt;90,5,IF('IA3'!AS24/AS33*100&gt;80,4,IF('IA3'!AS24/AS33*100&gt;70,3,IF('IA3'!AS24/AS33*100&gt;60,2,IF('IA3'!AS24/AS33*100&lt;=60,1)))))),0))*AS233)</f>
        <v>1000</v>
      </c>
      <c r="AT133" s="97">
        <f>IF(COUNT('IA3'!AT24)=0,1000,(IFERROR(IF('IA3'!AT24/AT33&lt;0.5,0,IF('IA3'!AT24/AT33*100&gt;90,5,IF('IA3'!AT24/AT33*100&gt;80,4,IF('IA3'!AT24/AT33*100&gt;70,3,IF('IA3'!AT24/AT33*100&gt;60,2,IF('IA3'!AT24/AT33*100&lt;=60,1)))))),0))*AT233)</f>
        <v>1000</v>
      </c>
      <c r="AU133" s="97">
        <f>IF(COUNT('IA3'!AU24)=0,1000,(IFERROR(IF('IA3'!AU24/AU33&lt;0.5,0,IF('IA3'!AU24/AU33*100&gt;90,5,IF('IA3'!AU24/AU33*100&gt;80,4,IF('IA3'!AU24/AU33*100&gt;70,3,IF('IA3'!AU24/AU33*100&gt;60,2,IF('IA3'!AU24/AU33*100&lt;=60,1)))))),0))*AU233)</f>
        <v>1000</v>
      </c>
      <c r="AV133" s="97">
        <f>IF(COUNT('IA3'!AV24)=0,1000,(IFERROR(IF('IA3'!AV24/AV33&lt;0.5,0,IF('IA3'!AV24/AV33*100&gt;90,5,IF('IA3'!AV24/AV33*100&gt;80,4,IF('IA3'!AV24/AV33*100&gt;70,3,IF('IA3'!AV24/AV33*100&gt;60,2,IF('IA3'!AV24/AV33*100&lt;=60,1)))))),0))*AV233)</f>
        <v>1000</v>
      </c>
      <c r="AW133" s="97">
        <f>IF(COUNT('IA3'!AW24)=0,1000,(IFERROR(IF('IA3'!AW24/AW33&lt;0.5,0,IF('IA3'!AW24/AW33*100&gt;90,5,IF('IA3'!AW24/AW33*100&gt;80,4,IF('IA3'!AW24/AW33*100&gt;70,3,IF('IA3'!AW24/AW33*100&gt;60,2,IF('IA3'!AW24/AW33*100&lt;=60,1)))))),0))*AW233)</f>
        <v>1000</v>
      </c>
      <c r="AX133" s="97">
        <f>IF(COUNT('IA3'!AX24)=0,1000,(IFERROR(IF('IA3'!AX24/AX33&lt;0.5,0,IF('IA3'!AX24/AX33*100&gt;90,5,IF('IA3'!AX24/AX33*100&gt;80,4,IF('IA3'!AX24/AX33*100&gt;70,3,IF('IA3'!AX24/AX33*100&gt;60,2,IF('IA3'!AX24/AX33*100&lt;=60,1)))))),0))*AX233)</f>
        <v>1000</v>
      </c>
      <c r="AY133" s="97">
        <f>IF(COUNT('IA3'!AY24)=0,1000,(IFERROR(IF('IA3'!AY24/AY33&lt;0.5,0,IF('IA3'!AY24/AY33*100&gt;90,5,IF('IA3'!AY24/AY33*100&gt;80,4,IF('IA3'!AY24/AY33*100&gt;70,3,IF('IA3'!AY24/AY33*100&gt;60,2,IF('IA3'!AY24/AY33*100&lt;=60,1)))))),0))*AY233)</f>
        <v>1000</v>
      </c>
      <c r="AZ133" s="97">
        <f>IF(COUNT('IA3'!AZ24)=0,1000,(IFERROR(IF('IA3'!AZ24/AZ33&lt;0.5,0,IF('IA3'!AZ24/AZ33*100&gt;90,5,IF('IA3'!AZ24/AZ33*100&gt;80,4,IF('IA3'!AZ24/AZ33*100&gt;70,3,IF('IA3'!AZ24/AZ33*100&gt;60,2,IF('IA3'!AZ24/AZ33*100&lt;=60,1)))))),0))*AZ233)</f>
        <v>1000</v>
      </c>
      <c r="BA133" s="96">
        <f t="shared" si="53"/>
        <v>3</v>
      </c>
      <c r="BB133" s="96">
        <f t="shared" si="54"/>
        <v>5</v>
      </c>
      <c r="BC133" s="96">
        <f t="shared" si="55"/>
        <v>2.3666666666666667</v>
      </c>
      <c r="BD133" s="96">
        <f t="shared" si="56"/>
        <v>3.3157894736842106</v>
      </c>
      <c r="BE133" s="96">
        <f t="shared" si="57"/>
        <v>2.9090909090909092</v>
      </c>
      <c r="BF133" s="96">
        <f t="shared" si="58"/>
        <v>0</v>
      </c>
      <c r="BG133" s="96">
        <f t="shared" si="59"/>
        <v>0</v>
      </c>
    </row>
    <row r="134" spans="1:59" x14ac:dyDescent="0.3">
      <c r="A134" s="97">
        <f>IF(COUNT('IA3'!B25)=0,1000,(IFERROR(IF('IA3'!B25/A34&lt;0.5,0,IF('IA3'!B25/A34*100&gt;90,5,IF('IA3'!B25/A34*100&gt;80,4,IF('IA3'!B25/A34*100&gt;70,3,IF('IA3'!B25/A34*100&gt;60,2,IF('IA3'!B25/A34*100&lt;=60,1)))))),0))*A234)</f>
        <v>10</v>
      </c>
      <c r="B134" s="97">
        <f>IF(COUNT('IA3'!C25)=0,1000,(IFERROR(IF('IA3'!C25/B34&lt;0.5,0,IF('IA3'!C25/B34*100&gt;90,5,IF('IA3'!C25/B34*100&gt;80,4,IF('IA3'!C25/B34*100&gt;70,3,IF('IA3'!C25/B34*100&gt;60,2,IF('IA3'!C25/B34*100&lt;=60,1)))))),0))*B234)</f>
        <v>10</v>
      </c>
      <c r="C134" s="97">
        <f>IF(COUNT('IA3'!D25)=0,1000,(IFERROR(IF('IA3'!D25/C34&lt;0.5,0,IF('IA3'!D25/C34*100&gt;90,5,IF('IA3'!D25/C34*100&gt;80,4,IF('IA3'!D25/C34*100&gt;70,3,IF('IA3'!D25/C34*100&gt;60,2,IF('IA3'!D25/C34*100&lt;=60,1)))))),0))*C234)</f>
        <v>10</v>
      </c>
      <c r="D134" s="97">
        <f>IF(COUNT('IA3'!E25)=0,1000,(IFERROR(IF('IA3'!E25/D34&lt;0.5,0,IF('IA3'!E25/D34*100&gt;90,5,IF('IA3'!E25/D34*100&gt;80,4,IF('IA3'!E25/D34*100&gt;70,3,IF('IA3'!E25/D34*100&gt;60,2,IF('IA3'!E25/D34*100&lt;=60,1)))))),0))*D234)</f>
        <v>10</v>
      </c>
      <c r="E134" s="97">
        <f>IF(COUNT('IA3'!F25)=0,1000,(IFERROR(IF('IA3'!F25/E34&lt;0.5,0,IF('IA3'!F25/E34*100&gt;90,5,IF('IA3'!F25/E34*100&gt;80,4,IF('IA3'!F25/E34*100&gt;70,3,IF('IA3'!F25/E34*100&gt;60,2,IF('IA3'!F25/E34*100&lt;=60,1)))))),0))*E234)</f>
        <v>4</v>
      </c>
      <c r="F134" s="97">
        <f>IF(COUNT('IA3'!G25)=0,1000,(IFERROR(IF('IA3'!G25/F34&lt;0.5,0,IF('IA3'!G25/F34*100&gt;90,5,IF('IA3'!G25/F34*100&gt;80,4,IF('IA3'!G25/F34*100&gt;70,3,IF('IA3'!G25/F34*100&gt;60,2,IF('IA3'!G25/F34*100&lt;=60,1)))))),0))*F234)</f>
        <v>10</v>
      </c>
      <c r="G134" s="97">
        <f>IF(COUNT('IA3'!H25)=0,1000,(IFERROR(IF('IA3'!H25/G34&lt;0.5,0,IF('IA3'!H25/G34*100&gt;90,5,IF('IA3'!H25/G34*100&gt;80,4,IF('IA3'!H25/G34*100&gt;70,3,IF('IA3'!H25/G34*100&gt;60,2,IF('IA3'!H25/G34*100&lt;=60,1)))))),0))*G234)</f>
        <v>10</v>
      </c>
      <c r="H134" s="97">
        <f>IF(COUNT('IA3'!I25)=0,1000,(IFERROR(IF('IA3'!I25/H34&lt;0.5,0,IF('IA3'!I25/H34*100&gt;90,5,IF('IA3'!I25/H34*100&gt;80,4,IF('IA3'!I25/H34*100&gt;70,3,IF('IA3'!I25/H34*100&gt;60,2,IF('IA3'!I25/H34*100&lt;=60,1)))))),0))*H234)</f>
        <v>10</v>
      </c>
      <c r="I134" s="97">
        <f>IF(COUNT('IA3'!J25)=0,1000,(IFERROR(IF('IA3'!J25/I34&lt;0.5,0,IF('IA3'!J25/I34*100&gt;90,5,IF('IA3'!J25/I34*100&gt;80,4,IF('IA3'!J25/I34*100&gt;70,3,IF('IA3'!J25/I34*100&gt;60,2,IF('IA3'!J25/I34*100&lt;=60,1)))))),0))*I234)</f>
        <v>10</v>
      </c>
      <c r="J134" s="97">
        <f>IF(COUNT('IA3'!K25)=0,1000,(IFERROR(IF('IA3'!K25/J34&lt;0.5,0,IF('IA3'!K25/J34*100&gt;90,5,IF('IA3'!K25/J34*100&gt;80,4,IF('IA3'!K25/J34*100&gt;70,3,IF('IA3'!K25/J34*100&gt;60,2,IF('IA3'!K25/J34*100&lt;=60,1)))))),0))*J234)</f>
        <v>10</v>
      </c>
      <c r="K134" s="97">
        <f>IF(COUNT('IA3'!#REF!)=0,1000,(IFERROR(IF('IA3'!#REF!/K34&lt;0.5,0,IF('IA3'!#REF!/K34*100&gt;90,5,IF('IA3'!#REF!/K34*100&gt;80,4,IF('IA3'!#REF!/K34*100&gt;70,3,IF('IA3'!#REF!/K34*100&gt;60,2,IF('IA3'!#REF!/K34*100&lt;=60,1)))))),0))*K234)</f>
        <v>1000</v>
      </c>
      <c r="L134" s="97">
        <f>IF(COUNT('IA3'!L25)=0,1000,(IFERROR(IF('IA3'!L25/L34&lt;0.5,0,IF('IA3'!L25/L34*100&gt;90,5,IF('IA3'!L25/L34*100&gt;80,4,IF('IA3'!L25/L34*100&gt;70,3,IF('IA3'!L25/L34*100&gt;60,2,IF('IA3'!L25/L34*100&lt;=60,1)))))),0))*L234)</f>
        <v>65</v>
      </c>
      <c r="M134" s="97">
        <f>IF(COUNT('IA3'!N25)=0,1000,(IFERROR(IF('IA3'!N25/M34&lt;0.5,0,IF('IA3'!N25/M34*100&gt;90,5,IF('IA3'!N25/M34*100&gt;80,4,IF('IA3'!N25/M34*100&gt;70,3,IF('IA3'!N25/M34*100&gt;60,2,IF('IA3'!N25/M34*100&lt;=60,1)))))),0))*M234)</f>
        <v>1000</v>
      </c>
      <c r="N134" s="97">
        <f>IF(COUNT('IA3'!O25)=0,1000,(IFERROR(IF('IA3'!O25/N34&lt;0.5,0,IF('IA3'!O25/N34*100&gt;90,5,IF('IA3'!O25/N34*100&gt;80,4,IF('IA3'!O25/N34*100&gt;70,3,IF('IA3'!O25/N34*100&gt;60,2,IF('IA3'!O25/N34*100&lt;=60,1)))))),0))*N234)</f>
        <v>65</v>
      </c>
      <c r="O134" s="97">
        <f>IF(COUNT('IA3'!P25)=0,1000,(IFERROR(IF('IA3'!P25/O34&lt;0.5,0,IF('IA3'!P25/O34*100&gt;90,5,IF('IA3'!P25/O34*100&gt;80,4,IF('IA3'!P25/O34*100&gt;70,3,IF('IA3'!P25/O34*100&gt;60,2,IF('IA3'!P25/O34*100&lt;=60,1)))))),0))*O234)</f>
        <v>1000</v>
      </c>
      <c r="P134" s="97">
        <f>IF(COUNT('IA3'!Q25)=0,1000,(IFERROR(IF('IA3'!Q25/P34&lt;0.5,0,IF('IA3'!Q25/P34*100&gt;90,5,IF('IA3'!Q25/P34*100&gt;80,4,IF('IA3'!Q25/P34*100&gt;70,3,IF('IA3'!Q25/P34*100&gt;60,2,IF('IA3'!Q25/P34*100&lt;=60,1)))))),0))*P234)</f>
        <v>65</v>
      </c>
      <c r="Q134" s="97">
        <f>IF(COUNT('IA3'!R25)=0,1000,(IFERROR(IF('IA3'!R25/Q34&lt;0.5,0,IF('IA3'!R25/Q34*100&gt;90,5,IF('IA3'!R25/Q34*100&gt;80,4,IF('IA3'!R25/Q34*100&gt;70,3,IF('IA3'!R25/Q34*100&gt;60,2,IF('IA3'!R25/Q34*100&lt;=60,1)))))),0))*Q234)</f>
        <v>1000</v>
      </c>
      <c r="R134" s="97">
        <f>IF(COUNT('IA3'!S25)=0,1000,(IFERROR(IF('IA3'!S25/R34&lt;0.5,0,IF('IA3'!S25/R34*100&gt;90,5,IF('IA3'!S25/R34*100&gt;80,4,IF('IA3'!S25/R34*100&gt;70,3,IF('IA3'!S25/R34*100&gt;60,2,IF('IA3'!S25/R34*100&lt;=60,1)))))),0))*R234)</f>
        <v>65</v>
      </c>
      <c r="S134" s="97">
        <f>IF(COUNT('IA3'!#REF!)=0,1000,(IFERROR(IF('IA3'!#REF!/S34&lt;0.5,0,IF('IA3'!#REF!/S34*100&gt;90,5,IF('IA3'!#REF!/S34*100&gt;80,4,IF('IA3'!#REF!/S34*100&gt;70,3,IF('IA3'!#REF!/S34*100&gt;60,2,IF('IA3'!#REF!/S34*100&lt;=60,1)))))),0))*S234)</f>
        <v>1000</v>
      </c>
      <c r="T134" s="97">
        <f>IF(COUNT('IA3'!T25)=0,1000,(IFERROR(IF('IA3'!T25/T34&lt;0.5,0,IF('IA3'!T25/T34*100&gt;90,5,IF('IA3'!T25/T34*100&gt;80,4,IF('IA3'!T25/T34*100&gt;70,3,IF('IA3'!T25/T34*100&gt;60,2,IF('IA3'!T25/T34*100&lt;=60,1)))))),0))*T234)</f>
        <v>65</v>
      </c>
      <c r="U134" s="97">
        <f>IF(COUNT('IA3'!#REF!)=0,1000,(IFERROR(IF('IA3'!#REF!/U34&lt;0.5,0,IF('IA3'!#REF!/U34*100&gt;90,5,IF('IA3'!#REF!/U34*100&gt;80,4,IF('IA3'!#REF!/U34*100&gt;70,3,IF('IA3'!#REF!/U34*100&gt;60,2,IF('IA3'!#REF!/U34*100&lt;=60,1)))))),0))*U234)</f>
        <v>1000</v>
      </c>
      <c r="V134" s="97">
        <f>IF(COUNT('IA3'!V25)=0,1000,(IFERROR(IF('IA3'!V25/V34&lt;0.5,0,IF('IA3'!V25/V34*100&gt;90,5,IF('IA3'!V25/V34*100&gt;80,4,IF('IA3'!V25/V34*100&gt;70,3,IF('IA3'!V25/V34*100&gt;60,2,IF('IA3'!V25/V34*100&lt;=60,1)))))),0))*V234)</f>
        <v>80</v>
      </c>
      <c r="W134" s="97">
        <f>IF(COUNT('IA3'!W25)=0,1000,(IFERROR(IF('IA3'!W25/W34&lt;0.5,0,IF('IA3'!W25/W34*100&gt;90,5,IF('IA3'!W25/W34*100&gt;80,4,IF('IA3'!W25/W34*100&gt;70,3,IF('IA3'!W25/W34*100&gt;60,2,IF('IA3'!W25/W34*100&lt;=60,1)))))),0))*W234)</f>
        <v>1000</v>
      </c>
      <c r="X134" s="97">
        <f>IF(COUNT('IA3'!X25)=0,1000,(IFERROR(IF('IA3'!X25/X34&lt;0.5,0,IF('IA3'!X25/X34*100&gt;90,5,IF('IA3'!X25/X34*100&gt;80,4,IF('IA3'!X25/X34*100&gt;70,3,IF('IA3'!X25/X34*100&gt;60,2,IF('IA3'!X25/X34*100&lt;=60,1)))))),0))*X234)</f>
        <v>0</v>
      </c>
      <c r="Y134" s="97">
        <f>IF(COUNT('IA3'!Y25)=0,1000,(IFERROR(IF('IA3'!Y25/Y34&lt;0.5,0,IF('IA3'!Y25/Y34*100&gt;90,5,IF('IA3'!Y25/Y34*100&gt;80,4,IF('IA3'!Y25/Y34*100&gt;70,3,IF('IA3'!Y25/Y34*100&gt;60,2,IF('IA3'!Y25/Y34*100&lt;=60,1)))))),0))*Y234)</f>
        <v>0</v>
      </c>
      <c r="Z134" s="97">
        <f>IF(COUNT('IA3'!Z25)=0,1000,(IFERROR(IF('IA3'!Z25/Z34&lt;0.5,0,IF('IA3'!Z25/Z34*100&gt;90,5,IF('IA3'!Z25/Z34*100&gt;80,4,IF('IA3'!Z25/Z34*100&gt;70,3,IF('IA3'!Z25/Z34*100&gt;60,2,IF('IA3'!Z25/Z34*100&lt;=60,1)))))),0))*Z234)</f>
        <v>1000</v>
      </c>
      <c r="AA134" s="97">
        <f>IF(COUNT('IA3'!AA25)=0,1000,(IFERROR(IF('IA3'!AA25/AA34&lt;0.5,0,IF('IA3'!AA25/AA34*100&gt;90,5,IF('IA3'!AA25/AA34*100&gt;80,4,IF('IA3'!AA25/AA34*100&gt;70,3,IF('IA3'!AA25/AA34*100&gt;60,2,IF('IA3'!AA25/AA34*100&lt;=60,1)))))),0))*AA234)</f>
        <v>1000</v>
      </c>
      <c r="AB134" s="97">
        <f>IF(COUNT('IA3'!AB25)=0,1000,(IFERROR(IF('IA3'!AB25/AB34&lt;0.5,0,IF('IA3'!AB25/AB34*100&gt;90,5,IF('IA3'!AB25/AB34*100&gt;80,4,IF('IA3'!AB25/AB34*100&gt;70,3,IF('IA3'!AB25/AB34*100&gt;60,2,IF('IA3'!AB25/AB34*100&lt;=60,1)))))),0))*AB234)</f>
        <v>1000</v>
      </c>
      <c r="AC134" s="97">
        <f>IF(COUNT('IA3'!AC25)=0,1000,(IFERROR(IF('IA3'!AC25/AC34&lt;0.5,0,IF('IA3'!AC25/AC34*100&gt;90,5,IF('IA3'!AC25/AC34*100&gt;80,4,IF('IA3'!AC25/AC34*100&gt;70,3,IF('IA3'!AC25/AC34*100&gt;60,2,IF('IA3'!AC25/AC34*100&lt;=60,1)))))),0))*AC234)</f>
        <v>1000</v>
      </c>
      <c r="AD134" s="97">
        <f>IF(COUNT('IA3'!AD25)=0,1000,(IFERROR(IF('IA3'!AD25/AD34&lt;0.5,0,IF('IA3'!AD25/AD34*100&gt;90,5,IF('IA3'!AD25/AD34*100&gt;80,4,IF('IA3'!AD25/AD34*100&gt;70,3,IF('IA3'!AD25/AD34*100&gt;60,2,IF('IA3'!AD25/AD34*100&lt;=60,1)))))),0))*AD234)</f>
        <v>1000</v>
      </c>
      <c r="AE134" s="97">
        <f>IF(COUNT('IA3'!AE25)=0,1000,(IFERROR(IF('IA3'!AE25/AE34&lt;0.5,0,IF('IA3'!AE25/AE34*100&gt;90,5,IF('IA3'!AE25/AE34*100&gt;80,4,IF('IA3'!AE25/AE34*100&gt;70,3,IF('IA3'!AE25/AE34*100&gt;60,2,IF('IA3'!AE25/AE34*100&lt;=60,1)))))),0))*AE234)</f>
        <v>1000</v>
      </c>
      <c r="AF134" s="97">
        <f>IF(COUNT('IA3'!AF25)=0,1000,(IFERROR(IF('IA3'!AF25/AF34&lt;0.5,0,IF('IA3'!AF25/AF34*100&gt;90,5,IF('IA3'!AF25/AF34*100&gt;80,4,IF('IA3'!AF25/AF34*100&gt;70,3,IF('IA3'!AF25/AF34*100&gt;60,2,IF('IA3'!AF25/AF34*100&lt;=60,1)))))),0))*AF234)</f>
        <v>1000</v>
      </c>
      <c r="AG134" s="97">
        <f>IF(COUNT('IA3'!AG25)=0,1000,(IFERROR(IF('IA3'!AG25/AG34&lt;0.5,0,IF('IA3'!AG25/AG34*100&gt;90,5,IF('IA3'!AG25/AG34*100&gt;80,4,IF('IA3'!AG25/AG34*100&gt;70,3,IF('IA3'!AG25/AG34*100&gt;60,2,IF('IA3'!AG25/AG34*100&lt;=60,1)))))),0))*AG234)</f>
        <v>1000</v>
      </c>
      <c r="AH134" s="97">
        <f>IF(COUNT('IA3'!AH25)=0,1000,(IFERROR(IF('IA3'!AH25/AH34&lt;0.5,0,IF('IA3'!AH25/AH34*100&gt;90,5,IF('IA3'!AH25/AH34*100&gt;80,4,IF('IA3'!AH25/AH34*100&gt;70,3,IF('IA3'!AH25/AH34*100&gt;60,2,IF('IA3'!AH25/AH34*100&lt;=60,1)))))),0))*AH234)</f>
        <v>1000</v>
      </c>
      <c r="AI134" s="97">
        <f>IF(COUNT('IA3'!AI25)=0,1000,(IFERROR(IF('IA3'!AI25/AI34&lt;0.5,0,IF('IA3'!AI25/AI34*100&gt;90,5,IF('IA3'!AI25/AI34*100&gt;80,4,IF('IA3'!AI25/AI34*100&gt;70,3,IF('IA3'!AI25/AI34*100&gt;60,2,IF('IA3'!AI25/AI34*100&lt;=60,1)))))),0))*AI234)</f>
        <v>1000</v>
      </c>
      <c r="AJ134" s="97">
        <f>IF(COUNT('IA3'!AJ25)=0,1000,(IFERROR(IF('IA3'!AJ25/AJ34&lt;0.5,0,IF('IA3'!AJ25/AJ34*100&gt;90,5,IF('IA3'!AJ25/AJ34*100&gt;80,4,IF('IA3'!AJ25/AJ34*100&gt;70,3,IF('IA3'!AJ25/AJ34*100&gt;60,2,IF('IA3'!AJ25/AJ34*100&lt;=60,1)))))),0))*AJ234)</f>
        <v>1000</v>
      </c>
      <c r="AK134" s="97">
        <f>IF(COUNT('IA3'!AK25)=0,1000,(IFERROR(IF('IA3'!AK25/AK34&lt;0.5,0,IF('IA3'!AK25/AK34*100&gt;90,5,IF('IA3'!AK25/AK34*100&gt;80,4,IF('IA3'!AK25/AK34*100&gt;70,3,IF('IA3'!AK25/AK34*100&gt;60,2,IF('IA3'!AK25/AK34*100&lt;=60,1)))))),0))*AK234)</f>
        <v>1000</v>
      </c>
      <c r="AL134" s="97">
        <f>IF(COUNT('IA3'!AL25)=0,1000,(IFERROR(IF('IA3'!AL25/AL34&lt;0.5,0,IF('IA3'!AL25/AL34*100&gt;90,5,IF('IA3'!AL25/AL34*100&gt;80,4,IF('IA3'!AL25/AL34*100&gt;70,3,IF('IA3'!AL25/AL34*100&gt;60,2,IF('IA3'!AL25/AL34*100&lt;=60,1)))))),0))*AL234)</f>
        <v>1000</v>
      </c>
      <c r="AM134" s="97">
        <f>IF(COUNT('IA3'!AM25)=0,1000,(IFERROR(IF('IA3'!AM25/AM34&lt;0.5,0,IF('IA3'!AM25/AM34*100&gt;90,5,IF('IA3'!AM25/AM34*100&gt;80,4,IF('IA3'!AM25/AM34*100&gt;70,3,IF('IA3'!AM25/AM34*100&gt;60,2,IF('IA3'!AM25/AM34*100&lt;=60,1)))))),0))*AM234)</f>
        <v>1000</v>
      </c>
      <c r="AN134" s="97">
        <f>IF(COUNT('IA3'!AN25)=0,1000,(IFERROR(IF('IA3'!AN25/AN34&lt;0.5,0,IF('IA3'!AN25/AN34*100&gt;90,5,IF('IA3'!AN25/AN34*100&gt;80,4,IF('IA3'!AN25/AN34*100&gt;70,3,IF('IA3'!AN25/AN34*100&gt;60,2,IF('IA3'!AN25/AN34*100&lt;=60,1)))))),0))*AN234)</f>
        <v>1000</v>
      </c>
      <c r="AO134" s="97">
        <f>IF(COUNT('IA3'!AO25)=0,1000,(IFERROR(IF('IA3'!AO25/AO34&lt;0.5,0,IF('IA3'!AO25/AO34*100&gt;90,5,IF('IA3'!AO25/AO34*100&gt;80,4,IF('IA3'!AO25/AO34*100&gt;70,3,IF('IA3'!AO25/AO34*100&gt;60,2,IF('IA3'!AO25/AO34*100&lt;=60,1)))))),0))*AO234)</f>
        <v>1000</v>
      </c>
      <c r="AP134" s="97">
        <f>IF(COUNT('IA3'!AP25)=0,1000,(IFERROR(IF('IA3'!AP25/AP34&lt;0.5,0,IF('IA3'!AP25/AP34*100&gt;90,5,IF('IA3'!AP25/AP34*100&gt;80,4,IF('IA3'!AP25/AP34*100&gt;70,3,IF('IA3'!AP25/AP34*100&gt;60,2,IF('IA3'!AP25/AP34*100&lt;=60,1)))))),0))*AP234)</f>
        <v>1000</v>
      </c>
      <c r="AQ134" s="97">
        <f>IF(COUNT('IA3'!AQ25)=0,1000,(IFERROR(IF('IA3'!AQ25/AQ34&lt;0.5,0,IF('IA3'!AQ25/AQ34*100&gt;90,5,IF('IA3'!AQ25/AQ34*100&gt;80,4,IF('IA3'!AQ25/AQ34*100&gt;70,3,IF('IA3'!AQ25/AQ34*100&gt;60,2,IF('IA3'!AQ25/AQ34*100&lt;=60,1)))))),0))*AQ234)</f>
        <v>1000</v>
      </c>
      <c r="AR134" s="97">
        <f>IF(COUNT('IA3'!AR25)=0,1000,(IFERROR(IF('IA3'!AR25/AR34&lt;0.5,0,IF('IA3'!AR25/AR34*100&gt;90,5,IF('IA3'!AR25/AR34*100&gt;80,4,IF('IA3'!AR25/AR34*100&gt;70,3,IF('IA3'!AR25/AR34*100&gt;60,2,IF('IA3'!AR25/AR34*100&lt;=60,1)))))),0))*AR234)</f>
        <v>1000</v>
      </c>
      <c r="AS134" s="97">
        <f>IF(COUNT('IA3'!AS25)=0,1000,(IFERROR(IF('IA3'!AS25/AS34&lt;0.5,0,IF('IA3'!AS25/AS34*100&gt;90,5,IF('IA3'!AS25/AS34*100&gt;80,4,IF('IA3'!AS25/AS34*100&gt;70,3,IF('IA3'!AS25/AS34*100&gt;60,2,IF('IA3'!AS25/AS34*100&lt;=60,1)))))),0))*AS234)</f>
        <v>1000</v>
      </c>
      <c r="AT134" s="97">
        <f>IF(COUNT('IA3'!AT25)=0,1000,(IFERROR(IF('IA3'!AT25/AT34&lt;0.5,0,IF('IA3'!AT25/AT34*100&gt;90,5,IF('IA3'!AT25/AT34*100&gt;80,4,IF('IA3'!AT25/AT34*100&gt;70,3,IF('IA3'!AT25/AT34*100&gt;60,2,IF('IA3'!AT25/AT34*100&lt;=60,1)))))),0))*AT234)</f>
        <v>1000</v>
      </c>
      <c r="AU134" s="97">
        <f>IF(COUNT('IA3'!AU25)=0,1000,(IFERROR(IF('IA3'!AU25/AU34&lt;0.5,0,IF('IA3'!AU25/AU34*100&gt;90,5,IF('IA3'!AU25/AU34*100&gt;80,4,IF('IA3'!AU25/AU34*100&gt;70,3,IF('IA3'!AU25/AU34*100&gt;60,2,IF('IA3'!AU25/AU34*100&lt;=60,1)))))),0))*AU234)</f>
        <v>1000</v>
      </c>
      <c r="AV134" s="97">
        <f>IF(COUNT('IA3'!AV25)=0,1000,(IFERROR(IF('IA3'!AV25/AV34&lt;0.5,0,IF('IA3'!AV25/AV34*100&gt;90,5,IF('IA3'!AV25/AV34*100&gt;80,4,IF('IA3'!AV25/AV34*100&gt;70,3,IF('IA3'!AV25/AV34*100&gt;60,2,IF('IA3'!AV25/AV34*100&lt;=60,1)))))),0))*AV234)</f>
        <v>1000</v>
      </c>
      <c r="AW134" s="97">
        <f>IF(COUNT('IA3'!AW25)=0,1000,(IFERROR(IF('IA3'!AW25/AW34&lt;0.5,0,IF('IA3'!AW25/AW34*100&gt;90,5,IF('IA3'!AW25/AW34*100&gt;80,4,IF('IA3'!AW25/AW34*100&gt;70,3,IF('IA3'!AW25/AW34*100&gt;60,2,IF('IA3'!AW25/AW34*100&lt;=60,1)))))),0))*AW234)</f>
        <v>1000</v>
      </c>
      <c r="AX134" s="97">
        <f>IF(COUNT('IA3'!AX25)=0,1000,(IFERROR(IF('IA3'!AX25/AX34&lt;0.5,0,IF('IA3'!AX25/AX34*100&gt;90,5,IF('IA3'!AX25/AX34*100&gt;80,4,IF('IA3'!AX25/AX34*100&gt;70,3,IF('IA3'!AX25/AX34*100&gt;60,2,IF('IA3'!AX25/AX34*100&lt;=60,1)))))),0))*AX234)</f>
        <v>1000</v>
      </c>
      <c r="AY134" s="97">
        <f>IF(COUNT('IA3'!AY25)=0,1000,(IFERROR(IF('IA3'!AY25/AY34&lt;0.5,0,IF('IA3'!AY25/AY34*100&gt;90,5,IF('IA3'!AY25/AY34*100&gt;80,4,IF('IA3'!AY25/AY34*100&gt;70,3,IF('IA3'!AY25/AY34*100&gt;60,2,IF('IA3'!AY25/AY34*100&lt;=60,1)))))),0))*AY234)</f>
        <v>1000</v>
      </c>
      <c r="AZ134" s="97">
        <f>IF(COUNT('IA3'!AZ25)=0,1000,(IFERROR(IF('IA3'!AZ25/AZ34&lt;0.5,0,IF('IA3'!AZ25/AZ34*100&gt;90,5,IF('IA3'!AZ25/AZ34*100&gt;80,4,IF('IA3'!AZ25/AZ34*100&gt;70,3,IF('IA3'!AZ25/AZ34*100&gt;60,2,IF('IA3'!AZ25/AZ34*100&lt;=60,1)))))),0))*AZ234)</f>
        <v>1000</v>
      </c>
      <c r="BA134" s="96">
        <f t="shared" si="53"/>
        <v>5</v>
      </c>
      <c r="BB134" s="96">
        <f t="shared" si="54"/>
        <v>5</v>
      </c>
      <c r="BC134" s="96">
        <f t="shared" si="55"/>
        <v>5</v>
      </c>
      <c r="BD134" s="96">
        <f t="shared" si="56"/>
        <v>5</v>
      </c>
      <c r="BE134" s="96">
        <f t="shared" si="57"/>
        <v>4.8181818181818183</v>
      </c>
      <c r="BF134" s="96">
        <f t="shared" si="58"/>
        <v>0</v>
      </c>
      <c r="BG134" s="96">
        <f t="shared" si="59"/>
        <v>0</v>
      </c>
    </row>
    <row r="135" spans="1:59" x14ac:dyDescent="0.3">
      <c r="A135" s="97">
        <f>IF(COUNT('IA3'!B26)=0,1000,(IFERROR(IF('IA3'!B26/A35&lt;0.5,0,IF('IA3'!B26/A35*100&gt;90,5,IF('IA3'!B26/A35*100&gt;80,4,IF('IA3'!B26/A35*100&gt;70,3,IF('IA3'!B26/A35*100&gt;60,2,IF('IA3'!B26/A35*100&lt;=60,1)))))),0))*A235)</f>
        <v>10</v>
      </c>
      <c r="B135" s="97">
        <f>IF(COUNT('IA3'!C26)=0,1000,(IFERROR(IF('IA3'!C26/B35&lt;0.5,0,IF('IA3'!C26/B35*100&gt;90,5,IF('IA3'!C26/B35*100&gt;80,4,IF('IA3'!C26/B35*100&gt;70,3,IF('IA3'!C26/B35*100&gt;60,2,IF('IA3'!C26/B35*100&lt;=60,1)))))),0))*B235)</f>
        <v>10</v>
      </c>
      <c r="C135" s="97">
        <f>IF(COUNT('IA3'!D26)=0,1000,(IFERROR(IF('IA3'!D26/C35&lt;0.5,0,IF('IA3'!D26/C35*100&gt;90,5,IF('IA3'!D26/C35*100&gt;80,4,IF('IA3'!D26/C35*100&gt;70,3,IF('IA3'!D26/C35*100&gt;60,2,IF('IA3'!D26/C35*100&lt;=60,1)))))),0))*C235)</f>
        <v>10</v>
      </c>
      <c r="D135" s="97">
        <f>IF(COUNT('IA3'!E26)=0,1000,(IFERROR(IF('IA3'!E26/D35&lt;0.5,0,IF('IA3'!E26/D35*100&gt;90,5,IF('IA3'!E26/D35*100&gt;80,4,IF('IA3'!E26/D35*100&gt;70,3,IF('IA3'!E26/D35*100&gt;60,2,IF('IA3'!E26/D35*100&lt;=60,1)))))),0))*D235)</f>
        <v>10</v>
      </c>
      <c r="E135" s="97">
        <f>IF(COUNT('IA3'!F26)=0,1000,(IFERROR(IF('IA3'!F26/E35&lt;0.5,0,IF('IA3'!F26/E35*100&gt;90,5,IF('IA3'!F26/E35*100&gt;80,4,IF('IA3'!F26/E35*100&gt;70,3,IF('IA3'!F26/E35*100&gt;60,2,IF('IA3'!F26/E35*100&lt;=60,1)))))),0))*E235)</f>
        <v>10</v>
      </c>
      <c r="F135" s="97">
        <f>IF(COUNT('IA3'!G26)=0,1000,(IFERROR(IF('IA3'!G26/F35&lt;0.5,0,IF('IA3'!G26/F35*100&gt;90,5,IF('IA3'!G26/F35*100&gt;80,4,IF('IA3'!G26/F35*100&gt;70,3,IF('IA3'!G26/F35*100&gt;60,2,IF('IA3'!G26/F35*100&lt;=60,1)))))),0))*F235)</f>
        <v>10</v>
      </c>
      <c r="G135" s="97">
        <f>IF(COUNT('IA3'!H26)=0,1000,(IFERROR(IF('IA3'!H26/G35&lt;0.5,0,IF('IA3'!H26/G35*100&gt;90,5,IF('IA3'!H26/G35*100&gt;80,4,IF('IA3'!H26/G35*100&gt;70,3,IF('IA3'!H26/G35*100&gt;60,2,IF('IA3'!H26/G35*100&lt;=60,1)))))),0))*G235)</f>
        <v>10</v>
      </c>
      <c r="H135" s="97">
        <f>IF(COUNT('IA3'!I26)=0,1000,(IFERROR(IF('IA3'!I26/H35&lt;0.5,0,IF('IA3'!I26/H35*100&gt;90,5,IF('IA3'!I26/H35*100&gt;80,4,IF('IA3'!I26/H35*100&gt;70,3,IF('IA3'!I26/H35*100&gt;60,2,IF('IA3'!I26/H35*100&lt;=60,1)))))),0))*H235)</f>
        <v>10</v>
      </c>
      <c r="I135" s="97">
        <f>IF(COUNT('IA3'!J26)=0,1000,(IFERROR(IF('IA3'!J26/I35&lt;0.5,0,IF('IA3'!J26/I35*100&gt;90,5,IF('IA3'!J26/I35*100&gt;80,4,IF('IA3'!J26/I35*100&gt;70,3,IF('IA3'!J26/I35*100&gt;60,2,IF('IA3'!J26/I35*100&lt;=60,1)))))),0))*I235)</f>
        <v>10</v>
      </c>
      <c r="J135" s="97">
        <f>IF(COUNT('IA3'!K26)=0,1000,(IFERROR(IF('IA3'!K26/J35&lt;0.5,0,IF('IA3'!K26/J35*100&gt;90,5,IF('IA3'!K26/J35*100&gt;80,4,IF('IA3'!K26/J35*100&gt;70,3,IF('IA3'!K26/J35*100&gt;60,2,IF('IA3'!K26/J35*100&lt;=60,1)))))),0))*J235)</f>
        <v>4</v>
      </c>
      <c r="K135" s="97">
        <f>IF(COUNT('IA3'!#REF!)=0,1000,(IFERROR(IF('IA3'!#REF!/K35&lt;0.5,0,IF('IA3'!#REF!/K35*100&gt;90,5,IF('IA3'!#REF!/K35*100&gt;80,4,IF('IA3'!#REF!/K35*100&gt;70,3,IF('IA3'!#REF!/K35*100&gt;60,2,IF('IA3'!#REF!/K35*100&lt;=60,1)))))),0))*K235)</f>
        <v>1000</v>
      </c>
      <c r="L135" s="97">
        <f>IF(COUNT('IA3'!L26)=0,1000,(IFERROR(IF('IA3'!L26/L35&lt;0.5,0,IF('IA3'!L26/L35*100&gt;90,5,IF('IA3'!L26/L35*100&gt;80,4,IF('IA3'!L26/L35*100&gt;70,3,IF('IA3'!L26/L35*100&gt;60,2,IF('IA3'!L26/L35*100&lt;=60,1)))))),0))*L235)</f>
        <v>65</v>
      </c>
      <c r="M135" s="97">
        <f>IF(COUNT('IA3'!N26)=0,1000,(IFERROR(IF('IA3'!N26/M35&lt;0.5,0,IF('IA3'!N26/M35*100&gt;90,5,IF('IA3'!N26/M35*100&gt;80,4,IF('IA3'!N26/M35*100&gt;70,3,IF('IA3'!N26/M35*100&gt;60,2,IF('IA3'!N26/M35*100&lt;=60,1)))))),0))*M235)</f>
        <v>1000</v>
      </c>
      <c r="N135" s="97">
        <f>IF(COUNT('IA3'!O26)=0,1000,(IFERROR(IF('IA3'!O26/N35&lt;0.5,0,IF('IA3'!O26/N35*100&gt;90,5,IF('IA3'!O26/N35*100&gt;80,4,IF('IA3'!O26/N35*100&gt;70,3,IF('IA3'!O26/N35*100&gt;60,2,IF('IA3'!O26/N35*100&lt;=60,1)))))),0))*N235)</f>
        <v>65</v>
      </c>
      <c r="O135" s="97">
        <f>IF(COUNT('IA3'!P26)=0,1000,(IFERROR(IF('IA3'!P26/O35&lt;0.5,0,IF('IA3'!P26/O35*100&gt;90,5,IF('IA3'!P26/O35*100&gt;80,4,IF('IA3'!P26/O35*100&gt;70,3,IF('IA3'!P26/O35*100&gt;60,2,IF('IA3'!P26/O35*100&lt;=60,1)))))),0))*O235)</f>
        <v>1000</v>
      </c>
      <c r="P135" s="97">
        <f>IF(COUNT('IA3'!Q26)=0,1000,(IFERROR(IF('IA3'!Q26/P35&lt;0.5,0,IF('IA3'!Q26/P35*100&gt;90,5,IF('IA3'!Q26/P35*100&gt;80,4,IF('IA3'!Q26/P35*100&gt;70,3,IF('IA3'!Q26/P35*100&gt;60,2,IF('IA3'!Q26/P35*100&lt;=60,1)))))),0))*P235)</f>
        <v>65</v>
      </c>
      <c r="Q135" s="97">
        <f>IF(COUNT('IA3'!#REF!)=0,1000,(IFERROR(IF('IA3'!#REF!/Q35&lt;0.5,0,IF('IA3'!#REF!/Q35*100&gt;90,5,IF('IA3'!#REF!/Q35*100&gt;80,4,IF('IA3'!#REF!/Q35*100&gt;70,3,IF('IA3'!#REF!/Q35*100&gt;60,2,IF('IA3'!#REF!/Q35*100&lt;=60,1)))))),0))*Q235)</f>
        <v>1000</v>
      </c>
      <c r="R135" s="97">
        <f>IF(COUNT('IA3'!R26)=0,1000,(IFERROR(IF('IA3'!R26/R35&lt;0.5,0,IF('IA3'!R26/R35*100&gt;90,5,IF('IA3'!R26/R35*100&gt;80,4,IF('IA3'!R26/R35*100&gt;70,3,IF('IA3'!R26/R35*100&gt;60,2,IF('IA3'!R26/R35*100&lt;=60,1)))))),0))*R235)</f>
        <v>65</v>
      </c>
      <c r="S135" s="97">
        <f>IF(COUNT('IA3'!#REF!)=0,1000,(IFERROR(IF('IA3'!#REF!/S35&lt;0.5,0,IF('IA3'!#REF!/S35*100&gt;90,5,IF('IA3'!#REF!/S35*100&gt;80,4,IF('IA3'!#REF!/S35*100&gt;70,3,IF('IA3'!#REF!/S35*100&gt;60,2,IF('IA3'!#REF!/S35*100&lt;=60,1)))))),0))*S235)</f>
        <v>1000</v>
      </c>
      <c r="T135" s="97">
        <f>IF(COUNT('IA3'!T26)=0,1000,(IFERROR(IF('IA3'!T26/T35&lt;0.5,0,IF('IA3'!T26/T35*100&gt;90,5,IF('IA3'!T26/T35*100&gt;80,4,IF('IA3'!T26/T35*100&gt;70,3,IF('IA3'!T26/T35*100&gt;60,2,IF('IA3'!T26/T35*100&lt;=60,1)))))),0))*T235)</f>
        <v>65</v>
      </c>
      <c r="U135" s="97">
        <f>IF(COUNT('IA3'!#REF!)=0,1000,(IFERROR(IF('IA3'!#REF!/U35&lt;0.5,0,IF('IA3'!#REF!/U35*100&gt;90,5,IF('IA3'!#REF!/U35*100&gt;80,4,IF('IA3'!#REF!/U35*100&gt;70,3,IF('IA3'!#REF!/U35*100&gt;60,2,IF('IA3'!#REF!/U35*100&lt;=60,1)))))),0))*U235)</f>
        <v>1000</v>
      </c>
      <c r="V135" s="97">
        <f>IF(COUNT('IA3'!V26)=0,1000,(IFERROR(IF('IA3'!V26/V35&lt;0.5,0,IF('IA3'!V26/V35*100&gt;90,5,IF('IA3'!V26/V35*100&gt;80,4,IF('IA3'!V26/V35*100&gt;70,3,IF('IA3'!V26/V35*100&gt;60,2,IF('IA3'!V26/V35*100&lt;=60,1)))))),0))*V235)</f>
        <v>80</v>
      </c>
      <c r="W135" s="97">
        <f>IF(COUNT('IA3'!W26)=0,1000,(IFERROR(IF('IA3'!W26/W35&lt;0.5,0,IF('IA3'!W26/W35*100&gt;90,5,IF('IA3'!W26/W35*100&gt;80,4,IF('IA3'!W26/W35*100&gt;70,3,IF('IA3'!W26/W35*100&gt;60,2,IF('IA3'!W26/W35*100&lt;=60,1)))))),0))*W235)</f>
        <v>1000</v>
      </c>
      <c r="X135" s="97">
        <f>IF(COUNT('IA3'!X26)=0,1000,(IFERROR(IF('IA3'!X26/X35&lt;0.5,0,IF('IA3'!X26/X35*100&gt;90,5,IF('IA3'!X26/X35*100&gt;80,4,IF('IA3'!X26/X35*100&gt;70,3,IF('IA3'!X26/X35*100&gt;60,2,IF('IA3'!X26/X35*100&lt;=60,1)))))),0))*X235)</f>
        <v>0</v>
      </c>
      <c r="Y135" s="97">
        <f>IF(COUNT('IA3'!Y26)=0,1000,(IFERROR(IF('IA3'!Y26/Y35&lt;0.5,0,IF('IA3'!Y26/Y35*100&gt;90,5,IF('IA3'!Y26/Y35*100&gt;80,4,IF('IA3'!Y26/Y35*100&gt;70,3,IF('IA3'!Y26/Y35*100&gt;60,2,IF('IA3'!Y26/Y35*100&lt;=60,1)))))),0))*Y235)</f>
        <v>0</v>
      </c>
      <c r="Z135" s="97">
        <f>IF(COUNT('IA3'!Z26)=0,1000,(IFERROR(IF('IA3'!Z26/Z35&lt;0.5,0,IF('IA3'!Z26/Z35*100&gt;90,5,IF('IA3'!Z26/Z35*100&gt;80,4,IF('IA3'!Z26/Z35*100&gt;70,3,IF('IA3'!Z26/Z35*100&gt;60,2,IF('IA3'!Z26/Z35*100&lt;=60,1)))))),0))*Z235)</f>
        <v>1000</v>
      </c>
      <c r="AA135" s="97">
        <f>IF(COUNT('IA3'!AA26)=0,1000,(IFERROR(IF('IA3'!AA26/AA35&lt;0.5,0,IF('IA3'!AA26/AA35*100&gt;90,5,IF('IA3'!AA26/AA35*100&gt;80,4,IF('IA3'!AA26/AA35*100&gt;70,3,IF('IA3'!AA26/AA35*100&gt;60,2,IF('IA3'!AA26/AA35*100&lt;=60,1)))))),0))*AA235)</f>
        <v>1000</v>
      </c>
      <c r="AB135" s="97">
        <f>IF(COUNT('IA3'!AB26)=0,1000,(IFERROR(IF('IA3'!AB26/AB35&lt;0.5,0,IF('IA3'!AB26/AB35*100&gt;90,5,IF('IA3'!AB26/AB35*100&gt;80,4,IF('IA3'!AB26/AB35*100&gt;70,3,IF('IA3'!AB26/AB35*100&gt;60,2,IF('IA3'!AB26/AB35*100&lt;=60,1)))))),0))*AB235)</f>
        <v>1000</v>
      </c>
      <c r="AC135" s="97">
        <f>IF(COUNT('IA3'!AC26)=0,1000,(IFERROR(IF('IA3'!AC26/AC35&lt;0.5,0,IF('IA3'!AC26/AC35*100&gt;90,5,IF('IA3'!AC26/AC35*100&gt;80,4,IF('IA3'!AC26/AC35*100&gt;70,3,IF('IA3'!AC26/AC35*100&gt;60,2,IF('IA3'!AC26/AC35*100&lt;=60,1)))))),0))*AC235)</f>
        <v>1000</v>
      </c>
      <c r="AD135" s="97">
        <f>IF(COUNT('IA3'!AD26)=0,1000,(IFERROR(IF('IA3'!AD26/AD35&lt;0.5,0,IF('IA3'!AD26/AD35*100&gt;90,5,IF('IA3'!AD26/AD35*100&gt;80,4,IF('IA3'!AD26/AD35*100&gt;70,3,IF('IA3'!AD26/AD35*100&gt;60,2,IF('IA3'!AD26/AD35*100&lt;=60,1)))))),0))*AD235)</f>
        <v>1000</v>
      </c>
      <c r="AE135" s="97">
        <f>IF(COUNT('IA3'!AE26)=0,1000,(IFERROR(IF('IA3'!AE26/AE35&lt;0.5,0,IF('IA3'!AE26/AE35*100&gt;90,5,IF('IA3'!AE26/AE35*100&gt;80,4,IF('IA3'!AE26/AE35*100&gt;70,3,IF('IA3'!AE26/AE35*100&gt;60,2,IF('IA3'!AE26/AE35*100&lt;=60,1)))))),0))*AE235)</f>
        <v>1000</v>
      </c>
      <c r="AF135" s="97">
        <f>IF(COUNT('IA3'!AF26)=0,1000,(IFERROR(IF('IA3'!AF26/AF35&lt;0.5,0,IF('IA3'!AF26/AF35*100&gt;90,5,IF('IA3'!AF26/AF35*100&gt;80,4,IF('IA3'!AF26/AF35*100&gt;70,3,IF('IA3'!AF26/AF35*100&gt;60,2,IF('IA3'!AF26/AF35*100&lt;=60,1)))))),0))*AF235)</f>
        <v>1000</v>
      </c>
      <c r="AG135" s="97">
        <f>IF(COUNT('IA3'!AG26)=0,1000,(IFERROR(IF('IA3'!AG26/AG35&lt;0.5,0,IF('IA3'!AG26/AG35*100&gt;90,5,IF('IA3'!AG26/AG35*100&gt;80,4,IF('IA3'!AG26/AG35*100&gt;70,3,IF('IA3'!AG26/AG35*100&gt;60,2,IF('IA3'!AG26/AG35*100&lt;=60,1)))))),0))*AG235)</f>
        <v>1000</v>
      </c>
      <c r="AH135" s="97">
        <f>IF(COUNT('IA3'!AH26)=0,1000,(IFERROR(IF('IA3'!AH26/AH35&lt;0.5,0,IF('IA3'!AH26/AH35*100&gt;90,5,IF('IA3'!AH26/AH35*100&gt;80,4,IF('IA3'!AH26/AH35*100&gt;70,3,IF('IA3'!AH26/AH35*100&gt;60,2,IF('IA3'!AH26/AH35*100&lt;=60,1)))))),0))*AH235)</f>
        <v>1000</v>
      </c>
      <c r="AI135" s="97">
        <f>IF(COUNT('IA3'!AI26)=0,1000,(IFERROR(IF('IA3'!AI26/AI35&lt;0.5,0,IF('IA3'!AI26/AI35*100&gt;90,5,IF('IA3'!AI26/AI35*100&gt;80,4,IF('IA3'!AI26/AI35*100&gt;70,3,IF('IA3'!AI26/AI35*100&gt;60,2,IF('IA3'!AI26/AI35*100&lt;=60,1)))))),0))*AI235)</f>
        <v>1000</v>
      </c>
      <c r="AJ135" s="97">
        <f>IF(COUNT('IA3'!AJ26)=0,1000,(IFERROR(IF('IA3'!AJ26/AJ35&lt;0.5,0,IF('IA3'!AJ26/AJ35*100&gt;90,5,IF('IA3'!AJ26/AJ35*100&gt;80,4,IF('IA3'!AJ26/AJ35*100&gt;70,3,IF('IA3'!AJ26/AJ35*100&gt;60,2,IF('IA3'!AJ26/AJ35*100&lt;=60,1)))))),0))*AJ235)</f>
        <v>1000</v>
      </c>
      <c r="AK135" s="97">
        <f>IF(COUNT('IA3'!AK26)=0,1000,(IFERROR(IF('IA3'!AK26/AK35&lt;0.5,0,IF('IA3'!AK26/AK35*100&gt;90,5,IF('IA3'!AK26/AK35*100&gt;80,4,IF('IA3'!AK26/AK35*100&gt;70,3,IF('IA3'!AK26/AK35*100&gt;60,2,IF('IA3'!AK26/AK35*100&lt;=60,1)))))),0))*AK235)</f>
        <v>1000</v>
      </c>
      <c r="AL135" s="97">
        <f>IF(COUNT('IA3'!AL26)=0,1000,(IFERROR(IF('IA3'!AL26/AL35&lt;0.5,0,IF('IA3'!AL26/AL35*100&gt;90,5,IF('IA3'!AL26/AL35*100&gt;80,4,IF('IA3'!AL26/AL35*100&gt;70,3,IF('IA3'!AL26/AL35*100&gt;60,2,IF('IA3'!AL26/AL35*100&lt;=60,1)))))),0))*AL235)</f>
        <v>1000</v>
      </c>
      <c r="AM135" s="97">
        <f>IF(COUNT('IA3'!AM26)=0,1000,(IFERROR(IF('IA3'!AM26/AM35&lt;0.5,0,IF('IA3'!AM26/AM35*100&gt;90,5,IF('IA3'!AM26/AM35*100&gt;80,4,IF('IA3'!AM26/AM35*100&gt;70,3,IF('IA3'!AM26/AM35*100&gt;60,2,IF('IA3'!AM26/AM35*100&lt;=60,1)))))),0))*AM235)</f>
        <v>1000</v>
      </c>
      <c r="AN135" s="97">
        <f>IF(COUNT('IA3'!AN26)=0,1000,(IFERROR(IF('IA3'!AN26/AN35&lt;0.5,0,IF('IA3'!AN26/AN35*100&gt;90,5,IF('IA3'!AN26/AN35*100&gt;80,4,IF('IA3'!AN26/AN35*100&gt;70,3,IF('IA3'!AN26/AN35*100&gt;60,2,IF('IA3'!AN26/AN35*100&lt;=60,1)))))),0))*AN235)</f>
        <v>1000</v>
      </c>
      <c r="AO135" s="97">
        <f>IF(COUNT('IA3'!AO26)=0,1000,(IFERROR(IF('IA3'!AO26/AO35&lt;0.5,0,IF('IA3'!AO26/AO35*100&gt;90,5,IF('IA3'!AO26/AO35*100&gt;80,4,IF('IA3'!AO26/AO35*100&gt;70,3,IF('IA3'!AO26/AO35*100&gt;60,2,IF('IA3'!AO26/AO35*100&lt;=60,1)))))),0))*AO235)</f>
        <v>1000</v>
      </c>
      <c r="AP135" s="97">
        <f>IF(COUNT('IA3'!AP26)=0,1000,(IFERROR(IF('IA3'!AP26/AP35&lt;0.5,0,IF('IA3'!AP26/AP35*100&gt;90,5,IF('IA3'!AP26/AP35*100&gt;80,4,IF('IA3'!AP26/AP35*100&gt;70,3,IF('IA3'!AP26/AP35*100&gt;60,2,IF('IA3'!AP26/AP35*100&lt;=60,1)))))),0))*AP235)</f>
        <v>1000</v>
      </c>
      <c r="AQ135" s="97">
        <f>IF(COUNT('IA3'!AQ26)=0,1000,(IFERROR(IF('IA3'!AQ26/AQ35&lt;0.5,0,IF('IA3'!AQ26/AQ35*100&gt;90,5,IF('IA3'!AQ26/AQ35*100&gt;80,4,IF('IA3'!AQ26/AQ35*100&gt;70,3,IF('IA3'!AQ26/AQ35*100&gt;60,2,IF('IA3'!AQ26/AQ35*100&lt;=60,1)))))),0))*AQ235)</f>
        <v>1000</v>
      </c>
      <c r="AR135" s="97">
        <f>IF(COUNT('IA3'!AR26)=0,1000,(IFERROR(IF('IA3'!AR26/AR35&lt;0.5,0,IF('IA3'!AR26/AR35*100&gt;90,5,IF('IA3'!AR26/AR35*100&gt;80,4,IF('IA3'!AR26/AR35*100&gt;70,3,IF('IA3'!AR26/AR35*100&gt;60,2,IF('IA3'!AR26/AR35*100&lt;=60,1)))))),0))*AR235)</f>
        <v>1000</v>
      </c>
      <c r="AS135" s="97">
        <f>IF(COUNT('IA3'!AS26)=0,1000,(IFERROR(IF('IA3'!AS26/AS35&lt;0.5,0,IF('IA3'!AS26/AS35*100&gt;90,5,IF('IA3'!AS26/AS35*100&gt;80,4,IF('IA3'!AS26/AS35*100&gt;70,3,IF('IA3'!AS26/AS35*100&gt;60,2,IF('IA3'!AS26/AS35*100&lt;=60,1)))))),0))*AS235)</f>
        <v>1000</v>
      </c>
      <c r="AT135" s="97">
        <f>IF(COUNT('IA3'!AT26)=0,1000,(IFERROR(IF('IA3'!AT26/AT35&lt;0.5,0,IF('IA3'!AT26/AT35*100&gt;90,5,IF('IA3'!AT26/AT35*100&gt;80,4,IF('IA3'!AT26/AT35*100&gt;70,3,IF('IA3'!AT26/AT35*100&gt;60,2,IF('IA3'!AT26/AT35*100&lt;=60,1)))))),0))*AT235)</f>
        <v>1000</v>
      </c>
      <c r="AU135" s="97">
        <f>IF(COUNT('IA3'!AU26)=0,1000,(IFERROR(IF('IA3'!AU26/AU35&lt;0.5,0,IF('IA3'!AU26/AU35*100&gt;90,5,IF('IA3'!AU26/AU35*100&gt;80,4,IF('IA3'!AU26/AU35*100&gt;70,3,IF('IA3'!AU26/AU35*100&gt;60,2,IF('IA3'!AU26/AU35*100&lt;=60,1)))))),0))*AU235)</f>
        <v>1000</v>
      </c>
      <c r="AV135" s="97">
        <f>IF(COUNT('IA3'!AV26)=0,1000,(IFERROR(IF('IA3'!AV26/AV35&lt;0.5,0,IF('IA3'!AV26/AV35*100&gt;90,5,IF('IA3'!AV26/AV35*100&gt;80,4,IF('IA3'!AV26/AV35*100&gt;70,3,IF('IA3'!AV26/AV35*100&gt;60,2,IF('IA3'!AV26/AV35*100&lt;=60,1)))))),0))*AV235)</f>
        <v>1000</v>
      </c>
      <c r="AW135" s="97">
        <f>IF(COUNT('IA3'!AW26)=0,1000,(IFERROR(IF('IA3'!AW26/AW35&lt;0.5,0,IF('IA3'!AW26/AW35*100&gt;90,5,IF('IA3'!AW26/AW35*100&gt;80,4,IF('IA3'!AW26/AW35*100&gt;70,3,IF('IA3'!AW26/AW35*100&gt;60,2,IF('IA3'!AW26/AW35*100&lt;=60,1)))))),0))*AW235)</f>
        <v>1000</v>
      </c>
      <c r="AX135" s="97">
        <f>IF(COUNT('IA3'!AX26)=0,1000,(IFERROR(IF('IA3'!AX26/AX35&lt;0.5,0,IF('IA3'!AX26/AX35*100&gt;90,5,IF('IA3'!AX26/AX35*100&gt;80,4,IF('IA3'!AX26/AX35*100&gt;70,3,IF('IA3'!AX26/AX35*100&gt;60,2,IF('IA3'!AX26/AX35*100&lt;=60,1)))))),0))*AX235)</f>
        <v>1000</v>
      </c>
      <c r="AY135" s="97">
        <f>IF(COUNT('IA3'!AY26)=0,1000,(IFERROR(IF('IA3'!AY26/AY35&lt;0.5,0,IF('IA3'!AY26/AY35*100&gt;90,5,IF('IA3'!AY26/AY35*100&gt;80,4,IF('IA3'!AY26/AY35*100&gt;70,3,IF('IA3'!AY26/AY35*100&gt;60,2,IF('IA3'!AY26/AY35*100&lt;=60,1)))))),0))*AY235)</f>
        <v>1000</v>
      </c>
      <c r="AZ135" s="97">
        <f>IF(COUNT('IA3'!AZ26)=0,1000,(IFERROR(IF('IA3'!AZ26/AZ35&lt;0.5,0,IF('IA3'!AZ26/AZ35*100&gt;90,5,IF('IA3'!AZ26/AZ35*100&gt;80,4,IF('IA3'!AZ26/AZ35*100&gt;70,3,IF('IA3'!AZ26/AZ35*100&gt;60,2,IF('IA3'!AZ26/AZ35*100&lt;=60,1)))))),0))*AZ235)</f>
        <v>1000</v>
      </c>
      <c r="BA135" s="96">
        <f t="shared" si="53"/>
        <v>5</v>
      </c>
      <c r="BB135" s="96">
        <f t="shared" si="54"/>
        <v>5</v>
      </c>
      <c r="BC135" s="96">
        <f t="shared" si="55"/>
        <v>5</v>
      </c>
      <c r="BD135" s="96">
        <f t="shared" si="56"/>
        <v>4.6842105263157894</v>
      </c>
      <c r="BE135" s="96">
        <f t="shared" si="57"/>
        <v>5</v>
      </c>
      <c r="BF135" s="96">
        <f t="shared" si="58"/>
        <v>0</v>
      </c>
      <c r="BG135" s="96">
        <f t="shared" si="59"/>
        <v>0</v>
      </c>
    </row>
    <row r="136" spans="1:59" x14ac:dyDescent="0.3">
      <c r="A136" s="97">
        <f>IF(COUNT('IA3'!B27)=0,1000,(IFERROR(IF('IA3'!B27/A36&lt;0.5,0,IF('IA3'!B27/A36*100&gt;90,5,IF('IA3'!B27/A36*100&gt;80,4,IF('IA3'!B27/A36*100&gt;70,3,IF('IA3'!B27/A36*100&gt;60,2,IF('IA3'!B27/A36*100&lt;=60,1)))))),0))*A236)</f>
        <v>10</v>
      </c>
      <c r="B136" s="97">
        <f>IF(COUNT('IA3'!C27)=0,1000,(IFERROR(IF('IA3'!C27/B36&lt;0.5,0,IF('IA3'!C27/B36*100&gt;90,5,IF('IA3'!C27/B36*100&gt;80,4,IF('IA3'!C27/B36*100&gt;70,3,IF('IA3'!C27/B36*100&gt;60,2,IF('IA3'!C27/B36*100&lt;=60,1)))))),0))*B236)</f>
        <v>10</v>
      </c>
      <c r="C136" s="97">
        <f>IF(COUNT('IA3'!D27)=0,1000,(IFERROR(IF('IA3'!D27/C36&lt;0.5,0,IF('IA3'!D27/C36*100&gt;90,5,IF('IA3'!D27/C36*100&gt;80,4,IF('IA3'!D27/C36*100&gt;70,3,IF('IA3'!D27/C36*100&gt;60,2,IF('IA3'!D27/C36*100&lt;=60,1)))))),0))*C236)</f>
        <v>10</v>
      </c>
      <c r="D136" s="97">
        <f>IF(COUNT('IA3'!E27)=0,1000,(IFERROR(IF('IA3'!E27/D36&lt;0.5,0,IF('IA3'!E27/D36*100&gt;90,5,IF('IA3'!E27/D36*100&gt;80,4,IF('IA3'!E27/D36*100&gt;70,3,IF('IA3'!E27/D36*100&gt;60,2,IF('IA3'!E27/D36*100&lt;=60,1)))))),0))*D236)</f>
        <v>10</v>
      </c>
      <c r="E136" s="97">
        <f>IF(COUNT('IA3'!F27)=0,1000,(IFERROR(IF('IA3'!F27/E36&lt;0.5,0,IF('IA3'!F27/E36*100&gt;90,5,IF('IA3'!F27/E36*100&gt;80,4,IF('IA3'!F27/E36*100&gt;70,3,IF('IA3'!F27/E36*100&gt;60,2,IF('IA3'!F27/E36*100&lt;=60,1)))))),0))*E236)</f>
        <v>10</v>
      </c>
      <c r="F136" s="97">
        <f>IF(COUNT('IA3'!G27)=0,1000,(IFERROR(IF('IA3'!G27/F36&lt;0.5,0,IF('IA3'!G27/F36*100&gt;90,5,IF('IA3'!G27/F36*100&gt;80,4,IF('IA3'!G27/F36*100&gt;70,3,IF('IA3'!G27/F36*100&gt;60,2,IF('IA3'!G27/F36*100&lt;=60,1)))))),0))*F236)</f>
        <v>10</v>
      </c>
      <c r="G136" s="97">
        <f>IF(COUNT('IA3'!H27)=0,1000,(IFERROR(IF('IA3'!H27/G36&lt;0.5,0,IF('IA3'!H27/G36*100&gt;90,5,IF('IA3'!H27/G36*100&gt;80,4,IF('IA3'!H27/G36*100&gt;70,3,IF('IA3'!H27/G36*100&gt;60,2,IF('IA3'!H27/G36*100&lt;=60,1)))))),0))*G236)</f>
        <v>10</v>
      </c>
      <c r="H136" s="97">
        <f>IF(COUNT('IA3'!I27)=0,1000,(IFERROR(IF('IA3'!I27/H36&lt;0.5,0,IF('IA3'!I27/H36*100&gt;90,5,IF('IA3'!I27/H36*100&gt;80,4,IF('IA3'!I27/H36*100&gt;70,3,IF('IA3'!I27/H36*100&gt;60,2,IF('IA3'!I27/H36*100&lt;=60,1)))))),0))*H236)</f>
        <v>10</v>
      </c>
      <c r="I136" s="97">
        <f>IF(COUNT('IA3'!J27)=0,1000,(IFERROR(IF('IA3'!J27/I36&lt;0.5,0,IF('IA3'!J27/I36*100&gt;90,5,IF('IA3'!J27/I36*100&gt;80,4,IF('IA3'!J27/I36*100&gt;70,3,IF('IA3'!J27/I36*100&gt;60,2,IF('IA3'!J27/I36*100&lt;=60,1)))))),0))*I236)</f>
        <v>4</v>
      </c>
      <c r="J136" s="97">
        <f>IF(COUNT('IA3'!K27)=0,1000,(IFERROR(IF('IA3'!K27/J36&lt;0.5,0,IF('IA3'!K27/J36*100&gt;90,5,IF('IA3'!K27/J36*100&gt;80,4,IF('IA3'!K27/J36*100&gt;70,3,IF('IA3'!K27/J36*100&gt;60,2,IF('IA3'!K27/J36*100&lt;=60,1)))))),0))*J236)</f>
        <v>10</v>
      </c>
      <c r="K136" s="97">
        <f>IF(COUNT('IA3'!#REF!)=0,1000,(IFERROR(IF('IA3'!#REF!/K36&lt;0.5,0,IF('IA3'!#REF!/K36*100&gt;90,5,IF('IA3'!#REF!/K36*100&gt;80,4,IF('IA3'!#REF!/K36*100&gt;70,3,IF('IA3'!#REF!/K36*100&gt;60,2,IF('IA3'!#REF!/K36*100&lt;=60,1)))))),0))*K236)</f>
        <v>1000</v>
      </c>
      <c r="L136" s="97">
        <f>IF(COUNT('IA3'!L27)=0,1000,(IFERROR(IF('IA3'!L27/L36&lt;0.5,0,IF('IA3'!L27/L36*100&gt;90,5,IF('IA3'!L27/L36*100&gt;80,4,IF('IA3'!L27/L36*100&gt;70,3,IF('IA3'!L27/L36*100&gt;60,2,IF('IA3'!L27/L36*100&lt;=60,1)))))),0))*L236)</f>
        <v>65</v>
      </c>
      <c r="M136" s="97">
        <f>IF(COUNT('IA3'!#REF!)=0,1000,(IFERROR(IF('IA3'!#REF!/M36&lt;0.5,0,IF('IA3'!#REF!/M36*100&gt;90,5,IF('IA3'!#REF!/M36*100&gt;80,4,IF('IA3'!#REF!/M36*100&gt;70,3,IF('IA3'!#REF!/M36*100&gt;60,2,IF('IA3'!#REF!/M36*100&lt;=60,1)))))),0))*M236)</f>
        <v>1000</v>
      </c>
      <c r="N136" s="97">
        <f>IF(COUNT('IA3'!N27)=0,1000,(IFERROR(IF('IA3'!N27/N36&lt;0.5,0,IF('IA3'!N27/N36*100&gt;90,5,IF('IA3'!N27/N36*100&gt;80,4,IF('IA3'!N27/N36*100&gt;70,3,IF('IA3'!N27/N36*100&gt;60,2,IF('IA3'!N27/N36*100&lt;=60,1)))))),0))*N236)</f>
        <v>65</v>
      </c>
      <c r="O136" s="97">
        <f>IF(COUNT('IA3'!#REF!)=0,1000,(IFERROR(IF('IA3'!#REF!/O36&lt;0.5,0,IF('IA3'!#REF!/O36*100&gt;90,5,IF('IA3'!#REF!/O36*100&gt;80,4,IF('IA3'!#REF!/O36*100&gt;70,3,IF('IA3'!#REF!/O36*100&gt;60,2,IF('IA3'!#REF!/O36*100&lt;=60,1)))))),0))*O236)</f>
        <v>1000</v>
      </c>
      <c r="P136" s="97">
        <f>IF(COUNT('IA3'!P27)=0,1000,(IFERROR(IF('IA3'!P27/P36&lt;0.5,0,IF('IA3'!P27/P36*100&gt;90,5,IF('IA3'!P27/P36*100&gt;80,4,IF('IA3'!P27/P36*100&gt;70,3,IF('IA3'!P27/P36*100&gt;60,2,IF('IA3'!P27/P36*100&lt;=60,1)))))),0))*P236)</f>
        <v>65</v>
      </c>
      <c r="Q136" s="97">
        <f>IF(COUNT('IA3'!#REF!)=0,1000,(IFERROR(IF('IA3'!#REF!/Q36&lt;0.5,0,IF('IA3'!#REF!/Q36*100&gt;90,5,IF('IA3'!#REF!/Q36*100&gt;80,4,IF('IA3'!#REF!/Q36*100&gt;70,3,IF('IA3'!#REF!/Q36*100&gt;60,2,IF('IA3'!#REF!/Q36*100&lt;=60,1)))))),0))*Q236)</f>
        <v>1000</v>
      </c>
      <c r="R136" s="97">
        <f>IF(COUNT('IA3'!S27)=0,1000,(IFERROR(IF('IA3'!S27/R36&lt;0.5,0,IF('IA3'!S27/R36*100&gt;90,5,IF('IA3'!S27/R36*100&gt;80,4,IF('IA3'!S27/R36*100&gt;70,3,IF('IA3'!S27/R36*100&gt;60,2,IF('IA3'!S27/R36*100&lt;=60,1)))))),0))*R236)</f>
        <v>65</v>
      </c>
      <c r="S136" s="97">
        <f>IF(COUNT('IA3'!T27)=0,1000,(IFERROR(IF('IA3'!T27/S36&lt;0.5,0,IF('IA3'!T27/S36*100&gt;90,5,IF('IA3'!T27/S36*100&gt;80,4,IF('IA3'!T27/S36*100&gt;70,3,IF('IA3'!T27/S36*100&gt;60,2,IF('IA3'!T27/S36*100&lt;=60,1)))))),0))*S236)</f>
        <v>1000</v>
      </c>
      <c r="T136" s="97">
        <f>IF(COUNT('IA3'!U27)=0,1000,(IFERROR(IF('IA3'!U27/T36&lt;0.5,0,IF('IA3'!U27/T36*100&gt;90,5,IF('IA3'!U27/T36*100&gt;80,4,IF('IA3'!U27/T36*100&gt;70,3,IF('IA3'!U27/T36*100&gt;60,2,IF('IA3'!U27/T36*100&lt;=60,1)))))),0))*T236)</f>
        <v>65</v>
      </c>
      <c r="U136" s="97">
        <f>IF(COUNT('IA3'!#REF!)=0,1000,(IFERROR(IF('IA3'!#REF!/U36&lt;0.5,0,IF('IA3'!#REF!/U36*100&gt;90,5,IF('IA3'!#REF!/U36*100&gt;80,4,IF('IA3'!#REF!/U36*100&gt;70,3,IF('IA3'!#REF!/U36*100&gt;60,2,IF('IA3'!#REF!/U36*100&lt;=60,1)))))),0))*U236)</f>
        <v>1000</v>
      </c>
      <c r="V136" s="97">
        <f>IF(COUNT('IA3'!W27)=0,1000,(IFERROR(IF('IA3'!W27/V36&lt;0.5,0,IF('IA3'!W27/V36*100&gt;90,5,IF('IA3'!W27/V36*100&gt;80,4,IF('IA3'!W27/V36*100&gt;70,3,IF('IA3'!W27/V36*100&gt;60,2,IF('IA3'!W27/V36*100&lt;=60,1)))))),0))*V236)</f>
        <v>80</v>
      </c>
      <c r="W136" s="97">
        <f>IF(COUNT('IA3'!#REF!)=0,1000,(IFERROR(IF('IA3'!#REF!/W36&lt;0.5,0,IF('IA3'!#REF!/W36*100&gt;90,5,IF('IA3'!#REF!/W36*100&gt;80,4,IF('IA3'!#REF!/W36*100&gt;70,3,IF('IA3'!#REF!/W36*100&gt;60,2,IF('IA3'!#REF!/W36*100&lt;=60,1)))))),0))*W236)</f>
        <v>1000</v>
      </c>
      <c r="X136" s="97">
        <f>IF(COUNT('IA3'!X27)=0,1000,(IFERROR(IF('IA3'!X27/X36&lt;0.5,0,IF('IA3'!X27/X36*100&gt;90,5,IF('IA3'!X27/X36*100&gt;80,4,IF('IA3'!X27/X36*100&gt;70,3,IF('IA3'!X27/X36*100&gt;60,2,IF('IA3'!X27/X36*100&lt;=60,1)))))),0))*X236)</f>
        <v>0</v>
      </c>
      <c r="Y136" s="97">
        <f>IF(COUNT('IA3'!Y27)=0,1000,(IFERROR(IF('IA3'!Y27/Y36&lt;0.5,0,IF('IA3'!Y27/Y36*100&gt;90,5,IF('IA3'!Y27/Y36*100&gt;80,4,IF('IA3'!Y27/Y36*100&gt;70,3,IF('IA3'!Y27/Y36*100&gt;60,2,IF('IA3'!Y27/Y36*100&lt;=60,1)))))),0))*Y236)</f>
        <v>0</v>
      </c>
      <c r="Z136" s="97">
        <f>IF(COUNT('IA3'!Z27)=0,1000,(IFERROR(IF('IA3'!Z27/Z36&lt;0.5,0,IF('IA3'!Z27/Z36*100&gt;90,5,IF('IA3'!Z27/Z36*100&gt;80,4,IF('IA3'!Z27/Z36*100&gt;70,3,IF('IA3'!Z27/Z36*100&gt;60,2,IF('IA3'!Z27/Z36*100&lt;=60,1)))))),0))*Z236)</f>
        <v>1000</v>
      </c>
      <c r="AA136" s="97">
        <f>IF(COUNT('IA3'!AA27)=0,1000,(IFERROR(IF('IA3'!AA27/AA36&lt;0.5,0,IF('IA3'!AA27/AA36*100&gt;90,5,IF('IA3'!AA27/AA36*100&gt;80,4,IF('IA3'!AA27/AA36*100&gt;70,3,IF('IA3'!AA27/AA36*100&gt;60,2,IF('IA3'!AA27/AA36*100&lt;=60,1)))))),0))*AA236)</f>
        <v>1000</v>
      </c>
      <c r="AB136" s="97">
        <f>IF(COUNT('IA3'!AB27)=0,1000,(IFERROR(IF('IA3'!AB27/AB36&lt;0.5,0,IF('IA3'!AB27/AB36*100&gt;90,5,IF('IA3'!AB27/AB36*100&gt;80,4,IF('IA3'!AB27/AB36*100&gt;70,3,IF('IA3'!AB27/AB36*100&gt;60,2,IF('IA3'!AB27/AB36*100&lt;=60,1)))))),0))*AB236)</f>
        <v>1000</v>
      </c>
      <c r="AC136" s="97">
        <f>IF(COUNT('IA3'!AC27)=0,1000,(IFERROR(IF('IA3'!AC27/AC36&lt;0.5,0,IF('IA3'!AC27/AC36*100&gt;90,5,IF('IA3'!AC27/AC36*100&gt;80,4,IF('IA3'!AC27/AC36*100&gt;70,3,IF('IA3'!AC27/AC36*100&gt;60,2,IF('IA3'!AC27/AC36*100&lt;=60,1)))))),0))*AC236)</f>
        <v>1000</v>
      </c>
      <c r="AD136" s="97">
        <f>IF(COUNT('IA3'!AD27)=0,1000,(IFERROR(IF('IA3'!AD27/AD36&lt;0.5,0,IF('IA3'!AD27/AD36*100&gt;90,5,IF('IA3'!AD27/AD36*100&gt;80,4,IF('IA3'!AD27/AD36*100&gt;70,3,IF('IA3'!AD27/AD36*100&gt;60,2,IF('IA3'!AD27/AD36*100&lt;=60,1)))))),0))*AD236)</f>
        <v>1000</v>
      </c>
      <c r="AE136" s="97">
        <f>IF(COUNT('IA3'!AE27)=0,1000,(IFERROR(IF('IA3'!AE27/AE36&lt;0.5,0,IF('IA3'!AE27/AE36*100&gt;90,5,IF('IA3'!AE27/AE36*100&gt;80,4,IF('IA3'!AE27/AE36*100&gt;70,3,IF('IA3'!AE27/AE36*100&gt;60,2,IF('IA3'!AE27/AE36*100&lt;=60,1)))))),0))*AE236)</f>
        <v>1000</v>
      </c>
      <c r="AF136" s="97">
        <f>IF(COUNT('IA3'!AF27)=0,1000,(IFERROR(IF('IA3'!AF27/AF36&lt;0.5,0,IF('IA3'!AF27/AF36*100&gt;90,5,IF('IA3'!AF27/AF36*100&gt;80,4,IF('IA3'!AF27/AF36*100&gt;70,3,IF('IA3'!AF27/AF36*100&gt;60,2,IF('IA3'!AF27/AF36*100&lt;=60,1)))))),0))*AF236)</f>
        <v>1000</v>
      </c>
      <c r="AG136" s="97">
        <f>IF(COUNT('IA3'!AG27)=0,1000,(IFERROR(IF('IA3'!AG27/AG36&lt;0.5,0,IF('IA3'!AG27/AG36*100&gt;90,5,IF('IA3'!AG27/AG36*100&gt;80,4,IF('IA3'!AG27/AG36*100&gt;70,3,IF('IA3'!AG27/AG36*100&gt;60,2,IF('IA3'!AG27/AG36*100&lt;=60,1)))))),0))*AG236)</f>
        <v>1000</v>
      </c>
      <c r="AH136" s="97">
        <f>IF(COUNT('IA3'!AH27)=0,1000,(IFERROR(IF('IA3'!AH27/AH36&lt;0.5,0,IF('IA3'!AH27/AH36*100&gt;90,5,IF('IA3'!AH27/AH36*100&gt;80,4,IF('IA3'!AH27/AH36*100&gt;70,3,IF('IA3'!AH27/AH36*100&gt;60,2,IF('IA3'!AH27/AH36*100&lt;=60,1)))))),0))*AH236)</f>
        <v>1000</v>
      </c>
      <c r="AI136" s="97">
        <f>IF(COUNT('IA3'!AI27)=0,1000,(IFERROR(IF('IA3'!AI27/AI36&lt;0.5,0,IF('IA3'!AI27/AI36*100&gt;90,5,IF('IA3'!AI27/AI36*100&gt;80,4,IF('IA3'!AI27/AI36*100&gt;70,3,IF('IA3'!AI27/AI36*100&gt;60,2,IF('IA3'!AI27/AI36*100&lt;=60,1)))))),0))*AI236)</f>
        <v>1000</v>
      </c>
      <c r="AJ136" s="97">
        <f>IF(COUNT('IA3'!AJ27)=0,1000,(IFERROR(IF('IA3'!AJ27/AJ36&lt;0.5,0,IF('IA3'!AJ27/AJ36*100&gt;90,5,IF('IA3'!AJ27/AJ36*100&gt;80,4,IF('IA3'!AJ27/AJ36*100&gt;70,3,IF('IA3'!AJ27/AJ36*100&gt;60,2,IF('IA3'!AJ27/AJ36*100&lt;=60,1)))))),0))*AJ236)</f>
        <v>1000</v>
      </c>
      <c r="AK136" s="97">
        <f>IF(COUNT('IA3'!AK27)=0,1000,(IFERROR(IF('IA3'!AK27/AK36&lt;0.5,0,IF('IA3'!AK27/AK36*100&gt;90,5,IF('IA3'!AK27/AK36*100&gt;80,4,IF('IA3'!AK27/AK36*100&gt;70,3,IF('IA3'!AK27/AK36*100&gt;60,2,IF('IA3'!AK27/AK36*100&lt;=60,1)))))),0))*AK236)</f>
        <v>1000</v>
      </c>
      <c r="AL136" s="97">
        <f>IF(COUNT('IA3'!AL27)=0,1000,(IFERROR(IF('IA3'!AL27/AL36&lt;0.5,0,IF('IA3'!AL27/AL36*100&gt;90,5,IF('IA3'!AL27/AL36*100&gt;80,4,IF('IA3'!AL27/AL36*100&gt;70,3,IF('IA3'!AL27/AL36*100&gt;60,2,IF('IA3'!AL27/AL36*100&lt;=60,1)))))),0))*AL236)</f>
        <v>1000</v>
      </c>
      <c r="AM136" s="97">
        <f>IF(COUNT('IA3'!AM27)=0,1000,(IFERROR(IF('IA3'!AM27/AM36&lt;0.5,0,IF('IA3'!AM27/AM36*100&gt;90,5,IF('IA3'!AM27/AM36*100&gt;80,4,IF('IA3'!AM27/AM36*100&gt;70,3,IF('IA3'!AM27/AM36*100&gt;60,2,IF('IA3'!AM27/AM36*100&lt;=60,1)))))),0))*AM236)</f>
        <v>1000</v>
      </c>
      <c r="AN136" s="97">
        <f>IF(COUNT('IA3'!AN27)=0,1000,(IFERROR(IF('IA3'!AN27/AN36&lt;0.5,0,IF('IA3'!AN27/AN36*100&gt;90,5,IF('IA3'!AN27/AN36*100&gt;80,4,IF('IA3'!AN27/AN36*100&gt;70,3,IF('IA3'!AN27/AN36*100&gt;60,2,IF('IA3'!AN27/AN36*100&lt;=60,1)))))),0))*AN236)</f>
        <v>1000</v>
      </c>
      <c r="AO136" s="97">
        <f>IF(COUNT('IA3'!AO27)=0,1000,(IFERROR(IF('IA3'!AO27/AO36&lt;0.5,0,IF('IA3'!AO27/AO36*100&gt;90,5,IF('IA3'!AO27/AO36*100&gt;80,4,IF('IA3'!AO27/AO36*100&gt;70,3,IF('IA3'!AO27/AO36*100&gt;60,2,IF('IA3'!AO27/AO36*100&lt;=60,1)))))),0))*AO236)</f>
        <v>1000</v>
      </c>
      <c r="AP136" s="97">
        <f>IF(COUNT('IA3'!AP27)=0,1000,(IFERROR(IF('IA3'!AP27/AP36&lt;0.5,0,IF('IA3'!AP27/AP36*100&gt;90,5,IF('IA3'!AP27/AP36*100&gt;80,4,IF('IA3'!AP27/AP36*100&gt;70,3,IF('IA3'!AP27/AP36*100&gt;60,2,IF('IA3'!AP27/AP36*100&lt;=60,1)))))),0))*AP236)</f>
        <v>1000</v>
      </c>
      <c r="AQ136" s="97">
        <f>IF(COUNT('IA3'!AQ27)=0,1000,(IFERROR(IF('IA3'!AQ27/AQ36&lt;0.5,0,IF('IA3'!AQ27/AQ36*100&gt;90,5,IF('IA3'!AQ27/AQ36*100&gt;80,4,IF('IA3'!AQ27/AQ36*100&gt;70,3,IF('IA3'!AQ27/AQ36*100&gt;60,2,IF('IA3'!AQ27/AQ36*100&lt;=60,1)))))),0))*AQ236)</f>
        <v>1000</v>
      </c>
      <c r="AR136" s="97">
        <f>IF(COUNT('IA3'!AR27)=0,1000,(IFERROR(IF('IA3'!AR27/AR36&lt;0.5,0,IF('IA3'!AR27/AR36*100&gt;90,5,IF('IA3'!AR27/AR36*100&gt;80,4,IF('IA3'!AR27/AR36*100&gt;70,3,IF('IA3'!AR27/AR36*100&gt;60,2,IF('IA3'!AR27/AR36*100&lt;=60,1)))))),0))*AR236)</f>
        <v>1000</v>
      </c>
      <c r="AS136" s="97">
        <f>IF(COUNT('IA3'!AS27)=0,1000,(IFERROR(IF('IA3'!AS27/AS36&lt;0.5,0,IF('IA3'!AS27/AS36*100&gt;90,5,IF('IA3'!AS27/AS36*100&gt;80,4,IF('IA3'!AS27/AS36*100&gt;70,3,IF('IA3'!AS27/AS36*100&gt;60,2,IF('IA3'!AS27/AS36*100&lt;=60,1)))))),0))*AS236)</f>
        <v>1000</v>
      </c>
      <c r="AT136" s="97">
        <f>IF(COUNT('IA3'!AT27)=0,1000,(IFERROR(IF('IA3'!AT27/AT36&lt;0.5,0,IF('IA3'!AT27/AT36*100&gt;90,5,IF('IA3'!AT27/AT36*100&gt;80,4,IF('IA3'!AT27/AT36*100&gt;70,3,IF('IA3'!AT27/AT36*100&gt;60,2,IF('IA3'!AT27/AT36*100&lt;=60,1)))))),0))*AT236)</f>
        <v>1000</v>
      </c>
      <c r="AU136" s="97">
        <f>IF(COUNT('IA3'!AU27)=0,1000,(IFERROR(IF('IA3'!AU27/AU36&lt;0.5,0,IF('IA3'!AU27/AU36*100&gt;90,5,IF('IA3'!AU27/AU36*100&gt;80,4,IF('IA3'!AU27/AU36*100&gt;70,3,IF('IA3'!AU27/AU36*100&gt;60,2,IF('IA3'!AU27/AU36*100&lt;=60,1)))))),0))*AU236)</f>
        <v>1000</v>
      </c>
      <c r="AV136" s="97">
        <f>IF(COUNT('IA3'!AV27)=0,1000,(IFERROR(IF('IA3'!AV27/AV36&lt;0.5,0,IF('IA3'!AV27/AV36*100&gt;90,5,IF('IA3'!AV27/AV36*100&gt;80,4,IF('IA3'!AV27/AV36*100&gt;70,3,IF('IA3'!AV27/AV36*100&gt;60,2,IF('IA3'!AV27/AV36*100&lt;=60,1)))))),0))*AV236)</f>
        <v>1000</v>
      </c>
      <c r="AW136" s="97">
        <f>IF(COUNT('IA3'!AW27)=0,1000,(IFERROR(IF('IA3'!AW27/AW36&lt;0.5,0,IF('IA3'!AW27/AW36*100&gt;90,5,IF('IA3'!AW27/AW36*100&gt;80,4,IF('IA3'!AW27/AW36*100&gt;70,3,IF('IA3'!AW27/AW36*100&gt;60,2,IF('IA3'!AW27/AW36*100&lt;=60,1)))))),0))*AW236)</f>
        <v>1000</v>
      </c>
      <c r="AX136" s="97">
        <f>IF(COUNT('IA3'!AX27)=0,1000,(IFERROR(IF('IA3'!AX27/AX36&lt;0.5,0,IF('IA3'!AX27/AX36*100&gt;90,5,IF('IA3'!AX27/AX36*100&gt;80,4,IF('IA3'!AX27/AX36*100&gt;70,3,IF('IA3'!AX27/AX36*100&gt;60,2,IF('IA3'!AX27/AX36*100&lt;=60,1)))))),0))*AX236)</f>
        <v>1000</v>
      </c>
      <c r="AY136" s="97">
        <f>IF(COUNT('IA3'!AY27)=0,1000,(IFERROR(IF('IA3'!AY27/AY36&lt;0.5,0,IF('IA3'!AY27/AY36*100&gt;90,5,IF('IA3'!AY27/AY36*100&gt;80,4,IF('IA3'!AY27/AY36*100&gt;70,3,IF('IA3'!AY27/AY36*100&gt;60,2,IF('IA3'!AY27/AY36*100&lt;=60,1)))))),0))*AY236)</f>
        <v>1000</v>
      </c>
      <c r="AZ136" s="97">
        <f>IF(COUNT('IA3'!AZ27)=0,1000,(IFERROR(IF('IA3'!AZ27/AZ36&lt;0.5,0,IF('IA3'!AZ27/AZ36*100&gt;90,5,IF('IA3'!AZ27/AZ36*100&gt;80,4,IF('IA3'!AZ27/AZ36*100&gt;70,3,IF('IA3'!AZ27/AZ36*100&gt;60,2,IF('IA3'!AZ27/AZ36*100&lt;=60,1)))))),0))*AZ236)</f>
        <v>1000</v>
      </c>
      <c r="BA136" s="96">
        <f t="shared" si="53"/>
        <v>5</v>
      </c>
      <c r="BB136" s="96">
        <f t="shared" si="54"/>
        <v>5</v>
      </c>
      <c r="BC136" s="96">
        <f t="shared" si="55"/>
        <v>4.8</v>
      </c>
      <c r="BD136" s="96">
        <f t="shared" si="56"/>
        <v>5</v>
      </c>
      <c r="BE136" s="96">
        <f t="shared" si="57"/>
        <v>5</v>
      </c>
      <c r="BF136" s="96">
        <f t="shared" si="58"/>
        <v>0</v>
      </c>
      <c r="BG136" s="96">
        <f t="shared" si="59"/>
        <v>0</v>
      </c>
    </row>
    <row r="137" spans="1:59" x14ac:dyDescent="0.3">
      <c r="A137" s="97">
        <f>IF(COUNT('IA3'!B28)=0,1000,(IFERROR(IF('IA3'!B28/A37&lt;0.5,0,IF('IA3'!B28/A37*100&gt;90,5,IF('IA3'!B28/A37*100&gt;80,4,IF('IA3'!B28/A37*100&gt;70,3,IF('IA3'!B28/A37*100&gt;60,2,IF('IA3'!B28/A37*100&lt;=60,1)))))),0))*A237)</f>
        <v>10</v>
      </c>
      <c r="B137" s="97">
        <f>IF(COUNT('IA3'!C28)=0,1000,(IFERROR(IF('IA3'!C28/B37&lt;0.5,0,IF('IA3'!C28/B37*100&gt;90,5,IF('IA3'!C28/B37*100&gt;80,4,IF('IA3'!C28/B37*100&gt;70,3,IF('IA3'!C28/B37*100&gt;60,2,IF('IA3'!C28/B37*100&lt;=60,1)))))),0))*B237)</f>
        <v>10</v>
      </c>
      <c r="C137" s="97">
        <f>IF(COUNT('IA3'!D28)=0,1000,(IFERROR(IF('IA3'!D28/C37&lt;0.5,0,IF('IA3'!D28/C37*100&gt;90,5,IF('IA3'!D28/C37*100&gt;80,4,IF('IA3'!D28/C37*100&gt;70,3,IF('IA3'!D28/C37*100&gt;60,2,IF('IA3'!D28/C37*100&lt;=60,1)))))),0))*C237)</f>
        <v>10</v>
      </c>
      <c r="D137" s="97">
        <f>IF(COUNT('IA3'!E28)=0,1000,(IFERROR(IF('IA3'!E28/D37&lt;0.5,0,IF('IA3'!E28/D37*100&gt;90,5,IF('IA3'!E28/D37*100&gt;80,4,IF('IA3'!E28/D37*100&gt;70,3,IF('IA3'!E28/D37*100&gt;60,2,IF('IA3'!E28/D37*100&lt;=60,1)))))),0))*D237)</f>
        <v>10</v>
      </c>
      <c r="E137" s="97">
        <f>IF(COUNT('IA3'!F28)=0,1000,(IFERROR(IF('IA3'!F28/E37&lt;0.5,0,IF('IA3'!F28/E37*100&gt;90,5,IF('IA3'!F28/E37*100&gt;80,4,IF('IA3'!F28/E37*100&gt;70,3,IF('IA3'!F28/E37*100&gt;60,2,IF('IA3'!F28/E37*100&lt;=60,1)))))),0))*E237)</f>
        <v>10</v>
      </c>
      <c r="F137" s="97">
        <f>IF(COUNT('IA3'!G28)=0,1000,(IFERROR(IF('IA3'!G28/F37&lt;0.5,0,IF('IA3'!G28/F37*100&gt;90,5,IF('IA3'!G28/F37*100&gt;80,4,IF('IA3'!G28/F37*100&gt;70,3,IF('IA3'!G28/F37*100&gt;60,2,IF('IA3'!G28/F37*100&lt;=60,1)))))),0))*F237)</f>
        <v>10</v>
      </c>
      <c r="G137" s="97">
        <f>IF(COUNT('IA3'!H28)=0,1000,(IFERROR(IF('IA3'!H28/G37&lt;0.5,0,IF('IA3'!H28/G37*100&gt;90,5,IF('IA3'!H28/G37*100&gt;80,4,IF('IA3'!H28/G37*100&gt;70,3,IF('IA3'!H28/G37*100&gt;60,2,IF('IA3'!H28/G37*100&lt;=60,1)))))),0))*G237)</f>
        <v>10</v>
      </c>
      <c r="H137" s="97">
        <f>IF(COUNT('IA3'!I28)=0,1000,(IFERROR(IF('IA3'!I28/H37&lt;0.5,0,IF('IA3'!I28/H37*100&gt;90,5,IF('IA3'!I28/H37*100&gt;80,4,IF('IA3'!I28/H37*100&gt;70,3,IF('IA3'!I28/H37*100&gt;60,2,IF('IA3'!I28/H37*100&lt;=60,1)))))),0))*H237)</f>
        <v>10</v>
      </c>
      <c r="I137" s="97">
        <f>IF(COUNT('IA3'!J28)=0,1000,(IFERROR(IF('IA3'!J28/I37&lt;0.5,0,IF('IA3'!J28/I37*100&gt;90,5,IF('IA3'!J28/I37*100&gt;80,4,IF('IA3'!J28/I37*100&gt;70,3,IF('IA3'!J28/I37*100&gt;60,2,IF('IA3'!J28/I37*100&lt;=60,1)))))),0))*I237)</f>
        <v>10</v>
      </c>
      <c r="J137" s="97">
        <f>IF(COUNT('IA3'!K28)=0,1000,(IFERROR(IF('IA3'!K28/J37&lt;0.5,0,IF('IA3'!K28/J37*100&gt;90,5,IF('IA3'!K28/J37*100&gt;80,4,IF('IA3'!K28/J37*100&gt;70,3,IF('IA3'!K28/J37*100&gt;60,2,IF('IA3'!K28/J37*100&lt;=60,1)))))),0))*J237)</f>
        <v>10</v>
      </c>
      <c r="K137" s="97">
        <f>IF(COUNT('IA3'!L28)=0,1000,(IFERROR(IF('IA3'!L28/K37&lt;0.5,0,IF('IA3'!L28/K37*100&gt;90,5,IF('IA3'!L28/K37*100&gt;80,4,IF('IA3'!L28/K37*100&gt;70,3,IF('IA3'!L28/K37*100&gt;60,2,IF('IA3'!L28/K37*100&lt;=60,1)))))),0))*K237)</f>
        <v>1000</v>
      </c>
      <c r="L137" s="97">
        <f>IF(COUNT('IA3'!M28)=0,1000,(IFERROR(IF('IA3'!M28/L37&lt;0.5,0,IF('IA3'!M28/L37*100&gt;90,5,IF('IA3'!M28/L37*100&gt;80,4,IF('IA3'!M28/L37*100&gt;70,3,IF('IA3'!M28/L37*100&gt;60,2,IF('IA3'!M28/L37*100&lt;=60,1)))))),0))*L237)</f>
        <v>65</v>
      </c>
      <c r="M137" s="97">
        <f>IF(COUNT('IA3'!#REF!)=0,1000,(IFERROR(IF('IA3'!#REF!/M37&lt;0.5,0,IF('IA3'!#REF!/M37*100&gt;90,5,IF('IA3'!#REF!/M37*100&gt;80,4,IF('IA3'!#REF!/M37*100&gt;70,3,IF('IA3'!#REF!/M37*100&gt;60,2,IF('IA3'!#REF!/M37*100&lt;=60,1)))))),0))*M237)</f>
        <v>1000</v>
      </c>
      <c r="N137" s="97">
        <f>IF(COUNT('IA3'!N28)=0,1000,(IFERROR(IF('IA3'!N28/N37&lt;0.5,0,IF('IA3'!N28/N37*100&gt;90,5,IF('IA3'!N28/N37*100&gt;80,4,IF('IA3'!N28/N37*100&gt;70,3,IF('IA3'!N28/N37*100&gt;60,2,IF('IA3'!N28/N37*100&lt;=60,1)))))),0))*N237)</f>
        <v>65</v>
      </c>
      <c r="O137" s="97">
        <f>IF(COUNT('IA3'!#REF!)=0,1000,(IFERROR(IF('IA3'!#REF!/O37&lt;0.5,0,IF('IA3'!#REF!/O37*100&gt;90,5,IF('IA3'!#REF!/O37*100&gt;80,4,IF('IA3'!#REF!/O37*100&gt;70,3,IF('IA3'!#REF!/O37*100&gt;60,2,IF('IA3'!#REF!/O37*100&lt;=60,1)))))),0))*O237)</f>
        <v>1000</v>
      </c>
      <c r="P137" s="97">
        <f>IF(COUNT('IA3'!P28)=0,1000,(IFERROR(IF('IA3'!P28/P37&lt;0.5,0,IF('IA3'!P28/P37*100&gt;90,5,IF('IA3'!P28/P37*100&gt;80,4,IF('IA3'!P28/P37*100&gt;70,3,IF('IA3'!P28/P37*100&gt;60,2,IF('IA3'!P28/P37*100&lt;=60,1)))))),0))*P237)</f>
        <v>65</v>
      </c>
      <c r="Q137" s="97">
        <f>IF(COUNT('IA3'!#REF!)=0,1000,(IFERROR(IF('IA3'!#REF!/Q37&lt;0.5,0,IF('IA3'!#REF!/Q37*100&gt;90,5,IF('IA3'!#REF!/Q37*100&gt;80,4,IF('IA3'!#REF!/Q37*100&gt;70,3,IF('IA3'!#REF!/Q37*100&gt;60,2,IF('IA3'!#REF!/Q37*100&lt;=60,1)))))),0))*Q237)</f>
        <v>1000</v>
      </c>
      <c r="R137" s="97">
        <f>IF(COUNT('IA3'!R28)=0,1000,(IFERROR(IF('IA3'!R28/R37&lt;0.5,0,IF('IA3'!R28/R37*100&gt;90,5,IF('IA3'!R28/R37*100&gt;80,4,IF('IA3'!R28/R37*100&gt;70,3,IF('IA3'!R28/R37*100&gt;60,2,IF('IA3'!R28/R37*100&lt;=60,1)))))),0))*R237)</f>
        <v>65</v>
      </c>
      <c r="S137" s="97">
        <f>IF(COUNT('IA3'!#REF!)=0,1000,(IFERROR(IF('IA3'!#REF!/S37&lt;0.5,0,IF('IA3'!#REF!/S37*100&gt;90,5,IF('IA3'!#REF!/S37*100&gt;80,4,IF('IA3'!#REF!/S37*100&gt;70,3,IF('IA3'!#REF!/S37*100&gt;60,2,IF('IA3'!#REF!/S37*100&lt;=60,1)))))),0))*S237)</f>
        <v>1000</v>
      </c>
      <c r="T137" s="97">
        <f>IF(COUNT('IA3'!T28)=0,1000,(IFERROR(IF('IA3'!T28/T37&lt;0.5,0,IF('IA3'!T28/T37*100&gt;90,5,IF('IA3'!T28/T37*100&gt;80,4,IF('IA3'!T28/T37*100&gt;70,3,IF('IA3'!T28/T37*100&gt;60,2,IF('IA3'!T28/T37*100&lt;=60,1)))))),0))*T237)</f>
        <v>65</v>
      </c>
      <c r="U137" s="97">
        <f>IF(COUNT('IA3'!#REF!)=0,1000,(IFERROR(IF('IA3'!#REF!/U37&lt;0.5,0,IF('IA3'!#REF!/U37*100&gt;90,5,IF('IA3'!#REF!/U37*100&gt;80,4,IF('IA3'!#REF!/U37*100&gt;70,3,IF('IA3'!#REF!/U37*100&gt;60,2,IF('IA3'!#REF!/U37*100&lt;=60,1)))))),0))*U237)</f>
        <v>1000</v>
      </c>
      <c r="V137" s="97">
        <f>IF(COUNT('IA3'!W28)=0,1000,(IFERROR(IF('IA3'!W28/V37&lt;0.5,0,IF('IA3'!W28/V37*100&gt;90,5,IF('IA3'!W28/V37*100&gt;80,4,IF('IA3'!W28/V37*100&gt;70,3,IF('IA3'!W28/V37*100&gt;60,2,IF('IA3'!W28/V37*100&lt;=60,1)))))),0))*V237)</f>
        <v>80</v>
      </c>
      <c r="W137" s="97">
        <f>IF(COUNT('IA3'!#REF!)=0,1000,(IFERROR(IF('IA3'!#REF!/W37&lt;0.5,0,IF('IA3'!#REF!/W37*100&gt;90,5,IF('IA3'!#REF!/W37*100&gt;80,4,IF('IA3'!#REF!/W37*100&gt;70,3,IF('IA3'!#REF!/W37*100&gt;60,2,IF('IA3'!#REF!/W37*100&lt;=60,1)))))),0))*W237)</f>
        <v>1000</v>
      </c>
      <c r="X137" s="97">
        <f>IF(COUNT('IA3'!X28)=0,1000,(IFERROR(IF('IA3'!X28/X37&lt;0.5,0,IF('IA3'!X28/X37*100&gt;90,5,IF('IA3'!X28/X37*100&gt;80,4,IF('IA3'!X28/X37*100&gt;70,3,IF('IA3'!X28/X37*100&gt;60,2,IF('IA3'!X28/X37*100&lt;=60,1)))))),0))*X237)</f>
        <v>0</v>
      </c>
      <c r="Y137" s="97">
        <f>IF(COUNT('IA3'!Y28)=0,1000,(IFERROR(IF('IA3'!Y28/Y37&lt;0.5,0,IF('IA3'!Y28/Y37*100&gt;90,5,IF('IA3'!Y28/Y37*100&gt;80,4,IF('IA3'!Y28/Y37*100&gt;70,3,IF('IA3'!Y28/Y37*100&gt;60,2,IF('IA3'!Y28/Y37*100&lt;=60,1)))))),0))*Y237)</f>
        <v>0</v>
      </c>
      <c r="Z137" s="97">
        <f>IF(COUNT('IA3'!Z28)=0,1000,(IFERROR(IF('IA3'!Z28/Z37&lt;0.5,0,IF('IA3'!Z28/Z37*100&gt;90,5,IF('IA3'!Z28/Z37*100&gt;80,4,IF('IA3'!Z28/Z37*100&gt;70,3,IF('IA3'!Z28/Z37*100&gt;60,2,IF('IA3'!Z28/Z37*100&lt;=60,1)))))),0))*Z237)</f>
        <v>1000</v>
      </c>
      <c r="AA137" s="97">
        <f>IF(COUNT('IA3'!AA28)=0,1000,(IFERROR(IF('IA3'!AA28/AA37&lt;0.5,0,IF('IA3'!AA28/AA37*100&gt;90,5,IF('IA3'!AA28/AA37*100&gt;80,4,IF('IA3'!AA28/AA37*100&gt;70,3,IF('IA3'!AA28/AA37*100&gt;60,2,IF('IA3'!AA28/AA37*100&lt;=60,1)))))),0))*AA237)</f>
        <v>1000</v>
      </c>
      <c r="AB137" s="97">
        <f>IF(COUNT('IA3'!AB28)=0,1000,(IFERROR(IF('IA3'!AB28/AB37&lt;0.5,0,IF('IA3'!AB28/AB37*100&gt;90,5,IF('IA3'!AB28/AB37*100&gt;80,4,IF('IA3'!AB28/AB37*100&gt;70,3,IF('IA3'!AB28/AB37*100&gt;60,2,IF('IA3'!AB28/AB37*100&lt;=60,1)))))),0))*AB237)</f>
        <v>1000</v>
      </c>
      <c r="AC137" s="97">
        <f>IF(COUNT('IA3'!AC28)=0,1000,(IFERROR(IF('IA3'!AC28/AC37&lt;0.5,0,IF('IA3'!AC28/AC37*100&gt;90,5,IF('IA3'!AC28/AC37*100&gt;80,4,IF('IA3'!AC28/AC37*100&gt;70,3,IF('IA3'!AC28/AC37*100&gt;60,2,IF('IA3'!AC28/AC37*100&lt;=60,1)))))),0))*AC237)</f>
        <v>1000</v>
      </c>
      <c r="AD137" s="97">
        <f>IF(COUNT('IA3'!AD28)=0,1000,(IFERROR(IF('IA3'!AD28/AD37&lt;0.5,0,IF('IA3'!AD28/AD37*100&gt;90,5,IF('IA3'!AD28/AD37*100&gt;80,4,IF('IA3'!AD28/AD37*100&gt;70,3,IF('IA3'!AD28/AD37*100&gt;60,2,IF('IA3'!AD28/AD37*100&lt;=60,1)))))),0))*AD237)</f>
        <v>1000</v>
      </c>
      <c r="AE137" s="97">
        <f>IF(COUNT('IA3'!AE28)=0,1000,(IFERROR(IF('IA3'!AE28/AE37&lt;0.5,0,IF('IA3'!AE28/AE37*100&gt;90,5,IF('IA3'!AE28/AE37*100&gt;80,4,IF('IA3'!AE28/AE37*100&gt;70,3,IF('IA3'!AE28/AE37*100&gt;60,2,IF('IA3'!AE28/AE37*100&lt;=60,1)))))),0))*AE237)</f>
        <v>1000</v>
      </c>
      <c r="AF137" s="97">
        <f>IF(COUNT('IA3'!AF28)=0,1000,(IFERROR(IF('IA3'!AF28/AF37&lt;0.5,0,IF('IA3'!AF28/AF37*100&gt;90,5,IF('IA3'!AF28/AF37*100&gt;80,4,IF('IA3'!AF28/AF37*100&gt;70,3,IF('IA3'!AF28/AF37*100&gt;60,2,IF('IA3'!AF28/AF37*100&lt;=60,1)))))),0))*AF237)</f>
        <v>1000</v>
      </c>
      <c r="AG137" s="97">
        <f>IF(COUNT('IA3'!AG28)=0,1000,(IFERROR(IF('IA3'!AG28/AG37&lt;0.5,0,IF('IA3'!AG28/AG37*100&gt;90,5,IF('IA3'!AG28/AG37*100&gt;80,4,IF('IA3'!AG28/AG37*100&gt;70,3,IF('IA3'!AG28/AG37*100&gt;60,2,IF('IA3'!AG28/AG37*100&lt;=60,1)))))),0))*AG237)</f>
        <v>1000</v>
      </c>
      <c r="AH137" s="97">
        <f>IF(COUNT('IA3'!AH28)=0,1000,(IFERROR(IF('IA3'!AH28/AH37&lt;0.5,0,IF('IA3'!AH28/AH37*100&gt;90,5,IF('IA3'!AH28/AH37*100&gt;80,4,IF('IA3'!AH28/AH37*100&gt;70,3,IF('IA3'!AH28/AH37*100&gt;60,2,IF('IA3'!AH28/AH37*100&lt;=60,1)))))),0))*AH237)</f>
        <v>1000</v>
      </c>
      <c r="AI137" s="97">
        <f>IF(COUNT('IA3'!AI28)=0,1000,(IFERROR(IF('IA3'!AI28/AI37&lt;0.5,0,IF('IA3'!AI28/AI37*100&gt;90,5,IF('IA3'!AI28/AI37*100&gt;80,4,IF('IA3'!AI28/AI37*100&gt;70,3,IF('IA3'!AI28/AI37*100&gt;60,2,IF('IA3'!AI28/AI37*100&lt;=60,1)))))),0))*AI237)</f>
        <v>1000</v>
      </c>
      <c r="AJ137" s="97">
        <f>IF(COUNT('IA3'!AJ28)=0,1000,(IFERROR(IF('IA3'!AJ28/AJ37&lt;0.5,0,IF('IA3'!AJ28/AJ37*100&gt;90,5,IF('IA3'!AJ28/AJ37*100&gt;80,4,IF('IA3'!AJ28/AJ37*100&gt;70,3,IF('IA3'!AJ28/AJ37*100&gt;60,2,IF('IA3'!AJ28/AJ37*100&lt;=60,1)))))),0))*AJ237)</f>
        <v>1000</v>
      </c>
      <c r="AK137" s="97">
        <f>IF(COUNT('IA3'!AK28)=0,1000,(IFERROR(IF('IA3'!AK28/AK37&lt;0.5,0,IF('IA3'!AK28/AK37*100&gt;90,5,IF('IA3'!AK28/AK37*100&gt;80,4,IF('IA3'!AK28/AK37*100&gt;70,3,IF('IA3'!AK28/AK37*100&gt;60,2,IF('IA3'!AK28/AK37*100&lt;=60,1)))))),0))*AK237)</f>
        <v>1000</v>
      </c>
      <c r="AL137" s="97">
        <f>IF(COUNT('IA3'!AL28)=0,1000,(IFERROR(IF('IA3'!AL28/AL37&lt;0.5,0,IF('IA3'!AL28/AL37*100&gt;90,5,IF('IA3'!AL28/AL37*100&gt;80,4,IF('IA3'!AL28/AL37*100&gt;70,3,IF('IA3'!AL28/AL37*100&gt;60,2,IF('IA3'!AL28/AL37*100&lt;=60,1)))))),0))*AL237)</f>
        <v>1000</v>
      </c>
      <c r="AM137" s="97">
        <f>IF(COUNT('IA3'!AM28)=0,1000,(IFERROR(IF('IA3'!AM28/AM37&lt;0.5,0,IF('IA3'!AM28/AM37*100&gt;90,5,IF('IA3'!AM28/AM37*100&gt;80,4,IF('IA3'!AM28/AM37*100&gt;70,3,IF('IA3'!AM28/AM37*100&gt;60,2,IF('IA3'!AM28/AM37*100&lt;=60,1)))))),0))*AM237)</f>
        <v>1000</v>
      </c>
      <c r="AN137" s="97">
        <f>IF(COUNT('IA3'!AN28)=0,1000,(IFERROR(IF('IA3'!AN28/AN37&lt;0.5,0,IF('IA3'!AN28/AN37*100&gt;90,5,IF('IA3'!AN28/AN37*100&gt;80,4,IF('IA3'!AN28/AN37*100&gt;70,3,IF('IA3'!AN28/AN37*100&gt;60,2,IF('IA3'!AN28/AN37*100&lt;=60,1)))))),0))*AN237)</f>
        <v>1000</v>
      </c>
      <c r="AO137" s="97">
        <f>IF(COUNT('IA3'!AO28)=0,1000,(IFERROR(IF('IA3'!AO28/AO37&lt;0.5,0,IF('IA3'!AO28/AO37*100&gt;90,5,IF('IA3'!AO28/AO37*100&gt;80,4,IF('IA3'!AO28/AO37*100&gt;70,3,IF('IA3'!AO28/AO37*100&gt;60,2,IF('IA3'!AO28/AO37*100&lt;=60,1)))))),0))*AO237)</f>
        <v>1000</v>
      </c>
      <c r="AP137" s="97">
        <f>IF(COUNT('IA3'!AP28)=0,1000,(IFERROR(IF('IA3'!AP28/AP37&lt;0.5,0,IF('IA3'!AP28/AP37*100&gt;90,5,IF('IA3'!AP28/AP37*100&gt;80,4,IF('IA3'!AP28/AP37*100&gt;70,3,IF('IA3'!AP28/AP37*100&gt;60,2,IF('IA3'!AP28/AP37*100&lt;=60,1)))))),0))*AP237)</f>
        <v>1000</v>
      </c>
      <c r="AQ137" s="97">
        <f>IF(COUNT('IA3'!AQ28)=0,1000,(IFERROR(IF('IA3'!AQ28/AQ37&lt;0.5,0,IF('IA3'!AQ28/AQ37*100&gt;90,5,IF('IA3'!AQ28/AQ37*100&gt;80,4,IF('IA3'!AQ28/AQ37*100&gt;70,3,IF('IA3'!AQ28/AQ37*100&gt;60,2,IF('IA3'!AQ28/AQ37*100&lt;=60,1)))))),0))*AQ237)</f>
        <v>1000</v>
      </c>
      <c r="AR137" s="97">
        <f>IF(COUNT('IA3'!AR28)=0,1000,(IFERROR(IF('IA3'!AR28/AR37&lt;0.5,0,IF('IA3'!AR28/AR37*100&gt;90,5,IF('IA3'!AR28/AR37*100&gt;80,4,IF('IA3'!AR28/AR37*100&gt;70,3,IF('IA3'!AR28/AR37*100&gt;60,2,IF('IA3'!AR28/AR37*100&lt;=60,1)))))),0))*AR237)</f>
        <v>1000</v>
      </c>
      <c r="AS137" s="97">
        <f>IF(COUNT('IA3'!AS28)=0,1000,(IFERROR(IF('IA3'!AS28/AS37&lt;0.5,0,IF('IA3'!AS28/AS37*100&gt;90,5,IF('IA3'!AS28/AS37*100&gt;80,4,IF('IA3'!AS28/AS37*100&gt;70,3,IF('IA3'!AS28/AS37*100&gt;60,2,IF('IA3'!AS28/AS37*100&lt;=60,1)))))),0))*AS237)</f>
        <v>1000</v>
      </c>
      <c r="AT137" s="97">
        <f>IF(COUNT('IA3'!AT28)=0,1000,(IFERROR(IF('IA3'!AT28/AT37&lt;0.5,0,IF('IA3'!AT28/AT37*100&gt;90,5,IF('IA3'!AT28/AT37*100&gt;80,4,IF('IA3'!AT28/AT37*100&gt;70,3,IF('IA3'!AT28/AT37*100&gt;60,2,IF('IA3'!AT28/AT37*100&lt;=60,1)))))),0))*AT237)</f>
        <v>1000</v>
      </c>
      <c r="AU137" s="97">
        <f>IF(COUNT('IA3'!AU28)=0,1000,(IFERROR(IF('IA3'!AU28/AU37&lt;0.5,0,IF('IA3'!AU28/AU37*100&gt;90,5,IF('IA3'!AU28/AU37*100&gt;80,4,IF('IA3'!AU28/AU37*100&gt;70,3,IF('IA3'!AU28/AU37*100&gt;60,2,IF('IA3'!AU28/AU37*100&lt;=60,1)))))),0))*AU237)</f>
        <v>1000</v>
      </c>
      <c r="AV137" s="97">
        <f>IF(COUNT('IA3'!AV28)=0,1000,(IFERROR(IF('IA3'!AV28/AV37&lt;0.5,0,IF('IA3'!AV28/AV37*100&gt;90,5,IF('IA3'!AV28/AV37*100&gt;80,4,IF('IA3'!AV28/AV37*100&gt;70,3,IF('IA3'!AV28/AV37*100&gt;60,2,IF('IA3'!AV28/AV37*100&lt;=60,1)))))),0))*AV237)</f>
        <v>1000</v>
      </c>
      <c r="AW137" s="97">
        <f>IF(COUNT('IA3'!AW28)=0,1000,(IFERROR(IF('IA3'!AW28/AW37&lt;0.5,0,IF('IA3'!AW28/AW37*100&gt;90,5,IF('IA3'!AW28/AW37*100&gt;80,4,IF('IA3'!AW28/AW37*100&gt;70,3,IF('IA3'!AW28/AW37*100&gt;60,2,IF('IA3'!AW28/AW37*100&lt;=60,1)))))),0))*AW237)</f>
        <v>1000</v>
      </c>
      <c r="AX137" s="97">
        <f>IF(COUNT('IA3'!AX28)=0,1000,(IFERROR(IF('IA3'!AX28/AX37&lt;0.5,0,IF('IA3'!AX28/AX37*100&gt;90,5,IF('IA3'!AX28/AX37*100&gt;80,4,IF('IA3'!AX28/AX37*100&gt;70,3,IF('IA3'!AX28/AX37*100&gt;60,2,IF('IA3'!AX28/AX37*100&lt;=60,1)))))),0))*AX237)</f>
        <v>1000</v>
      </c>
      <c r="AY137" s="97">
        <f>IF(COUNT('IA3'!AY28)=0,1000,(IFERROR(IF('IA3'!AY28/AY37&lt;0.5,0,IF('IA3'!AY28/AY37*100&gt;90,5,IF('IA3'!AY28/AY37*100&gt;80,4,IF('IA3'!AY28/AY37*100&gt;70,3,IF('IA3'!AY28/AY37*100&gt;60,2,IF('IA3'!AY28/AY37*100&lt;=60,1)))))),0))*AY237)</f>
        <v>1000</v>
      </c>
      <c r="AZ137" s="97">
        <f>IF(COUNT('IA3'!AZ28)=0,1000,(IFERROR(IF('IA3'!AZ28/AZ37&lt;0.5,0,IF('IA3'!AZ28/AZ37*100&gt;90,5,IF('IA3'!AZ28/AZ37*100&gt;80,4,IF('IA3'!AZ28/AZ37*100&gt;70,3,IF('IA3'!AZ28/AZ37*100&gt;60,2,IF('IA3'!AZ28/AZ37*100&lt;=60,1)))))),0))*AZ237)</f>
        <v>1000</v>
      </c>
      <c r="BA137" s="96">
        <f t="shared" si="53"/>
        <v>5</v>
      </c>
      <c r="BB137" s="96">
        <f t="shared" si="54"/>
        <v>5</v>
      </c>
      <c r="BC137" s="96">
        <f t="shared" si="55"/>
        <v>5</v>
      </c>
      <c r="BD137" s="96">
        <f t="shared" si="56"/>
        <v>5</v>
      </c>
      <c r="BE137" s="96">
        <f t="shared" si="57"/>
        <v>5</v>
      </c>
      <c r="BF137" s="96">
        <f t="shared" si="58"/>
        <v>0</v>
      </c>
      <c r="BG137" s="96">
        <f t="shared" si="59"/>
        <v>0</v>
      </c>
    </row>
    <row r="138" spans="1:59" x14ac:dyDescent="0.3">
      <c r="A138" s="97">
        <f>IF(COUNT('IA3'!B29)=0,1000,(IFERROR(IF('IA3'!B29/A38&lt;0.5,0,IF('IA3'!B29/A38*100&gt;90,5,IF('IA3'!B29/A38*100&gt;80,4,IF('IA3'!B29/A38*100&gt;70,3,IF('IA3'!B29/A38*100&gt;60,2,IF('IA3'!B29/A38*100&lt;=60,1)))))),0))*A238)</f>
        <v>10</v>
      </c>
      <c r="B138" s="97">
        <f>IF(COUNT('IA3'!C29)=0,1000,(IFERROR(IF('IA3'!C29/B38&lt;0.5,0,IF('IA3'!C29/B38*100&gt;90,5,IF('IA3'!C29/B38*100&gt;80,4,IF('IA3'!C29/B38*100&gt;70,3,IF('IA3'!C29/B38*100&gt;60,2,IF('IA3'!C29/B38*100&lt;=60,1)))))),0))*B238)</f>
        <v>10</v>
      </c>
      <c r="C138" s="97">
        <f>IF(COUNT('IA3'!D29)=0,1000,(IFERROR(IF('IA3'!D29/C38&lt;0.5,0,IF('IA3'!D29/C38*100&gt;90,5,IF('IA3'!D29/C38*100&gt;80,4,IF('IA3'!D29/C38*100&gt;70,3,IF('IA3'!D29/C38*100&gt;60,2,IF('IA3'!D29/C38*100&lt;=60,1)))))),0))*C238)</f>
        <v>2</v>
      </c>
      <c r="D138" s="97">
        <f>IF(COUNT('IA3'!E29)=0,1000,(IFERROR(IF('IA3'!E29/D38&lt;0.5,0,IF('IA3'!E29/D38*100&gt;90,5,IF('IA3'!E29/D38*100&gt;80,4,IF('IA3'!E29/D38*100&gt;70,3,IF('IA3'!E29/D38*100&gt;60,2,IF('IA3'!E29/D38*100&lt;=60,1)))))),0))*D238)</f>
        <v>10</v>
      </c>
      <c r="E138" s="97">
        <f>IF(COUNT('IA3'!F29)=0,1000,(IFERROR(IF('IA3'!F29/E38&lt;0.5,0,IF('IA3'!F29/E38*100&gt;90,5,IF('IA3'!F29/E38*100&gt;80,4,IF('IA3'!F29/E38*100&gt;70,3,IF('IA3'!F29/E38*100&gt;60,2,IF('IA3'!F29/E38*100&lt;=60,1)))))),0))*E238)</f>
        <v>4</v>
      </c>
      <c r="F138" s="97">
        <f>IF(COUNT('IA3'!G29)=0,1000,(IFERROR(IF('IA3'!G29/F38&lt;0.5,0,IF('IA3'!G29/F38*100&gt;90,5,IF('IA3'!G29/F38*100&gt;80,4,IF('IA3'!G29/F38*100&gt;70,3,IF('IA3'!G29/F38*100&gt;60,2,IF('IA3'!G29/F38*100&lt;=60,1)))))),0))*F238)</f>
        <v>10</v>
      </c>
      <c r="G138" s="97">
        <f>IF(COUNT('IA3'!H29)=0,1000,(IFERROR(IF('IA3'!H29/G38&lt;0.5,0,IF('IA3'!H29/G38*100&gt;90,5,IF('IA3'!H29/G38*100&gt;80,4,IF('IA3'!H29/G38*100&gt;70,3,IF('IA3'!H29/G38*100&gt;60,2,IF('IA3'!H29/G38*100&lt;=60,1)))))),0))*G238)</f>
        <v>4</v>
      </c>
      <c r="H138" s="97">
        <f>IF(COUNT('IA3'!I29)=0,1000,(IFERROR(IF('IA3'!I29/H38&lt;0.5,0,IF('IA3'!I29/H38*100&gt;90,5,IF('IA3'!I29/H38*100&gt;80,4,IF('IA3'!I29/H38*100&gt;70,3,IF('IA3'!I29/H38*100&gt;60,2,IF('IA3'!I29/H38*100&lt;=60,1)))))),0))*H238)</f>
        <v>10</v>
      </c>
      <c r="I138" s="97">
        <f>IF(COUNT('IA3'!J29)=0,1000,(IFERROR(IF('IA3'!J29/I38&lt;0.5,0,IF('IA3'!J29/I38*100&gt;90,5,IF('IA3'!J29/I38*100&gt;80,4,IF('IA3'!J29/I38*100&gt;70,3,IF('IA3'!J29/I38*100&gt;60,2,IF('IA3'!J29/I38*100&lt;=60,1)))))),0))*I238)</f>
        <v>10</v>
      </c>
      <c r="J138" s="97">
        <f>IF(COUNT('IA3'!K29)=0,1000,(IFERROR(IF('IA3'!K29/J38&lt;0.5,0,IF('IA3'!K29/J38*100&gt;90,5,IF('IA3'!K29/J38*100&gt;80,4,IF('IA3'!K29/J38*100&gt;70,3,IF('IA3'!K29/J38*100&gt;60,2,IF('IA3'!K29/J38*100&lt;=60,1)))))),0))*J238)</f>
        <v>4</v>
      </c>
      <c r="K138" s="97">
        <f>IF(COUNT('IA3'!L29)=0,1000,(IFERROR(IF('IA3'!L29/K38&lt;0.5,0,IF('IA3'!L29/K38*100&gt;90,5,IF('IA3'!L29/K38*100&gt;80,4,IF('IA3'!L29/K38*100&gt;70,3,IF('IA3'!L29/K38*100&gt;60,2,IF('IA3'!L29/K38*100&lt;=60,1)))))),0))*K238)</f>
        <v>1000</v>
      </c>
      <c r="L138" s="97">
        <f>IF(COUNT('IA3'!M29)=0,1000,(IFERROR(IF('IA3'!M29/L38&lt;0.5,0,IF('IA3'!M29/L38*100&gt;90,5,IF('IA3'!M29/L38*100&gt;80,4,IF('IA3'!M29/L38*100&gt;70,3,IF('IA3'!M29/L38*100&gt;60,2,IF('IA3'!M29/L38*100&lt;=60,1)))))),0))*L238)</f>
        <v>65</v>
      </c>
      <c r="M138" s="97">
        <f>IF(COUNT('IA3'!#REF!)=0,1000,(IFERROR(IF('IA3'!#REF!/M38&lt;0.5,0,IF('IA3'!#REF!/M38*100&gt;90,5,IF('IA3'!#REF!/M38*100&gt;80,4,IF('IA3'!#REF!/M38*100&gt;70,3,IF('IA3'!#REF!/M38*100&gt;60,2,IF('IA3'!#REF!/M38*100&lt;=60,1)))))),0))*M238)</f>
        <v>1000</v>
      </c>
      <c r="N138" s="97">
        <f>IF(COUNT('IA3'!N29)=0,1000,(IFERROR(IF('IA3'!N29/N38&lt;0.5,0,IF('IA3'!N29/N38*100&gt;90,5,IF('IA3'!N29/N38*100&gt;80,4,IF('IA3'!N29/N38*100&gt;70,3,IF('IA3'!N29/N38*100&gt;60,2,IF('IA3'!N29/N38*100&lt;=60,1)))))),0))*N238)</f>
        <v>65</v>
      </c>
      <c r="O138" s="97">
        <f>IF(COUNT('IA3'!P29)=0,1000,(IFERROR(IF('IA3'!P29/O38&lt;0.5,0,IF('IA3'!P29/O38*100&gt;90,5,IF('IA3'!P29/O38*100&gt;80,4,IF('IA3'!P29/O38*100&gt;70,3,IF('IA3'!P29/O38*100&gt;60,2,IF('IA3'!P29/O38*100&lt;=60,1)))))),0))*O238)</f>
        <v>1000</v>
      </c>
      <c r="P138" s="97">
        <f>IF(COUNT('IA3'!Q29)=0,1000,(IFERROR(IF('IA3'!Q29/P38&lt;0.5,0,IF('IA3'!Q29/P38*100&gt;90,5,IF('IA3'!Q29/P38*100&gt;80,4,IF('IA3'!Q29/P38*100&gt;70,3,IF('IA3'!Q29/P38*100&gt;60,2,IF('IA3'!Q29/P38*100&lt;=60,1)))))),0))*P238)</f>
        <v>65</v>
      </c>
      <c r="Q138" s="97">
        <f>IF(COUNT('IA3'!R29)=0,1000,(IFERROR(IF('IA3'!R29/Q38&lt;0.5,0,IF('IA3'!R29/Q38*100&gt;90,5,IF('IA3'!R29/Q38*100&gt;80,4,IF('IA3'!R29/Q38*100&gt;70,3,IF('IA3'!R29/Q38*100&gt;60,2,IF('IA3'!R29/Q38*100&lt;=60,1)))))),0))*Q238)</f>
        <v>1000</v>
      </c>
      <c r="R138" s="97">
        <f>IF(COUNT('IA3'!S29)=0,1000,(IFERROR(IF('IA3'!S29/R38&lt;0.5,0,IF('IA3'!S29/R38*100&gt;90,5,IF('IA3'!S29/R38*100&gt;80,4,IF('IA3'!S29/R38*100&gt;70,3,IF('IA3'!S29/R38*100&gt;60,2,IF('IA3'!S29/R38*100&lt;=60,1)))))),0))*R238)</f>
        <v>65</v>
      </c>
      <c r="S138" s="97">
        <f>IF(COUNT('IA3'!#REF!)=0,1000,(IFERROR(IF('IA3'!#REF!/S38&lt;0.5,0,IF('IA3'!#REF!/S38*100&gt;90,5,IF('IA3'!#REF!/S38*100&gt;80,4,IF('IA3'!#REF!/S38*100&gt;70,3,IF('IA3'!#REF!/S38*100&gt;60,2,IF('IA3'!#REF!/S38*100&lt;=60,1)))))),0))*S238)</f>
        <v>1000</v>
      </c>
      <c r="T138" s="97">
        <f>IF(COUNT('IA3'!T29)=0,1000,(IFERROR(IF('IA3'!T29/T38&lt;0.5,0,IF('IA3'!T29/T38*100&gt;90,5,IF('IA3'!T29/T38*100&gt;80,4,IF('IA3'!T29/T38*100&gt;70,3,IF('IA3'!T29/T38*100&gt;60,2,IF('IA3'!T29/T38*100&lt;=60,1)))))),0))*T238)</f>
        <v>65</v>
      </c>
      <c r="U138" s="97">
        <f>IF(COUNT('IA3'!#REF!)=0,1000,(IFERROR(IF('IA3'!#REF!/U38&lt;0.5,0,IF('IA3'!#REF!/U38*100&gt;90,5,IF('IA3'!#REF!/U38*100&gt;80,4,IF('IA3'!#REF!/U38*100&gt;70,3,IF('IA3'!#REF!/U38*100&gt;60,2,IF('IA3'!#REF!/U38*100&lt;=60,1)))))),0))*U238)</f>
        <v>1000</v>
      </c>
      <c r="V138" s="97">
        <f>IF(COUNT('IA3'!V29)=0,1000,(IFERROR(IF('IA3'!V29/V38&lt;0.5,0,IF('IA3'!V29/V38*100&gt;90,5,IF('IA3'!V29/V38*100&gt;80,4,IF('IA3'!V29/V38*100&gt;70,3,IF('IA3'!V29/V38*100&gt;60,2,IF('IA3'!V29/V38*100&lt;=60,1)))))),0))*V238)</f>
        <v>48</v>
      </c>
      <c r="W138" s="97">
        <f>IF(COUNT('IA3'!W29)=0,1000,(IFERROR(IF('IA3'!W29/W38&lt;0.5,0,IF('IA3'!W29/W38*100&gt;90,5,IF('IA3'!W29/W38*100&gt;80,4,IF('IA3'!W29/W38*100&gt;70,3,IF('IA3'!W29/W38*100&gt;60,2,IF('IA3'!W29/W38*100&lt;=60,1)))))),0))*W238)</f>
        <v>1000</v>
      </c>
      <c r="X138" s="97">
        <f>IF(COUNT('IA3'!X29)=0,1000,(IFERROR(IF('IA3'!X29/X38&lt;0.5,0,IF('IA3'!X29/X38*100&gt;90,5,IF('IA3'!X29/X38*100&gt;80,4,IF('IA3'!X29/X38*100&gt;70,3,IF('IA3'!X29/X38*100&gt;60,2,IF('IA3'!X29/X38*100&lt;=60,1)))))),0))*X238)</f>
        <v>0</v>
      </c>
      <c r="Y138" s="97">
        <f>IF(COUNT('IA3'!Y29)=0,1000,(IFERROR(IF('IA3'!Y29/Y38&lt;0.5,0,IF('IA3'!Y29/Y38*100&gt;90,5,IF('IA3'!Y29/Y38*100&gt;80,4,IF('IA3'!Y29/Y38*100&gt;70,3,IF('IA3'!Y29/Y38*100&gt;60,2,IF('IA3'!Y29/Y38*100&lt;=60,1)))))),0))*Y238)</f>
        <v>0</v>
      </c>
      <c r="Z138" s="97">
        <f>IF(COUNT('IA3'!Z29)=0,1000,(IFERROR(IF('IA3'!Z29/Z38&lt;0.5,0,IF('IA3'!Z29/Z38*100&gt;90,5,IF('IA3'!Z29/Z38*100&gt;80,4,IF('IA3'!Z29/Z38*100&gt;70,3,IF('IA3'!Z29/Z38*100&gt;60,2,IF('IA3'!Z29/Z38*100&lt;=60,1)))))),0))*Z238)</f>
        <v>1000</v>
      </c>
      <c r="AA138" s="97">
        <f>IF(COUNT('IA3'!AA29)=0,1000,(IFERROR(IF('IA3'!AA29/AA38&lt;0.5,0,IF('IA3'!AA29/AA38*100&gt;90,5,IF('IA3'!AA29/AA38*100&gt;80,4,IF('IA3'!AA29/AA38*100&gt;70,3,IF('IA3'!AA29/AA38*100&gt;60,2,IF('IA3'!AA29/AA38*100&lt;=60,1)))))),0))*AA238)</f>
        <v>1000</v>
      </c>
      <c r="AB138" s="97">
        <f>IF(COUNT('IA3'!AB29)=0,1000,(IFERROR(IF('IA3'!AB29/AB38&lt;0.5,0,IF('IA3'!AB29/AB38*100&gt;90,5,IF('IA3'!AB29/AB38*100&gt;80,4,IF('IA3'!AB29/AB38*100&gt;70,3,IF('IA3'!AB29/AB38*100&gt;60,2,IF('IA3'!AB29/AB38*100&lt;=60,1)))))),0))*AB238)</f>
        <v>1000</v>
      </c>
      <c r="AC138" s="97">
        <f>IF(COUNT('IA3'!AC29)=0,1000,(IFERROR(IF('IA3'!AC29/AC38&lt;0.5,0,IF('IA3'!AC29/AC38*100&gt;90,5,IF('IA3'!AC29/AC38*100&gt;80,4,IF('IA3'!AC29/AC38*100&gt;70,3,IF('IA3'!AC29/AC38*100&gt;60,2,IF('IA3'!AC29/AC38*100&lt;=60,1)))))),0))*AC238)</f>
        <v>1000</v>
      </c>
      <c r="AD138" s="97">
        <f>IF(COUNT('IA3'!AD29)=0,1000,(IFERROR(IF('IA3'!AD29/AD38&lt;0.5,0,IF('IA3'!AD29/AD38*100&gt;90,5,IF('IA3'!AD29/AD38*100&gt;80,4,IF('IA3'!AD29/AD38*100&gt;70,3,IF('IA3'!AD29/AD38*100&gt;60,2,IF('IA3'!AD29/AD38*100&lt;=60,1)))))),0))*AD238)</f>
        <v>1000</v>
      </c>
      <c r="AE138" s="97">
        <f>IF(COUNT('IA3'!AE29)=0,1000,(IFERROR(IF('IA3'!AE29/AE38&lt;0.5,0,IF('IA3'!AE29/AE38*100&gt;90,5,IF('IA3'!AE29/AE38*100&gt;80,4,IF('IA3'!AE29/AE38*100&gt;70,3,IF('IA3'!AE29/AE38*100&gt;60,2,IF('IA3'!AE29/AE38*100&lt;=60,1)))))),0))*AE238)</f>
        <v>1000</v>
      </c>
      <c r="AF138" s="97">
        <f>IF(COUNT('IA3'!AF29)=0,1000,(IFERROR(IF('IA3'!AF29/AF38&lt;0.5,0,IF('IA3'!AF29/AF38*100&gt;90,5,IF('IA3'!AF29/AF38*100&gt;80,4,IF('IA3'!AF29/AF38*100&gt;70,3,IF('IA3'!AF29/AF38*100&gt;60,2,IF('IA3'!AF29/AF38*100&lt;=60,1)))))),0))*AF238)</f>
        <v>1000</v>
      </c>
      <c r="AG138" s="97">
        <f>IF(COUNT('IA3'!AG29)=0,1000,(IFERROR(IF('IA3'!AG29/AG38&lt;0.5,0,IF('IA3'!AG29/AG38*100&gt;90,5,IF('IA3'!AG29/AG38*100&gt;80,4,IF('IA3'!AG29/AG38*100&gt;70,3,IF('IA3'!AG29/AG38*100&gt;60,2,IF('IA3'!AG29/AG38*100&lt;=60,1)))))),0))*AG238)</f>
        <v>1000</v>
      </c>
      <c r="AH138" s="97">
        <f>IF(COUNT('IA3'!AH29)=0,1000,(IFERROR(IF('IA3'!AH29/AH38&lt;0.5,0,IF('IA3'!AH29/AH38*100&gt;90,5,IF('IA3'!AH29/AH38*100&gt;80,4,IF('IA3'!AH29/AH38*100&gt;70,3,IF('IA3'!AH29/AH38*100&gt;60,2,IF('IA3'!AH29/AH38*100&lt;=60,1)))))),0))*AH238)</f>
        <v>1000</v>
      </c>
      <c r="AI138" s="97">
        <f>IF(COUNT('IA3'!AI29)=0,1000,(IFERROR(IF('IA3'!AI29/AI38&lt;0.5,0,IF('IA3'!AI29/AI38*100&gt;90,5,IF('IA3'!AI29/AI38*100&gt;80,4,IF('IA3'!AI29/AI38*100&gt;70,3,IF('IA3'!AI29/AI38*100&gt;60,2,IF('IA3'!AI29/AI38*100&lt;=60,1)))))),0))*AI238)</f>
        <v>1000</v>
      </c>
      <c r="AJ138" s="97">
        <f>IF(COUNT('IA3'!AJ29)=0,1000,(IFERROR(IF('IA3'!AJ29/AJ38&lt;0.5,0,IF('IA3'!AJ29/AJ38*100&gt;90,5,IF('IA3'!AJ29/AJ38*100&gt;80,4,IF('IA3'!AJ29/AJ38*100&gt;70,3,IF('IA3'!AJ29/AJ38*100&gt;60,2,IF('IA3'!AJ29/AJ38*100&lt;=60,1)))))),0))*AJ238)</f>
        <v>1000</v>
      </c>
      <c r="AK138" s="97">
        <f>IF(COUNT('IA3'!AK29)=0,1000,(IFERROR(IF('IA3'!AK29/AK38&lt;0.5,0,IF('IA3'!AK29/AK38*100&gt;90,5,IF('IA3'!AK29/AK38*100&gt;80,4,IF('IA3'!AK29/AK38*100&gt;70,3,IF('IA3'!AK29/AK38*100&gt;60,2,IF('IA3'!AK29/AK38*100&lt;=60,1)))))),0))*AK238)</f>
        <v>1000</v>
      </c>
      <c r="AL138" s="97">
        <f>IF(COUNT('IA3'!AL29)=0,1000,(IFERROR(IF('IA3'!AL29/AL38&lt;0.5,0,IF('IA3'!AL29/AL38*100&gt;90,5,IF('IA3'!AL29/AL38*100&gt;80,4,IF('IA3'!AL29/AL38*100&gt;70,3,IF('IA3'!AL29/AL38*100&gt;60,2,IF('IA3'!AL29/AL38*100&lt;=60,1)))))),0))*AL238)</f>
        <v>1000</v>
      </c>
      <c r="AM138" s="97">
        <f>IF(COUNT('IA3'!AM29)=0,1000,(IFERROR(IF('IA3'!AM29/AM38&lt;0.5,0,IF('IA3'!AM29/AM38*100&gt;90,5,IF('IA3'!AM29/AM38*100&gt;80,4,IF('IA3'!AM29/AM38*100&gt;70,3,IF('IA3'!AM29/AM38*100&gt;60,2,IF('IA3'!AM29/AM38*100&lt;=60,1)))))),0))*AM238)</f>
        <v>1000</v>
      </c>
      <c r="AN138" s="97">
        <f>IF(COUNT('IA3'!AN29)=0,1000,(IFERROR(IF('IA3'!AN29/AN38&lt;0.5,0,IF('IA3'!AN29/AN38*100&gt;90,5,IF('IA3'!AN29/AN38*100&gt;80,4,IF('IA3'!AN29/AN38*100&gt;70,3,IF('IA3'!AN29/AN38*100&gt;60,2,IF('IA3'!AN29/AN38*100&lt;=60,1)))))),0))*AN238)</f>
        <v>1000</v>
      </c>
      <c r="AO138" s="97">
        <f>IF(COUNT('IA3'!AO29)=0,1000,(IFERROR(IF('IA3'!AO29/AO38&lt;0.5,0,IF('IA3'!AO29/AO38*100&gt;90,5,IF('IA3'!AO29/AO38*100&gt;80,4,IF('IA3'!AO29/AO38*100&gt;70,3,IF('IA3'!AO29/AO38*100&gt;60,2,IF('IA3'!AO29/AO38*100&lt;=60,1)))))),0))*AO238)</f>
        <v>1000</v>
      </c>
      <c r="AP138" s="97">
        <f>IF(COUNT('IA3'!AP29)=0,1000,(IFERROR(IF('IA3'!AP29/AP38&lt;0.5,0,IF('IA3'!AP29/AP38*100&gt;90,5,IF('IA3'!AP29/AP38*100&gt;80,4,IF('IA3'!AP29/AP38*100&gt;70,3,IF('IA3'!AP29/AP38*100&gt;60,2,IF('IA3'!AP29/AP38*100&lt;=60,1)))))),0))*AP238)</f>
        <v>1000</v>
      </c>
      <c r="AQ138" s="97">
        <f>IF(COUNT('IA3'!AQ29)=0,1000,(IFERROR(IF('IA3'!AQ29/AQ38&lt;0.5,0,IF('IA3'!AQ29/AQ38*100&gt;90,5,IF('IA3'!AQ29/AQ38*100&gt;80,4,IF('IA3'!AQ29/AQ38*100&gt;70,3,IF('IA3'!AQ29/AQ38*100&gt;60,2,IF('IA3'!AQ29/AQ38*100&lt;=60,1)))))),0))*AQ238)</f>
        <v>1000</v>
      </c>
      <c r="AR138" s="97">
        <f>IF(COUNT('IA3'!AR29)=0,1000,(IFERROR(IF('IA3'!AR29/AR38&lt;0.5,0,IF('IA3'!AR29/AR38*100&gt;90,5,IF('IA3'!AR29/AR38*100&gt;80,4,IF('IA3'!AR29/AR38*100&gt;70,3,IF('IA3'!AR29/AR38*100&gt;60,2,IF('IA3'!AR29/AR38*100&lt;=60,1)))))),0))*AR238)</f>
        <v>1000</v>
      </c>
      <c r="AS138" s="97">
        <f>IF(COUNT('IA3'!AS29)=0,1000,(IFERROR(IF('IA3'!AS29/AS38&lt;0.5,0,IF('IA3'!AS29/AS38*100&gt;90,5,IF('IA3'!AS29/AS38*100&gt;80,4,IF('IA3'!AS29/AS38*100&gt;70,3,IF('IA3'!AS29/AS38*100&gt;60,2,IF('IA3'!AS29/AS38*100&lt;=60,1)))))),0))*AS238)</f>
        <v>1000</v>
      </c>
      <c r="AT138" s="97">
        <f>IF(COUNT('IA3'!AT29)=0,1000,(IFERROR(IF('IA3'!AT29/AT38&lt;0.5,0,IF('IA3'!AT29/AT38*100&gt;90,5,IF('IA3'!AT29/AT38*100&gt;80,4,IF('IA3'!AT29/AT38*100&gt;70,3,IF('IA3'!AT29/AT38*100&gt;60,2,IF('IA3'!AT29/AT38*100&lt;=60,1)))))),0))*AT238)</f>
        <v>1000</v>
      </c>
      <c r="AU138" s="97">
        <f>IF(COUNT('IA3'!AU29)=0,1000,(IFERROR(IF('IA3'!AU29/AU38&lt;0.5,0,IF('IA3'!AU29/AU38*100&gt;90,5,IF('IA3'!AU29/AU38*100&gt;80,4,IF('IA3'!AU29/AU38*100&gt;70,3,IF('IA3'!AU29/AU38*100&gt;60,2,IF('IA3'!AU29/AU38*100&lt;=60,1)))))),0))*AU238)</f>
        <v>1000</v>
      </c>
      <c r="AV138" s="97">
        <f>IF(COUNT('IA3'!AV29)=0,1000,(IFERROR(IF('IA3'!AV29/AV38&lt;0.5,0,IF('IA3'!AV29/AV38*100&gt;90,5,IF('IA3'!AV29/AV38*100&gt;80,4,IF('IA3'!AV29/AV38*100&gt;70,3,IF('IA3'!AV29/AV38*100&gt;60,2,IF('IA3'!AV29/AV38*100&lt;=60,1)))))),0))*AV238)</f>
        <v>1000</v>
      </c>
      <c r="AW138" s="97">
        <f>IF(COUNT('IA3'!AW29)=0,1000,(IFERROR(IF('IA3'!AW29/AW38&lt;0.5,0,IF('IA3'!AW29/AW38*100&gt;90,5,IF('IA3'!AW29/AW38*100&gt;80,4,IF('IA3'!AW29/AW38*100&gt;70,3,IF('IA3'!AW29/AW38*100&gt;60,2,IF('IA3'!AW29/AW38*100&lt;=60,1)))))),0))*AW238)</f>
        <v>1000</v>
      </c>
      <c r="AX138" s="97">
        <f>IF(COUNT('IA3'!AX29)=0,1000,(IFERROR(IF('IA3'!AX29/AX38&lt;0.5,0,IF('IA3'!AX29/AX38*100&gt;90,5,IF('IA3'!AX29/AX38*100&gt;80,4,IF('IA3'!AX29/AX38*100&gt;70,3,IF('IA3'!AX29/AX38*100&gt;60,2,IF('IA3'!AX29/AX38*100&lt;=60,1)))))),0))*AX238)</f>
        <v>1000</v>
      </c>
      <c r="AY138" s="97">
        <f>IF(COUNT('IA3'!AY29)=0,1000,(IFERROR(IF('IA3'!AY29/AY38&lt;0.5,0,IF('IA3'!AY29/AY38*100&gt;90,5,IF('IA3'!AY29/AY38*100&gt;80,4,IF('IA3'!AY29/AY38*100&gt;70,3,IF('IA3'!AY29/AY38*100&gt;60,2,IF('IA3'!AY29/AY38*100&lt;=60,1)))))),0))*AY238)</f>
        <v>1000</v>
      </c>
      <c r="AZ138" s="97">
        <f>IF(COUNT('IA3'!AZ29)=0,1000,(IFERROR(IF('IA3'!AZ29/AZ38&lt;0.5,0,IF('IA3'!AZ29/AZ38*100&gt;90,5,IF('IA3'!AZ29/AZ38*100&gt;80,4,IF('IA3'!AZ29/AZ38*100&gt;70,3,IF('IA3'!AZ29/AZ38*100&gt;60,2,IF('IA3'!AZ29/AZ38*100&lt;=60,1)))))),0))*AZ238)</f>
        <v>1000</v>
      </c>
      <c r="BA138" s="96">
        <f t="shared" si="53"/>
        <v>5</v>
      </c>
      <c r="BB138" s="96">
        <f t="shared" si="54"/>
        <v>5</v>
      </c>
      <c r="BC138" s="96">
        <f t="shared" si="55"/>
        <v>4.7333333333333334</v>
      </c>
      <c r="BD138" s="96">
        <f t="shared" si="56"/>
        <v>4.3684210526315788</v>
      </c>
      <c r="BE138" s="96">
        <f t="shared" si="57"/>
        <v>3.8484848484848486</v>
      </c>
      <c r="BF138" s="96">
        <f t="shared" si="58"/>
        <v>0</v>
      </c>
      <c r="BG138" s="96">
        <f t="shared" si="59"/>
        <v>0</v>
      </c>
    </row>
    <row r="139" spans="1:59" x14ac:dyDescent="0.3">
      <c r="A139" s="97">
        <f>IF(COUNT('IA3'!B30)=0,1000,(IFERROR(IF('IA3'!B30/A39&lt;0.5,0,IF('IA3'!B30/A39*100&gt;90,5,IF('IA3'!B30/A39*100&gt;80,4,IF('IA3'!B30/A39*100&gt;70,3,IF('IA3'!B30/A39*100&gt;60,2,IF('IA3'!B30/A39*100&lt;=60,1)))))),0))*A239)</f>
        <v>10</v>
      </c>
      <c r="B139" s="97">
        <f>IF(COUNT('IA3'!C30)=0,1000,(IFERROR(IF('IA3'!C30/B39&lt;0.5,0,IF('IA3'!C30/B39*100&gt;90,5,IF('IA3'!C30/B39*100&gt;80,4,IF('IA3'!C30/B39*100&gt;70,3,IF('IA3'!C30/B39*100&gt;60,2,IF('IA3'!C30/B39*100&lt;=60,1)))))),0))*B239)</f>
        <v>10</v>
      </c>
      <c r="C139" s="97">
        <f>IF(COUNT('IA3'!D30)=0,1000,(IFERROR(IF('IA3'!D30/C39&lt;0.5,0,IF('IA3'!D30/C39*100&gt;90,5,IF('IA3'!D30/C39*100&gt;80,4,IF('IA3'!D30/C39*100&gt;70,3,IF('IA3'!D30/C39*100&gt;60,2,IF('IA3'!D30/C39*100&lt;=60,1)))))),0))*C239)</f>
        <v>10</v>
      </c>
      <c r="D139" s="97">
        <f>IF(COUNT('IA3'!E30)=0,1000,(IFERROR(IF('IA3'!E30/D39&lt;0.5,0,IF('IA3'!E30/D39*100&gt;90,5,IF('IA3'!E30/D39*100&gt;80,4,IF('IA3'!E30/D39*100&gt;70,3,IF('IA3'!E30/D39*100&gt;60,2,IF('IA3'!E30/D39*100&lt;=60,1)))))),0))*D239)</f>
        <v>10</v>
      </c>
      <c r="E139" s="97">
        <f>IF(COUNT('IA3'!F30)=0,1000,(IFERROR(IF('IA3'!F30/E39&lt;0.5,0,IF('IA3'!F30/E39*100&gt;90,5,IF('IA3'!F30/E39*100&gt;80,4,IF('IA3'!F30/E39*100&gt;70,3,IF('IA3'!F30/E39*100&gt;60,2,IF('IA3'!F30/E39*100&lt;=60,1)))))),0))*E239)</f>
        <v>10</v>
      </c>
      <c r="F139" s="97">
        <f>IF(COUNT('IA3'!G30)=0,1000,(IFERROR(IF('IA3'!G30/F39&lt;0.5,0,IF('IA3'!G30/F39*100&gt;90,5,IF('IA3'!G30/F39*100&gt;80,4,IF('IA3'!G30/F39*100&gt;70,3,IF('IA3'!G30/F39*100&gt;60,2,IF('IA3'!G30/F39*100&lt;=60,1)))))),0))*F239)</f>
        <v>10</v>
      </c>
      <c r="G139" s="97">
        <f>IF(COUNT('IA3'!H30)=0,1000,(IFERROR(IF('IA3'!H30/G39&lt;0.5,0,IF('IA3'!H30/G39*100&gt;90,5,IF('IA3'!H30/G39*100&gt;80,4,IF('IA3'!H30/G39*100&gt;70,3,IF('IA3'!H30/G39*100&gt;60,2,IF('IA3'!H30/G39*100&lt;=60,1)))))),0))*G239)</f>
        <v>4</v>
      </c>
      <c r="H139" s="97">
        <f>IF(COUNT('IA3'!I30)=0,1000,(IFERROR(IF('IA3'!I30/H39&lt;0.5,0,IF('IA3'!I30/H39*100&gt;90,5,IF('IA3'!I30/H39*100&gt;80,4,IF('IA3'!I30/H39*100&gt;70,3,IF('IA3'!I30/H39*100&gt;60,2,IF('IA3'!I30/H39*100&lt;=60,1)))))),0))*H239)</f>
        <v>10</v>
      </c>
      <c r="I139" s="97">
        <f>IF(COUNT('IA3'!J30)=0,1000,(IFERROR(IF('IA3'!J30/I39&lt;0.5,0,IF('IA3'!J30/I39*100&gt;90,5,IF('IA3'!J30/I39*100&gt;80,4,IF('IA3'!J30/I39*100&gt;70,3,IF('IA3'!J30/I39*100&gt;60,2,IF('IA3'!J30/I39*100&lt;=60,1)))))),0))*I239)</f>
        <v>10</v>
      </c>
      <c r="J139" s="97">
        <f>IF(COUNT('IA3'!K30)=0,1000,(IFERROR(IF('IA3'!K30/J39&lt;0.5,0,IF('IA3'!K30/J39*100&gt;90,5,IF('IA3'!K30/J39*100&gt;80,4,IF('IA3'!K30/J39*100&gt;70,3,IF('IA3'!K30/J39*100&gt;60,2,IF('IA3'!K30/J39*100&lt;=60,1)))))),0))*J239)</f>
        <v>10</v>
      </c>
      <c r="K139" s="97">
        <f>IF(COUNT('IA3'!#REF!)=0,1000,(IFERROR(IF('IA3'!#REF!/K39&lt;0.5,0,IF('IA3'!#REF!/K39*100&gt;90,5,IF('IA3'!#REF!/K39*100&gt;80,4,IF('IA3'!#REF!/K39*100&gt;70,3,IF('IA3'!#REF!/K39*100&gt;60,2,IF('IA3'!#REF!/K39*100&lt;=60,1)))))),0))*K239)</f>
        <v>1000</v>
      </c>
      <c r="L139" s="97">
        <f>IF(COUNT('IA3'!L30)=0,1000,(IFERROR(IF('IA3'!L30/L39&lt;0.5,0,IF('IA3'!L30/L39*100&gt;90,5,IF('IA3'!L30/L39*100&gt;80,4,IF('IA3'!L30/L39*100&gt;70,3,IF('IA3'!L30/L39*100&gt;60,2,IF('IA3'!L30/L39*100&lt;=60,1)))))),0))*L239)</f>
        <v>26</v>
      </c>
      <c r="M139" s="97">
        <f>IF(COUNT('IA3'!N30)=0,1000,(IFERROR(IF('IA3'!N30/M39&lt;0.5,0,IF('IA3'!N30/M39*100&gt;90,5,IF('IA3'!N30/M39*100&gt;80,4,IF('IA3'!N30/M39*100&gt;70,3,IF('IA3'!N30/M39*100&gt;60,2,IF('IA3'!N30/M39*100&lt;=60,1)))))),0))*M239)</f>
        <v>1000</v>
      </c>
      <c r="N139" s="97">
        <f>IF(COUNT('IA3'!O30)=0,1000,(IFERROR(IF('IA3'!O30/N39&lt;0.5,0,IF('IA3'!O30/N39*100&gt;90,5,IF('IA3'!O30/N39*100&gt;80,4,IF('IA3'!O30/N39*100&gt;70,3,IF('IA3'!O30/N39*100&gt;60,2,IF('IA3'!O30/N39*100&lt;=60,1)))))),0))*N239)</f>
        <v>65</v>
      </c>
      <c r="O139" s="97">
        <f>IF(COUNT('IA3'!P30)=0,1000,(IFERROR(IF('IA3'!P30/O39&lt;0.5,0,IF('IA3'!P30/O39*100&gt;90,5,IF('IA3'!P30/O39*100&gt;80,4,IF('IA3'!P30/O39*100&gt;70,3,IF('IA3'!P30/O39*100&gt;60,2,IF('IA3'!P30/O39*100&lt;=60,1)))))),0))*O239)</f>
        <v>1000</v>
      </c>
      <c r="P139" s="97">
        <f>IF(COUNT('IA3'!Q30)=0,1000,(IFERROR(IF('IA3'!Q30/P39&lt;0.5,0,IF('IA3'!Q30/P39*100&gt;90,5,IF('IA3'!Q30/P39*100&gt;80,4,IF('IA3'!Q30/P39*100&gt;70,3,IF('IA3'!Q30/P39*100&gt;60,2,IF('IA3'!Q30/P39*100&lt;=60,1)))))),0))*P239)</f>
        <v>39</v>
      </c>
      <c r="Q139" s="97">
        <f>IF(COUNT('IA3'!R30)=0,1000,(IFERROR(IF('IA3'!R30/Q39&lt;0.5,0,IF('IA3'!R30/Q39*100&gt;90,5,IF('IA3'!R30/Q39*100&gt;80,4,IF('IA3'!R30/Q39*100&gt;70,3,IF('IA3'!R30/Q39*100&gt;60,2,IF('IA3'!R30/Q39*100&lt;=60,1)))))),0))*Q239)</f>
        <v>1000</v>
      </c>
      <c r="R139" s="97">
        <f>IF(COUNT('IA3'!S30)=0,1000,(IFERROR(IF('IA3'!S30/R39&lt;0.5,0,IF('IA3'!S30/R39*100&gt;90,5,IF('IA3'!S30/R39*100&gt;80,4,IF('IA3'!S30/R39*100&gt;70,3,IF('IA3'!S30/R39*100&gt;60,2,IF('IA3'!S30/R39*100&lt;=60,1)))))),0))*R239)</f>
        <v>65</v>
      </c>
      <c r="S139" s="97">
        <f>IF(COUNT('IA3'!T30)=0,1000,(IFERROR(IF('IA3'!T30/S39&lt;0.5,0,IF('IA3'!T30/S39*100&gt;90,5,IF('IA3'!T30/S39*100&gt;80,4,IF('IA3'!T30/S39*100&gt;70,3,IF('IA3'!T30/S39*100&gt;60,2,IF('IA3'!T30/S39*100&lt;=60,1)))))),0))*S239)</f>
        <v>1000</v>
      </c>
      <c r="T139" s="97">
        <f>IF(COUNT('IA3'!U30)=0,1000,(IFERROR(IF('IA3'!U30/T39&lt;0.5,0,IF('IA3'!U30/T39*100&gt;90,5,IF('IA3'!U30/T39*100&gt;80,4,IF('IA3'!U30/T39*100&gt;70,3,IF('IA3'!U30/T39*100&gt;60,2,IF('IA3'!U30/T39*100&lt;=60,1)))))),0))*T239)</f>
        <v>39</v>
      </c>
      <c r="U139" s="97">
        <f>IF(COUNT('IA3'!#REF!)=0,1000,(IFERROR(IF('IA3'!#REF!/U39&lt;0.5,0,IF('IA3'!#REF!/U39*100&gt;90,5,IF('IA3'!#REF!/U39*100&gt;80,4,IF('IA3'!#REF!/U39*100&gt;70,3,IF('IA3'!#REF!/U39*100&gt;60,2,IF('IA3'!#REF!/U39*100&lt;=60,1)))))),0))*U239)</f>
        <v>1000</v>
      </c>
      <c r="V139" s="97">
        <f>IF(COUNT('IA3'!V30)=0,1000,(IFERROR(IF('IA3'!V30/V39&lt;0.5,0,IF('IA3'!V30/V39*100&gt;90,5,IF('IA3'!V30/V39*100&gt;80,4,IF('IA3'!V30/V39*100&gt;70,3,IF('IA3'!V30/V39*100&gt;60,2,IF('IA3'!V30/V39*100&lt;=60,1)))))),0))*V239)</f>
        <v>48</v>
      </c>
      <c r="W139" s="97">
        <f>IF(COUNT('IA3'!W30)=0,1000,(IFERROR(IF('IA3'!W30/W39&lt;0.5,0,IF('IA3'!W30/W39*100&gt;90,5,IF('IA3'!W30/W39*100&gt;80,4,IF('IA3'!W30/W39*100&gt;70,3,IF('IA3'!W30/W39*100&gt;60,2,IF('IA3'!W30/W39*100&lt;=60,1)))))),0))*W239)</f>
        <v>1000</v>
      </c>
      <c r="X139" s="97">
        <f>IF(COUNT('IA3'!X30)=0,1000,(IFERROR(IF('IA3'!X30/X39&lt;0.5,0,IF('IA3'!X30/X39*100&gt;90,5,IF('IA3'!X30/X39*100&gt;80,4,IF('IA3'!X30/X39*100&gt;70,3,IF('IA3'!X30/X39*100&gt;60,2,IF('IA3'!X30/X39*100&lt;=60,1)))))),0))*X239)</f>
        <v>0</v>
      </c>
      <c r="Y139" s="97">
        <f>IF(COUNT('IA3'!Y30)=0,1000,(IFERROR(IF('IA3'!Y30/Y39&lt;0.5,0,IF('IA3'!Y30/Y39*100&gt;90,5,IF('IA3'!Y30/Y39*100&gt;80,4,IF('IA3'!Y30/Y39*100&gt;70,3,IF('IA3'!Y30/Y39*100&gt;60,2,IF('IA3'!Y30/Y39*100&lt;=60,1)))))),0))*Y239)</f>
        <v>0</v>
      </c>
      <c r="Z139" s="97">
        <f>IF(COUNT('IA3'!Z30)=0,1000,(IFERROR(IF('IA3'!Z30/Z39&lt;0.5,0,IF('IA3'!Z30/Z39*100&gt;90,5,IF('IA3'!Z30/Z39*100&gt;80,4,IF('IA3'!Z30/Z39*100&gt;70,3,IF('IA3'!Z30/Z39*100&gt;60,2,IF('IA3'!Z30/Z39*100&lt;=60,1)))))),0))*Z239)</f>
        <v>1000</v>
      </c>
      <c r="AA139" s="97">
        <f>IF(COUNT('IA3'!AA30)=0,1000,(IFERROR(IF('IA3'!AA30/AA39&lt;0.5,0,IF('IA3'!AA30/AA39*100&gt;90,5,IF('IA3'!AA30/AA39*100&gt;80,4,IF('IA3'!AA30/AA39*100&gt;70,3,IF('IA3'!AA30/AA39*100&gt;60,2,IF('IA3'!AA30/AA39*100&lt;=60,1)))))),0))*AA239)</f>
        <v>1000</v>
      </c>
      <c r="AB139" s="97">
        <f>IF(COUNT('IA3'!AB30)=0,1000,(IFERROR(IF('IA3'!AB30/AB39&lt;0.5,0,IF('IA3'!AB30/AB39*100&gt;90,5,IF('IA3'!AB30/AB39*100&gt;80,4,IF('IA3'!AB30/AB39*100&gt;70,3,IF('IA3'!AB30/AB39*100&gt;60,2,IF('IA3'!AB30/AB39*100&lt;=60,1)))))),0))*AB239)</f>
        <v>1000</v>
      </c>
      <c r="AC139" s="97">
        <f>IF(COUNT('IA3'!AC30)=0,1000,(IFERROR(IF('IA3'!AC30/AC39&lt;0.5,0,IF('IA3'!AC30/AC39*100&gt;90,5,IF('IA3'!AC30/AC39*100&gt;80,4,IF('IA3'!AC30/AC39*100&gt;70,3,IF('IA3'!AC30/AC39*100&gt;60,2,IF('IA3'!AC30/AC39*100&lt;=60,1)))))),0))*AC239)</f>
        <v>1000</v>
      </c>
      <c r="AD139" s="97">
        <f>IF(COUNT('IA3'!AD30)=0,1000,(IFERROR(IF('IA3'!AD30/AD39&lt;0.5,0,IF('IA3'!AD30/AD39*100&gt;90,5,IF('IA3'!AD30/AD39*100&gt;80,4,IF('IA3'!AD30/AD39*100&gt;70,3,IF('IA3'!AD30/AD39*100&gt;60,2,IF('IA3'!AD30/AD39*100&lt;=60,1)))))),0))*AD239)</f>
        <v>1000</v>
      </c>
      <c r="AE139" s="97">
        <f>IF(COUNT('IA3'!AE30)=0,1000,(IFERROR(IF('IA3'!AE30/AE39&lt;0.5,0,IF('IA3'!AE30/AE39*100&gt;90,5,IF('IA3'!AE30/AE39*100&gt;80,4,IF('IA3'!AE30/AE39*100&gt;70,3,IF('IA3'!AE30/AE39*100&gt;60,2,IF('IA3'!AE30/AE39*100&lt;=60,1)))))),0))*AE239)</f>
        <v>1000</v>
      </c>
      <c r="AF139" s="97">
        <f>IF(COUNT('IA3'!AF30)=0,1000,(IFERROR(IF('IA3'!AF30/AF39&lt;0.5,0,IF('IA3'!AF30/AF39*100&gt;90,5,IF('IA3'!AF30/AF39*100&gt;80,4,IF('IA3'!AF30/AF39*100&gt;70,3,IF('IA3'!AF30/AF39*100&gt;60,2,IF('IA3'!AF30/AF39*100&lt;=60,1)))))),0))*AF239)</f>
        <v>1000</v>
      </c>
      <c r="AG139" s="97">
        <f>IF(COUNT('IA3'!AG30)=0,1000,(IFERROR(IF('IA3'!AG30/AG39&lt;0.5,0,IF('IA3'!AG30/AG39*100&gt;90,5,IF('IA3'!AG30/AG39*100&gt;80,4,IF('IA3'!AG30/AG39*100&gt;70,3,IF('IA3'!AG30/AG39*100&gt;60,2,IF('IA3'!AG30/AG39*100&lt;=60,1)))))),0))*AG239)</f>
        <v>1000</v>
      </c>
      <c r="AH139" s="97">
        <f>IF(COUNT('IA3'!AH30)=0,1000,(IFERROR(IF('IA3'!AH30/AH39&lt;0.5,0,IF('IA3'!AH30/AH39*100&gt;90,5,IF('IA3'!AH30/AH39*100&gt;80,4,IF('IA3'!AH30/AH39*100&gt;70,3,IF('IA3'!AH30/AH39*100&gt;60,2,IF('IA3'!AH30/AH39*100&lt;=60,1)))))),0))*AH239)</f>
        <v>1000</v>
      </c>
      <c r="AI139" s="97">
        <f>IF(COUNT('IA3'!AI30)=0,1000,(IFERROR(IF('IA3'!AI30/AI39&lt;0.5,0,IF('IA3'!AI30/AI39*100&gt;90,5,IF('IA3'!AI30/AI39*100&gt;80,4,IF('IA3'!AI30/AI39*100&gt;70,3,IF('IA3'!AI30/AI39*100&gt;60,2,IF('IA3'!AI30/AI39*100&lt;=60,1)))))),0))*AI239)</f>
        <v>1000</v>
      </c>
      <c r="AJ139" s="97">
        <f>IF(COUNT('IA3'!AJ30)=0,1000,(IFERROR(IF('IA3'!AJ30/AJ39&lt;0.5,0,IF('IA3'!AJ30/AJ39*100&gt;90,5,IF('IA3'!AJ30/AJ39*100&gt;80,4,IF('IA3'!AJ30/AJ39*100&gt;70,3,IF('IA3'!AJ30/AJ39*100&gt;60,2,IF('IA3'!AJ30/AJ39*100&lt;=60,1)))))),0))*AJ239)</f>
        <v>1000</v>
      </c>
      <c r="AK139" s="97">
        <f>IF(COUNT('IA3'!AK30)=0,1000,(IFERROR(IF('IA3'!AK30/AK39&lt;0.5,0,IF('IA3'!AK30/AK39*100&gt;90,5,IF('IA3'!AK30/AK39*100&gt;80,4,IF('IA3'!AK30/AK39*100&gt;70,3,IF('IA3'!AK30/AK39*100&gt;60,2,IF('IA3'!AK30/AK39*100&lt;=60,1)))))),0))*AK239)</f>
        <v>1000</v>
      </c>
      <c r="AL139" s="97">
        <f>IF(COUNT('IA3'!AL30)=0,1000,(IFERROR(IF('IA3'!AL30/AL39&lt;0.5,0,IF('IA3'!AL30/AL39*100&gt;90,5,IF('IA3'!AL30/AL39*100&gt;80,4,IF('IA3'!AL30/AL39*100&gt;70,3,IF('IA3'!AL30/AL39*100&gt;60,2,IF('IA3'!AL30/AL39*100&lt;=60,1)))))),0))*AL239)</f>
        <v>1000</v>
      </c>
      <c r="AM139" s="97">
        <f>IF(COUNT('IA3'!AM30)=0,1000,(IFERROR(IF('IA3'!AM30/AM39&lt;0.5,0,IF('IA3'!AM30/AM39*100&gt;90,5,IF('IA3'!AM30/AM39*100&gt;80,4,IF('IA3'!AM30/AM39*100&gt;70,3,IF('IA3'!AM30/AM39*100&gt;60,2,IF('IA3'!AM30/AM39*100&lt;=60,1)))))),0))*AM239)</f>
        <v>1000</v>
      </c>
      <c r="AN139" s="97">
        <f>IF(COUNT('IA3'!AN30)=0,1000,(IFERROR(IF('IA3'!AN30/AN39&lt;0.5,0,IF('IA3'!AN30/AN39*100&gt;90,5,IF('IA3'!AN30/AN39*100&gt;80,4,IF('IA3'!AN30/AN39*100&gt;70,3,IF('IA3'!AN30/AN39*100&gt;60,2,IF('IA3'!AN30/AN39*100&lt;=60,1)))))),0))*AN239)</f>
        <v>1000</v>
      </c>
      <c r="AO139" s="97">
        <f>IF(COUNT('IA3'!AO30)=0,1000,(IFERROR(IF('IA3'!AO30/AO39&lt;0.5,0,IF('IA3'!AO30/AO39*100&gt;90,5,IF('IA3'!AO30/AO39*100&gt;80,4,IF('IA3'!AO30/AO39*100&gt;70,3,IF('IA3'!AO30/AO39*100&gt;60,2,IF('IA3'!AO30/AO39*100&lt;=60,1)))))),0))*AO239)</f>
        <v>1000</v>
      </c>
      <c r="AP139" s="97">
        <f>IF(COUNT('IA3'!AP30)=0,1000,(IFERROR(IF('IA3'!AP30/AP39&lt;0.5,0,IF('IA3'!AP30/AP39*100&gt;90,5,IF('IA3'!AP30/AP39*100&gt;80,4,IF('IA3'!AP30/AP39*100&gt;70,3,IF('IA3'!AP30/AP39*100&gt;60,2,IF('IA3'!AP30/AP39*100&lt;=60,1)))))),0))*AP239)</f>
        <v>1000</v>
      </c>
      <c r="AQ139" s="97">
        <f>IF(COUNT('IA3'!AQ30)=0,1000,(IFERROR(IF('IA3'!AQ30/AQ39&lt;0.5,0,IF('IA3'!AQ30/AQ39*100&gt;90,5,IF('IA3'!AQ30/AQ39*100&gt;80,4,IF('IA3'!AQ30/AQ39*100&gt;70,3,IF('IA3'!AQ30/AQ39*100&gt;60,2,IF('IA3'!AQ30/AQ39*100&lt;=60,1)))))),0))*AQ239)</f>
        <v>1000</v>
      </c>
      <c r="AR139" s="97">
        <f>IF(COUNT('IA3'!AR30)=0,1000,(IFERROR(IF('IA3'!AR30/AR39&lt;0.5,0,IF('IA3'!AR30/AR39*100&gt;90,5,IF('IA3'!AR30/AR39*100&gt;80,4,IF('IA3'!AR30/AR39*100&gt;70,3,IF('IA3'!AR30/AR39*100&gt;60,2,IF('IA3'!AR30/AR39*100&lt;=60,1)))))),0))*AR239)</f>
        <v>1000</v>
      </c>
      <c r="AS139" s="97">
        <f>IF(COUNT('IA3'!AS30)=0,1000,(IFERROR(IF('IA3'!AS30/AS39&lt;0.5,0,IF('IA3'!AS30/AS39*100&gt;90,5,IF('IA3'!AS30/AS39*100&gt;80,4,IF('IA3'!AS30/AS39*100&gt;70,3,IF('IA3'!AS30/AS39*100&gt;60,2,IF('IA3'!AS30/AS39*100&lt;=60,1)))))),0))*AS239)</f>
        <v>1000</v>
      </c>
      <c r="AT139" s="97">
        <f>IF(COUNT('IA3'!AT30)=0,1000,(IFERROR(IF('IA3'!AT30/AT39&lt;0.5,0,IF('IA3'!AT30/AT39*100&gt;90,5,IF('IA3'!AT30/AT39*100&gt;80,4,IF('IA3'!AT30/AT39*100&gt;70,3,IF('IA3'!AT30/AT39*100&gt;60,2,IF('IA3'!AT30/AT39*100&lt;=60,1)))))),0))*AT239)</f>
        <v>1000</v>
      </c>
      <c r="AU139" s="97">
        <f>IF(COUNT('IA3'!AU30)=0,1000,(IFERROR(IF('IA3'!AU30/AU39&lt;0.5,0,IF('IA3'!AU30/AU39*100&gt;90,5,IF('IA3'!AU30/AU39*100&gt;80,4,IF('IA3'!AU30/AU39*100&gt;70,3,IF('IA3'!AU30/AU39*100&gt;60,2,IF('IA3'!AU30/AU39*100&lt;=60,1)))))),0))*AU239)</f>
        <v>1000</v>
      </c>
      <c r="AV139" s="97">
        <f>IF(COUNT('IA3'!AV30)=0,1000,(IFERROR(IF('IA3'!AV30/AV39&lt;0.5,0,IF('IA3'!AV30/AV39*100&gt;90,5,IF('IA3'!AV30/AV39*100&gt;80,4,IF('IA3'!AV30/AV39*100&gt;70,3,IF('IA3'!AV30/AV39*100&gt;60,2,IF('IA3'!AV30/AV39*100&lt;=60,1)))))),0))*AV239)</f>
        <v>1000</v>
      </c>
      <c r="AW139" s="97">
        <f>IF(COUNT('IA3'!AW30)=0,1000,(IFERROR(IF('IA3'!AW30/AW39&lt;0.5,0,IF('IA3'!AW30/AW39*100&gt;90,5,IF('IA3'!AW30/AW39*100&gt;80,4,IF('IA3'!AW30/AW39*100&gt;70,3,IF('IA3'!AW30/AW39*100&gt;60,2,IF('IA3'!AW30/AW39*100&lt;=60,1)))))),0))*AW239)</f>
        <v>1000</v>
      </c>
      <c r="AX139" s="97">
        <f>IF(COUNT('IA3'!AX30)=0,1000,(IFERROR(IF('IA3'!AX30/AX39&lt;0.5,0,IF('IA3'!AX30/AX39*100&gt;90,5,IF('IA3'!AX30/AX39*100&gt;80,4,IF('IA3'!AX30/AX39*100&gt;70,3,IF('IA3'!AX30/AX39*100&gt;60,2,IF('IA3'!AX30/AX39*100&lt;=60,1)))))),0))*AX239)</f>
        <v>1000</v>
      </c>
      <c r="AY139" s="97">
        <f>IF(COUNT('IA3'!AY30)=0,1000,(IFERROR(IF('IA3'!AY30/AY39&lt;0.5,0,IF('IA3'!AY30/AY39*100&gt;90,5,IF('IA3'!AY30/AY39*100&gt;80,4,IF('IA3'!AY30/AY39*100&gt;70,3,IF('IA3'!AY30/AY39*100&gt;60,2,IF('IA3'!AY30/AY39*100&lt;=60,1)))))),0))*AY239)</f>
        <v>1000</v>
      </c>
      <c r="AZ139" s="97">
        <f>IF(COUNT('IA3'!AZ30)=0,1000,(IFERROR(IF('IA3'!AZ30/AZ39&lt;0.5,0,IF('IA3'!AZ30/AZ39*100&gt;90,5,IF('IA3'!AZ30/AZ39*100&gt;80,4,IF('IA3'!AZ30/AZ39*100&gt;70,3,IF('IA3'!AZ30/AZ39*100&gt;60,2,IF('IA3'!AZ30/AZ39*100&lt;=60,1)))))),0))*AZ239)</f>
        <v>1000</v>
      </c>
      <c r="BA139" s="96">
        <f t="shared" si="53"/>
        <v>5</v>
      </c>
      <c r="BB139" s="96">
        <f t="shared" si="54"/>
        <v>5</v>
      </c>
      <c r="BC139" s="96">
        <f t="shared" si="55"/>
        <v>2.8333333333333335</v>
      </c>
      <c r="BD139" s="96">
        <f t="shared" si="56"/>
        <v>3.3157894736842106</v>
      </c>
      <c r="BE139" s="96">
        <f t="shared" si="57"/>
        <v>4.0303030303030303</v>
      </c>
      <c r="BF139" s="96">
        <f t="shared" si="58"/>
        <v>0</v>
      </c>
      <c r="BG139" s="96">
        <f t="shared" si="59"/>
        <v>0</v>
      </c>
    </row>
    <row r="140" spans="1:59" x14ac:dyDescent="0.3">
      <c r="A140" s="97">
        <f>IF(COUNT('IA3'!B31)=0,1000,(IFERROR(IF('IA3'!B31/A40&lt;0.5,0,IF('IA3'!B31/A40*100&gt;90,5,IF('IA3'!B31/A40*100&gt;80,4,IF('IA3'!B31/A40*100&gt;70,3,IF('IA3'!B31/A40*100&gt;60,2,IF('IA3'!B31/A40*100&lt;=60,1)))))),0))*A240)</f>
        <v>10</v>
      </c>
      <c r="B140" s="97">
        <f>IF(COUNT('IA3'!C31)=0,1000,(IFERROR(IF('IA3'!C31/B40&lt;0.5,0,IF('IA3'!C31/B40*100&gt;90,5,IF('IA3'!C31/B40*100&gt;80,4,IF('IA3'!C31/B40*100&gt;70,3,IF('IA3'!C31/B40*100&gt;60,2,IF('IA3'!C31/B40*100&lt;=60,1)))))),0))*B240)</f>
        <v>10</v>
      </c>
      <c r="C140" s="97">
        <f>IF(COUNT('IA3'!D31)=0,1000,(IFERROR(IF('IA3'!D31/C40&lt;0.5,0,IF('IA3'!D31/C40*100&gt;90,5,IF('IA3'!D31/C40*100&gt;80,4,IF('IA3'!D31/C40*100&gt;70,3,IF('IA3'!D31/C40*100&gt;60,2,IF('IA3'!D31/C40*100&lt;=60,1)))))),0))*C240)</f>
        <v>2</v>
      </c>
      <c r="D140" s="97">
        <f>IF(COUNT('IA3'!E31)=0,1000,(IFERROR(IF('IA3'!E31/D40&lt;0.5,0,IF('IA3'!E31/D40*100&gt;90,5,IF('IA3'!E31/D40*100&gt;80,4,IF('IA3'!E31/D40*100&gt;70,3,IF('IA3'!E31/D40*100&gt;60,2,IF('IA3'!E31/D40*100&lt;=60,1)))))),0))*D240)</f>
        <v>10</v>
      </c>
      <c r="E140" s="97">
        <f>IF(COUNT('IA3'!F31)=0,1000,(IFERROR(IF('IA3'!F31/E40&lt;0.5,0,IF('IA3'!F31/E40*100&gt;90,5,IF('IA3'!F31/E40*100&gt;80,4,IF('IA3'!F31/E40*100&gt;70,3,IF('IA3'!F31/E40*100&gt;60,2,IF('IA3'!F31/E40*100&lt;=60,1)))))),0))*E240)</f>
        <v>4</v>
      </c>
      <c r="F140" s="97">
        <f>IF(COUNT('IA3'!G31)=0,1000,(IFERROR(IF('IA3'!G31/F40&lt;0.5,0,IF('IA3'!G31/F40*100&gt;90,5,IF('IA3'!G31/F40*100&gt;80,4,IF('IA3'!G31/F40*100&gt;70,3,IF('IA3'!G31/F40*100&gt;60,2,IF('IA3'!G31/F40*100&lt;=60,1)))))),0))*F240)</f>
        <v>10</v>
      </c>
      <c r="G140" s="97">
        <f>IF(COUNT('IA3'!H31)=0,1000,(IFERROR(IF('IA3'!H31/G40&lt;0.5,0,IF('IA3'!H31/G40*100&gt;90,5,IF('IA3'!H31/G40*100&gt;80,4,IF('IA3'!H31/G40*100&gt;70,3,IF('IA3'!H31/G40*100&gt;60,2,IF('IA3'!H31/G40*100&lt;=60,1)))))),0))*G240)</f>
        <v>10</v>
      </c>
      <c r="H140" s="97">
        <f>IF(COUNT('IA3'!I31)=0,1000,(IFERROR(IF('IA3'!I31/H40&lt;0.5,0,IF('IA3'!I31/H40*100&gt;90,5,IF('IA3'!I31/H40*100&gt;80,4,IF('IA3'!I31/H40*100&gt;70,3,IF('IA3'!I31/H40*100&gt;60,2,IF('IA3'!I31/H40*100&lt;=60,1)))))),0))*H240)</f>
        <v>10</v>
      </c>
      <c r="I140" s="97">
        <f>IF(COUNT('IA3'!J31)=0,1000,(IFERROR(IF('IA3'!J31/I40&lt;0.5,0,IF('IA3'!J31/I40*100&gt;90,5,IF('IA3'!J31/I40*100&gt;80,4,IF('IA3'!J31/I40*100&gt;70,3,IF('IA3'!J31/I40*100&gt;60,2,IF('IA3'!J31/I40*100&lt;=60,1)))))),0))*I240)</f>
        <v>4</v>
      </c>
      <c r="J140" s="97">
        <f>IF(COUNT('IA3'!K31)=0,1000,(IFERROR(IF('IA3'!K31/J40&lt;0.5,0,IF('IA3'!K31/J40*100&gt;90,5,IF('IA3'!K31/J40*100&gt;80,4,IF('IA3'!K31/J40*100&gt;70,3,IF('IA3'!K31/J40*100&gt;60,2,IF('IA3'!K31/J40*100&lt;=60,1)))))),0))*J240)</f>
        <v>10</v>
      </c>
      <c r="K140" s="97">
        <f>IF(COUNT('IA3'!#REF!)=0,1000,(IFERROR(IF('IA3'!#REF!/K40&lt;0.5,0,IF('IA3'!#REF!/K40*100&gt;90,5,IF('IA3'!#REF!/K40*100&gt;80,4,IF('IA3'!#REF!/K40*100&gt;70,3,IF('IA3'!#REF!/K40*100&gt;60,2,IF('IA3'!#REF!/K40*100&lt;=60,1)))))),0))*K240)</f>
        <v>1000</v>
      </c>
      <c r="L140" s="97">
        <f>IF(COUNT('IA3'!L31)=0,1000,(IFERROR(IF('IA3'!L31/L40&lt;0.5,0,IF('IA3'!L31/L40*100&gt;90,5,IF('IA3'!L31/L40*100&gt;80,4,IF('IA3'!L31/L40*100&gt;70,3,IF('IA3'!L31/L40*100&gt;60,2,IF('IA3'!L31/L40*100&lt;=60,1)))))),0))*L240)</f>
        <v>65</v>
      </c>
      <c r="M140" s="97">
        <f>IF(COUNT('IA3'!N31)=0,1000,(IFERROR(IF('IA3'!N31/M40&lt;0.5,0,IF('IA3'!N31/M40*100&gt;90,5,IF('IA3'!N31/M40*100&gt;80,4,IF('IA3'!N31/M40*100&gt;70,3,IF('IA3'!N31/M40*100&gt;60,2,IF('IA3'!N31/M40*100&lt;=60,1)))))),0))*M240)</f>
        <v>1000</v>
      </c>
      <c r="N140" s="97">
        <f>IF(COUNT('IA3'!O31)=0,1000,(IFERROR(IF('IA3'!O31/N40&lt;0.5,0,IF('IA3'!O31/N40*100&gt;90,5,IF('IA3'!O31/N40*100&gt;80,4,IF('IA3'!O31/N40*100&gt;70,3,IF('IA3'!O31/N40*100&gt;60,2,IF('IA3'!O31/N40*100&lt;=60,1)))))),0))*N240)</f>
        <v>39</v>
      </c>
      <c r="O140" s="97">
        <f>IF(COUNT('IA3'!P31)=0,1000,(IFERROR(IF('IA3'!P31/O40&lt;0.5,0,IF('IA3'!P31/O40*100&gt;90,5,IF('IA3'!P31/O40*100&gt;80,4,IF('IA3'!P31/O40*100&gt;70,3,IF('IA3'!P31/O40*100&gt;60,2,IF('IA3'!P31/O40*100&lt;=60,1)))))),0))*O240)</f>
        <v>1000</v>
      </c>
      <c r="P140" s="97">
        <f>IF(COUNT('IA3'!Q31)=0,1000,(IFERROR(IF('IA3'!Q31/P40&lt;0.5,0,IF('IA3'!Q31/P40*100&gt;90,5,IF('IA3'!Q31/P40*100&gt;80,4,IF('IA3'!Q31/P40*100&gt;70,3,IF('IA3'!Q31/P40*100&gt;60,2,IF('IA3'!Q31/P40*100&lt;=60,1)))))),0))*P240)</f>
        <v>65</v>
      </c>
      <c r="Q140" s="97">
        <f>IF(COUNT('IA3'!R31)=0,1000,(IFERROR(IF('IA3'!R31/Q40&lt;0.5,0,IF('IA3'!R31/Q40*100&gt;90,5,IF('IA3'!R31/Q40*100&gt;80,4,IF('IA3'!R31/Q40*100&gt;70,3,IF('IA3'!R31/Q40*100&gt;60,2,IF('IA3'!R31/Q40*100&lt;=60,1)))))),0))*Q240)</f>
        <v>1000</v>
      </c>
      <c r="R140" s="97">
        <f>IF(COUNT('IA3'!S31)=0,1000,(IFERROR(IF('IA3'!S31/R40&lt;0.5,0,IF('IA3'!S31/R40*100&gt;90,5,IF('IA3'!S31/R40*100&gt;80,4,IF('IA3'!S31/R40*100&gt;70,3,IF('IA3'!S31/R40*100&gt;60,2,IF('IA3'!S31/R40*100&lt;=60,1)))))),0))*R240)</f>
        <v>65</v>
      </c>
      <c r="S140" s="97">
        <f>IF(COUNT('IA3'!T31)=0,1000,(IFERROR(IF('IA3'!T31/S40&lt;0.5,0,IF('IA3'!T31/S40*100&gt;90,5,IF('IA3'!T31/S40*100&gt;80,4,IF('IA3'!T31/S40*100&gt;70,3,IF('IA3'!T31/S40*100&gt;60,2,IF('IA3'!T31/S40*100&lt;=60,1)))))),0))*S240)</f>
        <v>1000</v>
      </c>
      <c r="T140" s="97">
        <f>IF(COUNT('IA3'!U31)=0,1000,(IFERROR(IF('IA3'!U31/T40&lt;0.5,0,IF('IA3'!U31/T40*100&gt;90,5,IF('IA3'!U31/T40*100&gt;80,4,IF('IA3'!U31/T40*100&gt;70,3,IF('IA3'!U31/T40*100&gt;60,2,IF('IA3'!U31/T40*100&lt;=60,1)))))),0))*T240)</f>
        <v>65</v>
      </c>
      <c r="U140" s="97">
        <f>IF(COUNT('IA3'!#REF!)=0,1000,(IFERROR(IF('IA3'!#REF!/U40&lt;0.5,0,IF('IA3'!#REF!/U40*100&gt;90,5,IF('IA3'!#REF!/U40*100&gt;80,4,IF('IA3'!#REF!/U40*100&gt;70,3,IF('IA3'!#REF!/U40*100&gt;60,2,IF('IA3'!#REF!/U40*100&lt;=60,1)))))),0))*U240)</f>
        <v>1000</v>
      </c>
      <c r="V140" s="97">
        <f>IF(COUNT('IA3'!V31)=0,1000,(IFERROR(IF('IA3'!V31/V40&lt;0.5,0,IF('IA3'!V31/V40*100&gt;90,5,IF('IA3'!V31/V40*100&gt;80,4,IF('IA3'!V31/V40*100&gt;70,3,IF('IA3'!V31/V40*100&gt;60,2,IF('IA3'!V31/V40*100&lt;=60,1)))))),0))*V240)</f>
        <v>80</v>
      </c>
      <c r="W140" s="97">
        <f>IF(COUNT('IA3'!W31)=0,1000,(IFERROR(IF('IA3'!W31/W40&lt;0.5,0,IF('IA3'!W31/W40*100&gt;90,5,IF('IA3'!W31/W40*100&gt;80,4,IF('IA3'!W31/W40*100&gt;70,3,IF('IA3'!W31/W40*100&gt;60,2,IF('IA3'!W31/W40*100&lt;=60,1)))))),0))*W240)</f>
        <v>1000</v>
      </c>
      <c r="X140" s="97">
        <f>IF(COUNT('IA3'!X31)=0,1000,(IFERROR(IF('IA3'!X31/X40&lt;0.5,0,IF('IA3'!X31/X40*100&gt;90,5,IF('IA3'!X31/X40*100&gt;80,4,IF('IA3'!X31/X40*100&gt;70,3,IF('IA3'!X31/X40*100&gt;60,2,IF('IA3'!X31/X40*100&lt;=60,1)))))),0))*X240)</f>
        <v>0</v>
      </c>
      <c r="Y140" s="97">
        <f>IF(COUNT('IA3'!Y31)=0,1000,(IFERROR(IF('IA3'!Y31/Y40&lt;0.5,0,IF('IA3'!Y31/Y40*100&gt;90,5,IF('IA3'!Y31/Y40*100&gt;80,4,IF('IA3'!Y31/Y40*100&gt;70,3,IF('IA3'!Y31/Y40*100&gt;60,2,IF('IA3'!Y31/Y40*100&lt;=60,1)))))),0))*Y240)</f>
        <v>0</v>
      </c>
      <c r="Z140" s="97">
        <f>IF(COUNT('IA3'!Z31)=0,1000,(IFERROR(IF('IA3'!Z31/Z40&lt;0.5,0,IF('IA3'!Z31/Z40*100&gt;90,5,IF('IA3'!Z31/Z40*100&gt;80,4,IF('IA3'!Z31/Z40*100&gt;70,3,IF('IA3'!Z31/Z40*100&gt;60,2,IF('IA3'!Z31/Z40*100&lt;=60,1)))))),0))*Z240)</f>
        <v>1000</v>
      </c>
      <c r="AA140" s="97">
        <f>IF(COUNT('IA3'!AA31)=0,1000,(IFERROR(IF('IA3'!AA31/AA40&lt;0.5,0,IF('IA3'!AA31/AA40*100&gt;90,5,IF('IA3'!AA31/AA40*100&gt;80,4,IF('IA3'!AA31/AA40*100&gt;70,3,IF('IA3'!AA31/AA40*100&gt;60,2,IF('IA3'!AA31/AA40*100&lt;=60,1)))))),0))*AA240)</f>
        <v>1000</v>
      </c>
      <c r="AB140" s="97">
        <f>IF(COUNT('IA3'!AB31)=0,1000,(IFERROR(IF('IA3'!AB31/AB40&lt;0.5,0,IF('IA3'!AB31/AB40*100&gt;90,5,IF('IA3'!AB31/AB40*100&gt;80,4,IF('IA3'!AB31/AB40*100&gt;70,3,IF('IA3'!AB31/AB40*100&gt;60,2,IF('IA3'!AB31/AB40*100&lt;=60,1)))))),0))*AB240)</f>
        <v>1000</v>
      </c>
      <c r="AC140" s="97">
        <f>IF(COUNT('IA3'!AC31)=0,1000,(IFERROR(IF('IA3'!AC31/AC40&lt;0.5,0,IF('IA3'!AC31/AC40*100&gt;90,5,IF('IA3'!AC31/AC40*100&gt;80,4,IF('IA3'!AC31/AC40*100&gt;70,3,IF('IA3'!AC31/AC40*100&gt;60,2,IF('IA3'!AC31/AC40*100&lt;=60,1)))))),0))*AC240)</f>
        <v>1000</v>
      </c>
      <c r="AD140" s="97">
        <f>IF(COUNT('IA3'!AD31)=0,1000,(IFERROR(IF('IA3'!AD31/AD40&lt;0.5,0,IF('IA3'!AD31/AD40*100&gt;90,5,IF('IA3'!AD31/AD40*100&gt;80,4,IF('IA3'!AD31/AD40*100&gt;70,3,IF('IA3'!AD31/AD40*100&gt;60,2,IF('IA3'!AD31/AD40*100&lt;=60,1)))))),0))*AD240)</f>
        <v>1000</v>
      </c>
      <c r="AE140" s="97">
        <f>IF(COUNT('IA3'!AE31)=0,1000,(IFERROR(IF('IA3'!AE31/AE40&lt;0.5,0,IF('IA3'!AE31/AE40*100&gt;90,5,IF('IA3'!AE31/AE40*100&gt;80,4,IF('IA3'!AE31/AE40*100&gt;70,3,IF('IA3'!AE31/AE40*100&gt;60,2,IF('IA3'!AE31/AE40*100&lt;=60,1)))))),0))*AE240)</f>
        <v>1000</v>
      </c>
      <c r="AF140" s="97">
        <f>IF(COUNT('IA3'!AF31)=0,1000,(IFERROR(IF('IA3'!AF31/AF40&lt;0.5,0,IF('IA3'!AF31/AF40*100&gt;90,5,IF('IA3'!AF31/AF40*100&gt;80,4,IF('IA3'!AF31/AF40*100&gt;70,3,IF('IA3'!AF31/AF40*100&gt;60,2,IF('IA3'!AF31/AF40*100&lt;=60,1)))))),0))*AF240)</f>
        <v>1000</v>
      </c>
      <c r="AG140" s="97">
        <f>IF(COUNT('IA3'!AG31)=0,1000,(IFERROR(IF('IA3'!AG31/AG40&lt;0.5,0,IF('IA3'!AG31/AG40*100&gt;90,5,IF('IA3'!AG31/AG40*100&gt;80,4,IF('IA3'!AG31/AG40*100&gt;70,3,IF('IA3'!AG31/AG40*100&gt;60,2,IF('IA3'!AG31/AG40*100&lt;=60,1)))))),0))*AG240)</f>
        <v>1000</v>
      </c>
      <c r="AH140" s="97">
        <f>IF(COUNT('IA3'!AH31)=0,1000,(IFERROR(IF('IA3'!AH31/AH40&lt;0.5,0,IF('IA3'!AH31/AH40*100&gt;90,5,IF('IA3'!AH31/AH40*100&gt;80,4,IF('IA3'!AH31/AH40*100&gt;70,3,IF('IA3'!AH31/AH40*100&gt;60,2,IF('IA3'!AH31/AH40*100&lt;=60,1)))))),0))*AH240)</f>
        <v>1000</v>
      </c>
      <c r="AI140" s="97">
        <f>IF(COUNT('IA3'!AI31)=0,1000,(IFERROR(IF('IA3'!AI31/AI40&lt;0.5,0,IF('IA3'!AI31/AI40*100&gt;90,5,IF('IA3'!AI31/AI40*100&gt;80,4,IF('IA3'!AI31/AI40*100&gt;70,3,IF('IA3'!AI31/AI40*100&gt;60,2,IF('IA3'!AI31/AI40*100&lt;=60,1)))))),0))*AI240)</f>
        <v>1000</v>
      </c>
      <c r="AJ140" s="97">
        <f>IF(COUNT('IA3'!AJ31)=0,1000,(IFERROR(IF('IA3'!AJ31/AJ40&lt;0.5,0,IF('IA3'!AJ31/AJ40*100&gt;90,5,IF('IA3'!AJ31/AJ40*100&gt;80,4,IF('IA3'!AJ31/AJ40*100&gt;70,3,IF('IA3'!AJ31/AJ40*100&gt;60,2,IF('IA3'!AJ31/AJ40*100&lt;=60,1)))))),0))*AJ240)</f>
        <v>1000</v>
      </c>
      <c r="AK140" s="97">
        <f>IF(COUNT('IA3'!AK31)=0,1000,(IFERROR(IF('IA3'!AK31/AK40&lt;0.5,0,IF('IA3'!AK31/AK40*100&gt;90,5,IF('IA3'!AK31/AK40*100&gt;80,4,IF('IA3'!AK31/AK40*100&gt;70,3,IF('IA3'!AK31/AK40*100&gt;60,2,IF('IA3'!AK31/AK40*100&lt;=60,1)))))),0))*AK240)</f>
        <v>1000</v>
      </c>
      <c r="AL140" s="97">
        <f>IF(COUNT('IA3'!AL31)=0,1000,(IFERROR(IF('IA3'!AL31/AL40&lt;0.5,0,IF('IA3'!AL31/AL40*100&gt;90,5,IF('IA3'!AL31/AL40*100&gt;80,4,IF('IA3'!AL31/AL40*100&gt;70,3,IF('IA3'!AL31/AL40*100&gt;60,2,IF('IA3'!AL31/AL40*100&lt;=60,1)))))),0))*AL240)</f>
        <v>1000</v>
      </c>
      <c r="AM140" s="97">
        <f>IF(COUNT('IA3'!AM31)=0,1000,(IFERROR(IF('IA3'!AM31/AM40&lt;0.5,0,IF('IA3'!AM31/AM40*100&gt;90,5,IF('IA3'!AM31/AM40*100&gt;80,4,IF('IA3'!AM31/AM40*100&gt;70,3,IF('IA3'!AM31/AM40*100&gt;60,2,IF('IA3'!AM31/AM40*100&lt;=60,1)))))),0))*AM240)</f>
        <v>1000</v>
      </c>
      <c r="AN140" s="97">
        <f>IF(COUNT('IA3'!AN31)=0,1000,(IFERROR(IF('IA3'!AN31/AN40&lt;0.5,0,IF('IA3'!AN31/AN40*100&gt;90,5,IF('IA3'!AN31/AN40*100&gt;80,4,IF('IA3'!AN31/AN40*100&gt;70,3,IF('IA3'!AN31/AN40*100&gt;60,2,IF('IA3'!AN31/AN40*100&lt;=60,1)))))),0))*AN240)</f>
        <v>1000</v>
      </c>
      <c r="AO140" s="97">
        <f>IF(COUNT('IA3'!AO31)=0,1000,(IFERROR(IF('IA3'!AO31/AO40&lt;0.5,0,IF('IA3'!AO31/AO40*100&gt;90,5,IF('IA3'!AO31/AO40*100&gt;80,4,IF('IA3'!AO31/AO40*100&gt;70,3,IF('IA3'!AO31/AO40*100&gt;60,2,IF('IA3'!AO31/AO40*100&lt;=60,1)))))),0))*AO240)</f>
        <v>1000</v>
      </c>
      <c r="AP140" s="97">
        <f>IF(COUNT('IA3'!AP31)=0,1000,(IFERROR(IF('IA3'!AP31/AP40&lt;0.5,0,IF('IA3'!AP31/AP40*100&gt;90,5,IF('IA3'!AP31/AP40*100&gt;80,4,IF('IA3'!AP31/AP40*100&gt;70,3,IF('IA3'!AP31/AP40*100&gt;60,2,IF('IA3'!AP31/AP40*100&lt;=60,1)))))),0))*AP240)</f>
        <v>1000</v>
      </c>
      <c r="AQ140" s="97">
        <f>IF(COUNT('IA3'!AQ31)=0,1000,(IFERROR(IF('IA3'!AQ31/AQ40&lt;0.5,0,IF('IA3'!AQ31/AQ40*100&gt;90,5,IF('IA3'!AQ31/AQ40*100&gt;80,4,IF('IA3'!AQ31/AQ40*100&gt;70,3,IF('IA3'!AQ31/AQ40*100&gt;60,2,IF('IA3'!AQ31/AQ40*100&lt;=60,1)))))),0))*AQ240)</f>
        <v>1000</v>
      </c>
      <c r="AR140" s="97">
        <f>IF(COUNT('IA3'!AR31)=0,1000,(IFERROR(IF('IA3'!AR31/AR40&lt;0.5,0,IF('IA3'!AR31/AR40*100&gt;90,5,IF('IA3'!AR31/AR40*100&gt;80,4,IF('IA3'!AR31/AR40*100&gt;70,3,IF('IA3'!AR31/AR40*100&gt;60,2,IF('IA3'!AR31/AR40*100&lt;=60,1)))))),0))*AR240)</f>
        <v>1000</v>
      </c>
      <c r="AS140" s="97">
        <f>IF(COUNT('IA3'!AS31)=0,1000,(IFERROR(IF('IA3'!AS31/AS40&lt;0.5,0,IF('IA3'!AS31/AS40*100&gt;90,5,IF('IA3'!AS31/AS40*100&gt;80,4,IF('IA3'!AS31/AS40*100&gt;70,3,IF('IA3'!AS31/AS40*100&gt;60,2,IF('IA3'!AS31/AS40*100&lt;=60,1)))))),0))*AS240)</f>
        <v>1000</v>
      </c>
      <c r="AT140" s="97">
        <f>IF(COUNT('IA3'!AT31)=0,1000,(IFERROR(IF('IA3'!AT31/AT40&lt;0.5,0,IF('IA3'!AT31/AT40*100&gt;90,5,IF('IA3'!AT31/AT40*100&gt;80,4,IF('IA3'!AT31/AT40*100&gt;70,3,IF('IA3'!AT31/AT40*100&gt;60,2,IF('IA3'!AT31/AT40*100&lt;=60,1)))))),0))*AT240)</f>
        <v>1000</v>
      </c>
      <c r="AU140" s="97">
        <f>IF(COUNT('IA3'!AU31)=0,1000,(IFERROR(IF('IA3'!AU31/AU40&lt;0.5,0,IF('IA3'!AU31/AU40*100&gt;90,5,IF('IA3'!AU31/AU40*100&gt;80,4,IF('IA3'!AU31/AU40*100&gt;70,3,IF('IA3'!AU31/AU40*100&gt;60,2,IF('IA3'!AU31/AU40*100&lt;=60,1)))))),0))*AU240)</f>
        <v>1000</v>
      </c>
      <c r="AV140" s="97">
        <f>IF(COUNT('IA3'!AV31)=0,1000,(IFERROR(IF('IA3'!AV31/AV40&lt;0.5,0,IF('IA3'!AV31/AV40*100&gt;90,5,IF('IA3'!AV31/AV40*100&gt;80,4,IF('IA3'!AV31/AV40*100&gt;70,3,IF('IA3'!AV31/AV40*100&gt;60,2,IF('IA3'!AV31/AV40*100&lt;=60,1)))))),0))*AV240)</f>
        <v>1000</v>
      </c>
      <c r="AW140" s="97">
        <f>IF(COUNT('IA3'!AW31)=0,1000,(IFERROR(IF('IA3'!AW31/AW40&lt;0.5,0,IF('IA3'!AW31/AW40*100&gt;90,5,IF('IA3'!AW31/AW40*100&gt;80,4,IF('IA3'!AW31/AW40*100&gt;70,3,IF('IA3'!AW31/AW40*100&gt;60,2,IF('IA3'!AW31/AW40*100&lt;=60,1)))))),0))*AW240)</f>
        <v>1000</v>
      </c>
      <c r="AX140" s="97">
        <f>IF(COUNT('IA3'!AX31)=0,1000,(IFERROR(IF('IA3'!AX31/AX40&lt;0.5,0,IF('IA3'!AX31/AX40*100&gt;90,5,IF('IA3'!AX31/AX40*100&gt;80,4,IF('IA3'!AX31/AX40*100&gt;70,3,IF('IA3'!AX31/AX40*100&gt;60,2,IF('IA3'!AX31/AX40*100&lt;=60,1)))))),0))*AX240)</f>
        <v>1000</v>
      </c>
      <c r="AY140" s="97">
        <f>IF(COUNT('IA3'!AY31)=0,1000,(IFERROR(IF('IA3'!AY31/AY40&lt;0.5,0,IF('IA3'!AY31/AY40*100&gt;90,5,IF('IA3'!AY31/AY40*100&gt;80,4,IF('IA3'!AY31/AY40*100&gt;70,3,IF('IA3'!AY31/AY40*100&gt;60,2,IF('IA3'!AY31/AY40*100&lt;=60,1)))))),0))*AY240)</f>
        <v>1000</v>
      </c>
      <c r="AZ140" s="97">
        <f>IF(COUNT('IA3'!AZ31)=0,1000,(IFERROR(IF('IA3'!AZ31/AZ40&lt;0.5,0,IF('IA3'!AZ31/AZ40*100&gt;90,5,IF('IA3'!AZ31/AZ40*100&gt;80,4,IF('IA3'!AZ31/AZ40*100&gt;70,3,IF('IA3'!AZ31/AZ40*100&gt;60,2,IF('IA3'!AZ31/AZ40*100&lt;=60,1)))))),0))*AZ240)</f>
        <v>1000</v>
      </c>
      <c r="BA140" s="96">
        <f t="shared" si="53"/>
        <v>3.4705882352941178</v>
      </c>
      <c r="BB140" s="96">
        <f t="shared" si="54"/>
        <v>5</v>
      </c>
      <c r="BC140" s="96">
        <f t="shared" si="55"/>
        <v>4.5333333333333332</v>
      </c>
      <c r="BD140" s="96">
        <f t="shared" si="56"/>
        <v>5</v>
      </c>
      <c r="BE140" s="96">
        <f t="shared" si="57"/>
        <v>4.8181818181818183</v>
      </c>
      <c r="BF140" s="96">
        <f t="shared" si="58"/>
        <v>0</v>
      </c>
      <c r="BG140" s="96">
        <f t="shared" si="59"/>
        <v>0</v>
      </c>
    </row>
    <row r="141" spans="1:59" x14ac:dyDescent="0.3">
      <c r="A141" s="97">
        <f>IF(COUNT('IA3'!B32)=0,1000,(IFERROR(IF('IA3'!B32/A41&lt;0.5,0,IF('IA3'!B32/A41*100&gt;90,5,IF('IA3'!B32/A41*100&gt;80,4,IF('IA3'!B32/A41*100&gt;70,3,IF('IA3'!B32/A41*100&gt;60,2,IF('IA3'!B32/A41*100&lt;=60,1)))))),0))*A241)</f>
        <v>10</v>
      </c>
      <c r="B141" s="97">
        <f>IF(COUNT('IA3'!C32)=0,1000,(IFERROR(IF('IA3'!C32/B41&lt;0.5,0,IF('IA3'!C32/B41*100&gt;90,5,IF('IA3'!C32/B41*100&gt;80,4,IF('IA3'!C32/B41*100&gt;70,3,IF('IA3'!C32/B41*100&gt;60,2,IF('IA3'!C32/B41*100&lt;=60,1)))))),0))*B241)</f>
        <v>10</v>
      </c>
      <c r="C141" s="97">
        <f>IF(COUNT('IA3'!D32)=0,1000,(IFERROR(IF('IA3'!D32/C41&lt;0.5,0,IF('IA3'!D32/C41*100&gt;90,5,IF('IA3'!D32/C41*100&gt;80,4,IF('IA3'!D32/C41*100&gt;70,3,IF('IA3'!D32/C41*100&gt;60,2,IF('IA3'!D32/C41*100&lt;=60,1)))))),0))*C241)</f>
        <v>10</v>
      </c>
      <c r="D141" s="97">
        <f>IF(COUNT('IA3'!E32)=0,1000,(IFERROR(IF('IA3'!E32/D41&lt;0.5,0,IF('IA3'!E32/D41*100&gt;90,5,IF('IA3'!E32/D41*100&gt;80,4,IF('IA3'!E32/D41*100&gt;70,3,IF('IA3'!E32/D41*100&gt;60,2,IF('IA3'!E32/D41*100&lt;=60,1)))))),0))*D241)</f>
        <v>10</v>
      </c>
      <c r="E141" s="97">
        <f>IF(COUNT('IA3'!F32)=0,1000,(IFERROR(IF('IA3'!F32/E41&lt;0.5,0,IF('IA3'!F32/E41*100&gt;90,5,IF('IA3'!F32/E41*100&gt;80,4,IF('IA3'!F32/E41*100&gt;70,3,IF('IA3'!F32/E41*100&gt;60,2,IF('IA3'!F32/E41*100&lt;=60,1)))))),0))*E241)</f>
        <v>10</v>
      </c>
      <c r="F141" s="97">
        <f>IF(COUNT('IA3'!G32)=0,1000,(IFERROR(IF('IA3'!G32/F41&lt;0.5,0,IF('IA3'!G32/F41*100&gt;90,5,IF('IA3'!G32/F41*100&gt;80,4,IF('IA3'!G32/F41*100&gt;70,3,IF('IA3'!G32/F41*100&gt;60,2,IF('IA3'!G32/F41*100&lt;=60,1)))))),0))*F241)</f>
        <v>10</v>
      </c>
      <c r="G141" s="97">
        <f>IF(COUNT('IA3'!H32)=0,1000,(IFERROR(IF('IA3'!H32/G41&lt;0.5,0,IF('IA3'!H32/G41*100&gt;90,5,IF('IA3'!H32/G41*100&gt;80,4,IF('IA3'!H32/G41*100&gt;70,3,IF('IA3'!H32/G41*100&gt;60,2,IF('IA3'!H32/G41*100&lt;=60,1)))))),0))*G241)</f>
        <v>10</v>
      </c>
      <c r="H141" s="97">
        <f>IF(COUNT('IA3'!I32)=0,1000,(IFERROR(IF('IA3'!I32/H41&lt;0.5,0,IF('IA3'!I32/H41*100&gt;90,5,IF('IA3'!I32/H41*100&gt;80,4,IF('IA3'!I32/H41*100&gt;70,3,IF('IA3'!I32/H41*100&gt;60,2,IF('IA3'!I32/H41*100&lt;=60,1)))))),0))*H241)</f>
        <v>10</v>
      </c>
      <c r="I141" s="97">
        <f>IF(COUNT('IA3'!J32)=0,1000,(IFERROR(IF('IA3'!J32/I41&lt;0.5,0,IF('IA3'!J32/I41*100&gt;90,5,IF('IA3'!J32/I41*100&gt;80,4,IF('IA3'!J32/I41*100&gt;70,3,IF('IA3'!J32/I41*100&gt;60,2,IF('IA3'!J32/I41*100&lt;=60,1)))))),0))*I241)</f>
        <v>10</v>
      </c>
      <c r="J141" s="97">
        <f>IF(COUNT('IA3'!K32)=0,1000,(IFERROR(IF('IA3'!K32/J41&lt;0.5,0,IF('IA3'!K32/J41*100&gt;90,5,IF('IA3'!K32/J41*100&gt;80,4,IF('IA3'!K32/J41*100&gt;70,3,IF('IA3'!K32/J41*100&gt;60,2,IF('IA3'!K32/J41*100&lt;=60,1)))))),0))*J241)</f>
        <v>10</v>
      </c>
      <c r="K141" s="97">
        <f>IF(COUNT('IA3'!#REF!)=0,1000,(IFERROR(IF('IA3'!#REF!/K41&lt;0.5,0,IF('IA3'!#REF!/K41*100&gt;90,5,IF('IA3'!#REF!/K41*100&gt;80,4,IF('IA3'!#REF!/K41*100&gt;70,3,IF('IA3'!#REF!/K41*100&gt;60,2,IF('IA3'!#REF!/K41*100&lt;=60,1)))))),0))*K241)</f>
        <v>1000</v>
      </c>
      <c r="L141" s="97">
        <f>IF(COUNT('IA3'!M32)=0,1000,(IFERROR(IF('IA3'!M32/L41&lt;0.5,0,IF('IA3'!M32/L41*100&gt;90,5,IF('IA3'!M32/L41*100&gt;80,4,IF('IA3'!M32/L41*100&gt;70,3,IF('IA3'!M32/L41*100&gt;60,2,IF('IA3'!M32/L41*100&lt;=60,1)))))),0))*L241)</f>
        <v>65</v>
      </c>
      <c r="M141" s="97">
        <f>IF(COUNT('IA3'!#REF!)=0,1000,(IFERROR(IF('IA3'!#REF!/M41&lt;0.5,0,IF('IA3'!#REF!/M41*100&gt;90,5,IF('IA3'!#REF!/M41*100&gt;80,4,IF('IA3'!#REF!/M41*100&gt;70,3,IF('IA3'!#REF!/M41*100&gt;60,2,IF('IA3'!#REF!/M41*100&lt;=60,1)))))),0))*M241)</f>
        <v>1000</v>
      </c>
      <c r="N141" s="97">
        <f>IF(COUNT('IA3'!N32)=0,1000,(IFERROR(IF('IA3'!N32/N41&lt;0.5,0,IF('IA3'!N32/N41*100&gt;90,5,IF('IA3'!N32/N41*100&gt;80,4,IF('IA3'!N32/N41*100&gt;70,3,IF('IA3'!N32/N41*100&gt;60,2,IF('IA3'!N32/N41*100&lt;=60,1)))))),0))*N241)</f>
        <v>65</v>
      </c>
      <c r="O141" s="97">
        <f>IF(COUNT('IA3'!#REF!)=0,1000,(IFERROR(IF('IA3'!#REF!/O41&lt;0.5,0,IF('IA3'!#REF!/O41*100&gt;90,5,IF('IA3'!#REF!/O41*100&gt;80,4,IF('IA3'!#REF!/O41*100&gt;70,3,IF('IA3'!#REF!/O41*100&gt;60,2,IF('IA3'!#REF!/O41*100&lt;=60,1)))))),0))*O241)</f>
        <v>1000</v>
      </c>
      <c r="P141" s="97">
        <f>IF(COUNT('IA3'!P32)=0,1000,(IFERROR(IF('IA3'!P32/P41&lt;0.5,0,IF('IA3'!P32/P41*100&gt;90,5,IF('IA3'!P32/P41*100&gt;80,4,IF('IA3'!P32/P41*100&gt;70,3,IF('IA3'!P32/P41*100&gt;60,2,IF('IA3'!P32/P41*100&lt;=60,1)))))),0))*P241)</f>
        <v>65</v>
      </c>
      <c r="Q141" s="97">
        <f>IF(COUNT('IA3'!#REF!)=0,1000,(IFERROR(IF('IA3'!#REF!/Q41&lt;0.5,0,IF('IA3'!#REF!/Q41*100&gt;90,5,IF('IA3'!#REF!/Q41*100&gt;80,4,IF('IA3'!#REF!/Q41*100&gt;70,3,IF('IA3'!#REF!/Q41*100&gt;60,2,IF('IA3'!#REF!/Q41*100&lt;=60,1)))))),0))*Q241)</f>
        <v>1000</v>
      </c>
      <c r="R141" s="97">
        <f>IF(COUNT('IA3'!R32)=0,1000,(IFERROR(IF('IA3'!R32/R41&lt;0.5,0,IF('IA3'!R32/R41*100&gt;90,5,IF('IA3'!R32/R41*100&gt;80,4,IF('IA3'!R32/R41*100&gt;70,3,IF('IA3'!R32/R41*100&gt;60,2,IF('IA3'!R32/R41*100&lt;=60,1)))))),0))*R241)</f>
        <v>65</v>
      </c>
      <c r="S141" s="97">
        <f>IF(COUNT('IA3'!#REF!)=0,1000,(IFERROR(IF('IA3'!#REF!/S41&lt;0.5,0,IF('IA3'!#REF!/S41*100&gt;90,5,IF('IA3'!#REF!/S41*100&gt;80,4,IF('IA3'!#REF!/S41*100&gt;70,3,IF('IA3'!#REF!/S41*100&gt;60,2,IF('IA3'!#REF!/S41*100&lt;=60,1)))))),0))*S241)</f>
        <v>1000</v>
      </c>
      <c r="T141" s="97">
        <f>IF(COUNT('IA3'!T32)=0,1000,(IFERROR(IF('IA3'!T32/T41&lt;0.5,0,IF('IA3'!T32/T41*100&gt;90,5,IF('IA3'!T32/T41*100&gt;80,4,IF('IA3'!T32/T41*100&gt;70,3,IF('IA3'!T32/T41*100&gt;60,2,IF('IA3'!T32/T41*100&lt;=60,1)))))),0))*T241)</f>
        <v>65</v>
      </c>
      <c r="U141" s="97">
        <f>IF(COUNT('IA3'!#REF!)=0,1000,(IFERROR(IF('IA3'!#REF!/U41&lt;0.5,0,IF('IA3'!#REF!/U41*100&gt;90,5,IF('IA3'!#REF!/U41*100&gt;80,4,IF('IA3'!#REF!/U41*100&gt;70,3,IF('IA3'!#REF!/U41*100&gt;60,2,IF('IA3'!#REF!/U41*100&lt;=60,1)))))),0))*U241)</f>
        <v>1000</v>
      </c>
      <c r="V141" s="97">
        <f>IF(COUNT('IA3'!W32)=0,1000,(IFERROR(IF('IA3'!W32/V41&lt;0.5,0,IF('IA3'!W32/V41*100&gt;90,5,IF('IA3'!W32/V41*100&gt;80,4,IF('IA3'!W32/V41*100&gt;70,3,IF('IA3'!W32/V41*100&gt;60,2,IF('IA3'!W32/V41*100&lt;=60,1)))))),0))*V241)</f>
        <v>80</v>
      </c>
      <c r="W141" s="97">
        <f>IF(COUNT('IA3'!#REF!)=0,1000,(IFERROR(IF('IA3'!#REF!/W41&lt;0.5,0,IF('IA3'!#REF!/W41*100&gt;90,5,IF('IA3'!#REF!/W41*100&gt;80,4,IF('IA3'!#REF!/W41*100&gt;70,3,IF('IA3'!#REF!/W41*100&gt;60,2,IF('IA3'!#REF!/W41*100&lt;=60,1)))))),0))*W241)</f>
        <v>1000</v>
      </c>
      <c r="X141" s="97">
        <f>IF(COUNT('IA3'!X32)=0,1000,(IFERROR(IF('IA3'!X32/X41&lt;0.5,0,IF('IA3'!X32/X41*100&gt;90,5,IF('IA3'!X32/X41*100&gt;80,4,IF('IA3'!X32/X41*100&gt;70,3,IF('IA3'!X32/X41*100&gt;60,2,IF('IA3'!X32/X41*100&lt;=60,1)))))),0))*X241)</f>
        <v>0</v>
      </c>
      <c r="Y141" s="97">
        <f>IF(COUNT('IA3'!Y32)=0,1000,(IFERROR(IF('IA3'!Y32/Y41&lt;0.5,0,IF('IA3'!Y32/Y41*100&gt;90,5,IF('IA3'!Y32/Y41*100&gt;80,4,IF('IA3'!Y32/Y41*100&gt;70,3,IF('IA3'!Y32/Y41*100&gt;60,2,IF('IA3'!Y32/Y41*100&lt;=60,1)))))),0))*Y241)</f>
        <v>0</v>
      </c>
      <c r="Z141" s="97">
        <f>IF(COUNT('IA3'!Z32)=0,1000,(IFERROR(IF('IA3'!Z32/Z41&lt;0.5,0,IF('IA3'!Z32/Z41*100&gt;90,5,IF('IA3'!Z32/Z41*100&gt;80,4,IF('IA3'!Z32/Z41*100&gt;70,3,IF('IA3'!Z32/Z41*100&gt;60,2,IF('IA3'!Z32/Z41*100&lt;=60,1)))))),0))*Z241)</f>
        <v>1000</v>
      </c>
      <c r="AA141" s="97">
        <f>IF(COUNT('IA3'!AA32)=0,1000,(IFERROR(IF('IA3'!AA32/AA41&lt;0.5,0,IF('IA3'!AA32/AA41*100&gt;90,5,IF('IA3'!AA32/AA41*100&gt;80,4,IF('IA3'!AA32/AA41*100&gt;70,3,IF('IA3'!AA32/AA41*100&gt;60,2,IF('IA3'!AA32/AA41*100&lt;=60,1)))))),0))*AA241)</f>
        <v>1000</v>
      </c>
      <c r="AB141" s="97">
        <f>IF(COUNT('IA3'!AB32)=0,1000,(IFERROR(IF('IA3'!AB32/AB41&lt;0.5,0,IF('IA3'!AB32/AB41*100&gt;90,5,IF('IA3'!AB32/AB41*100&gt;80,4,IF('IA3'!AB32/AB41*100&gt;70,3,IF('IA3'!AB32/AB41*100&gt;60,2,IF('IA3'!AB32/AB41*100&lt;=60,1)))))),0))*AB241)</f>
        <v>1000</v>
      </c>
      <c r="AC141" s="97">
        <f>IF(COUNT('IA3'!AC32)=0,1000,(IFERROR(IF('IA3'!AC32/AC41&lt;0.5,0,IF('IA3'!AC32/AC41*100&gt;90,5,IF('IA3'!AC32/AC41*100&gt;80,4,IF('IA3'!AC32/AC41*100&gt;70,3,IF('IA3'!AC32/AC41*100&gt;60,2,IF('IA3'!AC32/AC41*100&lt;=60,1)))))),0))*AC241)</f>
        <v>1000</v>
      </c>
      <c r="AD141" s="97">
        <f>IF(COUNT('IA3'!AD32)=0,1000,(IFERROR(IF('IA3'!AD32/AD41&lt;0.5,0,IF('IA3'!AD32/AD41*100&gt;90,5,IF('IA3'!AD32/AD41*100&gt;80,4,IF('IA3'!AD32/AD41*100&gt;70,3,IF('IA3'!AD32/AD41*100&gt;60,2,IF('IA3'!AD32/AD41*100&lt;=60,1)))))),0))*AD241)</f>
        <v>1000</v>
      </c>
      <c r="AE141" s="97">
        <f>IF(COUNT('IA3'!AE32)=0,1000,(IFERROR(IF('IA3'!AE32/AE41&lt;0.5,0,IF('IA3'!AE32/AE41*100&gt;90,5,IF('IA3'!AE32/AE41*100&gt;80,4,IF('IA3'!AE32/AE41*100&gt;70,3,IF('IA3'!AE32/AE41*100&gt;60,2,IF('IA3'!AE32/AE41*100&lt;=60,1)))))),0))*AE241)</f>
        <v>1000</v>
      </c>
      <c r="AF141" s="97">
        <f>IF(COUNT('IA3'!AF32)=0,1000,(IFERROR(IF('IA3'!AF32/AF41&lt;0.5,0,IF('IA3'!AF32/AF41*100&gt;90,5,IF('IA3'!AF32/AF41*100&gt;80,4,IF('IA3'!AF32/AF41*100&gt;70,3,IF('IA3'!AF32/AF41*100&gt;60,2,IF('IA3'!AF32/AF41*100&lt;=60,1)))))),0))*AF241)</f>
        <v>1000</v>
      </c>
      <c r="AG141" s="97">
        <f>IF(COUNT('IA3'!AG32)=0,1000,(IFERROR(IF('IA3'!AG32/AG41&lt;0.5,0,IF('IA3'!AG32/AG41*100&gt;90,5,IF('IA3'!AG32/AG41*100&gt;80,4,IF('IA3'!AG32/AG41*100&gt;70,3,IF('IA3'!AG32/AG41*100&gt;60,2,IF('IA3'!AG32/AG41*100&lt;=60,1)))))),0))*AG241)</f>
        <v>1000</v>
      </c>
      <c r="AH141" s="97">
        <f>IF(COUNT('IA3'!AH32)=0,1000,(IFERROR(IF('IA3'!AH32/AH41&lt;0.5,0,IF('IA3'!AH32/AH41*100&gt;90,5,IF('IA3'!AH32/AH41*100&gt;80,4,IF('IA3'!AH32/AH41*100&gt;70,3,IF('IA3'!AH32/AH41*100&gt;60,2,IF('IA3'!AH32/AH41*100&lt;=60,1)))))),0))*AH241)</f>
        <v>1000</v>
      </c>
      <c r="AI141" s="97">
        <f>IF(COUNT('IA3'!AI32)=0,1000,(IFERROR(IF('IA3'!AI32/AI41&lt;0.5,0,IF('IA3'!AI32/AI41*100&gt;90,5,IF('IA3'!AI32/AI41*100&gt;80,4,IF('IA3'!AI32/AI41*100&gt;70,3,IF('IA3'!AI32/AI41*100&gt;60,2,IF('IA3'!AI32/AI41*100&lt;=60,1)))))),0))*AI241)</f>
        <v>1000</v>
      </c>
      <c r="AJ141" s="97">
        <f>IF(COUNT('IA3'!AJ32)=0,1000,(IFERROR(IF('IA3'!AJ32/AJ41&lt;0.5,0,IF('IA3'!AJ32/AJ41*100&gt;90,5,IF('IA3'!AJ32/AJ41*100&gt;80,4,IF('IA3'!AJ32/AJ41*100&gt;70,3,IF('IA3'!AJ32/AJ41*100&gt;60,2,IF('IA3'!AJ32/AJ41*100&lt;=60,1)))))),0))*AJ241)</f>
        <v>1000</v>
      </c>
      <c r="AK141" s="97">
        <f>IF(COUNT('IA3'!AK32)=0,1000,(IFERROR(IF('IA3'!AK32/AK41&lt;0.5,0,IF('IA3'!AK32/AK41*100&gt;90,5,IF('IA3'!AK32/AK41*100&gt;80,4,IF('IA3'!AK32/AK41*100&gt;70,3,IF('IA3'!AK32/AK41*100&gt;60,2,IF('IA3'!AK32/AK41*100&lt;=60,1)))))),0))*AK241)</f>
        <v>1000</v>
      </c>
      <c r="AL141" s="97">
        <f>IF(COUNT('IA3'!AL32)=0,1000,(IFERROR(IF('IA3'!AL32/AL41&lt;0.5,0,IF('IA3'!AL32/AL41*100&gt;90,5,IF('IA3'!AL32/AL41*100&gt;80,4,IF('IA3'!AL32/AL41*100&gt;70,3,IF('IA3'!AL32/AL41*100&gt;60,2,IF('IA3'!AL32/AL41*100&lt;=60,1)))))),0))*AL241)</f>
        <v>1000</v>
      </c>
      <c r="AM141" s="97">
        <f>IF(COUNT('IA3'!AM32)=0,1000,(IFERROR(IF('IA3'!AM32/AM41&lt;0.5,0,IF('IA3'!AM32/AM41*100&gt;90,5,IF('IA3'!AM32/AM41*100&gt;80,4,IF('IA3'!AM32/AM41*100&gt;70,3,IF('IA3'!AM32/AM41*100&gt;60,2,IF('IA3'!AM32/AM41*100&lt;=60,1)))))),0))*AM241)</f>
        <v>1000</v>
      </c>
      <c r="AN141" s="97">
        <f>IF(COUNT('IA3'!AN32)=0,1000,(IFERROR(IF('IA3'!AN32/AN41&lt;0.5,0,IF('IA3'!AN32/AN41*100&gt;90,5,IF('IA3'!AN32/AN41*100&gt;80,4,IF('IA3'!AN32/AN41*100&gt;70,3,IF('IA3'!AN32/AN41*100&gt;60,2,IF('IA3'!AN32/AN41*100&lt;=60,1)))))),0))*AN241)</f>
        <v>1000</v>
      </c>
      <c r="AO141" s="97">
        <f>IF(COUNT('IA3'!AO32)=0,1000,(IFERROR(IF('IA3'!AO32/AO41&lt;0.5,0,IF('IA3'!AO32/AO41*100&gt;90,5,IF('IA3'!AO32/AO41*100&gt;80,4,IF('IA3'!AO32/AO41*100&gt;70,3,IF('IA3'!AO32/AO41*100&gt;60,2,IF('IA3'!AO32/AO41*100&lt;=60,1)))))),0))*AO241)</f>
        <v>1000</v>
      </c>
      <c r="AP141" s="97">
        <f>IF(COUNT('IA3'!AP32)=0,1000,(IFERROR(IF('IA3'!AP32/AP41&lt;0.5,0,IF('IA3'!AP32/AP41*100&gt;90,5,IF('IA3'!AP32/AP41*100&gt;80,4,IF('IA3'!AP32/AP41*100&gt;70,3,IF('IA3'!AP32/AP41*100&gt;60,2,IF('IA3'!AP32/AP41*100&lt;=60,1)))))),0))*AP241)</f>
        <v>1000</v>
      </c>
      <c r="AQ141" s="97">
        <f>IF(COUNT('IA3'!AQ32)=0,1000,(IFERROR(IF('IA3'!AQ32/AQ41&lt;0.5,0,IF('IA3'!AQ32/AQ41*100&gt;90,5,IF('IA3'!AQ32/AQ41*100&gt;80,4,IF('IA3'!AQ32/AQ41*100&gt;70,3,IF('IA3'!AQ32/AQ41*100&gt;60,2,IF('IA3'!AQ32/AQ41*100&lt;=60,1)))))),0))*AQ241)</f>
        <v>1000</v>
      </c>
      <c r="AR141" s="97">
        <f>IF(COUNT('IA3'!AR32)=0,1000,(IFERROR(IF('IA3'!AR32/AR41&lt;0.5,0,IF('IA3'!AR32/AR41*100&gt;90,5,IF('IA3'!AR32/AR41*100&gt;80,4,IF('IA3'!AR32/AR41*100&gt;70,3,IF('IA3'!AR32/AR41*100&gt;60,2,IF('IA3'!AR32/AR41*100&lt;=60,1)))))),0))*AR241)</f>
        <v>1000</v>
      </c>
      <c r="AS141" s="97">
        <f>IF(COUNT('IA3'!AS32)=0,1000,(IFERROR(IF('IA3'!AS32/AS41&lt;0.5,0,IF('IA3'!AS32/AS41*100&gt;90,5,IF('IA3'!AS32/AS41*100&gt;80,4,IF('IA3'!AS32/AS41*100&gt;70,3,IF('IA3'!AS32/AS41*100&gt;60,2,IF('IA3'!AS32/AS41*100&lt;=60,1)))))),0))*AS241)</f>
        <v>1000</v>
      </c>
      <c r="AT141" s="97">
        <f>IF(COUNT('IA3'!AT32)=0,1000,(IFERROR(IF('IA3'!AT32/AT41&lt;0.5,0,IF('IA3'!AT32/AT41*100&gt;90,5,IF('IA3'!AT32/AT41*100&gt;80,4,IF('IA3'!AT32/AT41*100&gt;70,3,IF('IA3'!AT32/AT41*100&gt;60,2,IF('IA3'!AT32/AT41*100&lt;=60,1)))))),0))*AT241)</f>
        <v>1000</v>
      </c>
      <c r="AU141" s="97">
        <f>IF(COUNT('IA3'!AU32)=0,1000,(IFERROR(IF('IA3'!AU32/AU41&lt;0.5,0,IF('IA3'!AU32/AU41*100&gt;90,5,IF('IA3'!AU32/AU41*100&gt;80,4,IF('IA3'!AU32/AU41*100&gt;70,3,IF('IA3'!AU32/AU41*100&gt;60,2,IF('IA3'!AU32/AU41*100&lt;=60,1)))))),0))*AU241)</f>
        <v>1000</v>
      </c>
      <c r="AV141" s="97">
        <f>IF(COUNT('IA3'!AV32)=0,1000,(IFERROR(IF('IA3'!AV32/AV41&lt;0.5,0,IF('IA3'!AV32/AV41*100&gt;90,5,IF('IA3'!AV32/AV41*100&gt;80,4,IF('IA3'!AV32/AV41*100&gt;70,3,IF('IA3'!AV32/AV41*100&gt;60,2,IF('IA3'!AV32/AV41*100&lt;=60,1)))))),0))*AV241)</f>
        <v>1000</v>
      </c>
      <c r="AW141" s="97">
        <f>IF(COUNT('IA3'!AW32)=0,1000,(IFERROR(IF('IA3'!AW32/AW41&lt;0.5,0,IF('IA3'!AW32/AW41*100&gt;90,5,IF('IA3'!AW32/AW41*100&gt;80,4,IF('IA3'!AW32/AW41*100&gt;70,3,IF('IA3'!AW32/AW41*100&gt;60,2,IF('IA3'!AW32/AW41*100&lt;=60,1)))))),0))*AW241)</f>
        <v>1000</v>
      </c>
      <c r="AX141" s="97">
        <f>IF(COUNT('IA3'!AX32)=0,1000,(IFERROR(IF('IA3'!AX32/AX41&lt;0.5,0,IF('IA3'!AX32/AX41*100&gt;90,5,IF('IA3'!AX32/AX41*100&gt;80,4,IF('IA3'!AX32/AX41*100&gt;70,3,IF('IA3'!AX32/AX41*100&gt;60,2,IF('IA3'!AX32/AX41*100&lt;=60,1)))))),0))*AX241)</f>
        <v>1000</v>
      </c>
      <c r="AY141" s="97">
        <f>IF(COUNT('IA3'!AY32)=0,1000,(IFERROR(IF('IA3'!AY32/AY41&lt;0.5,0,IF('IA3'!AY32/AY41*100&gt;90,5,IF('IA3'!AY32/AY41*100&gt;80,4,IF('IA3'!AY32/AY41*100&gt;70,3,IF('IA3'!AY32/AY41*100&gt;60,2,IF('IA3'!AY32/AY41*100&lt;=60,1)))))),0))*AY241)</f>
        <v>1000</v>
      </c>
      <c r="AZ141" s="97">
        <f>IF(COUNT('IA3'!AZ32)=0,1000,(IFERROR(IF('IA3'!AZ32/AZ41&lt;0.5,0,IF('IA3'!AZ32/AZ41*100&gt;90,5,IF('IA3'!AZ32/AZ41*100&gt;80,4,IF('IA3'!AZ32/AZ41*100&gt;70,3,IF('IA3'!AZ32/AZ41*100&gt;60,2,IF('IA3'!AZ32/AZ41*100&lt;=60,1)))))),0))*AZ241)</f>
        <v>1000</v>
      </c>
      <c r="BA141" s="96">
        <f t="shared" si="53"/>
        <v>5</v>
      </c>
      <c r="BB141" s="96">
        <f t="shared" si="54"/>
        <v>5</v>
      </c>
      <c r="BC141" s="96">
        <f t="shared" si="55"/>
        <v>5</v>
      </c>
      <c r="BD141" s="96">
        <f t="shared" si="56"/>
        <v>5</v>
      </c>
      <c r="BE141" s="96">
        <f t="shared" si="57"/>
        <v>5</v>
      </c>
      <c r="BF141" s="96">
        <f t="shared" si="58"/>
        <v>0</v>
      </c>
      <c r="BG141" s="96">
        <f t="shared" si="59"/>
        <v>0</v>
      </c>
    </row>
    <row r="142" spans="1:59" x14ac:dyDescent="0.3">
      <c r="A142" s="97">
        <f>IF(COUNT('IA3'!B33)=0,1000,(IFERROR(IF('IA3'!B33/A42&lt;0.5,0,IF('IA3'!B33/A42*100&gt;90,5,IF('IA3'!B33/A42*100&gt;80,4,IF('IA3'!B33/A42*100&gt;70,3,IF('IA3'!B33/A42*100&gt;60,2,IF('IA3'!B33/A42*100&lt;=60,1)))))),0))*A242)</f>
        <v>0</v>
      </c>
      <c r="B142" s="97">
        <f>IF(COUNT('IA3'!C33)=0,1000,(IFERROR(IF('IA3'!C33/B42&lt;0.5,0,IF('IA3'!C33/B42*100&gt;90,5,IF('IA3'!C33/B42*100&gt;80,4,IF('IA3'!C33/B42*100&gt;70,3,IF('IA3'!C33/B42*100&gt;60,2,IF('IA3'!C33/B42*100&lt;=60,1)))))),0))*B242)</f>
        <v>10</v>
      </c>
      <c r="C142" s="97">
        <f>IF(COUNT('IA3'!D33)=0,1000,(IFERROR(IF('IA3'!D33/C42&lt;0.5,0,IF('IA3'!D33/C42*100&gt;90,5,IF('IA3'!D33/C42*100&gt;80,4,IF('IA3'!D33/C42*100&gt;70,3,IF('IA3'!D33/C42*100&gt;60,2,IF('IA3'!D33/C42*100&lt;=60,1)))))),0))*C242)</f>
        <v>10</v>
      </c>
      <c r="D142" s="97">
        <f>IF(COUNT('IA3'!E33)=0,1000,(IFERROR(IF('IA3'!E33/D42&lt;0.5,0,IF('IA3'!E33/D42*100&gt;90,5,IF('IA3'!E33/D42*100&gt;80,4,IF('IA3'!E33/D42*100&gt;70,3,IF('IA3'!E33/D42*100&gt;60,2,IF('IA3'!E33/D42*100&lt;=60,1)))))),0))*D242)</f>
        <v>10</v>
      </c>
      <c r="E142" s="97">
        <f>IF(COUNT('IA3'!F33)=0,1000,(IFERROR(IF('IA3'!F33/E42&lt;0.5,0,IF('IA3'!F33/E42*100&gt;90,5,IF('IA3'!F33/E42*100&gt;80,4,IF('IA3'!F33/E42*100&gt;70,3,IF('IA3'!F33/E42*100&gt;60,2,IF('IA3'!F33/E42*100&lt;=60,1)))))),0))*E242)</f>
        <v>10</v>
      </c>
      <c r="F142" s="97">
        <f>IF(COUNT('IA3'!G33)=0,1000,(IFERROR(IF('IA3'!G33/F42&lt;0.5,0,IF('IA3'!G33/F42*100&gt;90,5,IF('IA3'!G33/F42*100&gt;80,4,IF('IA3'!G33/F42*100&gt;70,3,IF('IA3'!G33/F42*100&gt;60,2,IF('IA3'!G33/F42*100&lt;=60,1)))))),0))*F242)</f>
        <v>10</v>
      </c>
      <c r="G142" s="97">
        <f>IF(COUNT('IA3'!H33)=0,1000,(IFERROR(IF('IA3'!H33/G42&lt;0.5,0,IF('IA3'!H33/G42*100&gt;90,5,IF('IA3'!H33/G42*100&gt;80,4,IF('IA3'!H33/G42*100&gt;70,3,IF('IA3'!H33/G42*100&gt;60,2,IF('IA3'!H33/G42*100&lt;=60,1)))))),0))*G242)</f>
        <v>10</v>
      </c>
      <c r="H142" s="97">
        <f>IF(COUNT('IA3'!I33)=0,1000,(IFERROR(IF('IA3'!I33/H42&lt;0.5,0,IF('IA3'!I33/H42*100&gt;90,5,IF('IA3'!I33/H42*100&gt;80,4,IF('IA3'!I33/H42*100&gt;70,3,IF('IA3'!I33/H42*100&gt;60,2,IF('IA3'!I33/H42*100&lt;=60,1)))))),0))*H242)</f>
        <v>10</v>
      </c>
      <c r="I142" s="97">
        <f>IF(COUNT('IA3'!J33)=0,1000,(IFERROR(IF('IA3'!J33/I42&lt;0.5,0,IF('IA3'!J33/I42*100&gt;90,5,IF('IA3'!J33/I42*100&gt;80,4,IF('IA3'!J33/I42*100&gt;70,3,IF('IA3'!J33/I42*100&gt;60,2,IF('IA3'!J33/I42*100&lt;=60,1)))))),0))*I242)</f>
        <v>10</v>
      </c>
      <c r="J142" s="97">
        <f>IF(COUNT('IA3'!K33)=0,1000,(IFERROR(IF('IA3'!K33/J42&lt;0.5,0,IF('IA3'!K33/J42*100&gt;90,5,IF('IA3'!K33/J42*100&gt;80,4,IF('IA3'!K33/J42*100&gt;70,3,IF('IA3'!K33/J42*100&gt;60,2,IF('IA3'!K33/J42*100&lt;=60,1)))))),0))*J242)</f>
        <v>10</v>
      </c>
      <c r="K142" s="97">
        <f>IF(COUNT('IA3'!#REF!)=0,1000,(IFERROR(IF('IA3'!#REF!/K42&lt;0.5,0,IF('IA3'!#REF!/K42*100&gt;90,5,IF('IA3'!#REF!/K42*100&gt;80,4,IF('IA3'!#REF!/K42*100&gt;70,3,IF('IA3'!#REF!/K42*100&gt;60,2,IF('IA3'!#REF!/K42*100&lt;=60,1)))))),0))*K242)</f>
        <v>1000</v>
      </c>
      <c r="L142" s="97">
        <f>IF(COUNT('IA3'!M33)=0,1000,(IFERROR(IF('IA3'!M33/L42&lt;0.5,0,IF('IA3'!M33/L42*100&gt;90,5,IF('IA3'!M33/L42*100&gt;80,4,IF('IA3'!M33/L42*100&gt;70,3,IF('IA3'!M33/L42*100&gt;60,2,IF('IA3'!M33/L42*100&lt;=60,1)))))),0))*L242)</f>
        <v>65</v>
      </c>
      <c r="M142" s="97">
        <f>IF(COUNT('IA3'!#REF!)=0,1000,(IFERROR(IF('IA3'!#REF!/M42&lt;0.5,0,IF('IA3'!#REF!/M42*100&gt;90,5,IF('IA3'!#REF!/M42*100&gt;80,4,IF('IA3'!#REF!/M42*100&gt;70,3,IF('IA3'!#REF!/M42*100&gt;60,2,IF('IA3'!#REF!/M42*100&lt;=60,1)))))),0))*M242)</f>
        <v>1000</v>
      </c>
      <c r="N142" s="97">
        <f>IF(COUNT('IA3'!N33)=0,1000,(IFERROR(IF('IA3'!N33/N42&lt;0.5,0,IF('IA3'!N33/N42*100&gt;90,5,IF('IA3'!N33/N42*100&gt;80,4,IF('IA3'!N33/N42*100&gt;70,3,IF('IA3'!N33/N42*100&gt;60,2,IF('IA3'!N33/N42*100&lt;=60,1)))))),0))*N242)</f>
        <v>65</v>
      </c>
      <c r="O142" s="97">
        <f>IF(COUNT('IA3'!#REF!)=0,1000,(IFERROR(IF('IA3'!#REF!/O42&lt;0.5,0,IF('IA3'!#REF!/O42*100&gt;90,5,IF('IA3'!#REF!/O42*100&gt;80,4,IF('IA3'!#REF!/O42*100&gt;70,3,IF('IA3'!#REF!/O42*100&gt;60,2,IF('IA3'!#REF!/O42*100&lt;=60,1)))))),0))*O242)</f>
        <v>1000</v>
      </c>
      <c r="P142" s="97">
        <f>IF(COUNT('IA3'!P33)=0,1000,(IFERROR(IF('IA3'!P33/P42&lt;0.5,0,IF('IA3'!P33/P42*100&gt;90,5,IF('IA3'!P33/P42*100&gt;80,4,IF('IA3'!P33/P42*100&gt;70,3,IF('IA3'!P33/P42*100&gt;60,2,IF('IA3'!P33/P42*100&lt;=60,1)))))),0))*P242)</f>
        <v>65</v>
      </c>
      <c r="Q142" s="97">
        <f>IF(COUNT('IA3'!#REF!)=0,1000,(IFERROR(IF('IA3'!#REF!/Q42&lt;0.5,0,IF('IA3'!#REF!/Q42*100&gt;90,5,IF('IA3'!#REF!/Q42*100&gt;80,4,IF('IA3'!#REF!/Q42*100&gt;70,3,IF('IA3'!#REF!/Q42*100&gt;60,2,IF('IA3'!#REF!/Q42*100&lt;=60,1)))))),0))*Q242)</f>
        <v>1000</v>
      </c>
      <c r="R142" s="97">
        <f>IF(COUNT('IA3'!S33)=0,1000,(IFERROR(IF('IA3'!S33/R42&lt;0.5,0,IF('IA3'!S33/R42*100&gt;90,5,IF('IA3'!S33/R42*100&gt;80,4,IF('IA3'!S33/R42*100&gt;70,3,IF('IA3'!S33/R42*100&gt;60,2,IF('IA3'!S33/R42*100&lt;=60,1)))))),0))*R242)</f>
        <v>65</v>
      </c>
      <c r="S142" s="97">
        <f>IF(COUNT('IA3'!#REF!)=0,1000,(IFERROR(IF('IA3'!#REF!/S42&lt;0.5,0,IF('IA3'!#REF!/S42*100&gt;90,5,IF('IA3'!#REF!/S42*100&gt;80,4,IF('IA3'!#REF!/S42*100&gt;70,3,IF('IA3'!#REF!/S42*100&gt;60,2,IF('IA3'!#REF!/S42*100&lt;=60,1)))))),0))*S242)</f>
        <v>1000</v>
      </c>
      <c r="T142" s="97">
        <f>IF(COUNT('IA3'!T33)=0,1000,(IFERROR(IF('IA3'!T33/T42&lt;0.5,0,IF('IA3'!T33/T42*100&gt;90,5,IF('IA3'!T33/T42*100&gt;80,4,IF('IA3'!T33/T42*100&gt;70,3,IF('IA3'!T33/T42*100&gt;60,2,IF('IA3'!T33/T42*100&lt;=60,1)))))),0))*T242)</f>
        <v>65</v>
      </c>
      <c r="U142" s="97">
        <f>IF(COUNT('IA3'!#REF!)=0,1000,(IFERROR(IF('IA3'!#REF!/U42&lt;0.5,0,IF('IA3'!#REF!/U42*100&gt;90,5,IF('IA3'!#REF!/U42*100&gt;80,4,IF('IA3'!#REF!/U42*100&gt;70,3,IF('IA3'!#REF!/U42*100&gt;60,2,IF('IA3'!#REF!/U42*100&lt;=60,1)))))),0))*U242)</f>
        <v>1000</v>
      </c>
      <c r="V142" s="97">
        <f>IF(COUNT('IA3'!V33)=0,1000,(IFERROR(IF('IA3'!V33/V42&lt;0.5,0,IF('IA3'!V33/V42*100&gt;90,5,IF('IA3'!V33/V42*100&gt;80,4,IF('IA3'!V33/V42*100&gt;70,3,IF('IA3'!V33/V42*100&gt;60,2,IF('IA3'!V33/V42*100&lt;=60,1)))))),0))*V242)</f>
        <v>80</v>
      </c>
      <c r="W142" s="97">
        <f>IF(COUNT('IA3'!W33)=0,1000,(IFERROR(IF('IA3'!W33/W42&lt;0.5,0,IF('IA3'!W33/W42*100&gt;90,5,IF('IA3'!W33/W42*100&gt;80,4,IF('IA3'!W33/W42*100&gt;70,3,IF('IA3'!W33/W42*100&gt;60,2,IF('IA3'!W33/W42*100&lt;=60,1)))))),0))*W242)</f>
        <v>1000</v>
      </c>
      <c r="X142" s="97">
        <f>IF(COUNT('IA3'!X33)=0,1000,(IFERROR(IF('IA3'!X33/X42&lt;0.5,0,IF('IA3'!X33/X42*100&gt;90,5,IF('IA3'!X33/X42*100&gt;80,4,IF('IA3'!X33/X42*100&gt;70,3,IF('IA3'!X33/X42*100&gt;60,2,IF('IA3'!X33/X42*100&lt;=60,1)))))),0))*X242)</f>
        <v>0</v>
      </c>
      <c r="Y142" s="97">
        <f>IF(COUNT('IA3'!Y33)=0,1000,(IFERROR(IF('IA3'!Y33/Y42&lt;0.5,0,IF('IA3'!Y33/Y42*100&gt;90,5,IF('IA3'!Y33/Y42*100&gt;80,4,IF('IA3'!Y33/Y42*100&gt;70,3,IF('IA3'!Y33/Y42*100&gt;60,2,IF('IA3'!Y33/Y42*100&lt;=60,1)))))),0))*Y242)</f>
        <v>0</v>
      </c>
      <c r="Z142" s="97">
        <f>IF(COUNT('IA3'!Z33)=0,1000,(IFERROR(IF('IA3'!Z33/Z42&lt;0.5,0,IF('IA3'!Z33/Z42*100&gt;90,5,IF('IA3'!Z33/Z42*100&gt;80,4,IF('IA3'!Z33/Z42*100&gt;70,3,IF('IA3'!Z33/Z42*100&gt;60,2,IF('IA3'!Z33/Z42*100&lt;=60,1)))))),0))*Z242)</f>
        <v>1000</v>
      </c>
      <c r="AA142" s="97">
        <f>IF(COUNT('IA3'!AA33)=0,1000,(IFERROR(IF('IA3'!AA33/AA42&lt;0.5,0,IF('IA3'!AA33/AA42*100&gt;90,5,IF('IA3'!AA33/AA42*100&gt;80,4,IF('IA3'!AA33/AA42*100&gt;70,3,IF('IA3'!AA33/AA42*100&gt;60,2,IF('IA3'!AA33/AA42*100&lt;=60,1)))))),0))*AA242)</f>
        <v>1000</v>
      </c>
      <c r="AB142" s="97">
        <f>IF(COUNT('IA3'!AB33)=0,1000,(IFERROR(IF('IA3'!AB33/AB42&lt;0.5,0,IF('IA3'!AB33/AB42*100&gt;90,5,IF('IA3'!AB33/AB42*100&gt;80,4,IF('IA3'!AB33/AB42*100&gt;70,3,IF('IA3'!AB33/AB42*100&gt;60,2,IF('IA3'!AB33/AB42*100&lt;=60,1)))))),0))*AB242)</f>
        <v>1000</v>
      </c>
      <c r="AC142" s="97">
        <f>IF(COUNT('IA3'!AC33)=0,1000,(IFERROR(IF('IA3'!AC33/AC42&lt;0.5,0,IF('IA3'!AC33/AC42*100&gt;90,5,IF('IA3'!AC33/AC42*100&gt;80,4,IF('IA3'!AC33/AC42*100&gt;70,3,IF('IA3'!AC33/AC42*100&gt;60,2,IF('IA3'!AC33/AC42*100&lt;=60,1)))))),0))*AC242)</f>
        <v>1000</v>
      </c>
      <c r="AD142" s="97">
        <f>IF(COUNT('IA3'!AD33)=0,1000,(IFERROR(IF('IA3'!AD33/AD42&lt;0.5,0,IF('IA3'!AD33/AD42*100&gt;90,5,IF('IA3'!AD33/AD42*100&gt;80,4,IF('IA3'!AD33/AD42*100&gt;70,3,IF('IA3'!AD33/AD42*100&gt;60,2,IF('IA3'!AD33/AD42*100&lt;=60,1)))))),0))*AD242)</f>
        <v>1000</v>
      </c>
      <c r="AE142" s="97">
        <f>IF(COUNT('IA3'!AE33)=0,1000,(IFERROR(IF('IA3'!AE33/AE42&lt;0.5,0,IF('IA3'!AE33/AE42*100&gt;90,5,IF('IA3'!AE33/AE42*100&gt;80,4,IF('IA3'!AE33/AE42*100&gt;70,3,IF('IA3'!AE33/AE42*100&gt;60,2,IF('IA3'!AE33/AE42*100&lt;=60,1)))))),0))*AE242)</f>
        <v>1000</v>
      </c>
      <c r="AF142" s="97">
        <f>IF(COUNT('IA3'!AF33)=0,1000,(IFERROR(IF('IA3'!AF33/AF42&lt;0.5,0,IF('IA3'!AF33/AF42*100&gt;90,5,IF('IA3'!AF33/AF42*100&gt;80,4,IF('IA3'!AF33/AF42*100&gt;70,3,IF('IA3'!AF33/AF42*100&gt;60,2,IF('IA3'!AF33/AF42*100&lt;=60,1)))))),0))*AF242)</f>
        <v>1000</v>
      </c>
      <c r="AG142" s="97">
        <f>IF(COUNT('IA3'!AG33)=0,1000,(IFERROR(IF('IA3'!AG33/AG42&lt;0.5,0,IF('IA3'!AG33/AG42*100&gt;90,5,IF('IA3'!AG33/AG42*100&gt;80,4,IF('IA3'!AG33/AG42*100&gt;70,3,IF('IA3'!AG33/AG42*100&gt;60,2,IF('IA3'!AG33/AG42*100&lt;=60,1)))))),0))*AG242)</f>
        <v>1000</v>
      </c>
      <c r="AH142" s="97">
        <f>IF(COUNT('IA3'!AH33)=0,1000,(IFERROR(IF('IA3'!AH33/AH42&lt;0.5,0,IF('IA3'!AH33/AH42*100&gt;90,5,IF('IA3'!AH33/AH42*100&gt;80,4,IF('IA3'!AH33/AH42*100&gt;70,3,IF('IA3'!AH33/AH42*100&gt;60,2,IF('IA3'!AH33/AH42*100&lt;=60,1)))))),0))*AH242)</f>
        <v>1000</v>
      </c>
      <c r="AI142" s="97">
        <f>IF(COUNT('IA3'!AI33)=0,1000,(IFERROR(IF('IA3'!AI33/AI42&lt;0.5,0,IF('IA3'!AI33/AI42*100&gt;90,5,IF('IA3'!AI33/AI42*100&gt;80,4,IF('IA3'!AI33/AI42*100&gt;70,3,IF('IA3'!AI33/AI42*100&gt;60,2,IF('IA3'!AI33/AI42*100&lt;=60,1)))))),0))*AI242)</f>
        <v>1000</v>
      </c>
      <c r="AJ142" s="97">
        <f>IF(COUNT('IA3'!AJ33)=0,1000,(IFERROR(IF('IA3'!AJ33/AJ42&lt;0.5,0,IF('IA3'!AJ33/AJ42*100&gt;90,5,IF('IA3'!AJ33/AJ42*100&gt;80,4,IF('IA3'!AJ33/AJ42*100&gt;70,3,IF('IA3'!AJ33/AJ42*100&gt;60,2,IF('IA3'!AJ33/AJ42*100&lt;=60,1)))))),0))*AJ242)</f>
        <v>1000</v>
      </c>
      <c r="AK142" s="97">
        <f>IF(COUNT('IA3'!AK33)=0,1000,(IFERROR(IF('IA3'!AK33/AK42&lt;0.5,0,IF('IA3'!AK33/AK42*100&gt;90,5,IF('IA3'!AK33/AK42*100&gt;80,4,IF('IA3'!AK33/AK42*100&gt;70,3,IF('IA3'!AK33/AK42*100&gt;60,2,IF('IA3'!AK33/AK42*100&lt;=60,1)))))),0))*AK242)</f>
        <v>1000</v>
      </c>
      <c r="AL142" s="97">
        <f>IF(COUNT('IA3'!AL33)=0,1000,(IFERROR(IF('IA3'!AL33/AL42&lt;0.5,0,IF('IA3'!AL33/AL42*100&gt;90,5,IF('IA3'!AL33/AL42*100&gt;80,4,IF('IA3'!AL33/AL42*100&gt;70,3,IF('IA3'!AL33/AL42*100&gt;60,2,IF('IA3'!AL33/AL42*100&lt;=60,1)))))),0))*AL242)</f>
        <v>1000</v>
      </c>
      <c r="AM142" s="97">
        <f>IF(COUNT('IA3'!AM33)=0,1000,(IFERROR(IF('IA3'!AM33/AM42&lt;0.5,0,IF('IA3'!AM33/AM42*100&gt;90,5,IF('IA3'!AM33/AM42*100&gt;80,4,IF('IA3'!AM33/AM42*100&gt;70,3,IF('IA3'!AM33/AM42*100&gt;60,2,IF('IA3'!AM33/AM42*100&lt;=60,1)))))),0))*AM242)</f>
        <v>1000</v>
      </c>
      <c r="AN142" s="97">
        <f>IF(COUNT('IA3'!AN33)=0,1000,(IFERROR(IF('IA3'!AN33/AN42&lt;0.5,0,IF('IA3'!AN33/AN42*100&gt;90,5,IF('IA3'!AN33/AN42*100&gt;80,4,IF('IA3'!AN33/AN42*100&gt;70,3,IF('IA3'!AN33/AN42*100&gt;60,2,IF('IA3'!AN33/AN42*100&lt;=60,1)))))),0))*AN242)</f>
        <v>1000</v>
      </c>
      <c r="AO142" s="97">
        <f>IF(COUNT('IA3'!AO33)=0,1000,(IFERROR(IF('IA3'!AO33/AO42&lt;0.5,0,IF('IA3'!AO33/AO42*100&gt;90,5,IF('IA3'!AO33/AO42*100&gt;80,4,IF('IA3'!AO33/AO42*100&gt;70,3,IF('IA3'!AO33/AO42*100&gt;60,2,IF('IA3'!AO33/AO42*100&lt;=60,1)))))),0))*AO242)</f>
        <v>1000</v>
      </c>
      <c r="AP142" s="97">
        <f>IF(COUNT('IA3'!AP33)=0,1000,(IFERROR(IF('IA3'!AP33/AP42&lt;0.5,0,IF('IA3'!AP33/AP42*100&gt;90,5,IF('IA3'!AP33/AP42*100&gt;80,4,IF('IA3'!AP33/AP42*100&gt;70,3,IF('IA3'!AP33/AP42*100&gt;60,2,IF('IA3'!AP33/AP42*100&lt;=60,1)))))),0))*AP242)</f>
        <v>1000</v>
      </c>
      <c r="AQ142" s="97">
        <f>IF(COUNT('IA3'!AQ33)=0,1000,(IFERROR(IF('IA3'!AQ33/AQ42&lt;0.5,0,IF('IA3'!AQ33/AQ42*100&gt;90,5,IF('IA3'!AQ33/AQ42*100&gt;80,4,IF('IA3'!AQ33/AQ42*100&gt;70,3,IF('IA3'!AQ33/AQ42*100&gt;60,2,IF('IA3'!AQ33/AQ42*100&lt;=60,1)))))),0))*AQ242)</f>
        <v>1000</v>
      </c>
      <c r="AR142" s="97">
        <f>IF(COUNT('IA3'!AR33)=0,1000,(IFERROR(IF('IA3'!AR33/AR42&lt;0.5,0,IF('IA3'!AR33/AR42*100&gt;90,5,IF('IA3'!AR33/AR42*100&gt;80,4,IF('IA3'!AR33/AR42*100&gt;70,3,IF('IA3'!AR33/AR42*100&gt;60,2,IF('IA3'!AR33/AR42*100&lt;=60,1)))))),0))*AR242)</f>
        <v>1000</v>
      </c>
      <c r="AS142" s="97">
        <f>IF(COUNT('IA3'!AS33)=0,1000,(IFERROR(IF('IA3'!AS33/AS42&lt;0.5,0,IF('IA3'!AS33/AS42*100&gt;90,5,IF('IA3'!AS33/AS42*100&gt;80,4,IF('IA3'!AS33/AS42*100&gt;70,3,IF('IA3'!AS33/AS42*100&gt;60,2,IF('IA3'!AS33/AS42*100&lt;=60,1)))))),0))*AS242)</f>
        <v>1000</v>
      </c>
      <c r="AT142" s="97">
        <f>IF(COUNT('IA3'!AT33)=0,1000,(IFERROR(IF('IA3'!AT33/AT42&lt;0.5,0,IF('IA3'!AT33/AT42*100&gt;90,5,IF('IA3'!AT33/AT42*100&gt;80,4,IF('IA3'!AT33/AT42*100&gt;70,3,IF('IA3'!AT33/AT42*100&gt;60,2,IF('IA3'!AT33/AT42*100&lt;=60,1)))))),0))*AT242)</f>
        <v>1000</v>
      </c>
      <c r="AU142" s="97">
        <f>IF(COUNT('IA3'!AU33)=0,1000,(IFERROR(IF('IA3'!AU33/AU42&lt;0.5,0,IF('IA3'!AU33/AU42*100&gt;90,5,IF('IA3'!AU33/AU42*100&gt;80,4,IF('IA3'!AU33/AU42*100&gt;70,3,IF('IA3'!AU33/AU42*100&gt;60,2,IF('IA3'!AU33/AU42*100&lt;=60,1)))))),0))*AU242)</f>
        <v>1000</v>
      </c>
      <c r="AV142" s="97">
        <f>IF(COUNT('IA3'!AV33)=0,1000,(IFERROR(IF('IA3'!AV33/AV42&lt;0.5,0,IF('IA3'!AV33/AV42*100&gt;90,5,IF('IA3'!AV33/AV42*100&gt;80,4,IF('IA3'!AV33/AV42*100&gt;70,3,IF('IA3'!AV33/AV42*100&gt;60,2,IF('IA3'!AV33/AV42*100&lt;=60,1)))))),0))*AV242)</f>
        <v>1000</v>
      </c>
      <c r="AW142" s="97">
        <f>IF(COUNT('IA3'!AW33)=0,1000,(IFERROR(IF('IA3'!AW33/AW42&lt;0.5,0,IF('IA3'!AW33/AW42*100&gt;90,5,IF('IA3'!AW33/AW42*100&gt;80,4,IF('IA3'!AW33/AW42*100&gt;70,3,IF('IA3'!AW33/AW42*100&gt;60,2,IF('IA3'!AW33/AW42*100&lt;=60,1)))))),0))*AW242)</f>
        <v>1000</v>
      </c>
      <c r="AX142" s="97">
        <f>IF(COUNT('IA3'!AX33)=0,1000,(IFERROR(IF('IA3'!AX33/AX42&lt;0.5,0,IF('IA3'!AX33/AX42*100&gt;90,5,IF('IA3'!AX33/AX42*100&gt;80,4,IF('IA3'!AX33/AX42*100&gt;70,3,IF('IA3'!AX33/AX42*100&gt;60,2,IF('IA3'!AX33/AX42*100&lt;=60,1)))))),0))*AX242)</f>
        <v>1000</v>
      </c>
      <c r="AY142" s="97">
        <f>IF(COUNT('IA3'!AY33)=0,1000,(IFERROR(IF('IA3'!AY33/AY42&lt;0.5,0,IF('IA3'!AY33/AY42*100&gt;90,5,IF('IA3'!AY33/AY42*100&gt;80,4,IF('IA3'!AY33/AY42*100&gt;70,3,IF('IA3'!AY33/AY42*100&gt;60,2,IF('IA3'!AY33/AY42*100&lt;=60,1)))))),0))*AY242)</f>
        <v>1000</v>
      </c>
      <c r="AZ142" s="97">
        <f>IF(COUNT('IA3'!AZ33)=0,1000,(IFERROR(IF('IA3'!AZ33/AZ42&lt;0.5,0,IF('IA3'!AZ33/AZ42*100&gt;90,5,IF('IA3'!AZ33/AZ42*100&gt;80,4,IF('IA3'!AZ33/AZ42*100&gt;70,3,IF('IA3'!AZ33/AZ42*100&gt;60,2,IF('IA3'!AZ33/AZ42*100&lt;=60,1)))))),0))*AZ242)</f>
        <v>1000</v>
      </c>
      <c r="BA142" s="96">
        <f t="shared" si="53"/>
        <v>4.4117647058823533</v>
      </c>
      <c r="BB142" s="96">
        <f t="shared" si="54"/>
        <v>5</v>
      </c>
      <c r="BC142" s="96">
        <f t="shared" si="55"/>
        <v>5</v>
      </c>
      <c r="BD142" s="96">
        <f t="shared" si="56"/>
        <v>5</v>
      </c>
      <c r="BE142" s="96">
        <f t="shared" si="57"/>
        <v>5</v>
      </c>
      <c r="BF142" s="96">
        <f t="shared" si="58"/>
        <v>0</v>
      </c>
      <c r="BG142" s="96">
        <f t="shared" si="59"/>
        <v>0</v>
      </c>
    </row>
    <row r="143" spans="1:59" x14ac:dyDescent="0.3">
      <c r="A143" s="97">
        <f>IF(COUNT('IA3'!B34)=0,1000,(IFERROR(IF('IA3'!B34/A43&lt;0.5,0,IF('IA3'!B34/A43*100&gt;90,5,IF('IA3'!B34/A43*100&gt;80,4,IF('IA3'!B34/A43*100&gt;70,3,IF('IA3'!B34/A43*100&gt;60,2,IF('IA3'!B34/A43*100&lt;=60,1)))))),0))*A243)</f>
        <v>2</v>
      </c>
      <c r="B143" s="97">
        <f>IF(COUNT('IA3'!C34)=0,1000,(IFERROR(IF('IA3'!C34/B43&lt;0.5,0,IF('IA3'!C34/B43*100&gt;90,5,IF('IA3'!C34/B43*100&gt;80,4,IF('IA3'!C34/B43*100&gt;70,3,IF('IA3'!C34/B43*100&gt;60,2,IF('IA3'!C34/B43*100&lt;=60,1)))))),0))*B243)</f>
        <v>10</v>
      </c>
      <c r="C143" s="97">
        <f>IF(COUNT('IA3'!D34)=0,1000,(IFERROR(IF('IA3'!D34/C43&lt;0.5,0,IF('IA3'!D34/C43*100&gt;90,5,IF('IA3'!D34/C43*100&gt;80,4,IF('IA3'!D34/C43*100&gt;70,3,IF('IA3'!D34/C43*100&gt;60,2,IF('IA3'!D34/C43*100&lt;=60,1)))))),0))*C243)</f>
        <v>10</v>
      </c>
      <c r="D143" s="97">
        <f>IF(COUNT('IA3'!E34)=0,1000,(IFERROR(IF('IA3'!E34/D43&lt;0.5,0,IF('IA3'!E34/D43*100&gt;90,5,IF('IA3'!E34/D43*100&gt;80,4,IF('IA3'!E34/D43*100&gt;70,3,IF('IA3'!E34/D43*100&gt;60,2,IF('IA3'!E34/D43*100&lt;=60,1)))))),0))*D243)</f>
        <v>10</v>
      </c>
      <c r="E143" s="97">
        <f>IF(COUNT('IA3'!F34)=0,1000,(IFERROR(IF('IA3'!F34/E43&lt;0.5,0,IF('IA3'!F34/E43*100&gt;90,5,IF('IA3'!F34/E43*100&gt;80,4,IF('IA3'!F34/E43*100&gt;70,3,IF('IA3'!F34/E43*100&gt;60,2,IF('IA3'!F34/E43*100&lt;=60,1)))))),0))*E243)</f>
        <v>10</v>
      </c>
      <c r="F143" s="97">
        <f>IF(COUNT('IA3'!G34)=0,1000,(IFERROR(IF('IA3'!G34/F43&lt;0.5,0,IF('IA3'!G34/F43*100&gt;90,5,IF('IA3'!G34/F43*100&gt;80,4,IF('IA3'!G34/F43*100&gt;70,3,IF('IA3'!G34/F43*100&gt;60,2,IF('IA3'!G34/F43*100&lt;=60,1)))))),0))*F243)</f>
        <v>10</v>
      </c>
      <c r="G143" s="97">
        <f>IF(COUNT('IA3'!H34)=0,1000,(IFERROR(IF('IA3'!H34/G43&lt;0.5,0,IF('IA3'!H34/G43*100&gt;90,5,IF('IA3'!H34/G43*100&gt;80,4,IF('IA3'!H34/G43*100&gt;70,3,IF('IA3'!H34/G43*100&gt;60,2,IF('IA3'!H34/G43*100&lt;=60,1)))))),0))*G243)</f>
        <v>10</v>
      </c>
      <c r="H143" s="97">
        <f>IF(COUNT('IA3'!I34)=0,1000,(IFERROR(IF('IA3'!I34/H43&lt;0.5,0,IF('IA3'!I34/H43*100&gt;90,5,IF('IA3'!I34/H43*100&gt;80,4,IF('IA3'!I34/H43*100&gt;70,3,IF('IA3'!I34/H43*100&gt;60,2,IF('IA3'!I34/H43*100&lt;=60,1)))))),0))*H243)</f>
        <v>10</v>
      </c>
      <c r="I143" s="97">
        <f>IF(COUNT('IA3'!J34)=0,1000,(IFERROR(IF('IA3'!J34/I43&lt;0.5,0,IF('IA3'!J34/I43*100&gt;90,5,IF('IA3'!J34/I43*100&gt;80,4,IF('IA3'!J34/I43*100&gt;70,3,IF('IA3'!J34/I43*100&gt;60,2,IF('IA3'!J34/I43*100&lt;=60,1)))))),0))*I243)</f>
        <v>10</v>
      </c>
      <c r="J143" s="97">
        <f>IF(COUNT('IA3'!K34)=0,1000,(IFERROR(IF('IA3'!K34/J43&lt;0.5,0,IF('IA3'!K34/J43*100&gt;90,5,IF('IA3'!K34/J43*100&gt;80,4,IF('IA3'!K34/J43*100&gt;70,3,IF('IA3'!K34/J43*100&gt;60,2,IF('IA3'!K34/J43*100&lt;=60,1)))))),0))*J243)</f>
        <v>10</v>
      </c>
      <c r="K143" s="97">
        <f>IF(COUNT('IA3'!#REF!)=0,1000,(IFERROR(IF('IA3'!#REF!/K43&lt;0.5,0,IF('IA3'!#REF!/K43*100&gt;90,5,IF('IA3'!#REF!/K43*100&gt;80,4,IF('IA3'!#REF!/K43*100&gt;70,3,IF('IA3'!#REF!/K43*100&gt;60,2,IF('IA3'!#REF!/K43*100&lt;=60,1)))))),0))*K243)</f>
        <v>1000</v>
      </c>
      <c r="L143" s="97">
        <f>IF(COUNT('IA3'!M34)=0,1000,(IFERROR(IF('IA3'!M34/L43&lt;0.5,0,IF('IA3'!M34/L43*100&gt;90,5,IF('IA3'!M34/L43*100&gt;80,4,IF('IA3'!M34/L43*100&gt;70,3,IF('IA3'!M34/L43*100&gt;60,2,IF('IA3'!M34/L43*100&lt;=60,1)))))),0))*L243)</f>
        <v>65</v>
      </c>
      <c r="M143" s="97">
        <f>IF(COUNT('IA3'!#REF!)=0,1000,(IFERROR(IF('IA3'!#REF!/M43&lt;0.5,0,IF('IA3'!#REF!/M43*100&gt;90,5,IF('IA3'!#REF!/M43*100&gt;80,4,IF('IA3'!#REF!/M43*100&gt;70,3,IF('IA3'!#REF!/M43*100&gt;60,2,IF('IA3'!#REF!/M43*100&lt;=60,1)))))),0))*M243)</f>
        <v>1000</v>
      </c>
      <c r="N143" s="97">
        <f>IF(COUNT('IA3'!N34)=0,1000,(IFERROR(IF('IA3'!N34/N43&lt;0.5,0,IF('IA3'!N34/N43*100&gt;90,5,IF('IA3'!N34/N43*100&gt;80,4,IF('IA3'!N34/N43*100&gt;70,3,IF('IA3'!N34/N43*100&gt;60,2,IF('IA3'!N34/N43*100&lt;=60,1)))))),0))*N243)</f>
        <v>65</v>
      </c>
      <c r="O143" s="97">
        <f>IF(COUNT('IA3'!#REF!)=0,1000,(IFERROR(IF('IA3'!#REF!/O43&lt;0.5,0,IF('IA3'!#REF!/O43*100&gt;90,5,IF('IA3'!#REF!/O43*100&gt;80,4,IF('IA3'!#REF!/O43*100&gt;70,3,IF('IA3'!#REF!/O43*100&gt;60,2,IF('IA3'!#REF!/O43*100&lt;=60,1)))))),0))*O243)</f>
        <v>1000</v>
      </c>
      <c r="P143" s="97">
        <f>IF(COUNT('IA3'!P34)=0,1000,(IFERROR(IF('IA3'!P34/P43&lt;0.5,0,IF('IA3'!P34/P43*100&gt;90,5,IF('IA3'!P34/P43*100&gt;80,4,IF('IA3'!P34/P43*100&gt;70,3,IF('IA3'!P34/P43*100&gt;60,2,IF('IA3'!P34/P43*100&lt;=60,1)))))),0))*P243)</f>
        <v>65</v>
      </c>
      <c r="Q143" s="97">
        <f>IF(COUNT('IA3'!#REF!)=0,1000,(IFERROR(IF('IA3'!#REF!/Q43&lt;0.5,0,IF('IA3'!#REF!/Q43*100&gt;90,5,IF('IA3'!#REF!/Q43*100&gt;80,4,IF('IA3'!#REF!/Q43*100&gt;70,3,IF('IA3'!#REF!/Q43*100&gt;60,2,IF('IA3'!#REF!/Q43*100&lt;=60,1)))))),0))*Q243)</f>
        <v>1000</v>
      </c>
      <c r="R143" s="97">
        <f>IF(COUNT('IA3'!R34)=0,1000,(IFERROR(IF('IA3'!R34/R43&lt;0.5,0,IF('IA3'!R34/R43*100&gt;90,5,IF('IA3'!R34/R43*100&gt;80,4,IF('IA3'!R34/R43*100&gt;70,3,IF('IA3'!R34/R43*100&gt;60,2,IF('IA3'!R34/R43*100&lt;=60,1)))))),0))*R243)</f>
        <v>65</v>
      </c>
      <c r="S143" s="97">
        <f>IF(COUNT('IA3'!#REF!)=0,1000,(IFERROR(IF('IA3'!#REF!/S43&lt;0.5,0,IF('IA3'!#REF!/S43*100&gt;90,5,IF('IA3'!#REF!/S43*100&gt;80,4,IF('IA3'!#REF!/S43*100&gt;70,3,IF('IA3'!#REF!/S43*100&gt;60,2,IF('IA3'!#REF!/S43*100&lt;=60,1)))))),0))*S243)</f>
        <v>1000</v>
      </c>
      <c r="T143" s="97">
        <f>IF(COUNT('IA3'!T34)=0,1000,(IFERROR(IF('IA3'!T34/T43&lt;0.5,0,IF('IA3'!T34/T43*100&gt;90,5,IF('IA3'!T34/T43*100&gt;80,4,IF('IA3'!T34/T43*100&gt;70,3,IF('IA3'!T34/T43*100&gt;60,2,IF('IA3'!T34/T43*100&lt;=60,1)))))),0))*T243)</f>
        <v>65</v>
      </c>
      <c r="U143" s="97">
        <f>IF(COUNT('IA3'!#REF!)=0,1000,(IFERROR(IF('IA3'!#REF!/U43&lt;0.5,0,IF('IA3'!#REF!/U43*100&gt;90,5,IF('IA3'!#REF!/U43*100&gt;80,4,IF('IA3'!#REF!/U43*100&gt;70,3,IF('IA3'!#REF!/U43*100&gt;60,2,IF('IA3'!#REF!/U43*100&lt;=60,1)))))),0))*U243)</f>
        <v>1000</v>
      </c>
      <c r="V143" s="97">
        <f>IF(COUNT('IA3'!V34)=0,1000,(IFERROR(IF('IA3'!V34/V43&lt;0.5,0,IF('IA3'!V34/V43*100&gt;90,5,IF('IA3'!V34/V43*100&gt;80,4,IF('IA3'!V34/V43*100&gt;70,3,IF('IA3'!V34/V43*100&gt;60,2,IF('IA3'!V34/V43*100&lt;=60,1)))))),0))*V243)</f>
        <v>80</v>
      </c>
      <c r="W143" s="97">
        <f>IF(COUNT('IA3'!W34)=0,1000,(IFERROR(IF('IA3'!W34/W43&lt;0.5,0,IF('IA3'!W34/W43*100&gt;90,5,IF('IA3'!W34/W43*100&gt;80,4,IF('IA3'!W34/W43*100&gt;70,3,IF('IA3'!W34/W43*100&gt;60,2,IF('IA3'!W34/W43*100&lt;=60,1)))))),0))*W243)</f>
        <v>1000</v>
      </c>
      <c r="X143" s="97">
        <f>IF(COUNT('IA3'!X34)=0,1000,(IFERROR(IF('IA3'!X34/X43&lt;0.5,0,IF('IA3'!X34/X43*100&gt;90,5,IF('IA3'!X34/X43*100&gt;80,4,IF('IA3'!X34/X43*100&gt;70,3,IF('IA3'!X34/X43*100&gt;60,2,IF('IA3'!X34/X43*100&lt;=60,1)))))),0))*X243)</f>
        <v>0</v>
      </c>
      <c r="Y143" s="97">
        <f>IF(COUNT('IA3'!Y34)=0,1000,(IFERROR(IF('IA3'!Y34/Y43&lt;0.5,0,IF('IA3'!Y34/Y43*100&gt;90,5,IF('IA3'!Y34/Y43*100&gt;80,4,IF('IA3'!Y34/Y43*100&gt;70,3,IF('IA3'!Y34/Y43*100&gt;60,2,IF('IA3'!Y34/Y43*100&lt;=60,1)))))),0))*Y243)</f>
        <v>0</v>
      </c>
      <c r="Z143" s="97">
        <f>IF(COUNT('IA3'!Z34)=0,1000,(IFERROR(IF('IA3'!Z34/Z43&lt;0.5,0,IF('IA3'!Z34/Z43*100&gt;90,5,IF('IA3'!Z34/Z43*100&gt;80,4,IF('IA3'!Z34/Z43*100&gt;70,3,IF('IA3'!Z34/Z43*100&gt;60,2,IF('IA3'!Z34/Z43*100&lt;=60,1)))))),0))*Z243)</f>
        <v>1000</v>
      </c>
      <c r="AA143" s="97">
        <f>IF(COUNT('IA3'!AA34)=0,1000,(IFERROR(IF('IA3'!AA34/AA43&lt;0.5,0,IF('IA3'!AA34/AA43*100&gt;90,5,IF('IA3'!AA34/AA43*100&gt;80,4,IF('IA3'!AA34/AA43*100&gt;70,3,IF('IA3'!AA34/AA43*100&gt;60,2,IF('IA3'!AA34/AA43*100&lt;=60,1)))))),0))*AA243)</f>
        <v>1000</v>
      </c>
      <c r="AB143" s="97">
        <f>IF(COUNT('IA3'!AB34)=0,1000,(IFERROR(IF('IA3'!AB34/AB43&lt;0.5,0,IF('IA3'!AB34/AB43*100&gt;90,5,IF('IA3'!AB34/AB43*100&gt;80,4,IF('IA3'!AB34/AB43*100&gt;70,3,IF('IA3'!AB34/AB43*100&gt;60,2,IF('IA3'!AB34/AB43*100&lt;=60,1)))))),0))*AB243)</f>
        <v>1000</v>
      </c>
      <c r="AC143" s="97">
        <f>IF(COUNT('IA3'!AC34)=0,1000,(IFERROR(IF('IA3'!AC34/AC43&lt;0.5,0,IF('IA3'!AC34/AC43*100&gt;90,5,IF('IA3'!AC34/AC43*100&gt;80,4,IF('IA3'!AC34/AC43*100&gt;70,3,IF('IA3'!AC34/AC43*100&gt;60,2,IF('IA3'!AC34/AC43*100&lt;=60,1)))))),0))*AC243)</f>
        <v>1000</v>
      </c>
      <c r="AD143" s="97">
        <f>IF(COUNT('IA3'!AD34)=0,1000,(IFERROR(IF('IA3'!AD34/AD43&lt;0.5,0,IF('IA3'!AD34/AD43*100&gt;90,5,IF('IA3'!AD34/AD43*100&gt;80,4,IF('IA3'!AD34/AD43*100&gt;70,3,IF('IA3'!AD34/AD43*100&gt;60,2,IF('IA3'!AD34/AD43*100&lt;=60,1)))))),0))*AD243)</f>
        <v>1000</v>
      </c>
      <c r="AE143" s="97">
        <f>IF(COUNT('IA3'!AE34)=0,1000,(IFERROR(IF('IA3'!AE34/AE43&lt;0.5,0,IF('IA3'!AE34/AE43*100&gt;90,5,IF('IA3'!AE34/AE43*100&gt;80,4,IF('IA3'!AE34/AE43*100&gt;70,3,IF('IA3'!AE34/AE43*100&gt;60,2,IF('IA3'!AE34/AE43*100&lt;=60,1)))))),0))*AE243)</f>
        <v>1000</v>
      </c>
      <c r="AF143" s="97">
        <f>IF(COUNT('IA3'!AF34)=0,1000,(IFERROR(IF('IA3'!AF34/AF43&lt;0.5,0,IF('IA3'!AF34/AF43*100&gt;90,5,IF('IA3'!AF34/AF43*100&gt;80,4,IF('IA3'!AF34/AF43*100&gt;70,3,IF('IA3'!AF34/AF43*100&gt;60,2,IF('IA3'!AF34/AF43*100&lt;=60,1)))))),0))*AF243)</f>
        <v>1000</v>
      </c>
      <c r="AG143" s="97">
        <f>IF(COUNT('IA3'!AG34)=0,1000,(IFERROR(IF('IA3'!AG34/AG43&lt;0.5,0,IF('IA3'!AG34/AG43*100&gt;90,5,IF('IA3'!AG34/AG43*100&gt;80,4,IF('IA3'!AG34/AG43*100&gt;70,3,IF('IA3'!AG34/AG43*100&gt;60,2,IF('IA3'!AG34/AG43*100&lt;=60,1)))))),0))*AG243)</f>
        <v>1000</v>
      </c>
      <c r="AH143" s="97">
        <f>IF(COUNT('IA3'!AH34)=0,1000,(IFERROR(IF('IA3'!AH34/AH43&lt;0.5,0,IF('IA3'!AH34/AH43*100&gt;90,5,IF('IA3'!AH34/AH43*100&gt;80,4,IF('IA3'!AH34/AH43*100&gt;70,3,IF('IA3'!AH34/AH43*100&gt;60,2,IF('IA3'!AH34/AH43*100&lt;=60,1)))))),0))*AH243)</f>
        <v>1000</v>
      </c>
      <c r="AI143" s="97">
        <f>IF(COUNT('IA3'!AI34)=0,1000,(IFERROR(IF('IA3'!AI34/AI43&lt;0.5,0,IF('IA3'!AI34/AI43*100&gt;90,5,IF('IA3'!AI34/AI43*100&gt;80,4,IF('IA3'!AI34/AI43*100&gt;70,3,IF('IA3'!AI34/AI43*100&gt;60,2,IF('IA3'!AI34/AI43*100&lt;=60,1)))))),0))*AI243)</f>
        <v>1000</v>
      </c>
      <c r="AJ143" s="97">
        <f>IF(COUNT('IA3'!AJ34)=0,1000,(IFERROR(IF('IA3'!AJ34/AJ43&lt;0.5,0,IF('IA3'!AJ34/AJ43*100&gt;90,5,IF('IA3'!AJ34/AJ43*100&gt;80,4,IF('IA3'!AJ34/AJ43*100&gt;70,3,IF('IA3'!AJ34/AJ43*100&gt;60,2,IF('IA3'!AJ34/AJ43*100&lt;=60,1)))))),0))*AJ243)</f>
        <v>1000</v>
      </c>
      <c r="AK143" s="97">
        <f>IF(COUNT('IA3'!AK34)=0,1000,(IFERROR(IF('IA3'!AK34/AK43&lt;0.5,0,IF('IA3'!AK34/AK43*100&gt;90,5,IF('IA3'!AK34/AK43*100&gt;80,4,IF('IA3'!AK34/AK43*100&gt;70,3,IF('IA3'!AK34/AK43*100&gt;60,2,IF('IA3'!AK34/AK43*100&lt;=60,1)))))),0))*AK243)</f>
        <v>1000</v>
      </c>
      <c r="AL143" s="97">
        <f>IF(COUNT('IA3'!AL34)=0,1000,(IFERROR(IF('IA3'!AL34/AL43&lt;0.5,0,IF('IA3'!AL34/AL43*100&gt;90,5,IF('IA3'!AL34/AL43*100&gt;80,4,IF('IA3'!AL34/AL43*100&gt;70,3,IF('IA3'!AL34/AL43*100&gt;60,2,IF('IA3'!AL34/AL43*100&lt;=60,1)))))),0))*AL243)</f>
        <v>1000</v>
      </c>
      <c r="AM143" s="97">
        <f>IF(COUNT('IA3'!AM34)=0,1000,(IFERROR(IF('IA3'!AM34/AM43&lt;0.5,0,IF('IA3'!AM34/AM43*100&gt;90,5,IF('IA3'!AM34/AM43*100&gt;80,4,IF('IA3'!AM34/AM43*100&gt;70,3,IF('IA3'!AM34/AM43*100&gt;60,2,IF('IA3'!AM34/AM43*100&lt;=60,1)))))),0))*AM243)</f>
        <v>1000</v>
      </c>
      <c r="AN143" s="97">
        <f>IF(COUNT('IA3'!AN34)=0,1000,(IFERROR(IF('IA3'!AN34/AN43&lt;0.5,0,IF('IA3'!AN34/AN43*100&gt;90,5,IF('IA3'!AN34/AN43*100&gt;80,4,IF('IA3'!AN34/AN43*100&gt;70,3,IF('IA3'!AN34/AN43*100&gt;60,2,IF('IA3'!AN34/AN43*100&lt;=60,1)))))),0))*AN243)</f>
        <v>1000</v>
      </c>
      <c r="AO143" s="97">
        <f>IF(COUNT('IA3'!AO34)=0,1000,(IFERROR(IF('IA3'!AO34/AO43&lt;0.5,0,IF('IA3'!AO34/AO43*100&gt;90,5,IF('IA3'!AO34/AO43*100&gt;80,4,IF('IA3'!AO34/AO43*100&gt;70,3,IF('IA3'!AO34/AO43*100&gt;60,2,IF('IA3'!AO34/AO43*100&lt;=60,1)))))),0))*AO243)</f>
        <v>1000</v>
      </c>
      <c r="AP143" s="97">
        <f>IF(COUNT('IA3'!AP34)=0,1000,(IFERROR(IF('IA3'!AP34/AP43&lt;0.5,0,IF('IA3'!AP34/AP43*100&gt;90,5,IF('IA3'!AP34/AP43*100&gt;80,4,IF('IA3'!AP34/AP43*100&gt;70,3,IF('IA3'!AP34/AP43*100&gt;60,2,IF('IA3'!AP34/AP43*100&lt;=60,1)))))),0))*AP243)</f>
        <v>1000</v>
      </c>
      <c r="AQ143" s="97">
        <f>IF(COUNT('IA3'!AQ34)=0,1000,(IFERROR(IF('IA3'!AQ34/AQ43&lt;0.5,0,IF('IA3'!AQ34/AQ43*100&gt;90,5,IF('IA3'!AQ34/AQ43*100&gt;80,4,IF('IA3'!AQ34/AQ43*100&gt;70,3,IF('IA3'!AQ34/AQ43*100&gt;60,2,IF('IA3'!AQ34/AQ43*100&lt;=60,1)))))),0))*AQ243)</f>
        <v>1000</v>
      </c>
      <c r="AR143" s="97">
        <f>IF(COUNT('IA3'!AR34)=0,1000,(IFERROR(IF('IA3'!AR34/AR43&lt;0.5,0,IF('IA3'!AR34/AR43*100&gt;90,5,IF('IA3'!AR34/AR43*100&gt;80,4,IF('IA3'!AR34/AR43*100&gt;70,3,IF('IA3'!AR34/AR43*100&gt;60,2,IF('IA3'!AR34/AR43*100&lt;=60,1)))))),0))*AR243)</f>
        <v>1000</v>
      </c>
      <c r="AS143" s="97">
        <f>IF(COUNT('IA3'!AS34)=0,1000,(IFERROR(IF('IA3'!AS34/AS43&lt;0.5,0,IF('IA3'!AS34/AS43*100&gt;90,5,IF('IA3'!AS34/AS43*100&gt;80,4,IF('IA3'!AS34/AS43*100&gt;70,3,IF('IA3'!AS34/AS43*100&gt;60,2,IF('IA3'!AS34/AS43*100&lt;=60,1)))))),0))*AS243)</f>
        <v>1000</v>
      </c>
      <c r="AT143" s="97">
        <f>IF(COUNT('IA3'!AT34)=0,1000,(IFERROR(IF('IA3'!AT34/AT43&lt;0.5,0,IF('IA3'!AT34/AT43*100&gt;90,5,IF('IA3'!AT34/AT43*100&gt;80,4,IF('IA3'!AT34/AT43*100&gt;70,3,IF('IA3'!AT34/AT43*100&gt;60,2,IF('IA3'!AT34/AT43*100&lt;=60,1)))))),0))*AT243)</f>
        <v>1000</v>
      </c>
      <c r="AU143" s="97">
        <f>IF(COUNT('IA3'!AU34)=0,1000,(IFERROR(IF('IA3'!AU34/AU43&lt;0.5,0,IF('IA3'!AU34/AU43*100&gt;90,5,IF('IA3'!AU34/AU43*100&gt;80,4,IF('IA3'!AU34/AU43*100&gt;70,3,IF('IA3'!AU34/AU43*100&gt;60,2,IF('IA3'!AU34/AU43*100&lt;=60,1)))))),0))*AU243)</f>
        <v>1000</v>
      </c>
      <c r="AV143" s="97">
        <f>IF(COUNT('IA3'!AV34)=0,1000,(IFERROR(IF('IA3'!AV34/AV43&lt;0.5,0,IF('IA3'!AV34/AV43*100&gt;90,5,IF('IA3'!AV34/AV43*100&gt;80,4,IF('IA3'!AV34/AV43*100&gt;70,3,IF('IA3'!AV34/AV43*100&gt;60,2,IF('IA3'!AV34/AV43*100&lt;=60,1)))))),0))*AV243)</f>
        <v>1000</v>
      </c>
      <c r="AW143" s="97">
        <f>IF(COUNT('IA3'!AW34)=0,1000,(IFERROR(IF('IA3'!AW34/AW43&lt;0.5,0,IF('IA3'!AW34/AW43*100&gt;90,5,IF('IA3'!AW34/AW43*100&gt;80,4,IF('IA3'!AW34/AW43*100&gt;70,3,IF('IA3'!AW34/AW43*100&gt;60,2,IF('IA3'!AW34/AW43*100&lt;=60,1)))))),0))*AW243)</f>
        <v>1000</v>
      </c>
      <c r="AX143" s="97">
        <f>IF(COUNT('IA3'!AX34)=0,1000,(IFERROR(IF('IA3'!AX34/AX43&lt;0.5,0,IF('IA3'!AX34/AX43*100&gt;90,5,IF('IA3'!AX34/AX43*100&gt;80,4,IF('IA3'!AX34/AX43*100&gt;70,3,IF('IA3'!AX34/AX43*100&gt;60,2,IF('IA3'!AX34/AX43*100&lt;=60,1)))))),0))*AX243)</f>
        <v>1000</v>
      </c>
      <c r="AY143" s="97">
        <f>IF(COUNT('IA3'!AY34)=0,1000,(IFERROR(IF('IA3'!AY34/AY43&lt;0.5,0,IF('IA3'!AY34/AY43*100&gt;90,5,IF('IA3'!AY34/AY43*100&gt;80,4,IF('IA3'!AY34/AY43*100&gt;70,3,IF('IA3'!AY34/AY43*100&gt;60,2,IF('IA3'!AY34/AY43*100&lt;=60,1)))))),0))*AY243)</f>
        <v>1000</v>
      </c>
      <c r="AZ143" s="97">
        <f>IF(COUNT('IA3'!AZ34)=0,1000,(IFERROR(IF('IA3'!AZ34/AZ43&lt;0.5,0,IF('IA3'!AZ34/AZ43*100&gt;90,5,IF('IA3'!AZ34/AZ43*100&gt;80,4,IF('IA3'!AZ34/AZ43*100&gt;70,3,IF('IA3'!AZ34/AZ43*100&gt;60,2,IF('IA3'!AZ34/AZ43*100&lt;=60,1)))))),0))*AZ243)</f>
        <v>1000</v>
      </c>
      <c r="BA143" s="96">
        <f t="shared" si="53"/>
        <v>4.5294117647058822</v>
      </c>
      <c r="BB143" s="96">
        <f t="shared" si="54"/>
        <v>5</v>
      </c>
      <c r="BC143" s="96">
        <f t="shared" si="55"/>
        <v>5</v>
      </c>
      <c r="BD143" s="96">
        <f t="shared" si="56"/>
        <v>5</v>
      </c>
      <c r="BE143" s="96">
        <f t="shared" si="57"/>
        <v>5</v>
      </c>
      <c r="BF143" s="96">
        <f t="shared" si="58"/>
        <v>0</v>
      </c>
      <c r="BG143" s="96">
        <f t="shared" si="59"/>
        <v>0</v>
      </c>
    </row>
    <row r="144" spans="1:59" x14ac:dyDescent="0.3">
      <c r="A144" s="97">
        <f>IF(COUNT('IA3'!B35)=0,1000,(IFERROR(IF('IA3'!B35/A44&lt;0.5,0,IF('IA3'!B35/A44*100&gt;90,5,IF('IA3'!B35/A44*100&gt;80,4,IF('IA3'!B35/A44*100&gt;70,3,IF('IA3'!B35/A44*100&gt;60,2,IF('IA3'!B35/A44*100&lt;=60,1)))))),0))*A244)</f>
        <v>10</v>
      </c>
      <c r="B144" s="97">
        <f>IF(COUNT('IA3'!C35)=0,1000,(IFERROR(IF('IA3'!C35/B44&lt;0.5,0,IF('IA3'!C35/B44*100&gt;90,5,IF('IA3'!C35/B44*100&gt;80,4,IF('IA3'!C35/B44*100&gt;70,3,IF('IA3'!C35/B44*100&gt;60,2,IF('IA3'!C35/B44*100&lt;=60,1)))))),0))*B244)</f>
        <v>10</v>
      </c>
      <c r="C144" s="97">
        <f>IF(COUNT('IA3'!D35)=0,1000,(IFERROR(IF('IA3'!D35/C44&lt;0.5,0,IF('IA3'!D35/C44*100&gt;90,5,IF('IA3'!D35/C44*100&gt;80,4,IF('IA3'!D35/C44*100&gt;70,3,IF('IA3'!D35/C44*100&gt;60,2,IF('IA3'!D35/C44*100&lt;=60,1)))))),0))*C244)</f>
        <v>10</v>
      </c>
      <c r="D144" s="97">
        <f>IF(COUNT('IA3'!E35)=0,1000,(IFERROR(IF('IA3'!E35/D44&lt;0.5,0,IF('IA3'!E35/D44*100&gt;90,5,IF('IA3'!E35/D44*100&gt;80,4,IF('IA3'!E35/D44*100&gt;70,3,IF('IA3'!E35/D44*100&gt;60,2,IF('IA3'!E35/D44*100&lt;=60,1)))))),0))*D244)</f>
        <v>10</v>
      </c>
      <c r="E144" s="97">
        <f>IF(COUNT('IA3'!F35)=0,1000,(IFERROR(IF('IA3'!F35/E44&lt;0.5,0,IF('IA3'!F35/E44*100&gt;90,5,IF('IA3'!F35/E44*100&gt;80,4,IF('IA3'!F35/E44*100&gt;70,3,IF('IA3'!F35/E44*100&gt;60,2,IF('IA3'!F35/E44*100&lt;=60,1)))))),0))*E244)</f>
        <v>10</v>
      </c>
      <c r="F144" s="97">
        <f>IF(COUNT('IA3'!G35)=0,1000,(IFERROR(IF('IA3'!G35/F44&lt;0.5,0,IF('IA3'!G35/F44*100&gt;90,5,IF('IA3'!G35/F44*100&gt;80,4,IF('IA3'!G35/F44*100&gt;70,3,IF('IA3'!G35/F44*100&gt;60,2,IF('IA3'!G35/F44*100&lt;=60,1)))))),0))*F244)</f>
        <v>10</v>
      </c>
      <c r="G144" s="97">
        <f>IF(COUNT('IA3'!H35)=0,1000,(IFERROR(IF('IA3'!H35/G44&lt;0.5,0,IF('IA3'!H35/G44*100&gt;90,5,IF('IA3'!H35/G44*100&gt;80,4,IF('IA3'!H35/G44*100&gt;70,3,IF('IA3'!H35/G44*100&gt;60,2,IF('IA3'!H35/G44*100&lt;=60,1)))))),0))*G244)</f>
        <v>10</v>
      </c>
      <c r="H144" s="97">
        <f>IF(COUNT('IA3'!I35)=0,1000,(IFERROR(IF('IA3'!I35/H44&lt;0.5,0,IF('IA3'!I35/H44*100&gt;90,5,IF('IA3'!I35/H44*100&gt;80,4,IF('IA3'!I35/H44*100&gt;70,3,IF('IA3'!I35/H44*100&gt;60,2,IF('IA3'!I35/H44*100&lt;=60,1)))))),0))*H244)</f>
        <v>10</v>
      </c>
      <c r="I144" s="97">
        <f>IF(COUNT('IA3'!J35)=0,1000,(IFERROR(IF('IA3'!J35/I44&lt;0.5,0,IF('IA3'!J35/I44*100&gt;90,5,IF('IA3'!J35/I44*100&gt;80,4,IF('IA3'!J35/I44*100&gt;70,3,IF('IA3'!J35/I44*100&gt;60,2,IF('IA3'!J35/I44*100&lt;=60,1)))))),0))*I244)</f>
        <v>10</v>
      </c>
      <c r="J144" s="97">
        <f>IF(COUNT('IA3'!K35)=0,1000,(IFERROR(IF('IA3'!K35/J44&lt;0.5,0,IF('IA3'!K35/J44*100&gt;90,5,IF('IA3'!K35/J44*100&gt;80,4,IF('IA3'!K35/J44*100&gt;70,3,IF('IA3'!K35/J44*100&gt;60,2,IF('IA3'!K35/J44*100&lt;=60,1)))))),0))*J244)</f>
        <v>10</v>
      </c>
      <c r="K144" s="97">
        <f>IF(COUNT('IA3'!#REF!)=0,1000,(IFERROR(IF('IA3'!#REF!/K44&lt;0.5,0,IF('IA3'!#REF!/K44*100&gt;90,5,IF('IA3'!#REF!/K44*100&gt;80,4,IF('IA3'!#REF!/K44*100&gt;70,3,IF('IA3'!#REF!/K44*100&gt;60,2,IF('IA3'!#REF!/K44*100&lt;=60,1)))))),0))*K244)</f>
        <v>1000</v>
      </c>
      <c r="L144" s="97">
        <f>IF(COUNT('IA3'!M35)=0,1000,(IFERROR(IF('IA3'!M35/L44&lt;0.5,0,IF('IA3'!M35/L44*100&gt;90,5,IF('IA3'!M35/L44*100&gt;80,4,IF('IA3'!M35/L44*100&gt;70,3,IF('IA3'!M35/L44*100&gt;60,2,IF('IA3'!M35/L44*100&lt;=60,1)))))),0))*L244)</f>
        <v>65</v>
      </c>
      <c r="M144" s="97">
        <f>IF(COUNT('IA3'!#REF!)=0,1000,(IFERROR(IF('IA3'!#REF!/M44&lt;0.5,0,IF('IA3'!#REF!/M44*100&gt;90,5,IF('IA3'!#REF!/M44*100&gt;80,4,IF('IA3'!#REF!/M44*100&gt;70,3,IF('IA3'!#REF!/M44*100&gt;60,2,IF('IA3'!#REF!/M44*100&lt;=60,1)))))),0))*M244)</f>
        <v>1000</v>
      </c>
      <c r="N144" s="97">
        <f>IF(COUNT('IA3'!N35)=0,1000,(IFERROR(IF('IA3'!N35/N44&lt;0.5,0,IF('IA3'!N35/N44*100&gt;90,5,IF('IA3'!N35/N44*100&gt;80,4,IF('IA3'!N35/N44*100&gt;70,3,IF('IA3'!N35/N44*100&gt;60,2,IF('IA3'!N35/N44*100&lt;=60,1)))))),0))*N244)</f>
        <v>65</v>
      </c>
      <c r="O144" s="97">
        <f>IF(COUNT('IA3'!P35)=0,1000,(IFERROR(IF('IA3'!P35/O44&lt;0.5,0,IF('IA3'!P35/O44*100&gt;90,5,IF('IA3'!P35/O44*100&gt;80,4,IF('IA3'!P35/O44*100&gt;70,3,IF('IA3'!P35/O44*100&gt;60,2,IF('IA3'!P35/O44*100&lt;=60,1)))))),0))*O244)</f>
        <v>1000</v>
      </c>
      <c r="P144" s="97">
        <f>IF(COUNT('IA3'!Q35)=0,1000,(IFERROR(IF('IA3'!Q35/P44&lt;0.5,0,IF('IA3'!Q35/P44*100&gt;90,5,IF('IA3'!Q35/P44*100&gt;80,4,IF('IA3'!Q35/P44*100&gt;70,3,IF('IA3'!Q35/P44*100&gt;60,2,IF('IA3'!Q35/P44*100&lt;=60,1)))))),0))*P244)</f>
        <v>65</v>
      </c>
      <c r="Q144" s="97">
        <f>IF(COUNT('IA3'!R35)=0,1000,(IFERROR(IF('IA3'!R35/Q44&lt;0.5,0,IF('IA3'!R35/Q44*100&gt;90,5,IF('IA3'!R35/Q44*100&gt;80,4,IF('IA3'!R35/Q44*100&gt;70,3,IF('IA3'!R35/Q44*100&gt;60,2,IF('IA3'!R35/Q44*100&lt;=60,1)))))),0))*Q244)</f>
        <v>1000</v>
      </c>
      <c r="R144" s="97">
        <f>IF(COUNT('IA3'!S35)=0,1000,(IFERROR(IF('IA3'!S35/R44&lt;0.5,0,IF('IA3'!S35/R44*100&gt;90,5,IF('IA3'!S35/R44*100&gt;80,4,IF('IA3'!S35/R44*100&gt;70,3,IF('IA3'!S35/R44*100&gt;60,2,IF('IA3'!S35/R44*100&lt;=60,1)))))),0))*R244)</f>
        <v>65</v>
      </c>
      <c r="S144" s="97">
        <f>IF(COUNT('IA3'!T35)=0,1000,(IFERROR(IF('IA3'!T35/S44&lt;0.5,0,IF('IA3'!T35/S44*100&gt;90,5,IF('IA3'!T35/S44*100&gt;80,4,IF('IA3'!T35/S44*100&gt;70,3,IF('IA3'!T35/S44*100&gt;60,2,IF('IA3'!T35/S44*100&lt;=60,1)))))),0))*S244)</f>
        <v>1000</v>
      </c>
      <c r="T144" s="97">
        <f>IF(COUNT('IA3'!U35)=0,1000,(IFERROR(IF('IA3'!U35/T44&lt;0.5,0,IF('IA3'!U35/T44*100&gt;90,5,IF('IA3'!U35/T44*100&gt;80,4,IF('IA3'!U35/T44*100&gt;70,3,IF('IA3'!U35/T44*100&gt;60,2,IF('IA3'!U35/T44*100&lt;=60,1)))))),0))*T244)</f>
        <v>65</v>
      </c>
      <c r="U144" s="97">
        <f>IF(COUNT('IA3'!#REF!)=0,1000,(IFERROR(IF('IA3'!#REF!/U44&lt;0.5,0,IF('IA3'!#REF!/U44*100&gt;90,5,IF('IA3'!#REF!/U44*100&gt;80,4,IF('IA3'!#REF!/U44*100&gt;70,3,IF('IA3'!#REF!/U44*100&gt;60,2,IF('IA3'!#REF!/U44*100&lt;=60,1)))))),0))*U244)</f>
        <v>1000</v>
      </c>
      <c r="V144" s="97">
        <f>IF(COUNT('IA3'!W35)=0,1000,(IFERROR(IF('IA3'!W35/V44&lt;0.5,0,IF('IA3'!W35/V44*100&gt;90,5,IF('IA3'!W35/V44*100&gt;80,4,IF('IA3'!W35/V44*100&gt;70,3,IF('IA3'!W35/V44*100&gt;60,2,IF('IA3'!W35/V44*100&lt;=60,1)))))),0))*V244)</f>
        <v>80</v>
      </c>
      <c r="W144" s="97">
        <f>IF(COUNT('IA3'!#REF!)=0,1000,(IFERROR(IF('IA3'!#REF!/W44&lt;0.5,0,IF('IA3'!#REF!/W44*100&gt;90,5,IF('IA3'!#REF!/W44*100&gt;80,4,IF('IA3'!#REF!/W44*100&gt;70,3,IF('IA3'!#REF!/W44*100&gt;60,2,IF('IA3'!#REF!/W44*100&lt;=60,1)))))),0))*W244)</f>
        <v>1000</v>
      </c>
      <c r="X144" s="97">
        <f>IF(COUNT('IA3'!X35)=0,1000,(IFERROR(IF('IA3'!X35/X44&lt;0.5,0,IF('IA3'!X35/X44*100&gt;90,5,IF('IA3'!X35/X44*100&gt;80,4,IF('IA3'!X35/X44*100&gt;70,3,IF('IA3'!X35/X44*100&gt;60,2,IF('IA3'!X35/X44*100&lt;=60,1)))))),0))*X244)</f>
        <v>0</v>
      </c>
      <c r="Y144" s="97">
        <f>IF(COUNT('IA3'!Y35)=0,1000,(IFERROR(IF('IA3'!Y35/Y44&lt;0.5,0,IF('IA3'!Y35/Y44*100&gt;90,5,IF('IA3'!Y35/Y44*100&gt;80,4,IF('IA3'!Y35/Y44*100&gt;70,3,IF('IA3'!Y35/Y44*100&gt;60,2,IF('IA3'!Y35/Y44*100&lt;=60,1)))))),0))*Y244)</f>
        <v>0</v>
      </c>
      <c r="Z144" s="97">
        <f>IF(COUNT('IA3'!Z35)=0,1000,(IFERROR(IF('IA3'!Z35/Z44&lt;0.5,0,IF('IA3'!Z35/Z44*100&gt;90,5,IF('IA3'!Z35/Z44*100&gt;80,4,IF('IA3'!Z35/Z44*100&gt;70,3,IF('IA3'!Z35/Z44*100&gt;60,2,IF('IA3'!Z35/Z44*100&lt;=60,1)))))),0))*Z244)</f>
        <v>1000</v>
      </c>
      <c r="AA144" s="97">
        <f>IF(COUNT('IA3'!AA35)=0,1000,(IFERROR(IF('IA3'!AA35/AA44&lt;0.5,0,IF('IA3'!AA35/AA44*100&gt;90,5,IF('IA3'!AA35/AA44*100&gt;80,4,IF('IA3'!AA35/AA44*100&gt;70,3,IF('IA3'!AA35/AA44*100&gt;60,2,IF('IA3'!AA35/AA44*100&lt;=60,1)))))),0))*AA244)</f>
        <v>1000</v>
      </c>
      <c r="AB144" s="97">
        <f>IF(COUNT('IA3'!AB35)=0,1000,(IFERROR(IF('IA3'!AB35/AB44&lt;0.5,0,IF('IA3'!AB35/AB44*100&gt;90,5,IF('IA3'!AB35/AB44*100&gt;80,4,IF('IA3'!AB35/AB44*100&gt;70,3,IF('IA3'!AB35/AB44*100&gt;60,2,IF('IA3'!AB35/AB44*100&lt;=60,1)))))),0))*AB244)</f>
        <v>1000</v>
      </c>
      <c r="AC144" s="97">
        <f>IF(COUNT('IA3'!AC35)=0,1000,(IFERROR(IF('IA3'!AC35/AC44&lt;0.5,0,IF('IA3'!AC35/AC44*100&gt;90,5,IF('IA3'!AC35/AC44*100&gt;80,4,IF('IA3'!AC35/AC44*100&gt;70,3,IF('IA3'!AC35/AC44*100&gt;60,2,IF('IA3'!AC35/AC44*100&lt;=60,1)))))),0))*AC244)</f>
        <v>1000</v>
      </c>
      <c r="AD144" s="97">
        <f>IF(COUNT('IA3'!AD35)=0,1000,(IFERROR(IF('IA3'!AD35/AD44&lt;0.5,0,IF('IA3'!AD35/AD44*100&gt;90,5,IF('IA3'!AD35/AD44*100&gt;80,4,IF('IA3'!AD35/AD44*100&gt;70,3,IF('IA3'!AD35/AD44*100&gt;60,2,IF('IA3'!AD35/AD44*100&lt;=60,1)))))),0))*AD244)</f>
        <v>1000</v>
      </c>
      <c r="AE144" s="97">
        <f>IF(COUNT('IA3'!AE35)=0,1000,(IFERROR(IF('IA3'!AE35/AE44&lt;0.5,0,IF('IA3'!AE35/AE44*100&gt;90,5,IF('IA3'!AE35/AE44*100&gt;80,4,IF('IA3'!AE35/AE44*100&gt;70,3,IF('IA3'!AE35/AE44*100&gt;60,2,IF('IA3'!AE35/AE44*100&lt;=60,1)))))),0))*AE244)</f>
        <v>1000</v>
      </c>
      <c r="AF144" s="97">
        <f>IF(COUNT('IA3'!AF35)=0,1000,(IFERROR(IF('IA3'!AF35/AF44&lt;0.5,0,IF('IA3'!AF35/AF44*100&gt;90,5,IF('IA3'!AF35/AF44*100&gt;80,4,IF('IA3'!AF35/AF44*100&gt;70,3,IF('IA3'!AF35/AF44*100&gt;60,2,IF('IA3'!AF35/AF44*100&lt;=60,1)))))),0))*AF244)</f>
        <v>1000</v>
      </c>
      <c r="AG144" s="97">
        <f>IF(COUNT('IA3'!AG35)=0,1000,(IFERROR(IF('IA3'!AG35/AG44&lt;0.5,0,IF('IA3'!AG35/AG44*100&gt;90,5,IF('IA3'!AG35/AG44*100&gt;80,4,IF('IA3'!AG35/AG44*100&gt;70,3,IF('IA3'!AG35/AG44*100&gt;60,2,IF('IA3'!AG35/AG44*100&lt;=60,1)))))),0))*AG244)</f>
        <v>1000</v>
      </c>
      <c r="AH144" s="97">
        <f>IF(COUNT('IA3'!AH35)=0,1000,(IFERROR(IF('IA3'!AH35/AH44&lt;0.5,0,IF('IA3'!AH35/AH44*100&gt;90,5,IF('IA3'!AH35/AH44*100&gt;80,4,IF('IA3'!AH35/AH44*100&gt;70,3,IF('IA3'!AH35/AH44*100&gt;60,2,IF('IA3'!AH35/AH44*100&lt;=60,1)))))),0))*AH244)</f>
        <v>1000</v>
      </c>
      <c r="AI144" s="97">
        <f>IF(COUNT('IA3'!AI35)=0,1000,(IFERROR(IF('IA3'!AI35/AI44&lt;0.5,0,IF('IA3'!AI35/AI44*100&gt;90,5,IF('IA3'!AI35/AI44*100&gt;80,4,IF('IA3'!AI35/AI44*100&gt;70,3,IF('IA3'!AI35/AI44*100&gt;60,2,IF('IA3'!AI35/AI44*100&lt;=60,1)))))),0))*AI244)</f>
        <v>1000</v>
      </c>
      <c r="AJ144" s="97">
        <f>IF(COUNT('IA3'!AJ35)=0,1000,(IFERROR(IF('IA3'!AJ35/AJ44&lt;0.5,0,IF('IA3'!AJ35/AJ44*100&gt;90,5,IF('IA3'!AJ35/AJ44*100&gt;80,4,IF('IA3'!AJ35/AJ44*100&gt;70,3,IF('IA3'!AJ35/AJ44*100&gt;60,2,IF('IA3'!AJ35/AJ44*100&lt;=60,1)))))),0))*AJ244)</f>
        <v>1000</v>
      </c>
      <c r="AK144" s="97">
        <f>IF(COUNT('IA3'!AK35)=0,1000,(IFERROR(IF('IA3'!AK35/AK44&lt;0.5,0,IF('IA3'!AK35/AK44*100&gt;90,5,IF('IA3'!AK35/AK44*100&gt;80,4,IF('IA3'!AK35/AK44*100&gt;70,3,IF('IA3'!AK35/AK44*100&gt;60,2,IF('IA3'!AK35/AK44*100&lt;=60,1)))))),0))*AK244)</f>
        <v>1000</v>
      </c>
      <c r="AL144" s="97">
        <f>IF(COUNT('IA3'!AL35)=0,1000,(IFERROR(IF('IA3'!AL35/AL44&lt;0.5,0,IF('IA3'!AL35/AL44*100&gt;90,5,IF('IA3'!AL35/AL44*100&gt;80,4,IF('IA3'!AL35/AL44*100&gt;70,3,IF('IA3'!AL35/AL44*100&gt;60,2,IF('IA3'!AL35/AL44*100&lt;=60,1)))))),0))*AL244)</f>
        <v>1000</v>
      </c>
      <c r="AM144" s="97">
        <f>IF(COUNT('IA3'!AM35)=0,1000,(IFERROR(IF('IA3'!AM35/AM44&lt;0.5,0,IF('IA3'!AM35/AM44*100&gt;90,5,IF('IA3'!AM35/AM44*100&gt;80,4,IF('IA3'!AM35/AM44*100&gt;70,3,IF('IA3'!AM35/AM44*100&gt;60,2,IF('IA3'!AM35/AM44*100&lt;=60,1)))))),0))*AM244)</f>
        <v>1000</v>
      </c>
      <c r="AN144" s="97">
        <f>IF(COUNT('IA3'!AN35)=0,1000,(IFERROR(IF('IA3'!AN35/AN44&lt;0.5,0,IF('IA3'!AN35/AN44*100&gt;90,5,IF('IA3'!AN35/AN44*100&gt;80,4,IF('IA3'!AN35/AN44*100&gt;70,3,IF('IA3'!AN35/AN44*100&gt;60,2,IF('IA3'!AN35/AN44*100&lt;=60,1)))))),0))*AN244)</f>
        <v>1000</v>
      </c>
      <c r="AO144" s="97">
        <f>IF(COUNT('IA3'!AO35)=0,1000,(IFERROR(IF('IA3'!AO35/AO44&lt;0.5,0,IF('IA3'!AO35/AO44*100&gt;90,5,IF('IA3'!AO35/AO44*100&gt;80,4,IF('IA3'!AO35/AO44*100&gt;70,3,IF('IA3'!AO35/AO44*100&gt;60,2,IF('IA3'!AO35/AO44*100&lt;=60,1)))))),0))*AO244)</f>
        <v>1000</v>
      </c>
      <c r="AP144" s="97">
        <f>IF(COUNT('IA3'!AP35)=0,1000,(IFERROR(IF('IA3'!AP35/AP44&lt;0.5,0,IF('IA3'!AP35/AP44*100&gt;90,5,IF('IA3'!AP35/AP44*100&gt;80,4,IF('IA3'!AP35/AP44*100&gt;70,3,IF('IA3'!AP35/AP44*100&gt;60,2,IF('IA3'!AP35/AP44*100&lt;=60,1)))))),0))*AP244)</f>
        <v>1000</v>
      </c>
      <c r="AQ144" s="97">
        <f>IF(COUNT('IA3'!AQ35)=0,1000,(IFERROR(IF('IA3'!AQ35/AQ44&lt;0.5,0,IF('IA3'!AQ35/AQ44*100&gt;90,5,IF('IA3'!AQ35/AQ44*100&gt;80,4,IF('IA3'!AQ35/AQ44*100&gt;70,3,IF('IA3'!AQ35/AQ44*100&gt;60,2,IF('IA3'!AQ35/AQ44*100&lt;=60,1)))))),0))*AQ244)</f>
        <v>1000</v>
      </c>
      <c r="AR144" s="97">
        <f>IF(COUNT('IA3'!AR35)=0,1000,(IFERROR(IF('IA3'!AR35/AR44&lt;0.5,0,IF('IA3'!AR35/AR44*100&gt;90,5,IF('IA3'!AR35/AR44*100&gt;80,4,IF('IA3'!AR35/AR44*100&gt;70,3,IF('IA3'!AR35/AR44*100&gt;60,2,IF('IA3'!AR35/AR44*100&lt;=60,1)))))),0))*AR244)</f>
        <v>1000</v>
      </c>
      <c r="AS144" s="97">
        <f>IF(COUNT('IA3'!AS35)=0,1000,(IFERROR(IF('IA3'!AS35/AS44&lt;0.5,0,IF('IA3'!AS35/AS44*100&gt;90,5,IF('IA3'!AS35/AS44*100&gt;80,4,IF('IA3'!AS35/AS44*100&gt;70,3,IF('IA3'!AS35/AS44*100&gt;60,2,IF('IA3'!AS35/AS44*100&lt;=60,1)))))),0))*AS244)</f>
        <v>1000</v>
      </c>
      <c r="AT144" s="97">
        <f>IF(COUNT('IA3'!AT35)=0,1000,(IFERROR(IF('IA3'!AT35/AT44&lt;0.5,0,IF('IA3'!AT35/AT44*100&gt;90,5,IF('IA3'!AT35/AT44*100&gt;80,4,IF('IA3'!AT35/AT44*100&gt;70,3,IF('IA3'!AT35/AT44*100&gt;60,2,IF('IA3'!AT35/AT44*100&lt;=60,1)))))),0))*AT244)</f>
        <v>1000</v>
      </c>
      <c r="AU144" s="97">
        <f>IF(COUNT('IA3'!AU35)=0,1000,(IFERROR(IF('IA3'!AU35/AU44&lt;0.5,0,IF('IA3'!AU35/AU44*100&gt;90,5,IF('IA3'!AU35/AU44*100&gt;80,4,IF('IA3'!AU35/AU44*100&gt;70,3,IF('IA3'!AU35/AU44*100&gt;60,2,IF('IA3'!AU35/AU44*100&lt;=60,1)))))),0))*AU244)</f>
        <v>1000</v>
      </c>
      <c r="AV144" s="97">
        <f>IF(COUNT('IA3'!AV35)=0,1000,(IFERROR(IF('IA3'!AV35/AV44&lt;0.5,0,IF('IA3'!AV35/AV44*100&gt;90,5,IF('IA3'!AV35/AV44*100&gt;80,4,IF('IA3'!AV35/AV44*100&gt;70,3,IF('IA3'!AV35/AV44*100&gt;60,2,IF('IA3'!AV35/AV44*100&lt;=60,1)))))),0))*AV244)</f>
        <v>1000</v>
      </c>
      <c r="AW144" s="97">
        <f>IF(COUNT('IA3'!AW35)=0,1000,(IFERROR(IF('IA3'!AW35/AW44&lt;0.5,0,IF('IA3'!AW35/AW44*100&gt;90,5,IF('IA3'!AW35/AW44*100&gt;80,4,IF('IA3'!AW35/AW44*100&gt;70,3,IF('IA3'!AW35/AW44*100&gt;60,2,IF('IA3'!AW35/AW44*100&lt;=60,1)))))),0))*AW244)</f>
        <v>1000</v>
      </c>
      <c r="AX144" s="97">
        <f>IF(COUNT('IA3'!AX35)=0,1000,(IFERROR(IF('IA3'!AX35/AX44&lt;0.5,0,IF('IA3'!AX35/AX44*100&gt;90,5,IF('IA3'!AX35/AX44*100&gt;80,4,IF('IA3'!AX35/AX44*100&gt;70,3,IF('IA3'!AX35/AX44*100&gt;60,2,IF('IA3'!AX35/AX44*100&lt;=60,1)))))),0))*AX244)</f>
        <v>1000</v>
      </c>
      <c r="AY144" s="97">
        <f>IF(COUNT('IA3'!AY35)=0,1000,(IFERROR(IF('IA3'!AY35/AY44&lt;0.5,0,IF('IA3'!AY35/AY44*100&gt;90,5,IF('IA3'!AY35/AY44*100&gt;80,4,IF('IA3'!AY35/AY44*100&gt;70,3,IF('IA3'!AY35/AY44*100&gt;60,2,IF('IA3'!AY35/AY44*100&lt;=60,1)))))),0))*AY244)</f>
        <v>1000</v>
      </c>
      <c r="AZ144" s="97">
        <f>IF(COUNT('IA3'!AZ35)=0,1000,(IFERROR(IF('IA3'!AZ35/AZ44&lt;0.5,0,IF('IA3'!AZ35/AZ44*100&gt;90,5,IF('IA3'!AZ35/AZ44*100&gt;80,4,IF('IA3'!AZ35/AZ44*100&gt;70,3,IF('IA3'!AZ35/AZ44*100&gt;60,2,IF('IA3'!AZ35/AZ44*100&lt;=60,1)))))),0))*AZ244)</f>
        <v>1000</v>
      </c>
      <c r="BA144" s="96">
        <f t="shared" si="53"/>
        <v>5</v>
      </c>
      <c r="BB144" s="96">
        <f t="shared" si="54"/>
        <v>5</v>
      </c>
      <c r="BC144" s="96">
        <f t="shared" si="55"/>
        <v>5</v>
      </c>
      <c r="BD144" s="96">
        <f t="shared" si="56"/>
        <v>5</v>
      </c>
      <c r="BE144" s="96">
        <f t="shared" si="57"/>
        <v>5</v>
      </c>
      <c r="BF144" s="96">
        <f t="shared" si="58"/>
        <v>0</v>
      </c>
      <c r="BG144" s="96">
        <f t="shared" si="59"/>
        <v>0</v>
      </c>
    </row>
    <row r="145" spans="1:59" x14ac:dyDescent="0.3">
      <c r="A145" s="97">
        <f>IF(COUNT('IA3'!B36)=0,1000,(IFERROR(IF('IA3'!B36/A45&lt;0.5,0,IF('IA3'!B36/A45*100&gt;90,5,IF('IA3'!B36/A45*100&gt;80,4,IF('IA3'!B36/A45*100&gt;70,3,IF('IA3'!B36/A45*100&gt;60,2,IF('IA3'!B36/A45*100&lt;=60,1)))))),0))*A245)</f>
        <v>2</v>
      </c>
      <c r="B145" s="97">
        <f>IF(COUNT('IA3'!C36)=0,1000,(IFERROR(IF('IA3'!C36/B45&lt;0.5,0,IF('IA3'!C36/B45*100&gt;90,5,IF('IA3'!C36/B45*100&gt;80,4,IF('IA3'!C36/B45*100&gt;70,3,IF('IA3'!C36/B45*100&gt;60,2,IF('IA3'!C36/B45*100&lt;=60,1)))))),0))*B245)</f>
        <v>4</v>
      </c>
      <c r="C145" s="97">
        <f>IF(COUNT('IA3'!D36)=0,1000,(IFERROR(IF('IA3'!D36/C45&lt;0.5,0,IF('IA3'!D36/C45*100&gt;90,5,IF('IA3'!D36/C45*100&gt;80,4,IF('IA3'!D36/C45*100&gt;70,3,IF('IA3'!D36/C45*100&gt;60,2,IF('IA3'!D36/C45*100&lt;=60,1)))))),0))*C245)</f>
        <v>2</v>
      </c>
      <c r="D145" s="97">
        <f>IF(COUNT('IA3'!E36)=0,1000,(IFERROR(IF('IA3'!E36/D45&lt;0.5,0,IF('IA3'!E36/D45*100&gt;90,5,IF('IA3'!E36/D45*100&gt;80,4,IF('IA3'!E36/D45*100&gt;70,3,IF('IA3'!E36/D45*100&gt;60,2,IF('IA3'!E36/D45*100&lt;=60,1)))))),0))*D245)</f>
        <v>10</v>
      </c>
      <c r="E145" s="97">
        <f>IF(COUNT('IA3'!F36)=0,1000,(IFERROR(IF('IA3'!F36/E45&lt;0.5,0,IF('IA3'!F36/E45*100&gt;90,5,IF('IA3'!F36/E45*100&gt;80,4,IF('IA3'!F36/E45*100&gt;70,3,IF('IA3'!F36/E45*100&gt;60,2,IF('IA3'!F36/E45*100&lt;=60,1)))))),0))*E245)</f>
        <v>4</v>
      </c>
      <c r="F145" s="97">
        <f>IF(COUNT('IA3'!G36)=0,1000,(IFERROR(IF('IA3'!G36/F45&lt;0.5,0,IF('IA3'!G36/F45*100&gt;90,5,IF('IA3'!G36/F45*100&gt;80,4,IF('IA3'!G36/F45*100&gt;70,3,IF('IA3'!G36/F45*100&gt;60,2,IF('IA3'!G36/F45*100&lt;=60,1)))))),0))*F245)</f>
        <v>10</v>
      </c>
      <c r="G145" s="97">
        <f>IF(COUNT('IA3'!H36)=0,1000,(IFERROR(IF('IA3'!H36/G45&lt;0.5,0,IF('IA3'!H36/G45*100&gt;90,5,IF('IA3'!H36/G45*100&gt;80,4,IF('IA3'!H36/G45*100&gt;70,3,IF('IA3'!H36/G45*100&gt;60,2,IF('IA3'!H36/G45*100&lt;=60,1)))))),0))*G245)</f>
        <v>4</v>
      </c>
      <c r="H145" s="97">
        <f>IF(COUNT('IA3'!I36)=0,1000,(IFERROR(IF('IA3'!I36/H45&lt;0.5,0,IF('IA3'!I36/H45*100&gt;90,5,IF('IA3'!I36/H45*100&gt;80,4,IF('IA3'!I36/H45*100&gt;70,3,IF('IA3'!I36/H45*100&gt;60,2,IF('IA3'!I36/H45*100&lt;=60,1)))))),0))*H245)</f>
        <v>4</v>
      </c>
      <c r="I145" s="97">
        <f>IF(COUNT('IA3'!J36)=0,1000,(IFERROR(IF('IA3'!J36/I45&lt;0.5,0,IF('IA3'!J36/I45*100&gt;90,5,IF('IA3'!J36/I45*100&gt;80,4,IF('IA3'!J36/I45*100&gt;70,3,IF('IA3'!J36/I45*100&gt;60,2,IF('IA3'!J36/I45*100&lt;=60,1)))))),0))*I245)</f>
        <v>4</v>
      </c>
      <c r="J145" s="97">
        <f>IF(COUNT('IA3'!K36)=0,1000,(IFERROR(IF('IA3'!K36/J45&lt;0.5,0,IF('IA3'!K36/J45*100&gt;90,5,IF('IA3'!K36/J45*100&gt;80,4,IF('IA3'!K36/J45*100&gt;70,3,IF('IA3'!K36/J45*100&gt;60,2,IF('IA3'!K36/J45*100&lt;=60,1)))))),0))*J245)</f>
        <v>10</v>
      </c>
      <c r="K145" s="97">
        <f>IF(COUNT('IA3'!#REF!)=0,1000,(IFERROR(IF('IA3'!#REF!/K45&lt;0.5,0,IF('IA3'!#REF!/K45*100&gt;90,5,IF('IA3'!#REF!/K45*100&gt;80,4,IF('IA3'!#REF!/K45*100&gt;70,3,IF('IA3'!#REF!/K45*100&gt;60,2,IF('IA3'!#REF!/K45*100&lt;=60,1)))))),0))*K245)</f>
        <v>1000</v>
      </c>
      <c r="L145" s="97">
        <f>IF(COUNT('IA3'!M36)=0,1000,(IFERROR(IF('IA3'!M36/L45&lt;0.5,0,IF('IA3'!M36/L45*100&gt;90,5,IF('IA3'!M36/L45*100&gt;80,4,IF('IA3'!M36/L45*100&gt;70,3,IF('IA3'!M36/L45*100&gt;60,2,IF('IA3'!M36/L45*100&lt;=60,1)))))),0))*L245)</f>
        <v>13</v>
      </c>
      <c r="M145" s="97">
        <f>IF(COUNT('IA3'!N36)=0,1000,(IFERROR(IF('IA3'!N36/M45&lt;0.5,0,IF('IA3'!N36/M45*100&gt;90,5,IF('IA3'!N36/M45*100&gt;80,4,IF('IA3'!N36/M45*100&gt;70,3,IF('IA3'!N36/M45*100&gt;60,2,IF('IA3'!N36/M45*100&lt;=60,1)))))),0))*M245)</f>
        <v>1000</v>
      </c>
      <c r="N145" s="97">
        <f>IF(COUNT('IA3'!O36)=0,1000,(IFERROR(IF('IA3'!O36/N45&lt;0.5,0,IF('IA3'!O36/N45*100&gt;90,5,IF('IA3'!O36/N45*100&gt;80,4,IF('IA3'!O36/N45*100&gt;70,3,IF('IA3'!O36/N45*100&gt;60,2,IF('IA3'!O36/N45*100&lt;=60,1)))))),0))*N245)</f>
        <v>26</v>
      </c>
      <c r="O145" s="97">
        <f>IF(COUNT('IA3'!P36)=0,1000,(IFERROR(IF('IA3'!P36/O45&lt;0.5,0,IF('IA3'!P36/O45*100&gt;90,5,IF('IA3'!P36/O45*100&gt;80,4,IF('IA3'!P36/O45*100&gt;70,3,IF('IA3'!P36/O45*100&gt;60,2,IF('IA3'!P36/O45*100&lt;=60,1)))))),0))*O245)</f>
        <v>1000</v>
      </c>
      <c r="P145" s="97">
        <f>IF(COUNT('IA3'!Q36)=0,1000,(IFERROR(IF('IA3'!Q36/P45&lt;0.5,0,IF('IA3'!Q36/P45*100&gt;90,5,IF('IA3'!Q36/P45*100&gt;80,4,IF('IA3'!Q36/P45*100&gt;70,3,IF('IA3'!Q36/P45*100&gt;60,2,IF('IA3'!Q36/P45*100&lt;=60,1)))))),0))*P245)</f>
        <v>13</v>
      </c>
      <c r="Q145" s="97">
        <f>IF(COUNT('IA3'!R36)=0,1000,(IFERROR(IF('IA3'!R36/Q45&lt;0.5,0,IF('IA3'!R36/Q45*100&gt;90,5,IF('IA3'!R36/Q45*100&gt;80,4,IF('IA3'!R36/Q45*100&gt;70,3,IF('IA3'!R36/Q45*100&gt;60,2,IF('IA3'!R36/Q45*100&lt;=60,1)))))),0))*Q245)</f>
        <v>1000</v>
      </c>
      <c r="R145" s="97">
        <f>IF(COUNT('IA3'!S36)=0,1000,(IFERROR(IF('IA3'!S36/R45&lt;0.5,0,IF('IA3'!S36/R45*100&gt;90,5,IF('IA3'!S36/R45*100&gt;80,4,IF('IA3'!S36/R45*100&gt;70,3,IF('IA3'!S36/R45*100&gt;60,2,IF('IA3'!S36/R45*100&lt;=60,1)))))),0))*R245)</f>
        <v>39</v>
      </c>
      <c r="S145" s="97">
        <f>IF(COUNT('IA3'!T36)=0,1000,(IFERROR(IF('IA3'!T36/S45&lt;0.5,0,IF('IA3'!T36/S45*100&gt;90,5,IF('IA3'!T36/S45*100&gt;80,4,IF('IA3'!T36/S45*100&gt;70,3,IF('IA3'!T36/S45*100&gt;60,2,IF('IA3'!T36/S45*100&lt;=60,1)))))),0))*S245)</f>
        <v>1000</v>
      </c>
      <c r="T145" s="97">
        <f>IF(COUNT('IA3'!U36)=0,1000,(IFERROR(IF('IA3'!U36/T45&lt;0.5,0,IF('IA3'!U36/T45*100&gt;90,5,IF('IA3'!U36/T45*100&gt;80,4,IF('IA3'!U36/T45*100&gt;70,3,IF('IA3'!U36/T45*100&gt;60,2,IF('IA3'!U36/T45*100&lt;=60,1)))))),0))*T245)</f>
        <v>13</v>
      </c>
      <c r="U145" s="97">
        <f>IF(COUNT('IA3'!#REF!)=0,1000,(IFERROR(IF('IA3'!#REF!/U45&lt;0.5,0,IF('IA3'!#REF!/U45*100&gt;90,5,IF('IA3'!#REF!/U45*100&gt;80,4,IF('IA3'!#REF!/U45*100&gt;70,3,IF('IA3'!#REF!/U45*100&gt;60,2,IF('IA3'!#REF!/U45*100&lt;=60,1)))))),0))*U245)</f>
        <v>1000</v>
      </c>
      <c r="V145" s="97">
        <f>IF(COUNT('IA3'!V36)=0,1000,(IFERROR(IF('IA3'!V36/V45&lt;0.5,0,IF('IA3'!V36/V45*100&gt;90,5,IF('IA3'!V36/V45*100&gt;80,4,IF('IA3'!V36/V45*100&gt;70,3,IF('IA3'!V36/V45*100&gt;60,2,IF('IA3'!V36/V45*100&lt;=60,1)))))),0))*V245)</f>
        <v>32</v>
      </c>
      <c r="W145" s="97">
        <f>IF(COUNT('IA3'!W36)=0,1000,(IFERROR(IF('IA3'!W36/W45&lt;0.5,0,IF('IA3'!W36/W45*100&gt;90,5,IF('IA3'!W36/W45*100&gt;80,4,IF('IA3'!W36/W45*100&gt;70,3,IF('IA3'!W36/W45*100&gt;60,2,IF('IA3'!W36/W45*100&lt;=60,1)))))),0))*W245)</f>
        <v>1000</v>
      </c>
      <c r="X145" s="97">
        <f>IF(COUNT('IA3'!X36)=0,1000,(IFERROR(IF('IA3'!X36/X45&lt;0.5,0,IF('IA3'!X36/X45*100&gt;90,5,IF('IA3'!X36/X45*100&gt;80,4,IF('IA3'!X36/X45*100&gt;70,3,IF('IA3'!X36/X45*100&gt;60,2,IF('IA3'!X36/X45*100&lt;=60,1)))))),0))*X245)</f>
        <v>0</v>
      </c>
      <c r="Y145" s="97">
        <f>IF(COUNT('IA3'!Y36)=0,1000,(IFERROR(IF('IA3'!Y36/Y45&lt;0.5,0,IF('IA3'!Y36/Y45*100&gt;90,5,IF('IA3'!Y36/Y45*100&gt;80,4,IF('IA3'!Y36/Y45*100&gt;70,3,IF('IA3'!Y36/Y45*100&gt;60,2,IF('IA3'!Y36/Y45*100&lt;=60,1)))))),0))*Y245)</f>
        <v>0</v>
      </c>
      <c r="Z145" s="97">
        <f>IF(COUNT('IA3'!Z36)=0,1000,(IFERROR(IF('IA3'!Z36/Z45&lt;0.5,0,IF('IA3'!Z36/Z45*100&gt;90,5,IF('IA3'!Z36/Z45*100&gt;80,4,IF('IA3'!Z36/Z45*100&gt;70,3,IF('IA3'!Z36/Z45*100&gt;60,2,IF('IA3'!Z36/Z45*100&lt;=60,1)))))),0))*Z245)</f>
        <v>1000</v>
      </c>
      <c r="AA145" s="97">
        <f>IF(COUNT('IA3'!AA36)=0,1000,(IFERROR(IF('IA3'!AA36/AA45&lt;0.5,0,IF('IA3'!AA36/AA45*100&gt;90,5,IF('IA3'!AA36/AA45*100&gt;80,4,IF('IA3'!AA36/AA45*100&gt;70,3,IF('IA3'!AA36/AA45*100&gt;60,2,IF('IA3'!AA36/AA45*100&lt;=60,1)))))),0))*AA245)</f>
        <v>1000</v>
      </c>
      <c r="AB145" s="97">
        <f>IF(COUNT('IA3'!AB36)=0,1000,(IFERROR(IF('IA3'!AB36/AB45&lt;0.5,0,IF('IA3'!AB36/AB45*100&gt;90,5,IF('IA3'!AB36/AB45*100&gt;80,4,IF('IA3'!AB36/AB45*100&gt;70,3,IF('IA3'!AB36/AB45*100&gt;60,2,IF('IA3'!AB36/AB45*100&lt;=60,1)))))),0))*AB245)</f>
        <v>1000</v>
      </c>
      <c r="AC145" s="97">
        <f>IF(COUNT('IA3'!AC36)=0,1000,(IFERROR(IF('IA3'!AC36/AC45&lt;0.5,0,IF('IA3'!AC36/AC45*100&gt;90,5,IF('IA3'!AC36/AC45*100&gt;80,4,IF('IA3'!AC36/AC45*100&gt;70,3,IF('IA3'!AC36/AC45*100&gt;60,2,IF('IA3'!AC36/AC45*100&lt;=60,1)))))),0))*AC245)</f>
        <v>1000</v>
      </c>
      <c r="AD145" s="97">
        <f>IF(COUNT('IA3'!AD36)=0,1000,(IFERROR(IF('IA3'!AD36/AD45&lt;0.5,0,IF('IA3'!AD36/AD45*100&gt;90,5,IF('IA3'!AD36/AD45*100&gt;80,4,IF('IA3'!AD36/AD45*100&gt;70,3,IF('IA3'!AD36/AD45*100&gt;60,2,IF('IA3'!AD36/AD45*100&lt;=60,1)))))),0))*AD245)</f>
        <v>1000</v>
      </c>
      <c r="AE145" s="97">
        <f>IF(COUNT('IA3'!AE36)=0,1000,(IFERROR(IF('IA3'!AE36/AE45&lt;0.5,0,IF('IA3'!AE36/AE45*100&gt;90,5,IF('IA3'!AE36/AE45*100&gt;80,4,IF('IA3'!AE36/AE45*100&gt;70,3,IF('IA3'!AE36/AE45*100&gt;60,2,IF('IA3'!AE36/AE45*100&lt;=60,1)))))),0))*AE245)</f>
        <v>1000</v>
      </c>
      <c r="AF145" s="97">
        <f>IF(COUNT('IA3'!AF36)=0,1000,(IFERROR(IF('IA3'!AF36/AF45&lt;0.5,0,IF('IA3'!AF36/AF45*100&gt;90,5,IF('IA3'!AF36/AF45*100&gt;80,4,IF('IA3'!AF36/AF45*100&gt;70,3,IF('IA3'!AF36/AF45*100&gt;60,2,IF('IA3'!AF36/AF45*100&lt;=60,1)))))),0))*AF245)</f>
        <v>1000</v>
      </c>
      <c r="AG145" s="97">
        <f>IF(COUNT('IA3'!AG36)=0,1000,(IFERROR(IF('IA3'!AG36/AG45&lt;0.5,0,IF('IA3'!AG36/AG45*100&gt;90,5,IF('IA3'!AG36/AG45*100&gt;80,4,IF('IA3'!AG36/AG45*100&gt;70,3,IF('IA3'!AG36/AG45*100&gt;60,2,IF('IA3'!AG36/AG45*100&lt;=60,1)))))),0))*AG245)</f>
        <v>1000</v>
      </c>
      <c r="AH145" s="97">
        <f>IF(COUNT('IA3'!AH36)=0,1000,(IFERROR(IF('IA3'!AH36/AH45&lt;0.5,0,IF('IA3'!AH36/AH45*100&gt;90,5,IF('IA3'!AH36/AH45*100&gt;80,4,IF('IA3'!AH36/AH45*100&gt;70,3,IF('IA3'!AH36/AH45*100&gt;60,2,IF('IA3'!AH36/AH45*100&lt;=60,1)))))),0))*AH245)</f>
        <v>1000</v>
      </c>
      <c r="AI145" s="97">
        <f>IF(COUNT('IA3'!AI36)=0,1000,(IFERROR(IF('IA3'!AI36/AI45&lt;0.5,0,IF('IA3'!AI36/AI45*100&gt;90,5,IF('IA3'!AI36/AI45*100&gt;80,4,IF('IA3'!AI36/AI45*100&gt;70,3,IF('IA3'!AI36/AI45*100&gt;60,2,IF('IA3'!AI36/AI45*100&lt;=60,1)))))),0))*AI245)</f>
        <v>1000</v>
      </c>
      <c r="AJ145" s="97">
        <f>IF(COUNT('IA3'!AJ36)=0,1000,(IFERROR(IF('IA3'!AJ36/AJ45&lt;0.5,0,IF('IA3'!AJ36/AJ45*100&gt;90,5,IF('IA3'!AJ36/AJ45*100&gt;80,4,IF('IA3'!AJ36/AJ45*100&gt;70,3,IF('IA3'!AJ36/AJ45*100&gt;60,2,IF('IA3'!AJ36/AJ45*100&lt;=60,1)))))),0))*AJ245)</f>
        <v>1000</v>
      </c>
      <c r="AK145" s="97">
        <f>IF(COUNT('IA3'!AK36)=0,1000,(IFERROR(IF('IA3'!AK36/AK45&lt;0.5,0,IF('IA3'!AK36/AK45*100&gt;90,5,IF('IA3'!AK36/AK45*100&gt;80,4,IF('IA3'!AK36/AK45*100&gt;70,3,IF('IA3'!AK36/AK45*100&gt;60,2,IF('IA3'!AK36/AK45*100&lt;=60,1)))))),0))*AK245)</f>
        <v>1000</v>
      </c>
      <c r="AL145" s="97">
        <f>IF(COUNT('IA3'!AL36)=0,1000,(IFERROR(IF('IA3'!AL36/AL45&lt;0.5,0,IF('IA3'!AL36/AL45*100&gt;90,5,IF('IA3'!AL36/AL45*100&gt;80,4,IF('IA3'!AL36/AL45*100&gt;70,3,IF('IA3'!AL36/AL45*100&gt;60,2,IF('IA3'!AL36/AL45*100&lt;=60,1)))))),0))*AL245)</f>
        <v>1000</v>
      </c>
      <c r="AM145" s="97">
        <f>IF(COUNT('IA3'!AM36)=0,1000,(IFERROR(IF('IA3'!AM36/AM45&lt;0.5,0,IF('IA3'!AM36/AM45*100&gt;90,5,IF('IA3'!AM36/AM45*100&gt;80,4,IF('IA3'!AM36/AM45*100&gt;70,3,IF('IA3'!AM36/AM45*100&gt;60,2,IF('IA3'!AM36/AM45*100&lt;=60,1)))))),0))*AM245)</f>
        <v>1000</v>
      </c>
      <c r="AN145" s="97">
        <f>IF(COUNT('IA3'!AN36)=0,1000,(IFERROR(IF('IA3'!AN36/AN45&lt;0.5,0,IF('IA3'!AN36/AN45*100&gt;90,5,IF('IA3'!AN36/AN45*100&gt;80,4,IF('IA3'!AN36/AN45*100&gt;70,3,IF('IA3'!AN36/AN45*100&gt;60,2,IF('IA3'!AN36/AN45*100&lt;=60,1)))))),0))*AN245)</f>
        <v>1000</v>
      </c>
      <c r="AO145" s="97">
        <f>IF(COUNT('IA3'!AO36)=0,1000,(IFERROR(IF('IA3'!AO36/AO45&lt;0.5,0,IF('IA3'!AO36/AO45*100&gt;90,5,IF('IA3'!AO36/AO45*100&gt;80,4,IF('IA3'!AO36/AO45*100&gt;70,3,IF('IA3'!AO36/AO45*100&gt;60,2,IF('IA3'!AO36/AO45*100&lt;=60,1)))))),0))*AO245)</f>
        <v>1000</v>
      </c>
      <c r="AP145" s="97">
        <f>IF(COUNT('IA3'!AP36)=0,1000,(IFERROR(IF('IA3'!AP36/AP45&lt;0.5,0,IF('IA3'!AP36/AP45*100&gt;90,5,IF('IA3'!AP36/AP45*100&gt;80,4,IF('IA3'!AP36/AP45*100&gt;70,3,IF('IA3'!AP36/AP45*100&gt;60,2,IF('IA3'!AP36/AP45*100&lt;=60,1)))))),0))*AP245)</f>
        <v>1000</v>
      </c>
      <c r="AQ145" s="97">
        <f>IF(COUNT('IA3'!AQ36)=0,1000,(IFERROR(IF('IA3'!AQ36/AQ45&lt;0.5,0,IF('IA3'!AQ36/AQ45*100&gt;90,5,IF('IA3'!AQ36/AQ45*100&gt;80,4,IF('IA3'!AQ36/AQ45*100&gt;70,3,IF('IA3'!AQ36/AQ45*100&gt;60,2,IF('IA3'!AQ36/AQ45*100&lt;=60,1)))))),0))*AQ245)</f>
        <v>1000</v>
      </c>
      <c r="AR145" s="97">
        <f>IF(COUNT('IA3'!AR36)=0,1000,(IFERROR(IF('IA3'!AR36/AR45&lt;0.5,0,IF('IA3'!AR36/AR45*100&gt;90,5,IF('IA3'!AR36/AR45*100&gt;80,4,IF('IA3'!AR36/AR45*100&gt;70,3,IF('IA3'!AR36/AR45*100&gt;60,2,IF('IA3'!AR36/AR45*100&lt;=60,1)))))),0))*AR245)</f>
        <v>1000</v>
      </c>
      <c r="AS145" s="97">
        <f>IF(COUNT('IA3'!AS36)=0,1000,(IFERROR(IF('IA3'!AS36/AS45&lt;0.5,0,IF('IA3'!AS36/AS45*100&gt;90,5,IF('IA3'!AS36/AS45*100&gt;80,4,IF('IA3'!AS36/AS45*100&gt;70,3,IF('IA3'!AS36/AS45*100&gt;60,2,IF('IA3'!AS36/AS45*100&lt;=60,1)))))),0))*AS245)</f>
        <v>1000</v>
      </c>
      <c r="AT145" s="97">
        <f>IF(COUNT('IA3'!AT36)=0,1000,(IFERROR(IF('IA3'!AT36/AT45&lt;0.5,0,IF('IA3'!AT36/AT45*100&gt;90,5,IF('IA3'!AT36/AT45*100&gt;80,4,IF('IA3'!AT36/AT45*100&gt;70,3,IF('IA3'!AT36/AT45*100&gt;60,2,IF('IA3'!AT36/AT45*100&lt;=60,1)))))),0))*AT245)</f>
        <v>1000</v>
      </c>
      <c r="AU145" s="97">
        <f>IF(COUNT('IA3'!AU36)=0,1000,(IFERROR(IF('IA3'!AU36/AU45&lt;0.5,0,IF('IA3'!AU36/AU45*100&gt;90,5,IF('IA3'!AU36/AU45*100&gt;80,4,IF('IA3'!AU36/AU45*100&gt;70,3,IF('IA3'!AU36/AU45*100&gt;60,2,IF('IA3'!AU36/AU45*100&lt;=60,1)))))),0))*AU245)</f>
        <v>1000</v>
      </c>
      <c r="AV145" s="97">
        <f>IF(COUNT('IA3'!AV36)=0,1000,(IFERROR(IF('IA3'!AV36/AV45&lt;0.5,0,IF('IA3'!AV36/AV45*100&gt;90,5,IF('IA3'!AV36/AV45*100&gt;80,4,IF('IA3'!AV36/AV45*100&gt;70,3,IF('IA3'!AV36/AV45*100&gt;60,2,IF('IA3'!AV36/AV45*100&lt;=60,1)))))),0))*AV245)</f>
        <v>1000</v>
      </c>
      <c r="AW145" s="97">
        <f>IF(COUNT('IA3'!AW36)=0,1000,(IFERROR(IF('IA3'!AW36/AW45&lt;0.5,0,IF('IA3'!AW36/AW45*100&gt;90,5,IF('IA3'!AW36/AW45*100&gt;80,4,IF('IA3'!AW36/AW45*100&gt;70,3,IF('IA3'!AW36/AW45*100&gt;60,2,IF('IA3'!AW36/AW45*100&lt;=60,1)))))),0))*AW245)</f>
        <v>1000</v>
      </c>
      <c r="AX145" s="97">
        <f>IF(COUNT('IA3'!AX36)=0,1000,(IFERROR(IF('IA3'!AX36/AX45&lt;0.5,0,IF('IA3'!AX36/AX45*100&gt;90,5,IF('IA3'!AX36/AX45*100&gt;80,4,IF('IA3'!AX36/AX45*100&gt;70,3,IF('IA3'!AX36/AX45*100&gt;60,2,IF('IA3'!AX36/AX45*100&lt;=60,1)))))),0))*AX245)</f>
        <v>1000</v>
      </c>
      <c r="AY145" s="97">
        <f>IF(COUNT('IA3'!AY36)=0,1000,(IFERROR(IF('IA3'!AY36/AY45&lt;0.5,0,IF('IA3'!AY36/AY45*100&gt;90,5,IF('IA3'!AY36/AY45*100&gt;80,4,IF('IA3'!AY36/AY45*100&gt;70,3,IF('IA3'!AY36/AY45*100&gt;60,2,IF('IA3'!AY36/AY45*100&lt;=60,1)))))),0))*AY245)</f>
        <v>1000</v>
      </c>
      <c r="AZ145" s="97">
        <f>IF(COUNT('IA3'!AZ36)=0,1000,(IFERROR(IF('IA3'!AZ36/AZ45&lt;0.5,0,IF('IA3'!AZ36/AZ45*100&gt;90,5,IF('IA3'!AZ36/AZ45*100&gt;80,4,IF('IA3'!AZ36/AZ45*100&gt;70,3,IF('IA3'!AZ36/AZ45*100&gt;60,2,IF('IA3'!AZ36/AZ45*100&lt;=60,1)))))),0))*AZ245)</f>
        <v>1000</v>
      </c>
      <c r="BA145" s="96">
        <f t="shared" si="53"/>
        <v>1.8823529411764706</v>
      </c>
      <c r="BB145" s="96">
        <f t="shared" si="54"/>
        <v>2</v>
      </c>
      <c r="BC145" s="96">
        <f t="shared" si="55"/>
        <v>1.0666666666666667</v>
      </c>
      <c r="BD145" s="96">
        <f t="shared" si="56"/>
        <v>1.9473684210526316</v>
      </c>
      <c r="BE145" s="96">
        <f t="shared" si="57"/>
        <v>2.5757575757575757</v>
      </c>
      <c r="BF145" s="96">
        <f t="shared" si="58"/>
        <v>0</v>
      </c>
      <c r="BG145" s="96">
        <f t="shared" si="59"/>
        <v>0</v>
      </c>
    </row>
    <row r="146" spans="1:59" x14ac:dyDescent="0.3">
      <c r="A146" s="97">
        <f>IF(COUNT('IA3'!B37)=0,1000,(IFERROR(IF('IA3'!B37/A46&lt;0.5,0,IF('IA3'!B37/A46*100&gt;90,5,IF('IA3'!B37/A46*100&gt;80,4,IF('IA3'!B37/A46*100&gt;70,3,IF('IA3'!B37/A46*100&gt;60,2,IF('IA3'!B37/A46*100&lt;=60,1)))))),0))*A246)</f>
        <v>10</v>
      </c>
      <c r="B146" s="97">
        <f>IF(COUNT('IA3'!C37)=0,1000,(IFERROR(IF('IA3'!C37/B46&lt;0.5,0,IF('IA3'!C37/B46*100&gt;90,5,IF('IA3'!C37/B46*100&gt;80,4,IF('IA3'!C37/B46*100&gt;70,3,IF('IA3'!C37/B46*100&gt;60,2,IF('IA3'!C37/B46*100&lt;=60,1)))))),0))*B246)</f>
        <v>10</v>
      </c>
      <c r="C146" s="97">
        <f>IF(COUNT('IA3'!D37)=0,1000,(IFERROR(IF('IA3'!D37/C46&lt;0.5,0,IF('IA3'!D37/C46*100&gt;90,5,IF('IA3'!D37/C46*100&gt;80,4,IF('IA3'!D37/C46*100&gt;70,3,IF('IA3'!D37/C46*100&gt;60,2,IF('IA3'!D37/C46*100&lt;=60,1)))))),0))*C246)</f>
        <v>10</v>
      </c>
      <c r="D146" s="97">
        <f>IF(COUNT('IA3'!E37)=0,1000,(IFERROR(IF('IA3'!E37/D46&lt;0.5,0,IF('IA3'!E37/D46*100&gt;90,5,IF('IA3'!E37/D46*100&gt;80,4,IF('IA3'!E37/D46*100&gt;70,3,IF('IA3'!E37/D46*100&gt;60,2,IF('IA3'!E37/D46*100&lt;=60,1)))))),0))*D246)</f>
        <v>10</v>
      </c>
      <c r="E146" s="97">
        <f>IF(COUNT('IA3'!F37)=0,1000,(IFERROR(IF('IA3'!F37/E46&lt;0.5,0,IF('IA3'!F37/E46*100&gt;90,5,IF('IA3'!F37/E46*100&gt;80,4,IF('IA3'!F37/E46*100&gt;70,3,IF('IA3'!F37/E46*100&gt;60,2,IF('IA3'!F37/E46*100&lt;=60,1)))))),0))*E246)</f>
        <v>10</v>
      </c>
      <c r="F146" s="97">
        <f>IF(COUNT('IA3'!G37)=0,1000,(IFERROR(IF('IA3'!G37/F46&lt;0.5,0,IF('IA3'!G37/F46*100&gt;90,5,IF('IA3'!G37/F46*100&gt;80,4,IF('IA3'!G37/F46*100&gt;70,3,IF('IA3'!G37/F46*100&gt;60,2,IF('IA3'!G37/F46*100&lt;=60,1)))))),0))*F246)</f>
        <v>10</v>
      </c>
      <c r="G146" s="97">
        <f>IF(COUNT('IA3'!H37)=0,1000,(IFERROR(IF('IA3'!H37/G46&lt;0.5,0,IF('IA3'!H37/G46*100&gt;90,5,IF('IA3'!H37/G46*100&gt;80,4,IF('IA3'!H37/G46*100&gt;70,3,IF('IA3'!H37/G46*100&gt;60,2,IF('IA3'!H37/G46*100&lt;=60,1)))))),0))*G246)</f>
        <v>10</v>
      </c>
      <c r="H146" s="97">
        <f>IF(COUNT('IA3'!I37)=0,1000,(IFERROR(IF('IA3'!I37/H46&lt;0.5,0,IF('IA3'!I37/H46*100&gt;90,5,IF('IA3'!I37/H46*100&gt;80,4,IF('IA3'!I37/H46*100&gt;70,3,IF('IA3'!I37/H46*100&gt;60,2,IF('IA3'!I37/H46*100&lt;=60,1)))))),0))*H246)</f>
        <v>10</v>
      </c>
      <c r="I146" s="97">
        <f>IF(COUNT('IA3'!J37)=0,1000,(IFERROR(IF('IA3'!J37/I46&lt;0.5,0,IF('IA3'!J37/I46*100&gt;90,5,IF('IA3'!J37/I46*100&gt;80,4,IF('IA3'!J37/I46*100&gt;70,3,IF('IA3'!J37/I46*100&gt;60,2,IF('IA3'!J37/I46*100&lt;=60,1)))))),0))*I246)</f>
        <v>10</v>
      </c>
      <c r="J146" s="97">
        <f>IF(COUNT('IA3'!K37)=0,1000,(IFERROR(IF('IA3'!K37/J46&lt;0.5,0,IF('IA3'!K37/J46*100&gt;90,5,IF('IA3'!K37/J46*100&gt;80,4,IF('IA3'!K37/J46*100&gt;70,3,IF('IA3'!K37/J46*100&gt;60,2,IF('IA3'!K37/J46*100&lt;=60,1)))))),0))*J246)</f>
        <v>10</v>
      </c>
      <c r="K146" s="97">
        <f>IF(COUNT('IA3'!#REF!)=0,1000,(IFERROR(IF('IA3'!#REF!/K46&lt;0.5,0,IF('IA3'!#REF!/K46*100&gt;90,5,IF('IA3'!#REF!/K46*100&gt;80,4,IF('IA3'!#REF!/K46*100&gt;70,3,IF('IA3'!#REF!/K46*100&gt;60,2,IF('IA3'!#REF!/K46*100&lt;=60,1)))))),0))*K246)</f>
        <v>1000</v>
      </c>
      <c r="L146" s="97">
        <f>IF(COUNT('IA3'!L37)=0,1000,(IFERROR(IF('IA3'!L37/L46&lt;0.5,0,IF('IA3'!L37/L46*100&gt;90,5,IF('IA3'!L37/L46*100&gt;80,4,IF('IA3'!L37/L46*100&gt;70,3,IF('IA3'!L37/L46*100&gt;60,2,IF('IA3'!L37/L46*100&lt;=60,1)))))),0))*L246)</f>
        <v>52</v>
      </c>
      <c r="M146" s="97">
        <f>IF(COUNT('IA3'!N37)=0,1000,(IFERROR(IF('IA3'!N37/M46&lt;0.5,0,IF('IA3'!N37/M46*100&gt;90,5,IF('IA3'!N37/M46*100&gt;80,4,IF('IA3'!N37/M46*100&gt;70,3,IF('IA3'!N37/M46*100&gt;60,2,IF('IA3'!N37/M46*100&lt;=60,1)))))),0))*M246)</f>
        <v>1000</v>
      </c>
      <c r="N146" s="97">
        <f>IF(COUNT('IA3'!O37)=0,1000,(IFERROR(IF('IA3'!O37/N46&lt;0.5,0,IF('IA3'!O37/N46*100&gt;90,5,IF('IA3'!O37/N46*100&gt;80,4,IF('IA3'!O37/N46*100&gt;70,3,IF('IA3'!O37/N46*100&gt;60,2,IF('IA3'!O37/N46*100&lt;=60,1)))))),0))*N246)</f>
        <v>65</v>
      </c>
      <c r="O146" s="97">
        <f>IF(COUNT('IA3'!P37)=0,1000,(IFERROR(IF('IA3'!P37/O46&lt;0.5,0,IF('IA3'!P37/O46*100&gt;90,5,IF('IA3'!P37/O46*100&gt;80,4,IF('IA3'!P37/O46*100&gt;70,3,IF('IA3'!P37/O46*100&gt;60,2,IF('IA3'!P37/O46*100&lt;=60,1)))))),0))*O246)</f>
        <v>1000</v>
      </c>
      <c r="P146" s="97">
        <f>IF(COUNT('IA3'!Q37)=0,1000,(IFERROR(IF('IA3'!Q37/P46&lt;0.5,0,IF('IA3'!Q37/P46*100&gt;90,5,IF('IA3'!Q37/P46*100&gt;80,4,IF('IA3'!Q37/P46*100&gt;70,3,IF('IA3'!Q37/P46*100&gt;60,2,IF('IA3'!Q37/P46*100&lt;=60,1)))))),0))*P246)</f>
        <v>65</v>
      </c>
      <c r="Q146" s="97">
        <f>IF(COUNT('IA3'!R37)=0,1000,(IFERROR(IF('IA3'!R37/Q46&lt;0.5,0,IF('IA3'!R37/Q46*100&gt;90,5,IF('IA3'!R37/Q46*100&gt;80,4,IF('IA3'!R37/Q46*100&gt;70,3,IF('IA3'!R37/Q46*100&gt;60,2,IF('IA3'!R37/Q46*100&lt;=60,1)))))),0))*Q246)</f>
        <v>1000</v>
      </c>
      <c r="R146" s="97">
        <f>IF(COUNT('IA3'!S37)=0,1000,(IFERROR(IF('IA3'!S37/R46&lt;0.5,0,IF('IA3'!S37/R46*100&gt;90,5,IF('IA3'!S37/R46*100&gt;80,4,IF('IA3'!S37/R46*100&gt;70,3,IF('IA3'!S37/R46*100&gt;60,2,IF('IA3'!S37/R46*100&lt;=60,1)))))),0))*R246)</f>
        <v>65</v>
      </c>
      <c r="S146" s="97">
        <f>IF(COUNT('IA3'!#REF!)=0,1000,(IFERROR(IF('IA3'!#REF!/S46&lt;0.5,0,IF('IA3'!#REF!/S46*100&gt;90,5,IF('IA3'!#REF!/S46*100&gt;80,4,IF('IA3'!#REF!/S46*100&gt;70,3,IF('IA3'!#REF!/S46*100&gt;60,2,IF('IA3'!#REF!/S46*100&lt;=60,1)))))),0))*S246)</f>
        <v>1000</v>
      </c>
      <c r="T146" s="97">
        <f>IF(COUNT('IA3'!T37)=0,1000,(IFERROR(IF('IA3'!T37/T46&lt;0.5,0,IF('IA3'!T37/T46*100&gt;90,5,IF('IA3'!T37/T46*100&gt;80,4,IF('IA3'!T37/T46*100&gt;70,3,IF('IA3'!T37/T46*100&gt;60,2,IF('IA3'!T37/T46*100&lt;=60,1)))))),0))*T246)</f>
        <v>65</v>
      </c>
      <c r="U146" s="97">
        <f>IF(COUNT('IA3'!#REF!)=0,1000,(IFERROR(IF('IA3'!#REF!/U46&lt;0.5,0,IF('IA3'!#REF!/U46*100&gt;90,5,IF('IA3'!#REF!/U46*100&gt;80,4,IF('IA3'!#REF!/U46*100&gt;70,3,IF('IA3'!#REF!/U46*100&gt;60,2,IF('IA3'!#REF!/U46*100&lt;=60,1)))))),0))*U246)</f>
        <v>1000</v>
      </c>
      <c r="V146" s="97">
        <f>IF(COUNT('IA3'!V37)=0,1000,(IFERROR(IF('IA3'!V37/V46&lt;0.5,0,IF('IA3'!V37/V46*100&gt;90,5,IF('IA3'!V37/V46*100&gt;80,4,IF('IA3'!V37/V46*100&gt;70,3,IF('IA3'!V37/V46*100&gt;60,2,IF('IA3'!V37/V46*100&lt;=60,1)))))),0))*V246)</f>
        <v>80</v>
      </c>
      <c r="W146" s="97">
        <f>IF(COUNT('IA3'!W37)=0,1000,(IFERROR(IF('IA3'!W37/W46&lt;0.5,0,IF('IA3'!W37/W46*100&gt;90,5,IF('IA3'!W37/W46*100&gt;80,4,IF('IA3'!W37/W46*100&gt;70,3,IF('IA3'!W37/W46*100&gt;60,2,IF('IA3'!W37/W46*100&lt;=60,1)))))),0))*W246)</f>
        <v>1000</v>
      </c>
      <c r="X146" s="97">
        <f>IF(COUNT('IA3'!X37)=0,1000,(IFERROR(IF('IA3'!X37/X46&lt;0.5,0,IF('IA3'!X37/X46*100&gt;90,5,IF('IA3'!X37/X46*100&gt;80,4,IF('IA3'!X37/X46*100&gt;70,3,IF('IA3'!X37/X46*100&gt;60,2,IF('IA3'!X37/X46*100&lt;=60,1)))))),0))*X246)</f>
        <v>0</v>
      </c>
      <c r="Y146" s="97">
        <f>IF(COUNT('IA3'!Y37)=0,1000,(IFERROR(IF('IA3'!Y37/Y46&lt;0.5,0,IF('IA3'!Y37/Y46*100&gt;90,5,IF('IA3'!Y37/Y46*100&gt;80,4,IF('IA3'!Y37/Y46*100&gt;70,3,IF('IA3'!Y37/Y46*100&gt;60,2,IF('IA3'!Y37/Y46*100&lt;=60,1)))))),0))*Y246)</f>
        <v>0</v>
      </c>
      <c r="Z146" s="97">
        <f>IF(COUNT('IA3'!Z37)=0,1000,(IFERROR(IF('IA3'!Z37/Z46&lt;0.5,0,IF('IA3'!Z37/Z46*100&gt;90,5,IF('IA3'!Z37/Z46*100&gt;80,4,IF('IA3'!Z37/Z46*100&gt;70,3,IF('IA3'!Z37/Z46*100&gt;60,2,IF('IA3'!Z37/Z46*100&lt;=60,1)))))),0))*Z246)</f>
        <v>1000</v>
      </c>
      <c r="AA146" s="97">
        <f>IF(COUNT('IA3'!AA37)=0,1000,(IFERROR(IF('IA3'!AA37/AA46&lt;0.5,0,IF('IA3'!AA37/AA46*100&gt;90,5,IF('IA3'!AA37/AA46*100&gt;80,4,IF('IA3'!AA37/AA46*100&gt;70,3,IF('IA3'!AA37/AA46*100&gt;60,2,IF('IA3'!AA37/AA46*100&lt;=60,1)))))),0))*AA246)</f>
        <v>1000</v>
      </c>
      <c r="AB146" s="97">
        <f>IF(COUNT('IA3'!AB37)=0,1000,(IFERROR(IF('IA3'!AB37/AB46&lt;0.5,0,IF('IA3'!AB37/AB46*100&gt;90,5,IF('IA3'!AB37/AB46*100&gt;80,4,IF('IA3'!AB37/AB46*100&gt;70,3,IF('IA3'!AB37/AB46*100&gt;60,2,IF('IA3'!AB37/AB46*100&lt;=60,1)))))),0))*AB246)</f>
        <v>1000</v>
      </c>
      <c r="AC146" s="97">
        <f>IF(COUNT('IA3'!AC37)=0,1000,(IFERROR(IF('IA3'!AC37/AC46&lt;0.5,0,IF('IA3'!AC37/AC46*100&gt;90,5,IF('IA3'!AC37/AC46*100&gt;80,4,IF('IA3'!AC37/AC46*100&gt;70,3,IF('IA3'!AC37/AC46*100&gt;60,2,IF('IA3'!AC37/AC46*100&lt;=60,1)))))),0))*AC246)</f>
        <v>1000</v>
      </c>
      <c r="AD146" s="97">
        <f>IF(COUNT('IA3'!AD37)=0,1000,(IFERROR(IF('IA3'!AD37/AD46&lt;0.5,0,IF('IA3'!AD37/AD46*100&gt;90,5,IF('IA3'!AD37/AD46*100&gt;80,4,IF('IA3'!AD37/AD46*100&gt;70,3,IF('IA3'!AD37/AD46*100&gt;60,2,IF('IA3'!AD37/AD46*100&lt;=60,1)))))),0))*AD246)</f>
        <v>1000</v>
      </c>
      <c r="AE146" s="97">
        <f>IF(COUNT('IA3'!AE37)=0,1000,(IFERROR(IF('IA3'!AE37/AE46&lt;0.5,0,IF('IA3'!AE37/AE46*100&gt;90,5,IF('IA3'!AE37/AE46*100&gt;80,4,IF('IA3'!AE37/AE46*100&gt;70,3,IF('IA3'!AE37/AE46*100&gt;60,2,IF('IA3'!AE37/AE46*100&lt;=60,1)))))),0))*AE246)</f>
        <v>1000</v>
      </c>
      <c r="AF146" s="97">
        <f>IF(COUNT('IA3'!AF37)=0,1000,(IFERROR(IF('IA3'!AF37/AF46&lt;0.5,0,IF('IA3'!AF37/AF46*100&gt;90,5,IF('IA3'!AF37/AF46*100&gt;80,4,IF('IA3'!AF37/AF46*100&gt;70,3,IF('IA3'!AF37/AF46*100&gt;60,2,IF('IA3'!AF37/AF46*100&lt;=60,1)))))),0))*AF246)</f>
        <v>1000</v>
      </c>
      <c r="AG146" s="97">
        <f>IF(COUNT('IA3'!AG37)=0,1000,(IFERROR(IF('IA3'!AG37/AG46&lt;0.5,0,IF('IA3'!AG37/AG46*100&gt;90,5,IF('IA3'!AG37/AG46*100&gt;80,4,IF('IA3'!AG37/AG46*100&gt;70,3,IF('IA3'!AG37/AG46*100&gt;60,2,IF('IA3'!AG37/AG46*100&lt;=60,1)))))),0))*AG246)</f>
        <v>1000</v>
      </c>
      <c r="AH146" s="97">
        <f>IF(COUNT('IA3'!AH37)=0,1000,(IFERROR(IF('IA3'!AH37/AH46&lt;0.5,0,IF('IA3'!AH37/AH46*100&gt;90,5,IF('IA3'!AH37/AH46*100&gt;80,4,IF('IA3'!AH37/AH46*100&gt;70,3,IF('IA3'!AH37/AH46*100&gt;60,2,IF('IA3'!AH37/AH46*100&lt;=60,1)))))),0))*AH246)</f>
        <v>1000</v>
      </c>
      <c r="AI146" s="97">
        <f>IF(COUNT('IA3'!AI37)=0,1000,(IFERROR(IF('IA3'!AI37/AI46&lt;0.5,0,IF('IA3'!AI37/AI46*100&gt;90,5,IF('IA3'!AI37/AI46*100&gt;80,4,IF('IA3'!AI37/AI46*100&gt;70,3,IF('IA3'!AI37/AI46*100&gt;60,2,IF('IA3'!AI37/AI46*100&lt;=60,1)))))),0))*AI246)</f>
        <v>1000</v>
      </c>
      <c r="AJ146" s="97">
        <f>IF(COUNT('IA3'!AJ37)=0,1000,(IFERROR(IF('IA3'!AJ37/AJ46&lt;0.5,0,IF('IA3'!AJ37/AJ46*100&gt;90,5,IF('IA3'!AJ37/AJ46*100&gt;80,4,IF('IA3'!AJ37/AJ46*100&gt;70,3,IF('IA3'!AJ37/AJ46*100&gt;60,2,IF('IA3'!AJ37/AJ46*100&lt;=60,1)))))),0))*AJ246)</f>
        <v>1000</v>
      </c>
      <c r="AK146" s="97">
        <f>IF(COUNT('IA3'!AK37)=0,1000,(IFERROR(IF('IA3'!AK37/AK46&lt;0.5,0,IF('IA3'!AK37/AK46*100&gt;90,5,IF('IA3'!AK37/AK46*100&gt;80,4,IF('IA3'!AK37/AK46*100&gt;70,3,IF('IA3'!AK37/AK46*100&gt;60,2,IF('IA3'!AK37/AK46*100&lt;=60,1)))))),0))*AK246)</f>
        <v>1000</v>
      </c>
      <c r="AL146" s="97">
        <f>IF(COUNT('IA3'!AL37)=0,1000,(IFERROR(IF('IA3'!AL37/AL46&lt;0.5,0,IF('IA3'!AL37/AL46*100&gt;90,5,IF('IA3'!AL37/AL46*100&gt;80,4,IF('IA3'!AL37/AL46*100&gt;70,3,IF('IA3'!AL37/AL46*100&gt;60,2,IF('IA3'!AL37/AL46*100&lt;=60,1)))))),0))*AL246)</f>
        <v>1000</v>
      </c>
      <c r="AM146" s="97">
        <f>IF(COUNT('IA3'!AM37)=0,1000,(IFERROR(IF('IA3'!AM37/AM46&lt;0.5,0,IF('IA3'!AM37/AM46*100&gt;90,5,IF('IA3'!AM37/AM46*100&gt;80,4,IF('IA3'!AM37/AM46*100&gt;70,3,IF('IA3'!AM37/AM46*100&gt;60,2,IF('IA3'!AM37/AM46*100&lt;=60,1)))))),0))*AM246)</f>
        <v>1000</v>
      </c>
      <c r="AN146" s="97">
        <f>IF(COUNT('IA3'!AN37)=0,1000,(IFERROR(IF('IA3'!AN37/AN46&lt;0.5,0,IF('IA3'!AN37/AN46*100&gt;90,5,IF('IA3'!AN37/AN46*100&gt;80,4,IF('IA3'!AN37/AN46*100&gt;70,3,IF('IA3'!AN37/AN46*100&gt;60,2,IF('IA3'!AN37/AN46*100&lt;=60,1)))))),0))*AN246)</f>
        <v>1000</v>
      </c>
      <c r="AO146" s="97">
        <f>IF(COUNT('IA3'!AO37)=0,1000,(IFERROR(IF('IA3'!AO37/AO46&lt;0.5,0,IF('IA3'!AO37/AO46*100&gt;90,5,IF('IA3'!AO37/AO46*100&gt;80,4,IF('IA3'!AO37/AO46*100&gt;70,3,IF('IA3'!AO37/AO46*100&gt;60,2,IF('IA3'!AO37/AO46*100&lt;=60,1)))))),0))*AO246)</f>
        <v>1000</v>
      </c>
      <c r="AP146" s="97">
        <f>IF(COUNT('IA3'!AP37)=0,1000,(IFERROR(IF('IA3'!AP37/AP46&lt;0.5,0,IF('IA3'!AP37/AP46*100&gt;90,5,IF('IA3'!AP37/AP46*100&gt;80,4,IF('IA3'!AP37/AP46*100&gt;70,3,IF('IA3'!AP37/AP46*100&gt;60,2,IF('IA3'!AP37/AP46*100&lt;=60,1)))))),0))*AP246)</f>
        <v>1000</v>
      </c>
      <c r="AQ146" s="97">
        <f>IF(COUNT('IA3'!AQ37)=0,1000,(IFERROR(IF('IA3'!AQ37/AQ46&lt;0.5,0,IF('IA3'!AQ37/AQ46*100&gt;90,5,IF('IA3'!AQ37/AQ46*100&gt;80,4,IF('IA3'!AQ37/AQ46*100&gt;70,3,IF('IA3'!AQ37/AQ46*100&gt;60,2,IF('IA3'!AQ37/AQ46*100&lt;=60,1)))))),0))*AQ246)</f>
        <v>1000</v>
      </c>
      <c r="AR146" s="97">
        <f>IF(COUNT('IA3'!AR37)=0,1000,(IFERROR(IF('IA3'!AR37/AR46&lt;0.5,0,IF('IA3'!AR37/AR46*100&gt;90,5,IF('IA3'!AR37/AR46*100&gt;80,4,IF('IA3'!AR37/AR46*100&gt;70,3,IF('IA3'!AR37/AR46*100&gt;60,2,IF('IA3'!AR37/AR46*100&lt;=60,1)))))),0))*AR246)</f>
        <v>1000</v>
      </c>
      <c r="AS146" s="97">
        <f>IF(COUNT('IA3'!AS37)=0,1000,(IFERROR(IF('IA3'!AS37/AS46&lt;0.5,0,IF('IA3'!AS37/AS46*100&gt;90,5,IF('IA3'!AS37/AS46*100&gt;80,4,IF('IA3'!AS37/AS46*100&gt;70,3,IF('IA3'!AS37/AS46*100&gt;60,2,IF('IA3'!AS37/AS46*100&lt;=60,1)))))),0))*AS246)</f>
        <v>1000</v>
      </c>
      <c r="AT146" s="97">
        <f>IF(COUNT('IA3'!AT37)=0,1000,(IFERROR(IF('IA3'!AT37/AT46&lt;0.5,0,IF('IA3'!AT37/AT46*100&gt;90,5,IF('IA3'!AT37/AT46*100&gt;80,4,IF('IA3'!AT37/AT46*100&gt;70,3,IF('IA3'!AT37/AT46*100&gt;60,2,IF('IA3'!AT37/AT46*100&lt;=60,1)))))),0))*AT246)</f>
        <v>1000</v>
      </c>
      <c r="AU146" s="97">
        <f>IF(COUNT('IA3'!AU37)=0,1000,(IFERROR(IF('IA3'!AU37/AU46&lt;0.5,0,IF('IA3'!AU37/AU46*100&gt;90,5,IF('IA3'!AU37/AU46*100&gt;80,4,IF('IA3'!AU37/AU46*100&gt;70,3,IF('IA3'!AU37/AU46*100&gt;60,2,IF('IA3'!AU37/AU46*100&lt;=60,1)))))),0))*AU246)</f>
        <v>1000</v>
      </c>
      <c r="AV146" s="97">
        <f>IF(COUNT('IA3'!AV37)=0,1000,(IFERROR(IF('IA3'!AV37/AV46&lt;0.5,0,IF('IA3'!AV37/AV46*100&gt;90,5,IF('IA3'!AV37/AV46*100&gt;80,4,IF('IA3'!AV37/AV46*100&gt;70,3,IF('IA3'!AV37/AV46*100&gt;60,2,IF('IA3'!AV37/AV46*100&lt;=60,1)))))),0))*AV246)</f>
        <v>1000</v>
      </c>
      <c r="AW146" s="97">
        <f>IF(COUNT('IA3'!AW37)=0,1000,(IFERROR(IF('IA3'!AW37/AW46&lt;0.5,0,IF('IA3'!AW37/AW46*100&gt;90,5,IF('IA3'!AW37/AW46*100&gt;80,4,IF('IA3'!AW37/AW46*100&gt;70,3,IF('IA3'!AW37/AW46*100&gt;60,2,IF('IA3'!AW37/AW46*100&lt;=60,1)))))),0))*AW246)</f>
        <v>1000</v>
      </c>
      <c r="AX146" s="97">
        <f>IF(COUNT('IA3'!AX37)=0,1000,(IFERROR(IF('IA3'!AX37/AX46&lt;0.5,0,IF('IA3'!AX37/AX46*100&gt;90,5,IF('IA3'!AX37/AX46*100&gt;80,4,IF('IA3'!AX37/AX46*100&gt;70,3,IF('IA3'!AX37/AX46*100&gt;60,2,IF('IA3'!AX37/AX46*100&lt;=60,1)))))),0))*AX246)</f>
        <v>1000</v>
      </c>
      <c r="AY146" s="97">
        <f>IF(COUNT('IA3'!AY37)=0,1000,(IFERROR(IF('IA3'!AY37/AY46&lt;0.5,0,IF('IA3'!AY37/AY46*100&gt;90,5,IF('IA3'!AY37/AY46*100&gt;80,4,IF('IA3'!AY37/AY46*100&gt;70,3,IF('IA3'!AY37/AY46*100&gt;60,2,IF('IA3'!AY37/AY46*100&lt;=60,1)))))),0))*AY246)</f>
        <v>1000</v>
      </c>
      <c r="AZ146" s="97">
        <f>IF(COUNT('IA3'!AZ37)=0,1000,(IFERROR(IF('IA3'!AZ37/AZ46&lt;0.5,0,IF('IA3'!AZ37/AZ46*100&gt;90,5,IF('IA3'!AZ37/AZ46*100&gt;80,4,IF('IA3'!AZ37/AZ46*100&gt;70,3,IF('IA3'!AZ37/AZ46*100&gt;60,2,IF('IA3'!AZ37/AZ46*100&lt;=60,1)))))),0))*AZ246)</f>
        <v>1000</v>
      </c>
      <c r="BA146" s="96">
        <f t="shared" si="53"/>
        <v>5</v>
      </c>
      <c r="BB146" s="96">
        <f t="shared" si="54"/>
        <v>5</v>
      </c>
      <c r="BC146" s="96">
        <f t="shared" si="55"/>
        <v>4.5666666666666664</v>
      </c>
      <c r="BD146" s="96">
        <f t="shared" si="56"/>
        <v>5</v>
      </c>
      <c r="BE146" s="96">
        <f t="shared" si="57"/>
        <v>5</v>
      </c>
      <c r="BF146" s="96">
        <f t="shared" si="58"/>
        <v>0</v>
      </c>
      <c r="BG146" s="96">
        <f t="shared" si="59"/>
        <v>0</v>
      </c>
    </row>
    <row r="147" spans="1:59" x14ac:dyDescent="0.3">
      <c r="A147" s="97">
        <f>IF(COUNT('IA3'!B38)=0,1000,(IFERROR(IF('IA3'!B38/A47&lt;0.5,0,IF('IA3'!B38/A47*100&gt;90,5,IF('IA3'!B38/A47*100&gt;80,4,IF('IA3'!B38/A47*100&gt;70,3,IF('IA3'!B38/A47*100&gt;60,2,IF('IA3'!B38/A47*100&lt;=60,1)))))),0))*A247)</f>
        <v>2</v>
      </c>
      <c r="B147" s="97">
        <f>IF(COUNT('IA3'!C38)=0,1000,(IFERROR(IF('IA3'!C38/B47&lt;0.5,0,IF('IA3'!C38/B47*100&gt;90,5,IF('IA3'!C38/B47*100&gt;80,4,IF('IA3'!C38/B47*100&gt;70,3,IF('IA3'!C38/B47*100&gt;60,2,IF('IA3'!C38/B47*100&lt;=60,1)))))),0))*B247)</f>
        <v>10</v>
      </c>
      <c r="C147" s="97">
        <f>IF(COUNT('IA3'!D38)=0,1000,(IFERROR(IF('IA3'!D38/C47&lt;0.5,0,IF('IA3'!D38/C47*100&gt;90,5,IF('IA3'!D38/C47*100&gt;80,4,IF('IA3'!D38/C47*100&gt;70,3,IF('IA3'!D38/C47*100&gt;60,2,IF('IA3'!D38/C47*100&lt;=60,1)))))),0))*C247)</f>
        <v>2</v>
      </c>
      <c r="D147" s="97">
        <f>IF(COUNT('IA3'!E38)=0,1000,(IFERROR(IF('IA3'!E38/D47&lt;0.5,0,IF('IA3'!E38/D47*100&gt;90,5,IF('IA3'!E38/D47*100&gt;80,4,IF('IA3'!E38/D47*100&gt;70,3,IF('IA3'!E38/D47*100&gt;60,2,IF('IA3'!E38/D47*100&lt;=60,1)))))),0))*D247)</f>
        <v>10</v>
      </c>
      <c r="E147" s="97">
        <f>IF(COUNT('IA3'!F38)=0,1000,(IFERROR(IF('IA3'!F38/E47&lt;0.5,0,IF('IA3'!F38/E47*100&gt;90,5,IF('IA3'!F38/E47*100&gt;80,4,IF('IA3'!F38/E47*100&gt;70,3,IF('IA3'!F38/E47*100&gt;60,2,IF('IA3'!F38/E47*100&lt;=60,1)))))),0))*E247)</f>
        <v>4</v>
      </c>
      <c r="F147" s="97">
        <f>IF(COUNT('IA3'!G38)=0,1000,(IFERROR(IF('IA3'!G38/F47&lt;0.5,0,IF('IA3'!G38/F47*100&gt;90,5,IF('IA3'!G38/F47*100&gt;80,4,IF('IA3'!G38/F47*100&gt;70,3,IF('IA3'!G38/F47*100&gt;60,2,IF('IA3'!G38/F47*100&lt;=60,1)))))),0))*F247)</f>
        <v>2</v>
      </c>
      <c r="G147" s="97">
        <f>IF(COUNT('IA3'!H38)=0,1000,(IFERROR(IF('IA3'!H38/G47&lt;0.5,0,IF('IA3'!H38/G47*100&gt;90,5,IF('IA3'!H38/G47*100&gt;80,4,IF('IA3'!H38/G47*100&gt;70,3,IF('IA3'!H38/G47*100&gt;60,2,IF('IA3'!H38/G47*100&lt;=60,1)))))),0))*G247)</f>
        <v>4</v>
      </c>
      <c r="H147" s="97">
        <f>IF(COUNT('IA3'!I38)=0,1000,(IFERROR(IF('IA3'!I38/H47&lt;0.5,0,IF('IA3'!I38/H47*100&gt;90,5,IF('IA3'!I38/H47*100&gt;80,4,IF('IA3'!I38/H47*100&gt;70,3,IF('IA3'!I38/H47*100&gt;60,2,IF('IA3'!I38/H47*100&lt;=60,1)))))),0))*H247)</f>
        <v>4</v>
      </c>
      <c r="I147" s="97">
        <f>IF(COUNT('IA3'!J38)=0,1000,(IFERROR(IF('IA3'!J38/I47&lt;0.5,0,IF('IA3'!J38/I47*100&gt;90,5,IF('IA3'!J38/I47*100&gt;80,4,IF('IA3'!J38/I47*100&gt;70,3,IF('IA3'!J38/I47*100&gt;60,2,IF('IA3'!J38/I47*100&lt;=60,1)))))),0))*I247)</f>
        <v>10</v>
      </c>
      <c r="J147" s="97">
        <f>IF(COUNT('IA3'!K38)=0,1000,(IFERROR(IF('IA3'!K38/J47&lt;0.5,0,IF('IA3'!K38/J47*100&gt;90,5,IF('IA3'!K38/J47*100&gt;80,4,IF('IA3'!K38/J47*100&gt;70,3,IF('IA3'!K38/J47*100&gt;60,2,IF('IA3'!K38/J47*100&lt;=60,1)))))),0))*J247)</f>
        <v>4</v>
      </c>
      <c r="K147" s="97">
        <f>IF(COUNT('IA3'!#REF!)=0,1000,(IFERROR(IF('IA3'!#REF!/K47&lt;0.5,0,IF('IA3'!#REF!/K47*100&gt;90,5,IF('IA3'!#REF!/K47*100&gt;80,4,IF('IA3'!#REF!/K47*100&gt;70,3,IF('IA3'!#REF!/K47*100&gt;60,2,IF('IA3'!#REF!/K47*100&lt;=60,1)))))),0))*K247)</f>
        <v>1000</v>
      </c>
      <c r="L147" s="97">
        <f>IF(COUNT('IA3'!L38)=0,1000,(IFERROR(IF('IA3'!L38/L47&lt;0.5,0,IF('IA3'!L38/L47*100&gt;90,5,IF('IA3'!L38/L47*100&gt;80,4,IF('IA3'!L38/L47*100&gt;70,3,IF('IA3'!L38/L47*100&gt;60,2,IF('IA3'!L38/L47*100&lt;=60,1)))))),0))*L247)</f>
        <v>39</v>
      </c>
      <c r="M147" s="97">
        <f>IF(COUNT('IA3'!N38)=0,1000,(IFERROR(IF('IA3'!N38/M47&lt;0.5,0,IF('IA3'!N38/M47*100&gt;90,5,IF('IA3'!N38/M47*100&gt;80,4,IF('IA3'!N38/M47*100&gt;70,3,IF('IA3'!N38/M47*100&gt;60,2,IF('IA3'!N38/M47*100&lt;=60,1)))))),0))*M247)</f>
        <v>1000</v>
      </c>
      <c r="N147" s="97">
        <f>IF(COUNT('IA3'!O38)=0,1000,(IFERROR(IF('IA3'!O38/N47&lt;0.5,0,IF('IA3'!O38/N47*100&gt;90,5,IF('IA3'!O38/N47*100&gt;80,4,IF('IA3'!O38/N47*100&gt;70,3,IF('IA3'!O38/N47*100&gt;60,2,IF('IA3'!O38/N47*100&lt;=60,1)))))),0))*N247)</f>
        <v>65</v>
      </c>
      <c r="O147" s="97">
        <f>IF(COUNT('IA3'!#REF!)=0,1000,(IFERROR(IF('IA3'!#REF!/O47&lt;0.5,0,IF('IA3'!#REF!/O47*100&gt;90,5,IF('IA3'!#REF!/O47*100&gt;80,4,IF('IA3'!#REF!/O47*100&gt;70,3,IF('IA3'!#REF!/O47*100&gt;60,2,IF('IA3'!#REF!/O47*100&lt;=60,1)))))),0))*O247)</f>
        <v>1000</v>
      </c>
      <c r="P147" s="97">
        <f>IF(COUNT('IA3'!P38)=0,1000,(IFERROR(IF('IA3'!P38/P47&lt;0.5,0,IF('IA3'!P38/P47*100&gt;90,5,IF('IA3'!P38/P47*100&gt;80,4,IF('IA3'!P38/P47*100&gt;70,3,IF('IA3'!P38/P47*100&gt;60,2,IF('IA3'!P38/P47*100&lt;=60,1)))))),0))*P247)</f>
        <v>65</v>
      </c>
      <c r="Q147" s="97">
        <f>IF(COUNT('IA3'!#REF!)=0,1000,(IFERROR(IF('IA3'!#REF!/Q47&lt;0.5,0,IF('IA3'!#REF!/Q47*100&gt;90,5,IF('IA3'!#REF!/Q47*100&gt;80,4,IF('IA3'!#REF!/Q47*100&gt;70,3,IF('IA3'!#REF!/Q47*100&gt;60,2,IF('IA3'!#REF!/Q47*100&lt;=60,1)))))),0))*Q247)</f>
        <v>1000</v>
      </c>
      <c r="R147" s="97">
        <f>IF(COUNT('IA3'!R38)=0,1000,(IFERROR(IF('IA3'!R38/R47&lt;0.5,0,IF('IA3'!R38/R47*100&gt;90,5,IF('IA3'!R38/R47*100&gt;80,4,IF('IA3'!R38/R47*100&gt;70,3,IF('IA3'!R38/R47*100&gt;60,2,IF('IA3'!R38/R47*100&lt;=60,1)))))),0))*R247)</f>
        <v>39</v>
      </c>
      <c r="S147" s="97">
        <f>IF(COUNT('IA3'!#REF!)=0,1000,(IFERROR(IF('IA3'!#REF!/S47&lt;0.5,0,IF('IA3'!#REF!/S47*100&gt;90,5,IF('IA3'!#REF!/S47*100&gt;80,4,IF('IA3'!#REF!/S47*100&gt;70,3,IF('IA3'!#REF!/S47*100&gt;60,2,IF('IA3'!#REF!/S47*100&lt;=60,1)))))),0))*S247)</f>
        <v>1000</v>
      </c>
      <c r="T147" s="97">
        <f>IF(COUNT('IA3'!T38)=0,1000,(IFERROR(IF('IA3'!T38/T47&lt;0.5,0,IF('IA3'!T38/T47*100&gt;90,5,IF('IA3'!T38/T47*100&gt;80,4,IF('IA3'!T38/T47*100&gt;70,3,IF('IA3'!T38/T47*100&gt;60,2,IF('IA3'!T38/T47*100&lt;=60,1)))))),0))*T247)</f>
        <v>65</v>
      </c>
      <c r="U147" s="97">
        <f>IF(COUNT('IA3'!#REF!)=0,1000,(IFERROR(IF('IA3'!#REF!/U47&lt;0.5,0,IF('IA3'!#REF!/U47*100&gt;90,5,IF('IA3'!#REF!/U47*100&gt;80,4,IF('IA3'!#REF!/U47*100&gt;70,3,IF('IA3'!#REF!/U47*100&gt;60,2,IF('IA3'!#REF!/U47*100&lt;=60,1)))))),0))*U247)</f>
        <v>1000</v>
      </c>
      <c r="V147" s="97">
        <f>IF(COUNT('IA3'!W38)=0,1000,(IFERROR(IF('IA3'!W38/V47&lt;0.5,0,IF('IA3'!W38/V47*100&gt;90,5,IF('IA3'!W38/V47*100&gt;80,4,IF('IA3'!W38/V47*100&gt;70,3,IF('IA3'!W38/V47*100&gt;60,2,IF('IA3'!W38/V47*100&lt;=60,1)))))),0))*V247)</f>
        <v>48</v>
      </c>
      <c r="W147" s="97">
        <f>IF(COUNT('IA3'!#REF!)=0,1000,(IFERROR(IF('IA3'!#REF!/W47&lt;0.5,0,IF('IA3'!#REF!/W47*100&gt;90,5,IF('IA3'!#REF!/W47*100&gt;80,4,IF('IA3'!#REF!/W47*100&gt;70,3,IF('IA3'!#REF!/W47*100&gt;60,2,IF('IA3'!#REF!/W47*100&lt;=60,1)))))),0))*W247)</f>
        <v>1000</v>
      </c>
      <c r="X147" s="97">
        <f>IF(COUNT('IA3'!X38)=0,1000,(IFERROR(IF('IA3'!X38/X47&lt;0.5,0,IF('IA3'!X38/X47*100&gt;90,5,IF('IA3'!X38/X47*100&gt;80,4,IF('IA3'!X38/X47*100&gt;70,3,IF('IA3'!X38/X47*100&gt;60,2,IF('IA3'!X38/X47*100&lt;=60,1)))))),0))*X247)</f>
        <v>0</v>
      </c>
      <c r="Y147" s="97">
        <f>IF(COUNT('IA3'!Y38)=0,1000,(IFERROR(IF('IA3'!Y38/Y47&lt;0.5,0,IF('IA3'!Y38/Y47*100&gt;90,5,IF('IA3'!Y38/Y47*100&gt;80,4,IF('IA3'!Y38/Y47*100&gt;70,3,IF('IA3'!Y38/Y47*100&gt;60,2,IF('IA3'!Y38/Y47*100&lt;=60,1)))))),0))*Y247)</f>
        <v>0</v>
      </c>
      <c r="Z147" s="97">
        <f>IF(COUNT('IA3'!Z38)=0,1000,(IFERROR(IF('IA3'!Z38/Z47&lt;0.5,0,IF('IA3'!Z38/Z47*100&gt;90,5,IF('IA3'!Z38/Z47*100&gt;80,4,IF('IA3'!Z38/Z47*100&gt;70,3,IF('IA3'!Z38/Z47*100&gt;60,2,IF('IA3'!Z38/Z47*100&lt;=60,1)))))),0))*Z247)</f>
        <v>1000</v>
      </c>
      <c r="AA147" s="97">
        <f>IF(COUNT('IA3'!AA38)=0,1000,(IFERROR(IF('IA3'!AA38/AA47&lt;0.5,0,IF('IA3'!AA38/AA47*100&gt;90,5,IF('IA3'!AA38/AA47*100&gt;80,4,IF('IA3'!AA38/AA47*100&gt;70,3,IF('IA3'!AA38/AA47*100&gt;60,2,IF('IA3'!AA38/AA47*100&lt;=60,1)))))),0))*AA247)</f>
        <v>1000</v>
      </c>
      <c r="AB147" s="97">
        <f>IF(COUNT('IA3'!AB38)=0,1000,(IFERROR(IF('IA3'!AB38/AB47&lt;0.5,0,IF('IA3'!AB38/AB47*100&gt;90,5,IF('IA3'!AB38/AB47*100&gt;80,4,IF('IA3'!AB38/AB47*100&gt;70,3,IF('IA3'!AB38/AB47*100&gt;60,2,IF('IA3'!AB38/AB47*100&lt;=60,1)))))),0))*AB247)</f>
        <v>1000</v>
      </c>
      <c r="AC147" s="97">
        <f>IF(COUNT('IA3'!AC38)=0,1000,(IFERROR(IF('IA3'!AC38/AC47&lt;0.5,0,IF('IA3'!AC38/AC47*100&gt;90,5,IF('IA3'!AC38/AC47*100&gt;80,4,IF('IA3'!AC38/AC47*100&gt;70,3,IF('IA3'!AC38/AC47*100&gt;60,2,IF('IA3'!AC38/AC47*100&lt;=60,1)))))),0))*AC247)</f>
        <v>1000</v>
      </c>
      <c r="AD147" s="97">
        <f>IF(COUNT('IA3'!AD38)=0,1000,(IFERROR(IF('IA3'!AD38/AD47&lt;0.5,0,IF('IA3'!AD38/AD47*100&gt;90,5,IF('IA3'!AD38/AD47*100&gt;80,4,IF('IA3'!AD38/AD47*100&gt;70,3,IF('IA3'!AD38/AD47*100&gt;60,2,IF('IA3'!AD38/AD47*100&lt;=60,1)))))),0))*AD247)</f>
        <v>1000</v>
      </c>
      <c r="AE147" s="97">
        <f>IF(COUNT('IA3'!AE38)=0,1000,(IFERROR(IF('IA3'!AE38/AE47&lt;0.5,0,IF('IA3'!AE38/AE47*100&gt;90,5,IF('IA3'!AE38/AE47*100&gt;80,4,IF('IA3'!AE38/AE47*100&gt;70,3,IF('IA3'!AE38/AE47*100&gt;60,2,IF('IA3'!AE38/AE47*100&lt;=60,1)))))),0))*AE247)</f>
        <v>1000</v>
      </c>
      <c r="AF147" s="97">
        <f>IF(COUNT('IA3'!AF38)=0,1000,(IFERROR(IF('IA3'!AF38/AF47&lt;0.5,0,IF('IA3'!AF38/AF47*100&gt;90,5,IF('IA3'!AF38/AF47*100&gt;80,4,IF('IA3'!AF38/AF47*100&gt;70,3,IF('IA3'!AF38/AF47*100&gt;60,2,IF('IA3'!AF38/AF47*100&lt;=60,1)))))),0))*AF247)</f>
        <v>1000</v>
      </c>
      <c r="AG147" s="97">
        <f>IF(COUNT('IA3'!AG38)=0,1000,(IFERROR(IF('IA3'!AG38/AG47&lt;0.5,0,IF('IA3'!AG38/AG47*100&gt;90,5,IF('IA3'!AG38/AG47*100&gt;80,4,IF('IA3'!AG38/AG47*100&gt;70,3,IF('IA3'!AG38/AG47*100&gt;60,2,IF('IA3'!AG38/AG47*100&lt;=60,1)))))),0))*AG247)</f>
        <v>1000</v>
      </c>
      <c r="AH147" s="97">
        <f>IF(COUNT('IA3'!AH38)=0,1000,(IFERROR(IF('IA3'!AH38/AH47&lt;0.5,0,IF('IA3'!AH38/AH47*100&gt;90,5,IF('IA3'!AH38/AH47*100&gt;80,4,IF('IA3'!AH38/AH47*100&gt;70,3,IF('IA3'!AH38/AH47*100&gt;60,2,IF('IA3'!AH38/AH47*100&lt;=60,1)))))),0))*AH247)</f>
        <v>1000</v>
      </c>
      <c r="AI147" s="97">
        <f>IF(COUNT('IA3'!AI38)=0,1000,(IFERROR(IF('IA3'!AI38/AI47&lt;0.5,0,IF('IA3'!AI38/AI47*100&gt;90,5,IF('IA3'!AI38/AI47*100&gt;80,4,IF('IA3'!AI38/AI47*100&gt;70,3,IF('IA3'!AI38/AI47*100&gt;60,2,IF('IA3'!AI38/AI47*100&lt;=60,1)))))),0))*AI247)</f>
        <v>1000</v>
      </c>
      <c r="AJ147" s="97">
        <f>IF(COUNT('IA3'!AJ38)=0,1000,(IFERROR(IF('IA3'!AJ38/AJ47&lt;0.5,0,IF('IA3'!AJ38/AJ47*100&gt;90,5,IF('IA3'!AJ38/AJ47*100&gt;80,4,IF('IA3'!AJ38/AJ47*100&gt;70,3,IF('IA3'!AJ38/AJ47*100&gt;60,2,IF('IA3'!AJ38/AJ47*100&lt;=60,1)))))),0))*AJ247)</f>
        <v>1000</v>
      </c>
      <c r="AK147" s="97">
        <f>IF(COUNT('IA3'!AK38)=0,1000,(IFERROR(IF('IA3'!AK38/AK47&lt;0.5,0,IF('IA3'!AK38/AK47*100&gt;90,5,IF('IA3'!AK38/AK47*100&gt;80,4,IF('IA3'!AK38/AK47*100&gt;70,3,IF('IA3'!AK38/AK47*100&gt;60,2,IF('IA3'!AK38/AK47*100&lt;=60,1)))))),0))*AK247)</f>
        <v>1000</v>
      </c>
      <c r="AL147" s="97">
        <f>IF(COUNT('IA3'!AL38)=0,1000,(IFERROR(IF('IA3'!AL38/AL47&lt;0.5,0,IF('IA3'!AL38/AL47*100&gt;90,5,IF('IA3'!AL38/AL47*100&gt;80,4,IF('IA3'!AL38/AL47*100&gt;70,3,IF('IA3'!AL38/AL47*100&gt;60,2,IF('IA3'!AL38/AL47*100&lt;=60,1)))))),0))*AL247)</f>
        <v>1000</v>
      </c>
      <c r="AM147" s="97">
        <f>IF(COUNT('IA3'!AM38)=0,1000,(IFERROR(IF('IA3'!AM38/AM47&lt;0.5,0,IF('IA3'!AM38/AM47*100&gt;90,5,IF('IA3'!AM38/AM47*100&gt;80,4,IF('IA3'!AM38/AM47*100&gt;70,3,IF('IA3'!AM38/AM47*100&gt;60,2,IF('IA3'!AM38/AM47*100&lt;=60,1)))))),0))*AM247)</f>
        <v>1000</v>
      </c>
      <c r="AN147" s="97">
        <f>IF(COUNT('IA3'!AN38)=0,1000,(IFERROR(IF('IA3'!AN38/AN47&lt;0.5,0,IF('IA3'!AN38/AN47*100&gt;90,5,IF('IA3'!AN38/AN47*100&gt;80,4,IF('IA3'!AN38/AN47*100&gt;70,3,IF('IA3'!AN38/AN47*100&gt;60,2,IF('IA3'!AN38/AN47*100&lt;=60,1)))))),0))*AN247)</f>
        <v>1000</v>
      </c>
      <c r="AO147" s="97">
        <f>IF(COUNT('IA3'!AO38)=0,1000,(IFERROR(IF('IA3'!AO38/AO47&lt;0.5,0,IF('IA3'!AO38/AO47*100&gt;90,5,IF('IA3'!AO38/AO47*100&gt;80,4,IF('IA3'!AO38/AO47*100&gt;70,3,IF('IA3'!AO38/AO47*100&gt;60,2,IF('IA3'!AO38/AO47*100&lt;=60,1)))))),0))*AO247)</f>
        <v>1000</v>
      </c>
      <c r="AP147" s="97">
        <f>IF(COUNT('IA3'!AP38)=0,1000,(IFERROR(IF('IA3'!AP38/AP47&lt;0.5,0,IF('IA3'!AP38/AP47*100&gt;90,5,IF('IA3'!AP38/AP47*100&gt;80,4,IF('IA3'!AP38/AP47*100&gt;70,3,IF('IA3'!AP38/AP47*100&gt;60,2,IF('IA3'!AP38/AP47*100&lt;=60,1)))))),0))*AP247)</f>
        <v>1000</v>
      </c>
      <c r="AQ147" s="97">
        <f>IF(COUNT('IA3'!AQ38)=0,1000,(IFERROR(IF('IA3'!AQ38/AQ47&lt;0.5,0,IF('IA3'!AQ38/AQ47*100&gt;90,5,IF('IA3'!AQ38/AQ47*100&gt;80,4,IF('IA3'!AQ38/AQ47*100&gt;70,3,IF('IA3'!AQ38/AQ47*100&gt;60,2,IF('IA3'!AQ38/AQ47*100&lt;=60,1)))))),0))*AQ247)</f>
        <v>1000</v>
      </c>
      <c r="AR147" s="97">
        <f>IF(COUNT('IA3'!AR38)=0,1000,(IFERROR(IF('IA3'!AR38/AR47&lt;0.5,0,IF('IA3'!AR38/AR47*100&gt;90,5,IF('IA3'!AR38/AR47*100&gt;80,4,IF('IA3'!AR38/AR47*100&gt;70,3,IF('IA3'!AR38/AR47*100&gt;60,2,IF('IA3'!AR38/AR47*100&lt;=60,1)))))),0))*AR247)</f>
        <v>1000</v>
      </c>
      <c r="AS147" s="97">
        <f>IF(COUNT('IA3'!AS38)=0,1000,(IFERROR(IF('IA3'!AS38/AS47&lt;0.5,0,IF('IA3'!AS38/AS47*100&gt;90,5,IF('IA3'!AS38/AS47*100&gt;80,4,IF('IA3'!AS38/AS47*100&gt;70,3,IF('IA3'!AS38/AS47*100&gt;60,2,IF('IA3'!AS38/AS47*100&lt;=60,1)))))),0))*AS247)</f>
        <v>1000</v>
      </c>
      <c r="AT147" s="97">
        <f>IF(COUNT('IA3'!AT38)=0,1000,(IFERROR(IF('IA3'!AT38/AT47&lt;0.5,0,IF('IA3'!AT38/AT47*100&gt;90,5,IF('IA3'!AT38/AT47*100&gt;80,4,IF('IA3'!AT38/AT47*100&gt;70,3,IF('IA3'!AT38/AT47*100&gt;60,2,IF('IA3'!AT38/AT47*100&lt;=60,1)))))),0))*AT247)</f>
        <v>1000</v>
      </c>
      <c r="AU147" s="97">
        <f>IF(COUNT('IA3'!AU38)=0,1000,(IFERROR(IF('IA3'!AU38/AU47&lt;0.5,0,IF('IA3'!AU38/AU47*100&gt;90,5,IF('IA3'!AU38/AU47*100&gt;80,4,IF('IA3'!AU38/AU47*100&gt;70,3,IF('IA3'!AU38/AU47*100&gt;60,2,IF('IA3'!AU38/AU47*100&lt;=60,1)))))),0))*AU247)</f>
        <v>1000</v>
      </c>
      <c r="AV147" s="97">
        <f>IF(COUNT('IA3'!AV38)=0,1000,(IFERROR(IF('IA3'!AV38/AV47&lt;0.5,0,IF('IA3'!AV38/AV47*100&gt;90,5,IF('IA3'!AV38/AV47*100&gt;80,4,IF('IA3'!AV38/AV47*100&gt;70,3,IF('IA3'!AV38/AV47*100&gt;60,2,IF('IA3'!AV38/AV47*100&lt;=60,1)))))),0))*AV247)</f>
        <v>1000</v>
      </c>
      <c r="AW147" s="97">
        <f>IF(COUNT('IA3'!AW38)=0,1000,(IFERROR(IF('IA3'!AW38/AW47&lt;0.5,0,IF('IA3'!AW38/AW47*100&gt;90,5,IF('IA3'!AW38/AW47*100&gt;80,4,IF('IA3'!AW38/AW47*100&gt;70,3,IF('IA3'!AW38/AW47*100&gt;60,2,IF('IA3'!AW38/AW47*100&lt;=60,1)))))),0))*AW247)</f>
        <v>1000</v>
      </c>
      <c r="AX147" s="97">
        <f>IF(COUNT('IA3'!AX38)=0,1000,(IFERROR(IF('IA3'!AX38/AX47&lt;0.5,0,IF('IA3'!AX38/AX47*100&gt;90,5,IF('IA3'!AX38/AX47*100&gt;80,4,IF('IA3'!AX38/AX47*100&gt;70,3,IF('IA3'!AX38/AX47*100&gt;60,2,IF('IA3'!AX38/AX47*100&lt;=60,1)))))),0))*AX247)</f>
        <v>1000</v>
      </c>
      <c r="AY147" s="97">
        <f>IF(COUNT('IA3'!AY38)=0,1000,(IFERROR(IF('IA3'!AY38/AY47&lt;0.5,0,IF('IA3'!AY38/AY47*100&gt;90,5,IF('IA3'!AY38/AY47*100&gt;80,4,IF('IA3'!AY38/AY47*100&gt;70,3,IF('IA3'!AY38/AY47*100&gt;60,2,IF('IA3'!AY38/AY47*100&lt;=60,1)))))),0))*AY247)</f>
        <v>1000</v>
      </c>
      <c r="AZ147" s="97">
        <f>IF(COUNT('IA3'!AZ38)=0,1000,(IFERROR(IF('IA3'!AZ38/AZ47&lt;0.5,0,IF('IA3'!AZ38/AZ47*100&gt;90,5,IF('IA3'!AZ38/AZ47*100&gt;80,4,IF('IA3'!AZ38/AZ47*100&gt;70,3,IF('IA3'!AZ38/AZ47*100&gt;60,2,IF('IA3'!AZ38/AZ47*100&lt;=60,1)))))),0))*AZ247)</f>
        <v>1000</v>
      </c>
      <c r="BA147" s="96">
        <f t="shared" si="53"/>
        <v>4.1764705882352944</v>
      </c>
      <c r="BB147" s="96">
        <f t="shared" si="54"/>
        <v>5</v>
      </c>
      <c r="BC147" s="96">
        <f t="shared" si="55"/>
        <v>3.8666666666666667</v>
      </c>
      <c r="BD147" s="96">
        <f t="shared" si="56"/>
        <v>4.3684210526315788</v>
      </c>
      <c r="BE147" s="96">
        <f t="shared" si="57"/>
        <v>2.8181818181818183</v>
      </c>
      <c r="BF147" s="96">
        <f t="shared" si="58"/>
        <v>0</v>
      </c>
      <c r="BG147" s="96">
        <f t="shared" si="59"/>
        <v>0</v>
      </c>
    </row>
    <row r="148" spans="1:59" x14ac:dyDescent="0.3">
      <c r="A148" s="97">
        <f>IF(COUNT('IA3'!B39)=0,1000,(IFERROR(IF('IA3'!B39/A48&lt;0.5,0,IF('IA3'!B39/A48*100&gt;90,5,IF('IA3'!B39/A48*100&gt;80,4,IF('IA3'!B39/A48*100&gt;70,3,IF('IA3'!B39/A48*100&gt;60,2,IF('IA3'!B39/A48*100&lt;=60,1)))))),0))*A248)</f>
        <v>2</v>
      </c>
      <c r="B148" s="97">
        <f>IF(COUNT('IA3'!C39)=0,1000,(IFERROR(IF('IA3'!C39/B48&lt;0.5,0,IF('IA3'!C39/B48*100&gt;90,5,IF('IA3'!C39/B48*100&gt;80,4,IF('IA3'!C39/B48*100&gt;70,3,IF('IA3'!C39/B48*100&gt;60,2,IF('IA3'!C39/B48*100&lt;=60,1)))))),0))*B248)</f>
        <v>4</v>
      </c>
      <c r="C148" s="97">
        <f>IF(COUNT('IA3'!D39)=0,1000,(IFERROR(IF('IA3'!D39/C48&lt;0.5,0,IF('IA3'!D39/C48*100&gt;90,5,IF('IA3'!D39/C48*100&gt;80,4,IF('IA3'!D39/C48*100&gt;70,3,IF('IA3'!D39/C48*100&gt;60,2,IF('IA3'!D39/C48*100&lt;=60,1)))))),0))*C248)</f>
        <v>10</v>
      </c>
      <c r="D148" s="97">
        <f>IF(COUNT('IA3'!E39)=0,1000,(IFERROR(IF('IA3'!E39/D48&lt;0.5,0,IF('IA3'!E39/D48*100&gt;90,5,IF('IA3'!E39/D48*100&gt;80,4,IF('IA3'!E39/D48*100&gt;70,3,IF('IA3'!E39/D48*100&gt;60,2,IF('IA3'!E39/D48*100&lt;=60,1)))))),0))*D248)</f>
        <v>10</v>
      </c>
      <c r="E148" s="97">
        <f>IF(COUNT('IA3'!F39)=0,1000,(IFERROR(IF('IA3'!F39/E48&lt;0.5,0,IF('IA3'!F39/E48*100&gt;90,5,IF('IA3'!F39/E48*100&gt;80,4,IF('IA3'!F39/E48*100&gt;70,3,IF('IA3'!F39/E48*100&gt;60,2,IF('IA3'!F39/E48*100&lt;=60,1)))))),0))*E248)</f>
        <v>4</v>
      </c>
      <c r="F148" s="97">
        <f>IF(COUNT('IA3'!G39)=0,1000,(IFERROR(IF('IA3'!G39/F48&lt;0.5,0,IF('IA3'!G39/F48*100&gt;90,5,IF('IA3'!G39/F48*100&gt;80,4,IF('IA3'!G39/F48*100&gt;70,3,IF('IA3'!G39/F48*100&gt;60,2,IF('IA3'!G39/F48*100&lt;=60,1)))))),0))*F248)</f>
        <v>10</v>
      </c>
      <c r="G148" s="97">
        <f>IF(COUNT('IA3'!H39)=0,1000,(IFERROR(IF('IA3'!H39/G48&lt;0.5,0,IF('IA3'!H39/G48*100&gt;90,5,IF('IA3'!H39/G48*100&gt;80,4,IF('IA3'!H39/G48*100&gt;70,3,IF('IA3'!H39/G48*100&gt;60,2,IF('IA3'!H39/G48*100&lt;=60,1)))))),0))*G248)</f>
        <v>4</v>
      </c>
      <c r="H148" s="97">
        <f>IF(COUNT('IA3'!I39)=0,1000,(IFERROR(IF('IA3'!I39/H48&lt;0.5,0,IF('IA3'!I39/H48*100&gt;90,5,IF('IA3'!I39/H48*100&gt;80,4,IF('IA3'!I39/H48*100&gt;70,3,IF('IA3'!I39/H48*100&gt;60,2,IF('IA3'!I39/H48*100&lt;=60,1)))))),0))*H248)</f>
        <v>10</v>
      </c>
      <c r="I148" s="97">
        <f>IF(COUNT('IA3'!J39)=0,1000,(IFERROR(IF('IA3'!J39/I48&lt;0.5,0,IF('IA3'!J39/I48*100&gt;90,5,IF('IA3'!J39/I48*100&gt;80,4,IF('IA3'!J39/I48*100&gt;70,3,IF('IA3'!J39/I48*100&gt;60,2,IF('IA3'!J39/I48*100&lt;=60,1)))))),0))*I248)</f>
        <v>4</v>
      </c>
      <c r="J148" s="97">
        <f>IF(COUNT('IA3'!K39)=0,1000,(IFERROR(IF('IA3'!K39/J48&lt;0.5,0,IF('IA3'!K39/J48*100&gt;90,5,IF('IA3'!K39/J48*100&gt;80,4,IF('IA3'!K39/J48*100&gt;70,3,IF('IA3'!K39/J48*100&gt;60,2,IF('IA3'!K39/J48*100&lt;=60,1)))))),0))*J248)</f>
        <v>4</v>
      </c>
      <c r="K148" s="97">
        <f>IF(COUNT('IA3'!#REF!)=0,1000,(IFERROR(IF('IA3'!#REF!/K48&lt;0.5,0,IF('IA3'!#REF!/K48*100&gt;90,5,IF('IA3'!#REF!/K48*100&gt;80,4,IF('IA3'!#REF!/K48*100&gt;70,3,IF('IA3'!#REF!/K48*100&gt;60,2,IF('IA3'!#REF!/K48*100&lt;=60,1)))))),0))*K248)</f>
        <v>1000</v>
      </c>
      <c r="L148" s="97">
        <f>IF(COUNT('IA3'!M39)=0,1000,(IFERROR(IF('IA3'!M39/L48&lt;0.5,0,IF('IA3'!M39/L48*100&gt;90,5,IF('IA3'!M39/L48*100&gt;80,4,IF('IA3'!M39/L48*100&gt;70,3,IF('IA3'!M39/L48*100&gt;60,2,IF('IA3'!M39/L48*100&lt;=60,1)))))),0))*L248)</f>
        <v>0</v>
      </c>
      <c r="M148" s="97">
        <f>IF(COUNT('IA3'!#REF!)=0,1000,(IFERROR(IF('IA3'!#REF!/M48&lt;0.5,0,IF('IA3'!#REF!/M48*100&gt;90,5,IF('IA3'!#REF!/M48*100&gt;80,4,IF('IA3'!#REF!/M48*100&gt;70,3,IF('IA3'!#REF!/M48*100&gt;60,2,IF('IA3'!#REF!/M48*100&lt;=60,1)))))),0))*M248)</f>
        <v>1000</v>
      </c>
      <c r="N148" s="97">
        <f>IF(COUNT('IA3'!N39)=0,1000,(IFERROR(IF('IA3'!N39/N48&lt;0.5,0,IF('IA3'!N39/N48*100&gt;90,5,IF('IA3'!N39/N48*100&gt;80,4,IF('IA3'!N39/N48*100&gt;70,3,IF('IA3'!N39/N48*100&gt;60,2,IF('IA3'!N39/N48*100&lt;=60,1)))))),0))*N248)</f>
        <v>26</v>
      </c>
      <c r="O148" s="97">
        <f>IF(COUNT('IA3'!#REF!)=0,1000,(IFERROR(IF('IA3'!#REF!/O48&lt;0.5,0,IF('IA3'!#REF!/O48*100&gt;90,5,IF('IA3'!#REF!/O48*100&gt;80,4,IF('IA3'!#REF!/O48*100&gt;70,3,IF('IA3'!#REF!/O48*100&gt;60,2,IF('IA3'!#REF!/O48*100&lt;=60,1)))))),0))*O248)</f>
        <v>1000</v>
      </c>
      <c r="P148" s="97">
        <f>IF(COUNT('IA3'!P39)=0,1000,(IFERROR(IF('IA3'!P39/P48&lt;0.5,0,IF('IA3'!P39/P48*100&gt;90,5,IF('IA3'!P39/P48*100&gt;80,4,IF('IA3'!P39/P48*100&gt;70,3,IF('IA3'!P39/P48*100&gt;60,2,IF('IA3'!P39/P48*100&lt;=60,1)))))),0))*P248)</f>
        <v>13</v>
      </c>
      <c r="Q148" s="97">
        <f>IF(COUNT('IA3'!#REF!)=0,1000,(IFERROR(IF('IA3'!#REF!/Q48&lt;0.5,0,IF('IA3'!#REF!/Q48*100&gt;90,5,IF('IA3'!#REF!/Q48*100&gt;80,4,IF('IA3'!#REF!/Q48*100&gt;70,3,IF('IA3'!#REF!/Q48*100&gt;60,2,IF('IA3'!#REF!/Q48*100&lt;=60,1)))))),0))*Q248)</f>
        <v>1000</v>
      </c>
      <c r="R148" s="97">
        <f>IF(COUNT('IA3'!S39)=0,1000,(IFERROR(IF('IA3'!S39/R48&lt;0.5,0,IF('IA3'!S39/R48*100&gt;90,5,IF('IA3'!S39/R48*100&gt;80,4,IF('IA3'!S39/R48*100&gt;70,3,IF('IA3'!S39/R48*100&gt;60,2,IF('IA3'!S39/R48*100&lt;=60,1)))))),0))*R248)</f>
        <v>13</v>
      </c>
      <c r="S148" s="97">
        <f>IF(COUNT('IA3'!T39)=0,1000,(IFERROR(IF('IA3'!T39/S48&lt;0.5,0,IF('IA3'!T39/S48*100&gt;90,5,IF('IA3'!T39/S48*100&gt;80,4,IF('IA3'!T39/S48*100&gt;70,3,IF('IA3'!T39/S48*100&gt;60,2,IF('IA3'!T39/S48*100&lt;=60,1)))))),0))*S248)</f>
        <v>1000</v>
      </c>
      <c r="T148" s="97">
        <f>IF(COUNT('IA3'!U39)=0,1000,(IFERROR(IF('IA3'!U39/T48&lt;0.5,0,IF('IA3'!U39/T48*100&gt;90,5,IF('IA3'!U39/T48*100&gt;80,4,IF('IA3'!U39/T48*100&gt;70,3,IF('IA3'!U39/T48*100&gt;60,2,IF('IA3'!U39/T48*100&lt;=60,1)))))),0))*T248)</f>
        <v>13</v>
      </c>
      <c r="U148" s="97">
        <f>IF(COUNT('IA3'!#REF!)=0,1000,(IFERROR(IF('IA3'!#REF!/U48&lt;0.5,0,IF('IA3'!#REF!/U48*100&gt;90,5,IF('IA3'!#REF!/U48*100&gt;80,4,IF('IA3'!#REF!/U48*100&gt;70,3,IF('IA3'!#REF!/U48*100&gt;60,2,IF('IA3'!#REF!/U48*100&lt;=60,1)))))),0))*U248)</f>
        <v>1000</v>
      </c>
      <c r="V148" s="97">
        <f>IF(COUNT('IA3'!V39)=0,1000,(IFERROR(IF('IA3'!V39/V48&lt;0.5,0,IF('IA3'!V39/V48*100&gt;90,5,IF('IA3'!V39/V48*100&gt;80,4,IF('IA3'!V39/V48*100&gt;70,3,IF('IA3'!V39/V48*100&gt;60,2,IF('IA3'!V39/V48*100&lt;=60,1)))))),0))*V248)</f>
        <v>16</v>
      </c>
      <c r="W148" s="97">
        <f>IF(COUNT('IA3'!W39)=0,1000,(IFERROR(IF('IA3'!W39/W48&lt;0.5,0,IF('IA3'!W39/W48*100&gt;90,5,IF('IA3'!W39/W48*100&gt;80,4,IF('IA3'!W39/W48*100&gt;70,3,IF('IA3'!W39/W48*100&gt;60,2,IF('IA3'!W39/W48*100&lt;=60,1)))))),0))*W248)</f>
        <v>1000</v>
      </c>
      <c r="X148" s="97">
        <f>IF(COUNT('IA3'!X39)=0,1000,(IFERROR(IF('IA3'!X39/X48&lt;0.5,0,IF('IA3'!X39/X48*100&gt;90,5,IF('IA3'!X39/X48*100&gt;80,4,IF('IA3'!X39/X48*100&gt;70,3,IF('IA3'!X39/X48*100&gt;60,2,IF('IA3'!X39/X48*100&lt;=60,1)))))),0))*X248)</f>
        <v>0</v>
      </c>
      <c r="Y148" s="97">
        <f>IF(COUNT('IA3'!Y39)=0,1000,(IFERROR(IF('IA3'!Y39/Y48&lt;0.5,0,IF('IA3'!Y39/Y48*100&gt;90,5,IF('IA3'!Y39/Y48*100&gt;80,4,IF('IA3'!Y39/Y48*100&gt;70,3,IF('IA3'!Y39/Y48*100&gt;60,2,IF('IA3'!Y39/Y48*100&lt;=60,1)))))),0))*Y248)</f>
        <v>0</v>
      </c>
      <c r="Z148" s="97">
        <f>IF(COUNT('IA3'!Z39)=0,1000,(IFERROR(IF('IA3'!Z39/Z48&lt;0.5,0,IF('IA3'!Z39/Z48*100&gt;90,5,IF('IA3'!Z39/Z48*100&gt;80,4,IF('IA3'!Z39/Z48*100&gt;70,3,IF('IA3'!Z39/Z48*100&gt;60,2,IF('IA3'!Z39/Z48*100&lt;=60,1)))))),0))*Z248)</f>
        <v>1000</v>
      </c>
      <c r="AA148" s="97">
        <f>IF(COUNT('IA3'!AA39)=0,1000,(IFERROR(IF('IA3'!AA39/AA48&lt;0.5,0,IF('IA3'!AA39/AA48*100&gt;90,5,IF('IA3'!AA39/AA48*100&gt;80,4,IF('IA3'!AA39/AA48*100&gt;70,3,IF('IA3'!AA39/AA48*100&gt;60,2,IF('IA3'!AA39/AA48*100&lt;=60,1)))))),0))*AA248)</f>
        <v>1000</v>
      </c>
      <c r="AB148" s="97">
        <f>IF(COUNT('IA3'!AB39)=0,1000,(IFERROR(IF('IA3'!AB39/AB48&lt;0.5,0,IF('IA3'!AB39/AB48*100&gt;90,5,IF('IA3'!AB39/AB48*100&gt;80,4,IF('IA3'!AB39/AB48*100&gt;70,3,IF('IA3'!AB39/AB48*100&gt;60,2,IF('IA3'!AB39/AB48*100&lt;=60,1)))))),0))*AB248)</f>
        <v>1000</v>
      </c>
      <c r="AC148" s="97">
        <f>IF(COUNT('IA3'!AC39)=0,1000,(IFERROR(IF('IA3'!AC39/AC48&lt;0.5,0,IF('IA3'!AC39/AC48*100&gt;90,5,IF('IA3'!AC39/AC48*100&gt;80,4,IF('IA3'!AC39/AC48*100&gt;70,3,IF('IA3'!AC39/AC48*100&gt;60,2,IF('IA3'!AC39/AC48*100&lt;=60,1)))))),0))*AC248)</f>
        <v>1000</v>
      </c>
      <c r="AD148" s="97">
        <f>IF(COUNT('IA3'!AD39)=0,1000,(IFERROR(IF('IA3'!AD39/AD48&lt;0.5,0,IF('IA3'!AD39/AD48*100&gt;90,5,IF('IA3'!AD39/AD48*100&gt;80,4,IF('IA3'!AD39/AD48*100&gt;70,3,IF('IA3'!AD39/AD48*100&gt;60,2,IF('IA3'!AD39/AD48*100&lt;=60,1)))))),0))*AD248)</f>
        <v>1000</v>
      </c>
      <c r="AE148" s="97">
        <f>IF(COUNT('IA3'!AE39)=0,1000,(IFERROR(IF('IA3'!AE39/AE48&lt;0.5,0,IF('IA3'!AE39/AE48*100&gt;90,5,IF('IA3'!AE39/AE48*100&gt;80,4,IF('IA3'!AE39/AE48*100&gt;70,3,IF('IA3'!AE39/AE48*100&gt;60,2,IF('IA3'!AE39/AE48*100&lt;=60,1)))))),0))*AE248)</f>
        <v>1000</v>
      </c>
      <c r="AF148" s="97">
        <f>IF(COUNT('IA3'!AF39)=0,1000,(IFERROR(IF('IA3'!AF39/AF48&lt;0.5,0,IF('IA3'!AF39/AF48*100&gt;90,5,IF('IA3'!AF39/AF48*100&gt;80,4,IF('IA3'!AF39/AF48*100&gt;70,3,IF('IA3'!AF39/AF48*100&gt;60,2,IF('IA3'!AF39/AF48*100&lt;=60,1)))))),0))*AF248)</f>
        <v>1000</v>
      </c>
      <c r="AG148" s="97">
        <f>IF(COUNT('IA3'!AG39)=0,1000,(IFERROR(IF('IA3'!AG39/AG48&lt;0.5,0,IF('IA3'!AG39/AG48*100&gt;90,5,IF('IA3'!AG39/AG48*100&gt;80,4,IF('IA3'!AG39/AG48*100&gt;70,3,IF('IA3'!AG39/AG48*100&gt;60,2,IF('IA3'!AG39/AG48*100&lt;=60,1)))))),0))*AG248)</f>
        <v>1000</v>
      </c>
      <c r="AH148" s="97">
        <f>IF(COUNT('IA3'!AH39)=0,1000,(IFERROR(IF('IA3'!AH39/AH48&lt;0.5,0,IF('IA3'!AH39/AH48*100&gt;90,5,IF('IA3'!AH39/AH48*100&gt;80,4,IF('IA3'!AH39/AH48*100&gt;70,3,IF('IA3'!AH39/AH48*100&gt;60,2,IF('IA3'!AH39/AH48*100&lt;=60,1)))))),0))*AH248)</f>
        <v>1000</v>
      </c>
      <c r="AI148" s="97">
        <f>IF(COUNT('IA3'!AI39)=0,1000,(IFERROR(IF('IA3'!AI39/AI48&lt;0.5,0,IF('IA3'!AI39/AI48*100&gt;90,5,IF('IA3'!AI39/AI48*100&gt;80,4,IF('IA3'!AI39/AI48*100&gt;70,3,IF('IA3'!AI39/AI48*100&gt;60,2,IF('IA3'!AI39/AI48*100&lt;=60,1)))))),0))*AI248)</f>
        <v>1000</v>
      </c>
      <c r="AJ148" s="97">
        <f>IF(COUNT('IA3'!AJ39)=0,1000,(IFERROR(IF('IA3'!AJ39/AJ48&lt;0.5,0,IF('IA3'!AJ39/AJ48*100&gt;90,5,IF('IA3'!AJ39/AJ48*100&gt;80,4,IF('IA3'!AJ39/AJ48*100&gt;70,3,IF('IA3'!AJ39/AJ48*100&gt;60,2,IF('IA3'!AJ39/AJ48*100&lt;=60,1)))))),0))*AJ248)</f>
        <v>1000</v>
      </c>
      <c r="AK148" s="97">
        <f>IF(COUNT('IA3'!AK39)=0,1000,(IFERROR(IF('IA3'!AK39/AK48&lt;0.5,0,IF('IA3'!AK39/AK48*100&gt;90,5,IF('IA3'!AK39/AK48*100&gt;80,4,IF('IA3'!AK39/AK48*100&gt;70,3,IF('IA3'!AK39/AK48*100&gt;60,2,IF('IA3'!AK39/AK48*100&lt;=60,1)))))),0))*AK248)</f>
        <v>1000</v>
      </c>
      <c r="AL148" s="97">
        <f>IF(COUNT('IA3'!AL39)=0,1000,(IFERROR(IF('IA3'!AL39/AL48&lt;0.5,0,IF('IA3'!AL39/AL48*100&gt;90,5,IF('IA3'!AL39/AL48*100&gt;80,4,IF('IA3'!AL39/AL48*100&gt;70,3,IF('IA3'!AL39/AL48*100&gt;60,2,IF('IA3'!AL39/AL48*100&lt;=60,1)))))),0))*AL248)</f>
        <v>1000</v>
      </c>
      <c r="AM148" s="97">
        <f>IF(COUNT('IA3'!AM39)=0,1000,(IFERROR(IF('IA3'!AM39/AM48&lt;0.5,0,IF('IA3'!AM39/AM48*100&gt;90,5,IF('IA3'!AM39/AM48*100&gt;80,4,IF('IA3'!AM39/AM48*100&gt;70,3,IF('IA3'!AM39/AM48*100&gt;60,2,IF('IA3'!AM39/AM48*100&lt;=60,1)))))),0))*AM248)</f>
        <v>1000</v>
      </c>
      <c r="AN148" s="97">
        <f>IF(COUNT('IA3'!AN39)=0,1000,(IFERROR(IF('IA3'!AN39/AN48&lt;0.5,0,IF('IA3'!AN39/AN48*100&gt;90,5,IF('IA3'!AN39/AN48*100&gt;80,4,IF('IA3'!AN39/AN48*100&gt;70,3,IF('IA3'!AN39/AN48*100&gt;60,2,IF('IA3'!AN39/AN48*100&lt;=60,1)))))),0))*AN248)</f>
        <v>1000</v>
      </c>
      <c r="AO148" s="97">
        <f>IF(COUNT('IA3'!AO39)=0,1000,(IFERROR(IF('IA3'!AO39/AO48&lt;0.5,0,IF('IA3'!AO39/AO48*100&gt;90,5,IF('IA3'!AO39/AO48*100&gt;80,4,IF('IA3'!AO39/AO48*100&gt;70,3,IF('IA3'!AO39/AO48*100&gt;60,2,IF('IA3'!AO39/AO48*100&lt;=60,1)))))),0))*AO248)</f>
        <v>1000</v>
      </c>
      <c r="AP148" s="97">
        <f>IF(COUNT('IA3'!AP39)=0,1000,(IFERROR(IF('IA3'!AP39/AP48&lt;0.5,0,IF('IA3'!AP39/AP48*100&gt;90,5,IF('IA3'!AP39/AP48*100&gt;80,4,IF('IA3'!AP39/AP48*100&gt;70,3,IF('IA3'!AP39/AP48*100&gt;60,2,IF('IA3'!AP39/AP48*100&lt;=60,1)))))),0))*AP248)</f>
        <v>1000</v>
      </c>
      <c r="AQ148" s="97">
        <f>IF(COUNT('IA3'!AQ39)=0,1000,(IFERROR(IF('IA3'!AQ39/AQ48&lt;0.5,0,IF('IA3'!AQ39/AQ48*100&gt;90,5,IF('IA3'!AQ39/AQ48*100&gt;80,4,IF('IA3'!AQ39/AQ48*100&gt;70,3,IF('IA3'!AQ39/AQ48*100&gt;60,2,IF('IA3'!AQ39/AQ48*100&lt;=60,1)))))),0))*AQ248)</f>
        <v>1000</v>
      </c>
      <c r="AR148" s="97">
        <f>IF(COUNT('IA3'!AR39)=0,1000,(IFERROR(IF('IA3'!AR39/AR48&lt;0.5,0,IF('IA3'!AR39/AR48*100&gt;90,5,IF('IA3'!AR39/AR48*100&gt;80,4,IF('IA3'!AR39/AR48*100&gt;70,3,IF('IA3'!AR39/AR48*100&gt;60,2,IF('IA3'!AR39/AR48*100&lt;=60,1)))))),0))*AR248)</f>
        <v>1000</v>
      </c>
      <c r="AS148" s="97">
        <f>IF(COUNT('IA3'!AS39)=0,1000,(IFERROR(IF('IA3'!AS39/AS48&lt;0.5,0,IF('IA3'!AS39/AS48*100&gt;90,5,IF('IA3'!AS39/AS48*100&gt;80,4,IF('IA3'!AS39/AS48*100&gt;70,3,IF('IA3'!AS39/AS48*100&gt;60,2,IF('IA3'!AS39/AS48*100&lt;=60,1)))))),0))*AS248)</f>
        <v>1000</v>
      </c>
      <c r="AT148" s="97">
        <f>IF(COUNT('IA3'!AT39)=0,1000,(IFERROR(IF('IA3'!AT39/AT48&lt;0.5,0,IF('IA3'!AT39/AT48*100&gt;90,5,IF('IA3'!AT39/AT48*100&gt;80,4,IF('IA3'!AT39/AT48*100&gt;70,3,IF('IA3'!AT39/AT48*100&gt;60,2,IF('IA3'!AT39/AT48*100&lt;=60,1)))))),0))*AT248)</f>
        <v>1000</v>
      </c>
      <c r="AU148" s="97">
        <f>IF(COUNT('IA3'!AU39)=0,1000,(IFERROR(IF('IA3'!AU39/AU48&lt;0.5,0,IF('IA3'!AU39/AU48*100&gt;90,5,IF('IA3'!AU39/AU48*100&gt;80,4,IF('IA3'!AU39/AU48*100&gt;70,3,IF('IA3'!AU39/AU48*100&gt;60,2,IF('IA3'!AU39/AU48*100&lt;=60,1)))))),0))*AU248)</f>
        <v>1000</v>
      </c>
      <c r="AV148" s="97">
        <f>IF(COUNT('IA3'!AV39)=0,1000,(IFERROR(IF('IA3'!AV39/AV48&lt;0.5,0,IF('IA3'!AV39/AV48*100&gt;90,5,IF('IA3'!AV39/AV48*100&gt;80,4,IF('IA3'!AV39/AV48*100&gt;70,3,IF('IA3'!AV39/AV48*100&gt;60,2,IF('IA3'!AV39/AV48*100&lt;=60,1)))))),0))*AV248)</f>
        <v>1000</v>
      </c>
      <c r="AW148" s="97">
        <f>IF(COUNT('IA3'!AW39)=0,1000,(IFERROR(IF('IA3'!AW39/AW48&lt;0.5,0,IF('IA3'!AW39/AW48*100&gt;90,5,IF('IA3'!AW39/AW48*100&gt;80,4,IF('IA3'!AW39/AW48*100&gt;70,3,IF('IA3'!AW39/AW48*100&gt;60,2,IF('IA3'!AW39/AW48*100&lt;=60,1)))))),0))*AW248)</f>
        <v>1000</v>
      </c>
      <c r="AX148" s="97">
        <f>IF(COUNT('IA3'!AX39)=0,1000,(IFERROR(IF('IA3'!AX39/AX48&lt;0.5,0,IF('IA3'!AX39/AX48*100&gt;90,5,IF('IA3'!AX39/AX48*100&gt;80,4,IF('IA3'!AX39/AX48*100&gt;70,3,IF('IA3'!AX39/AX48*100&gt;60,2,IF('IA3'!AX39/AX48*100&lt;=60,1)))))),0))*AX248)</f>
        <v>1000</v>
      </c>
      <c r="AY148" s="97">
        <f>IF(COUNT('IA3'!AY39)=0,1000,(IFERROR(IF('IA3'!AY39/AY48&lt;0.5,0,IF('IA3'!AY39/AY48*100&gt;90,5,IF('IA3'!AY39/AY48*100&gt;80,4,IF('IA3'!AY39/AY48*100&gt;70,3,IF('IA3'!AY39/AY48*100&gt;60,2,IF('IA3'!AY39/AY48*100&lt;=60,1)))))),0))*AY248)</f>
        <v>1000</v>
      </c>
      <c r="AZ148" s="97">
        <f>IF(COUNT('IA3'!AZ39)=0,1000,(IFERROR(IF('IA3'!AZ39/AZ48&lt;0.5,0,IF('IA3'!AZ39/AZ48*100&gt;90,5,IF('IA3'!AZ39/AZ48*100&gt;80,4,IF('IA3'!AZ39/AZ48*100&gt;70,3,IF('IA3'!AZ39/AZ48*100&gt;60,2,IF('IA3'!AZ39/AZ48*100&lt;=60,1)))))),0))*AZ248)</f>
        <v>1000</v>
      </c>
      <c r="BA148" s="96">
        <f t="shared" si="53"/>
        <v>2.2352941176470589</v>
      </c>
      <c r="BB148" s="96">
        <f t="shared" si="54"/>
        <v>2</v>
      </c>
      <c r="BC148" s="96">
        <f t="shared" si="55"/>
        <v>0.9</v>
      </c>
      <c r="BD148" s="96">
        <f t="shared" si="56"/>
        <v>1.631578947368421</v>
      </c>
      <c r="BE148" s="96">
        <f t="shared" si="57"/>
        <v>1.303030303030303</v>
      </c>
      <c r="BF148" s="96">
        <f t="shared" si="58"/>
        <v>0</v>
      </c>
      <c r="BG148" s="96">
        <f t="shared" si="59"/>
        <v>0</v>
      </c>
    </row>
    <row r="149" spans="1:59" x14ac:dyDescent="0.3">
      <c r="A149" s="97">
        <f>IF(COUNT('IA3'!B40)=0,1000,(IFERROR(IF('IA3'!B40/A49&lt;0.5,0,IF('IA3'!B40/A49*100&gt;90,5,IF('IA3'!B40/A49*100&gt;80,4,IF('IA3'!B40/A49*100&gt;70,3,IF('IA3'!B40/A49*100&gt;60,2,IF('IA3'!B40/A49*100&lt;=60,1)))))),0))*A249)</f>
        <v>10</v>
      </c>
      <c r="B149" s="97">
        <f>IF(COUNT('IA3'!C40)=0,1000,(IFERROR(IF('IA3'!C40/B49&lt;0.5,0,IF('IA3'!C40/B49*100&gt;90,5,IF('IA3'!C40/B49*100&gt;80,4,IF('IA3'!C40/B49*100&gt;70,3,IF('IA3'!C40/B49*100&gt;60,2,IF('IA3'!C40/B49*100&lt;=60,1)))))),0))*B249)</f>
        <v>10</v>
      </c>
      <c r="C149" s="97">
        <f>IF(COUNT('IA3'!D40)=0,1000,(IFERROR(IF('IA3'!D40/C49&lt;0.5,0,IF('IA3'!D40/C49*100&gt;90,5,IF('IA3'!D40/C49*100&gt;80,4,IF('IA3'!D40/C49*100&gt;70,3,IF('IA3'!D40/C49*100&gt;60,2,IF('IA3'!D40/C49*100&lt;=60,1)))))),0))*C249)</f>
        <v>10</v>
      </c>
      <c r="D149" s="97">
        <f>IF(COUNT('IA3'!E40)=0,1000,(IFERROR(IF('IA3'!E40/D49&lt;0.5,0,IF('IA3'!E40/D49*100&gt;90,5,IF('IA3'!E40/D49*100&gt;80,4,IF('IA3'!E40/D49*100&gt;70,3,IF('IA3'!E40/D49*100&gt;60,2,IF('IA3'!E40/D49*100&lt;=60,1)))))),0))*D249)</f>
        <v>10</v>
      </c>
      <c r="E149" s="97">
        <f>IF(COUNT('IA3'!F40)=0,1000,(IFERROR(IF('IA3'!F40/E49&lt;0.5,0,IF('IA3'!F40/E49*100&gt;90,5,IF('IA3'!F40/E49*100&gt;80,4,IF('IA3'!F40/E49*100&gt;70,3,IF('IA3'!F40/E49*100&gt;60,2,IF('IA3'!F40/E49*100&lt;=60,1)))))),0))*E249)</f>
        <v>10</v>
      </c>
      <c r="F149" s="97">
        <f>IF(COUNT('IA3'!G40)=0,1000,(IFERROR(IF('IA3'!G40/F49&lt;0.5,0,IF('IA3'!G40/F49*100&gt;90,5,IF('IA3'!G40/F49*100&gt;80,4,IF('IA3'!G40/F49*100&gt;70,3,IF('IA3'!G40/F49*100&gt;60,2,IF('IA3'!G40/F49*100&lt;=60,1)))))),0))*F249)</f>
        <v>2</v>
      </c>
      <c r="G149" s="97">
        <f>IF(COUNT('IA3'!H40)=0,1000,(IFERROR(IF('IA3'!H40/G49&lt;0.5,0,IF('IA3'!H40/G49*100&gt;90,5,IF('IA3'!H40/G49*100&gt;80,4,IF('IA3'!H40/G49*100&gt;70,3,IF('IA3'!H40/G49*100&gt;60,2,IF('IA3'!H40/G49*100&lt;=60,1)))))),0))*G249)</f>
        <v>10</v>
      </c>
      <c r="H149" s="97">
        <f>IF(COUNT('IA3'!I40)=0,1000,(IFERROR(IF('IA3'!I40/H49&lt;0.5,0,IF('IA3'!I40/H49*100&gt;90,5,IF('IA3'!I40/H49*100&gt;80,4,IF('IA3'!I40/H49*100&gt;70,3,IF('IA3'!I40/H49*100&gt;60,2,IF('IA3'!I40/H49*100&lt;=60,1)))))),0))*H249)</f>
        <v>4</v>
      </c>
      <c r="I149" s="97">
        <f>IF(COUNT('IA3'!J40)=0,1000,(IFERROR(IF('IA3'!J40/I49&lt;0.5,0,IF('IA3'!J40/I49*100&gt;90,5,IF('IA3'!J40/I49*100&gt;80,4,IF('IA3'!J40/I49*100&gt;70,3,IF('IA3'!J40/I49*100&gt;60,2,IF('IA3'!J40/I49*100&lt;=60,1)))))),0))*I249)</f>
        <v>10</v>
      </c>
      <c r="J149" s="97">
        <f>IF(COUNT('IA3'!K40)=0,1000,(IFERROR(IF('IA3'!K40/J49&lt;0.5,0,IF('IA3'!K40/J49*100&gt;90,5,IF('IA3'!K40/J49*100&gt;80,4,IF('IA3'!K40/J49*100&gt;70,3,IF('IA3'!K40/J49*100&gt;60,2,IF('IA3'!K40/J49*100&lt;=60,1)))))),0))*J249)</f>
        <v>10</v>
      </c>
      <c r="K149" s="97">
        <f>IF(COUNT('IA3'!#REF!)=0,1000,(IFERROR(IF('IA3'!#REF!/K49&lt;0.5,0,IF('IA3'!#REF!/K49*100&gt;90,5,IF('IA3'!#REF!/K49*100&gt;80,4,IF('IA3'!#REF!/K49*100&gt;70,3,IF('IA3'!#REF!/K49*100&gt;60,2,IF('IA3'!#REF!/K49*100&lt;=60,1)))))),0))*K249)</f>
        <v>1000</v>
      </c>
      <c r="L149" s="97">
        <f>IF(COUNT('IA3'!M40)=0,1000,(IFERROR(IF('IA3'!M40/L49&lt;0.5,0,IF('IA3'!M40/L49*100&gt;90,5,IF('IA3'!M40/L49*100&gt;80,4,IF('IA3'!M40/L49*100&gt;70,3,IF('IA3'!M40/L49*100&gt;60,2,IF('IA3'!M40/L49*100&lt;=60,1)))))),0))*L249)</f>
        <v>65</v>
      </c>
      <c r="M149" s="97">
        <f>IF(COUNT('IA3'!#REF!)=0,1000,(IFERROR(IF('IA3'!#REF!/M49&lt;0.5,0,IF('IA3'!#REF!/M49*100&gt;90,5,IF('IA3'!#REF!/M49*100&gt;80,4,IF('IA3'!#REF!/M49*100&gt;70,3,IF('IA3'!#REF!/M49*100&gt;60,2,IF('IA3'!#REF!/M49*100&lt;=60,1)))))),0))*M249)</f>
        <v>1000</v>
      </c>
      <c r="N149" s="97">
        <f>IF(COUNT('IA3'!N40)=0,1000,(IFERROR(IF('IA3'!N40/N49&lt;0.5,0,IF('IA3'!N40/N49*100&gt;90,5,IF('IA3'!N40/N49*100&gt;80,4,IF('IA3'!N40/N49*100&gt;70,3,IF('IA3'!N40/N49*100&gt;60,2,IF('IA3'!N40/N49*100&lt;=60,1)))))),0))*N249)</f>
        <v>65</v>
      </c>
      <c r="O149" s="97">
        <f>IF(COUNT('IA3'!#REF!)=0,1000,(IFERROR(IF('IA3'!#REF!/O49&lt;0.5,0,IF('IA3'!#REF!/O49*100&gt;90,5,IF('IA3'!#REF!/O49*100&gt;80,4,IF('IA3'!#REF!/O49*100&gt;70,3,IF('IA3'!#REF!/O49*100&gt;60,2,IF('IA3'!#REF!/O49*100&lt;=60,1)))))),0))*O249)</f>
        <v>1000</v>
      </c>
      <c r="P149" s="97">
        <f>IF(COUNT('IA3'!P40)=0,1000,(IFERROR(IF('IA3'!P40/P49&lt;0.5,0,IF('IA3'!P40/P49*100&gt;90,5,IF('IA3'!P40/P49*100&gt;80,4,IF('IA3'!P40/P49*100&gt;70,3,IF('IA3'!P40/P49*100&gt;60,2,IF('IA3'!P40/P49*100&lt;=60,1)))))),0))*P249)</f>
        <v>65</v>
      </c>
      <c r="Q149" s="97">
        <f>IF(COUNT('IA3'!#REF!)=0,1000,(IFERROR(IF('IA3'!#REF!/Q49&lt;0.5,0,IF('IA3'!#REF!/Q49*100&gt;90,5,IF('IA3'!#REF!/Q49*100&gt;80,4,IF('IA3'!#REF!/Q49*100&gt;70,3,IF('IA3'!#REF!/Q49*100&gt;60,2,IF('IA3'!#REF!/Q49*100&lt;=60,1)))))),0))*Q249)</f>
        <v>1000</v>
      </c>
      <c r="R149" s="97">
        <f>IF(COUNT('IA3'!R40)=0,1000,(IFERROR(IF('IA3'!R40/R49&lt;0.5,0,IF('IA3'!R40/R49*100&gt;90,5,IF('IA3'!R40/R49*100&gt;80,4,IF('IA3'!R40/R49*100&gt;70,3,IF('IA3'!R40/R49*100&gt;60,2,IF('IA3'!R40/R49*100&lt;=60,1)))))),0))*R249)</f>
        <v>39</v>
      </c>
      <c r="S149" s="97">
        <f>IF(COUNT('IA3'!T40)=0,1000,(IFERROR(IF('IA3'!T40/S49&lt;0.5,0,IF('IA3'!T40/S49*100&gt;90,5,IF('IA3'!T40/S49*100&gt;80,4,IF('IA3'!T40/S49*100&gt;70,3,IF('IA3'!T40/S49*100&gt;60,2,IF('IA3'!T40/S49*100&lt;=60,1)))))),0))*S249)</f>
        <v>1000</v>
      </c>
      <c r="T149" s="97">
        <f>IF(COUNT('IA3'!U40)=0,1000,(IFERROR(IF('IA3'!U40/T49&lt;0.5,0,IF('IA3'!U40/T49*100&gt;90,5,IF('IA3'!U40/T49*100&gt;80,4,IF('IA3'!U40/T49*100&gt;70,3,IF('IA3'!U40/T49*100&gt;60,2,IF('IA3'!U40/T49*100&lt;=60,1)))))),0))*T249)</f>
        <v>65</v>
      </c>
      <c r="U149" s="97">
        <f>IF(COUNT('IA3'!#REF!)=0,1000,(IFERROR(IF('IA3'!#REF!/U49&lt;0.5,0,IF('IA3'!#REF!/U49*100&gt;90,5,IF('IA3'!#REF!/U49*100&gt;80,4,IF('IA3'!#REF!/U49*100&gt;70,3,IF('IA3'!#REF!/U49*100&gt;60,2,IF('IA3'!#REF!/U49*100&lt;=60,1)))))),0))*U249)</f>
        <v>1000</v>
      </c>
      <c r="V149" s="97">
        <f>IF(COUNT('IA3'!V40)=0,1000,(IFERROR(IF('IA3'!V40/V49&lt;0.5,0,IF('IA3'!V40/V49*100&gt;90,5,IF('IA3'!V40/V49*100&gt;80,4,IF('IA3'!V40/V49*100&gt;70,3,IF('IA3'!V40/V49*100&gt;60,2,IF('IA3'!V40/V49*100&lt;=60,1)))))),0))*V249)</f>
        <v>64</v>
      </c>
      <c r="W149" s="97">
        <f>IF(COUNT('IA3'!W40)=0,1000,(IFERROR(IF('IA3'!W40/W49&lt;0.5,0,IF('IA3'!W40/W49*100&gt;90,5,IF('IA3'!W40/W49*100&gt;80,4,IF('IA3'!W40/W49*100&gt;70,3,IF('IA3'!W40/W49*100&gt;60,2,IF('IA3'!W40/W49*100&lt;=60,1)))))),0))*W249)</f>
        <v>1000</v>
      </c>
      <c r="X149" s="97">
        <f>IF(COUNT('IA3'!X40)=0,1000,(IFERROR(IF('IA3'!X40/X49&lt;0.5,0,IF('IA3'!X40/X49*100&gt;90,5,IF('IA3'!X40/X49*100&gt;80,4,IF('IA3'!X40/X49*100&gt;70,3,IF('IA3'!X40/X49*100&gt;60,2,IF('IA3'!X40/X49*100&lt;=60,1)))))),0))*X249)</f>
        <v>0</v>
      </c>
      <c r="Y149" s="97">
        <f>IF(COUNT('IA3'!Y40)=0,1000,(IFERROR(IF('IA3'!Y40/Y49&lt;0.5,0,IF('IA3'!Y40/Y49*100&gt;90,5,IF('IA3'!Y40/Y49*100&gt;80,4,IF('IA3'!Y40/Y49*100&gt;70,3,IF('IA3'!Y40/Y49*100&gt;60,2,IF('IA3'!Y40/Y49*100&lt;=60,1)))))),0))*Y249)</f>
        <v>0</v>
      </c>
      <c r="Z149" s="97">
        <f>IF(COUNT('IA3'!Z40)=0,1000,(IFERROR(IF('IA3'!Z40/Z49&lt;0.5,0,IF('IA3'!Z40/Z49*100&gt;90,5,IF('IA3'!Z40/Z49*100&gt;80,4,IF('IA3'!Z40/Z49*100&gt;70,3,IF('IA3'!Z40/Z49*100&gt;60,2,IF('IA3'!Z40/Z49*100&lt;=60,1)))))),0))*Z249)</f>
        <v>1000</v>
      </c>
      <c r="AA149" s="97">
        <f>IF(COUNT('IA3'!AA40)=0,1000,(IFERROR(IF('IA3'!AA40/AA49&lt;0.5,0,IF('IA3'!AA40/AA49*100&gt;90,5,IF('IA3'!AA40/AA49*100&gt;80,4,IF('IA3'!AA40/AA49*100&gt;70,3,IF('IA3'!AA40/AA49*100&gt;60,2,IF('IA3'!AA40/AA49*100&lt;=60,1)))))),0))*AA249)</f>
        <v>1000</v>
      </c>
      <c r="AB149" s="97">
        <f>IF(COUNT('IA3'!AB40)=0,1000,(IFERROR(IF('IA3'!AB40/AB49&lt;0.5,0,IF('IA3'!AB40/AB49*100&gt;90,5,IF('IA3'!AB40/AB49*100&gt;80,4,IF('IA3'!AB40/AB49*100&gt;70,3,IF('IA3'!AB40/AB49*100&gt;60,2,IF('IA3'!AB40/AB49*100&lt;=60,1)))))),0))*AB249)</f>
        <v>1000</v>
      </c>
      <c r="AC149" s="97">
        <f>IF(COUNT('IA3'!AC40)=0,1000,(IFERROR(IF('IA3'!AC40/AC49&lt;0.5,0,IF('IA3'!AC40/AC49*100&gt;90,5,IF('IA3'!AC40/AC49*100&gt;80,4,IF('IA3'!AC40/AC49*100&gt;70,3,IF('IA3'!AC40/AC49*100&gt;60,2,IF('IA3'!AC40/AC49*100&lt;=60,1)))))),0))*AC249)</f>
        <v>1000</v>
      </c>
      <c r="AD149" s="97">
        <f>IF(COUNT('IA3'!AD40)=0,1000,(IFERROR(IF('IA3'!AD40/AD49&lt;0.5,0,IF('IA3'!AD40/AD49*100&gt;90,5,IF('IA3'!AD40/AD49*100&gt;80,4,IF('IA3'!AD40/AD49*100&gt;70,3,IF('IA3'!AD40/AD49*100&gt;60,2,IF('IA3'!AD40/AD49*100&lt;=60,1)))))),0))*AD249)</f>
        <v>1000</v>
      </c>
      <c r="AE149" s="97">
        <f>IF(COUNT('IA3'!AE40)=0,1000,(IFERROR(IF('IA3'!AE40/AE49&lt;0.5,0,IF('IA3'!AE40/AE49*100&gt;90,5,IF('IA3'!AE40/AE49*100&gt;80,4,IF('IA3'!AE40/AE49*100&gt;70,3,IF('IA3'!AE40/AE49*100&gt;60,2,IF('IA3'!AE40/AE49*100&lt;=60,1)))))),0))*AE249)</f>
        <v>1000</v>
      </c>
      <c r="AF149" s="97">
        <f>IF(COUNT('IA3'!AF40)=0,1000,(IFERROR(IF('IA3'!AF40/AF49&lt;0.5,0,IF('IA3'!AF40/AF49*100&gt;90,5,IF('IA3'!AF40/AF49*100&gt;80,4,IF('IA3'!AF40/AF49*100&gt;70,3,IF('IA3'!AF40/AF49*100&gt;60,2,IF('IA3'!AF40/AF49*100&lt;=60,1)))))),0))*AF249)</f>
        <v>1000</v>
      </c>
      <c r="AG149" s="97">
        <f>IF(COUNT('IA3'!AG40)=0,1000,(IFERROR(IF('IA3'!AG40/AG49&lt;0.5,0,IF('IA3'!AG40/AG49*100&gt;90,5,IF('IA3'!AG40/AG49*100&gt;80,4,IF('IA3'!AG40/AG49*100&gt;70,3,IF('IA3'!AG40/AG49*100&gt;60,2,IF('IA3'!AG40/AG49*100&lt;=60,1)))))),0))*AG249)</f>
        <v>1000</v>
      </c>
      <c r="AH149" s="97">
        <f>IF(COUNT('IA3'!AH40)=0,1000,(IFERROR(IF('IA3'!AH40/AH49&lt;0.5,0,IF('IA3'!AH40/AH49*100&gt;90,5,IF('IA3'!AH40/AH49*100&gt;80,4,IF('IA3'!AH40/AH49*100&gt;70,3,IF('IA3'!AH40/AH49*100&gt;60,2,IF('IA3'!AH40/AH49*100&lt;=60,1)))))),0))*AH249)</f>
        <v>1000</v>
      </c>
      <c r="AI149" s="97">
        <f>IF(COUNT('IA3'!AI40)=0,1000,(IFERROR(IF('IA3'!AI40/AI49&lt;0.5,0,IF('IA3'!AI40/AI49*100&gt;90,5,IF('IA3'!AI40/AI49*100&gt;80,4,IF('IA3'!AI40/AI49*100&gt;70,3,IF('IA3'!AI40/AI49*100&gt;60,2,IF('IA3'!AI40/AI49*100&lt;=60,1)))))),0))*AI249)</f>
        <v>1000</v>
      </c>
      <c r="AJ149" s="97">
        <f>IF(COUNT('IA3'!AJ40)=0,1000,(IFERROR(IF('IA3'!AJ40/AJ49&lt;0.5,0,IF('IA3'!AJ40/AJ49*100&gt;90,5,IF('IA3'!AJ40/AJ49*100&gt;80,4,IF('IA3'!AJ40/AJ49*100&gt;70,3,IF('IA3'!AJ40/AJ49*100&gt;60,2,IF('IA3'!AJ40/AJ49*100&lt;=60,1)))))),0))*AJ249)</f>
        <v>1000</v>
      </c>
      <c r="AK149" s="97">
        <f>IF(COUNT('IA3'!AK40)=0,1000,(IFERROR(IF('IA3'!AK40/AK49&lt;0.5,0,IF('IA3'!AK40/AK49*100&gt;90,5,IF('IA3'!AK40/AK49*100&gt;80,4,IF('IA3'!AK40/AK49*100&gt;70,3,IF('IA3'!AK40/AK49*100&gt;60,2,IF('IA3'!AK40/AK49*100&lt;=60,1)))))),0))*AK249)</f>
        <v>1000</v>
      </c>
      <c r="AL149" s="97">
        <f>IF(COUNT('IA3'!AL40)=0,1000,(IFERROR(IF('IA3'!AL40/AL49&lt;0.5,0,IF('IA3'!AL40/AL49*100&gt;90,5,IF('IA3'!AL40/AL49*100&gt;80,4,IF('IA3'!AL40/AL49*100&gt;70,3,IF('IA3'!AL40/AL49*100&gt;60,2,IF('IA3'!AL40/AL49*100&lt;=60,1)))))),0))*AL249)</f>
        <v>1000</v>
      </c>
      <c r="AM149" s="97">
        <f>IF(COUNT('IA3'!AM40)=0,1000,(IFERROR(IF('IA3'!AM40/AM49&lt;0.5,0,IF('IA3'!AM40/AM49*100&gt;90,5,IF('IA3'!AM40/AM49*100&gt;80,4,IF('IA3'!AM40/AM49*100&gt;70,3,IF('IA3'!AM40/AM49*100&gt;60,2,IF('IA3'!AM40/AM49*100&lt;=60,1)))))),0))*AM249)</f>
        <v>1000</v>
      </c>
      <c r="AN149" s="97">
        <f>IF(COUNT('IA3'!AN40)=0,1000,(IFERROR(IF('IA3'!AN40/AN49&lt;0.5,0,IF('IA3'!AN40/AN49*100&gt;90,5,IF('IA3'!AN40/AN49*100&gt;80,4,IF('IA3'!AN40/AN49*100&gt;70,3,IF('IA3'!AN40/AN49*100&gt;60,2,IF('IA3'!AN40/AN49*100&lt;=60,1)))))),0))*AN249)</f>
        <v>1000</v>
      </c>
      <c r="AO149" s="97">
        <f>IF(COUNT('IA3'!AO40)=0,1000,(IFERROR(IF('IA3'!AO40/AO49&lt;0.5,0,IF('IA3'!AO40/AO49*100&gt;90,5,IF('IA3'!AO40/AO49*100&gt;80,4,IF('IA3'!AO40/AO49*100&gt;70,3,IF('IA3'!AO40/AO49*100&gt;60,2,IF('IA3'!AO40/AO49*100&lt;=60,1)))))),0))*AO249)</f>
        <v>1000</v>
      </c>
      <c r="AP149" s="97">
        <f>IF(COUNT('IA3'!AP40)=0,1000,(IFERROR(IF('IA3'!AP40/AP49&lt;0.5,0,IF('IA3'!AP40/AP49*100&gt;90,5,IF('IA3'!AP40/AP49*100&gt;80,4,IF('IA3'!AP40/AP49*100&gt;70,3,IF('IA3'!AP40/AP49*100&gt;60,2,IF('IA3'!AP40/AP49*100&lt;=60,1)))))),0))*AP249)</f>
        <v>1000</v>
      </c>
      <c r="AQ149" s="97">
        <f>IF(COUNT('IA3'!AQ40)=0,1000,(IFERROR(IF('IA3'!AQ40/AQ49&lt;0.5,0,IF('IA3'!AQ40/AQ49*100&gt;90,5,IF('IA3'!AQ40/AQ49*100&gt;80,4,IF('IA3'!AQ40/AQ49*100&gt;70,3,IF('IA3'!AQ40/AQ49*100&gt;60,2,IF('IA3'!AQ40/AQ49*100&lt;=60,1)))))),0))*AQ249)</f>
        <v>1000</v>
      </c>
      <c r="AR149" s="97">
        <f>IF(COUNT('IA3'!AR40)=0,1000,(IFERROR(IF('IA3'!AR40/AR49&lt;0.5,0,IF('IA3'!AR40/AR49*100&gt;90,5,IF('IA3'!AR40/AR49*100&gt;80,4,IF('IA3'!AR40/AR49*100&gt;70,3,IF('IA3'!AR40/AR49*100&gt;60,2,IF('IA3'!AR40/AR49*100&lt;=60,1)))))),0))*AR249)</f>
        <v>1000</v>
      </c>
      <c r="AS149" s="97">
        <f>IF(COUNT('IA3'!AS40)=0,1000,(IFERROR(IF('IA3'!AS40/AS49&lt;0.5,0,IF('IA3'!AS40/AS49*100&gt;90,5,IF('IA3'!AS40/AS49*100&gt;80,4,IF('IA3'!AS40/AS49*100&gt;70,3,IF('IA3'!AS40/AS49*100&gt;60,2,IF('IA3'!AS40/AS49*100&lt;=60,1)))))),0))*AS249)</f>
        <v>1000</v>
      </c>
      <c r="AT149" s="97">
        <f>IF(COUNT('IA3'!AT40)=0,1000,(IFERROR(IF('IA3'!AT40/AT49&lt;0.5,0,IF('IA3'!AT40/AT49*100&gt;90,5,IF('IA3'!AT40/AT49*100&gt;80,4,IF('IA3'!AT40/AT49*100&gt;70,3,IF('IA3'!AT40/AT49*100&gt;60,2,IF('IA3'!AT40/AT49*100&lt;=60,1)))))),0))*AT249)</f>
        <v>1000</v>
      </c>
      <c r="AU149" s="97">
        <f>IF(COUNT('IA3'!AU40)=0,1000,(IFERROR(IF('IA3'!AU40/AU49&lt;0.5,0,IF('IA3'!AU40/AU49*100&gt;90,5,IF('IA3'!AU40/AU49*100&gt;80,4,IF('IA3'!AU40/AU49*100&gt;70,3,IF('IA3'!AU40/AU49*100&gt;60,2,IF('IA3'!AU40/AU49*100&lt;=60,1)))))),0))*AU249)</f>
        <v>1000</v>
      </c>
      <c r="AV149" s="97">
        <f>IF(COUNT('IA3'!AV40)=0,1000,(IFERROR(IF('IA3'!AV40/AV49&lt;0.5,0,IF('IA3'!AV40/AV49*100&gt;90,5,IF('IA3'!AV40/AV49*100&gt;80,4,IF('IA3'!AV40/AV49*100&gt;70,3,IF('IA3'!AV40/AV49*100&gt;60,2,IF('IA3'!AV40/AV49*100&lt;=60,1)))))),0))*AV249)</f>
        <v>1000</v>
      </c>
      <c r="AW149" s="97">
        <f>IF(COUNT('IA3'!AW40)=0,1000,(IFERROR(IF('IA3'!AW40/AW49&lt;0.5,0,IF('IA3'!AW40/AW49*100&gt;90,5,IF('IA3'!AW40/AW49*100&gt;80,4,IF('IA3'!AW40/AW49*100&gt;70,3,IF('IA3'!AW40/AW49*100&gt;60,2,IF('IA3'!AW40/AW49*100&lt;=60,1)))))),0))*AW249)</f>
        <v>1000</v>
      </c>
      <c r="AX149" s="97">
        <f>IF(COUNT('IA3'!AX40)=0,1000,(IFERROR(IF('IA3'!AX40/AX49&lt;0.5,0,IF('IA3'!AX40/AX49*100&gt;90,5,IF('IA3'!AX40/AX49*100&gt;80,4,IF('IA3'!AX40/AX49*100&gt;70,3,IF('IA3'!AX40/AX49*100&gt;60,2,IF('IA3'!AX40/AX49*100&lt;=60,1)))))),0))*AX249)</f>
        <v>1000</v>
      </c>
      <c r="AY149" s="97">
        <f>IF(COUNT('IA3'!AY40)=0,1000,(IFERROR(IF('IA3'!AY40/AY49&lt;0.5,0,IF('IA3'!AY40/AY49*100&gt;90,5,IF('IA3'!AY40/AY49*100&gt;80,4,IF('IA3'!AY40/AY49*100&gt;70,3,IF('IA3'!AY40/AY49*100&gt;60,2,IF('IA3'!AY40/AY49*100&lt;=60,1)))))),0))*AY249)</f>
        <v>1000</v>
      </c>
      <c r="AZ149" s="97">
        <f>IF(COUNT('IA3'!AZ40)=0,1000,(IFERROR(IF('IA3'!AZ40/AZ49&lt;0.5,0,IF('IA3'!AZ40/AZ49*100&gt;90,5,IF('IA3'!AZ40/AZ49*100&gt;80,4,IF('IA3'!AZ40/AZ49*100&gt;70,3,IF('IA3'!AZ40/AZ49*100&gt;60,2,IF('IA3'!AZ40/AZ49*100&lt;=60,1)))))),0))*AZ249)</f>
        <v>1000</v>
      </c>
      <c r="BA149" s="96">
        <f t="shared" si="53"/>
        <v>4.6470588235294121</v>
      </c>
      <c r="BB149" s="96">
        <f t="shared" si="54"/>
        <v>5</v>
      </c>
      <c r="BC149" s="96">
        <f t="shared" si="55"/>
        <v>5</v>
      </c>
      <c r="BD149" s="96">
        <f t="shared" si="56"/>
        <v>5</v>
      </c>
      <c r="BE149" s="96">
        <f t="shared" si="57"/>
        <v>3.4848484848484849</v>
      </c>
      <c r="BF149" s="96">
        <f t="shared" si="58"/>
        <v>0</v>
      </c>
      <c r="BG149" s="96">
        <f t="shared" si="59"/>
        <v>0</v>
      </c>
    </row>
    <row r="150" spans="1:59" x14ac:dyDescent="0.3">
      <c r="A150" s="97">
        <f>IF(COUNT('IA3'!B41)=0,1000,(IFERROR(IF('IA3'!B41/A50&lt;0.5,0,IF('IA3'!B41/A50*100&gt;90,5,IF('IA3'!B41/A50*100&gt;80,4,IF('IA3'!B41/A50*100&gt;70,3,IF('IA3'!B41/A50*100&gt;60,2,IF('IA3'!B41/A50*100&lt;=60,1)))))),0))*A250)</f>
        <v>10</v>
      </c>
      <c r="B150" s="97">
        <f>IF(COUNT('IA3'!C41)=0,1000,(IFERROR(IF('IA3'!C41/B50&lt;0.5,0,IF('IA3'!C41/B50*100&gt;90,5,IF('IA3'!C41/B50*100&gt;80,4,IF('IA3'!C41/B50*100&gt;70,3,IF('IA3'!C41/B50*100&gt;60,2,IF('IA3'!C41/B50*100&lt;=60,1)))))),0))*B250)</f>
        <v>4</v>
      </c>
      <c r="C150" s="97">
        <f>IF(COUNT('IA3'!D41)=0,1000,(IFERROR(IF('IA3'!D41/C50&lt;0.5,0,IF('IA3'!D41/C50*100&gt;90,5,IF('IA3'!D41/C50*100&gt;80,4,IF('IA3'!D41/C50*100&gt;70,3,IF('IA3'!D41/C50*100&gt;60,2,IF('IA3'!D41/C50*100&lt;=60,1)))))),0))*C250)</f>
        <v>2</v>
      </c>
      <c r="D150" s="97">
        <f>IF(COUNT('IA3'!E41)=0,1000,(IFERROR(IF('IA3'!E41/D50&lt;0.5,0,IF('IA3'!E41/D50*100&gt;90,5,IF('IA3'!E41/D50*100&gt;80,4,IF('IA3'!E41/D50*100&gt;70,3,IF('IA3'!E41/D50*100&gt;60,2,IF('IA3'!E41/D50*100&lt;=60,1)))))),0))*D250)</f>
        <v>10</v>
      </c>
      <c r="E150" s="97">
        <f>IF(COUNT('IA3'!F41)=0,1000,(IFERROR(IF('IA3'!F41/E50&lt;0.5,0,IF('IA3'!F41/E50*100&gt;90,5,IF('IA3'!F41/E50*100&gt;80,4,IF('IA3'!F41/E50*100&gt;70,3,IF('IA3'!F41/E50*100&gt;60,2,IF('IA3'!F41/E50*100&lt;=60,1)))))),0))*E250)</f>
        <v>4</v>
      </c>
      <c r="F150" s="97">
        <f>IF(COUNT('IA3'!G41)=0,1000,(IFERROR(IF('IA3'!G41/F50&lt;0.5,0,IF('IA3'!G41/F50*100&gt;90,5,IF('IA3'!G41/F50*100&gt;80,4,IF('IA3'!G41/F50*100&gt;70,3,IF('IA3'!G41/F50*100&gt;60,2,IF('IA3'!G41/F50*100&lt;=60,1)))))),0))*F250)</f>
        <v>10</v>
      </c>
      <c r="G150" s="97">
        <f>IF(COUNT('IA3'!H41)=0,1000,(IFERROR(IF('IA3'!H41/G50&lt;0.5,0,IF('IA3'!H41/G50*100&gt;90,5,IF('IA3'!H41/G50*100&gt;80,4,IF('IA3'!H41/G50*100&gt;70,3,IF('IA3'!H41/G50*100&gt;60,2,IF('IA3'!H41/G50*100&lt;=60,1)))))),0))*G250)</f>
        <v>4</v>
      </c>
      <c r="H150" s="97">
        <f>IF(COUNT('IA3'!I41)=0,1000,(IFERROR(IF('IA3'!I41/H50&lt;0.5,0,IF('IA3'!I41/H50*100&gt;90,5,IF('IA3'!I41/H50*100&gt;80,4,IF('IA3'!I41/H50*100&gt;70,3,IF('IA3'!I41/H50*100&gt;60,2,IF('IA3'!I41/H50*100&lt;=60,1)))))),0))*H250)</f>
        <v>10</v>
      </c>
      <c r="I150" s="97">
        <f>IF(COUNT('IA3'!J41)=0,1000,(IFERROR(IF('IA3'!J41/I50&lt;0.5,0,IF('IA3'!J41/I50*100&gt;90,5,IF('IA3'!J41/I50*100&gt;80,4,IF('IA3'!J41/I50*100&gt;70,3,IF('IA3'!J41/I50*100&gt;60,2,IF('IA3'!J41/I50*100&lt;=60,1)))))),0))*I250)</f>
        <v>4</v>
      </c>
      <c r="J150" s="97">
        <f>IF(COUNT('IA3'!K41)=0,1000,(IFERROR(IF('IA3'!K41/J50&lt;0.5,0,IF('IA3'!K41/J50*100&gt;90,5,IF('IA3'!K41/J50*100&gt;80,4,IF('IA3'!K41/J50*100&gt;70,3,IF('IA3'!K41/J50*100&gt;60,2,IF('IA3'!K41/J50*100&lt;=60,1)))))),0))*J250)</f>
        <v>10</v>
      </c>
      <c r="K150" s="97">
        <f>IF(COUNT('IA3'!#REF!)=0,1000,(IFERROR(IF('IA3'!#REF!/K50&lt;0.5,0,IF('IA3'!#REF!/K50*100&gt;90,5,IF('IA3'!#REF!/K50*100&gt;80,4,IF('IA3'!#REF!/K50*100&gt;70,3,IF('IA3'!#REF!/K50*100&gt;60,2,IF('IA3'!#REF!/K50*100&lt;=60,1)))))),0))*K250)</f>
        <v>1000</v>
      </c>
      <c r="L150" s="97">
        <f>IF(COUNT('IA3'!M41)=0,1000,(IFERROR(IF('IA3'!M41/L50&lt;0.5,0,IF('IA3'!M41/L50*100&gt;90,5,IF('IA3'!M41/L50*100&gt;80,4,IF('IA3'!M41/L50*100&gt;70,3,IF('IA3'!M41/L50*100&gt;60,2,IF('IA3'!M41/L50*100&lt;=60,1)))))),0))*L250)</f>
        <v>65</v>
      </c>
      <c r="M150" s="97">
        <f>IF(COUNT('IA3'!#REF!)=0,1000,(IFERROR(IF('IA3'!#REF!/M50&lt;0.5,0,IF('IA3'!#REF!/M50*100&gt;90,5,IF('IA3'!#REF!/M50*100&gt;80,4,IF('IA3'!#REF!/M50*100&gt;70,3,IF('IA3'!#REF!/M50*100&gt;60,2,IF('IA3'!#REF!/M50*100&lt;=60,1)))))),0))*M250)</f>
        <v>1000</v>
      </c>
      <c r="N150" s="97">
        <f>IF(COUNT('IA3'!N41)=0,1000,(IFERROR(IF('IA3'!N41/N50&lt;0.5,0,IF('IA3'!N41/N50*100&gt;90,5,IF('IA3'!N41/N50*100&gt;80,4,IF('IA3'!N41/N50*100&gt;70,3,IF('IA3'!N41/N50*100&gt;60,2,IF('IA3'!N41/N50*100&lt;=60,1)))))),0))*N250)</f>
        <v>65</v>
      </c>
      <c r="O150" s="97">
        <f>IF(COUNT('IA3'!P41)=0,1000,(IFERROR(IF('IA3'!P41/O50&lt;0.5,0,IF('IA3'!P41/O50*100&gt;90,5,IF('IA3'!P41/O50*100&gt;80,4,IF('IA3'!P41/O50*100&gt;70,3,IF('IA3'!P41/O50*100&gt;60,2,IF('IA3'!P41/O50*100&lt;=60,1)))))),0))*O250)</f>
        <v>1000</v>
      </c>
      <c r="P150" s="97">
        <f>IF(COUNT('IA3'!Q41)=0,1000,(IFERROR(IF('IA3'!Q41/P50&lt;0.5,0,IF('IA3'!Q41/P50*100&gt;90,5,IF('IA3'!Q41/P50*100&gt;80,4,IF('IA3'!Q41/P50*100&gt;70,3,IF('IA3'!Q41/P50*100&gt;60,2,IF('IA3'!Q41/P50*100&lt;=60,1)))))),0))*P250)</f>
        <v>65</v>
      </c>
      <c r="Q150" s="97">
        <f>IF(COUNT('IA3'!R41)=0,1000,(IFERROR(IF('IA3'!R41/Q50&lt;0.5,0,IF('IA3'!R41/Q50*100&gt;90,5,IF('IA3'!R41/Q50*100&gt;80,4,IF('IA3'!R41/Q50*100&gt;70,3,IF('IA3'!R41/Q50*100&gt;60,2,IF('IA3'!R41/Q50*100&lt;=60,1)))))),0))*Q250)</f>
        <v>1000</v>
      </c>
      <c r="R150" s="97">
        <f>IF(COUNT('IA3'!S41)=0,1000,(IFERROR(IF('IA3'!S41/R50&lt;0.5,0,IF('IA3'!S41/R50*100&gt;90,5,IF('IA3'!S41/R50*100&gt;80,4,IF('IA3'!S41/R50*100&gt;70,3,IF('IA3'!S41/R50*100&gt;60,2,IF('IA3'!S41/R50*100&lt;=60,1)))))),0))*R250)</f>
        <v>65</v>
      </c>
      <c r="S150" s="97">
        <f>IF(COUNT('IA3'!#REF!)=0,1000,(IFERROR(IF('IA3'!#REF!/S50&lt;0.5,0,IF('IA3'!#REF!/S50*100&gt;90,5,IF('IA3'!#REF!/S50*100&gt;80,4,IF('IA3'!#REF!/S50*100&gt;70,3,IF('IA3'!#REF!/S50*100&gt;60,2,IF('IA3'!#REF!/S50*100&lt;=60,1)))))),0))*S250)</f>
        <v>1000</v>
      </c>
      <c r="T150" s="97">
        <f>IF(COUNT('IA3'!T41)=0,1000,(IFERROR(IF('IA3'!T41/T50&lt;0.5,0,IF('IA3'!T41/T50*100&gt;90,5,IF('IA3'!T41/T50*100&gt;80,4,IF('IA3'!T41/T50*100&gt;70,3,IF('IA3'!T41/T50*100&gt;60,2,IF('IA3'!T41/T50*100&lt;=60,1)))))),0))*T250)</f>
        <v>65</v>
      </c>
      <c r="U150" s="97">
        <f>IF(COUNT('IA3'!#REF!)=0,1000,(IFERROR(IF('IA3'!#REF!/U50&lt;0.5,0,IF('IA3'!#REF!/U50*100&gt;90,5,IF('IA3'!#REF!/U50*100&gt;80,4,IF('IA3'!#REF!/U50*100&gt;70,3,IF('IA3'!#REF!/U50*100&gt;60,2,IF('IA3'!#REF!/U50*100&lt;=60,1)))))),0))*U250)</f>
        <v>1000</v>
      </c>
      <c r="V150" s="97">
        <f>IF(COUNT('IA3'!W41)=0,1000,(IFERROR(IF('IA3'!W41/V50&lt;0.5,0,IF('IA3'!W41/V50*100&gt;90,5,IF('IA3'!W41/V50*100&gt;80,4,IF('IA3'!W41/V50*100&gt;70,3,IF('IA3'!W41/V50*100&gt;60,2,IF('IA3'!W41/V50*100&lt;=60,1)))))),0))*V250)</f>
        <v>80</v>
      </c>
      <c r="W150" s="97">
        <f>IF(COUNT('IA3'!#REF!)=0,1000,(IFERROR(IF('IA3'!#REF!/W50&lt;0.5,0,IF('IA3'!#REF!/W50*100&gt;90,5,IF('IA3'!#REF!/W50*100&gt;80,4,IF('IA3'!#REF!/W50*100&gt;70,3,IF('IA3'!#REF!/W50*100&gt;60,2,IF('IA3'!#REF!/W50*100&lt;=60,1)))))),0))*W250)</f>
        <v>1000</v>
      </c>
      <c r="X150" s="97">
        <f>IF(COUNT('IA3'!X41)=0,1000,(IFERROR(IF('IA3'!X41/X50&lt;0.5,0,IF('IA3'!X41/X50*100&gt;90,5,IF('IA3'!X41/X50*100&gt;80,4,IF('IA3'!X41/X50*100&gt;70,3,IF('IA3'!X41/X50*100&gt;60,2,IF('IA3'!X41/X50*100&lt;=60,1)))))),0))*X250)</f>
        <v>0</v>
      </c>
      <c r="Y150" s="97">
        <f>IF(COUNT('IA3'!Y41)=0,1000,(IFERROR(IF('IA3'!Y41/Y50&lt;0.5,0,IF('IA3'!Y41/Y50*100&gt;90,5,IF('IA3'!Y41/Y50*100&gt;80,4,IF('IA3'!Y41/Y50*100&gt;70,3,IF('IA3'!Y41/Y50*100&gt;60,2,IF('IA3'!Y41/Y50*100&lt;=60,1)))))),0))*Y250)</f>
        <v>0</v>
      </c>
      <c r="Z150" s="97">
        <f>IF(COUNT('IA3'!Z41)=0,1000,(IFERROR(IF('IA3'!Z41/Z50&lt;0.5,0,IF('IA3'!Z41/Z50*100&gt;90,5,IF('IA3'!Z41/Z50*100&gt;80,4,IF('IA3'!Z41/Z50*100&gt;70,3,IF('IA3'!Z41/Z50*100&gt;60,2,IF('IA3'!Z41/Z50*100&lt;=60,1)))))),0))*Z250)</f>
        <v>1000</v>
      </c>
      <c r="AA150" s="97">
        <f>IF(COUNT('IA3'!AA41)=0,1000,(IFERROR(IF('IA3'!AA41/AA50&lt;0.5,0,IF('IA3'!AA41/AA50*100&gt;90,5,IF('IA3'!AA41/AA50*100&gt;80,4,IF('IA3'!AA41/AA50*100&gt;70,3,IF('IA3'!AA41/AA50*100&gt;60,2,IF('IA3'!AA41/AA50*100&lt;=60,1)))))),0))*AA250)</f>
        <v>1000</v>
      </c>
      <c r="AB150" s="97">
        <f>IF(COUNT('IA3'!AB41)=0,1000,(IFERROR(IF('IA3'!AB41/AB50&lt;0.5,0,IF('IA3'!AB41/AB50*100&gt;90,5,IF('IA3'!AB41/AB50*100&gt;80,4,IF('IA3'!AB41/AB50*100&gt;70,3,IF('IA3'!AB41/AB50*100&gt;60,2,IF('IA3'!AB41/AB50*100&lt;=60,1)))))),0))*AB250)</f>
        <v>1000</v>
      </c>
      <c r="AC150" s="97">
        <f>IF(COUNT('IA3'!AC41)=0,1000,(IFERROR(IF('IA3'!AC41/AC50&lt;0.5,0,IF('IA3'!AC41/AC50*100&gt;90,5,IF('IA3'!AC41/AC50*100&gt;80,4,IF('IA3'!AC41/AC50*100&gt;70,3,IF('IA3'!AC41/AC50*100&gt;60,2,IF('IA3'!AC41/AC50*100&lt;=60,1)))))),0))*AC250)</f>
        <v>1000</v>
      </c>
      <c r="AD150" s="97">
        <f>IF(COUNT('IA3'!AD41)=0,1000,(IFERROR(IF('IA3'!AD41/AD50&lt;0.5,0,IF('IA3'!AD41/AD50*100&gt;90,5,IF('IA3'!AD41/AD50*100&gt;80,4,IF('IA3'!AD41/AD50*100&gt;70,3,IF('IA3'!AD41/AD50*100&gt;60,2,IF('IA3'!AD41/AD50*100&lt;=60,1)))))),0))*AD250)</f>
        <v>1000</v>
      </c>
      <c r="AE150" s="97">
        <f>IF(COUNT('IA3'!AE41)=0,1000,(IFERROR(IF('IA3'!AE41/AE50&lt;0.5,0,IF('IA3'!AE41/AE50*100&gt;90,5,IF('IA3'!AE41/AE50*100&gt;80,4,IF('IA3'!AE41/AE50*100&gt;70,3,IF('IA3'!AE41/AE50*100&gt;60,2,IF('IA3'!AE41/AE50*100&lt;=60,1)))))),0))*AE250)</f>
        <v>1000</v>
      </c>
      <c r="AF150" s="97">
        <f>IF(COUNT('IA3'!AF41)=0,1000,(IFERROR(IF('IA3'!AF41/AF50&lt;0.5,0,IF('IA3'!AF41/AF50*100&gt;90,5,IF('IA3'!AF41/AF50*100&gt;80,4,IF('IA3'!AF41/AF50*100&gt;70,3,IF('IA3'!AF41/AF50*100&gt;60,2,IF('IA3'!AF41/AF50*100&lt;=60,1)))))),0))*AF250)</f>
        <v>1000</v>
      </c>
      <c r="AG150" s="97">
        <f>IF(COUNT('IA3'!AG41)=0,1000,(IFERROR(IF('IA3'!AG41/AG50&lt;0.5,0,IF('IA3'!AG41/AG50*100&gt;90,5,IF('IA3'!AG41/AG50*100&gt;80,4,IF('IA3'!AG41/AG50*100&gt;70,3,IF('IA3'!AG41/AG50*100&gt;60,2,IF('IA3'!AG41/AG50*100&lt;=60,1)))))),0))*AG250)</f>
        <v>1000</v>
      </c>
      <c r="AH150" s="97">
        <f>IF(COUNT('IA3'!AH41)=0,1000,(IFERROR(IF('IA3'!AH41/AH50&lt;0.5,0,IF('IA3'!AH41/AH50*100&gt;90,5,IF('IA3'!AH41/AH50*100&gt;80,4,IF('IA3'!AH41/AH50*100&gt;70,3,IF('IA3'!AH41/AH50*100&gt;60,2,IF('IA3'!AH41/AH50*100&lt;=60,1)))))),0))*AH250)</f>
        <v>1000</v>
      </c>
      <c r="AI150" s="97">
        <f>IF(COUNT('IA3'!AI41)=0,1000,(IFERROR(IF('IA3'!AI41/AI50&lt;0.5,0,IF('IA3'!AI41/AI50*100&gt;90,5,IF('IA3'!AI41/AI50*100&gt;80,4,IF('IA3'!AI41/AI50*100&gt;70,3,IF('IA3'!AI41/AI50*100&gt;60,2,IF('IA3'!AI41/AI50*100&lt;=60,1)))))),0))*AI250)</f>
        <v>1000</v>
      </c>
      <c r="AJ150" s="97">
        <f>IF(COUNT('IA3'!AJ41)=0,1000,(IFERROR(IF('IA3'!AJ41/AJ50&lt;0.5,0,IF('IA3'!AJ41/AJ50*100&gt;90,5,IF('IA3'!AJ41/AJ50*100&gt;80,4,IF('IA3'!AJ41/AJ50*100&gt;70,3,IF('IA3'!AJ41/AJ50*100&gt;60,2,IF('IA3'!AJ41/AJ50*100&lt;=60,1)))))),0))*AJ250)</f>
        <v>1000</v>
      </c>
      <c r="AK150" s="97">
        <f>IF(COUNT('IA3'!AK41)=0,1000,(IFERROR(IF('IA3'!AK41/AK50&lt;0.5,0,IF('IA3'!AK41/AK50*100&gt;90,5,IF('IA3'!AK41/AK50*100&gt;80,4,IF('IA3'!AK41/AK50*100&gt;70,3,IF('IA3'!AK41/AK50*100&gt;60,2,IF('IA3'!AK41/AK50*100&lt;=60,1)))))),0))*AK250)</f>
        <v>1000</v>
      </c>
      <c r="AL150" s="97">
        <f>IF(COUNT('IA3'!AL41)=0,1000,(IFERROR(IF('IA3'!AL41/AL50&lt;0.5,0,IF('IA3'!AL41/AL50*100&gt;90,5,IF('IA3'!AL41/AL50*100&gt;80,4,IF('IA3'!AL41/AL50*100&gt;70,3,IF('IA3'!AL41/AL50*100&gt;60,2,IF('IA3'!AL41/AL50*100&lt;=60,1)))))),0))*AL250)</f>
        <v>1000</v>
      </c>
      <c r="AM150" s="97">
        <f>IF(COUNT('IA3'!AM41)=0,1000,(IFERROR(IF('IA3'!AM41/AM50&lt;0.5,0,IF('IA3'!AM41/AM50*100&gt;90,5,IF('IA3'!AM41/AM50*100&gt;80,4,IF('IA3'!AM41/AM50*100&gt;70,3,IF('IA3'!AM41/AM50*100&gt;60,2,IF('IA3'!AM41/AM50*100&lt;=60,1)))))),0))*AM250)</f>
        <v>1000</v>
      </c>
      <c r="AN150" s="97">
        <f>IF(COUNT('IA3'!AN41)=0,1000,(IFERROR(IF('IA3'!AN41/AN50&lt;0.5,0,IF('IA3'!AN41/AN50*100&gt;90,5,IF('IA3'!AN41/AN50*100&gt;80,4,IF('IA3'!AN41/AN50*100&gt;70,3,IF('IA3'!AN41/AN50*100&gt;60,2,IF('IA3'!AN41/AN50*100&lt;=60,1)))))),0))*AN250)</f>
        <v>1000</v>
      </c>
      <c r="AO150" s="97">
        <f>IF(COUNT('IA3'!AO41)=0,1000,(IFERROR(IF('IA3'!AO41/AO50&lt;0.5,0,IF('IA3'!AO41/AO50*100&gt;90,5,IF('IA3'!AO41/AO50*100&gt;80,4,IF('IA3'!AO41/AO50*100&gt;70,3,IF('IA3'!AO41/AO50*100&gt;60,2,IF('IA3'!AO41/AO50*100&lt;=60,1)))))),0))*AO250)</f>
        <v>1000</v>
      </c>
      <c r="AP150" s="97">
        <f>IF(COUNT('IA3'!AP41)=0,1000,(IFERROR(IF('IA3'!AP41/AP50&lt;0.5,0,IF('IA3'!AP41/AP50*100&gt;90,5,IF('IA3'!AP41/AP50*100&gt;80,4,IF('IA3'!AP41/AP50*100&gt;70,3,IF('IA3'!AP41/AP50*100&gt;60,2,IF('IA3'!AP41/AP50*100&lt;=60,1)))))),0))*AP250)</f>
        <v>1000</v>
      </c>
      <c r="AQ150" s="97">
        <f>IF(COUNT('IA3'!AQ41)=0,1000,(IFERROR(IF('IA3'!AQ41/AQ50&lt;0.5,0,IF('IA3'!AQ41/AQ50*100&gt;90,5,IF('IA3'!AQ41/AQ50*100&gt;80,4,IF('IA3'!AQ41/AQ50*100&gt;70,3,IF('IA3'!AQ41/AQ50*100&gt;60,2,IF('IA3'!AQ41/AQ50*100&lt;=60,1)))))),0))*AQ250)</f>
        <v>1000</v>
      </c>
      <c r="AR150" s="97">
        <f>IF(COUNT('IA3'!AR41)=0,1000,(IFERROR(IF('IA3'!AR41/AR50&lt;0.5,0,IF('IA3'!AR41/AR50*100&gt;90,5,IF('IA3'!AR41/AR50*100&gt;80,4,IF('IA3'!AR41/AR50*100&gt;70,3,IF('IA3'!AR41/AR50*100&gt;60,2,IF('IA3'!AR41/AR50*100&lt;=60,1)))))),0))*AR250)</f>
        <v>1000</v>
      </c>
      <c r="AS150" s="97">
        <f>IF(COUNT('IA3'!AS41)=0,1000,(IFERROR(IF('IA3'!AS41/AS50&lt;0.5,0,IF('IA3'!AS41/AS50*100&gt;90,5,IF('IA3'!AS41/AS50*100&gt;80,4,IF('IA3'!AS41/AS50*100&gt;70,3,IF('IA3'!AS41/AS50*100&gt;60,2,IF('IA3'!AS41/AS50*100&lt;=60,1)))))),0))*AS250)</f>
        <v>1000</v>
      </c>
      <c r="AT150" s="97">
        <f>IF(COUNT('IA3'!AT41)=0,1000,(IFERROR(IF('IA3'!AT41/AT50&lt;0.5,0,IF('IA3'!AT41/AT50*100&gt;90,5,IF('IA3'!AT41/AT50*100&gt;80,4,IF('IA3'!AT41/AT50*100&gt;70,3,IF('IA3'!AT41/AT50*100&gt;60,2,IF('IA3'!AT41/AT50*100&lt;=60,1)))))),0))*AT250)</f>
        <v>1000</v>
      </c>
      <c r="AU150" s="97">
        <f>IF(COUNT('IA3'!AU41)=0,1000,(IFERROR(IF('IA3'!AU41/AU50&lt;0.5,0,IF('IA3'!AU41/AU50*100&gt;90,5,IF('IA3'!AU41/AU50*100&gt;80,4,IF('IA3'!AU41/AU50*100&gt;70,3,IF('IA3'!AU41/AU50*100&gt;60,2,IF('IA3'!AU41/AU50*100&lt;=60,1)))))),0))*AU250)</f>
        <v>1000</v>
      </c>
      <c r="AV150" s="97">
        <f>IF(COUNT('IA3'!AV41)=0,1000,(IFERROR(IF('IA3'!AV41/AV50&lt;0.5,0,IF('IA3'!AV41/AV50*100&gt;90,5,IF('IA3'!AV41/AV50*100&gt;80,4,IF('IA3'!AV41/AV50*100&gt;70,3,IF('IA3'!AV41/AV50*100&gt;60,2,IF('IA3'!AV41/AV50*100&lt;=60,1)))))),0))*AV250)</f>
        <v>1000</v>
      </c>
      <c r="AW150" s="97">
        <f>IF(COUNT('IA3'!AW41)=0,1000,(IFERROR(IF('IA3'!AW41/AW50&lt;0.5,0,IF('IA3'!AW41/AW50*100&gt;90,5,IF('IA3'!AW41/AW50*100&gt;80,4,IF('IA3'!AW41/AW50*100&gt;70,3,IF('IA3'!AW41/AW50*100&gt;60,2,IF('IA3'!AW41/AW50*100&lt;=60,1)))))),0))*AW250)</f>
        <v>1000</v>
      </c>
      <c r="AX150" s="97">
        <f>IF(COUNT('IA3'!AX41)=0,1000,(IFERROR(IF('IA3'!AX41/AX50&lt;0.5,0,IF('IA3'!AX41/AX50*100&gt;90,5,IF('IA3'!AX41/AX50*100&gt;80,4,IF('IA3'!AX41/AX50*100&gt;70,3,IF('IA3'!AX41/AX50*100&gt;60,2,IF('IA3'!AX41/AX50*100&lt;=60,1)))))),0))*AX250)</f>
        <v>1000</v>
      </c>
      <c r="AY150" s="97">
        <f>IF(COUNT('IA3'!AY41)=0,1000,(IFERROR(IF('IA3'!AY41/AY50&lt;0.5,0,IF('IA3'!AY41/AY50*100&gt;90,5,IF('IA3'!AY41/AY50*100&gt;80,4,IF('IA3'!AY41/AY50*100&gt;70,3,IF('IA3'!AY41/AY50*100&gt;60,2,IF('IA3'!AY41/AY50*100&lt;=60,1)))))),0))*AY250)</f>
        <v>1000</v>
      </c>
      <c r="AZ150" s="97">
        <f>IF(COUNT('IA3'!AZ41)=0,1000,(IFERROR(IF('IA3'!AZ41/AZ50&lt;0.5,0,IF('IA3'!AZ41/AZ50*100&gt;90,5,IF('IA3'!AZ41/AZ50*100&gt;80,4,IF('IA3'!AZ41/AZ50*100&gt;70,3,IF('IA3'!AZ41/AZ50*100&gt;60,2,IF('IA3'!AZ41/AZ50*100&lt;=60,1)))))),0))*AZ250)</f>
        <v>1000</v>
      </c>
      <c r="BA150" s="96">
        <f t="shared" si="53"/>
        <v>5</v>
      </c>
      <c r="BB150" s="96">
        <f t="shared" si="54"/>
        <v>2</v>
      </c>
      <c r="BC150" s="96">
        <f t="shared" si="55"/>
        <v>4.5333333333333332</v>
      </c>
      <c r="BD150" s="96">
        <f t="shared" si="56"/>
        <v>4.6842105263157894</v>
      </c>
      <c r="BE150" s="96">
        <f t="shared" si="57"/>
        <v>4.8181818181818183</v>
      </c>
      <c r="BF150" s="96">
        <f t="shared" si="58"/>
        <v>0</v>
      </c>
      <c r="BG150" s="96">
        <f t="shared" si="59"/>
        <v>0</v>
      </c>
    </row>
    <row r="151" spans="1:59" x14ac:dyDescent="0.3">
      <c r="A151" s="97">
        <f>IF(COUNT('IA3'!B42)=0,1000,(IFERROR(IF('IA3'!B42/A51&lt;0.5,0,IF('IA3'!B42/A51*100&gt;90,5,IF('IA3'!B42/A51*100&gt;80,4,IF('IA3'!B42/A51*100&gt;70,3,IF('IA3'!B42/A51*100&gt;60,2,IF('IA3'!B42/A51*100&lt;=60,1)))))),0))*A251)</f>
        <v>10</v>
      </c>
      <c r="B151" s="97">
        <f>IF(COUNT('IA3'!C42)=0,1000,(IFERROR(IF('IA3'!C42/B51&lt;0.5,0,IF('IA3'!C42/B51*100&gt;90,5,IF('IA3'!C42/B51*100&gt;80,4,IF('IA3'!C42/B51*100&gt;70,3,IF('IA3'!C42/B51*100&gt;60,2,IF('IA3'!C42/B51*100&lt;=60,1)))))),0))*B251)</f>
        <v>10</v>
      </c>
      <c r="C151" s="97">
        <f>IF(COUNT('IA3'!D42)=0,1000,(IFERROR(IF('IA3'!D42/C51&lt;0.5,0,IF('IA3'!D42/C51*100&gt;90,5,IF('IA3'!D42/C51*100&gt;80,4,IF('IA3'!D42/C51*100&gt;70,3,IF('IA3'!D42/C51*100&gt;60,2,IF('IA3'!D42/C51*100&lt;=60,1)))))),0))*C251)</f>
        <v>10</v>
      </c>
      <c r="D151" s="97">
        <f>IF(COUNT('IA3'!E42)=0,1000,(IFERROR(IF('IA3'!E42/D51&lt;0.5,0,IF('IA3'!E42/D51*100&gt;90,5,IF('IA3'!E42/D51*100&gt;80,4,IF('IA3'!E42/D51*100&gt;70,3,IF('IA3'!E42/D51*100&gt;60,2,IF('IA3'!E42/D51*100&lt;=60,1)))))),0))*D251)</f>
        <v>10</v>
      </c>
      <c r="E151" s="97">
        <f>IF(COUNT('IA3'!F42)=0,1000,(IFERROR(IF('IA3'!F42/E51&lt;0.5,0,IF('IA3'!F42/E51*100&gt;90,5,IF('IA3'!F42/E51*100&gt;80,4,IF('IA3'!F42/E51*100&gt;70,3,IF('IA3'!F42/E51*100&gt;60,2,IF('IA3'!F42/E51*100&lt;=60,1)))))),0))*E251)</f>
        <v>10</v>
      </c>
      <c r="F151" s="97">
        <f>IF(COUNT('IA3'!G42)=0,1000,(IFERROR(IF('IA3'!G42/F51&lt;0.5,0,IF('IA3'!G42/F51*100&gt;90,5,IF('IA3'!G42/F51*100&gt;80,4,IF('IA3'!G42/F51*100&gt;70,3,IF('IA3'!G42/F51*100&gt;60,2,IF('IA3'!G42/F51*100&lt;=60,1)))))),0))*F251)</f>
        <v>10</v>
      </c>
      <c r="G151" s="97">
        <f>IF(COUNT('IA3'!H42)=0,1000,(IFERROR(IF('IA3'!H42/G51&lt;0.5,0,IF('IA3'!H42/G51*100&gt;90,5,IF('IA3'!H42/G51*100&gt;80,4,IF('IA3'!H42/G51*100&gt;70,3,IF('IA3'!H42/G51*100&gt;60,2,IF('IA3'!H42/G51*100&lt;=60,1)))))),0))*G251)</f>
        <v>10</v>
      </c>
      <c r="H151" s="97">
        <f>IF(COUNT('IA3'!I42)=0,1000,(IFERROR(IF('IA3'!I42/H51&lt;0.5,0,IF('IA3'!I42/H51*100&gt;90,5,IF('IA3'!I42/H51*100&gt;80,4,IF('IA3'!I42/H51*100&gt;70,3,IF('IA3'!I42/H51*100&gt;60,2,IF('IA3'!I42/H51*100&lt;=60,1)))))),0))*H251)</f>
        <v>10</v>
      </c>
      <c r="I151" s="97">
        <f>IF(COUNT('IA3'!J42)=0,1000,(IFERROR(IF('IA3'!J42/I51&lt;0.5,0,IF('IA3'!J42/I51*100&gt;90,5,IF('IA3'!J42/I51*100&gt;80,4,IF('IA3'!J42/I51*100&gt;70,3,IF('IA3'!J42/I51*100&gt;60,2,IF('IA3'!J42/I51*100&lt;=60,1)))))),0))*I251)</f>
        <v>10</v>
      </c>
      <c r="J151" s="97">
        <f>IF(COUNT('IA3'!K42)=0,1000,(IFERROR(IF('IA3'!K42/J51&lt;0.5,0,IF('IA3'!K42/J51*100&gt;90,5,IF('IA3'!K42/J51*100&gt;80,4,IF('IA3'!K42/J51*100&gt;70,3,IF('IA3'!K42/J51*100&gt;60,2,IF('IA3'!K42/J51*100&lt;=60,1)))))),0))*J251)</f>
        <v>10</v>
      </c>
      <c r="K151" s="97">
        <f>IF(COUNT('IA3'!#REF!)=0,1000,(IFERROR(IF('IA3'!#REF!/K51&lt;0.5,0,IF('IA3'!#REF!/K51*100&gt;90,5,IF('IA3'!#REF!/K51*100&gt;80,4,IF('IA3'!#REF!/K51*100&gt;70,3,IF('IA3'!#REF!/K51*100&gt;60,2,IF('IA3'!#REF!/K51*100&lt;=60,1)))))),0))*K251)</f>
        <v>1000</v>
      </c>
      <c r="L151" s="97">
        <f>IF(COUNT('IA3'!L42)=0,1000,(IFERROR(IF('IA3'!L42/L51&lt;0.5,0,IF('IA3'!L42/L51*100&gt;90,5,IF('IA3'!L42/L51*100&gt;80,4,IF('IA3'!L42/L51*100&gt;70,3,IF('IA3'!L42/L51*100&gt;60,2,IF('IA3'!L42/L51*100&lt;=60,1)))))),0))*L251)</f>
        <v>65</v>
      </c>
      <c r="M151" s="97">
        <f>IF(COUNT('IA3'!#REF!)=0,1000,(IFERROR(IF('IA3'!#REF!/M51&lt;0.5,0,IF('IA3'!#REF!/M51*100&gt;90,5,IF('IA3'!#REF!/M51*100&gt;80,4,IF('IA3'!#REF!/M51*100&gt;70,3,IF('IA3'!#REF!/M51*100&gt;60,2,IF('IA3'!#REF!/M51*100&lt;=60,1)))))),0))*M251)</f>
        <v>1000</v>
      </c>
      <c r="N151" s="97">
        <f>IF(COUNT('IA3'!N42)=0,1000,(IFERROR(IF('IA3'!N42/N51&lt;0.5,0,IF('IA3'!N42/N51*100&gt;90,5,IF('IA3'!N42/N51*100&gt;80,4,IF('IA3'!N42/N51*100&gt;70,3,IF('IA3'!N42/N51*100&gt;60,2,IF('IA3'!N42/N51*100&lt;=60,1)))))),0))*N251)</f>
        <v>65</v>
      </c>
      <c r="O151" s="97">
        <f>IF(COUNT('IA3'!P42)=0,1000,(IFERROR(IF('IA3'!P42/O51&lt;0.5,0,IF('IA3'!P42/O51*100&gt;90,5,IF('IA3'!P42/O51*100&gt;80,4,IF('IA3'!P42/O51*100&gt;70,3,IF('IA3'!P42/O51*100&gt;60,2,IF('IA3'!P42/O51*100&lt;=60,1)))))),0))*O251)</f>
        <v>1000</v>
      </c>
      <c r="P151" s="97">
        <f>IF(COUNT('IA3'!Q42)=0,1000,(IFERROR(IF('IA3'!Q42/P51&lt;0.5,0,IF('IA3'!Q42/P51*100&gt;90,5,IF('IA3'!Q42/P51*100&gt;80,4,IF('IA3'!Q42/P51*100&gt;70,3,IF('IA3'!Q42/P51*100&gt;60,2,IF('IA3'!Q42/P51*100&lt;=60,1)))))),0))*P251)</f>
        <v>65</v>
      </c>
      <c r="Q151" s="97">
        <f>IF(COUNT('IA3'!R42)=0,1000,(IFERROR(IF('IA3'!R42/Q51&lt;0.5,0,IF('IA3'!R42/Q51*100&gt;90,5,IF('IA3'!R42/Q51*100&gt;80,4,IF('IA3'!R42/Q51*100&gt;70,3,IF('IA3'!R42/Q51*100&gt;60,2,IF('IA3'!R42/Q51*100&lt;=60,1)))))),0))*Q251)</f>
        <v>1000</v>
      </c>
      <c r="R151" s="97">
        <f>IF(COUNT('IA3'!S42)=0,1000,(IFERROR(IF('IA3'!S42/R51&lt;0.5,0,IF('IA3'!S42/R51*100&gt;90,5,IF('IA3'!S42/R51*100&gt;80,4,IF('IA3'!S42/R51*100&gt;70,3,IF('IA3'!S42/R51*100&gt;60,2,IF('IA3'!S42/R51*100&lt;=60,1)))))),0))*R251)</f>
        <v>65</v>
      </c>
      <c r="S151" s="97">
        <f>IF(COUNT('IA3'!#REF!)=0,1000,(IFERROR(IF('IA3'!#REF!/S51&lt;0.5,0,IF('IA3'!#REF!/S51*100&gt;90,5,IF('IA3'!#REF!/S51*100&gt;80,4,IF('IA3'!#REF!/S51*100&gt;70,3,IF('IA3'!#REF!/S51*100&gt;60,2,IF('IA3'!#REF!/S51*100&lt;=60,1)))))),0))*S251)</f>
        <v>1000</v>
      </c>
      <c r="T151" s="97">
        <f>IF(COUNT('IA3'!T42)=0,1000,(IFERROR(IF('IA3'!T42/T51&lt;0.5,0,IF('IA3'!T42/T51*100&gt;90,5,IF('IA3'!T42/T51*100&gt;80,4,IF('IA3'!T42/T51*100&gt;70,3,IF('IA3'!T42/T51*100&gt;60,2,IF('IA3'!T42/T51*100&lt;=60,1)))))),0))*T251)</f>
        <v>65</v>
      </c>
      <c r="U151" s="97">
        <f>IF(COUNT('IA3'!#REF!)=0,1000,(IFERROR(IF('IA3'!#REF!/U51&lt;0.5,0,IF('IA3'!#REF!/U51*100&gt;90,5,IF('IA3'!#REF!/U51*100&gt;80,4,IF('IA3'!#REF!/U51*100&gt;70,3,IF('IA3'!#REF!/U51*100&gt;60,2,IF('IA3'!#REF!/U51*100&lt;=60,1)))))),0))*U251)</f>
        <v>1000</v>
      </c>
      <c r="V151" s="97">
        <f>IF(COUNT('IA3'!V42)=0,1000,(IFERROR(IF('IA3'!V42/V51&lt;0.5,0,IF('IA3'!V42/V51*100&gt;90,5,IF('IA3'!V42/V51*100&gt;80,4,IF('IA3'!V42/V51*100&gt;70,3,IF('IA3'!V42/V51*100&gt;60,2,IF('IA3'!V42/V51*100&lt;=60,1)))))),0))*V251)</f>
        <v>80</v>
      </c>
      <c r="W151" s="97">
        <f>IF(COUNT('IA3'!W42)=0,1000,(IFERROR(IF('IA3'!W42/W51&lt;0.5,0,IF('IA3'!W42/W51*100&gt;90,5,IF('IA3'!W42/W51*100&gt;80,4,IF('IA3'!W42/W51*100&gt;70,3,IF('IA3'!W42/W51*100&gt;60,2,IF('IA3'!W42/W51*100&lt;=60,1)))))),0))*W251)</f>
        <v>1000</v>
      </c>
      <c r="X151" s="97">
        <f>IF(COUNT('IA3'!X42)=0,1000,(IFERROR(IF('IA3'!X42/X51&lt;0.5,0,IF('IA3'!X42/X51*100&gt;90,5,IF('IA3'!X42/X51*100&gt;80,4,IF('IA3'!X42/X51*100&gt;70,3,IF('IA3'!X42/X51*100&gt;60,2,IF('IA3'!X42/X51*100&lt;=60,1)))))),0))*X251)</f>
        <v>0</v>
      </c>
      <c r="Y151" s="97">
        <f>IF(COUNT('IA3'!Y42)=0,1000,(IFERROR(IF('IA3'!Y42/Y51&lt;0.5,0,IF('IA3'!Y42/Y51*100&gt;90,5,IF('IA3'!Y42/Y51*100&gt;80,4,IF('IA3'!Y42/Y51*100&gt;70,3,IF('IA3'!Y42/Y51*100&gt;60,2,IF('IA3'!Y42/Y51*100&lt;=60,1)))))),0))*Y251)</f>
        <v>0</v>
      </c>
      <c r="Z151" s="97">
        <f>IF(COUNT('IA3'!Z42)=0,1000,(IFERROR(IF('IA3'!Z42/Z51&lt;0.5,0,IF('IA3'!Z42/Z51*100&gt;90,5,IF('IA3'!Z42/Z51*100&gt;80,4,IF('IA3'!Z42/Z51*100&gt;70,3,IF('IA3'!Z42/Z51*100&gt;60,2,IF('IA3'!Z42/Z51*100&lt;=60,1)))))),0))*Z251)</f>
        <v>1000</v>
      </c>
      <c r="AA151" s="97">
        <f>IF(COUNT('IA3'!AA42)=0,1000,(IFERROR(IF('IA3'!AA42/AA51&lt;0.5,0,IF('IA3'!AA42/AA51*100&gt;90,5,IF('IA3'!AA42/AA51*100&gt;80,4,IF('IA3'!AA42/AA51*100&gt;70,3,IF('IA3'!AA42/AA51*100&gt;60,2,IF('IA3'!AA42/AA51*100&lt;=60,1)))))),0))*AA251)</f>
        <v>1000</v>
      </c>
      <c r="AB151" s="97">
        <f>IF(COUNT('IA3'!AB42)=0,1000,(IFERROR(IF('IA3'!AB42/AB51&lt;0.5,0,IF('IA3'!AB42/AB51*100&gt;90,5,IF('IA3'!AB42/AB51*100&gt;80,4,IF('IA3'!AB42/AB51*100&gt;70,3,IF('IA3'!AB42/AB51*100&gt;60,2,IF('IA3'!AB42/AB51*100&lt;=60,1)))))),0))*AB251)</f>
        <v>1000</v>
      </c>
      <c r="AC151" s="97">
        <f>IF(COUNT('IA3'!AC42)=0,1000,(IFERROR(IF('IA3'!AC42/AC51&lt;0.5,0,IF('IA3'!AC42/AC51*100&gt;90,5,IF('IA3'!AC42/AC51*100&gt;80,4,IF('IA3'!AC42/AC51*100&gt;70,3,IF('IA3'!AC42/AC51*100&gt;60,2,IF('IA3'!AC42/AC51*100&lt;=60,1)))))),0))*AC251)</f>
        <v>1000</v>
      </c>
      <c r="AD151" s="97">
        <f>IF(COUNT('IA3'!AD42)=0,1000,(IFERROR(IF('IA3'!AD42/AD51&lt;0.5,0,IF('IA3'!AD42/AD51*100&gt;90,5,IF('IA3'!AD42/AD51*100&gt;80,4,IF('IA3'!AD42/AD51*100&gt;70,3,IF('IA3'!AD42/AD51*100&gt;60,2,IF('IA3'!AD42/AD51*100&lt;=60,1)))))),0))*AD251)</f>
        <v>1000</v>
      </c>
      <c r="AE151" s="97">
        <f>IF(COUNT('IA3'!AE42)=0,1000,(IFERROR(IF('IA3'!AE42/AE51&lt;0.5,0,IF('IA3'!AE42/AE51*100&gt;90,5,IF('IA3'!AE42/AE51*100&gt;80,4,IF('IA3'!AE42/AE51*100&gt;70,3,IF('IA3'!AE42/AE51*100&gt;60,2,IF('IA3'!AE42/AE51*100&lt;=60,1)))))),0))*AE251)</f>
        <v>1000</v>
      </c>
      <c r="AF151" s="97">
        <f>IF(COUNT('IA3'!AF42)=0,1000,(IFERROR(IF('IA3'!AF42/AF51&lt;0.5,0,IF('IA3'!AF42/AF51*100&gt;90,5,IF('IA3'!AF42/AF51*100&gt;80,4,IF('IA3'!AF42/AF51*100&gt;70,3,IF('IA3'!AF42/AF51*100&gt;60,2,IF('IA3'!AF42/AF51*100&lt;=60,1)))))),0))*AF251)</f>
        <v>1000</v>
      </c>
      <c r="AG151" s="97">
        <f>IF(COUNT('IA3'!AG42)=0,1000,(IFERROR(IF('IA3'!AG42/AG51&lt;0.5,0,IF('IA3'!AG42/AG51*100&gt;90,5,IF('IA3'!AG42/AG51*100&gt;80,4,IF('IA3'!AG42/AG51*100&gt;70,3,IF('IA3'!AG42/AG51*100&gt;60,2,IF('IA3'!AG42/AG51*100&lt;=60,1)))))),0))*AG251)</f>
        <v>1000</v>
      </c>
      <c r="AH151" s="97">
        <f>IF(COUNT('IA3'!AH42)=0,1000,(IFERROR(IF('IA3'!AH42/AH51&lt;0.5,0,IF('IA3'!AH42/AH51*100&gt;90,5,IF('IA3'!AH42/AH51*100&gt;80,4,IF('IA3'!AH42/AH51*100&gt;70,3,IF('IA3'!AH42/AH51*100&gt;60,2,IF('IA3'!AH42/AH51*100&lt;=60,1)))))),0))*AH251)</f>
        <v>1000</v>
      </c>
      <c r="AI151" s="97">
        <f>IF(COUNT('IA3'!AI42)=0,1000,(IFERROR(IF('IA3'!AI42/AI51&lt;0.5,0,IF('IA3'!AI42/AI51*100&gt;90,5,IF('IA3'!AI42/AI51*100&gt;80,4,IF('IA3'!AI42/AI51*100&gt;70,3,IF('IA3'!AI42/AI51*100&gt;60,2,IF('IA3'!AI42/AI51*100&lt;=60,1)))))),0))*AI251)</f>
        <v>1000</v>
      </c>
      <c r="AJ151" s="97">
        <f>IF(COUNT('IA3'!AJ42)=0,1000,(IFERROR(IF('IA3'!AJ42/AJ51&lt;0.5,0,IF('IA3'!AJ42/AJ51*100&gt;90,5,IF('IA3'!AJ42/AJ51*100&gt;80,4,IF('IA3'!AJ42/AJ51*100&gt;70,3,IF('IA3'!AJ42/AJ51*100&gt;60,2,IF('IA3'!AJ42/AJ51*100&lt;=60,1)))))),0))*AJ251)</f>
        <v>1000</v>
      </c>
      <c r="AK151" s="97">
        <f>IF(COUNT('IA3'!AK42)=0,1000,(IFERROR(IF('IA3'!AK42/AK51&lt;0.5,0,IF('IA3'!AK42/AK51*100&gt;90,5,IF('IA3'!AK42/AK51*100&gt;80,4,IF('IA3'!AK42/AK51*100&gt;70,3,IF('IA3'!AK42/AK51*100&gt;60,2,IF('IA3'!AK42/AK51*100&lt;=60,1)))))),0))*AK251)</f>
        <v>1000</v>
      </c>
      <c r="AL151" s="97">
        <f>IF(COUNT('IA3'!AL42)=0,1000,(IFERROR(IF('IA3'!AL42/AL51&lt;0.5,0,IF('IA3'!AL42/AL51*100&gt;90,5,IF('IA3'!AL42/AL51*100&gt;80,4,IF('IA3'!AL42/AL51*100&gt;70,3,IF('IA3'!AL42/AL51*100&gt;60,2,IF('IA3'!AL42/AL51*100&lt;=60,1)))))),0))*AL251)</f>
        <v>1000</v>
      </c>
      <c r="AM151" s="97">
        <f>IF(COUNT('IA3'!AM42)=0,1000,(IFERROR(IF('IA3'!AM42/AM51&lt;0.5,0,IF('IA3'!AM42/AM51*100&gt;90,5,IF('IA3'!AM42/AM51*100&gt;80,4,IF('IA3'!AM42/AM51*100&gt;70,3,IF('IA3'!AM42/AM51*100&gt;60,2,IF('IA3'!AM42/AM51*100&lt;=60,1)))))),0))*AM251)</f>
        <v>1000</v>
      </c>
      <c r="AN151" s="97">
        <f>IF(COUNT('IA3'!AN42)=0,1000,(IFERROR(IF('IA3'!AN42/AN51&lt;0.5,0,IF('IA3'!AN42/AN51*100&gt;90,5,IF('IA3'!AN42/AN51*100&gt;80,4,IF('IA3'!AN42/AN51*100&gt;70,3,IF('IA3'!AN42/AN51*100&gt;60,2,IF('IA3'!AN42/AN51*100&lt;=60,1)))))),0))*AN251)</f>
        <v>1000</v>
      </c>
      <c r="AO151" s="97">
        <f>IF(COUNT('IA3'!AO42)=0,1000,(IFERROR(IF('IA3'!AO42/AO51&lt;0.5,0,IF('IA3'!AO42/AO51*100&gt;90,5,IF('IA3'!AO42/AO51*100&gt;80,4,IF('IA3'!AO42/AO51*100&gt;70,3,IF('IA3'!AO42/AO51*100&gt;60,2,IF('IA3'!AO42/AO51*100&lt;=60,1)))))),0))*AO251)</f>
        <v>1000</v>
      </c>
      <c r="AP151" s="97">
        <f>IF(COUNT('IA3'!AP42)=0,1000,(IFERROR(IF('IA3'!AP42/AP51&lt;0.5,0,IF('IA3'!AP42/AP51*100&gt;90,5,IF('IA3'!AP42/AP51*100&gt;80,4,IF('IA3'!AP42/AP51*100&gt;70,3,IF('IA3'!AP42/AP51*100&gt;60,2,IF('IA3'!AP42/AP51*100&lt;=60,1)))))),0))*AP251)</f>
        <v>1000</v>
      </c>
      <c r="AQ151" s="97">
        <f>IF(COUNT('IA3'!AQ42)=0,1000,(IFERROR(IF('IA3'!AQ42/AQ51&lt;0.5,0,IF('IA3'!AQ42/AQ51*100&gt;90,5,IF('IA3'!AQ42/AQ51*100&gt;80,4,IF('IA3'!AQ42/AQ51*100&gt;70,3,IF('IA3'!AQ42/AQ51*100&gt;60,2,IF('IA3'!AQ42/AQ51*100&lt;=60,1)))))),0))*AQ251)</f>
        <v>1000</v>
      </c>
      <c r="AR151" s="97">
        <f>IF(COUNT('IA3'!AR42)=0,1000,(IFERROR(IF('IA3'!AR42/AR51&lt;0.5,0,IF('IA3'!AR42/AR51*100&gt;90,5,IF('IA3'!AR42/AR51*100&gt;80,4,IF('IA3'!AR42/AR51*100&gt;70,3,IF('IA3'!AR42/AR51*100&gt;60,2,IF('IA3'!AR42/AR51*100&lt;=60,1)))))),0))*AR251)</f>
        <v>1000</v>
      </c>
      <c r="AS151" s="97">
        <f>IF(COUNT('IA3'!AS42)=0,1000,(IFERROR(IF('IA3'!AS42/AS51&lt;0.5,0,IF('IA3'!AS42/AS51*100&gt;90,5,IF('IA3'!AS42/AS51*100&gt;80,4,IF('IA3'!AS42/AS51*100&gt;70,3,IF('IA3'!AS42/AS51*100&gt;60,2,IF('IA3'!AS42/AS51*100&lt;=60,1)))))),0))*AS251)</f>
        <v>1000</v>
      </c>
      <c r="AT151" s="97">
        <f>IF(COUNT('IA3'!AT42)=0,1000,(IFERROR(IF('IA3'!AT42/AT51&lt;0.5,0,IF('IA3'!AT42/AT51*100&gt;90,5,IF('IA3'!AT42/AT51*100&gt;80,4,IF('IA3'!AT42/AT51*100&gt;70,3,IF('IA3'!AT42/AT51*100&gt;60,2,IF('IA3'!AT42/AT51*100&lt;=60,1)))))),0))*AT251)</f>
        <v>1000</v>
      </c>
      <c r="AU151" s="97">
        <f>IF(COUNT('IA3'!AU42)=0,1000,(IFERROR(IF('IA3'!AU42/AU51&lt;0.5,0,IF('IA3'!AU42/AU51*100&gt;90,5,IF('IA3'!AU42/AU51*100&gt;80,4,IF('IA3'!AU42/AU51*100&gt;70,3,IF('IA3'!AU42/AU51*100&gt;60,2,IF('IA3'!AU42/AU51*100&lt;=60,1)))))),0))*AU251)</f>
        <v>1000</v>
      </c>
      <c r="AV151" s="97">
        <f>IF(COUNT('IA3'!AV42)=0,1000,(IFERROR(IF('IA3'!AV42/AV51&lt;0.5,0,IF('IA3'!AV42/AV51*100&gt;90,5,IF('IA3'!AV42/AV51*100&gt;80,4,IF('IA3'!AV42/AV51*100&gt;70,3,IF('IA3'!AV42/AV51*100&gt;60,2,IF('IA3'!AV42/AV51*100&lt;=60,1)))))),0))*AV251)</f>
        <v>1000</v>
      </c>
      <c r="AW151" s="97">
        <f>IF(COUNT('IA3'!AW42)=0,1000,(IFERROR(IF('IA3'!AW42/AW51&lt;0.5,0,IF('IA3'!AW42/AW51*100&gt;90,5,IF('IA3'!AW42/AW51*100&gt;80,4,IF('IA3'!AW42/AW51*100&gt;70,3,IF('IA3'!AW42/AW51*100&gt;60,2,IF('IA3'!AW42/AW51*100&lt;=60,1)))))),0))*AW251)</f>
        <v>1000</v>
      </c>
      <c r="AX151" s="97">
        <f>IF(COUNT('IA3'!AX42)=0,1000,(IFERROR(IF('IA3'!AX42/AX51&lt;0.5,0,IF('IA3'!AX42/AX51*100&gt;90,5,IF('IA3'!AX42/AX51*100&gt;80,4,IF('IA3'!AX42/AX51*100&gt;70,3,IF('IA3'!AX42/AX51*100&gt;60,2,IF('IA3'!AX42/AX51*100&lt;=60,1)))))),0))*AX251)</f>
        <v>1000</v>
      </c>
      <c r="AY151" s="97">
        <f>IF(COUNT('IA3'!AY42)=0,1000,(IFERROR(IF('IA3'!AY42/AY51&lt;0.5,0,IF('IA3'!AY42/AY51*100&gt;90,5,IF('IA3'!AY42/AY51*100&gt;80,4,IF('IA3'!AY42/AY51*100&gt;70,3,IF('IA3'!AY42/AY51*100&gt;60,2,IF('IA3'!AY42/AY51*100&lt;=60,1)))))),0))*AY251)</f>
        <v>1000</v>
      </c>
      <c r="AZ151" s="97">
        <f>IF(COUNT('IA3'!AZ42)=0,1000,(IFERROR(IF('IA3'!AZ42/AZ51&lt;0.5,0,IF('IA3'!AZ42/AZ51*100&gt;90,5,IF('IA3'!AZ42/AZ51*100&gt;80,4,IF('IA3'!AZ42/AZ51*100&gt;70,3,IF('IA3'!AZ42/AZ51*100&gt;60,2,IF('IA3'!AZ42/AZ51*100&lt;=60,1)))))),0))*AZ251)</f>
        <v>1000</v>
      </c>
      <c r="BA151" s="96">
        <f t="shared" si="53"/>
        <v>5</v>
      </c>
      <c r="BB151" s="96">
        <f t="shared" si="54"/>
        <v>5</v>
      </c>
      <c r="BC151" s="96">
        <f t="shared" si="55"/>
        <v>5</v>
      </c>
      <c r="BD151" s="96">
        <f t="shared" si="56"/>
        <v>5</v>
      </c>
      <c r="BE151" s="96">
        <f t="shared" si="57"/>
        <v>5</v>
      </c>
      <c r="BF151" s="96">
        <f t="shared" si="58"/>
        <v>0</v>
      </c>
      <c r="BG151" s="96">
        <f t="shared" si="59"/>
        <v>0</v>
      </c>
    </row>
    <row r="152" spans="1:59" x14ac:dyDescent="0.3">
      <c r="A152" s="97">
        <f>IF(COUNT('IA3'!B43)=0,1000,(IFERROR(IF('IA3'!B43/A52&lt;0.5,0,IF('IA3'!B43/A52*100&gt;90,5,IF('IA3'!B43/A52*100&gt;80,4,IF('IA3'!B43/A52*100&gt;70,3,IF('IA3'!B43/A52*100&gt;60,2,IF('IA3'!B43/A52*100&lt;=60,1)))))),0))*A252)</f>
        <v>10</v>
      </c>
      <c r="B152" s="97">
        <f>IF(COUNT('IA3'!C43)=0,1000,(IFERROR(IF('IA3'!C43/B52&lt;0.5,0,IF('IA3'!C43/B52*100&gt;90,5,IF('IA3'!C43/B52*100&gt;80,4,IF('IA3'!C43/B52*100&gt;70,3,IF('IA3'!C43/B52*100&gt;60,2,IF('IA3'!C43/B52*100&lt;=60,1)))))),0))*B252)</f>
        <v>10</v>
      </c>
      <c r="C152" s="97">
        <f>IF(COUNT('IA3'!D43)=0,1000,(IFERROR(IF('IA3'!D43/C52&lt;0.5,0,IF('IA3'!D43/C52*100&gt;90,5,IF('IA3'!D43/C52*100&gt;80,4,IF('IA3'!D43/C52*100&gt;70,3,IF('IA3'!D43/C52*100&gt;60,2,IF('IA3'!D43/C52*100&lt;=60,1)))))),0))*C252)</f>
        <v>10</v>
      </c>
      <c r="D152" s="97">
        <f>IF(COUNT('IA3'!E43)=0,1000,(IFERROR(IF('IA3'!E43/D52&lt;0.5,0,IF('IA3'!E43/D52*100&gt;90,5,IF('IA3'!E43/D52*100&gt;80,4,IF('IA3'!E43/D52*100&gt;70,3,IF('IA3'!E43/D52*100&gt;60,2,IF('IA3'!E43/D52*100&lt;=60,1)))))),0))*D252)</f>
        <v>10</v>
      </c>
      <c r="E152" s="97">
        <f>IF(COUNT('IA3'!F43)=0,1000,(IFERROR(IF('IA3'!F43/E52&lt;0.5,0,IF('IA3'!F43/E52*100&gt;90,5,IF('IA3'!F43/E52*100&gt;80,4,IF('IA3'!F43/E52*100&gt;70,3,IF('IA3'!F43/E52*100&gt;60,2,IF('IA3'!F43/E52*100&lt;=60,1)))))),0))*E252)</f>
        <v>10</v>
      </c>
      <c r="F152" s="97">
        <f>IF(COUNT('IA3'!G43)=0,1000,(IFERROR(IF('IA3'!G43/F52&lt;0.5,0,IF('IA3'!G43/F52*100&gt;90,5,IF('IA3'!G43/F52*100&gt;80,4,IF('IA3'!G43/F52*100&gt;70,3,IF('IA3'!G43/F52*100&gt;60,2,IF('IA3'!G43/F52*100&lt;=60,1)))))),0))*F252)</f>
        <v>10</v>
      </c>
      <c r="G152" s="97">
        <f>IF(COUNT('IA3'!H43)=0,1000,(IFERROR(IF('IA3'!H43/G52&lt;0.5,0,IF('IA3'!H43/G52*100&gt;90,5,IF('IA3'!H43/G52*100&gt;80,4,IF('IA3'!H43/G52*100&gt;70,3,IF('IA3'!H43/G52*100&gt;60,2,IF('IA3'!H43/G52*100&lt;=60,1)))))),0))*G252)</f>
        <v>10</v>
      </c>
      <c r="H152" s="97">
        <f>IF(COUNT('IA3'!I43)=0,1000,(IFERROR(IF('IA3'!I43/H52&lt;0.5,0,IF('IA3'!I43/H52*100&gt;90,5,IF('IA3'!I43/H52*100&gt;80,4,IF('IA3'!I43/H52*100&gt;70,3,IF('IA3'!I43/H52*100&gt;60,2,IF('IA3'!I43/H52*100&lt;=60,1)))))),0))*H252)</f>
        <v>10</v>
      </c>
      <c r="I152" s="97">
        <f>IF(COUNT('IA3'!J43)=0,1000,(IFERROR(IF('IA3'!J43/I52&lt;0.5,0,IF('IA3'!J43/I52*100&gt;90,5,IF('IA3'!J43/I52*100&gt;80,4,IF('IA3'!J43/I52*100&gt;70,3,IF('IA3'!J43/I52*100&gt;60,2,IF('IA3'!J43/I52*100&lt;=60,1)))))),0))*I252)</f>
        <v>10</v>
      </c>
      <c r="J152" s="97">
        <f>IF(COUNT('IA3'!K43)=0,1000,(IFERROR(IF('IA3'!K43/J52&lt;0.5,0,IF('IA3'!K43/J52*100&gt;90,5,IF('IA3'!K43/J52*100&gt;80,4,IF('IA3'!K43/J52*100&gt;70,3,IF('IA3'!K43/J52*100&gt;60,2,IF('IA3'!K43/J52*100&lt;=60,1)))))),0))*J252)</f>
        <v>10</v>
      </c>
      <c r="K152" s="97">
        <f>IF(COUNT('IA3'!#REF!)=0,1000,(IFERROR(IF('IA3'!#REF!/K52&lt;0.5,0,IF('IA3'!#REF!/K52*100&gt;90,5,IF('IA3'!#REF!/K52*100&gt;80,4,IF('IA3'!#REF!/K52*100&gt;70,3,IF('IA3'!#REF!/K52*100&gt;60,2,IF('IA3'!#REF!/K52*100&lt;=60,1)))))),0))*K252)</f>
        <v>1000</v>
      </c>
      <c r="L152" s="97">
        <f>IF(COUNT('IA3'!L43)=0,1000,(IFERROR(IF('IA3'!L43/L52&lt;0.5,0,IF('IA3'!L43/L52*100&gt;90,5,IF('IA3'!L43/L52*100&gt;80,4,IF('IA3'!L43/L52*100&gt;70,3,IF('IA3'!L43/L52*100&gt;60,2,IF('IA3'!L43/L52*100&lt;=60,1)))))),0))*L252)</f>
        <v>65</v>
      </c>
      <c r="M152" s="97">
        <f>IF(COUNT('IA3'!#REF!)=0,1000,(IFERROR(IF('IA3'!#REF!/M52&lt;0.5,0,IF('IA3'!#REF!/M52*100&gt;90,5,IF('IA3'!#REF!/M52*100&gt;80,4,IF('IA3'!#REF!/M52*100&gt;70,3,IF('IA3'!#REF!/M52*100&gt;60,2,IF('IA3'!#REF!/M52*100&lt;=60,1)))))),0))*M252)</f>
        <v>1000</v>
      </c>
      <c r="N152" s="97">
        <f>IF(COUNT('IA3'!N43)=0,1000,(IFERROR(IF('IA3'!N43/N52&lt;0.5,0,IF('IA3'!N43/N52*100&gt;90,5,IF('IA3'!N43/N52*100&gt;80,4,IF('IA3'!N43/N52*100&gt;70,3,IF('IA3'!N43/N52*100&gt;60,2,IF('IA3'!N43/N52*100&lt;=60,1)))))),0))*N252)</f>
        <v>65</v>
      </c>
      <c r="O152" s="97">
        <f>IF(COUNT('IA3'!P43)=0,1000,(IFERROR(IF('IA3'!P43/O52&lt;0.5,0,IF('IA3'!P43/O52*100&gt;90,5,IF('IA3'!P43/O52*100&gt;80,4,IF('IA3'!P43/O52*100&gt;70,3,IF('IA3'!P43/O52*100&gt;60,2,IF('IA3'!P43/O52*100&lt;=60,1)))))),0))*O252)</f>
        <v>1000</v>
      </c>
      <c r="P152" s="97">
        <f>IF(COUNT('IA3'!Q43)=0,1000,(IFERROR(IF('IA3'!Q43/P52&lt;0.5,0,IF('IA3'!Q43/P52*100&gt;90,5,IF('IA3'!Q43/P52*100&gt;80,4,IF('IA3'!Q43/P52*100&gt;70,3,IF('IA3'!Q43/P52*100&gt;60,2,IF('IA3'!Q43/P52*100&lt;=60,1)))))),0))*P252)</f>
        <v>65</v>
      </c>
      <c r="Q152" s="97">
        <f>IF(COUNT('IA3'!R43)=0,1000,(IFERROR(IF('IA3'!R43/Q52&lt;0.5,0,IF('IA3'!R43/Q52*100&gt;90,5,IF('IA3'!R43/Q52*100&gt;80,4,IF('IA3'!R43/Q52*100&gt;70,3,IF('IA3'!R43/Q52*100&gt;60,2,IF('IA3'!R43/Q52*100&lt;=60,1)))))),0))*Q252)</f>
        <v>1000</v>
      </c>
      <c r="R152" s="97">
        <f>IF(COUNT('IA3'!S43)=0,1000,(IFERROR(IF('IA3'!S43/R52&lt;0.5,0,IF('IA3'!S43/R52*100&gt;90,5,IF('IA3'!S43/R52*100&gt;80,4,IF('IA3'!S43/R52*100&gt;70,3,IF('IA3'!S43/R52*100&gt;60,2,IF('IA3'!S43/R52*100&lt;=60,1)))))),0))*R252)</f>
        <v>65</v>
      </c>
      <c r="S152" s="97">
        <f>IF(COUNT('IA3'!#REF!)=0,1000,(IFERROR(IF('IA3'!#REF!/S52&lt;0.5,0,IF('IA3'!#REF!/S52*100&gt;90,5,IF('IA3'!#REF!/S52*100&gt;80,4,IF('IA3'!#REF!/S52*100&gt;70,3,IF('IA3'!#REF!/S52*100&gt;60,2,IF('IA3'!#REF!/S52*100&lt;=60,1)))))),0))*S252)</f>
        <v>1000</v>
      </c>
      <c r="T152" s="97">
        <f>IF(COUNT('IA3'!T43)=0,1000,(IFERROR(IF('IA3'!T43/T52&lt;0.5,0,IF('IA3'!T43/T52*100&gt;90,5,IF('IA3'!T43/T52*100&gt;80,4,IF('IA3'!T43/T52*100&gt;70,3,IF('IA3'!T43/T52*100&gt;60,2,IF('IA3'!T43/T52*100&lt;=60,1)))))),0))*T252)</f>
        <v>65</v>
      </c>
      <c r="U152" s="97">
        <f>IF(COUNT('IA3'!#REF!)=0,1000,(IFERROR(IF('IA3'!#REF!/U52&lt;0.5,0,IF('IA3'!#REF!/U52*100&gt;90,5,IF('IA3'!#REF!/U52*100&gt;80,4,IF('IA3'!#REF!/U52*100&gt;70,3,IF('IA3'!#REF!/U52*100&gt;60,2,IF('IA3'!#REF!/U52*100&lt;=60,1)))))),0))*U252)</f>
        <v>1000</v>
      </c>
      <c r="V152" s="97">
        <f>IF(COUNT('IA3'!W43)=0,1000,(IFERROR(IF('IA3'!W43/V52&lt;0.5,0,IF('IA3'!W43/V52*100&gt;90,5,IF('IA3'!W43/V52*100&gt;80,4,IF('IA3'!W43/V52*100&gt;70,3,IF('IA3'!W43/V52*100&gt;60,2,IF('IA3'!W43/V52*100&lt;=60,1)))))),0))*V252)</f>
        <v>80</v>
      </c>
      <c r="W152" s="97">
        <f>IF(COUNT('IA3'!#REF!)=0,1000,(IFERROR(IF('IA3'!#REF!/W52&lt;0.5,0,IF('IA3'!#REF!/W52*100&gt;90,5,IF('IA3'!#REF!/W52*100&gt;80,4,IF('IA3'!#REF!/W52*100&gt;70,3,IF('IA3'!#REF!/W52*100&gt;60,2,IF('IA3'!#REF!/W52*100&lt;=60,1)))))),0))*W252)</f>
        <v>1000</v>
      </c>
      <c r="X152" s="97">
        <f>IF(COUNT('IA3'!X43)=0,1000,(IFERROR(IF('IA3'!X43/X52&lt;0.5,0,IF('IA3'!X43/X52*100&gt;90,5,IF('IA3'!X43/X52*100&gt;80,4,IF('IA3'!X43/X52*100&gt;70,3,IF('IA3'!X43/X52*100&gt;60,2,IF('IA3'!X43/X52*100&lt;=60,1)))))),0))*X252)</f>
        <v>0</v>
      </c>
      <c r="Y152" s="97">
        <f>IF(COUNT('IA3'!Y43)=0,1000,(IFERROR(IF('IA3'!Y43/Y52&lt;0.5,0,IF('IA3'!Y43/Y52*100&gt;90,5,IF('IA3'!Y43/Y52*100&gt;80,4,IF('IA3'!Y43/Y52*100&gt;70,3,IF('IA3'!Y43/Y52*100&gt;60,2,IF('IA3'!Y43/Y52*100&lt;=60,1)))))),0))*Y252)</f>
        <v>0</v>
      </c>
      <c r="Z152" s="97">
        <f>IF(COUNT('IA3'!Z43)=0,1000,(IFERROR(IF('IA3'!Z43/Z52&lt;0.5,0,IF('IA3'!Z43/Z52*100&gt;90,5,IF('IA3'!Z43/Z52*100&gt;80,4,IF('IA3'!Z43/Z52*100&gt;70,3,IF('IA3'!Z43/Z52*100&gt;60,2,IF('IA3'!Z43/Z52*100&lt;=60,1)))))),0))*Z252)</f>
        <v>1000</v>
      </c>
      <c r="AA152" s="97">
        <f>IF(COUNT('IA3'!AA43)=0,1000,(IFERROR(IF('IA3'!AA43/AA52&lt;0.5,0,IF('IA3'!AA43/AA52*100&gt;90,5,IF('IA3'!AA43/AA52*100&gt;80,4,IF('IA3'!AA43/AA52*100&gt;70,3,IF('IA3'!AA43/AA52*100&gt;60,2,IF('IA3'!AA43/AA52*100&lt;=60,1)))))),0))*AA252)</f>
        <v>1000</v>
      </c>
      <c r="AB152" s="97">
        <f>IF(COUNT('IA3'!AB43)=0,1000,(IFERROR(IF('IA3'!AB43/AB52&lt;0.5,0,IF('IA3'!AB43/AB52*100&gt;90,5,IF('IA3'!AB43/AB52*100&gt;80,4,IF('IA3'!AB43/AB52*100&gt;70,3,IF('IA3'!AB43/AB52*100&gt;60,2,IF('IA3'!AB43/AB52*100&lt;=60,1)))))),0))*AB252)</f>
        <v>1000</v>
      </c>
      <c r="AC152" s="97">
        <f>IF(COUNT('IA3'!AC43)=0,1000,(IFERROR(IF('IA3'!AC43/AC52&lt;0.5,0,IF('IA3'!AC43/AC52*100&gt;90,5,IF('IA3'!AC43/AC52*100&gt;80,4,IF('IA3'!AC43/AC52*100&gt;70,3,IF('IA3'!AC43/AC52*100&gt;60,2,IF('IA3'!AC43/AC52*100&lt;=60,1)))))),0))*AC252)</f>
        <v>1000</v>
      </c>
      <c r="AD152" s="97">
        <f>IF(COUNT('IA3'!AD43)=0,1000,(IFERROR(IF('IA3'!AD43/AD52&lt;0.5,0,IF('IA3'!AD43/AD52*100&gt;90,5,IF('IA3'!AD43/AD52*100&gt;80,4,IF('IA3'!AD43/AD52*100&gt;70,3,IF('IA3'!AD43/AD52*100&gt;60,2,IF('IA3'!AD43/AD52*100&lt;=60,1)))))),0))*AD252)</f>
        <v>1000</v>
      </c>
      <c r="AE152" s="97">
        <f>IF(COUNT('IA3'!AE43)=0,1000,(IFERROR(IF('IA3'!AE43/AE52&lt;0.5,0,IF('IA3'!AE43/AE52*100&gt;90,5,IF('IA3'!AE43/AE52*100&gt;80,4,IF('IA3'!AE43/AE52*100&gt;70,3,IF('IA3'!AE43/AE52*100&gt;60,2,IF('IA3'!AE43/AE52*100&lt;=60,1)))))),0))*AE252)</f>
        <v>1000</v>
      </c>
      <c r="AF152" s="97">
        <f>IF(COUNT('IA3'!AF43)=0,1000,(IFERROR(IF('IA3'!AF43/AF52&lt;0.5,0,IF('IA3'!AF43/AF52*100&gt;90,5,IF('IA3'!AF43/AF52*100&gt;80,4,IF('IA3'!AF43/AF52*100&gt;70,3,IF('IA3'!AF43/AF52*100&gt;60,2,IF('IA3'!AF43/AF52*100&lt;=60,1)))))),0))*AF252)</f>
        <v>1000</v>
      </c>
      <c r="AG152" s="97">
        <f>IF(COUNT('IA3'!AG43)=0,1000,(IFERROR(IF('IA3'!AG43/AG52&lt;0.5,0,IF('IA3'!AG43/AG52*100&gt;90,5,IF('IA3'!AG43/AG52*100&gt;80,4,IF('IA3'!AG43/AG52*100&gt;70,3,IF('IA3'!AG43/AG52*100&gt;60,2,IF('IA3'!AG43/AG52*100&lt;=60,1)))))),0))*AG252)</f>
        <v>1000</v>
      </c>
      <c r="AH152" s="97">
        <f>IF(COUNT('IA3'!AH43)=0,1000,(IFERROR(IF('IA3'!AH43/AH52&lt;0.5,0,IF('IA3'!AH43/AH52*100&gt;90,5,IF('IA3'!AH43/AH52*100&gt;80,4,IF('IA3'!AH43/AH52*100&gt;70,3,IF('IA3'!AH43/AH52*100&gt;60,2,IF('IA3'!AH43/AH52*100&lt;=60,1)))))),0))*AH252)</f>
        <v>1000</v>
      </c>
      <c r="AI152" s="97">
        <f>IF(COUNT('IA3'!AI43)=0,1000,(IFERROR(IF('IA3'!AI43/AI52&lt;0.5,0,IF('IA3'!AI43/AI52*100&gt;90,5,IF('IA3'!AI43/AI52*100&gt;80,4,IF('IA3'!AI43/AI52*100&gt;70,3,IF('IA3'!AI43/AI52*100&gt;60,2,IF('IA3'!AI43/AI52*100&lt;=60,1)))))),0))*AI252)</f>
        <v>1000</v>
      </c>
      <c r="AJ152" s="97">
        <f>IF(COUNT('IA3'!AJ43)=0,1000,(IFERROR(IF('IA3'!AJ43/AJ52&lt;0.5,0,IF('IA3'!AJ43/AJ52*100&gt;90,5,IF('IA3'!AJ43/AJ52*100&gt;80,4,IF('IA3'!AJ43/AJ52*100&gt;70,3,IF('IA3'!AJ43/AJ52*100&gt;60,2,IF('IA3'!AJ43/AJ52*100&lt;=60,1)))))),0))*AJ252)</f>
        <v>1000</v>
      </c>
      <c r="AK152" s="97">
        <f>IF(COUNT('IA3'!AK43)=0,1000,(IFERROR(IF('IA3'!AK43/AK52&lt;0.5,0,IF('IA3'!AK43/AK52*100&gt;90,5,IF('IA3'!AK43/AK52*100&gt;80,4,IF('IA3'!AK43/AK52*100&gt;70,3,IF('IA3'!AK43/AK52*100&gt;60,2,IF('IA3'!AK43/AK52*100&lt;=60,1)))))),0))*AK252)</f>
        <v>1000</v>
      </c>
      <c r="AL152" s="97">
        <f>IF(COUNT('IA3'!AL43)=0,1000,(IFERROR(IF('IA3'!AL43/AL52&lt;0.5,0,IF('IA3'!AL43/AL52*100&gt;90,5,IF('IA3'!AL43/AL52*100&gt;80,4,IF('IA3'!AL43/AL52*100&gt;70,3,IF('IA3'!AL43/AL52*100&gt;60,2,IF('IA3'!AL43/AL52*100&lt;=60,1)))))),0))*AL252)</f>
        <v>1000</v>
      </c>
      <c r="AM152" s="97">
        <f>IF(COUNT('IA3'!AM43)=0,1000,(IFERROR(IF('IA3'!AM43/AM52&lt;0.5,0,IF('IA3'!AM43/AM52*100&gt;90,5,IF('IA3'!AM43/AM52*100&gt;80,4,IF('IA3'!AM43/AM52*100&gt;70,3,IF('IA3'!AM43/AM52*100&gt;60,2,IF('IA3'!AM43/AM52*100&lt;=60,1)))))),0))*AM252)</f>
        <v>1000</v>
      </c>
      <c r="AN152" s="97">
        <f>IF(COUNT('IA3'!AN43)=0,1000,(IFERROR(IF('IA3'!AN43/AN52&lt;0.5,0,IF('IA3'!AN43/AN52*100&gt;90,5,IF('IA3'!AN43/AN52*100&gt;80,4,IF('IA3'!AN43/AN52*100&gt;70,3,IF('IA3'!AN43/AN52*100&gt;60,2,IF('IA3'!AN43/AN52*100&lt;=60,1)))))),0))*AN252)</f>
        <v>1000</v>
      </c>
      <c r="AO152" s="97">
        <f>IF(COUNT('IA3'!AO43)=0,1000,(IFERROR(IF('IA3'!AO43/AO52&lt;0.5,0,IF('IA3'!AO43/AO52*100&gt;90,5,IF('IA3'!AO43/AO52*100&gt;80,4,IF('IA3'!AO43/AO52*100&gt;70,3,IF('IA3'!AO43/AO52*100&gt;60,2,IF('IA3'!AO43/AO52*100&lt;=60,1)))))),0))*AO252)</f>
        <v>1000</v>
      </c>
      <c r="AP152" s="97">
        <f>IF(COUNT('IA3'!AP43)=0,1000,(IFERROR(IF('IA3'!AP43/AP52&lt;0.5,0,IF('IA3'!AP43/AP52*100&gt;90,5,IF('IA3'!AP43/AP52*100&gt;80,4,IF('IA3'!AP43/AP52*100&gt;70,3,IF('IA3'!AP43/AP52*100&gt;60,2,IF('IA3'!AP43/AP52*100&lt;=60,1)))))),0))*AP252)</f>
        <v>1000</v>
      </c>
      <c r="AQ152" s="97">
        <f>IF(COUNT('IA3'!AQ43)=0,1000,(IFERROR(IF('IA3'!AQ43/AQ52&lt;0.5,0,IF('IA3'!AQ43/AQ52*100&gt;90,5,IF('IA3'!AQ43/AQ52*100&gt;80,4,IF('IA3'!AQ43/AQ52*100&gt;70,3,IF('IA3'!AQ43/AQ52*100&gt;60,2,IF('IA3'!AQ43/AQ52*100&lt;=60,1)))))),0))*AQ252)</f>
        <v>1000</v>
      </c>
      <c r="AR152" s="97">
        <f>IF(COUNT('IA3'!AR43)=0,1000,(IFERROR(IF('IA3'!AR43/AR52&lt;0.5,0,IF('IA3'!AR43/AR52*100&gt;90,5,IF('IA3'!AR43/AR52*100&gt;80,4,IF('IA3'!AR43/AR52*100&gt;70,3,IF('IA3'!AR43/AR52*100&gt;60,2,IF('IA3'!AR43/AR52*100&lt;=60,1)))))),0))*AR252)</f>
        <v>1000</v>
      </c>
      <c r="AS152" s="97">
        <f>IF(COUNT('IA3'!AS43)=0,1000,(IFERROR(IF('IA3'!AS43/AS52&lt;0.5,0,IF('IA3'!AS43/AS52*100&gt;90,5,IF('IA3'!AS43/AS52*100&gt;80,4,IF('IA3'!AS43/AS52*100&gt;70,3,IF('IA3'!AS43/AS52*100&gt;60,2,IF('IA3'!AS43/AS52*100&lt;=60,1)))))),0))*AS252)</f>
        <v>1000</v>
      </c>
      <c r="AT152" s="97">
        <f>IF(COUNT('IA3'!AT43)=0,1000,(IFERROR(IF('IA3'!AT43/AT52&lt;0.5,0,IF('IA3'!AT43/AT52*100&gt;90,5,IF('IA3'!AT43/AT52*100&gt;80,4,IF('IA3'!AT43/AT52*100&gt;70,3,IF('IA3'!AT43/AT52*100&gt;60,2,IF('IA3'!AT43/AT52*100&lt;=60,1)))))),0))*AT252)</f>
        <v>1000</v>
      </c>
      <c r="AU152" s="97">
        <f>IF(COUNT('IA3'!AU43)=0,1000,(IFERROR(IF('IA3'!AU43/AU52&lt;0.5,0,IF('IA3'!AU43/AU52*100&gt;90,5,IF('IA3'!AU43/AU52*100&gt;80,4,IF('IA3'!AU43/AU52*100&gt;70,3,IF('IA3'!AU43/AU52*100&gt;60,2,IF('IA3'!AU43/AU52*100&lt;=60,1)))))),0))*AU252)</f>
        <v>1000</v>
      </c>
      <c r="AV152" s="97">
        <f>IF(COUNT('IA3'!AV43)=0,1000,(IFERROR(IF('IA3'!AV43/AV52&lt;0.5,0,IF('IA3'!AV43/AV52*100&gt;90,5,IF('IA3'!AV43/AV52*100&gt;80,4,IF('IA3'!AV43/AV52*100&gt;70,3,IF('IA3'!AV43/AV52*100&gt;60,2,IF('IA3'!AV43/AV52*100&lt;=60,1)))))),0))*AV252)</f>
        <v>1000</v>
      </c>
      <c r="AW152" s="97">
        <f>IF(COUNT('IA3'!AW43)=0,1000,(IFERROR(IF('IA3'!AW43/AW52&lt;0.5,0,IF('IA3'!AW43/AW52*100&gt;90,5,IF('IA3'!AW43/AW52*100&gt;80,4,IF('IA3'!AW43/AW52*100&gt;70,3,IF('IA3'!AW43/AW52*100&gt;60,2,IF('IA3'!AW43/AW52*100&lt;=60,1)))))),0))*AW252)</f>
        <v>1000</v>
      </c>
      <c r="AX152" s="97">
        <f>IF(COUNT('IA3'!AX43)=0,1000,(IFERROR(IF('IA3'!AX43/AX52&lt;0.5,0,IF('IA3'!AX43/AX52*100&gt;90,5,IF('IA3'!AX43/AX52*100&gt;80,4,IF('IA3'!AX43/AX52*100&gt;70,3,IF('IA3'!AX43/AX52*100&gt;60,2,IF('IA3'!AX43/AX52*100&lt;=60,1)))))),0))*AX252)</f>
        <v>1000</v>
      </c>
      <c r="AY152" s="97">
        <f>IF(COUNT('IA3'!AY43)=0,1000,(IFERROR(IF('IA3'!AY43/AY52&lt;0.5,0,IF('IA3'!AY43/AY52*100&gt;90,5,IF('IA3'!AY43/AY52*100&gt;80,4,IF('IA3'!AY43/AY52*100&gt;70,3,IF('IA3'!AY43/AY52*100&gt;60,2,IF('IA3'!AY43/AY52*100&lt;=60,1)))))),0))*AY252)</f>
        <v>1000</v>
      </c>
      <c r="AZ152" s="97">
        <f>IF(COUNT('IA3'!AZ43)=0,1000,(IFERROR(IF('IA3'!AZ43/AZ52&lt;0.5,0,IF('IA3'!AZ43/AZ52*100&gt;90,5,IF('IA3'!AZ43/AZ52*100&gt;80,4,IF('IA3'!AZ43/AZ52*100&gt;70,3,IF('IA3'!AZ43/AZ52*100&gt;60,2,IF('IA3'!AZ43/AZ52*100&lt;=60,1)))))),0))*AZ252)</f>
        <v>1000</v>
      </c>
      <c r="BA152" s="96">
        <f t="shared" si="53"/>
        <v>5</v>
      </c>
      <c r="BB152" s="96">
        <f t="shared" si="54"/>
        <v>5</v>
      </c>
      <c r="BC152" s="96">
        <f t="shared" si="55"/>
        <v>5</v>
      </c>
      <c r="BD152" s="96">
        <f t="shared" si="56"/>
        <v>5</v>
      </c>
      <c r="BE152" s="96">
        <f t="shared" si="57"/>
        <v>5</v>
      </c>
      <c r="BF152" s="96">
        <f t="shared" si="58"/>
        <v>0</v>
      </c>
      <c r="BG152" s="96">
        <f t="shared" si="59"/>
        <v>0</v>
      </c>
    </row>
    <row r="153" spans="1:59" x14ac:dyDescent="0.3">
      <c r="A153" s="97">
        <f>IF(COUNT('IA3'!B44)=0,1000,(IFERROR(IF('IA3'!B44/A53&lt;0.5,0,IF('IA3'!B44/A53*100&gt;90,5,IF('IA3'!B44/A53*100&gt;80,4,IF('IA3'!B44/A53*100&gt;70,3,IF('IA3'!B44/A53*100&gt;60,2,IF('IA3'!B44/A53*100&lt;=60,1)))))),0))*A253)</f>
        <v>2</v>
      </c>
      <c r="B153" s="97">
        <f>IF(COUNT('IA3'!C44)=0,1000,(IFERROR(IF('IA3'!C44/B53&lt;0.5,0,IF('IA3'!C44/B53*100&gt;90,5,IF('IA3'!C44/B53*100&gt;80,4,IF('IA3'!C44/B53*100&gt;70,3,IF('IA3'!C44/B53*100&gt;60,2,IF('IA3'!C44/B53*100&lt;=60,1)))))),0))*B253)</f>
        <v>10</v>
      </c>
      <c r="C153" s="97">
        <f>IF(COUNT('IA3'!D44)=0,1000,(IFERROR(IF('IA3'!D44/C53&lt;0.5,0,IF('IA3'!D44/C53*100&gt;90,5,IF('IA3'!D44/C53*100&gt;80,4,IF('IA3'!D44/C53*100&gt;70,3,IF('IA3'!D44/C53*100&gt;60,2,IF('IA3'!D44/C53*100&lt;=60,1)))))),0))*C253)</f>
        <v>2</v>
      </c>
      <c r="D153" s="97">
        <f>IF(COUNT('IA3'!E44)=0,1000,(IFERROR(IF('IA3'!E44/D53&lt;0.5,0,IF('IA3'!E44/D53*100&gt;90,5,IF('IA3'!E44/D53*100&gt;80,4,IF('IA3'!E44/D53*100&gt;70,3,IF('IA3'!E44/D53*100&gt;60,2,IF('IA3'!E44/D53*100&lt;=60,1)))))),0))*D253)</f>
        <v>10</v>
      </c>
      <c r="E153" s="97">
        <f>IF(COUNT('IA3'!F44)=0,1000,(IFERROR(IF('IA3'!F44/E53&lt;0.5,0,IF('IA3'!F44/E53*100&gt;90,5,IF('IA3'!F44/E53*100&gt;80,4,IF('IA3'!F44/E53*100&gt;70,3,IF('IA3'!F44/E53*100&gt;60,2,IF('IA3'!F44/E53*100&lt;=60,1)))))),0))*E253)</f>
        <v>10</v>
      </c>
      <c r="F153" s="97">
        <f>IF(COUNT('IA3'!G44)=0,1000,(IFERROR(IF('IA3'!G44/F53&lt;0.5,0,IF('IA3'!G44/F53*100&gt;90,5,IF('IA3'!G44/F53*100&gt;80,4,IF('IA3'!G44/F53*100&gt;70,3,IF('IA3'!G44/F53*100&gt;60,2,IF('IA3'!G44/F53*100&lt;=60,1)))))),0))*F253)</f>
        <v>2</v>
      </c>
      <c r="G153" s="97">
        <f>IF(COUNT('IA3'!H44)=0,1000,(IFERROR(IF('IA3'!H44/G53&lt;0.5,0,IF('IA3'!H44/G53*100&gt;90,5,IF('IA3'!H44/G53*100&gt;80,4,IF('IA3'!H44/G53*100&gt;70,3,IF('IA3'!H44/G53*100&gt;60,2,IF('IA3'!H44/G53*100&lt;=60,1)))))),0))*G253)</f>
        <v>4</v>
      </c>
      <c r="H153" s="97">
        <f>IF(COUNT('IA3'!I44)=0,1000,(IFERROR(IF('IA3'!I44/H53&lt;0.5,0,IF('IA3'!I44/H53*100&gt;90,5,IF('IA3'!I44/H53*100&gt;80,4,IF('IA3'!I44/H53*100&gt;70,3,IF('IA3'!I44/H53*100&gt;60,2,IF('IA3'!I44/H53*100&lt;=60,1)))))),0))*H253)</f>
        <v>10</v>
      </c>
      <c r="I153" s="97">
        <f>IF(COUNT('IA3'!J44)=0,1000,(IFERROR(IF('IA3'!J44/I53&lt;0.5,0,IF('IA3'!J44/I53*100&gt;90,5,IF('IA3'!J44/I53*100&gt;80,4,IF('IA3'!J44/I53*100&gt;70,3,IF('IA3'!J44/I53*100&gt;60,2,IF('IA3'!J44/I53*100&lt;=60,1)))))),0))*I253)</f>
        <v>4</v>
      </c>
      <c r="J153" s="97">
        <f>IF(COUNT('IA3'!K44)=0,1000,(IFERROR(IF('IA3'!K44/J53&lt;0.5,0,IF('IA3'!K44/J53*100&gt;90,5,IF('IA3'!K44/J53*100&gt;80,4,IF('IA3'!K44/J53*100&gt;70,3,IF('IA3'!K44/J53*100&gt;60,2,IF('IA3'!K44/J53*100&lt;=60,1)))))),0))*J253)</f>
        <v>10</v>
      </c>
      <c r="K153" s="97">
        <f>IF(COUNT('IA3'!#REF!)=0,1000,(IFERROR(IF('IA3'!#REF!/K53&lt;0.5,0,IF('IA3'!#REF!/K53*100&gt;90,5,IF('IA3'!#REF!/K53*100&gt;80,4,IF('IA3'!#REF!/K53*100&gt;70,3,IF('IA3'!#REF!/K53*100&gt;60,2,IF('IA3'!#REF!/K53*100&lt;=60,1)))))),0))*K253)</f>
        <v>1000</v>
      </c>
      <c r="L153" s="97">
        <f>IF(COUNT('IA3'!M44)=0,1000,(IFERROR(IF('IA3'!M44/L53&lt;0.5,0,IF('IA3'!M44/L53*100&gt;90,5,IF('IA3'!M44/L53*100&gt;80,4,IF('IA3'!M44/L53*100&gt;70,3,IF('IA3'!M44/L53*100&gt;60,2,IF('IA3'!M44/L53*100&lt;=60,1)))))),0))*L253)</f>
        <v>26</v>
      </c>
      <c r="M153" s="97">
        <f>IF(COUNT('IA3'!N44)=0,1000,(IFERROR(IF('IA3'!N44/M53&lt;0.5,0,IF('IA3'!N44/M53*100&gt;90,5,IF('IA3'!N44/M53*100&gt;80,4,IF('IA3'!N44/M53*100&gt;70,3,IF('IA3'!N44/M53*100&gt;60,2,IF('IA3'!N44/M53*100&lt;=60,1)))))),0))*M253)</f>
        <v>1000</v>
      </c>
      <c r="N153" s="97">
        <f>IF(COUNT('IA3'!O44)=0,1000,(IFERROR(IF('IA3'!O44/N53&lt;0.5,0,IF('IA3'!O44/N53*100&gt;90,5,IF('IA3'!O44/N53*100&gt;80,4,IF('IA3'!O44/N53*100&gt;70,3,IF('IA3'!O44/N53*100&gt;60,2,IF('IA3'!O44/N53*100&lt;=60,1)))))),0))*N253)</f>
        <v>39</v>
      </c>
      <c r="O153" s="97">
        <f>IF(COUNT('IA3'!#REF!)=0,1000,(IFERROR(IF('IA3'!#REF!/O53&lt;0.5,0,IF('IA3'!#REF!/O53*100&gt;90,5,IF('IA3'!#REF!/O53*100&gt;80,4,IF('IA3'!#REF!/O53*100&gt;70,3,IF('IA3'!#REF!/O53*100&gt;60,2,IF('IA3'!#REF!/O53*100&lt;=60,1)))))),0))*O253)</f>
        <v>1000</v>
      </c>
      <c r="P153" s="97">
        <f>IF(COUNT('IA3'!P44)=0,1000,(IFERROR(IF('IA3'!P44/P53&lt;0.5,0,IF('IA3'!P44/P53*100&gt;90,5,IF('IA3'!P44/P53*100&gt;80,4,IF('IA3'!P44/P53*100&gt;70,3,IF('IA3'!P44/P53*100&gt;60,2,IF('IA3'!P44/P53*100&lt;=60,1)))))),0))*P253)</f>
        <v>52</v>
      </c>
      <c r="Q153" s="97">
        <f>IF(COUNT('IA3'!#REF!)=0,1000,(IFERROR(IF('IA3'!#REF!/Q53&lt;0.5,0,IF('IA3'!#REF!/Q53*100&gt;90,5,IF('IA3'!#REF!/Q53*100&gt;80,4,IF('IA3'!#REF!/Q53*100&gt;70,3,IF('IA3'!#REF!/Q53*100&gt;60,2,IF('IA3'!#REF!/Q53*100&lt;=60,1)))))),0))*Q253)</f>
        <v>1000</v>
      </c>
      <c r="R153" s="97">
        <f>IF(COUNT('IA3'!R44)=0,1000,(IFERROR(IF('IA3'!R44/R53&lt;0.5,0,IF('IA3'!R44/R53*100&gt;90,5,IF('IA3'!R44/R53*100&gt;80,4,IF('IA3'!R44/R53*100&gt;70,3,IF('IA3'!R44/R53*100&gt;60,2,IF('IA3'!R44/R53*100&lt;=60,1)))))),0))*R253)</f>
        <v>65</v>
      </c>
      <c r="S153" s="97">
        <f>IF(COUNT('IA3'!T44)=0,1000,(IFERROR(IF('IA3'!T44/S53&lt;0.5,0,IF('IA3'!T44/S53*100&gt;90,5,IF('IA3'!T44/S53*100&gt;80,4,IF('IA3'!T44/S53*100&gt;70,3,IF('IA3'!T44/S53*100&gt;60,2,IF('IA3'!T44/S53*100&lt;=60,1)))))),0))*S253)</f>
        <v>1000</v>
      </c>
      <c r="T153" s="97">
        <f>IF(COUNT('IA3'!U44)=0,1000,(IFERROR(IF('IA3'!U44/T53&lt;0.5,0,IF('IA3'!U44/T53*100&gt;90,5,IF('IA3'!U44/T53*100&gt;80,4,IF('IA3'!U44/T53*100&gt;70,3,IF('IA3'!U44/T53*100&gt;60,2,IF('IA3'!U44/T53*100&lt;=60,1)))))),0))*T253)</f>
        <v>65</v>
      </c>
      <c r="U153" s="97">
        <f>IF(COUNT('IA3'!#REF!)=0,1000,(IFERROR(IF('IA3'!#REF!/U53&lt;0.5,0,IF('IA3'!#REF!/U53*100&gt;90,5,IF('IA3'!#REF!/U53*100&gt;80,4,IF('IA3'!#REF!/U53*100&gt;70,3,IF('IA3'!#REF!/U53*100&gt;60,2,IF('IA3'!#REF!/U53*100&lt;=60,1)))))),0))*U253)</f>
        <v>1000</v>
      </c>
      <c r="V153" s="97">
        <f>IF(COUNT('IA3'!V44)=0,1000,(IFERROR(IF('IA3'!V44/V53&lt;0.5,0,IF('IA3'!V44/V53*100&gt;90,5,IF('IA3'!V44/V53*100&gt;80,4,IF('IA3'!V44/V53*100&gt;70,3,IF('IA3'!V44/V53*100&gt;60,2,IF('IA3'!V44/V53*100&lt;=60,1)))))),0))*V253)</f>
        <v>80</v>
      </c>
      <c r="W153" s="97">
        <f>IF(COUNT('IA3'!#REF!)=0,1000,(IFERROR(IF('IA3'!#REF!/W53&lt;0.5,0,IF('IA3'!#REF!/W53*100&gt;90,5,IF('IA3'!#REF!/W53*100&gt;80,4,IF('IA3'!#REF!/W53*100&gt;70,3,IF('IA3'!#REF!/W53*100&gt;60,2,IF('IA3'!#REF!/W53*100&lt;=60,1)))))),0))*W253)</f>
        <v>1000</v>
      </c>
      <c r="X153" s="97">
        <f>IF(COUNT('IA3'!X44)=0,1000,(IFERROR(IF('IA3'!X44/X53&lt;0.5,0,IF('IA3'!X44/X53*100&gt;90,5,IF('IA3'!X44/X53*100&gt;80,4,IF('IA3'!X44/X53*100&gt;70,3,IF('IA3'!X44/X53*100&gt;60,2,IF('IA3'!X44/X53*100&lt;=60,1)))))),0))*X253)</f>
        <v>0</v>
      </c>
      <c r="Y153" s="97">
        <f>IF(COUNT('IA3'!Y44)=0,1000,(IFERROR(IF('IA3'!Y44/Y53&lt;0.5,0,IF('IA3'!Y44/Y53*100&gt;90,5,IF('IA3'!Y44/Y53*100&gt;80,4,IF('IA3'!Y44/Y53*100&gt;70,3,IF('IA3'!Y44/Y53*100&gt;60,2,IF('IA3'!Y44/Y53*100&lt;=60,1)))))),0))*Y253)</f>
        <v>0</v>
      </c>
      <c r="Z153" s="97">
        <f>IF(COUNT('IA3'!Z44)=0,1000,(IFERROR(IF('IA3'!Z44/Z53&lt;0.5,0,IF('IA3'!Z44/Z53*100&gt;90,5,IF('IA3'!Z44/Z53*100&gt;80,4,IF('IA3'!Z44/Z53*100&gt;70,3,IF('IA3'!Z44/Z53*100&gt;60,2,IF('IA3'!Z44/Z53*100&lt;=60,1)))))),0))*Z253)</f>
        <v>1000</v>
      </c>
      <c r="AA153" s="97">
        <f>IF(COUNT('IA3'!AA44)=0,1000,(IFERROR(IF('IA3'!AA44/AA53&lt;0.5,0,IF('IA3'!AA44/AA53*100&gt;90,5,IF('IA3'!AA44/AA53*100&gt;80,4,IF('IA3'!AA44/AA53*100&gt;70,3,IF('IA3'!AA44/AA53*100&gt;60,2,IF('IA3'!AA44/AA53*100&lt;=60,1)))))),0))*AA253)</f>
        <v>1000</v>
      </c>
      <c r="AB153" s="97">
        <f>IF(COUNT('IA3'!AB44)=0,1000,(IFERROR(IF('IA3'!AB44/AB53&lt;0.5,0,IF('IA3'!AB44/AB53*100&gt;90,5,IF('IA3'!AB44/AB53*100&gt;80,4,IF('IA3'!AB44/AB53*100&gt;70,3,IF('IA3'!AB44/AB53*100&gt;60,2,IF('IA3'!AB44/AB53*100&lt;=60,1)))))),0))*AB253)</f>
        <v>1000</v>
      </c>
      <c r="AC153" s="97">
        <f>IF(COUNT('IA3'!AC44)=0,1000,(IFERROR(IF('IA3'!AC44/AC53&lt;0.5,0,IF('IA3'!AC44/AC53*100&gt;90,5,IF('IA3'!AC44/AC53*100&gt;80,4,IF('IA3'!AC44/AC53*100&gt;70,3,IF('IA3'!AC44/AC53*100&gt;60,2,IF('IA3'!AC44/AC53*100&lt;=60,1)))))),0))*AC253)</f>
        <v>1000</v>
      </c>
      <c r="AD153" s="97">
        <f>IF(COUNT('IA3'!AD44)=0,1000,(IFERROR(IF('IA3'!AD44/AD53&lt;0.5,0,IF('IA3'!AD44/AD53*100&gt;90,5,IF('IA3'!AD44/AD53*100&gt;80,4,IF('IA3'!AD44/AD53*100&gt;70,3,IF('IA3'!AD44/AD53*100&gt;60,2,IF('IA3'!AD44/AD53*100&lt;=60,1)))))),0))*AD253)</f>
        <v>1000</v>
      </c>
      <c r="AE153" s="97">
        <f>IF(COUNT('IA3'!AE44)=0,1000,(IFERROR(IF('IA3'!AE44/AE53&lt;0.5,0,IF('IA3'!AE44/AE53*100&gt;90,5,IF('IA3'!AE44/AE53*100&gt;80,4,IF('IA3'!AE44/AE53*100&gt;70,3,IF('IA3'!AE44/AE53*100&gt;60,2,IF('IA3'!AE44/AE53*100&lt;=60,1)))))),0))*AE253)</f>
        <v>1000</v>
      </c>
      <c r="AF153" s="97">
        <f>IF(COUNT('IA3'!AF44)=0,1000,(IFERROR(IF('IA3'!AF44/AF53&lt;0.5,0,IF('IA3'!AF44/AF53*100&gt;90,5,IF('IA3'!AF44/AF53*100&gt;80,4,IF('IA3'!AF44/AF53*100&gt;70,3,IF('IA3'!AF44/AF53*100&gt;60,2,IF('IA3'!AF44/AF53*100&lt;=60,1)))))),0))*AF253)</f>
        <v>1000</v>
      </c>
      <c r="AG153" s="97">
        <f>IF(COUNT('IA3'!AG44)=0,1000,(IFERROR(IF('IA3'!AG44/AG53&lt;0.5,0,IF('IA3'!AG44/AG53*100&gt;90,5,IF('IA3'!AG44/AG53*100&gt;80,4,IF('IA3'!AG44/AG53*100&gt;70,3,IF('IA3'!AG44/AG53*100&gt;60,2,IF('IA3'!AG44/AG53*100&lt;=60,1)))))),0))*AG253)</f>
        <v>1000</v>
      </c>
      <c r="AH153" s="97">
        <f>IF(COUNT('IA3'!AH44)=0,1000,(IFERROR(IF('IA3'!AH44/AH53&lt;0.5,0,IF('IA3'!AH44/AH53*100&gt;90,5,IF('IA3'!AH44/AH53*100&gt;80,4,IF('IA3'!AH44/AH53*100&gt;70,3,IF('IA3'!AH44/AH53*100&gt;60,2,IF('IA3'!AH44/AH53*100&lt;=60,1)))))),0))*AH253)</f>
        <v>1000</v>
      </c>
      <c r="AI153" s="97">
        <f>IF(COUNT('IA3'!AI44)=0,1000,(IFERROR(IF('IA3'!AI44/AI53&lt;0.5,0,IF('IA3'!AI44/AI53*100&gt;90,5,IF('IA3'!AI44/AI53*100&gt;80,4,IF('IA3'!AI44/AI53*100&gt;70,3,IF('IA3'!AI44/AI53*100&gt;60,2,IF('IA3'!AI44/AI53*100&lt;=60,1)))))),0))*AI253)</f>
        <v>1000</v>
      </c>
      <c r="AJ153" s="97">
        <f>IF(COUNT('IA3'!AJ44)=0,1000,(IFERROR(IF('IA3'!AJ44/AJ53&lt;0.5,0,IF('IA3'!AJ44/AJ53*100&gt;90,5,IF('IA3'!AJ44/AJ53*100&gt;80,4,IF('IA3'!AJ44/AJ53*100&gt;70,3,IF('IA3'!AJ44/AJ53*100&gt;60,2,IF('IA3'!AJ44/AJ53*100&lt;=60,1)))))),0))*AJ253)</f>
        <v>1000</v>
      </c>
      <c r="AK153" s="97">
        <f>IF(COUNT('IA3'!AK44)=0,1000,(IFERROR(IF('IA3'!AK44/AK53&lt;0.5,0,IF('IA3'!AK44/AK53*100&gt;90,5,IF('IA3'!AK44/AK53*100&gt;80,4,IF('IA3'!AK44/AK53*100&gt;70,3,IF('IA3'!AK44/AK53*100&gt;60,2,IF('IA3'!AK44/AK53*100&lt;=60,1)))))),0))*AK253)</f>
        <v>1000</v>
      </c>
      <c r="AL153" s="97">
        <f>IF(COUNT('IA3'!AL44)=0,1000,(IFERROR(IF('IA3'!AL44/AL53&lt;0.5,0,IF('IA3'!AL44/AL53*100&gt;90,5,IF('IA3'!AL44/AL53*100&gt;80,4,IF('IA3'!AL44/AL53*100&gt;70,3,IF('IA3'!AL44/AL53*100&gt;60,2,IF('IA3'!AL44/AL53*100&lt;=60,1)))))),0))*AL253)</f>
        <v>1000</v>
      </c>
      <c r="AM153" s="97">
        <f>IF(COUNT('IA3'!AM44)=0,1000,(IFERROR(IF('IA3'!AM44/AM53&lt;0.5,0,IF('IA3'!AM44/AM53*100&gt;90,5,IF('IA3'!AM44/AM53*100&gt;80,4,IF('IA3'!AM44/AM53*100&gt;70,3,IF('IA3'!AM44/AM53*100&gt;60,2,IF('IA3'!AM44/AM53*100&lt;=60,1)))))),0))*AM253)</f>
        <v>1000</v>
      </c>
      <c r="AN153" s="97">
        <f>IF(COUNT('IA3'!AN44)=0,1000,(IFERROR(IF('IA3'!AN44/AN53&lt;0.5,0,IF('IA3'!AN44/AN53*100&gt;90,5,IF('IA3'!AN44/AN53*100&gt;80,4,IF('IA3'!AN44/AN53*100&gt;70,3,IF('IA3'!AN44/AN53*100&gt;60,2,IF('IA3'!AN44/AN53*100&lt;=60,1)))))),0))*AN253)</f>
        <v>1000</v>
      </c>
      <c r="AO153" s="97">
        <f>IF(COUNT('IA3'!AO44)=0,1000,(IFERROR(IF('IA3'!AO44/AO53&lt;0.5,0,IF('IA3'!AO44/AO53*100&gt;90,5,IF('IA3'!AO44/AO53*100&gt;80,4,IF('IA3'!AO44/AO53*100&gt;70,3,IF('IA3'!AO44/AO53*100&gt;60,2,IF('IA3'!AO44/AO53*100&lt;=60,1)))))),0))*AO253)</f>
        <v>1000</v>
      </c>
      <c r="AP153" s="97">
        <f>IF(COUNT('IA3'!AP44)=0,1000,(IFERROR(IF('IA3'!AP44/AP53&lt;0.5,0,IF('IA3'!AP44/AP53*100&gt;90,5,IF('IA3'!AP44/AP53*100&gt;80,4,IF('IA3'!AP44/AP53*100&gt;70,3,IF('IA3'!AP44/AP53*100&gt;60,2,IF('IA3'!AP44/AP53*100&lt;=60,1)))))),0))*AP253)</f>
        <v>1000</v>
      </c>
      <c r="AQ153" s="97">
        <f>IF(COUNT('IA3'!AQ44)=0,1000,(IFERROR(IF('IA3'!AQ44/AQ53&lt;0.5,0,IF('IA3'!AQ44/AQ53*100&gt;90,5,IF('IA3'!AQ44/AQ53*100&gt;80,4,IF('IA3'!AQ44/AQ53*100&gt;70,3,IF('IA3'!AQ44/AQ53*100&gt;60,2,IF('IA3'!AQ44/AQ53*100&lt;=60,1)))))),0))*AQ253)</f>
        <v>1000</v>
      </c>
      <c r="AR153" s="97">
        <f>IF(COUNT('IA3'!AR44)=0,1000,(IFERROR(IF('IA3'!AR44/AR53&lt;0.5,0,IF('IA3'!AR44/AR53*100&gt;90,5,IF('IA3'!AR44/AR53*100&gt;80,4,IF('IA3'!AR44/AR53*100&gt;70,3,IF('IA3'!AR44/AR53*100&gt;60,2,IF('IA3'!AR44/AR53*100&lt;=60,1)))))),0))*AR253)</f>
        <v>1000</v>
      </c>
      <c r="AS153" s="97">
        <f>IF(COUNT('IA3'!AS44)=0,1000,(IFERROR(IF('IA3'!AS44/AS53&lt;0.5,0,IF('IA3'!AS44/AS53*100&gt;90,5,IF('IA3'!AS44/AS53*100&gt;80,4,IF('IA3'!AS44/AS53*100&gt;70,3,IF('IA3'!AS44/AS53*100&gt;60,2,IF('IA3'!AS44/AS53*100&lt;=60,1)))))),0))*AS253)</f>
        <v>1000</v>
      </c>
      <c r="AT153" s="97">
        <f>IF(COUNT('IA3'!AT44)=0,1000,(IFERROR(IF('IA3'!AT44/AT53&lt;0.5,0,IF('IA3'!AT44/AT53*100&gt;90,5,IF('IA3'!AT44/AT53*100&gt;80,4,IF('IA3'!AT44/AT53*100&gt;70,3,IF('IA3'!AT44/AT53*100&gt;60,2,IF('IA3'!AT44/AT53*100&lt;=60,1)))))),0))*AT253)</f>
        <v>1000</v>
      </c>
      <c r="AU153" s="97">
        <f>IF(COUNT('IA3'!AU44)=0,1000,(IFERROR(IF('IA3'!AU44/AU53&lt;0.5,0,IF('IA3'!AU44/AU53*100&gt;90,5,IF('IA3'!AU44/AU53*100&gt;80,4,IF('IA3'!AU44/AU53*100&gt;70,3,IF('IA3'!AU44/AU53*100&gt;60,2,IF('IA3'!AU44/AU53*100&lt;=60,1)))))),0))*AU253)</f>
        <v>1000</v>
      </c>
      <c r="AV153" s="97">
        <f>IF(COUNT('IA3'!AV44)=0,1000,(IFERROR(IF('IA3'!AV44/AV53&lt;0.5,0,IF('IA3'!AV44/AV53*100&gt;90,5,IF('IA3'!AV44/AV53*100&gt;80,4,IF('IA3'!AV44/AV53*100&gt;70,3,IF('IA3'!AV44/AV53*100&gt;60,2,IF('IA3'!AV44/AV53*100&lt;=60,1)))))),0))*AV253)</f>
        <v>1000</v>
      </c>
      <c r="AW153" s="97">
        <f>IF(COUNT('IA3'!AW44)=0,1000,(IFERROR(IF('IA3'!AW44/AW53&lt;0.5,0,IF('IA3'!AW44/AW53*100&gt;90,5,IF('IA3'!AW44/AW53*100&gt;80,4,IF('IA3'!AW44/AW53*100&gt;70,3,IF('IA3'!AW44/AW53*100&gt;60,2,IF('IA3'!AW44/AW53*100&lt;=60,1)))))),0))*AW253)</f>
        <v>1000</v>
      </c>
      <c r="AX153" s="97">
        <f>IF(COUNT('IA3'!AX44)=0,1000,(IFERROR(IF('IA3'!AX44/AX53&lt;0.5,0,IF('IA3'!AX44/AX53*100&gt;90,5,IF('IA3'!AX44/AX53*100&gt;80,4,IF('IA3'!AX44/AX53*100&gt;70,3,IF('IA3'!AX44/AX53*100&gt;60,2,IF('IA3'!AX44/AX53*100&lt;=60,1)))))),0))*AX253)</f>
        <v>1000</v>
      </c>
      <c r="AY153" s="97">
        <f>IF(COUNT('IA3'!AY44)=0,1000,(IFERROR(IF('IA3'!AY44/AY53&lt;0.5,0,IF('IA3'!AY44/AY53*100&gt;90,5,IF('IA3'!AY44/AY53*100&gt;80,4,IF('IA3'!AY44/AY53*100&gt;70,3,IF('IA3'!AY44/AY53*100&gt;60,2,IF('IA3'!AY44/AY53*100&lt;=60,1)))))),0))*AY253)</f>
        <v>1000</v>
      </c>
      <c r="AZ153" s="97">
        <f>IF(COUNT('IA3'!AZ44)=0,1000,(IFERROR(IF('IA3'!AZ44/AZ53&lt;0.5,0,IF('IA3'!AZ44/AZ53*100&gt;90,5,IF('IA3'!AZ44/AZ53*100&gt;80,4,IF('IA3'!AZ44/AZ53*100&gt;70,3,IF('IA3'!AZ44/AZ53*100&gt;60,2,IF('IA3'!AZ44/AZ53*100&lt;=60,1)))))),0))*AZ253)</f>
        <v>1000</v>
      </c>
      <c r="BA153" s="96">
        <f t="shared" si="53"/>
        <v>3</v>
      </c>
      <c r="BB153" s="96">
        <f t="shared" si="54"/>
        <v>5</v>
      </c>
      <c r="BC153" s="96">
        <f t="shared" si="55"/>
        <v>2.8</v>
      </c>
      <c r="BD153" s="96">
        <f t="shared" si="56"/>
        <v>4.6842105263157894</v>
      </c>
      <c r="BE153" s="96">
        <f t="shared" si="57"/>
        <v>4.7575757575757578</v>
      </c>
      <c r="BF153" s="96">
        <f t="shared" si="58"/>
        <v>0</v>
      </c>
      <c r="BG153" s="96">
        <f t="shared" si="59"/>
        <v>0</v>
      </c>
    </row>
    <row r="154" spans="1:59" x14ac:dyDescent="0.3">
      <c r="A154" s="97">
        <f>IF(COUNT('IA3'!B45)=0,1000,(IFERROR(IF('IA3'!B45/A54&lt;0.5,0,IF('IA3'!B45/A54*100&gt;90,5,IF('IA3'!B45/A54*100&gt;80,4,IF('IA3'!B45/A54*100&gt;70,3,IF('IA3'!B45/A54*100&gt;60,2,IF('IA3'!B45/A54*100&lt;=60,1)))))),0))*A254)</f>
        <v>10</v>
      </c>
      <c r="B154" s="97">
        <f>IF(COUNT('IA3'!C45)=0,1000,(IFERROR(IF('IA3'!C45/B54&lt;0.5,0,IF('IA3'!C45/B54*100&gt;90,5,IF('IA3'!C45/B54*100&gt;80,4,IF('IA3'!C45/B54*100&gt;70,3,IF('IA3'!C45/B54*100&gt;60,2,IF('IA3'!C45/B54*100&lt;=60,1)))))),0))*B254)</f>
        <v>0</v>
      </c>
      <c r="C154" s="97">
        <f>IF(COUNT('IA3'!D45)=0,1000,(IFERROR(IF('IA3'!D45/C54&lt;0.5,0,IF('IA3'!D45/C54*100&gt;90,5,IF('IA3'!D45/C54*100&gt;80,4,IF('IA3'!D45/C54*100&gt;70,3,IF('IA3'!D45/C54*100&gt;60,2,IF('IA3'!D45/C54*100&lt;=60,1)))))),0))*C254)</f>
        <v>0</v>
      </c>
      <c r="D154" s="97">
        <f>IF(COUNT('IA3'!E45)=0,1000,(IFERROR(IF('IA3'!E45/D54&lt;0.5,0,IF('IA3'!E45/D54*100&gt;90,5,IF('IA3'!E45/D54*100&gt;80,4,IF('IA3'!E45/D54*100&gt;70,3,IF('IA3'!E45/D54*100&gt;60,2,IF('IA3'!E45/D54*100&lt;=60,1)))))),0))*D254)</f>
        <v>0</v>
      </c>
      <c r="E154" s="97">
        <f>IF(COUNT('IA3'!F45)=0,1000,(IFERROR(IF('IA3'!F45/E54&lt;0.5,0,IF('IA3'!F45/E54*100&gt;90,5,IF('IA3'!F45/E54*100&gt;80,4,IF('IA3'!F45/E54*100&gt;70,3,IF('IA3'!F45/E54*100&gt;60,2,IF('IA3'!F45/E54*100&lt;=60,1)))))),0))*E254)</f>
        <v>4</v>
      </c>
      <c r="F154" s="97">
        <f>IF(COUNT('IA3'!G45)=0,1000,(IFERROR(IF('IA3'!G45/F54&lt;0.5,0,IF('IA3'!G45/F54*100&gt;90,5,IF('IA3'!G45/F54*100&gt;80,4,IF('IA3'!G45/F54*100&gt;70,3,IF('IA3'!G45/F54*100&gt;60,2,IF('IA3'!G45/F54*100&lt;=60,1)))))),0))*F254)</f>
        <v>0</v>
      </c>
      <c r="G154" s="97">
        <f>IF(COUNT('IA3'!H45)=0,1000,(IFERROR(IF('IA3'!H45/G54&lt;0.5,0,IF('IA3'!H45/G54*100&gt;90,5,IF('IA3'!H45/G54*100&gt;80,4,IF('IA3'!H45/G54*100&gt;70,3,IF('IA3'!H45/G54*100&gt;60,2,IF('IA3'!H45/G54*100&lt;=60,1)))))),0))*G254)</f>
        <v>10</v>
      </c>
      <c r="H154" s="97">
        <f>IF(COUNT('IA3'!I45)=0,1000,(IFERROR(IF('IA3'!I45/H54&lt;0.5,0,IF('IA3'!I45/H54*100&gt;90,5,IF('IA3'!I45/H54*100&gt;80,4,IF('IA3'!I45/H54*100&gt;70,3,IF('IA3'!I45/H54*100&gt;60,2,IF('IA3'!I45/H54*100&lt;=60,1)))))),0))*H254)</f>
        <v>10</v>
      </c>
      <c r="I154" s="97">
        <f>IF(COUNT('IA3'!J45)=0,1000,(IFERROR(IF('IA3'!J45/I54&lt;0.5,0,IF('IA3'!J45/I54*100&gt;90,5,IF('IA3'!J45/I54*100&gt;80,4,IF('IA3'!J45/I54*100&gt;70,3,IF('IA3'!J45/I54*100&gt;60,2,IF('IA3'!J45/I54*100&lt;=60,1)))))),0))*I254)</f>
        <v>4</v>
      </c>
      <c r="J154" s="97">
        <f>IF(COUNT('IA3'!K45)=0,1000,(IFERROR(IF('IA3'!K45/J54&lt;0.5,0,IF('IA3'!K45/J54*100&gt;90,5,IF('IA3'!K45/J54*100&gt;80,4,IF('IA3'!K45/J54*100&gt;70,3,IF('IA3'!K45/J54*100&gt;60,2,IF('IA3'!K45/J54*100&lt;=60,1)))))),0))*J254)</f>
        <v>10</v>
      </c>
      <c r="K154" s="97">
        <f>IF(COUNT('IA3'!#REF!)=0,1000,(IFERROR(IF('IA3'!#REF!/K54&lt;0.5,0,IF('IA3'!#REF!/K54*100&gt;90,5,IF('IA3'!#REF!/K54*100&gt;80,4,IF('IA3'!#REF!/K54*100&gt;70,3,IF('IA3'!#REF!/K54*100&gt;60,2,IF('IA3'!#REF!/K54*100&lt;=60,1)))))),0))*K254)</f>
        <v>1000</v>
      </c>
      <c r="L154" s="97">
        <f>IF(COUNT('IA3'!M45)=0,1000,(IFERROR(IF('IA3'!M45/L54&lt;0.5,0,IF('IA3'!M45/L54*100&gt;90,5,IF('IA3'!M45/L54*100&gt;80,4,IF('IA3'!M45/L54*100&gt;70,3,IF('IA3'!M45/L54*100&gt;60,2,IF('IA3'!M45/L54*100&lt;=60,1)))))),0))*L254)</f>
        <v>26</v>
      </c>
      <c r="M154" s="97">
        <f>IF(COUNT('IA3'!N45)=0,1000,(IFERROR(IF('IA3'!N45/M54&lt;0.5,0,IF('IA3'!N45/M54*100&gt;90,5,IF('IA3'!N45/M54*100&gt;80,4,IF('IA3'!N45/M54*100&gt;70,3,IF('IA3'!N45/M54*100&gt;60,2,IF('IA3'!N45/M54*100&lt;=60,1)))))),0))*M254)</f>
        <v>1000</v>
      </c>
      <c r="N154" s="97">
        <f>IF(COUNT('IA3'!O45)=0,1000,(IFERROR(IF('IA3'!O45/N54&lt;0.5,0,IF('IA3'!O45/N54*100&gt;90,5,IF('IA3'!O45/N54*100&gt;80,4,IF('IA3'!O45/N54*100&gt;70,3,IF('IA3'!O45/N54*100&gt;60,2,IF('IA3'!O45/N54*100&lt;=60,1)))))),0))*N254)</f>
        <v>39</v>
      </c>
      <c r="O154" s="97">
        <f>IF(COUNT('IA3'!#REF!)=0,1000,(IFERROR(IF('IA3'!#REF!/O54&lt;0.5,0,IF('IA3'!#REF!/O54*100&gt;90,5,IF('IA3'!#REF!/O54*100&gt;80,4,IF('IA3'!#REF!/O54*100&gt;70,3,IF('IA3'!#REF!/O54*100&gt;60,2,IF('IA3'!#REF!/O54*100&lt;=60,1)))))),0))*O254)</f>
        <v>1000</v>
      </c>
      <c r="P154" s="97">
        <f>IF(COUNT('IA3'!P45)=0,1000,(IFERROR(IF('IA3'!P45/P54&lt;0.5,0,IF('IA3'!P45/P54*100&gt;90,5,IF('IA3'!P45/P54*100&gt;80,4,IF('IA3'!P45/P54*100&gt;70,3,IF('IA3'!P45/P54*100&gt;60,2,IF('IA3'!P45/P54*100&lt;=60,1)))))),0))*P254)</f>
        <v>65</v>
      </c>
      <c r="Q154" s="97">
        <f>IF(COUNT('IA3'!#REF!)=0,1000,(IFERROR(IF('IA3'!#REF!/Q54&lt;0.5,0,IF('IA3'!#REF!/Q54*100&gt;90,5,IF('IA3'!#REF!/Q54*100&gt;80,4,IF('IA3'!#REF!/Q54*100&gt;70,3,IF('IA3'!#REF!/Q54*100&gt;60,2,IF('IA3'!#REF!/Q54*100&lt;=60,1)))))),0))*Q254)</f>
        <v>1000</v>
      </c>
      <c r="R154" s="97">
        <f>IF(COUNT('IA3'!R45)=0,1000,(IFERROR(IF('IA3'!R45/R54&lt;0.5,0,IF('IA3'!R45/R54*100&gt;90,5,IF('IA3'!R45/R54*100&gt;80,4,IF('IA3'!R45/R54*100&gt;70,3,IF('IA3'!R45/R54*100&gt;60,2,IF('IA3'!R45/R54*100&lt;=60,1)))))),0))*R254)</f>
        <v>39</v>
      </c>
      <c r="S154" s="97">
        <f>IF(COUNT('IA3'!T45)=0,1000,(IFERROR(IF('IA3'!T45/S54&lt;0.5,0,IF('IA3'!T45/S54*100&gt;90,5,IF('IA3'!T45/S54*100&gt;80,4,IF('IA3'!T45/S54*100&gt;70,3,IF('IA3'!T45/S54*100&gt;60,2,IF('IA3'!T45/S54*100&lt;=60,1)))))),0))*S254)</f>
        <v>1000</v>
      </c>
      <c r="T154" s="97">
        <f>IF(COUNT('IA3'!U45)=0,1000,(IFERROR(IF('IA3'!U45/T54&lt;0.5,0,IF('IA3'!U45/T54*100&gt;90,5,IF('IA3'!U45/T54*100&gt;80,4,IF('IA3'!U45/T54*100&gt;70,3,IF('IA3'!U45/T54*100&gt;60,2,IF('IA3'!U45/T54*100&lt;=60,1)))))),0))*T254)</f>
        <v>13</v>
      </c>
      <c r="U154" s="97">
        <f>IF(COUNT('IA3'!#REF!)=0,1000,(IFERROR(IF('IA3'!#REF!/U54&lt;0.5,0,IF('IA3'!#REF!/U54*100&gt;90,5,IF('IA3'!#REF!/U54*100&gt;80,4,IF('IA3'!#REF!/U54*100&gt;70,3,IF('IA3'!#REF!/U54*100&gt;60,2,IF('IA3'!#REF!/U54*100&lt;=60,1)))))),0))*U254)</f>
        <v>1000</v>
      </c>
      <c r="V154" s="97">
        <f>IF(COUNT('IA3'!V45)=0,1000,(IFERROR(IF('IA3'!V45/V54&lt;0.5,0,IF('IA3'!V45/V54*100&gt;90,5,IF('IA3'!V45/V54*100&gt;80,4,IF('IA3'!V45/V54*100&gt;70,3,IF('IA3'!V45/V54*100&gt;60,2,IF('IA3'!V45/V54*100&lt;=60,1)))))),0))*V254)</f>
        <v>0</v>
      </c>
      <c r="W154" s="97">
        <f>IF(COUNT('IA3'!#REF!)=0,1000,(IFERROR(IF('IA3'!#REF!/W54&lt;0.5,0,IF('IA3'!#REF!/W54*100&gt;90,5,IF('IA3'!#REF!/W54*100&gt;80,4,IF('IA3'!#REF!/W54*100&gt;70,3,IF('IA3'!#REF!/W54*100&gt;60,2,IF('IA3'!#REF!/W54*100&lt;=60,1)))))),0))*W254)</f>
        <v>1000</v>
      </c>
      <c r="X154" s="97">
        <f>IF(COUNT('IA3'!X45)=0,1000,(IFERROR(IF('IA3'!X45/X54&lt;0.5,0,IF('IA3'!X45/X54*100&gt;90,5,IF('IA3'!X45/X54*100&gt;80,4,IF('IA3'!X45/X54*100&gt;70,3,IF('IA3'!X45/X54*100&gt;60,2,IF('IA3'!X45/X54*100&lt;=60,1)))))),0))*X254)</f>
        <v>0</v>
      </c>
      <c r="Y154" s="97">
        <f>IF(COUNT('IA3'!Y45)=0,1000,(IFERROR(IF('IA3'!Y45/Y54&lt;0.5,0,IF('IA3'!Y45/Y54*100&gt;90,5,IF('IA3'!Y45/Y54*100&gt;80,4,IF('IA3'!Y45/Y54*100&gt;70,3,IF('IA3'!Y45/Y54*100&gt;60,2,IF('IA3'!Y45/Y54*100&lt;=60,1)))))),0))*Y254)</f>
        <v>0</v>
      </c>
      <c r="Z154" s="97">
        <f>IF(COUNT('IA3'!Z45)=0,1000,(IFERROR(IF('IA3'!Z45/Z54&lt;0.5,0,IF('IA3'!Z45/Z54*100&gt;90,5,IF('IA3'!Z45/Z54*100&gt;80,4,IF('IA3'!Z45/Z54*100&gt;70,3,IF('IA3'!Z45/Z54*100&gt;60,2,IF('IA3'!Z45/Z54*100&lt;=60,1)))))),0))*Z254)</f>
        <v>1000</v>
      </c>
      <c r="AA154" s="97">
        <f>IF(COUNT('IA3'!AA45)=0,1000,(IFERROR(IF('IA3'!AA45/AA54&lt;0.5,0,IF('IA3'!AA45/AA54*100&gt;90,5,IF('IA3'!AA45/AA54*100&gt;80,4,IF('IA3'!AA45/AA54*100&gt;70,3,IF('IA3'!AA45/AA54*100&gt;60,2,IF('IA3'!AA45/AA54*100&lt;=60,1)))))),0))*AA254)</f>
        <v>1000</v>
      </c>
      <c r="AB154" s="97">
        <f>IF(COUNT('IA3'!AB45)=0,1000,(IFERROR(IF('IA3'!AB45/AB54&lt;0.5,0,IF('IA3'!AB45/AB54*100&gt;90,5,IF('IA3'!AB45/AB54*100&gt;80,4,IF('IA3'!AB45/AB54*100&gt;70,3,IF('IA3'!AB45/AB54*100&gt;60,2,IF('IA3'!AB45/AB54*100&lt;=60,1)))))),0))*AB254)</f>
        <v>1000</v>
      </c>
      <c r="AC154" s="97">
        <f>IF(COUNT('IA3'!AC45)=0,1000,(IFERROR(IF('IA3'!AC45/AC54&lt;0.5,0,IF('IA3'!AC45/AC54*100&gt;90,5,IF('IA3'!AC45/AC54*100&gt;80,4,IF('IA3'!AC45/AC54*100&gt;70,3,IF('IA3'!AC45/AC54*100&gt;60,2,IF('IA3'!AC45/AC54*100&lt;=60,1)))))),0))*AC254)</f>
        <v>1000</v>
      </c>
      <c r="AD154" s="97">
        <f>IF(COUNT('IA3'!AD45)=0,1000,(IFERROR(IF('IA3'!AD45/AD54&lt;0.5,0,IF('IA3'!AD45/AD54*100&gt;90,5,IF('IA3'!AD45/AD54*100&gt;80,4,IF('IA3'!AD45/AD54*100&gt;70,3,IF('IA3'!AD45/AD54*100&gt;60,2,IF('IA3'!AD45/AD54*100&lt;=60,1)))))),0))*AD254)</f>
        <v>1000</v>
      </c>
      <c r="AE154" s="97">
        <f>IF(COUNT('IA3'!AE45)=0,1000,(IFERROR(IF('IA3'!AE45/AE54&lt;0.5,0,IF('IA3'!AE45/AE54*100&gt;90,5,IF('IA3'!AE45/AE54*100&gt;80,4,IF('IA3'!AE45/AE54*100&gt;70,3,IF('IA3'!AE45/AE54*100&gt;60,2,IF('IA3'!AE45/AE54*100&lt;=60,1)))))),0))*AE254)</f>
        <v>1000</v>
      </c>
      <c r="AF154" s="97">
        <f>IF(COUNT('IA3'!AF45)=0,1000,(IFERROR(IF('IA3'!AF45/AF54&lt;0.5,0,IF('IA3'!AF45/AF54*100&gt;90,5,IF('IA3'!AF45/AF54*100&gt;80,4,IF('IA3'!AF45/AF54*100&gt;70,3,IF('IA3'!AF45/AF54*100&gt;60,2,IF('IA3'!AF45/AF54*100&lt;=60,1)))))),0))*AF254)</f>
        <v>1000</v>
      </c>
      <c r="AG154" s="97">
        <f>IF(COUNT('IA3'!AG45)=0,1000,(IFERROR(IF('IA3'!AG45/AG54&lt;0.5,0,IF('IA3'!AG45/AG54*100&gt;90,5,IF('IA3'!AG45/AG54*100&gt;80,4,IF('IA3'!AG45/AG54*100&gt;70,3,IF('IA3'!AG45/AG54*100&gt;60,2,IF('IA3'!AG45/AG54*100&lt;=60,1)))))),0))*AG254)</f>
        <v>1000</v>
      </c>
      <c r="AH154" s="97">
        <f>IF(COUNT('IA3'!AH45)=0,1000,(IFERROR(IF('IA3'!AH45/AH54&lt;0.5,0,IF('IA3'!AH45/AH54*100&gt;90,5,IF('IA3'!AH45/AH54*100&gt;80,4,IF('IA3'!AH45/AH54*100&gt;70,3,IF('IA3'!AH45/AH54*100&gt;60,2,IF('IA3'!AH45/AH54*100&lt;=60,1)))))),0))*AH254)</f>
        <v>1000</v>
      </c>
      <c r="AI154" s="97">
        <f>IF(COUNT('IA3'!AI45)=0,1000,(IFERROR(IF('IA3'!AI45/AI54&lt;0.5,0,IF('IA3'!AI45/AI54*100&gt;90,5,IF('IA3'!AI45/AI54*100&gt;80,4,IF('IA3'!AI45/AI54*100&gt;70,3,IF('IA3'!AI45/AI54*100&gt;60,2,IF('IA3'!AI45/AI54*100&lt;=60,1)))))),0))*AI254)</f>
        <v>1000</v>
      </c>
      <c r="AJ154" s="97">
        <f>IF(COUNT('IA3'!AJ45)=0,1000,(IFERROR(IF('IA3'!AJ45/AJ54&lt;0.5,0,IF('IA3'!AJ45/AJ54*100&gt;90,5,IF('IA3'!AJ45/AJ54*100&gt;80,4,IF('IA3'!AJ45/AJ54*100&gt;70,3,IF('IA3'!AJ45/AJ54*100&gt;60,2,IF('IA3'!AJ45/AJ54*100&lt;=60,1)))))),0))*AJ254)</f>
        <v>1000</v>
      </c>
      <c r="AK154" s="97">
        <f>IF(COUNT('IA3'!AK45)=0,1000,(IFERROR(IF('IA3'!AK45/AK54&lt;0.5,0,IF('IA3'!AK45/AK54*100&gt;90,5,IF('IA3'!AK45/AK54*100&gt;80,4,IF('IA3'!AK45/AK54*100&gt;70,3,IF('IA3'!AK45/AK54*100&gt;60,2,IF('IA3'!AK45/AK54*100&lt;=60,1)))))),0))*AK254)</f>
        <v>1000</v>
      </c>
      <c r="AL154" s="97">
        <f>IF(COUNT('IA3'!AL45)=0,1000,(IFERROR(IF('IA3'!AL45/AL54&lt;0.5,0,IF('IA3'!AL45/AL54*100&gt;90,5,IF('IA3'!AL45/AL54*100&gt;80,4,IF('IA3'!AL45/AL54*100&gt;70,3,IF('IA3'!AL45/AL54*100&gt;60,2,IF('IA3'!AL45/AL54*100&lt;=60,1)))))),0))*AL254)</f>
        <v>1000</v>
      </c>
      <c r="AM154" s="97">
        <f>IF(COUNT('IA3'!AM45)=0,1000,(IFERROR(IF('IA3'!AM45/AM54&lt;0.5,0,IF('IA3'!AM45/AM54*100&gt;90,5,IF('IA3'!AM45/AM54*100&gt;80,4,IF('IA3'!AM45/AM54*100&gt;70,3,IF('IA3'!AM45/AM54*100&gt;60,2,IF('IA3'!AM45/AM54*100&lt;=60,1)))))),0))*AM254)</f>
        <v>1000</v>
      </c>
      <c r="AN154" s="97">
        <f>IF(COUNT('IA3'!AN45)=0,1000,(IFERROR(IF('IA3'!AN45/AN54&lt;0.5,0,IF('IA3'!AN45/AN54*100&gt;90,5,IF('IA3'!AN45/AN54*100&gt;80,4,IF('IA3'!AN45/AN54*100&gt;70,3,IF('IA3'!AN45/AN54*100&gt;60,2,IF('IA3'!AN45/AN54*100&lt;=60,1)))))),0))*AN254)</f>
        <v>1000</v>
      </c>
      <c r="AO154" s="97">
        <f>IF(COUNT('IA3'!AO45)=0,1000,(IFERROR(IF('IA3'!AO45/AO54&lt;0.5,0,IF('IA3'!AO45/AO54*100&gt;90,5,IF('IA3'!AO45/AO54*100&gt;80,4,IF('IA3'!AO45/AO54*100&gt;70,3,IF('IA3'!AO45/AO54*100&gt;60,2,IF('IA3'!AO45/AO54*100&lt;=60,1)))))),0))*AO254)</f>
        <v>1000</v>
      </c>
      <c r="AP154" s="97">
        <f>IF(COUNT('IA3'!AP45)=0,1000,(IFERROR(IF('IA3'!AP45/AP54&lt;0.5,0,IF('IA3'!AP45/AP54*100&gt;90,5,IF('IA3'!AP45/AP54*100&gt;80,4,IF('IA3'!AP45/AP54*100&gt;70,3,IF('IA3'!AP45/AP54*100&gt;60,2,IF('IA3'!AP45/AP54*100&lt;=60,1)))))),0))*AP254)</f>
        <v>1000</v>
      </c>
      <c r="AQ154" s="97">
        <f>IF(COUNT('IA3'!AQ45)=0,1000,(IFERROR(IF('IA3'!AQ45/AQ54&lt;0.5,0,IF('IA3'!AQ45/AQ54*100&gt;90,5,IF('IA3'!AQ45/AQ54*100&gt;80,4,IF('IA3'!AQ45/AQ54*100&gt;70,3,IF('IA3'!AQ45/AQ54*100&gt;60,2,IF('IA3'!AQ45/AQ54*100&lt;=60,1)))))),0))*AQ254)</f>
        <v>1000</v>
      </c>
      <c r="AR154" s="97">
        <f>IF(COUNT('IA3'!AR45)=0,1000,(IFERROR(IF('IA3'!AR45/AR54&lt;0.5,0,IF('IA3'!AR45/AR54*100&gt;90,5,IF('IA3'!AR45/AR54*100&gt;80,4,IF('IA3'!AR45/AR54*100&gt;70,3,IF('IA3'!AR45/AR54*100&gt;60,2,IF('IA3'!AR45/AR54*100&lt;=60,1)))))),0))*AR254)</f>
        <v>1000</v>
      </c>
      <c r="AS154" s="97">
        <f>IF(COUNT('IA3'!AS45)=0,1000,(IFERROR(IF('IA3'!AS45/AS54&lt;0.5,0,IF('IA3'!AS45/AS54*100&gt;90,5,IF('IA3'!AS45/AS54*100&gt;80,4,IF('IA3'!AS45/AS54*100&gt;70,3,IF('IA3'!AS45/AS54*100&gt;60,2,IF('IA3'!AS45/AS54*100&lt;=60,1)))))),0))*AS254)</f>
        <v>1000</v>
      </c>
      <c r="AT154" s="97">
        <f>IF(COUNT('IA3'!AT45)=0,1000,(IFERROR(IF('IA3'!AT45/AT54&lt;0.5,0,IF('IA3'!AT45/AT54*100&gt;90,5,IF('IA3'!AT45/AT54*100&gt;80,4,IF('IA3'!AT45/AT54*100&gt;70,3,IF('IA3'!AT45/AT54*100&gt;60,2,IF('IA3'!AT45/AT54*100&lt;=60,1)))))),0))*AT254)</f>
        <v>1000</v>
      </c>
      <c r="AU154" s="97">
        <f>IF(COUNT('IA3'!AU45)=0,1000,(IFERROR(IF('IA3'!AU45/AU54&lt;0.5,0,IF('IA3'!AU45/AU54*100&gt;90,5,IF('IA3'!AU45/AU54*100&gt;80,4,IF('IA3'!AU45/AU54*100&gt;70,3,IF('IA3'!AU45/AU54*100&gt;60,2,IF('IA3'!AU45/AU54*100&lt;=60,1)))))),0))*AU254)</f>
        <v>1000</v>
      </c>
      <c r="AV154" s="97">
        <f>IF(COUNT('IA3'!AV45)=0,1000,(IFERROR(IF('IA3'!AV45/AV54&lt;0.5,0,IF('IA3'!AV45/AV54*100&gt;90,5,IF('IA3'!AV45/AV54*100&gt;80,4,IF('IA3'!AV45/AV54*100&gt;70,3,IF('IA3'!AV45/AV54*100&gt;60,2,IF('IA3'!AV45/AV54*100&lt;=60,1)))))),0))*AV254)</f>
        <v>1000</v>
      </c>
      <c r="AW154" s="97">
        <f>IF(COUNT('IA3'!AW45)=0,1000,(IFERROR(IF('IA3'!AW45/AW54&lt;0.5,0,IF('IA3'!AW45/AW54*100&gt;90,5,IF('IA3'!AW45/AW54*100&gt;80,4,IF('IA3'!AW45/AW54*100&gt;70,3,IF('IA3'!AW45/AW54*100&gt;60,2,IF('IA3'!AW45/AW54*100&lt;=60,1)))))),0))*AW254)</f>
        <v>1000</v>
      </c>
      <c r="AX154" s="97">
        <f>IF(COUNT('IA3'!AX45)=0,1000,(IFERROR(IF('IA3'!AX45/AX54&lt;0.5,0,IF('IA3'!AX45/AX54*100&gt;90,5,IF('IA3'!AX45/AX54*100&gt;80,4,IF('IA3'!AX45/AX54*100&gt;70,3,IF('IA3'!AX45/AX54*100&gt;60,2,IF('IA3'!AX45/AX54*100&lt;=60,1)))))),0))*AX254)</f>
        <v>1000</v>
      </c>
      <c r="AY154" s="97">
        <f>IF(COUNT('IA3'!AY45)=0,1000,(IFERROR(IF('IA3'!AY45/AY54&lt;0.5,0,IF('IA3'!AY45/AY54*100&gt;90,5,IF('IA3'!AY45/AY54*100&gt;80,4,IF('IA3'!AY45/AY54*100&gt;70,3,IF('IA3'!AY45/AY54*100&gt;60,2,IF('IA3'!AY45/AY54*100&lt;=60,1)))))),0))*AY254)</f>
        <v>1000</v>
      </c>
      <c r="AZ154" s="97">
        <f>IF(COUNT('IA3'!AZ45)=0,1000,(IFERROR(IF('IA3'!AZ45/AZ54&lt;0.5,0,IF('IA3'!AZ45/AZ54*100&gt;90,5,IF('IA3'!AZ45/AZ54*100&gt;80,4,IF('IA3'!AZ45/AZ54*100&gt;70,3,IF('IA3'!AZ45/AZ54*100&gt;60,2,IF('IA3'!AZ45/AZ54*100&lt;=60,1)))))),0))*AZ254)</f>
        <v>1000</v>
      </c>
      <c r="BA154" s="96">
        <f t="shared" si="53"/>
        <v>3.4705882352941178</v>
      </c>
      <c r="BB154" s="96">
        <f t="shared" si="54"/>
        <v>0</v>
      </c>
      <c r="BC154" s="96">
        <f t="shared" si="55"/>
        <v>3.1666666666666665</v>
      </c>
      <c r="BD154" s="96">
        <f t="shared" si="56"/>
        <v>1.736842105263158</v>
      </c>
      <c r="BE154" s="96">
        <f t="shared" si="57"/>
        <v>1.303030303030303</v>
      </c>
      <c r="BF154" s="96">
        <f t="shared" si="58"/>
        <v>0</v>
      </c>
      <c r="BG154" s="96">
        <f t="shared" si="59"/>
        <v>0</v>
      </c>
    </row>
    <row r="155" spans="1:59" x14ac:dyDescent="0.3">
      <c r="A155" s="97">
        <f>IF(COUNT('IA3'!B46)=0,1000,(IFERROR(IF('IA3'!B46/A55&lt;0.5,0,IF('IA3'!B46/A55*100&gt;90,5,IF('IA3'!B46/A55*100&gt;80,4,IF('IA3'!B46/A55*100&gt;70,3,IF('IA3'!B46/A55*100&gt;60,2,IF('IA3'!B46/A55*100&lt;=60,1)))))),0))*A255)</f>
        <v>10</v>
      </c>
      <c r="B155" s="97">
        <f>IF(COUNT('IA3'!C46)=0,1000,(IFERROR(IF('IA3'!C46/B55&lt;0.5,0,IF('IA3'!C46/B55*100&gt;90,5,IF('IA3'!C46/B55*100&gt;80,4,IF('IA3'!C46/B55*100&gt;70,3,IF('IA3'!C46/B55*100&gt;60,2,IF('IA3'!C46/B55*100&lt;=60,1)))))),0))*B255)</f>
        <v>10</v>
      </c>
      <c r="C155" s="97">
        <f>IF(COUNT('IA3'!D46)=0,1000,(IFERROR(IF('IA3'!D46/C55&lt;0.5,0,IF('IA3'!D46/C55*100&gt;90,5,IF('IA3'!D46/C55*100&gt;80,4,IF('IA3'!D46/C55*100&gt;70,3,IF('IA3'!D46/C55*100&gt;60,2,IF('IA3'!D46/C55*100&lt;=60,1)))))),0))*C255)</f>
        <v>10</v>
      </c>
      <c r="D155" s="97">
        <f>IF(COUNT('IA3'!E46)=0,1000,(IFERROR(IF('IA3'!E46/D55&lt;0.5,0,IF('IA3'!E46/D55*100&gt;90,5,IF('IA3'!E46/D55*100&gt;80,4,IF('IA3'!E46/D55*100&gt;70,3,IF('IA3'!E46/D55*100&gt;60,2,IF('IA3'!E46/D55*100&lt;=60,1)))))),0))*D255)</f>
        <v>10</v>
      </c>
      <c r="E155" s="97">
        <f>IF(COUNT('IA3'!F46)=0,1000,(IFERROR(IF('IA3'!F46/E55&lt;0.5,0,IF('IA3'!F46/E55*100&gt;90,5,IF('IA3'!F46/E55*100&gt;80,4,IF('IA3'!F46/E55*100&gt;70,3,IF('IA3'!F46/E55*100&gt;60,2,IF('IA3'!F46/E55*100&lt;=60,1)))))),0))*E255)</f>
        <v>10</v>
      </c>
      <c r="F155" s="97">
        <f>IF(COUNT('IA3'!G46)=0,1000,(IFERROR(IF('IA3'!G46/F55&lt;0.5,0,IF('IA3'!G46/F55*100&gt;90,5,IF('IA3'!G46/F55*100&gt;80,4,IF('IA3'!G46/F55*100&gt;70,3,IF('IA3'!G46/F55*100&gt;60,2,IF('IA3'!G46/F55*100&lt;=60,1)))))),0))*F255)</f>
        <v>10</v>
      </c>
      <c r="G155" s="97">
        <f>IF(COUNT('IA3'!H46)=0,1000,(IFERROR(IF('IA3'!H46/G55&lt;0.5,0,IF('IA3'!H46/G55*100&gt;90,5,IF('IA3'!H46/G55*100&gt;80,4,IF('IA3'!H46/G55*100&gt;70,3,IF('IA3'!H46/G55*100&gt;60,2,IF('IA3'!H46/G55*100&lt;=60,1)))))),0))*G255)</f>
        <v>4</v>
      </c>
      <c r="H155" s="97">
        <f>IF(COUNT('IA3'!I46)=0,1000,(IFERROR(IF('IA3'!I46/H55&lt;0.5,0,IF('IA3'!I46/H55*100&gt;90,5,IF('IA3'!I46/H55*100&gt;80,4,IF('IA3'!I46/H55*100&gt;70,3,IF('IA3'!I46/H55*100&gt;60,2,IF('IA3'!I46/H55*100&lt;=60,1)))))),0))*H255)</f>
        <v>10</v>
      </c>
      <c r="I155" s="97">
        <f>IF(COUNT('IA3'!J46)=0,1000,(IFERROR(IF('IA3'!J46/I55&lt;0.5,0,IF('IA3'!J46/I55*100&gt;90,5,IF('IA3'!J46/I55*100&gt;80,4,IF('IA3'!J46/I55*100&gt;70,3,IF('IA3'!J46/I55*100&gt;60,2,IF('IA3'!J46/I55*100&lt;=60,1)))))),0))*I255)</f>
        <v>10</v>
      </c>
      <c r="J155" s="97">
        <f>IF(COUNT('IA3'!K46)=0,1000,(IFERROR(IF('IA3'!K46/J55&lt;0.5,0,IF('IA3'!K46/J55*100&gt;90,5,IF('IA3'!K46/J55*100&gt;80,4,IF('IA3'!K46/J55*100&gt;70,3,IF('IA3'!K46/J55*100&gt;60,2,IF('IA3'!K46/J55*100&lt;=60,1)))))),0))*J255)</f>
        <v>10</v>
      </c>
      <c r="K155" s="97">
        <f>IF(COUNT('IA3'!#REF!)=0,1000,(IFERROR(IF('IA3'!#REF!/K55&lt;0.5,0,IF('IA3'!#REF!/K55*100&gt;90,5,IF('IA3'!#REF!/K55*100&gt;80,4,IF('IA3'!#REF!/K55*100&gt;70,3,IF('IA3'!#REF!/K55*100&gt;60,2,IF('IA3'!#REF!/K55*100&lt;=60,1)))))),0))*K255)</f>
        <v>1000</v>
      </c>
      <c r="L155" s="97">
        <f>IF(COUNT('IA3'!L46)=0,1000,(IFERROR(IF('IA3'!L46/L55&lt;0.5,0,IF('IA3'!L46/L55*100&gt;90,5,IF('IA3'!L46/L55*100&gt;80,4,IF('IA3'!L46/L55*100&gt;70,3,IF('IA3'!L46/L55*100&gt;60,2,IF('IA3'!L46/L55*100&lt;=60,1)))))),0))*L255)</f>
        <v>65</v>
      </c>
      <c r="M155" s="97">
        <f>IF(COUNT('IA3'!#REF!)=0,1000,(IFERROR(IF('IA3'!#REF!/M55&lt;0.5,0,IF('IA3'!#REF!/M55*100&gt;90,5,IF('IA3'!#REF!/M55*100&gt;80,4,IF('IA3'!#REF!/M55*100&gt;70,3,IF('IA3'!#REF!/M55*100&gt;60,2,IF('IA3'!#REF!/M55*100&lt;=60,1)))))),0))*M255)</f>
        <v>1000</v>
      </c>
      <c r="N155" s="97">
        <f>IF(COUNT('IA3'!N46)=0,1000,(IFERROR(IF('IA3'!N46/N55&lt;0.5,0,IF('IA3'!N46/N55*100&gt;90,5,IF('IA3'!N46/N55*100&gt;80,4,IF('IA3'!N46/N55*100&gt;70,3,IF('IA3'!N46/N55*100&gt;60,2,IF('IA3'!N46/N55*100&lt;=60,1)))))),0))*N255)</f>
        <v>65</v>
      </c>
      <c r="O155" s="97">
        <f>IF(COUNT('IA3'!#REF!)=0,1000,(IFERROR(IF('IA3'!#REF!/O55&lt;0.5,0,IF('IA3'!#REF!/O55*100&gt;90,5,IF('IA3'!#REF!/O55*100&gt;80,4,IF('IA3'!#REF!/O55*100&gt;70,3,IF('IA3'!#REF!/O55*100&gt;60,2,IF('IA3'!#REF!/O55*100&lt;=60,1)))))),0))*O255)</f>
        <v>1000</v>
      </c>
      <c r="P155" s="97">
        <f>IF(COUNT('IA3'!P46)=0,1000,(IFERROR(IF('IA3'!P46/P55&lt;0.5,0,IF('IA3'!P46/P55*100&gt;90,5,IF('IA3'!P46/P55*100&gt;80,4,IF('IA3'!P46/P55*100&gt;70,3,IF('IA3'!P46/P55*100&gt;60,2,IF('IA3'!P46/P55*100&lt;=60,1)))))),0))*P255)</f>
        <v>65</v>
      </c>
      <c r="Q155" s="97">
        <f>IF(COUNT('IA3'!#REF!)=0,1000,(IFERROR(IF('IA3'!#REF!/Q55&lt;0.5,0,IF('IA3'!#REF!/Q55*100&gt;90,5,IF('IA3'!#REF!/Q55*100&gt;80,4,IF('IA3'!#REF!/Q55*100&gt;70,3,IF('IA3'!#REF!/Q55*100&gt;60,2,IF('IA3'!#REF!/Q55*100&lt;=60,1)))))),0))*Q255)</f>
        <v>1000</v>
      </c>
      <c r="R155" s="97">
        <f>IF(COUNT('IA3'!R46)=0,1000,(IFERROR(IF('IA3'!R46/R55&lt;0.5,0,IF('IA3'!R46/R55*100&gt;90,5,IF('IA3'!R46/R55*100&gt;80,4,IF('IA3'!R46/R55*100&gt;70,3,IF('IA3'!R46/R55*100&gt;60,2,IF('IA3'!R46/R55*100&lt;=60,1)))))),0))*R255)</f>
        <v>65</v>
      </c>
      <c r="S155" s="97">
        <f>IF(COUNT('IA3'!#REF!)=0,1000,(IFERROR(IF('IA3'!#REF!/S55&lt;0.5,0,IF('IA3'!#REF!/S55*100&gt;90,5,IF('IA3'!#REF!/S55*100&gt;80,4,IF('IA3'!#REF!/S55*100&gt;70,3,IF('IA3'!#REF!/S55*100&gt;60,2,IF('IA3'!#REF!/S55*100&lt;=60,1)))))),0))*S255)</f>
        <v>1000</v>
      </c>
      <c r="T155" s="97">
        <f>IF(COUNT('IA3'!T46)=0,1000,(IFERROR(IF('IA3'!T46/T55&lt;0.5,0,IF('IA3'!T46/T55*100&gt;90,5,IF('IA3'!T46/T55*100&gt;80,4,IF('IA3'!T46/T55*100&gt;70,3,IF('IA3'!T46/T55*100&gt;60,2,IF('IA3'!T46/T55*100&lt;=60,1)))))),0))*T255)</f>
        <v>65</v>
      </c>
      <c r="U155" s="97">
        <f>IF(COUNT('IA3'!#REF!)=0,1000,(IFERROR(IF('IA3'!#REF!/U55&lt;0.5,0,IF('IA3'!#REF!/U55*100&gt;90,5,IF('IA3'!#REF!/U55*100&gt;80,4,IF('IA3'!#REF!/U55*100&gt;70,3,IF('IA3'!#REF!/U55*100&gt;60,2,IF('IA3'!#REF!/U55*100&lt;=60,1)))))),0))*U255)</f>
        <v>1000</v>
      </c>
      <c r="V155" s="97">
        <f>IF(COUNT('IA3'!W46)=0,1000,(IFERROR(IF('IA3'!W46/V55&lt;0.5,0,IF('IA3'!W46/V55*100&gt;90,5,IF('IA3'!W46/V55*100&gt;80,4,IF('IA3'!W46/V55*100&gt;70,3,IF('IA3'!W46/V55*100&gt;60,2,IF('IA3'!W46/V55*100&lt;=60,1)))))),0))*V255)</f>
        <v>80</v>
      </c>
      <c r="W155" s="97">
        <f>IF(COUNT('IA3'!#REF!)=0,1000,(IFERROR(IF('IA3'!#REF!/W55&lt;0.5,0,IF('IA3'!#REF!/W55*100&gt;90,5,IF('IA3'!#REF!/W55*100&gt;80,4,IF('IA3'!#REF!/W55*100&gt;70,3,IF('IA3'!#REF!/W55*100&gt;60,2,IF('IA3'!#REF!/W55*100&lt;=60,1)))))),0))*W255)</f>
        <v>1000</v>
      </c>
      <c r="X155" s="97">
        <f>IF(COUNT('IA3'!X46)=0,1000,(IFERROR(IF('IA3'!X46/X55&lt;0.5,0,IF('IA3'!X46/X55*100&gt;90,5,IF('IA3'!X46/X55*100&gt;80,4,IF('IA3'!X46/X55*100&gt;70,3,IF('IA3'!X46/X55*100&gt;60,2,IF('IA3'!X46/X55*100&lt;=60,1)))))),0))*X255)</f>
        <v>0</v>
      </c>
      <c r="Y155" s="97">
        <f>IF(COUNT('IA3'!Y46)=0,1000,(IFERROR(IF('IA3'!Y46/Y55&lt;0.5,0,IF('IA3'!Y46/Y55*100&gt;90,5,IF('IA3'!Y46/Y55*100&gt;80,4,IF('IA3'!Y46/Y55*100&gt;70,3,IF('IA3'!Y46/Y55*100&gt;60,2,IF('IA3'!Y46/Y55*100&lt;=60,1)))))),0))*Y255)</f>
        <v>0</v>
      </c>
      <c r="Z155" s="97">
        <f>IF(COUNT('IA3'!Z46)=0,1000,(IFERROR(IF('IA3'!Z46/Z55&lt;0.5,0,IF('IA3'!Z46/Z55*100&gt;90,5,IF('IA3'!Z46/Z55*100&gt;80,4,IF('IA3'!Z46/Z55*100&gt;70,3,IF('IA3'!Z46/Z55*100&gt;60,2,IF('IA3'!Z46/Z55*100&lt;=60,1)))))),0))*Z255)</f>
        <v>1000</v>
      </c>
      <c r="AA155" s="97">
        <f>IF(COUNT('IA3'!AA46)=0,1000,(IFERROR(IF('IA3'!AA46/AA55&lt;0.5,0,IF('IA3'!AA46/AA55*100&gt;90,5,IF('IA3'!AA46/AA55*100&gt;80,4,IF('IA3'!AA46/AA55*100&gt;70,3,IF('IA3'!AA46/AA55*100&gt;60,2,IF('IA3'!AA46/AA55*100&lt;=60,1)))))),0))*AA255)</f>
        <v>1000</v>
      </c>
      <c r="AB155" s="97">
        <f>IF(COUNT('IA3'!AB46)=0,1000,(IFERROR(IF('IA3'!AB46/AB55&lt;0.5,0,IF('IA3'!AB46/AB55*100&gt;90,5,IF('IA3'!AB46/AB55*100&gt;80,4,IF('IA3'!AB46/AB55*100&gt;70,3,IF('IA3'!AB46/AB55*100&gt;60,2,IF('IA3'!AB46/AB55*100&lt;=60,1)))))),0))*AB255)</f>
        <v>1000</v>
      </c>
      <c r="AC155" s="97">
        <f>IF(COUNT('IA3'!AC46)=0,1000,(IFERROR(IF('IA3'!AC46/AC55&lt;0.5,0,IF('IA3'!AC46/AC55*100&gt;90,5,IF('IA3'!AC46/AC55*100&gt;80,4,IF('IA3'!AC46/AC55*100&gt;70,3,IF('IA3'!AC46/AC55*100&gt;60,2,IF('IA3'!AC46/AC55*100&lt;=60,1)))))),0))*AC255)</f>
        <v>1000</v>
      </c>
      <c r="AD155" s="97">
        <f>IF(COUNT('IA3'!AD46)=0,1000,(IFERROR(IF('IA3'!AD46/AD55&lt;0.5,0,IF('IA3'!AD46/AD55*100&gt;90,5,IF('IA3'!AD46/AD55*100&gt;80,4,IF('IA3'!AD46/AD55*100&gt;70,3,IF('IA3'!AD46/AD55*100&gt;60,2,IF('IA3'!AD46/AD55*100&lt;=60,1)))))),0))*AD255)</f>
        <v>1000</v>
      </c>
      <c r="AE155" s="97">
        <f>IF(COUNT('IA3'!AE46)=0,1000,(IFERROR(IF('IA3'!AE46/AE55&lt;0.5,0,IF('IA3'!AE46/AE55*100&gt;90,5,IF('IA3'!AE46/AE55*100&gt;80,4,IF('IA3'!AE46/AE55*100&gt;70,3,IF('IA3'!AE46/AE55*100&gt;60,2,IF('IA3'!AE46/AE55*100&lt;=60,1)))))),0))*AE255)</f>
        <v>1000</v>
      </c>
      <c r="AF155" s="97">
        <f>IF(COUNT('IA3'!AF46)=0,1000,(IFERROR(IF('IA3'!AF46/AF55&lt;0.5,0,IF('IA3'!AF46/AF55*100&gt;90,5,IF('IA3'!AF46/AF55*100&gt;80,4,IF('IA3'!AF46/AF55*100&gt;70,3,IF('IA3'!AF46/AF55*100&gt;60,2,IF('IA3'!AF46/AF55*100&lt;=60,1)))))),0))*AF255)</f>
        <v>1000</v>
      </c>
      <c r="AG155" s="97">
        <f>IF(COUNT('IA3'!AG46)=0,1000,(IFERROR(IF('IA3'!AG46/AG55&lt;0.5,0,IF('IA3'!AG46/AG55*100&gt;90,5,IF('IA3'!AG46/AG55*100&gt;80,4,IF('IA3'!AG46/AG55*100&gt;70,3,IF('IA3'!AG46/AG55*100&gt;60,2,IF('IA3'!AG46/AG55*100&lt;=60,1)))))),0))*AG255)</f>
        <v>1000</v>
      </c>
      <c r="AH155" s="97">
        <f>IF(COUNT('IA3'!AH46)=0,1000,(IFERROR(IF('IA3'!AH46/AH55&lt;0.5,0,IF('IA3'!AH46/AH55*100&gt;90,5,IF('IA3'!AH46/AH55*100&gt;80,4,IF('IA3'!AH46/AH55*100&gt;70,3,IF('IA3'!AH46/AH55*100&gt;60,2,IF('IA3'!AH46/AH55*100&lt;=60,1)))))),0))*AH255)</f>
        <v>1000</v>
      </c>
      <c r="AI155" s="97">
        <f>IF(COUNT('IA3'!AI46)=0,1000,(IFERROR(IF('IA3'!AI46/AI55&lt;0.5,0,IF('IA3'!AI46/AI55*100&gt;90,5,IF('IA3'!AI46/AI55*100&gt;80,4,IF('IA3'!AI46/AI55*100&gt;70,3,IF('IA3'!AI46/AI55*100&gt;60,2,IF('IA3'!AI46/AI55*100&lt;=60,1)))))),0))*AI255)</f>
        <v>1000</v>
      </c>
      <c r="AJ155" s="97">
        <f>IF(COUNT('IA3'!AJ46)=0,1000,(IFERROR(IF('IA3'!AJ46/AJ55&lt;0.5,0,IF('IA3'!AJ46/AJ55*100&gt;90,5,IF('IA3'!AJ46/AJ55*100&gt;80,4,IF('IA3'!AJ46/AJ55*100&gt;70,3,IF('IA3'!AJ46/AJ55*100&gt;60,2,IF('IA3'!AJ46/AJ55*100&lt;=60,1)))))),0))*AJ255)</f>
        <v>1000</v>
      </c>
      <c r="AK155" s="97">
        <f>IF(COUNT('IA3'!AK46)=0,1000,(IFERROR(IF('IA3'!AK46/AK55&lt;0.5,0,IF('IA3'!AK46/AK55*100&gt;90,5,IF('IA3'!AK46/AK55*100&gt;80,4,IF('IA3'!AK46/AK55*100&gt;70,3,IF('IA3'!AK46/AK55*100&gt;60,2,IF('IA3'!AK46/AK55*100&lt;=60,1)))))),0))*AK255)</f>
        <v>1000</v>
      </c>
      <c r="AL155" s="97">
        <f>IF(COUNT('IA3'!AL46)=0,1000,(IFERROR(IF('IA3'!AL46/AL55&lt;0.5,0,IF('IA3'!AL46/AL55*100&gt;90,5,IF('IA3'!AL46/AL55*100&gt;80,4,IF('IA3'!AL46/AL55*100&gt;70,3,IF('IA3'!AL46/AL55*100&gt;60,2,IF('IA3'!AL46/AL55*100&lt;=60,1)))))),0))*AL255)</f>
        <v>1000</v>
      </c>
      <c r="AM155" s="97">
        <f>IF(COUNT('IA3'!AM46)=0,1000,(IFERROR(IF('IA3'!AM46/AM55&lt;0.5,0,IF('IA3'!AM46/AM55*100&gt;90,5,IF('IA3'!AM46/AM55*100&gt;80,4,IF('IA3'!AM46/AM55*100&gt;70,3,IF('IA3'!AM46/AM55*100&gt;60,2,IF('IA3'!AM46/AM55*100&lt;=60,1)))))),0))*AM255)</f>
        <v>1000</v>
      </c>
      <c r="AN155" s="97">
        <f>IF(COUNT('IA3'!AN46)=0,1000,(IFERROR(IF('IA3'!AN46/AN55&lt;0.5,0,IF('IA3'!AN46/AN55*100&gt;90,5,IF('IA3'!AN46/AN55*100&gt;80,4,IF('IA3'!AN46/AN55*100&gt;70,3,IF('IA3'!AN46/AN55*100&gt;60,2,IF('IA3'!AN46/AN55*100&lt;=60,1)))))),0))*AN255)</f>
        <v>1000</v>
      </c>
      <c r="AO155" s="97">
        <f>IF(COUNT('IA3'!AO46)=0,1000,(IFERROR(IF('IA3'!AO46/AO55&lt;0.5,0,IF('IA3'!AO46/AO55*100&gt;90,5,IF('IA3'!AO46/AO55*100&gt;80,4,IF('IA3'!AO46/AO55*100&gt;70,3,IF('IA3'!AO46/AO55*100&gt;60,2,IF('IA3'!AO46/AO55*100&lt;=60,1)))))),0))*AO255)</f>
        <v>1000</v>
      </c>
      <c r="AP155" s="97">
        <f>IF(COUNT('IA3'!AP46)=0,1000,(IFERROR(IF('IA3'!AP46/AP55&lt;0.5,0,IF('IA3'!AP46/AP55*100&gt;90,5,IF('IA3'!AP46/AP55*100&gt;80,4,IF('IA3'!AP46/AP55*100&gt;70,3,IF('IA3'!AP46/AP55*100&gt;60,2,IF('IA3'!AP46/AP55*100&lt;=60,1)))))),0))*AP255)</f>
        <v>1000</v>
      </c>
      <c r="AQ155" s="97">
        <f>IF(COUNT('IA3'!AQ46)=0,1000,(IFERROR(IF('IA3'!AQ46/AQ55&lt;0.5,0,IF('IA3'!AQ46/AQ55*100&gt;90,5,IF('IA3'!AQ46/AQ55*100&gt;80,4,IF('IA3'!AQ46/AQ55*100&gt;70,3,IF('IA3'!AQ46/AQ55*100&gt;60,2,IF('IA3'!AQ46/AQ55*100&lt;=60,1)))))),0))*AQ255)</f>
        <v>1000</v>
      </c>
      <c r="AR155" s="97">
        <f>IF(COUNT('IA3'!AR46)=0,1000,(IFERROR(IF('IA3'!AR46/AR55&lt;0.5,0,IF('IA3'!AR46/AR55*100&gt;90,5,IF('IA3'!AR46/AR55*100&gt;80,4,IF('IA3'!AR46/AR55*100&gt;70,3,IF('IA3'!AR46/AR55*100&gt;60,2,IF('IA3'!AR46/AR55*100&lt;=60,1)))))),0))*AR255)</f>
        <v>1000</v>
      </c>
      <c r="AS155" s="97">
        <f>IF(COUNT('IA3'!AS46)=0,1000,(IFERROR(IF('IA3'!AS46/AS55&lt;0.5,0,IF('IA3'!AS46/AS55*100&gt;90,5,IF('IA3'!AS46/AS55*100&gt;80,4,IF('IA3'!AS46/AS55*100&gt;70,3,IF('IA3'!AS46/AS55*100&gt;60,2,IF('IA3'!AS46/AS55*100&lt;=60,1)))))),0))*AS255)</f>
        <v>1000</v>
      </c>
      <c r="AT155" s="97">
        <f>IF(COUNT('IA3'!AT46)=0,1000,(IFERROR(IF('IA3'!AT46/AT55&lt;0.5,0,IF('IA3'!AT46/AT55*100&gt;90,5,IF('IA3'!AT46/AT55*100&gt;80,4,IF('IA3'!AT46/AT55*100&gt;70,3,IF('IA3'!AT46/AT55*100&gt;60,2,IF('IA3'!AT46/AT55*100&lt;=60,1)))))),0))*AT255)</f>
        <v>1000</v>
      </c>
      <c r="AU155" s="97">
        <f>IF(COUNT('IA3'!AU46)=0,1000,(IFERROR(IF('IA3'!AU46/AU55&lt;0.5,0,IF('IA3'!AU46/AU55*100&gt;90,5,IF('IA3'!AU46/AU55*100&gt;80,4,IF('IA3'!AU46/AU55*100&gt;70,3,IF('IA3'!AU46/AU55*100&gt;60,2,IF('IA3'!AU46/AU55*100&lt;=60,1)))))),0))*AU255)</f>
        <v>1000</v>
      </c>
      <c r="AV155" s="97">
        <f>IF(COUNT('IA3'!AV46)=0,1000,(IFERROR(IF('IA3'!AV46/AV55&lt;0.5,0,IF('IA3'!AV46/AV55*100&gt;90,5,IF('IA3'!AV46/AV55*100&gt;80,4,IF('IA3'!AV46/AV55*100&gt;70,3,IF('IA3'!AV46/AV55*100&gt;60,2,IF('IA3'!AV46/AV55*100&lt;=60,1)))))),0))*AV255)</f>
        <v>1000</v>
      </c>
      <c r="AW155" s="97">
        <f>IF(COUNT('IA3'!AW46)=0,1000,(IFERROR(IF('IA3'!AW46/AW55&lt;0.5,0,IF('IA3'!AW46/AW55*100&gt;90,5,IF('IA3'!AW46/AW55*100&gt;80,4,IF('IA3'!AW46/AW55*100&gt;70,3,IF('IA3'!AW46/AW55*100&gt;60,2,IF('IA3'!AW46/AW55*100&lt;=60,1)))))),0))*AW255)</f>
        <v>1000</v>
      </c>
      <c r="AX155" s="97">
        <f>IF(COUNT('IA3'!AX46)=0,1000,(IFERROR(IF('IA3'!AX46/AX55&lt;0.5,0,IF('IA3'!AX46/AX55*100&gt;90,5,IF('IA3'!AX46/AX55*100&gt;80,4,IF('IA3'!AX46/AX55*100&gt;70,3,IF('IA3'!AX46/AX55*100&gt;60,2,IF('IA3'!AX46/AX55*100&lt;=60,1)))))),0))*AX255)</f>
        <v>1000</v>
      </c>
      <c r="AY155" s="97">
        <f>IF(COUNT('IA3'!AY46)=0,1000,(IFERROR(IF('IA3'!AY46/AY55&lt;0.5,0,IF('IA3'!AY46/AY55*100&gt;90,5,IF('IA3'!AY46/AY55*100&gt;80,4,IF('IA3'!AY46/AY55*100&gt;70,3,IF('IA3'!AY46/AY55*100&gt;60,2,IF('IA3'!AY46/AY55*100&lt;=60,1)))))),0))*AY255)</f>
        <v>1000</v>
      </c>
      <c r="AZ155" s="97">
        <f>IF(COUNT('IA3'!AZ46)=0,1000,(IFERROR(IF('IA3'!AZ46/AZ55&lt;0.5,0,IF('IA3'!AZ46/AZ55*100&gt;90,5,IF('IA3'!AZ46/AZ55*100&gt;80,4,IF('IA3'!AZ46/AZ55*100&gt;70,3,IF('IA3'!AZ46/AZ55*100&gt;60,2,IF('IA3'!AZ46/AZ55*100&lt;=60,1)))))),0))*AZ255)</f>
        <v>1000</v>
      </c>
      <c r="BA155" s="96">
        <f t="shared" si="53"/>
        <v>5</v>
      </c>
      <c r="BB155" s="96">
        <f t="shared" si="54"/>
        <v>5</v>
      </c>
      <c r="BC155" s="96">
        <f t="shared" si="55"/>
        <v>5</v>
      </c>
      <c r="BD155" s="96">
        <f t="shared" si="56"/>
        <v>4.6842105263157894</v>
      </c>
      <c r="BE155" s="96">
        <f t="shared" si="57"/>
        <v>5</v>
      </c>
      <c r="BF155" s="96">
        <f t="shared" si="58"/>
        <v>0</v>
      </c>
      <c r="BG155" s="96">
        <f t="shared" si="59"/>
        <v>0</v>
      </c>
    </row>
    <row r="156" spans="1:59" x14ac:dyDescent="0.3">
      <c r="A156" s="97">
        <f>IF(COUNT('IA3'!B47)=0,1000,(IFERROR(IF('IA3'!B47/A56&lt;0.5,0,IF('IA3'!B47/A56*100&gt;90,5,IF('IA3'!B47/A56*100&gt;80,4,IF('IA3'!B47/A56*100&gt;70,3,IF('IA3'!B47/A56*100&gt;60,2,IF('IA3'!B47/A56*100&lt;=60,1)))))),0))*A256)</f>
        <v>0</v>
      </c>
      <c r="B156" s="97">
        <f>IF(COUNT('IA3'!C47)=0,1000,(IFERROR(IF('IA3'!C47/B56&lt;0.5,0,IF('IA3'!C47/B56*100&gt;90,5,IF('IA3'!C47/B56*100&gt;80,4,IF('IA3'!C47/B56*100&gt;70,3,IF('IA3'!C47/B56*100&gt;60,2,IF('IA3'!C47/B56*100&lt;=60,1)))))),0))*B256)</f>
        <v>4</v>
      </c>
      <c r="C156" s="97">
        <f>IF(COUNT('IA3'!D47)=0,1000,(IFERROR(IF('IA3'!D47/C56&lt;0.5,0,IF('IA3'!D47/C56*100&gt;90,5,IF('IA3'!D47/C56*100&gt;80,4,IF('IA3'!D47/C56*100&gt;70,3,IF('IA3'!D47/C56*100&gt;60,2,IF('IA3'!D47/C56*100&lt;=60,1)))))),0))*C256)</f>
        <v>2</v>
      </c>
      <c r="D156" s="97">
        <f>IF(COUNT('IA3'!E47)=0,1000,(IFERROR(IF('IA3'!E47/D56&lt;0.5,0,IF('IA3'!E47/D56*100&gt;90,5,IF('IA3'!E47/D56*100&gt;80,4,IF('IA3'!E47/D56*100&gt;70,3,IF('IA3'!E47/D56*100&gt;60,2,IF('IA3'!E47/D56*100&lt;=60,1)))))),0))*D256)</f>
        <v>10</v>
      </c>
      <c r="E156" s="97">
        <f>IF(COUNT('IA3'!F47)=0,1000,(IFERROR(IF('IA3'!F47/E56&lt;0.5,0,IF('IA3'!F47/E56*100&gt;90,5,IF('IA3'!F47/E56*100&gt;80,4,IF('IA3'!F47/E56*100&gt;70,3,IF('IA3'!F47/E56*100&gt;60,2,IF('IA3'!F47/E56*100&lt;=60,1)))))),0))*E256)</f>
        <v>4</v>
      </c>
      <c r="F156" s="97">
        <f>IF(COUNT('IA3'!G47)=0,1000,(IFERROR(IF('IA3'!G47/F56&lt;0.5,0,IF('IA3'!G47/F56*100&gt;90,5,IF('IA3'!G47/F56*100&gt;80,4,IF('IA3'!G47/F56*100&gt;70,3,IF('IA3'!G47/F56*100&gt;60,2,IF('IA3'!G47/F56*100&lt;=60,1)))))),0))*F256)</f>
        <v>10</v>
      </c>
      <c r="G156" s="97">
        <f>IF(COUNT('IA3'!H47)=0,1000,(IFERROR(IF('IA3'!H47/G56&lt;0.5,0,IF('IA3'!H47/G56*100&gt;90,5,IF('IA3'!H47/G56*100&gt;80,4,IF('IA3'!H47/G56*100&gt;70,3,IF('IA3'!H47/G56*100&gt;60,2,IF('IA3'!H47/G56*100&lt;=60,1)))))),0))*G256)</f>
        <v>4</v>
      </c>
      <c r="H156" s="97">
        <f>IF(COUNT('IA3'!I47)=0,1000,(IFERROR(IF('IA3'!I47/H56&lt;0.5,0,IF('IA3'!I47/H56*100&gt;90,5,IF('IA3'!I47/H56*100&gt;80,4,IF('IA3'!I47/H56*100&gt;70,3,IF('IA3'!I47/H56*100&gt;60,2,IF('IA3'!I47/H56*100&lt;=60,1)))))),0))*H256)</f>
        <v>10</v>
      </c>
      <c r="I156" s="97">
        <f>IF(COUNT('IA3'!J47)=0,1000,(IFERROR(IF('IA3'!J47/I56&lt;0.5,0,IF('IA3'!J47/I56*100&gt;90,5,IF('IA3'!J47/I56*100&gt;80,4,IF('IA3'!J47/I56*100&gt;70,3,IF('IA3'!J47/I56*100&gt;60,2,IF('IA3'!J47/I56*100&lt;=60,1)))))),0))*I256)</f>
        <v>10</v>
      </c>
      <c r="J156" s="97">
        <f>IF(COUNT('IA3'!K47)=0,1000,(IFERROR(IF('IA3'!K47/J56&lt;0.5,0,IF('IA3'!K47/J56*100&gt;90,5,IF('IA3'!K47/J56*100&gt;80,4,IF('IA3'!K47/J56*100&gt;70,3,IF('IA3'!K47/J56*100&gt;60,2,IF('IA3'!K47/J56*100&lt;=60,1)))))),0))*J256)</f>
        <v>10</v>
      </c>
      <c r="K156" s="97">
        <f>IF(COUNT('IA3'!L47)=0,1000,(IFERROR(IF('IA3'!L47/K56&lt;0.5,0,IF('IA3'!L47/K56*100&gt;90,5,IF('IA3'!L47/K56*100&gt;80,4,IF('IA3'!L47/K56*100&gt;70,3,IF('IA3'!L47/K56*100&gt;60,2,IF('IA3'!L47/K56*100&lt;=60,1)))))),0))*K256)</f>
        <v>1000</v>
      </c>
      <c r="L156" s="97">
        <f>IF(COUNT('IA3'!M47)=0,1000,(IFERROR(IF('IA3'!M47/L56&lt;0.5,0,IF('IA3'!M47/L56*100&gt;90,5,IF('IA3'!M47/L56*100&gt;80,4,IF('IA3'!M47/L56*100&gt;70,3,IF('IA3'!M47/L56*100&gt;60,2,IF('IA3'!M47/L56*100&lt;=60,1)))))),0))*L256)</f>
        <v>65</v>
      </c>
      <c r="M156" s="97">
        <f>IF(COUNT('IA3'!#REF!)=0,1000,(IFERROR(IF('IA3'!#REF!/M56&lt;0.5,0,IF('IA3'!#REF!/M56*100&gt;90,5,IF('IA3'!#REF!/M56*100&gt;80,4,IF('IA3'!#REF!/M56*100&gt;70,3,IF('IA3'!#REF!/M56*100&gt;60,2,IF('IA3'!#REF!/M56*100&lt;=60,1)))))),0))*M256)</f>
        <v>1000</v>
      </c>
      <c r="N156" s="97">
        <f>IF(COUNT('IA3'!N47)=0,1000,(IFERROR(IF('IA3'!N47/N56&lt;0.5,0,IF('IA3'!N47/N56*100&gt;90,5,IF('IA3'!N47/N56*100&gt;80,4,IF('IA3'!N47/N56*100&gt;70,3,IF('IA3'!N47/N56*100&gt;60,2,IF('IA3'!N47/N56*100&lt;=60,1)))))),0))*N256)</f>
        <v>65</v>
      </c>
      <c r="O156" s="97">
        <f>IF(COUNT('IA3'!P47)=0,1000,(IFERROR(IF('IA3'!P47/O56&lt;0.5,0,IF('IA3'!P47/O56*100&gt;90,5,IF('IA3'!P47/O56*100&gt;80,4,IF('IA3'!P47/O56*100&gt;70,3,IF('IA3'!P47/O56*100&gt;60,2,IF('IA3'!P47/O56*100&lt;=60,1)))))),0))*O256)</f>
        <v>1000</v>
      </c>
      <c r="P156" s="97">
        <f>IF(COUNT('IA3'!Q47)=0,1000,(IFERROR(IF('IA3'!Q47/P56&lt;0.5,0,IF('IA3'!Q47/P56*100&gt;90,5,IF('IA3'!Q47/P56*100&gt;80,4,IF('IA3'!Q47/P56*100&gt;70,3,IF('IA3'!Q47/P56*100&gt;60,2,IF('IA3'!Q47/P56*100&lt;=60,1)))))),0))*P256)</f>
        <v>65</v>
      </c>
      <c r="Q156" s="97">
        <f>IF(COUNT('IA3'!R47)=0,1000,(IFERROR(IF('IA3'!R47/Q56&lt;0.5,0,IF('IA3'!R47/Q56*100&gt;90,5,IF('IA3'!R47/Q56*100&gt;80,4,IF('IA3'!R47/Q56*100&gt;70,3,IF('IA3'!R47/Q56*100&gt;60,2,IF('IA3'!R47/Q56*100&lt;=60,1)))))),0))*Q256)</f>
        <v>1000</v>
      </c>
      <c r="R156" s="97">
        <f>IF(COUNT('IA3'!S47)=0,1000,(IFERROR(IF('IA3'!S47/R56&lt;0.5,0,IF('IA3'!S47/R56*100&gt;90,5,IF('IA3'!S47/R56*100&gt;80,4,IF('IA3'!S47/R56*100&gt;70,3,IF('IA3'!S47/R56*100&gt;60,2,IF('IA3'!S47/R56*100&lt;=60,1)))))),0))*R256)</f>
        <v>65</v>
      </c>
      <c r="S156" s="97">
        <f>IF(COUNT('IA3'!T47)=0,1000,(IFERROR(IF('IA3'!T47/S56&lt;0.5,0,IF('IA3'!T47/S56*100&gt;90,5,IF('IA3'!T47/S56*100&gt;80,4,IF('IA3'!T47/S56*100&gt;70,3,IF('IA3'!T47/S56*100&gt;60,2,IF('IA3'!T47/S56*100&lt;=60,1)))))),0))*S256)</f>
        <v>1000</v>
      </c>
      <c r="T156" s="97">
        <f>IF(COUNT('IA3'!U47)=0,1000,(IFERROR(IF('IA3'!U47/T56&lt;0.5,0,IF('IA3'!U47/T56*100&gt;90,5,IF('IA3'!U47/T56*100&gt;80,4,IF('IA3'!U47/T56*100&gt;70,3,IF('IA3'!U47/T56*100&gt;60,2,IF('IA3'!U47/T56*100&lt;=60,1)))))),0))*T256)</f>
        <v>65</v>
      </c>
      <c r="U156" s="97">
        <f>IF(COUNT('IA3'!#REF!)=0,1000,(IFERROR(IF('IA3'!#REF!/U56&lt;0.5,0,IF('IA3'!#REF!/U56*100&gt;90,5,IF('IA3'!#REF!/U56*100&gt;80,4,IF('IA3'!#REF!/U56*100&gt;70,3,IF('IA3'!#REF!/U56*100&gt;60,2,IF('IA3'!#REF!/U56*100&lt;=60,1)))))),0))*U256)</f>
        <v>1000</v>
      </c>
      <c r="V156" s="97">
        <f>IF(COUNT('IA3'!V47)=0,1000,(IFERROR(IF('IA3'!V47/V56&lt;0.5,0,IF('IA3'!V47/V56*100&gt;90,5,IF('IA3'!V47/V56*100&gt;80,4,IF('IA3'!V47/V56*100&gt;70,3,IF('IA3'!V47/V56*100&gt;60,2,IF('IA3'!V47/V56*100&lt;=60,1)))))),0))*V256)</f>
        <v>80</v>
      </c>
      <c r="W156" s="97">
        <f>IF(COUNT('IA3'!W47)=0,1000,(IFERROR(IF('IA3'!W47/W56&lt;0.5,0,IF('IA3'!W47/W56*100&gt;90,5,IF('IA3'!W47/W56*100&gt;80,4,IF('IA3'!W47/W56*100&gt;70,3,IF('IA3'!W47/W56*100&gt;60,2,IF('IA3'!W47/W56*100&lt;=60,1)))))),0))*W256)</f>
        <v>1000</v>
      </c>
      <c r="X156" s="97">
        <f>IF(COUNT('IA3'!X47)=0,1000,(IFERROR(IF('IA3'!X47/X56&lt;0.5,0,IF('IA3'!X47/X56*100&gt;90,5,IF('IA3'!X47/X56*100&gt;80,4,IF('IA3'!X47/X56*100&gt;70,3,IF('IA3'!X47/X56*100&gt;60,2,IF('IA3'!X47/X56*100&lt;=60,1)))))),0))*X256)</f>
        <v>0</v>
      </c>
      <c r="Y156" s="97">
        <f>IF(COUNT('IA3'!Y47)=0,1000,(IFERROR(IF('IA3'!Y47/Y56&lt;0.5,0,IF('IA3'!Y47/Y56*100&gt;90,5,IF('IA3'!Y47/Y56*100&gt;80,4,IF('IA3'!Y47/Y56*100&gt;70,3,IF('IA3'!Y47/Y56*100&gt;60,2,IF('IA3'!Y47/Y56*100&lt;=60,1)))))),0))*Y256)</f>
        <v>0</v>
      </c>
      <c r="Z156" s="97">
        <f>IF(COUNT('IA3'!Z47)=0,1000,(IFERROR(IF('IA3'!Z47/Z56&lt;0.5,0,IF('IA3'!Z47/Z56*100&gt;90,5,IF('IA3'!Z47/Z56*100&gt;80,4,IF('IA3'!Z47/Z56*100&gt;70,3,IF('IA3'!Z47/Z56*100&gt;60,2,IF('IA3'!Z47/Z56*100&lt;=60,1)))))),0))*Z256)</f>
        <v>1000</v>
      </c>
      <c r="AA156" s="97">
        <f>IF(COUNT('IA3'!AA47)=0,1000,(IFERROR(IF('IA3'!AA47/AA56&lt;0.5,0,IF('IA3'!AA47/AA56*100&gt;90,5,IF('IA3'!AA47/AA56*100&gt;80,4,IF('IA3'!AA47/AA56*100&gt;70,3,IF('IA3'!AA47/AA56*100&gt;60,2,IF('IA3'!AA47/AA56*100&lt;=60,1)))))),0))*AA256)</f>
        <v>1000</v>
      </c>
      <c r="AB156" s="97">
        <f>IF(COUNT('IA3'!AB47)=0,1000,(IFERROR(IF('IA3'!AB47/AB56&lt;0.5,0,IF('IA3'!AB47/AB56*100&gt;90,5,IF('IA3'!AB47/AB56*100&gt;80,4,IF('IA3'!AB47/AB56*100&gt;70,3,IF('IA3'!AB47/AB56*100&gt;60,2,IF('IA3'!AB47/AB56*100&lt;=60,1)))))),0))*AB256)</f>
        <v>1000</v>
      </c>
      <c r="AC156" s="97">
        <f>IF(COUNT('IA3'!AC47)=0,1000,(IFERROR(IF('IA3'!AC47/AC56&lt;0.5,0,IF('IA3'!AC47/AC56*100&gt;90,5,IF('IA3'!AC47/AC56*100&gt;80,4,IF('IA3'!AC47/AC56*100&gt;70,3,IF('IA3'!AC47/AC56*100&gt;60,2,IF('IA3'!AC47/AC56*100&lt;=60,1)))))),0))*AC256)</f>
        <v>1000</v>
      </c>
      <c r="AD156" s="97">
        <f>IF(COUNT('IA3'!AD47)=0,1000,(IFERROR(IF('IA3'!AD47/AD56&lt;0.5,0,IF('IA3'!AD47/AD56*100&gt;90,5,IF('IA3'!AD47/AD56*100&gt;80,4,IF('IA3'!AD47/AD56*100&gt;70,3,IF('IA3'!AD47/AD56*100&gt;60,2,IF('IA3'!AD47/AD56*100&lt;=60,1)))))),0))*AD256)</f>
        <v>1000</v>
      </c>
      <c r="AE156" s="97">
        <f>IF(COUNT('IA3'!AE47)=0,1000,(IFERROR(IF('IA3'!AE47/AE56&lt;0.5,0,IF('IA3'!AE47/AE56*100&gt;90,5,IF('IA3'!AE47/AE56*100&gt;80,4,IF('IA3'!AE47/AE56*100&gt;70,3,IF('IA3'!AE47/AE56*100&gt;60,2,IF('IA3'!AE47/AE56*100&lt;=60,1)))))),0))*AE256)</f>
        <v>1000</v>
      </c>
      <c r="AF156" s="97">
        <f>IF(COUNT('IA3'!AF47)=0,1000,(IFERROR(IF('IA3'!AF47/AF56&lt;0.5,0,IF('IA3'!AF47/AF56*100&gt;90,5,IF('IA3'!AF47/AF56*100&gt;80,4,IF('IA3'!AF47/AF56*100&gt;70,3,IF('IA3'!AF47/AF56*100&gt;60,2,IF('IA3'!AF47/AF56*100&lt;=60,1)))))),0))*AF256)</f>
        <v>1000</v>
      </c>
      <c r="AG156" s="97">
        <f>IF(COUNT('IA3'!AG47)=0,1000,(IFERROR(IF('IA3'!AG47/AG56&lt;0.5,0,IF('IA3'!AG47/AG56*100&gt;90,5,IF('IA3'!AG47/AG56*100&gt;80,4,IF('IA3'!AG47/AG56*100&gt;70,3,IF('IA3'!AG47/AG56*100&gt;60,2,IF('IA3'!AG47/AG56*100&lt;=60,1)))))),0))*AG256)</f>
        <v>1000</v>
      </c>
      <c r="AH156" s="97">
        <f>IF(COUNT('IA3'!AH47)=0,1000,(IFERROR(IF('IA3'!AH47/AH56&lt;0.5,0,IF('IA3'!AH47/AH56*100&gt;90,5,IF('IA3'!AH47/AH56*100&gt;80,4,IF('IA3'!AH47/AH56*100&gt;70,3,IF('IA3'!AH47/AH56*100&gt;60,2,IF('IA3'!AH47/AH56*100&lt;=60,1)))))),0))*AH256)</f>
        <v>1000</v>
      </c>
      <c r="AI156" s="97">
        <f>IF(COUNT('IA3'!AI47)=0,1000,(IFERROR(IF('IA3'!AI47/AI56&lt;0.5,0,IF('IA3'!AI47/AI56*100&gt;90,5,IF('IA3'!AI47/AI56*100&gt;80,4,IF('IA3'!AI47/AI56*100&gt;70,3,IF('IA3'!AI47/AI56*100&gt;60,2,IF('IA3'!AI47/AI56*100&lt;=60,1)))))),0))*AI256)</f>
        <v>1000</v>
      </c>
      <c r="AJ156" s="97">
        <f>IF(COUNT('IA3'!AJ47)=0,1000,(IFERROR(IF('IA3'!AJ47/AJ56&lt;0.5,0,IF('IA3'!AJ47/AJ56*100&gt;90,5,IF('IA3'!AJ47/AJ56*100&gt;80,4,IF('IA3'!AJ47/AJ56*100&gt;70,3,IF('IA3'!AJ47/AJ56*100&gt;60,2,IF('IA3'!AJ47/AJ56*100&lt;=60,1)))))),0))*AJ256)</f>
        <v>1000</v>
      </c>
      <c r="AK156" s="97">
        <f>IF(COUNT('IA3'!AK47)=0,1000,(IFERROR(IF('IA3'!AK47/AK56&lt;0.5,0,IF('IA3'!AK47/AK56*100&gt;90,5,IF('IA3'!AK47/AK56*100&gt;80,4,IF('IA3'!AK47/AK56*100&gt;70,3,IF('IA3'!AK47/AK56*100&gt;60,2,IF('IA3'!AK47/AK56*100&lt;=60,1)))))),0))*AK256)</f>
        <v>1000</v>
      </c>
      <c r="AL156" s="97">
        <f>IF(COUNT('IA3'!AL47)=0,1000,(IFERROR(IF('IA3'!AL47/AL56&lt;0.5,0,IF('IA3'!AL47/AL56*100&gt;90,5,IF('IA3'!AL47/AL56*100&gt;80,4,IF('IA3'!AL47/AL56*100&gt;70,3,IF('IA3'!AL47/AL56*100&gt;60,2,IF('IA3'!AL47/AL56*100&lt;=60,1)))))),0))*AL256)</f>
        <v>1000</v>
      </c>
      <c r="AM156" s="97">
        <f>IF(COUNT('IA3'!AM47)=0,1000,(IFERROR(IF('IA3'!AM47/AM56&lt;0.5,0,IF('IA3'!AM47/AM56*100&gt;90,5,IF('IA3'!AM47/AM56*100&gt;80,4,IF('IA3'!AM47/AM56*100&gt;70,3,IF('IA3'!AM47/AM56*100&gt;60,2,IF('IA3'!AM47/AM56*100&lt;=60,1)))))),0))*AM256)</f>
        <v>1000</v>
      </c>
      <c r="AN156" s="97">
        <f>IF(COUNT('IA3'!AN47)=0,1000,(IFERROR(IF('IA3'!AN47/AN56&lt;0.5,0,IF('IA3'!AN47/AN56*100&gt;90,5,IF('IA3'!AN47/AN56*100&gt;80,4,IF('IA3'!AN47/AN56*100&gt;70,3,IF('IA3'!AN47/AN56*100&gt;60,2,IF('IA3'!AN47/AN56*100&lt;=60,1)))))),0))*AN256)</f>
        <v>1000</v>
      </c>
      <c r="AO156" s="97">
        <f>IF(COUNT('IA3'!AO47)=0,1000,(IFERROR(IF('IA3'!AO47/AO56&lt;0.5,0,IF('IA3'!AO47/AO56*100&gt;90,5,IF('IA3'!AO47/AO56*100&gt;80,4,IF('IA3'!AO47/AO56*100&gt;70,3,IF('IA3'!AO47/AO56*100&gt;60,2,IF('IA3'!AO47/AO56*100&lt;=60,1)))))),0))*AO256)</f>
        <v>1000</v>
      </c>
      <c r="AP156" s="97">
        <f>IF(COUNT('IA3'!AP47)=0,1000,(IFERROR(IF('IA3'!AP47/AP56&lt;0.5,0,IF('IA3'!AP47/AP56*100&gt;90,5,IF('IA3'!AP47/AP56*100&gt;80,4,IF('IA3'!AP47/AP56*100&gt;70,3,IF('IA3'!AP47/AP56*100&gt;60,2,IF('IA3'!AP47/AP56*100&lt;=60,1)))))),0))*AP256)</f>
        <v>1000</v>
      </c>
      <c r="AQ156" s="97">
        <f>IF(COUNT('IA3'!AQ47)=0,1000,(IFERROR(IF('IA3'!AQ47/AQ56&lt;0.5,0,IF('IA3'!AQ47/AQ56*100&gt;90,5,IF('IA3'!AQ47/AQ56*100&gt;80,4,IF('IA3'!AQ47/AQ56*100&gt;70,3,IF('IA3'!AQ47/AQ56*100&gt;60,2,IF('IA3'!AQ47/AQ56*100&lt;=60,1)))))),0))*AQ256)</f>
        <v>1000</v>
      </c>
      <c r="AR156" s="97">
        <f>IF(COUNT('IA3'!AR47)=0,1000,(IFERROR(IF('IA3'!AR47/AR56&lt;0.5,0,IF('IA3'!AR47/AR56*100&gt;90,5,IF('IA3'!AR47/AR56*100&gt;80,4,IF('IA3'!AR47/AR56*100&gt;70,3,IF('IA3'!AR47/AR56*100&gt;60,2,IF('IA3'!AR47/AR56*100&lt;=60,1)))))),0))*AR256)</f>
        <v>1000</v>
      </c>
      <c r="AS156" s="97">
        <f>IF(COUNT('IA3'!AS47)=0,1000,(IFERROR(IF('IA3'!AS47/AS56&lt;0.5,0,IF('IA3'!AS47/AS56*100&gt;90,5,IF('IA3'!AS47/AS56*100&gt;80,4,IF('IA3'!AS47/AS56*100&gt;70,3,IF('IA3'!AS47/AS56*100&gt;60,2,IF('IA3'!AS47/AS56*100&lt;=60,1)))))),0))*AS256)</f>
        <v>1000</v>
      </c>
      <c r="AT156" s="97">
        <f>IF(COUNT('IA3'!AT47)=0,1000,(IFERROR(IF('IA3'!AT47/AT56&lt;0.5,0,IF('IA3'!AT47/AT56*100&gt;90,5,IF('IA3'!AT47/AT56*100&gt;80,4,IF('IA3'!AT47/AT56*100&gt;70,3,IF('IA3'!AT47/AT56*100&gt;60,2,IF('IA3'!AT47/AT56*100&lt;=60,1)))))),0))*AT256)</f>
        <v>1000</v>
      </c>
      <c r="AU156" s="97">
        <f>IF(COUNT('IA3'!AU47)=0,1000,(IFERROR(IF('IA3'!AU47/AU56&lt;0.5,0,IF('IA3'!AU47/AU56*100&gt;90,5,IF('IA3'!AU47/AU56*100&gt;80,4,IF('IA3'!AU47/AU56*100&gt;70,3,IF('IA3'!AU47/AU56*100&gt;60,2,IF('IA3'!AU47/AU56*100&lt;=60,1)))))),0))*AU256)</f>
        <v>1000</v>
      </c>
      <c r="AV156" s="97">
        <f>IF(COUNT('IA3'!AV47)=0,1000,(IFERROR(IF('IA3'!AV47/AV56&lt;0.5,0,IF('IA3'!AV47/AV56*100&gt;90,5,IF('IA3'!AV47/AV56*100&gt;80,4,IF('IA3'!AV47/AV56*100&gt;70,3,IF('IA3'!AV47/AV56*100&gt;60,2,IF('IA3'!AV47/AV56*100&lt;=60,1)))))),0))*AV256)</f>
        <v>1000</v>
      </c>
      <c r="AW156" s="97">
        <f>IF(COUNT('IA3'!AW47)=0,1000,(IFERROR(IF('IA3'!AW47/AW56&lt;0.5,0,IF('IA3'!AW47/AW56*100&gt;90,5,IF('IA3'!AW47/AW56*100&gt;80,4,IF('IA3'!AW47/AW56*100&gt;70,3,IF('IA3'!AW47/AW56*100&gt;60,2,IF('IA3'!AW47/AW56*100&lt;=60,1)))))),0))*AW256)</f>
        <v>1000</v>
      </c>
      <c r="AX156" s="97">
        <f>IF(COUNT('IA3'!AX47)=0,1000,(IFERROR(IF('IA3'!AX47/AX56&lt;0.5,0,IF('IA3'!AX47/AX56*100&gt;90,5,IF('IA3'!AX47/AX56*100&gt;80,4,IF('IA3'!AX47/AX56*100&gt;70,3,IF('IA3'!AX47/AX56*100&gt;60,2,IF('IA3'!AX47/AX56*100&lt;=60,1)))))),0))*AX256)</f>
        <v>1000</v>
      </c>
      <c r="AY156" s="97">
        <f>IF(COUNT('IA3'!AY47)=0,1000,(IFERROR(IF('IA3'!AY47/AY56&lt;0.5,0,IF('IA3'!AY47/AY56*100&gt;90,5,IF('IA3'!AY47/AY56*100&gt;80,4,IF('IA3'!AY47/AY56*100&gt;70,3,IF('IA3'!AY47/AY56*100&gt;60,2,IF('IA3'!AY47/AY56*100&lt;=60,1)))))),0))*AY256)</f>
        <v>1000</v>
      </c>
      <c r="AZ156" s="97">
        <f>IF(COUNT('IA3'!AZ47)=0,1000,(IFERROR(IF('IA3'!AZ47/AZ56&lt;0.5,0,IF('IA3'!AZ47/AZ56*100&gt;90,5,IF('IA3'!AZ47/AZ56*100&gt;80,4,IF('IA3'!AZ47/AZ56*100&gt;70,3,IF('IA3'!AZ47/AZ56*100&gt;60,2,IF('IA3'!AZ47/AZ56*100&lt;=60,1)))))),0))*AZ256)</f>
        <v>1000</v>
      </c>
      <c r="BA156" s="96">
        <f t="shared" si="53"/>
        <v>4.4117647058823533</v>
      </c>
      <c r="BB156" s="96">
        <f t="shared" si="54"/>
        <v>2</v>
      </c>
      <c r="BC156" s="96">
        <f t="shared" si="55"/>
        <v>4.7333333333333334</v>
      </c>
      <c r="BD156" s="96">
        <f t="shared" si="56"/>
        <v>4.6842105263157894</v>
      </c>
      <c r="BE156" s="96">
        <f t="shared" si="57"/>
        <v>4.8181818181818183</v>
      </c>
      <c r="BF156" s="96">
        <f t="shared" si="58"/>
        <v>0</v>
      </c>
      <c r="BG156" s="96">
        <f t="shared" si="59"/>
        <v>0</v>
      </c>
    </row>
    <row r="157" spans="1:59" x14ac:dyDescent="0.3">
      <c r="A157" s="97">
        <f>IF(COUNT('IA3'!B48)=0,1000,(IFERROR(IF('IA3'!B48/A57&lt;0.5,0,IF('IA3'!B48/A57*100&gt;90,5,IF('IA3'!B48/A57*100&gt;80,4,IF('IA3'!B48/A57*100&gt;70,3,IF('IA3'!B48/A57*100&gt;60,2,IF('IA3'!B48/A57*100&lt;=60,1)))))),0))*A257)</f>
        <v>10</v>
      </c>
      <c r="B157" s="97">
        <f>IF(COUNT('IA3'!C48)=0,1000,(IFERROR(IF('IA3'!C48/B57&lt;0.5,0,IF('IA3'!C48/B57*100&gt;90,5,IF('IA3'!C48/B57*100&gt;80,4,IF('IA3'!C48/B57*100&gt;70,3,IF('IA3'!C48/B57*100&gt;60,2,IF('IA3'!C48/B57*100&lt;=60,1)))))),0))*B257)</f>
        <v>4</v>
      </c>
      <c r="C157" s="97">
        <f>IF(COUNT('IA3'!D48)=0,1000,(IFERROR(IF('IA3'!D48/C57&lt;0.5,0,IF('IA3'!D48/C57*100&gt;90,5,IF('IA3'!D48/C57*100&gt;80,4,IF('IA3'!D48/C57*100&gt;70,3,IF('IA3'!D48/C57*100&gt;60,2,IF('IA3'!D48/C57*100&lt;=60,1)))))),0))*C257)</f>
        <v>2</v>
      </c>
      <c r="D157" s="97">
        <f>IF(COUNT('IA3'!E48)=0,1000,(IFERROR(IF('IA3'!E48/D57&lt;0.5,0,IF('IA3'!E48/D57*100&gt;90,5,IF('IA3'!E48/D57*100&gt;80,4,IF('IA3'!E48/D57*100&gt;70,3,IF('IA3'!E48/D57*100&gt;60,2,IF('IA3'!E48/D57*100&lt;=60,1)))))),0))*D257)</f>
        <v>10</v>
      </c>
      <c r="E157" s="97">
        <f>IF(COUNT('IA3'!F48)=0,1000,(IFERROR(IF('IA3'!F48/E57&lt;0.5,0,IF('IA3'!F48/E57*100&gt;90,5,IF('IA3'!F48/E57*100&gt;80,4,IF('IA3'!F48/E57*100&gt;70,3,IF('IA3'!F48/E57*100&gt;60,2,IF('IA3'!F48/E57*100&lt;=60,1)))))),0))*E257)</f>
        <v>4</v>
      </c>
      <c r="F157" s="97">
        <f>IF(COUNT('IA3'!G48)=0,1000,(IFERROR(IF('IA3'!G48/F57&lt;0.5,0,IF('IA3'!G48/F57*100&gt;90,5,IF('IA3'!G48/F57*100&gt;80,4,IF('IA3'!G48/F57*100&gt;70,3,IF('IA3'!G48/F57*100&gt;60,2,IF('IA3'!G48/F57*100&lt;=60,1)))))),0))*F257)</f>
        <v>2</v>
      </c>
      <c r="G157" s="97">
        <f>IF(COUNT('IA3'!H48)=0,1000,(IFERROR(IF('IA3'!H48/G57&lt;0.5,0,IF('IA3'!H48/G57*100&gt;90,5,IF('IA3'!H48/G57*100&gt;80,4,IF('IA3'!H48/G57*100&gt;70,3,IF('IA3'!H48/G57*100&gt;60,2,IF('IA3'!H48/G57*100&lt;=60,1)))))),0))*G257)</f>
        <v>4</v>
      </c>
      <c r="H157" s="97">
        <f>IF(COUNT('IA3'!I48)=0,1000,(IFERROR(IF('IA3'!I48/H57&lt;0.5,0,IF('IA3'!I48/H57*100&gt;90,5,IF('IA3'!I48/H57*100&gt;80,4,IF('IA3'!I48/H57*100&gt;70,3,IF('IA3'!I48/H57*100&gt;60,2,IF('IA3'!I48/H57*100&lt;=60,1)))))),0))*H257)</f>
        <v>4</v>
      </c>
      <c r="I157" s="97">
        <f>IF(COUNT('IA3'!J48)=0,1000,(IFERROR(IF('IA3'!J48/I57&lt;0.5,0,IF('IA3'!J48/I57*100&gt;90,5,IF('IA3'!J48/I57*100&gt;80,4,IF('IA3'!J48/I57*100&gt;70,3,IF('IA3'!J48/I57*100&gt;60,2,IF('IA3'!J48/I57*100&lt;=60,1)))))),0))*I257)</f>
        <v>4</v>
      </c>
      <c r="J157" s="97">
        <f>IF(COUNT('IA3'!K48)=0,1000,(IFERROR(IF('IA3'!K48/J57&lt;0.5,0,IF('IA3'!K48/J57*100&gt;90,5,IF('IA3'!K48/J57*100&gt;80,4,IF('IA3'!K48/J57*100&gt;70,3,IF('IA3'!K48/J57*100&gt;60,2,IF('IA3'!K48/J57*100&lt;=60,1)))))),0))*J257)</f>
        <v>10</v>
      </c>
      <c r="K157" s="97">
        <f>IF(COUNT('IA3'!#REF!)=0,1000,(IFERROR(IF('IA3'!#REF!/K57&lt;0.5,0,IF('IA3'!#REF!/K57*100&gt;90,5,IF('IA3'!#REF!/K57*100&gt;80,4,IF('IA3'!#REF!/K57*100&gt;70,3,IF('IA3'!#REF!/K57*100&gt;60,2,IF('IA3'!#REF!/K57*100&lt;=60,1)))))),0))*K257)</f>
        <v>1000</v>
      </c>
      <c r="L157" s="97">
        <f>IF(COUNT('IA3'!L48)=0,1000,(IFERROR(IF('IA3'!L48/L57&lt;0.5,0,IF('IA3'!L48/L57*100&gt;90,5,IF('IA3'!L48/L57*100&gt;80,4,IF('IA3'!L48/L57*100&gt;70,3,IF('IA3'!L48/L57*100&gt;60,2,IF('IA3'!L48/L57*100&lt;=60,1)))))),0))*L257)</f>
        <v>39</v>
      </c>
      <c r="M157" s="97">
        <f>IF(COUNT('IA3'!#REF!)=0,1000,(IFERROR(IF('IA3'!#REF!/M57&lt;0.5,0,IF('IA3'!#REF!/M57*100&gt;90,5,IF('IA3'!#REF!/M57*100&gt;80,4,IF('IA3'!#REF!/M57*100&gt;70,3,IF('IA3'!#REF!/M57*100&gt;60,2,IF('IA3'!#REF!/M57*100&lt;=60,1)))))),0))*M257)</f>
        <v>1000</v>
      </c>
      <c r="N157" s="97">
        <f>IF(COUNT('IA3'!N48)=0,1000,(IFERROR(IF('IA3'!N48/N57&lt;0.5,0,IF('IA3'!N48/N57*100&gt;90,5,IF('IA3'!N48/N57*100&gt;80,4,IF('IA3'!N48/N57*100&gt;70,3,IF('IA3'!N48/N57*100&gt;60,2,IF('IA3'!N48/N57*100&lt;=60,1)))))),0))*N257)</f>
        <v>39</v>
      </c>
      <c r="O157" s="97">
        <f>IF(COUNT('IA3'!P48)=0,1000,(IFERROR(IF('IA3'!P48/O57&lt;0.5,0,IF('IA3'!P48/O57*100&gt;90,5,IF('IA3'!P48/O57*100&gt;80,4,IF('IA3'!P48/O57*100&gt;70,3,IF('IA3'!P48/O57*100&gt;60,2,IF('IA3'!P48/O57*100&lt;=60,1)))))),0))*O257)</f>
        <v>1000</v>
      </c>
      <c r="P157" s="97">
        <f>IF(COUNT('IA3'!Q48)=0,1000,(IFERROR(IF('IA3'!Q48/P57&lt;0.5,0,IF('IA3'!Q48/P57*100&gt;90,5,IF('IA3'!Q48/P57*100&gt;80,4,IF('IA3'!Q48/P57*100&gt;70,3,IF('IA3'!Q48/P57*100&gt;60,2,IF('IA3'!Q48/P57*100&lt;=60,1)))))),0))*P257)</f>
        <v>39</v>
      </c>
      <c r="Q157" s="97">
        <f>IF(COUNT('IA3'!#REF!)=0,1000,(IFERROR(IF('IA3'!#REF!/Q57&lt;0.5,0,IF('IA3'!#REF!/Q57*100&gt;90,5,IF('IA3'!#REF!/Q57*100&gt;80,4,IF('IA3'!#REF!/Q57*100&gt;70,3,IF('IA3'!#REF!/Q57*100&gt;60,2,IF('IA3'!#REF!/Q57*100&lt;=60,1)))))),0))*Q257)</f>
        <v>1000</v>
      </c>
      <c r="R157" s="97">
        <f>IF(COUNT('IA3'!R48)=0,1000,(IFERROR(IF('IA3'!R48/R57&lt;0.5,0,IF('IA3'!R48/R57*100&gt;90,5,IF('IA3'!R48/R57*100&gt;80,4,IF('IA3'!R48/R57*100&gt;70,3,IF('IA3'!R48/R57*100&gt;60,2,IF('IA3'!R48/R57*100&lt;=60,1)))))),0))*R257)</f>
        <v>39</v>
      </c>
      <c r="S157" s="97">
        <f>IF(COUNT('IA3'!T48)=0,1000,(IFERROR(IF('IA3'!T48/S57&lt;0.5,0,IF('IA3'!T48/S57*100&gt;90,5,IF('IA3'!T48/S57*100&gt;80,4,IF('IA3'!T48/S57*100&gt;70,3,IF('IA3'!T48/S57*100&gt;60,2,IF('IA3'!T48/S57*100&lt;=60,1)))))),0))*S257)</f>
        <v>1000</v>
      </c>
      <c r="T157" s="97">
        <f>IF(COUNT('IA3'!U48)=0,1000,(IFERROR(IF('IA3'!U48/T57&lt;0.5,0,IF('IA3'!U48/T57*100&gt;90,5,IF('IA3'!U48/T57*100&gt;80,4,IF('IA3'!U48/T57*100&gt;70,3,IF('IA3'!U48/T57*100&gt;60,2,IF('IA3'!U48/T57*100&lt;=60,1)))))),0))*T257)</f>
        <v>39</v>
      </c>
      <c r="U157" s="97">
        <f>IF(COUNT('IA3'!#REF!)=0,1000,(IFERROR(IF('IA3'!#REF!/U57&lt;0.5,0,IF('IA3'!#REF!/U57*100&gt;90,5,IF('IA3'!#REF!/U57*100&gt;80,4,IF('IA3'!#REF!/U57*100&gt;70,3,IF('IA3'!#REF!/U57*100&gt;60,2,IF('IA3'!#REF!/U57*100&lt;=60,1)))))),0))*U257)</f>
        <v>1000</v>
      </c>
      <c r="V157" s="97">
        <f>IF(COUNT('IA3'!W48)=0,1000,(IFERROR(IF('IA3'!W48/V57&lt;0.5,0,IF('IA3'!W48/V57*100&gt;90,5,IF('IA3'!W48/V57*100&gt;80,4,IF('IA3'!W48/V57*100&gt;70,3,IF('IA3'!W48/V57*100&gt;60,2,IF('IA3'!W48/V57*100&lt;=60,1)))))),0))*V257)</f>
        <v>64</v>
      </c>
      <c r="W157" s="97">
        <f>IF(COUNT('IA3'!#REF!)=0,1000,(IFERROR(IF('IA3'!#REF!/W57&lt;0.5,0,IF('IA3'!#REF!/W57*100&gt;90,5,IF('IA3'!#REF!/W57*100&gt;80,4,IF('IA3'!#REF!/W57*100&gt;70,3,IF('IA3'!#REF!/W57*100&gt;60,2,IF('IA3'!#REF!/W57*100&lt;=60,1)))))),0))*W257)</f>
        <v>1000</v>
      </c>
      <c r="X157" s="97">
        <f>IF(COUNT('IA3'!X48)=0,1000,(IFERROR(IF('IA3'!X48/X57&lt;0.5,0,IF('IA3'!X48/X57*100&gt;90,5,IF('IA3'!X48/X57*100&gt;80,4,IF('IA3'!X48/X57*100&gt;70,3,IF('IA3'!X48/X57*100&gt;60,2,IF('IA3'!X48/X57*100&lt;=60,1)))))),0))*X257)</f>
        <v>0</v>
      </c>
      <c r="Y157" s="97">
        <f>IF(COUNT('IA3'!Y48)=0,1000,(IFERROR(IF('IA3'!Y48/Y57&lt;0.5,0,IF('IA3'!Y48/Y57*100&gt;90,5,IF('IA3'!Y48/Y57*100&gt;80,4,IF('IA3'!Y48/Y57*100&gt;70,3,IF('IA3'!Y48/Y57*100&gt;60,2,IF('IA3'!Y48/Y57*100&lt;=60,1)))))),0))*Y257)</f>
        <v>0</v>
      </c>
      <c r="Z157" s="97">
        <f>IF(COUNT('IA3'!Z48)=0,1000,(IFERROR(IF('IA3'!Z48/Z57&lt;0.5,0,IF('IA3'!Z48/Z57*100&gt;90,5,IF('IA3'!Z48/Z57*100&gt;80,4,IF('IA3'!Z48/Z57*100&gt;70,3,IF('IA3'!Z48/Z57*100&gt;60,2,IF('IA3'!Z48/Z57*100&lt;=60,1)))))),0))*Z257)</f>
        <v>1000</v>
      </c>
      <c r="AA157" s="97">
        <f>IF(COUNT('IA3'!AA48)=0,1000,(IFERROR(IF('IA3'!AA48/AA57&lt;0.5,0,IF('IA3'!AA48/AA57*100&gt;90,5,IF('IA3'!AA48/AA57*100&gt;80,4,IF('IA3'!AA48/AA57*100&gt;70,3,IF('IA3'!AA48/AA57*100&gt;60,2,IF('IA3'!AA48/AA57*100&lt;=60,1)))))),0))*AA257)</f>
        <v>1000</v>
      </c>
      <c r="AB157" s="97">
        <f>IF(COUNT('IA3'!AB48)=0,1000,(IFERROR(IF('IA3'!AB48/AB57&lt;0.5,0,IF('IA3'!AB48/AB57*100&gt;90,5,IF('IA3'!AB48/AB57*100&gt;80,4,IF('IA3'!AB48/AB57*100&gt;70,3,IF('IA3'!AB48/AB57*100&gt;60,2,IF('IA3'!AB48/AB57*100&lt;=60,1)))))),0))*AB257)</f>
        <v>1000</v>
      </c>
      <c r="AC157" s="97">
        <f>IF(COUNT('IA3'!AC48)=0,1000,(IFERROR(IF('IA3'!AC48/AC57&lt;0.5,0,IF('IA3'!AC48/AC57*100&gt;90,5,IF('IA3'!AC48/AC57*100&gt;80,4,IF('IA3'!AC48/AC57*100&gt;70,3,IF('IA3'!AC48/AC57*100&gt;60,2,IF('IA3'!AC48/AC57*100&lt;=60,1)))))),0))*AC257)</f>
        <v>1000</v>
      </c>
      <c r="AD157" s="97">
        <f>IF(COUNT('IA3'!AD48)=0,1000,(IFERROR(IF('IA3'!AD48/AD57&lt;0.5,0,IF('IA3'!AD48/AD57*100&gt;90,5,IF('IA3'!AD48/AD57*100&gt;80,4,IF('IA3'!AD48/AD57*100&gt;70,3,IF('IA3'!AD48/AD57*100&gt;60,2,IF('IA3'!AD48/AD57*100&lt;=60,1)))))),0))*AD257)</f>
        <v>1000</v>
      </c>
      <c r="AE157" s="97">
        <f>IF(COUNT('IA3'!AE48)=0,1000,(IFERROR(IF('IA3'!AE48/AE57&lt;0.5,0,IF('IA3'!AE48/AE57*100&gt;90,5,IF('IA3'!AE48/AE57*100&gt;80,4,IF('IA3'!AE48/AE57*100&gt;70,3,IF('IA3'!AE48/AE57*100&gt;60,2,IF('IA3'!AE48/AE57*100&lt;=60,1)))))),0))*AE257)</f>
        <v>1000</v>
      </c>
      <c r="AF157" s="97">
        <f>IF(COUNT('IA3'!AF48)=0,1000,(IFERROR(IF('IA3'!AF48/AF57&lt;0.5,0,IF('IA3'!AF48/AF57*100&gt;90,5,IF('IA3'!AF48/AF57*100&gt;80,4,IF('IA3'!AF48/AF57*100&gt;70,3,IF('IA3'!AF48/AF57*100&gt;60,2,IF('IA3'!AF48/AF57*100&lt;=60,1)))))),0))*AF257)</f>
        <v>1000</v>
      </c>
      <c r="AG157" s="97">
        <f>IF(COUNT('IA3'!AG48)=0,1000,(IFERROR(IF('IA3'!AG48/AG57&lt;0.5,0,IF('IA3'!AG48/AG57*100&gt;90,5,IF('IA3'!AG48/AG57*100&gt;80,4,IF('IA3'!AG48/AG57*100&gt;70,3,IF('IA3'!AG48/AG57*100&gt;60,2,IF('IA3'!AG48/AG57*100&lt;=60,1)))))),0))*AG257)</f>
        <v>1000</v>
      </c>
      <c r="AH157" s="97">
        <f>IF(COUNT('IA3'!AH48)=0,1000,(IFERROR(IF('IA3'!AH48/AH57&lt;0.5,0,IF('IA3'!AH48/AH57*100&gt;90,5,IF('IA3'!AH48/AH57*100&gt;80,4,IF('IA3'!AH48/AH57*100&gt;70,3,IF('IA3'!AH48/AH57*100&gt;60,2,IF('IA3'!AH48/AH57*100&lt;=60,1)))))),0))*AH257)</f>
        <v>1000</v>
      </c>
      <c r="AI157" s="97">
        <f>IF(COUNT('IA3'!AI48)=0,1000,(IFERROR(IF('IA3'!AI48/AI57&lt;0.5,0,IF('IA3'!AI48/AI57*100&gt;90,5,IF('IA3'!AI48/AI57*100&gt;80,4,IF('IA3'!AI48/AI57*100&gt;70,3,IF('IA3'!AI48/AI57*100&gt;60,2,IF('IA3'!AI48/AI57*100&lt;=60,1)))))),0))*AI257)</f>
        <v>1000</v>
      </c>
      <c r="AJ157" s="97">
        <f>IF(COUNT('IA3'!AJ48)=0,1000,(IFERROR(IF('IA3'!AJ48/AJ57&lt;0.5,0,IF('IA3'!AJ48/AJ57*100&gt;90,5,IF('IA3'!AJ48/AJ57*100&gt;80,4,IF('IA3'!AJ48/AJ57*100&gt;70,3,IF('IA3'!AJ48/AJ57*100&gt;60,2,IF('IA3'!AJ48/AJ57*100&lt;=60,1)))))),0))*AJ257)</f>
        <v>1000</v>
      </c>
      <c r="AK157" s="97">
        <f>IF(COUNT('IA3'!AK48)=0,1000,(IFERROR(IF('IA3'!AK48/AK57&lt;0.5,0,IF('IA3'!AK48/AK57*100&gt;90,5,IF('IA3'!AK48/AK57*100&gt;80,4,IF('IA3'!AK48/AK57*100&gt;70,3,IF('IA3'!AK48/AK57*100&gt;60,2,IF('IA3'!AK48/AK57*100&lt;=60,1)))))),0))*AK257)</f>
        <v>1000</v>
      </c>
      <c r="AL157" s="97">
        <f>IF(COUNT('IA3'!AL48)=0,1000,(IFERROR(IF('IA3'!AL48/AL57&lt;0.5,0,IF('IA3'!AL48/AL57*100&gt;90,5,IF('IA3'!AL48/AL57*100&gt;80,4,IF('IA3'!AL48/AL57*100&gt;70,3,IF('IA3'!AL48/AL57*100&gt;60,2,IF('IA3'!AL48/AL57*100&lt;=60,1)))))),0))*AL257)</f>
        <v>1000</v>
      </c>
      <c r="AM157" s="97">
        <f>IF(COUNT('IA3'!AM48)=0,1000,(IFERROR(IF('IA3'!AM48/AM57&lt;0.5,0,IF('IA3'!AM48/AM57*100&gt;90,5,IF('IA3'!AM48/AM57*100&gt;80,4,IF('IA3'!AM48/AM57*100&gt;70,3,IF('IA3'!AM48/AM57*100&gt;60,2,IF('IA3'!AM48/AM57*100&lt;=60,1)))))),0))*AM257)</f>
        <v>1000</v>
      </c>
      <c r="AN157" s="97">
        <f>IF(COUNT('IA3'!AN48)=0,1000,(IFERROR(IF('IA3'!AN48/AN57&lt;0.5,0,IF('IA3'!AN48/AN57*100&gt;90,5,IF('IA3'!AN48/AN57*100&gt;80,4,IF('IA3'!AN48/AN57*100&gt;70,3,IF('IA3'!AN48/AN57*100&gt;60,2,IF('IA3'!AN48/AN57*100&lt;=60,1)))))),0))*AN257)</f>
        <v>1000</v>
      </c>
      <c r="AO157" s="97">
        <f>IF(COUNT('IA3'!AO48)=0,1000,(IFERROR(IF('IA3'!AO48/AO57&lt;0.5,0,IF('IA3'!AO48/AO57*100&gt;90,5,IF('IA3'!AO48/AO57*100&gt;80,4,IF('IA3'!AO48/AO57*100&gt;70,3,IF('IA3'!AO48/AO57*100&gt;60,2,IF('IA3'!AO48/AO57*100&lt;=60,1)))))),0))*AO257)</f>
        <v>1000</v>
      </c>
      <c r="AP157" s="97">
        <f>IF(COUNT('IA3'!AP48)=0,1000,(IFERROR(IF('IA3'!AP48/AP57&lt;0.5,0,IF('IA3'!AP48/AP57*100&gt;90,5,IF('IA3'!AP48/AP57*100&gt;80,4,IF('IA3'!AP48/AP57*100&gt;70,3,IF('IA3'!AP48/AP57*100&gt;60,2,IF('IA3'!AP48/AP57*100&lt;=60,1)))))),0))*AP257)</f>
        <v>1000</v>
      </c>
      <c r="AQ157" s="97">
        <f>IF(COUNT('IA3'!AQ48)=0,1000,(IFERROR(IF('IA3'!AQ48/AQ57&lt;0.5,0,IF('IA3'!AQ48/AQ57*100&gt;90,5,IF('IA3'!AQ48/AQ57*100&gt;80,4,IF('IA3'!AQ48/AQ57*100&gt;70,3,IF('IA3'!AQ48/AQ57*100&gt;60,2,IF('IA3'!AQ48/AQ57*100&lt;=60,1)))))),0))*AQ257)</f>
        <v>1000</v>
      </c>
      <c r="AR157" s="97">
        <f>IF(COUNT('IA3'!AR48)=0,1000,(IFERROR(IF('IA3'!AR48/AR57&lt;0.5,0,IF('IA3'!AR48/AR57*100&gt;90,5,IF('IA3'!AR48/AR57*100&gt;80,4,IF('IA3'!AR48/AR57*100&gt;70,3,IF('IA3'!AR48/AR57*100&gt;60,2,IF('IA3'!AR48/AR57*100&lt;=60,1)))))),0))*AR257)</f>
        <v>1000</v>
      </c>
      <c r="AS157" s="97">
        <f>IF(COUNT('IA3'!AS48)=0,1000,(IFERROR(IF('IA3'!AS48/AS57&lt;0.5,0,IF('IA3'!AS48/AS57*100&gt;90,5,IF('IA3'!AS48/AS57*100&gt;80,4,IF('IA3'!AS48/AS57*100&gt;70,3,IF('IA3'!AS48/AS57*100&gt;60,2,IF('IA3'!AS48/AS57*100&lt;=60,1)))))),0))*AS257)</f>
        <v>1000</v>
      </c>
      <c r="AT157" s="97">
        <f>IF(COUNT('IA3'!AT48)=0,1000,(IFERROR(IF('IA3'!AT48/AT57&lt;0.5,0,IF('IA3'!AT48/AT57*100&gt;90,5,IF('IA3'!AT48/AT57*100&gt;80,4,IF('IA3'!AT48/AT57*100&gt;70,3,IF('IA3'!AT48/AT57*100&gt;60,2,IF('IA3'!AT48/AT57*100&lt;=60,1)))))),0))*AT257)</f>
        <v>1000</v>
      </c>
      <c r="AU157" s="97">
        <f>IF(COUNT('IA3'!AU48)=0,1000,(IFERROR(IF('IA3'!AU48/AU57&lt;0.5,0,IF('IA3'!AU48/AU57*100&gt;90,5,IF('IA3'!AU48/AU57*100&gt;80,4,IF('IA3'!AU48/AU57*100&gt;70,3,IF('IA3'!AU48/AU57*100&gt;60,2,IF('IA3'!AU48/AU57*100&lt;=60,1)))))),0))*AU257)</f>
        <v>1000</v>
      </c>
      <c r="AV157" s="97">
        <f>IF(COUNT('IA3'!AV48)=0,1000,(IFERROR(IF('IA3'!AV48/AV57&lt;0.5,0,IF('IA3'!AV48/AV57*100&gt;90,5,IF('IA3'!AV48/AV57*100&gt;80,4,IF('IA3'!AV48/AV57*100&gt;70,3,IF('IA3'!AV48/AV57*100&gt;60,2,IF('IA3'!AV48/AV57*100&lt;=60,1)))))),0))*AV257)</f>
        <v>1000</v>
      </c>
      <c r="AW157" s="97">
        <f>IF(COUNT('IA3'!AW48)=0,1000,(IFERROR(IF('IA3'!AW48/AW57&lt;0.5,0,IF('IA3'!AW48/AW57*100&gt;90,5,IF('IA3'!AW48/AW57*100&gt;80,4,IF('IA3'!AW48/AW57*100&gt;70,3,IF('IA3'!AW48/AW57*100&gt;60,2,IF('IA3'!AW48/AW57*100&lt;=60,1)))))),0))*AW257)</f>
        <v>1000</v>
      </c>
      <c r="AX157" s="97">
        <f>IF(COUNT('IA3'!AX48)=0,1000,(IFERROR(IF('IA3'!AX48/AX57&lt;0.5,0,IF('IA3'!AX48/AX57*100&gt;90,5,IF('IA3'!AX48/AX57*100&gt;80,4,IF('IA3'!AX48/AX57*100&gt;70,3,IF('IA3'!AX48/AX57*100&gt;60,2,IF('IA3'!AX48/AX57*100&lt;=60,1)))))),0))*AX257)</f>
        <v>1000</v>
      </c>
      <c r="AY157" s="97">
        <f>IF(COUNT('IA3'!AY48)=0,1000,(IFERROR(IF('IA3'!AY48/AY57&lt;0.5,0,IF('IA3'!AY48/AY57*100&gt;90,5,IF('IA3'!AY48/AY57*100&gt;80,4,IF('IA3'!AY48/AY57*100&gt;70,3,IF('IA3'!AY48/AY57*100&gt;60,2,IF('IA3'!AY48/AY57*100&lt;=60,1)))))),0))*AY257)</f>
        <v>1000</v>
      </c>
      <c r="AZ157" s="97">
        <f>IF(COUNT('IA3'!AZ48)=0,1000,(IFERROR(IF('IA3'!AZ48/AZ57&lt;0.5,0,IF('IA3'!AZ48/AZ57*100&gt;90,5,IF('IA3'!AZ48/AZ57*100&gt;80,4,IF('IA3'!AZ48/AZ57*100&gt;70,3,IF('IA3'!AZ48/AZ57*100&gt;60,2,IF('IA3'!AZ48/AZ57*100&lt;=60,1)))))),0))*AZ257)</f>
        <v>1000</v>
      </c>
      <c r="BA157" s="96">
        <f t="shared" si="53"/>
        <v>3.1176470588235294</v>
      </c>
      <c r="BB157" s="96">
        <f t="shared" si="54"/>
        <v>2</v>
      </c>
      <c r="BC157" s="96">
        <f t="shared" si="55"/>
        <v>2.8</v>
      </c>
      <c r="BD157" s="96">
        <f t="shared" si="56"/>
        <v>3.3157894736842106</v>
      </c>
      <c r="BE157" s="96">
        <f t="shared" si="57"/>
        <v>3.3030303030303032</v>
      </c>
      <c r="BF157" s="96">
        <f t="shared" si="58"/>
        <v>0</v>
      </c>
      <c r="BG157" s="96">
        <f t="shared" si="59"/>
        <v>0</v>
      </c>
    </row>
    <row r="158" spans="1:59" x14ac:dyDescent="0.3">
      <c r="A158" s="97">
        <f>IF(COUNT('IA3'!B49)=0,1000,(IFERROR(IF('IA3'!B49/A58&lt;0.5,0,IF('IA3'!B49/A58*100&gt;90,5,IF('IA3'!B49/A58*100&gt;80,4,IF('IA3'!B49/A58*100&gt;70,3,IF('IA3'!B49/A58*100&gt;60,2,IF('IA3'!B49/A58*100&lt;=60,1)))))),0))*A258)</f>
        <v>10</v>
      </c>
      <c r="B158" s="97">
        <f>IF(COUNT('IA3'!C49)=0,1000,(IFERROR(IF('IA3'!C49/B58&lt;0.5,0,IF('IA3'!C49/B58*100&gt;90,5,IF('IA3'!C49/B58*100&gt;80,4,IF('IA3'!C49/B58*100&gt;70,3,IF('IA3'!C49/B58*100&gt;60,2,IF('IA3'!C49/B58*100&lt;=60,1)))))),0))*B258)</f>
        <v>10</v>
      </c>
      <c r="C158" s="97">
        <f>IF(COUNT('IA3'!D49)=0,1000,(IFERROR(IF('IA3'!D49/C58&lt;0.5,0,IF('IA3'!D49/C58*100&gt;90,5,IF('IA3'!D49/C58*100&gt;80,4,IF('IA3'!D49/C58*100&gt;70,3,IF('IA3'!D49/C58*100&gt;60,2,IF('IA3'!D49/C58*100&lt;=60,1)))))),0))*C258)</f>
        <v>10</v>
      </c>
      <c r="D158" s="97">
        <f>IF(COUNT('IA3'!E49)=0,1000,(IFERROR(IF('IA3'!E49/D58&lt;0.5,0,IF('IA3'!E49/D58*100&gt;90,5,IF('IA3'!E49/D58*100&gt;80,4,IF('IA3'!E49/D58*100&gt;70,3,IF('IA3'!E49/D58*100&gt;60,2,IF('IA3'!E49/D58*100&lt;=60,1)))))),0))*D258)</f>
        <v>10</v>
      </c>
      <c r="E158" s="97">
        <f>IF(COUNT('IA3'!F49)=0,1000,(IFERROR(IF('IA3'!F49/E58&lt;0.5,0,IF('IA3'!F49/E58*100&gt;90,5,IF('IA3'!F49/E58*100&gt;80,4,IF('IA3'!F49/E58*100&gt;70,3,IF('IA3'!F49/E58*100&gt;60,2,IF('IA3'!F49/E58*100&lt;=60,1)))))),0))*E258)</f>
        <v>10</v>
      </c>
      <c r="F158" s="97">
        <f>IF(COUNT('IA3'!G49)=0,1000,(IFERROR(IF('IA3'!G49/F58&lt;0.5,0,IF('IA3'!G49/F58*100&gt;90,5,IF('IA3'!G49/F58*100&gt;80,4,IF('IA3'!G49/F58*100&gt;70,3,IF('IA3'!G49/F58*100&gt;60,2,IF('IA3'!G49/F58*100&lt;=60,1)))))),0))*F258)</f>
        <v>10</v>
      </c>
      <c r="G158" s="97">
        <f>IF(COUNT('IA3'!H49)=0,1000,(IFERROR(IF('IA3'!H49/G58&lt;0.5,0,IF('IA3'!H49/G58*100&gt;90,5,IF('IA3'!H49/G58*100&gt;80,4,IF('IA3'!H49/G58*100&gt;70,3,IF('IA3'!H49/G58*100&gt;60,2,IF('IA3'!H49/G58*100&lt;=60,1)))))),0))*G258)</f>
        <v>10</v>
      </c>
      <c r="H158" s="97">
        <f>IF(COUNT('IA3'!I49)=0,1000,(IFERROR(IF('IA3'!I49/H58&lt;0.5,0,IF('IA3'!I49/H58*100&gt;90,5,IF('IA3'!I49/H58*100&gt;80,4,IF('IA3'!I49/H58*100&gt;70,3,IF('IA3'!I49/H58*100&gt;60,2,IF('IA3'!I49/H58*100&lt;=60,1)))))),0))*H258)</f>
        <v>10</v>
      </c>
      <c r="I158" s="97">
        <f>IF(COUNT('IA3'!J49)=0,1000,(IFERROR(IF('IA3'!J49/I58&lt;0.5,0,IF('IA3'!J49/I58*100&gt;90,5,IF('IA3'!J49/I58*100&gt;80,4,IF('IA3'!J49/I58*100&gt;70,3,IF('IA3'!J49/I58*100&gt;60,2,IF('IA3'!J49/I58*100&lt;=60,1)))))),0))*I258)</f>
        <v>10</v>
      </c>
      <c r="J158" s="97">
        <f>IF(COUNT('IA3'!K49)=0,1000,(IFERROR(IF('IA3'!K49/J58&lt;0.5,0,IF('IA3'!K49/J58*100&gt;90,5,IF('IA3'!K49/J58*100&gt;80,4,IF('IA3'!K49/J58*100&gt;70,3,IF('IA3'!K49/J58*100&gt;60,2,IF('IA3'!K49/J58*100&lt;=60,1)))))),0))*J258)</f>
        <v>10</v>
      </c>
      <c r="K158" s="97">
        <f>IF(COUNT('IA3'!#REF!)=0,1000,(IFERROR(IF('IA3'!#REF!/K58&lt;0.5,0,IF('IA3'!#REF!/K58*100&gt;90,5,IF('IA3'!#REF!/K58*100&gt;80,4,IF('IA3'!#REF!/K58*100&gt;70,3,IF('IA3'!#REF!/K58*100&gt;60,2,IF('IA3'!#REF!/K58*100&lt;=60,1)))))),0))*K258)</f>
        <v>1000</v>
      </c>
      <c r="L158" s="97">
        <f>IF(COUNT('IA3'!L49)=0,1000,(IFERROR(IF('IA3'!L49/L58&lt;0.5,0,IF('IA3'!L49/L58*100&gt;90,5,IF('IA3'!L49/L58*100&gt;80,4,IF('IA3'!L49/L58*100&gt;70,3,IF('IA3'!L49/L58*100&gt;60,2,IF('IA3'!L49/L58*100&lt;=60,1)))))),0))*L258)</f>
        <v>65</v>
      </c>
      <c r="M158" s="97">
        <f>IF(COUNT('IA3'!N49)=0,1000,(IFERROR(IF('IA3'!N49/M58&lt;0.5,0,IF('IA3'!N49/M58*100&gt;90,5,IF('IA3'!N49/M58*100&gt;80,4,IF('IA3'!N49/M58*100&gt;70,3,IF('IA3'!N49/M58*100&gt;60,2,IF('IA3'!N49/M58*100&lt;=60,1)))))),0))*M258)</f>
        <v>1000</v>
      </c>
      <c r="N158" s="97">
        <f>IF(COUNT('IA3'!O49)=0,1000,(IFERROR(IF('IA3'!O49/N58&lt;0.5,0,IF('IA3'!O49/N58*100&gt;90,5,IF('IA3'!O49/N58*100&gt;80,4,IF('IA3'!O49/N58*100&gt;70,3,IF('IA3'!O49/N58*100&gt;60,2,IF('IA3'!O49/N58*100&lt;=60,1)))))),0))*N258)</f>
        <v>65</v>
      </c>
      <c r="O158" s="97">
        <f>IF(COUNT('IA3'!#REF!)=0,1000,(IFERROR(IF('IA3'!#REF!/O58&lt;0.5,0,IF('IA3'!#REF!/O58*100&gt;90,5,IF('IA3'!#REF!/O58*100&gt;80,4,IF('IA3'!#REF!/O58*100&gt;70,3,IF('IA3'!#REF!/O58*100&gt;60,2,IF('IA3'!#REF!/O58*100&lt;=60,1)))))),0))*O258)</f>
        <v>1000</v>
      </c>
      <c r="P158" s="97">
        <f>IF(COUNT('IA3'!P49)=0,1000,(IFERROR(IF('IA3'!P49/P58&lt;0.5,0,IF('IA3'!P49/P58*100&gt;90,5,IF('IA3'!P49/P58*100&gt;80,4,IF('IA3'!P49/P58*100&gt;70,3,IF('IA3'!P49/P58*100&gt;60,2,IF('IA3'!P49/P58*100&lt;=60,1)))))),0))*P258)</f>
        <v>65</v>
      </c>
      <c r="Q158" s="97">
        <f>IF(COUNT('IA3'!#REF!)=0,1000,(IFERROR(IF('IA3'!#REF!/Q58&lt;0.5,0,IF('IA3'!#REF!/Q58*100&gt;90,5,IF('IA3'!#REF!/Q58*100&gt;80,4,IF('IA3'!#REF!/Q58*100&gt;70,3,IF('IA3'!#REF!/Q58*100&gt;60,2,IF('IA3'!#REF!/Q58*100&lt;=60,1)))))),0))*Q258)</f>
        <v>1000</v>
      </c>
      <c r="R158" s="97">
        <f>IF(COUNT('IA3'!R49)=0,1000,(IFERROR(IF('IA3'!R49/R58&lt;0.5,0,IF('IA3'!R49/R58*100&gt;90,5,IF('IA3'!R49/R58*100&gt;80,4,IF('IA3'!R49/R58*100&gt;70,3,IF('IA3'!R49/R58*100&gt;60,2,IF('IA3'!R49/R58*100&lt;=60,1)))))),0))*R258)</f>
        <v>65</v>
      </c>
      <c r="S158" s="97">
        <f>IF(COUNT('IA3'!T49)=0,1000,(IFERROR(IF('IA3'!T49/S58&lt;0.5,0,IF('IA3'!T49/S58*100&gt;90,5,IF('IA3'!T49/S58*100&gt;80,4,IF('IA3'!T49/S58*100&gt;70,3,IF('IA3'!T49/S58*100&gt;60,2,IF('IA3'!T49/S58*100&lt;=60,1)))))),0))*S258)</f>
        <v>1000</v>
      </c>
      <c r="T158" s="97">
        <f>IF(COUNT('IA3'!U49)=0,1000,(IFERROR(IF('IA3'!U49/T58&lt;0.5,0,IF('IA3'!U49/T58*100&gt;90,5,IF('IA3'!U49/T58*100&gt;80,4,IF('IA3'!U49/T58*100&gt;70,3,IF('IA3'!U49/T58*100&gt;60,2,IF('IA3'!U49/T58*100&lt;=60,1)))))),0))*T258)</f>
        <v>65</v>
      </c>
      <c r="U158" s="97">
        <f>IF(COUNT('IA3'!#REF!)=0,1000,(IFERROR(IF('IA3'!#REF!/U58&lt;0.5,0,IF('IA3'!#REF!/U58*100&gt;90,5,IF('IA3'!#REF!/U58*100&gt;80,4,IF('IA3'!#REF!/U58*100&gt;70,3,IF('IA3'!#REF!/U58*100&gt;60,2,IF('IA3'!#REF!/U58*100&lt;=60,1)))))),0))*U258)</f>
        <v>1000</v>
      </c>
      <c r="V158" s="97">
        <f>IF(COUNT('IA3'!V49)=0,1000,(IFERROR(IF('IA3'!V49/V58&lt;0.5,0,IF('IA3'!V49/V58*100&gt;90,5,IF('IA3'!V49/V58*100&gt;80,4,IF('IA3'!V49/V58*100&gt;70,3,IF('IA3'!V49/V58*100&gt;60,2,IF('IA3'!V49/V58*100&lt;=60,1)))))),0))*V258)</f>
        <v>80</v>
      </c>
      <c r="W158" s="97">
        <f>IF(COUNT('IA3'!#REF!)=0,1000,(IFERROR(IF('IA3'!#REF!/W58&lt;0.5,0,IF('IA3'!#REF!/W58*100&gt;90,5,IF('IA3'!#REF!/W58*100&gt;80,4,IF('IA3'!#REF!/W58*100&gt;70,3,IF('IA3'!#REF!/W58*100&gt;60,2,IF('IA3'!#REF!/W58*100&lt;=60,1)))))),0))*W258)</f>
        <v>1000</v>
      </c>
      <c r="X158" s="97">
        <f>IF(COUNT('IA3'!X49)=0,1000,(IFERROR(IF('IA3'!X49/X58&lt;0.5,0,IF('IA3'!X49/X58*100&gt;90,5,IF('IA3'!X49/X58*100&gt;80,4,IF('IA3'!X49/X58*100&gt;70,3,IF('IA3'!X49/X58*100&gt;60,2,IF('IA3'!X49/X58*100&lt;=60,1)))))),0))*X258)</f>
        <v>0</v>
      </c>
      <c r="Y158" s="97">
        <f>IF(COUNT('IA3'!Y49)=0,1000,(IFERROR(IF('IA3'!Y49/Y58&lt;0.5,0,IF('IA3'!Y49/Y58*100&gt;90,5,IF('IA3'!Y49/Y58*100&gt;80,4,IF('IA3'!Y49/Y58*100&gt;70,3,IF('IA3'!Y49/Y58*100&gt;60,2,IF('IA3'!Y49/Y58*100&lt;=60,1)))))),0))*Y258)</f>
        <v>0</v>
      </c>
      <c r="Z158" s="97">
        <f>IF(COUNT('IA3'!Z49)=0,1000,(IFERROR(IF('IA3'!Z49/Z58&lt;0.5,0,IF('IA3'!Z49/Z58*100&gt;90,5,IF('IA3'!Z49/Z58*100&gt;80,4,IF('IA3'!Z49/Z58*100&gt;70,3,IF('IA3'!Z49/Z58*100&gt;60,2,IF('IA3'!Z49/Z58*100&lt;=60,1)))))),0))*Z258)</f>
        <v>1000</v>
      </c>
      <c r="AA158" s="97">
        <f>IF(COUNT('IA3'!AA49)=0,1000,(IFERROR(IF('IA3'!AA49/AA58&lt;0.5,0,IF('IA3'!AA49/AA58*100&gt;90,5,IF('IA3'!AA49/AA58*100&gt;80,4,IF('IA3'!AA49/AA58*100&gt;70,3,IF('IA3'!AA49/AA58*100&gt;60,2,IF('IA3'!AA49/AA58*100&lt;=60,1)))))),0))*AA258)</f>
        <v>1000</v>
      </c>
      <c r="AB158" s="97">
        <f>IF(COUNT('IA3'!AB49)=0,1000,(IFERROR(IF('IA3'!AB49/AB58&lt;0.5,0,IF('IA3'!AB49/AB58*100&gt;90,5,IF('IA3'!AB49/AB58*100&gt;80,4,IF('IA3'!AB49/AB58*100&gt;70,3,IF('IA3'!AB49/AB58*100&gt;60,2,IF('IA3'!AB49/AB58*100&lt;=60,1)))))),0))*AB258)</f>
        <v>1000</v>
      </c>
      <c r="AC158" s="97">
        <f>IF(COUNT('IA3'!AC49)=0,1000,(IFERROR(IF('IA3'!AC49/AC58&lt;0.5,0,IF('IA3'!AC49/AC58*100&gt;90,5,IF('IA3'!AC49/AC58*100&gt;80,4,IF('IA3'!AC49/AC58*100&gt;70,3,IF('IA3'!AC49/AC58*100&gt;60,2,IF('IA3'!AC49/AC58*100&lt;=60,1)))))),0))*AC258)</f>
        <v>1000</v>
      </c>
      <c r="AD158" s="97">
        <f>IF(COUNT('IA3'!AD49)=0,1000,(IFERROR(IF('IA3'!AD49/AD58&lt;0.5,0,IF('IA3'!AD49/AD58*100&gt;90,5,IF('IA3'!AD49/AD58*100&gt;80,4,IF('IA3'!AD49/AD58*100&gt;70,3,IF('IA3'!AD49/AD58*100&gt;60,2,IF('IA3'!AD49/AD58*100&lt;=60,1)))))),0))*AD258)</f>
        <v>1000</v>
      </c>
      <c r="AE158" s="97">
        <f>IF(COUNT('IA3'!AE49)=0,1000,(IFERROR(IF('IA3'!AE49/AE58&lt;0.5,0,IF('IA3'!AE49/AE58*100&gt;90,5,IF('IA3'!AE49/AE58*100&gt;80,4,IF('IA3'!AE49/AE58*100&gt;70,3,IF('IA3'!AE49/AE58*100&gt;60,2,IF('IA3'!AE49/AE58*100&lt;=60,1)))))),0))*AE258)</f>
        <v>1000</v>
      </c>
      <c r="AF158" s="97">
        <f>IF(COUNT('IA3'!AF49)=0,1000,(IFERROR(IF('IA3'!AF49/AF58&lt;0.5,0,IF('IA3'!AF49/AF58*100&gt;90,5,IF('IA3'!AF49/AF58*100&gt;80,4,IF('IA3'!AF49/AF58*100&gt;70,3,IF('IA3'!AF49/AF58*100&gt;60,2,IF('IA3'!AF49/AF58*100&lt;=60,1)))))),0))*AF258)</f>
        <v>1000</v>
      </c>
      <c r="AG158" s="97">
        <f>IF(COUNT('IA3'!AG49)=0,1000,(IFERROR(IF('IA3'!AG49/AG58&lt;0.5,0,IF('IA3'!AG49/AG58*100&gt;90,5,IF('IA3'!AG49/AG58*100&gt;80,4,IF('IA3'!AG49/AG58*100&gt;70,3,IF('IA3'!AG49/AG58*100&gt;60,2,IF('IA3'!AG49/AG58*100&lt;=60,1)))))),0))*AG258)</f>
        <v>1000</v>
      </c>
      <c r="AH158" s="97">
        <f>IF(COUNT('IA3'!AH49)=0,1000,(IFERROR(IF('IA3'!AH49/AH58&lt;0.5,0,IF('IA3'!AH49/AH58*100&gt;90,5,IF('IA3'!AH49/AH58*100&gt;80,4,IF('IA3'!AH49/AH58*100&gt;70,3,IF('IA3'!AH49/AH58*100&gt;60,2,IF('IA3'!AH49/AH58*100&lt;=60,1)))))),0))*AH258)</f>
        <v>1000</v>
      </c>
      <c r="AI158" s="97">
        <f>IF(COUNT('IA3'!AI49)=0,1000,(IFERROR(IF('IA3'!AI49/AI58&lt;0.5,0,IF('IA3'!AI49/AI58*100&gt;90,5,IF('IA3'!AI49/AI58*100&gt;80,4,IF('IA3'!AI49/AI58*100&gt;70,3,IF('IA3'!AI49/AI58*100&gt;60,2,IF('IA3'!AI49/AI58*100&lt;=60,1)))))),0))*AI258)</f>
        <v>1000</v>
      </c>
      <c r="AJ158" s="97">
        <f>IF(COUNT('IA3'!AJ49)=0,1000,(IFERROR(IF('IA3'!AJ49/AJ58&lt;0.5,0,IF('IA3'!AJ49/AJ58*100&gt;90,5,IF('IA3'!AJ49/AJ58*100&gt;80,4,IF('IA3'!AJ49/AJ58*100&gt;70,3,IF('IA3'!AJ49/AJ58*100&gt;60,2,IF('IA3'!AJ49/AJ58*100&lt;=60,1)))))),0))*AJ258)</f>
        <v>1000</v>
      </c>
      <c r="AK158" s="97">
        <f>IF(COUNT('IA3'!AK49)=0,1000,(IFERROR(IF('IA3'!AK49/AK58&lt;0.5,0,IF('IA3'!AK49/AK58*100&gt;90,5,IF('IA3'!AK49/AK58*100&gt;80,4,IF('IA3'!AK49/AK58*100&gt;70,3,IF('IA3'!AK49/AK58*100&gt;60,2,IF('IA3'!AK49/AK58*100&lt;=60,1)))))),0))*AK258)</f>
        <v>1000</v>
      </c>
      <c r="AL158" s="97">
        <f>IF(COUNT('IA3'!AL49)=0,1000,(IFERROR(IF('IA3'!AL49/AL58&lt;0.5,0,IF('IA3'!AL49/AL58*100&gt;90,5,IF('IA3'!AL49/AL58*100&gt;80,4,IF('IA3'!AL49/AL58*100&gt;70,3,IF('IA3'!AL49/AL58*100&gt;60,2,IF('IA3'!AL49/AL58*100&lt;=60,1)))))),0))*AL258)</f>
        <v>1000</v>
      </c>
      <c r="AM158" s="97">
        <f>IF(COUNT('IA3'!AM49)=0,1000,(IFERROR(IF('IA3'!AM49/AM58&lt;0.5,0,IF('IA3'!AM49/AM58*100&gt;90,5,IF('IA3'!AM49/AM58*100&gt;80,4,IF('IA3'!AM49/AM58*100&gt;70,3,IF('IA3'!AM49/AM58*100&gt;60,2,IF('IA3'!AM49/AM58*100&lt;=60,1)))))),0))*AM258)</f>
        <v>1000</v>
      </c>
      <c r="AN158" s="97">
        <f>IF(COUNT('IA3'!AN49)=0,1000,(IFERROR(IF('IA3'!AN49/AN58&lt;0.5,0,IF('IA3'!AN49/AN58*100&gt;90,5,IF('IA3'!AN49/AN58*100&gt;80,4,IF('IA3'!AN49/AN58*100&gt;70,3,IF('IA3'!AN49/AN58*100&gt;60,2,IF('IA3'!AN49/AN58*100&lt;=60,1)))))),0))*AN258)</f>
        <v>1000</v>
      </c>
      <c r="AO158" s="97">
        <f>IF(COUNT('IA3'!AO49)=0,1000,(IFERROR(IF('IA3'!AO49/AO58&lt;0.5,0,IF('IA3'!AO49/AO58*100&gt;90,5,IF('IA3'!AO49/AO58*100&gt;80,4,IF('IA3'!AO49/AO58*100&gt;70,3,IF('IA3'!AO49/AO58*100&gt;60,2,IF('IA3'!AO49/AO58*100&lt;=60,1)))))),0))*AO258)</f>
        <v>1000</v>
      </c>
      <c r="AP158" s="97">
        <f>IF(COUNT('IA3'!AP49)=0,1000,(IFERROR(IF('IA3'!AP49/AP58&lt;0.5,0,IF('IA3'!AP49/AP58*100&gt;90,5,IF('IA3'!AP49/AP58*100&gt;80,4,IF('IA3'!AP49/AP58*100&gt;70,3,IF('IA3'!AP49/AP58*100&gt;60,2,IF('IA3'!AP49/AP58*100&lt;=60,1)))))),0))*AP258)</f>
        <v>1000</v>
      </c>
      <c r="AQ158" s="97">
        <f>IF(COUNT('IA3'!AQ49)=0,1000,(IFERROR(IF('IA3'!AQ49/AQ58&lt;0.5,0,IF('IA3'!AQ49/AQ58*100&gt;90,5,IF('IA3'!AQ49/AQ58*100&gt;80,4,IF('IA3'!AQ49/AQ58*100&gt;70,3,IF('IA3'!AQ49/AQ58*100&gt;60,2,IF('IA3'!AQ49/AQ58*100&lt;=60,1)))))),0))*AQ258)</f>
        <v>1000</v>
      </c>
      <c r="AR158" s="97">
        <f>IF(COUNT('IA3'!AR49)=0,1000,(IFERROR(IF('IA3'!AR49/AR58&lt;0.5,0,IF('IA3'!AR49/AR58*100&gt;90,5,IF('IA3'!AR49/AR58*100&gt;80,4,IF('IA3'!AR49/AR58*100&gt;70,3,IF('IA3'!AR49/AR58*100&gt;60,2,IF('IA3'!AR49/AR58*100&lt;=60,1)))))),0))*AR258)</f>
        <v>1000</v>
      </c>
      <c r="AS158" s="97">
        <f>IF(COUNT('IA3'!AS49)=0,1000,(IFERROR(IF('IA3'!AS49/AS58&lt;0.5,0,IF('IA3'!AS49/AS58*100&gt;90,5,IF('IA3'!AS49/AS58*100&gt;80,4,IF('IA3'!AS49/AS58*100&gt;70,3,IF('IA3'!AS49/AS58*100&gt;60,2,IF('IA3'!AS49/AS58*100&lt;=60,1)))))),0))*AS258)</f>
        <v>1000</v>
      </c>
      <c r="AT158" s="97">
        <f>IF(COUNT('IA3'!AT49)=0,1000,(IFERROR(IF('IA3'!AT49/AT58&lt;0.5,0,IF('IA3'!AT49/AT58*100&gt;90,5,IF('IA3'!AT49/AT58*100&gt;80,4,IF('IA3'!AT49/AT58*100&gt;70,3,IF('IA3'!AT49/AT58*100&gt;60,2,IF('IA3'!AT49/AT58*100&lt;=60,1)))))),0))*AT258)</f>
        <v>1000</v>
      </c>
      <c r="AU158" s="97">
        <f>IF(COUNT('IA3'!AU49)=0,1000,(IFERROR(IF('IA3'!AU49/AU58&lt;0.5,0,IF('IA3'!AU49/AU58*100&gt;90,5,IF('IA3'!AU49/AU58*100&gt;80,4,IF('IA3'!AU49/AU58*100&gt;70,3,IF('IA3'!AU49/AU58*100&gt;60,2,IF('IA3'!AU49/AU58*100&lt;=60,1)))))),0))*AU258)</f>
        <v>1000</v>
      </c>
      <c r="AV158" s="97">
        <f>IF(COUNT('IA3'!AV49)=0,1000,(IFERROR(IF('IA3'!AV49/AV58&lt;0.5,0,IF('IA3'!AV49/AV58*100&gt;90,5,IF('IA3'!AV49/AV58*100&gt;80,4,IF('IA3'!AV49/AV58*100&gt;70,3,IF('IA3'!AV49/AV58*100&gt;60,2,IF('IA3'!AV49/AV58*100&lt;=60,1)))))),0))*AV258)</f>
        <v>1000</v>
      </c>
      <c r="AW158" s="97">
        <f>IF(COUNT('IA3'!AW49)=0,1000,(IFERROR(IF('IA3'!AW49/AW58&lt;0.5,0,IF('IA3'!AW49/AW58*100&gt;90,5,IF('IA3'!AW49/AW58*100&gt;80,4,IF('IA3'!AW49/AW58*100&gt;70,3,IF('IA3'!AW49/AW58*100&gt;60,2,IF('IA3'!AW49/AW58*100&lt;=60,1)))))),0))*AW258)</f>
        <v>1000</v>
      </c>
      <c r="AX158" s="97">
        <f>IF(COUNT('IA3'!AX49)=0,1000,(IFERROR(IF('IA3'!AX49/AX58&lt;0.5,0,IF('IA3'!AX49/AX58*100&gt;90,5,IF('IA3'!AX49/AX58*100&gt;80,4,IF('IA3'!AX49/AX58*100&gt;70,3,IF('IA3'!AX49/AX58*100&gt;60,2,IF('IA3'!AX49/AX58*100&lt;=60,1)))))),0))*AX258)</f>
        <v>1000</v>
      </c>
      <c r="AY158" s="97">
        <f>IF(COUNT('IA3'!AY49)=0,1000,(IFERROR(IF('IA3'!AY49/AY58&lt;0.5,0,IF('IA3'!AY49/AY58*100&gt;90,5,IF('IA3'!AY49/AY58*100&gt;80,4,IF('IA3'!AY49/AY58*100&gt;70,3,IF('IA3'!AY49/AY58*100&gt;60,2,IF('IA3'!AY49/AY58*100&lt;=60,1)))))),0))*AY258)</f>
        <v>1000</v>
      </c>
      <c r="AZ158" s="97">
        <f>IF(COUNT('IA3'!AZ49)=0,1000,(IFERROR(IF('IA3'!AZ49/AZ58&lt;0.5,0,IF('IA3'!AZ49/AZ58*100&gt;90,5,IF('IA3'!AZ49/AZ58*100&gt;80,4,IF('IA3'!AZ49/AZ58*100&gt;70,3,IF('IA3'!AZ49/AZ58*100&gt;60,2,IF('IA3'!AZ49/AZ58*100&lt;=60,1)))))),0))*AZ258)</f>
        <v>1000</v>
      </c>
      <c r="BA158" s="96">
        <f t="shared" si="53"/>
        <v>5</v>
      </c>
      <c r="BB158" s="96">
        <f t="shared" si="54"/>
        <v>5</v>
      </c>
      <c r="BC158" s="96">
        <f t="shared" si="55"/>
        <v>5</v>
      </c>
      <c r="BD158" s="96">
        <f t="shared" si="56"/>
        <v>5</v>
      </c>
      <c r="BE158" s="96">
        <f t="shared" si="57"/>
        <v>5</v>
      </c>
      <c r="BF158" s="96">
        <f t="shared" si="58"/>
        <v>0</v>
      </c>
      <c r="BG158" s="96">
        <f t="shared" si="59"/>
        <v>0</v>
      </c>
    </row>
    <row r="159" spans="1:59" x14ac:dyDescent="0.3">
      <c r="A159" s="97">
        <f>IF(COUNT('IA3'!B50)=0,1000,(IFERROR(IF('IA3'!B50/A59&lt;0.5,0,IF('IA3'!B50/A59*100&gt;90,5,IF('IA3'!B50/A59*100&gt;80,4,IF('IA3'!B50/A59*100&gt;70,3,IF('IA3'!B50/A59*100&gt;60,2,IF('IA3'!B50/A59*100&lt;=60,1)))))),0))*A259)</f>
        <v>10</v>
      </c>
      <c r="B159" s="97">
        <f>IF(COUNT('IA3'!C50)=0,1000,(IFERROR(IF('IA3'!C50/B59&lt;0.5,0,IF('IA3'!C50/B59*100&gt;90,5,IF('IA3'!C50/B59*100&gt;80,4,IF('IA3'!C50/B59*100&gt;70,3,IF('IA3'!C50/B59*100&gt;60,2,IF('IA3'!C50/B59*100&lt;=60,1)))))),0))*B259)</f>
        <v>0</v>
      </c>
      <c r="C159" s="97">
        <f>IF(COUNT('IA3'!D50)=0,1000,(IFERROR(IF('IA3'!D50/C59&lt;0.5,0,IF('IA3'!D50/C59*100&gt;90,5,IF('IA3'!D50/C59*100&gt;80,4,IF('IA3'!D50/C59*100&gt;70,3,IF('IA3'!D50/C59*100&gt;60,2,IF('IA3'!D50/C59*100&lt;=60,1)))))),0))*C259)</f>
        <v>2</v>
      </c>
      <c r="D159" s="97">
        <f>IF(COUNT('IA3'!E50)=0,1000,(IFERROR(IF('IA3'!E50/D59&lt;0.5,0,IF('IA3'!E50/D59*100&gt;90,5,IF('IA3'!E50/D59*100&gt;80,4,IF('IA3'!E50/D59*100&gt;70,3,IF('IA3'!E50/D59*100&gt;60,2,IF('IA3'!E50/D59*100&lt;=60,1)))))),0))*D259)</f>
        <v>10</v>
      </c>
      <c r="E159" s="97">
        <f>IF(COUNT('IA3'!F50)=0,1000,(IFERROR(IF('IA3'!F50/E59&lt;0.5,0,IF('IA3'!F50/E59*100&gt;90,5,IF('IA3'!F50/E59*100&gt;80,4,IF('IA3'!F50/E59*100&gt;70,3,IF('IA3'!F50/E59*100&gt;60,2,IF('IA3'!F50/E59*100&lt;=60,1)))))),0))*E259)</f>
        <v>0</v>
      </c>
      <c r="F159" s="97">
        <f>IF(COUNT('IA3'!G50)=0,1000,(IFERROR(IF('IA3'!G50/F59&lt;0.5,0,IF('IA3'!G50/F59*100&gt;90,5,IF('IA3'!G50/F59*100&gt;80,4,IF('IA3'!G50/F59*100&gt;70,3,IF('IA3'!G50/F59*100&gt;60,2,IF('IA3'!G50/F59*100&lt;=60,1)))))),0))*F259)</f>
        <v>2</v>
      </c>
      <c r="G159" s="97">
        <f>IF(COUNT('IA3'!H50)=0,1000,(IFERROR(IF('IA3'!H50/G59&lt;0.5,0,IF('IA3'!H50/G59*100&gt;90,5,IF('IA3'!H50/G59*100&gt;80,4,IF('IA3'!H50/G59*100&gt;70,3,IF('IA3'!H50/G59*100&gt;60,2,IF('IA3'!H50/G59*100&lt;=60,1)))))),0))*G259)</f>
        <v>4</v>
      </c>
      <c r="H159" s="97">
        <f>IF(COUNT('IA3'!I50)=0,1000,(IFERROR(IF('IA3'!I50/H59&lt;0.5,0,IF('IA3'!I50/H59*100&gt;90,5,IF('IA3'!I50/H59*100&gt;80,4,IF('IA3'!I50/H59*100&gt;70,3,IF('IA3'!I50/H59*100&gt;60,2,IF('IA3'!I50/H59*100&lt;=60,1)))))),0))*H259)</f>
        <v>4</v>
      </c>
      <c r="I159" s="97">
        <f>IF(COUNT('IA3'!J50)=0,1000,(IFERROR(IF('IA3'!J50/I59&lt;0.5,0,IF('IA3'!J50/I59*100&gt;90,5,IF('IA3'!J50/I59*100&gt;80,4,IF('IA3'!J50/I59*100&gt;70,3,IF('IA3'!J50/I59*100&gt;60,2,IF('IA3'!J50/I59*100&lt;=60,1)))))),0))*I259)</f>
        <v>4</v>
      </c>
      <c r="J159" s="97">
        <f>IF(COUNT('IA3'!K50)=0,1000,(IFERROR(IF('IA3'!K50/J59&lt;0.5,0,IF('IA3'!K50/J59*100&gt;90,5,IF('IA3'!K50/J59*100&gt;80,4,IF('IA3'!K50/J59*100&gt;70,3,IF('IA3'!K50/J59*100&gt;60,2,IF('IA3'!K50/J59*100&lt;=60,1)))))),0))*J259)</f>
        <v>10</v>
      </c>
      <c r="K159" s="97">
        <f>IF(COUNT('IA3'!#REF!)=0,1000,(IFERROR(IF('IA3'!#REF!/K59&lt;0.5,0,IF('IA3'!#REF!/K59*100&gt;90,5,IF('IA3'!#REF!/K59*100&gt;80,4,IF('IA3'!#REF!/K59*100&gt;70,3,IF('IA3'!#REF!/K59*100&gt;60,2,IF('IA3'!#REF!/K59*100&lt;=60,1)))))),0))*K259)</f>
        <v>1000</v>
      </c>
      <c r="L159" s="97">
        <f>IF(COUNT('IA3'!L50)=0,1000,(IFERROR(IF('IA3'!L50/L59&lt;0.5,0,IF('IA3'!L50/L59*100&gt;90,5,IF('IA3'!L50/L59*100&gt;80,4,IF('IA3'!L50/L59*100&gt;70,3,IF('IA3'!L50/L59*100&gt;60,2,IF('IA3'!L50/L59*100&lt;=60,1)))))),0))*L259)</f>
        <v>65</v>
      </c>
      <c r="M159" s="97">
        <f>IF(COUNT('IA3'!N50)=0,1000,(IFERROR(IF('IA3'!N50/M59&lt;0.5,0,IF('IA3'!N50/M59*100&gt;90,5,IF('IA3'!N50/M59*100&gt;80,4,IF('IA3'!N50/M59*100&gt;70,3,IF('IA3'!N50/M59*100&gt;60,2,IF('IA3'!N50/M59*100&lt;=60,1)))))),0))*M259)</f>
        <v>1000</v>
      </c>
      <c r="N159" s="97">
        <f>IF(COUNT('IA3'!O50)=0,1000,(IFERROR(IF('IA3'!O50/N59&lt;0.5,0,IF('IA3'!O50/N59*100&gt;90,5,IF('IA3'!O50/N59*100&gt;80,4,IF('IA3'!O50/N59*100&gt;70,3,IF('IA3'!O50/N59*100&gt;60,2,IF('IA3'!O50/N59*100&lt;=60,1)))))),0))*N259)</f>
        <v>65</v>
      </c>
      <c r="O159" s="97">
        <f>IF(COUNT('IA3'!#REF!)=0,1000,(IFERROR(IF('IA3'!#REF!/O59&lt;0.5,0,IF('IA3'!#REF!/O59*100&gt;90,5,IF('IA3'!#REF!/O59*100&gt;80,4,IF('IA3'!#REF!/O59*100&gt;70,3,IF('IA3'!#REF!/O59*100&gt;60,2,IF('IA3'!#REF!/O59*100&lt;=60,1)))))),0))*O259)</f>
        <v>1000</v>
      </c>
      <c r="P159" s="97">
        <f>IF(COUNT('IA3'!P50)=0,1000,(IFERROR(IF('IA3'!P50/P59&lt;0.5,0,IF('IA3'!P50/P59*100&gt;90,5,IF('IA3'!P50/P59*100&gt;80,4,IF('IA3'!P50/P59*100&gt;70,3,IF('IA3'!P50/P59*100&gt;60,2,IF('IA3'!P50/P59*100&lt;=60,1)))))),0))*P259)</f>
        <v>65</v>
      </c>
      <c r="Q159" s="97">
        <f>IF(COUNT('IA3'!R50)=0,1000,(IFERROR(IF('IA3'!R50/Q59&lt;0.5,0,IF('IA3'!R50/Q59*100&gt;90,5,IF('IA3'!R50/Q59*100&gt;80,4,IF('IA3'!R50/Q59*100&gt;70,3,IF('IA3'!R50/Q59*100&gt;60,2,IF('IA3'!R50/Q59*100&lt;=60,1)))))),0))*Q259)</f>
        <v>1000</v>
      </c>
      <c r="R159" s="97">
        <f>IF(COUNT('IA3'!S50)=0,1000,(IFERROR(IF('IA3'!S50/R59&lt;0.5,0,IF('IA3'!S50/R59*100&gt;90,5,IF('IA3'!S50/R59*100&gt;80,4,IF('IA3'!S50/R59*100&gt;70,3,IF('IA3'!S50/R59*100&gt;60,2,IF('IA3'!S50/R59*100&lt;=60,1)))))),0))*R259)</f>
        <v>65</v>
      </c>
      <c r="S159" s="97">
        <f>IF(COUNT('IA3'!#REF!)=0,1000,(IFERROR(IF('IA3'!#REF!/S59&lt;0.5,0,IF('IA3'!#REF!/S59*100&gt;90,5,IF('IA3'!#REF!/S59*100&gt;80,4,IF('IA3'!#REF!/S59*100&gt;70,3,IF('IA3'!#REF!/S59*100&gt;60,2,IF('IA3'!#REF!/S59*100&lt;=60,1)))))),0))*S259)</f>
        <v>1000</v>
      </c>
      <c r="T159" s="97">
        <f>IF(COUNT('IA3'!T50)=0,1000,(IFERROR(IF('IA3'!T50/T59&lt;0.5,0,IF('IA3'!T50/T59*100&gt;90,5,IF('IA3'!T50/T59*100&gt;80,4,IF('IA3'!T50/T59*100&gt;70,3,IF('IA3'!T50/T59*100&gt;60,2,IF('IA3'!T50/T59*100&lt;=60,1)))))),0))*T259)</f>
        <v>65</v>
      </c>
      <c r="U159" s="97">
        <f>IF(COUNT('IA3'!#REF!)=0,1000,(IFERROR(IF('IA3'!#REF!/U59&lt;0.5,0,IF('IA3'!#REF!/U59*100&gt;90,5,IF('IA3'!#REF!/U59*100&gt;80,4,IF('IA3'!#REF!/U59*100&gt;70,3,IF('IA3'!#REF!/U59*100&gt;60,2,IF('IA3'!#REF!/U59*100&lt;=60,1)))))),0))*U259)</f>
        <v>1000</v>
      </c>
      <c r="V159" s="97">
        <f>IF(COUNT('IA3'!W50)=0,1000,(IFERROR(IF('IA3'!W50/V59&lt;0.5,0,IF('IA3'!W50/V59*100&gt;90,5,IF('IA3'!W50/V59*100&gt;80,4,IF('IA3'!W50/V59*100&gt;70,3,IF('IA3'!W50/V59*100&gt;60,2,IF('IA3'!W50/V59*100&lt;=60,1)))))),0))*V259)</f>
        <v>80</v>
      </c>
      <c r="W159" s="97">
        <f>IF(COUNT('IA3'!#REF!)=0,1000,(IFERROR(IF('IA3'!#REF!/W59&lt;0.5,0,IF('IA3'!#REF!/W59*100&gt;90,5,IF('IA3'!#REF!/W59*100&gt;80,4,IF('IA3'!#REF!/W59*100&gt;70,3,IF('IA3'!#REF!/W59*100&gt;60,2,IF('IA3'!#REF!/W59*100&lt;=60,1)))))),0))*W259)</f>
        <v>1000</v>
      </c>
      <c r="X159" s="97">
        <f>IF(COUNT('IA3'!X50)=0,1000,(IFERROR(IF('IA3'!X50/X59&lt;0.5,0,IF('IA3'!X50/X59*100&gt;90,5,IF('IA3'!X50/X59*100&gt;80,4,IF('IA3'!X50/X59*100&gt;70,3,IF('IA3'!X50/X59*100&gt;60,2,IF('IA3'!X50/X59*100&lt;=60,1)))))),0))*X259)</f>
        <v>0</v>
      </c>
      <c r="Y159" s="97">
        <f>IF(COUNT('IA3'!Y50)=0,1000,(IFERROR(IF('IA3'!Y50/Y59&lt;0.5,0,IF('IA3'!Y50/Y59*100&gt;90,5,IF('IA3'!Y50/Y59*100&gt;80,4,IF('IA3'!Y50/Y59*100&gt;70,3,IF('IA3'!Y50/Y59*100&gt;60,2,IF('IA3'!Y50/Y59*100&lt;=60,1)))))),0))*Y259)</f>
        <v>0</v>
      </c>
      <c r="Z159" s="97">
        <f>IF(COUNT('IA3'!Z50)=0,1000,(IFERROR(IF('IA3'!Z50/Z59&lt;0.5,0,IF('IA3'!Z50/Z59*100&gt;90,5,IF('IA3'!Z50/Z59*100&gt;80,4,IF('IA3'!Z50/Z59*100&gt;70,3,IF('IA3'!Z50/Z59*100&gt;60,2,IF('IA3'!Z50/Z59*100&lt;=60,1)))))),0))*Z259)</f>
        <v>1000</v>
      </c>
      <c r="AA159" s="97">
        <f>IF(COUNT('IA3'!AA50)=0,1000,(IFERROR(IF('IA3'!AA50/AA59&lt;0.5,0,IF('IA3'!AA50/AA59*100&gt;90,5,IF('IA3'!AA50/AA59*100&gt;80,4,IF('IA3'!AA50/AA59*100&gt;70,3,IF('IA3'!AA50/AA59*100&gt;60,2,IF('IA3'!AA50/AA59*100&lt;=60,1)))))),0))*AA259)</f>
        <v>1000</v>
      </c>
      <c r="AB159" s="97">
        <f>IF(COUNT('IA3'!AB50)=0,1000,(IFERROR(IF('IA3'!AB50/AB59&lt;0.5,0,IF('IA3'!AB50/AB59*100&gt;90,5,IF('IA3'!AB50/AB59*100&gt;80,4,IF('IA3'!AB50/AB59*100&gt;70,3,IF('IA3'!AB50/AB59*100&gt;60,2,IF('IA3'!AB50/AB59*100&lt;=60,1)))))),0))*AB259)</f>
        <v>1000</v>
      </c>
      <c r="AC159" s="97">
        <f>IF(COUNT('IA3'!AC50)=0,1000,(IFERROR(IF('IA3'!AC50/AC59&lt;0.5,0,IF('IA3'!AC50/AC59*100&gt;90,5,IF('IA3'!AC50/AC59*100&gt;80,4,IF('IA3'!AC50/AC59*100&gt;70,3,IF('IA3'!AC50/AC59*100&gt;60,2,IF('IA3'!AC50/AC59*100&lt;=60,1)))))),0))*AC259)</f>
        <v>1000</v>
      </c>
      <c r="AD159" s="97">
        <f>IF(COUNT('IA3'!AD50)=0,1000,(IFERROR(IF('IA3'!AD50/AD59&lt;0.5,0,IF('IA3'!AD50/AD59*100&gt;90,5,IF('IA3'!AD50/AD59*100&gt;80,4,IF('IA3'!AD50/AD59*100&gt;70,3,IF('IA3'!AD50/AD59*100&gt;60,2,IF('IA3'!AD50/AD59*100&lt;=60,1)))))),0))*AD259)</f>
        <v>1000</v>
      </c>
      <c r="AE159" s="97">
        <f>IF(COUNT('IA3'!AE50)=0,1000,(IFERROR(IF('IA3'!AE50/AE59&lt;0.5,0,IF('IA3'!AE50/AE59*100&gt;90,5,IF('IA3'!AE50/AE59*100&gt;80,4,IF('IA3'!AE50/AE59*100&gt;70,3,IF('IA3'!AE50/AE59*100&gt;60,2,IF('IA3'!AE50/AE59*100&lt;=60,1)))))),0))*AE259)</f>
        <v>1000</v>
      </c>
      <c r="AF159" s="97">
        <f>IF(COUNT('IA3'!AF50)=0,1000,(IFERROR(IF('IA3'!AF50/AF59&lt;0.5,0,IF('IA3'!AF50/AF59*100&gt;90,5,IF('IA3'!AF50/AF59*100&gt;80,4,IF('IA3'!AF50/AF59*100&gt;70,3,IF('IA3'!AF50/AF59*100&gt;60,2,IF('IA3'!AF50/AF59*100&lt;=60,1)))))),0))*AF259)</f>
        <v>1000</v>
      </c>
      <c r="AG159" s="97">
        <f>IF(COUNT('IA3'!AG50)=0,1000,(IFERROR(IF('IA3'!AG50/AG59&lt;0.5,0,IF('IA3'!AG50/AG59*100&gt;90,5,IF('IA3'!AG50/AG59*100&gt;80,4,IF('IA3'!AG50/AG59*100&gt;70,3,IF('IA3'!AG50/AG59*100&gt;60,2,IF('IA3'!AG50/AG59*100&lt;=60,1)))))),0))*AG259)</f>
        <v>1000</v>
      </c>
      <c r="AH159" s="97">
        <f>IF(COUNT('IA3'!AH50)=0,1000,(IFERROR(IF('IA3'!AH50/AH59&lt;0.5,0,IF('IA3'!AH50/AH59*100&gt;90,5,IF('IA3'!AH50/AH59*100&gt;80,4,IF('IA3'!AH50/AH59*100&gt;70,3,IF('IA3'!AH50/AH59*100&gt;60,2,IF('IA3'!AH50/AH59*100&lt;=60,1)))))),0))*AH259)</f>
        <v>1000</v>
      </c>
      <c r="AI159" s="97">
        <f>IF(COUNT('IA3'!AI50)=0,1000,(IFERROR(IF('IA3'!AI50/AI59&lt;0.5,0,IF('IA3'!AI50/AI59*100&gt;90,5,IF('IA3'!AI50/AI59*100&gt;80,4,IF('IA3'!AI50/AI59*100&gt;70,3,IF('IA3'!AI50/AI59*100&gt;60,2,IF('IA3'!AI50/AI59*100&lt;=60,1)))))),0))*AI259)</f>
        <v>1000</v>
      </c>
      <c r="AJ159" s="97">
        <f>IF(COUNT('IA3'!AJ50)=0,1000,(IFERROR(IF('IA3'!AJ50/AJ59&lt;0.5,0,IF('IA3'!AJ50/AJ59*100&gt;90,5,IF('IA3'!AJ50/AJ59*100&gt;80,4,IF('IA3'!AJ50/AJ59*100&gt;70,3,IF('IA3'!AJ50/AJ59*100&gt;60,2,IF('IA3'!AJ50/AJ59*100&lt;=60,1)))))),0))*AJ259)</f>
        <v>1000</v>
      </c>
      <c r="AK159" s="97">
        <f>IF(COUNT('IA3'!AK50)=0,1000,(IFERROR(IF('IA3'!AK50/AK59&lt;0.5,0,IF('IA3'!AK50/AK59*100&gt;90,5,IF('IA3'!AK50/AK59*100&gt;80,4,IF('IA3'!AK50/AK59*100&gt;70,3,IF('IA3'!AK50/AK59*100&gt;60,2,IF('IA3'!AK50/AK59*100&lt;=60,1)))))),0))*AK259)</f>
        <v>1000</v>
      </c>
      <c r="AL159" s="97">
        <f>IF(COUNT('IA3'!AL50)=0,1000,(IFERROR(IF('IA3'!AL50/AL59&lt;0.5,0,IF('IA3'!AL50/AL59*100&gt;90,5,IF('IA3'!AL50/AL59*100&gt;80,4,IF('IA3'!AL50/AL59*100&gt;70,3,IF('IA3'!AL50/AL59*100&gt;60,2,IF('IA3'!AL50/AL59*100&lt;=60,1)))))),0))*AL259)</f>
        <v>1000</v>
      </c>
      <c r="AM159" s="97">
        <f>IF(COUNT('IA3'!AM50)=0,1000,(IFERROR(IF('IA3'!AM50/AM59&lt;0.5,0,IF('IA3'!AM50/AM59*100&gt;90,5,IF('IA3'!AM50/AM59*100&gt;80,4,IF('IA3'!AM50/AM59*100&gt;70,3,IF('IA3'!AM50/AM59*100&gt;60,2,IF('IA3'!AM50/AM59*100&lt;=60,1)))))),0))*AM259)</f>
        <v>1000</v>
      </c>
      <c r="AN159" s="97">
        <f>IF(COUNT('IA3'!AN50)=0,1000,(IFERROR(IF('IA3'!AN50/AN59&lt;0.5,0,IF('IA3'!AN50/AN59*100&gt;90,5,IF('IA3'!AN50/AN59*100&gt;80,4,IF('IA3'!AN50/AN59*100&gt;70,3,IF('IA3'!AN50/AN59*100&gt;60,2,IF('IA3'!AN50/AN59*100&lt;=60,1)))))),0))*AN259)</f>
        <v>1000</v>
      </c>
      <c r="AO159" s="97">
        <f>IF(COUNT('IA3'!AO50)=0,1000,(IFERROR(IF('IA3'!AO50/AO59&lt;0.5,0,IF('IA3'!AO50/AO59*100&gt;90,5,IF('IA3'!AO50/AO59*100&gt;80,4,IF('IA3'!AO50/AO59*100&gt;70,3,IF('IA3'!AO50/AO59*100&gt;60,2,IF('IA3'!AO50/AO59*100&lt;=60,1)))))),0))*AO259)</f>
        <v>1000</v>
      </c>
      <c r="AP159" s="97">
        <f>IF(COUNT('IA3'!AP50)=0,1000,(IFERROR(IF('IA3'!AP50/AP59&lt;0.5,0,IF('IA3'!AP50/AP59*100&gt;90,5,IF('IA3'!AP50/AP59*100&gt;80,4,IF('IA3'!AP50/AP59*100&gt;70,3,IF('IA3'!AP50/AP59*100&gt;60,2,IF('IA3'!AP50/AP59*100&lt;=60,1)))))),0))*AP259)</f>
        <v>1000</v>
      </c>
      <c r="AQ159" s="97">
        <f>IF(COUNT('IA3'!AQ50)=0,1000,(IFERROR(IF('IA3'!AQ50/AQ59&lt;0.5,0,IF('IA3'!AQ50/AQ59*100&gt;90,5,IF('IA3'!AQ50/AQ59*100&gt;80,4,IF('IA3'!AQ50/AQ59*100&gt;70,3,IF('IA3'!AQ50/AQ59*100&gt;60,2,IF('IA3'!AQ50/AQ59*100&lt;=60,1)))))),0))*AQ259)</f>
        <v>1000</v>
      </c>
      <c r="AR159" s="97">
        <f>IF(COUNT('IA3'!AR50)=0,1000,(IFERROR(IF('IA3'!AR50/AR59&lt;0.5,0,IF('IA3'!AR50/AR59*100&gt;90,5,IF('IA3'!AR50/AR59*100&gt;80,4,IF('IA3'!AR50/AR59*100&gt;70,3,IF('IA3'!AR50/AR59*100&gt;60,2,IF('IA3'!AR50/AR59*100&lt;=60,1)))))),0))*AR259)</f>
        <v>1000</v>
      </c>
      <c r="AS159" s="97">
        <f>IF(COUNT('IA3'!AS50)=0,1000,(IFERROR(IF('IA3'!AS50/AS59&lt;0.5,0,IF('IA3'!AS50/AS59*100&gt;90,5,IF('IA3'!AS50/AS59*100&gt;80,4,IF('IA3'!AS50/AS59*100&gt;70,3,IF('IA3'!AS50/AS59*100&gt;60,2,IF('IA3'!AS50/AS59*100&lt;=60,1)))))),0))*AS259)</f>
        <v>1000</v>
      </c>
      <c r="AT159" s="97">
        <f>IF(COUNT('IA3'!AT50)=0,1000,(IFERROR(IF('IA3'!AT50/AT59&lt;0.5,0,IF('IA3'!AT50/AT59*100&gt;90,5,IF('IA3'!AT50/AT59*100&gt;80,4,IF('IA3'!AT50/AT59*100&gt;70,3,IF('IA3'!AT50/AT59*100&gt;60,2,IF('IA3'!AT50/AT59*100&lt;=60,1)))))),0))*AT259)</f>
        <v>1000</v>
      </c>
      <c r="AU159" s="97">
        <f>IF(COUNT('IA3'!AU50)=0,1000,(IFERROR(IF('IA3'!AU50/AU59&lt;0.5,0,IF('IA3'!AU50/AU59*100&gt;90,5,IF('IA3'!AU50/AU59*100&gt;80,4,IF('IA3'!AU50/AU59*100&gt;70,3,IF('IA3'!AU50/AU59*100&gt;60,2,IF('IA3'!AU50/AU59*100&lt;=60,1)))))),0))*AU259)</f>
        <v>1000</v>
      </c>
      <c r="AV159" s="97">
        <f>IF(COUNT('IA3'!AV50)=0,1000,(IFERROR(IF('IA3'!AV50/AV59&lt;0.5,0,IF('IA3'!AV50/AV59*100&gt;90,5,IF('IA3'!AV50/AV59*100&gt;80,4,IF('IA3'!AV50/AV59*100&gt;70,3,IF('IA3'!AV50/AV59*100&gt;60,2,IF('IA3'!AV50/AV59*100&lt;=60,1)))))),0))*AV259)</f>
        <v>1000</v>
      </c>
      <c r="AW159" s="97">
        <f>IF(COUNT('IA3'!AW50)=0,1000,(IFERROR(IF('IA3'!AW50/AW59&lt;0.5,0,IF('IA3'!AW50/AW59*100&gt;90,5,IF('IA3'!AW50/AW59*100&gt;80,4,IF('IA3'!AW50/AW59*100&gt;70,3,IF('IA3'!AW50/AW59*100&gt;60,2,IF('IA3'!AW50/AW59*100&lt;=60,1)))))),0))*AW259)</f>
        <v>1000</v>
      </c>
      <c r="AX159" s="97">
        <f>IF(COUNT('IA3'!AX50)=0,1000,(IFERROR(IF('IA3'!AX50/AX59&lt;0.5,0,IF('IA3'!AX50/AX59*100&gt;90,5,IF('IA3'!AX50/AX59*100&gt;80,4,IF('IA3'!AX50/AX59*100&gt;70,3,IF('IA3'!AX50/AX59*100&gt;60,2,IF('IA3'!AX50/AX59*100&lt;=60,1)))))),0))*AX259)</f>
        <v>1000</v>
      </c>
      <c r="AY159" s="97">
        <f>IF(COUNT('IA3'!AY50)=0,1000,(IFERROR(IF('IA3'!AY50/AY59&lt;0.5,0,IF('IA3'!AY50/AY59*100&gt;90,5,IF('IA3'!AY50/AY59*100&gt;80,4,IF('IA3'!AY50/AY59*100&gt;70,3,IF('IA3'!AY50/AY59*100&gt;60,2,IF('IA3'!AY50/AY59*100&lt;=60,1)))))),0))*AY259)</f>
        <v>1000</v>
      </c>
      <c r="AZ159" s="97">
        <f>IF(COUNT('IA3'!AZ50)=0,1000,(IFERROR(IF('IA3'!AZ50/AZ59&lt;0.5,0,IF('IA3'!AZ50/AZ59*100&gt;90,5,IF('IA3'!AZ50/AZ59*100&gt;80,4,IF('IA3'!AZ50/AZ59*100&gt;70,3,IF('IA3'!AZ50/AZ59*100&gt;60,2,IF('IA3'!AZ50/AZ59*100&lt;=60,1)))))),0))*AZ259)</f>
        <v>1000</v>
      </c>
      <c r="BA159" s="96">
        <f t="shared" si="53"/>
        <v>4.6470588235294121</v>
      </c>
      <c r="BB159" s="96">
        <f t="shared" si="54"/>
        <v>0</v>
      </c>
      <c r="BC159" s="96">
        <f t="shared" si="55"/>
        <v>4.5333333333333332</v>
      </c>
      <c r="BD159" s="96">
        <f t="shared" si="56"/>
        <v>4.6842105263157894</v>
      </c>
      <c r="BE159" s="96">
        <f t="shared" si="57"/>
        <v>4.4545454545454541</v>
      </c>
      <c r="BF159" s="96">
        <f t="shared" si="58"/>
        <v>0</v>
      </c>
      <c r="BG159" s="96">
        <f t="shared" si="59"/>
        <v>0</v>
      </c>
    </row>
    <row r="160" spans="1:59" x14ac:dyDescent="0.3">
      <c r="A160" s="97">
        <f>IF(COUNT('IA3'!B51)=0,1000,(IFERROR(IF('IA3'!B51/A60&lt;0.5,0,IF('IA3'!B51/A60*100&gt;90,5,IF('IA3'!B51/A60*100&gt;80,4,IF('IA3'!B51/A60*100&gt;70,3,IF('IA3'!B51/A60*100&gt;60,2,IF('IA3'!B51/A60*100&lt;=60,1)))))),0))*A260)</f>
        <v>10</v>
      </c>
      <c r="B160" s="97">
        <f>IF(COUNT('IA3'!C51)=0,1000,(IFERROR(IF('IA3'!C51/B60&lt;0.5,0,IF('IA3'!C51/B60*100&gt;90,5,IF('IA3'!C51/B60*100&gt;80,4,IF('IA3'!C51/B60*100&gt;70,3,IF('IA3'!C51/B60*100&gt;60,2,IF('IA3'!C51/B60*100&lt;=60,1)))))),0))*B260)</f>
        <v>0</v>
      </c>
      <c r="C160" s="97">
        <f>IF(COUNT('IA3'!D51)=0,1000,(IFERROR(IF('IA3'!D51/C60&lt;0.5,0,IF('IA3'!D51/C60*100&gt;90,5,IF('IA3'!D51/C60*100&gt;80,4,IF('IA3'!D51/C60*100&gt;70,3,IF('IA3'!D51/C60*100&gt;60,2,IF('IA3'!D51/C60*100&lt;=60,1)))))),0))*C260)</f>
        <v>2</v>
      </c>
      <c r="D160" s="97">
        <f>IF(COUNT('IA3'!E51)=0,1000,(IFERROR(IF('IA3'!E51/D60&lt;0.5,0,IF('IA3'!E51/D60*100&gt;90,5,IF('IA3'!E51/D60*100&gt;80,4,IF('IA3'!E51/D60*100&gt;70,3,IF('IA3'!E51/D60*100&gt;60,2,IF('IA3'!E51/D60*100&lt;=60,1)))))),0))*D260)</f>
        <v>10</v>
      </c>
      <c r="E160" s="97">
        <f>IF(COUNT('IA3'!F51)=0,1000,(IFERROR(IF('IA3'!F51/E60&lt;0.5,0,IF('IA3'!F51/E60*100&gt;90,5,IF('IA3'!F51/E60*100&gt;80,4,IF('IA3'!F51/E60*100&gt;70,3,IF('IA3'!F51/E60*100&gt;60,2,IF('IA3'!F51/E60*100&lt;=60,1)))))),0))*E260)</f>
        <v>0</v>
      </c>
      <c r="F160" s="97">
        <f>IF(COUNT('IA3'!G51)=0,1000,(IFERROR(IF('IA3'!G51/F60&lt;0.5,0,IF('IA3'!G51/F60*100&gt;90,5,IF('IA3'!G51/F60*100&gt;80,4,IF('IA3'!G51/F60*100&gt;70,3,IF('IA3'!G51/F60*100&gt;60,2,IF('IA3'!G51/F60*100&lt;=60,1)))))),0))*F260)</f>
        <v>2</v>
      </c>
      <c r="G160" s="97">
        <f>IF(COUNT('IA3'!H51)=0,1000,(IFERROR(IF('IA3'!H51/G60&lt;0.5,0,IF('IA3'!H51/G60*100&gt;90,5,IF('IA3'!H51/G60*100&gt;80,4,IF('IA3'!H51/G60*100&gt;70,3,IF('IA3'!H51/G60*100&gt;60,2,IF('IA3'!H51/G60*100&lt;=60,1)))))),0))*G260)</f>
        <v>4</v>
      </c>
      <c r="H160" s="97">
        <f>IF(COUNT('IA3'!I51)=0,1000,(IFERROR(IF('IA3'!I51/H60&lt;0.5,0,IF('IA3'!I51/H60*100&gt;90,5,IF('IA3'!I51/H60*100&gt;80,4,IF('IA3'!I51/H60*100&gt;70,3,IF('IA3'!I51/H60*100&gt;60,2,IF('IA3'!I51/H60*100&lt;=60,1)))))),0))*H260)</f>
        <v>4</v>
      </c>
      <c r="I160" s="97">
        <f>IF(COUNT('IA3'!J51)=0,1000,(IFERROR(IF('IA3'!J51/I60&lt;0.5,0,IF('IA3'!J51/I60*100&gt;90,5,IF('IA3'!J51/I60*100&gt;80,4,IF('IA3'!J51/I60*100&gt;70,3,IF('IA3'!J51/I60*100&gt;60,2,IF('IA3'!J51/I60*100&lt;=60,1)))))),0))*I260)</f>
        <v>4</v>
      </c>
      <c r="J160" s="97">
        <f>IF(COUNT('IA3'!K51)=0,1000,(IFERROR(IF('IA3'!K51/J60&lt;0.5,0,IF('IA3'!K51/J60*100&gt;90,5,IF('IA3'!K51/J60*100&gt;80,4,IF('IA3'!K51/J60*100&gt;70,3,IF('IA3'!K51/J60*100&gt;60,2,IF('IA3'!K51/J60*100&lt;=60,1)))))),0))*J260)</f>
        <v>10</v>
      </c>
      <c r="K160" s="97">
        <f>IF(COUNT('IA3'!L51)=0,1000,(IFERROR(IF('IA3'!L51/K60&lt;0.5,0,IF('IA3'!L51/K60*100&gt;90,5,IF('IA3'!L51/K60*100&gt;80,4,IF('IA3'!L51/K60*100&gt;70,3,IF('IA3'!L51/K60*100&gt;60,2,IF('IA3'!L51/K60*100&lt;=60,1)))))),0))*K260)</f>
        <v>1000</v>
      </c>
      <c r="L160" s="97">
        <f>IF(COUNT('IA3'!M51)=0,1000,(IFERROR(IF('IA3'!M51/L60&lt;0.5,0,IF('IA3'!M51/L60*100&gt;90,5,IF('IA3'!M51/L60*100&gt;80,4,IF('IA3'!M51/L60*100&gt;70,3,IF('IA3'!M51/L60*100&gt;60,2,IF('IA3'!M51/L60*100&lt;=60,1)))))),0))*L260)</f>
        <v>26</v>
      </c>
      <c r="M160" s="97">
        <f>IF(COUNT('IA3'!#REF!)=0,1000,(IFERROR(IF('IA3'!#REF!/M60&lt;0.5,0,IF('IA3'!#REF!/M60*100&gt;90,5,IF('IA3'!#REF!/M60*100&gt;80,4,IF('IA3'!#REF!/M60*100&gt;70,3,IF('IA3'!#REF!/M60*100&gt;60,2,IF('IA3'!#REF!/M60*100&lt;=60,1)))))),0))*M260)</f>
        <v>1000</v>
      </c>
      <c r="N160" s="97">
        <f>IF(COUNT('IA3'!N51)=0,1000,(IFERROR(IF('IA3'!N51/N60&lt;0.5,0,IF('IA3'!N51/N60*100&gt;90,5,IF('IA3'!N51/N60*100&gt;80,4,IF('IA3'!N51/N60*100&gt;70,3,IF('IA3'!N51/N60*100&gt;60,2,IF('IA3'!N51/N60*100&lt;=60,1)))))),0))*N260)</f>
        <v>39</v>
      </c>
      <c r="O160" s="97">
        <f>IF(COUNT('IA3'!P51)=0,1000,(IFERROR(IF('IA3'!P51/O60&lt;0.5,0,IF('IA3'!P51/O60*100&gt;90,5,IF('IA3'!P51/O60*100&gt;80,4,IF('IA3'!P51/O60*100&gt;70,3,IF('IA3'!P51/O60*100&gt;60,2,IF('IA3'!P51/O60*100&lt;=60,1)))))),0))*O260)</f>
        <v>1000</v>
      </c>
      <c r="P160" s="97">
        <f>IF(COUNT('IA3'!Q51)=0,1000,(IFERROR(IF('IA3'!Q51/P60&lt;0.5,0,IF('IA3'!Q51/P60*100&gt;90,5,IF('IA3'!Q51/P60*100&gt;80,4,IF('IA3'!Q51/P60*100&gt;70,3,IF('IA3'!Q51/P60*100&gt;60,2,IF('IA3'!Q51/P60*100&lt;=60,1)))))),0))*P260)</f>
        <v>39</v>
      </c>
      <c r="Q160" s="97">
        <f>IF(COUNT('IA3'!#REF!)=0,1000,(IFERROR(IF('IA3'!#REF!/Q60&lt;0.5,0,IF('IA3'!#REF!/Q60*100&gt;90,5,IF('IA3'!#REF!/Q60*100&gt;80,4,IF('IA3'!#REF!/Q60*100&gt;70,3,IF('IA3'!#REF!/Q60*100&gt;60,2,IF('IA3'!#REF!/Q60*100&lt;=60,1)))))),0))*Q260)</f>
        <v>1000</v>
      </c>
      <c r="R160" s="97">
        <f>IF(COUNT('IA3'!R51)=0,1000,(IFERROR(IF('IA3'!R51/R60&lt;0.5,0,IF('IA3'!R51/R60*100&gt;90,5,IF('IA3'!R51/R60*100&gt;80,4,IF('IA3'!R51/R60*100&gt;70,3,IF('IA3'!R51/R60*100&gt;60,2,IF('IA3'!R51/R60*100&lt;=60,1)))))),0))*R260)</f>
        <v>52</v>
      </c>
      <c r="S160" s="97">
        <f>IF(COUNT('IA3'!T51)=0,1000,(IFERROR(IF('IA3'!T51/S60&lt;0.5,0,IF('IA3'!T51/S60*100&gt;90,5,IF('IA3'!T51/S60*100&gt;80,4,IF('IA3'!T51/S60*100&gt;70,3,IF('IA3'!T51/S60*100&gt;60,2,IF('IA3'!T51/S60*100&lt;=60,1)))))),0))*S260)</f>
        <v>1000</v>
      </c>
      <c r="T160" s="97">
        <f>IF(COUNT('IA3'!U51)=0,1000,(IFERROR(IF('IA3'!U51/T60&lt;0.5,0,IF('IA3'!U51/T60*100&gt;90,5,IF('IA3'!U51/T60*100&gt;80,4,IF('IA3'!U51/T60*100&gt;70,3,IF('IA3'!U51/T60*100&gt;60,2,IF('IA3'!U51/T60*100&lt;=60,1)))))),0))*T260)</f>
        <v>39</v>
      </c>
      <c r="U160" s="97">
        <f>IF(COUNT('IA3'!#REF!)=0,1000,(IFERROR(IF('IA3'!#REF!/U60&lt;0.5,0,IF('IA3'!#REF!/U60*100&gt;90,5,IF('IA3'!#REF!/U60*100&gt;80,4,IF('IA3'!#REF!/U60*100&gt;70,3,IF('IA3'!#REF!/U60*100&gt;60,2,IF('IA3'!#REF!/U60*100&lt;=60,1)))))),0))*U260)</f>
        <v>1000</v>
      </c>
      <c r="V160" s="97">
        <f>IF(COUNT('IA3'!V51)=0,1000,(IFERROR(IF('IA3'!V51/V60&lt;0.5,0,IF('IA3'!V51/V60*100&gt;90,5,IF('IA3'!V51/V60*100&gt;80,4,IF('IA3'!V51/V60*100&gt;70,3,IF('IA3'!V51/V60*100&gt;60,2,IF('IA3'!V51/V60*100&lt;=60,1)))))),0))*V260)</f>
        <v>80</v>
      </c>
      <c r="W160" s="97">
        <f>IF(COUNT('IA3'!W51)=0,1000,(IFERROR(IF('IA3'!W51/W60&lt;0.5,0,IF('IA3'!W51/W60*100&gt;90,5,IF('IA3'!W51/W60*100&gt;80,4,IF('IA3'!W51/W60*100&gt;70,3,IF('IA3'!W51/W60*100&gt;60,2,IF('IA3'!W51/W60*100&lt;=60,1)))))),0))*W260)</f>
        <v>1000</v>
      </c>
      <c r="X160" s="97">
        <f>IF(COUNT('IA3'!X51)=0,1000,(IFERROR(IF('IA3'!X51/X60&lt;0.5,0,IF('IA3'!X51/X60*100&gt;90,5,IF('IA3'!X51/X60*100&gt;80,4,IF('IA3'!X51/X60*100&gt;70,3,IF('IA3'!X51/X60*100&gt;60,2,IF('IA3'!X51/X60*100&lt;=60,1)))))),0))*X260)</f>
        <v>0</v>
      </c>
      <c r="Y160" s="97">
        <f>IF(COUNT('IA3'!Y51)=0,1000,(IFERROR(IF('IA3'!Y51/Y60&lt;0.5,0,IF('IA3'!Y51/Y60*100&gt;90,5,IF('IA3'!Y51/Y60*100&gt;80,4,IF('IA3'!Y51/Y60*100&gt;70,3,IF('IA3'!Y51/Y60*100&gt;60,2,IF('IA3'!Y51/Y60*100&lt;=60,1)))))),0))*Y260)</f>
        <v>0</v>
      </c>
      <c r="Z160" s="97">
        <f>IF(COUNT('IA3'!Z51)=0,1000,(IFERROR(IF('IA3'!Z51/Z60&lt;0.5,0,IF('IA3'!Z51/Z60*100&gt;90,5,IF('IA3'!Z51/Z60*100&gt;80,4,IF('IA3'!Z51/Z60*100&gt;70,3,IF('IA3'!Z51/Z60*100&gt;60,2,IF('IA3'!Z51/Z60*100&lt;=60,1)))))),0))*Z260)</f>
        <v>1000</v>
      </c>
      <c r="AA160" s="97">
        <f>IF(COUNT('IA3'!AA51)=0,1000,(IFERROR(IF('IA3'!AA51/AA60&lt;0.5,0,IF('IA3'!AA51/AA60*100&gt;90,5,IF('IA3'!AA51/AA60*100&gt;80,4,IF('IA3'!AA51/AA60*100&gt;70,3,IF('IA3'!AA51/AA60*100&gt;60,2,IF('IA3'!AA51/AA60*100&lt;=60,1)))))),0))*AA260)</f>
        <v>1000</v>
      </c>
      <c r="AB160" s="97">
        <f>IF(COUNT('IA3'!AB51)=0,1000,(IFERROR(IF('IA3'!AB51/AB60&lt;0.5,0,IF('IA3'!AB51/AB60*100&gt;90,5,IF('IA3'!AB51/AB60*100&gt;80,4,IF('IA3'!AB51/AB60*100&gt;70,3,IF('IA3'!AB51/AB60*100&gt;60,2,IF('IA3'!AB51/AB60*100&lt;=60,1)))))),0))*AB260)</f>
        <v>1000</v>
      </c>
      <c r="AC160" s="97">
        <f>IF(COUNT('IA3'!AC51)=0,1000,(IFERROR(IF('IA3'!AC51/AC60&lt;0.5,0,IF('IA3'!AC51/AC60*100&gt;90,5,IF('IA3'!AC51/AC60*100&gt;80,4,IF('IA3'!AC51/AC60*100&gt;70,3,IF('IA3'!AC51/AC60*100&gt;60,2,IF('IA3'!AC51/AC60*100&lt;=60,1)))))),0))*AC260)</f>
        <v>1000</v>
      </c>
      <c r="AD160" s="97">
        <f>IF(COUNT('IA3'!AD51)=0,1000,(IFERROR(IF('IA3'!AD51/AD60&lt;0.5,0,IF('IA3'!AD51/AD60*100&gt;90,5,IF('IA3'!AD51/AD60*100&gt;80,4,IF('IA3'!AD51/AD60*100&gt;70,3,IF('IA3'!AD51/AD60*100&gt;60,2,IF('IA3'!AD51/AD60*100&lt;=60,1)))))),0))*AD260)</f>
        <v>1000</v>
      </c>
      <c r="AE160" s="97">
        <f>IF(COUNT('IA3'!AE51)=0,1000,(IFERROR(IF('IA3'!AE51/AE60&lt;0.5,0,IF('IA3'!AE51/AE60*100&gt;90,5,IF('IA3'!AE51/AE60*100&gt;80,4,IF('IA3'!AE51/AE60*100&gt;70,3,IF('IA3'!AE51/AE60*100&gt;60,2,IF('IA3'!AE51/AE60*100&lt;=60,1)))))),0))*AE260)</f>
        <v>1000</v>
      </c>
      <c r="AF160" s="97">
        <f>IF(COUNT('IA3'!AF51)=0,1000,(IFERROR(IF('IA3'!AF51/AF60&lt;0.5,0,IF('IA3'!AF51/AF60*100&gt;90,5,IF('IA3'!AF51/AF60*100&gt;80,4,IF('IA3'!AF51/AF60*100&gt;70,3,IF('IA3'!AF51/AF60*100&gt;60,2,IF('IA3'!AF51/AF60*100&lt;=60,1)))))),0))*AF260)</f>
        <v>1000</v>
      </c>
      <c r="AG160" s="97">
        <f>IF(COUNT('IA3'!AG51)=0,1000,(IFERROR(IF('IA3'!AG51/AG60&lt;0.5,0,IF('IA3'!AG51/AG60*100&gt;90,5,IF('IA3'!AG51/AG60*100&gt;80,4,IF('IA3'!AG51/AG60*100&gt;70,3,IF('IA3'!AG51/AG60*100&gt;60,2,IF('IA3'!AG51/AG60*100&lt;=60,1)))))),0))*AG260)</f>
        <v>1000</v>
      </c>
      <c r="AH160" s="97">
        <f>IF(COUNT('IA3'!AH51)=0,1000,(IFERROR(IF('IA3'!AH51/AH60&lt;0.5,0,IF('IA3'!AH51/AH60*100&gt;90,5,IF('IA3'!AH51/AH60*100&gt;80,4,IF('IA3'!AH51/AH60*100&gt;70,3,IF('IA3'!AH51/AH60*100&gt;60,2,IF('IA3'!AH51/AH60*100&lt;=60,1)))))),0))*AH260)</f>
        <v>1000</v>
      </c>
      <c r="AI160" s="97">
        <f>IF(COUNT('IA3'!AI51)=0,1000,(IFERROR(IF('IA3'!AI51/AI60&lt;0.5,0,IF('IA3'!AI51/AI60*100&gt;90,5,IF('IA3'!AI51/AI60*100&gt;80,4,IF('IA3'!AI51/AI60*100&gt;70,3,IF('IA3'!AI51/AI60*100&gt;60,2,IF('IA3'!AI51/AI60*100&lt;=60,1)))))),0))*AI260)</f>
        <v>1000</v>
      </c>
      <c r="AJ160" s="97">
        <f>IF(COUNT('IA3'!AJ51)=0,1000,(IFERROR(IF('IA3'!AJ51/AJ60&lt;0.5,0,IF('IA3'!AJ51/AJ60*100&gt;90,5,IF('IA3'!AJ51/AJ60*100&gt;80,4,IF('IA3'!AJ51/AJ60*100&gt;70,3,IF('IA3'!AJ51/AJ60*100&gt;60,2,IF('IA3'!AJ51/AJ60*100&lt;=60,1)))))),0))*AJ260)</f>
        <v>1000</v>
      </c>
      <c r="AK160" s="97">
        <f>IF(COUNT('IA3'!AK51)=0,1000,(IFERROR(IF('IA3'!AK51/AK60&lt;0.5,0,IF('IA3'!AK51/AK60*100&gt;90,5,IF('IA3'!AK51/AK60*100&gt;80,4,IF('IA3'!AK51/AK60*100&gt;70,3,IF('IA3'!AK51/AK60*100&gt;60,2,IF('IA3'!AK51/AK60*100&lt;=60,1)))))),0))*AK260)</f>
        <v>1000</v>
      </c>
      <c r="AL160" s="97">
        <f>IF(COUNT('IA3'!AL51)=0,1000,(IFERROR(IF('IA3'!AL51/AL60&lt;0.5,0,IF('IA3'!AL51/AL60*100&gt;90,5,IF('IA3'!AL51/AL60*100&gt;80,4,IF('IA3'!AL51/AL60*100&gt;70,3,IF('IA3'!AL51/AL60*100&gt;60,2,IF('IA3'!AL51/AL60*100&lt;=60,1)))))),0))*AL260)</f>
        <v>1000</v>
      </c>
      <c r="AM160" s="97">
        <f>IF(COUNT('IA3'!AM51)=0,1000,(IFERROR(IF('IA3'!AM51/AM60&lt;0.5,0,IF('IA3'!AM51/AM60*100&gt;90,5,IF('IA3'!AM51/AM60*100&gt;80,4,IF('IA3'!AM51/AM60*100&gt;70,3,IF('IA3'!AM51/AM60*100&gt;60,2,IF('IA3'!AM51/AM60*100&lt;=60,1)))))),0))*AM260)</f>
        <v>1000</v>
      </c>
      <c r="AN160" s="97">
        <f>IF(COUNT('IA3'!AN51)=0,1000,(IFERROR(IF('IA3'!AN51/AN60&lt;0.5,0,IF('IA3'!AN51/AN60*100&gt;90,5,IF('IA3'!AN51/AN60*100&gt;80,4,IF('IA3'!AN51/AN60*100&gt;70,3,IF('IA3'!AN51/AN60*100&gt;60,2,IF('IA3'!AN51/AN60*100&lt;=60,1)))))),0))*AN260)</f>
        <v>1000</v>
      </c>
      <c r="AO160" s="97">
        <f>IF(COUNT('IA3'!AO51)=0,1000,(IFERROR(IF('IA3'!AO51/AO60&lt;0.5,0,IF('IA3'!AO51/AO60*100&gt;90,5,IF('IA3'!AO51/AO60*100&gt;80,4,IF('IA3'!AO51/AO60*100&gt;70,3,IF('IA3'!AO51/AO60*100&gt;60,2,IF('IA3'!AO51/AO60*100&lt;=60,1)))))),0))*AO260)</f>
        <v>1000</v>
      </c>
      <c r="AP160" s="97">
        <f>IF(COUNT('IA3'!AP51)=0,1000,(IFERROR(IF('IA3'!AP51/AP60&lt;0.5,0,IF('IA3'!AP51/AP60*100&gt;90,5,IF('IA3'!AP51/AP60*100&gt;80,4,IF('IA3'!AP51/AP60*100&gt;70,3,IF('IA3'!AP51/AP60*100&gt;60,2,IF('IA3'!AP51/AP60*100&lt;=60,1)))))),0))*AP260)</f>
        <v>1000</v>
      </c>
      <c r="AQ160" s="97">
        <f>IF(COUNT('IA3'!AQ51)=0,1000,(IFERROR(IF('IA3'!AQ51/AQ60&lt;0.5,0,IF('IA3'!AQ51/AQ60*100&gt;90,5,IF('IA3'!AQ51/AQ60*100&gt;80,4,IF('IA3'!AQ51/AQ60*100&gt;70,3,IF('IA3'!AQ51/AQ60*100&gt;60,2,IF('IA3'!AQ51/AQ60*100&lt;=60,1)))))),0))*AQ260)</f>
        <v>1000</v>
      </c>
      <c r="AR160" s="97">
        <f>IF(COUNT('IA3'!AR51)=0,1000,(IFERROR(IF('IA3'!AR51/AR60&lt;0.5,0,IF('IA3'!AR51/AR60*100&gt;90,5,IF('IA3'!AR51/AR60*100&gt;80,4,IF('IA3'!AR51/AR60*100&gt;70,3,IF('IA3'!AR51/AR60*100&gt;60,2,IF('IA3'!AR51/AR60*100&lt;=60,1)))))),0))*AR260)</f>
        <v>1000</v>
      </c>
      <c r="AS160" s="97">
        <f>IF(COUNT('IA3'!AS51)=0,1000,(IFERROR(IF('IA3'!AS51/AS60&lt;0.5,0,IF('IA3'!AS51/AS60*100&gt;90,5,IF('IA3'!AS51/AS60*100&gt;80,4,IF('IA3'!AS51/AS60*100&gt;70,3,IF('IA3'!AS51/AS60*100&gt;60,2,IF('IA3'!AS51/AS60*100&lt;=60,1)))))),0))*AS260)</f>
        <v>1000</v>
      </c>
      <c r="AT160" s="97">
        <f>IF(COUNT('IA3'!AT51)=0,1000,(IFERROR(IF('IA3'!AT51/AT60&lt;0.5,0,IF('IA3'!AT51/AT60*100&gt;90,5,IF('IA3'!AT51/AT60*100&gt;80,4,IF('IA3'!AT51/AT60*100&gt;70,3,IF('IA3'!AT51/AT60*100&gt;60,2,IF('IA3'!AT51/AT60*100&lt;=60,1)))))),0))*AT260)</f>
        <v>1000</v>
      </c>
      <c r="AU160" s="97">
        <f>IF(COUNT('IA3'!AU51)=0,1000,(IFERROR(IF('IA3'!AU51/AU60&lt;0.5,0,IF('IA3'!AU51/AU60*100&gt;90,5,IF('IA3'!AU51/AU60*100&gt;80,4,IF('IA3'!AU51/AU60*100&gt;70,3,IF('IA3'!AU51/AU60*100&gt;60,2,IF('IA3'!AU51/AU60*100&lt;=60,1)))))),0))*AU260)</f>
        <v>1000</v>
      </c>
      <c r="AV160" s="97">
        <f>IF(COUNT('IA3'!AV51)=0,1000,(IFERROR(IF('IA3'!AV51/AV60&lt;0.5,0,IF('IA3'!AV51/AV60*100&gt;90,5,IF('IA3'!AV51/AV60*100&gt;80,4,IF('IA3'!AV51/AV60*100&gt;70,3,IF('IA3'!AV51/AV60*100&gt;60,2,IF('IA3'!AV51/AV60*100&lt;=60,1)))))),0))*AV260)</f>
        <v>1000</v>
      </c>
      <c r="AW160" s="97">
        <f>IF(COUNT('IA3'!AW51)=0,1000,(IFERROR(IF('IA3'!AW51/AW60&lt;0.5,0,IF('IA3'!AW51/AW60*100&gt;90,5,IF('IA3'!AW51/AW60*100&gt;80,4,IF('IA3'!AW51/AW60*100&gt;70,3,IF('IA3'!AW51/AW60*100&gt;60,2,IF('IA3'!AW51/AW60*100&lt;=60,1)))))),0))*AW260)</f>
        <v>1000</v>
      </c>
      <c r="AX160" s="97">
        <f>IF(COUNT('IA3'!AX51)=0,1000,(IFERROR(IF('IA3'!AX51/AX60&lt;0.5,0,IF('IA3'!AX51/AX60*100&gt;90,5,IF('IA3'!AX51/AX60*100&gt;80,4,IF('IA3'!AX51/AX60*100&gt;70,3,IF('IA3'!AX51/AX60*100&gt;60,2,IF('IA3'!AX51/AX60*100&lt;=60,1)))))),0))*AX260)</f>
        <v>1000</v>
      </c>
      <c r="AY160" s="97">
        <f>IF(COUNT('IA3'!AY51)=0,1000,(IFERROR(IF('IA3'!AY51/AY60&lt;0.5,0,IF('IA3'!AY51/AY60*100&gt;90,5,IF('IA3'!AY51/AY60*100&gt;80,4,IF('IA3'!AY51/AY60*100&gt;70,3,IF('IA3'!AY51/AY60*100&gt;60,2,IF('IA3'!AY51/AY60*100&lt;=60,1)))))),0))*AY260)</f>
        <v>1000</v>
      </c>
      <c r="AZ160" s="97">
        <f>IF(COUNT('IA3'!AZ51)=0,1000,(IFERROR(IF('IA3'!AZ51/AZ60&lt;0.5,0,IF('IA3'!AZ51/AZ60*100&gt;90,5,IF('IA3'!AZ51/AZ60*100&gt;80,4,IF('IA3'!AZ51/AZ60*100&gt;70,3,IF('IA3'!AZ51/AZ60*100&gt;60,2,IF('IA3'!AZ51/AZ60*100&lt;=60,1)))))),0))*AZ260)</f>
        <v>1000</v>
      </c>
      <c r="BA160" s="96">
        <f t="shared" si="53"/>
        <v>3.1176470588235294</v>
      </c>
      <c r="BB160" s="96">
        <f t="shared" si="54"/>
        <v>0</v>
      </c>
      <c r="BC160" s="96">
        <f t="shared" si="55"/>
        <v>2.3666666666666667</v>
      </c>
      <c r="BD160" s="96">
        <f t="shared" si="56"/>
        <v>3.3157894736842106</v>
      </c>
      <c r="BE160" s="96">
        <f t="shared" si="57"/>
        <v>4.0606060606060606</v>
      </c>
      <c r="BF160" s="96">
        <f t="shared" si="58"/>
        <v>0</v>
      </c>
      <c r="BG160" s="96">
        <f t="shared" si="59"/>
        <v>0</v>
      </c>
    </row>
    <row r="161" spans="1:59" x14ac:dyDescent="0.3">
      <c r="A161" s="97">
        <f>IF(COUNT('IA3'!B52)=0,1000,(IFERROR(IF('IA3'!B52/A61&lt;0.5,0,IF('IA3'!B52/A61*100&gt;90,5,IF('IA3'!B52/A61*100&gt;80,4,IF('IA3'!B52/A61*100&gt;70,3,IF('IA3'!B52/A61*100&gt;60,2,IF('IA3'!B52/A61*100&lt;=60,1)))))),0))*A261)</f>
        <v>10</v>
      </c>
      <c r="B161" s="97">
        <f>IF(COUNT('IA3'!C52)=0,1000,(IFERROR(IF('IA3'!C52/B61&lt;0.5,0,IF('IA3'!C52/B61*100&gt;90,5,IF('IA3'!C52/B61*100&gt;80,4,IF('IA3'!C52/B61*100&gt;70,3,IF('IA3'!C52/B61*100&gt;60,2,IF('IA3'!C52/B61*100&lt;=60,1)))))),0))*B261)</f>
        <v>10</v>
      </c>
      <c r="C161" s="97">
        <f>IF(COUNT('IA3'!D52)=0,1000,(IFERROR(IF('IA3'!D52/C61&lt;0.5,0,IF('IA3'!D52/C61*100&gt;90,5,IF('IA3'!D52/C61*100&gt;80,4,IF('IA3'!D52/C61*100&gt;70,3,IF('IA3'!D52/C61*100&gt;60,2,IF('IA3'!D52/C61*100&lt;=60,1)))))),0))*C261)</f>
        <v>10</v>
      </c>
      <c r="D161" s="97">
        <f>IF(COUNT('IA3'!E52)=0,1000,(IFERROR(IF('IA3'!E52/D61&lt;0.5,0,IF('IA3'!E52/D61*100&gt;90,5,IF('IA3'!E52/D61*100&gt;80,4,IF('IA3'!E52/D61*100&gt;70,3,IF('IA3'!E52/D61*100&gt;60,2,IF('IA3'!E52/D61*100&lt;=60,1)))))),0))*D261)</f>
        <v>10</v>
      </c>
      <c r="E161" s="97">
        <f>IF(COUNT('IA3'!F52)=0,1000,(IFERROR(IF('IA3'!F52/E61&lt;0.5,0,IF('IA3'!F52/E61*100&gt;90,5,IF('IA3'!F52/E61*100&gt;80,4,IF('IA3'!F52/E61*100&gt;70,3,IF('IA3'!F52/E61*100&gt;60,2,IF('IA3'!F52/E61*100&lt;=60,1)))))),0))*E261)</f>
        <v>10</v>
      </c>
      <c r="F161" s="97">
        <f>IF(COUNT('IA3'!G52)=0,1000,(IFERROR(IF('IA3'!G52/F61&lt;0.5,0,IF('IA3'!G52/F61*100&gt;90,5,IF('IA3'!G52/F61*100&gt;80,4,IF('IA3'!G52/F61*100&gt;70,3,IF('IA3'!G52/F61*100&gt;60,2,IF('IA3'!G52/F61*100&lt;=60,1)))))),0))*F261)</f>
        <v>10</v>
      </c>
      <c r="G161" s="97">
        <f>IF(COUNT('IA3'!H52)=0,1000,(IFERROR(IF('IA3'!H52/G61&lt;0.5,0,IF('IA3'!H52/G61*100&gt;90,5,IF('IA3'!H52/G61*100&gt;80,4,IF('IA3'!H52/G61*100&gt;70,3,IF('IA3'!H52/G61*100&gt;60,2,IF('IA3'!H52/G61*100&lt;=60,1)))))),0))*G261)</f>
        <v>10</v>
      </c>
      <c r="H161" s="97">
        <f>IF(COUNT('IA3'!I52)=0,1000,(IFERROR(IF('IA3'!I52/H61&lt;0.5,0,IF('IA3'!I52/H61*100&gt;90,5,IF('IA3'!I52/H61*100&gt;80,4,IF('IA3'!I52/H61*100&gt;70,3,IF('IA3'!I52/H61*100&gt;60,2,IF('IA3'!I52/H61*100&lt;=60,1)))))),0))*H261)</f>
        <v>10</v>
      </c>
      <c r="I161" s="97">
        <f>IF(COUNT('IA3'!J52)=0,1000,(IFERROR(IF('IA3'!J52/I61&lt;0.5,0,IF('IA3'!J52/I61*100&gt;90,5,IF('IA3'!J52/I61*100&gt;80,4,IF('IA3'!J52/I61*100&gt;70,3,IF('IA3'!J52/I61*100&gt;60,2,IF('IA3'!J52/I61*100&lt;=60,1)))))),0))*I261)</f>
        <v>4</v>
      </c>
      <c r="J161" s="97">
        <f>IF(COUNT('IA3'!K52)=0,1000,(IFERROR(IF('IA3'!K52/J61&lt;0.5,0,IF('IA3'!K52/J61*100&gt;90,5,IF('IA3'!K52/J61*100&gt;80,4,IF('IA3'!K52/J61*100&gt;70,3,IF('IA3'!K52/J61*100&gt;60,2,IF('IA3'!K52/J61*100&lt;=60,1)))))),0))*J261)</f>
        <v>10</v>
      </c>
      <c r="K161" s="97">
        <f>IF(COUNT('IA3'!L52)=0,1000,(IFERROR(IF('IA3'!L52/K61&lt;0.5,0,IF('IA3'!L52/K61*100&gt;90,5,IF('IA3'!L52/K61*100&gt;80,4,IF('IA3'!L52/K61*100&gt;70,3,IF('IA3'!L52/K61*100&gt;60,2,IF('IA3'!L52/K61*100&lt;=60,1)))))),0))*K261)</f>
        <v>1000</v>
      </c>
      <c r="L161" s="97">
        <f>IF(COUNT('IA3'!M52)=0,1000,(IFERROR(IF('IA3'!M52/L61&lt;0.5,0,IF('IA3'!M52/L61*100&gt;90,5,IF('IA3'!M52/L61*100&gt;80,4,IF('IA3'!M52/L61*100&gt;70,3,IF('IA3'!M52/L61*100&gt;60,2,IF('IA3'!M52/L61*100&lt;=60,1)))))),0))*L261)</f>
        <v>65</v>
      </c>
      <c r="M161" s="97">
        <f>IF(COUNT('IA3'!#REF!)=0,1000,(IFERROR(IF('IA3'!#REF!/M61&lt;0.5,0,IF('IA3'!#REF!/M61*100&gt;90,5,IF('IA3'!#REF!/M61*100&gt;80,4,IF('IA3'!#REF!/M61*100&gt;70,3,IF('IA3'!#REF!/M61*100&gt;60,2,IF('IA3'!#REF!/M61*100&lt;=60,1)))))),0))*M261)</f>
        <v>1000</v>
      </c>
      <c r="N161" s="97">
        <f>IF(COUNT('IA3'!N52)=0,1000,(IFERROR(IF('IA3'!N52/N61&lt;0.5,0,IF('IA3'!N52/N61*100&gt;90,5,IF('IA3'!N52/N61*100&gt;80,4,IF('IA3'!N52/N61*100&gt;70,3,IF('IA3'!N52/N61*100&gt;60,2,IF('IA3'!N52/N61*100&lt;=60,1)))))),0))*N261)</f>
        <v>65</v>
      </c>
      <c r="O161" s="97">
        <f>IF(COUNT('IA3'!P52)=0,1000,(IFERROR(IF('IA3'!P52/O61&lt;0.5,0,IF('IA3'!P52/O61*100&gt;90,5,IF('IA3'!P52/O61*100&gt;80,4,IF('IA3'!P52/O61*100&gt;70,3,IF('IA3'!P52/O61*100&gt;60,2,IF('IA3'!P52/O61*100&lt;=60,1)))))),0))*O261)</f>
        <v>1000</v>
      </c>
      <c r="P161" s="97">
        <f>IF(COUNT('IA3'!Q52)=0,1000,(IFERROR(IF('IA3'!Q52/P61&lt;0.5,0,IF('IA3'!Q52/P61*100&gt;90,5,IF('IA3'!Q52/P61*100&gt;80,4,IF('IA3'!Q52/P61*100&gt;70,3,IF('IA3'!Q52/P61*100&gt;60,2,IF('IA3'!Q52/P61*100&lt;=60,1)))))),0))*P261)</f>
        <v>65</v>
      </c>
      <c r="Q161" s="97">
        <f>IF(COUNT('IA3'!R52)=0,1000,(IFERROR(IF('IA3'!R52/Q61&lt;0.5,0,IF('IA3'!R52/Q61*100&gt;90,5,IF('IA3'!R52/Q61*100&gt;80,4,IF('IA3'!R52/Q61*100&gt;70,3,IF('IA3'!R52/Q61*100&gt;60,2,IF('IA3'!R52/Q61*100&lt;=60,1)))))),0))*Q261)</f>
        <v>1000</v>
      </c>
      <c r="R161" s="97">
        <f>IF(COUNT('IA3'!S52)=0,1000,(IFERROR(IF('IA3'!S52/R61&lt;0.5,0,IF('IA3'!S52/R61*100&gt;90,5,IF('IA3'!S52/R61*100&gt;80,4,IF('IA3'!S52/R61*100&gt;70,3,IF('IA3'!S52/R61*100&gt;60,2,IF('IA3'!S52/R61*100&lt;=60,1)))))),0))*R261)</f>
        <v>65</v>
      </c>
      <c r="S161" s="97">
        <f>IF(COUNT('IA3'!T52)=0,1000,(IFERROR(IF('IA3'!T52/S61&lt;0.5,0,IF('IA3'!T52/S61*100&gt;90,5,IF('IA3'!T52/S61*100&gt;80,4,IF('IA3'!T52/S61*100&gt;70,3,IF('IA3'!T52/S61*100&gt;60,2,IF('IA3'!T52/S61*100&lt;=60,1)))))),0))*S261)</f>
        <v>1000</v>
      </c>
      <c r="T161" s="97">
        <f>IF(COUNT('IA3'!U52)=0,1000,(IFERROR(IF('IA3'!U52/T61&lt;0.5,0,IF('IA3'!U52/T61*100&gt;90,5,IF('IA3'!U52/T61*100&gt;80,4,IF('IA3'!U52/T61*100&gt;70,3,IF('IA3'!U52/T61*100&gt;60,2,IF('IA3'!U52/T61*100&lt;=60,1)))))),0))*T261)</f>
        <v>65</v>
      </c>
      <c r="U161" s="97">
        <f>IF(COUNT('IA3'!#REF!)=0,1000,(IFERROR(IF('IA3'!#REF!/U61&lt;0.5,0,IF('IA3'!#REF!/U61*100&gt;90,5,IF('IA3'!#REF!/U61*100&gt;80,4,IF('IA3'!#REF!/U61*100&gt;70,3,IF('IA3'!#REF!/U61*100&gt;60,2,IF('IA3'!#REF!/U61*100&lt;=60,1)))))),0))*U261)</f>
        <v>1000</v>
      </c>
      <c r="V161" s="97">
        <f>IF(COUNT('IA3'!V52)=0,1000,(IFERROR(IF('IA3'!V52/V61&lt;0.5,0,IF('IA3'!V52/V61*100&gt;90,5,IF('IA3'!V52/V61*100&gt;80,4,IF('IA3'!V52/V61*100&gt;70,3,IF('IA3'!V52/V61*100&gt;60,2,IF('IA3'!V52/V61*100&lt;=60,1)))))),0))*V261)</f>
        <v>80</v>
      </c>
      <c r="W161" s="97">
        <f>IF(COUNT('IA3'!W52)=0,1000,(IFERROR(IF('IA3'!W52/W61&lt;0.5,0,IF('IA3'!W52/W61*100&gt;90,5,IF('IA3'!W52/W61*100&gt;80,4,IF('IA3'!W52/W61*100&gt;70,3,IF('IA3'!W52/W61*100&gt;60,2,IF('IA3'!W52/W61*100&lt;=60,1)))))),0))*W261)</f>
        <v>1000</v>
      </c>
      <c r="X161" s="97">
        <f>IF(COUNT('IA3'!X52)=0,1000,(IFERROR(IF('IA3'!X52/X61&lt;0.5,0,IF('IA3'!X52/X61*100&gt;90,5,IF('IA3'!X52/X61*100&gt;80,4,IF('IA3'!X52/X61*100&gt;70,3,IF('IA3'!X52/X61*100&gt;60,2,IF('IA3'!X52/X61*100&lt;=60,1)))))),0))*X261)</f>
        <v>0</v>
      </c>
      <c r="Y161" s="97">
        <f>IF(COUNT('IA3'!Y52)=0,1000,(IFERROR(IF('IA3'!Y52/Y61&lt;0.5,0,IF('IA3'!Y52/Y61*100&gt;90,5,IF('IA3'!Y52/Y61*100&gt;80,4,IF('IA3'!Y52/Y61*100&gt;70,3,IF('IA3'!Y52/Y61*100&gt;60,2,IF('IA3'!Y52/Y61*100&lt;=60,1)))))),0))*Y261)</f>
        <v>0</v>
      </c>
      <c r="Z161" s="97">
        <f>IF(COUNT('IA3'!Z52)=0,1000,(IFERROR(IF('IA3'!Z52/Z61&lt;0.5,0,IF('IA3'!Z52/Z61*100&gt;90,5,IF('IA3'!Z52/Z61*100&gt;80,4,IF('IA3'!Z52/Z61*100&gt;70,3,IF('IA3'!Z52/Z61*100&gt;60,2,IF('IA3'!Z52/Z61*100&lt;=60,1)))))),0))*Z261)</f>
        <v>1000</v>
      </c>
      <c r="AA161" s="97">
        <f>IF(COUNT('IA3'!AA52)=0,1000,(IFERROR(IF('IA3'!AA52/AA61&lt;0.5,0,IF('IA3'!AA52/AA61*100&gt;90,5,IF('IA3'!AA52/AA61*100&gt;80,4,IF('IA3'!AA52/AA61*100&gt;70,3,IF('IA3'!AA52/AA61*100&gt;60,2,IF('IA3'!AA52/AA61*100&lt;=60,1)))))),0))*AA261)</f>
        <v>1000</v>
      </c>
      <c r="AB161" s="97">
        <f>IF(COUNT('IA3'!AB52)=0,1000,(IFERROR(IF('IA3'!AB52/AB61&lt;0.5,0,IF('IA3'!AB52/AB61*100&gt;90,5,IF('IA3'!AB52/AB61*100&gt;80,4,IF('IA3'!AB52/AB61*100&gt;70,3,IF('IA3'!AB52/AB61*100&gt;60,2,IF('IA3'!AB52/AB61*100&lt;=60,1)))))),0))*AB261)</f>
        <v>1000</v>
      </c>
      <c r="AC161" s="97">
        <f>IF(COUNT('IA3'!AC52)=0,1000,(IFERROR(IF('IA3'!AC52/AC61&lt;0.5,0,IF('IA3'!AC52/AC61*100&gt;90,5,IF('IA3'!AC52/AC61*100&gt;80,4,IF('IA3'!AC52/AC61*100&gt;70,3,IF('IA3'!AC52/AC61*100&gt;60,2,IF('IA3'!AC52/AC61*100&lt;=60,1)))))),0))*AC261)</f>
        <v>1000</v>
      </c>
      <c r="AD161" s="97">
        <f>IF(COUNT('IA3'!AD52)=0,1000,(IFERROR(IF('IA3'!AD52/AD61&lt;0.5,0,IF('IA3'!AD52/AD61*100&gt;90,5,IF('IA3'!AD52/AD61*100&gt;80,4,IF('IA3'!AD52/AD61*100&gt;70,3,IF('IA3'!AD52/AD61*100&gt;60,2,IF('IA3'!AD52/AD61*100&lt;=60,1)))))),0))*AD261)</f>
        <v>1000</v>
      </c>
      <c r="AE161" s="97">
        <f>IF(COUNT('IA3'!AE52)=0,1000,(IFERROR(IF('IA3'!AE52/AE61&lt;0.5,0,IF('IA3'!AE52/AE61*100&gt;90,5,IF('IA3'!AE52/AE61*100&gt;80,4,IF('IA3'!AE52/AE61*100&gt;70,3,IF('IA3'!AE52/AE61*100&gt;60,2,IF('IA3'!AE52/AE61*100&lt;=60,1)))))),0))*AE261)</f>
        <v>1000</v>
      </c>
      <c r="AF161" s="97">
        <f>IF(COUNT('IA3'!AF52)=0,1000,(IFERROR(IF('IA3'!AF52/AF61&lt;0.5,0,IF('IA3'!AF52/AF61*100&gt;90,5,IF('IA3'!AF52/AF61*100&gt;80,4,IF('IA3'!AF52/AF61*100&gt;70,3,IF('IA3'!AF52/AF61*100&gt;60,2,IF('IA3'!AF52/AF61*100&lt;=60,1)))))),0))*AF261)</f>
        <v>1000</v>
      </c>
      <c r="AG161" s="97">
        <f>IF(COUNT('IA3'!AG52)=0,1000,(IFERROR(IF('IA3'!AG52/AG61&lt;0.5,0,IF('IA3'!AG52/AG61*100&gt;90,5,IF('IA3'!AG52/AG61*100&gt;80,4,IF('IA3'!AG52/AG61*100&gt;70,3,IF('IA3'!AG52/AG61*100&gt;60,2,IF('IA3'!AG52/AG61*100&lt;=60,1)))))),0))*AG261)</f>
        <v>1000</v>
      </c>
      <c r="AH161" s="97">
        <f>IF(COUNT('IA3'!AH52)=0,1000,(IFERROR(IF('IA3'!AH52/AH61&lt;0.5,0,IF('IA3'!AH52/AH61*100&gt;90,5,IF('IA3'!AH52/AH61*100&gt;80,4,IF('IA3'!AH52/AH61*100&gt;70,3,IF('IA3'!AH52/AH61*100&gt;60,2,IF('IA3'!AH52/AH61*100&lt;=60,1)))))),0))*AH261)</f>
        <v>1000</v>
      </c>
      <c r="AI161" s="97">
        <f>IF(COUNT('IA3'!AI52)=0,1000,(IFERROR(IF('IA3'!AI52/AI61&lt;0.5,0,IF('IA3'!AI52/AI61*100&gt;90,5,IF('IA3'!AI52/AI61*100&gt;80,4,IF('IA3'!AI52/AI61*100&gt;70,3,IF('IA3'!AI52/AI61*100&gt;60,2,IF('IA3'!AI52/AI61*100&lt;=60,1)))))),0))*AI261)</f>
        <v>1000</v>
      </c>
      <c r="AJ161" s="97">
        <f>IF(COUNT('IA3'!AJ52)=0,1000,(IFERROR(IF('IA3'!AJ52/AJ61&lt;0.5,0,IF('IA3'!AJ52/AJ61*100&gt;90,5,IF('IA3'!AJ52/AJ61*100&gt;80,4,IF('IA3'!AJ52/AJ61*100&gt;70,3,IF('IA3'!AJ52/AJ61*100&gt;60,2,IF('IA3'!AJ52/AJ61*100&lt;=60,1)))))),0))*AJ261)</f>
        <v>1000</v>
      </c>
      <c r="AK161" s="97">
        <f>IF(COUNT('IA3'!AK52)=0,1000,(IFERROR(IF('IA3'!AK52/AK61&lt;0.5,0,IF('IA3'!AK52/AK61*100&gt;90,5,IF('IA3'!AK52/AK61*100&gt;80,4,IF('IA3'!AK52/AK61*100&gt;70,3,IF('IA3'!AK52/AK61*100&gt;60,2,IF('IA3'!AK52/AK61*100&lt;=60,1)))))),0))*AK261)</f>
        <v>1000</v>
      </c>
      <c r="AL161" s="97">
        <f>IF(COUNT('IA3'!AL52)=0,1000,(IFERROR(IF('IA3'!AL52/AL61&lt;0.5,0,IF('IA3'!AL52/AL61*100&gt;90,5,IF('IA3'!AL52/AL61*100&gt;80,4,IF('IA3'!AL52/AL61*100&gt;70,3,IF('IA3'!AL52/AL61*100&gt;60,2,IF('IA3'!AL52/AL61*100&lt;=60,1)))))),0))*AL261)</f>
        <v>1000</v>
      </c>
      <c r="AM161" s="97">
        <f>IF(COUNT('IA3'!AM52)=0,1000,(IFERROR(IF('IA3'!AM52/AM61&lt;0.5,0,IF('IA3'!AM52/AM61*100&gt;90,5,IF('IA3'!AM52/AM61*100&gt;80,4,IF('IA3'!AM52/AM61*100&gt;70,3,IF('IA3'!AM52/AM61*100&gt;60,2,IF('IA3'!AM52/AM61*100&lt;=60,1)))))),0))*AM261)</f>
        <v>1000</v>
      </c>
      <c r="AN161" s="97">
        <f>IF(COUNT('IA3'!AN52)=0,1000,(IFERROR(IF('IA3'!AN52/AN61&lt;0.5,0,IF('IA3'!AN52/AN61*100&gt;90,5,IF('IA3'!AN52/AN61*100&gt;80,4,IF('IA3'!AN52/AN61*100&gt;70,3,IF('IA3'!AN52/AN61*100&gt;60,2,IF('IA3'!AN52/AN61*100&lt;=60,1)))))),0))*AN261)</f>
        <v>1000</v>
      </c>
      <c r="AO161" s="97">
        <f>IF(COUNT('IA3'!AO52)=0,1000,(IFERROR(IF('IA3'!AO52/AO61&lt;0.5,0,IF('IA3'!AO52/AO61*100&gt;90,5,IF('IA3'!AO52/AO61*100&gt;80,4,IF('IA3'!AO52/AO61*100&gt;70,3,IF('IA3'!AO52/AO61*100&gt;60,2,IF('IA3'!AO52/AO61*100&lt;=60,1)))))),0))*AO261)</f>
        <v>1000</v>
      </c>
      <c r="AP161" s="97">
        <f>IF(COUNT('IA3'!AP52)=0,1000,(IFERROR(IF('IA3'!AP52/AP61&lt;0.5,0,IF('IA3'!AP52/AP61*100&gt;90,5,IF('IA3'!AP52/AP61*100&gt;80,4,IF('IA3'!AP52/AP61*100&gt;70,3,IF('IA3'!AP52/AP61*100&gt;60,2,IF('IA3'!AP52/AP61*100&lt;=60,1)))))),0))*AP261)</f>
        <v>1000</v>
      </c>
      <c r="AQ161" s="97">
        <f>IF(COUNT('IA3'!AQ52)=0,1000,(IFERROR(IF('IA3'!AQ52/AQ61&lt;0.5,0,IF('IA3'!AQ52/AQ61*100&gt;90,5,IF('IA3'!AQ52/AQ61*100&gt;80,4,IF('IA3'!AQ52/AQ61*100&gt;70,3,IF('IA3'!AQ52/AQ61*100&gt;60,2,IF('IA3'!AQ52/AQ61*100&lt;=60,1)))))),0))*AQ261)</f>
        <v>1000</v>
      </c>
      <c r="AR161" s="97">
        <f>IF(COUNT('IA3'!AR52)=0,1000,(IFERROR(IF('IA3'!AR52/AR61&lt;0.5,0,IF('IA3'!AR52/AR61*100&gt;90,5,IF('IA3'!AR52/AR61*100&gt;80,4,IF('IA3'!AR52/AR61*100&gt;70,3,IF('IA3'!AR52/AR61*100&gt;60,2,IF('IA3'!AR52/AR61*100&lt;=60,1)))))),0))*AR261)</f>
        <v>1000</v>
      </c>
      <c r="AS161" s="97">
        <f>IF(COUNT('IA3'!AS52)=0,1000,(IFERROR(IF('IA3'!AS52/AS61&lt;0.5,0,IF('IA3'!AS52/AS61*100&gt;90,5,IF('IA3'!AS52/AS61*100&gt;80,4,IF('IA3'!AS52/AS61*100&gt;70,3,IF('IA3'!AS52/AS61*100&gt;60,2,IF('IA3'!AS52/AS61*100&lt;=60,1)))))),0))*AS261)</f>
        <v>1000</v>
      </c>
      <c r="AT161" s="97">
        <f>IF(COUNT('IA3'!AT52)=0,1000,(IFERROR(IF('IA3'!AT52/AT61&lt;0.5,0,IF('IA3'!AT52/AT61*100&gt;90,5,IF('IA3'!AT52/AT61*100&gt;80,4,IF('IA3'!AT52/AT61*100&gt;70,3,IF('IA3'!AT52/AT61*100&gt;60,2,IF('IA3'!AT52/AT61*100&lt;=60,1)))))),0))*AT261)</f>
        <v>1000</v>
      </c>
      <c r="AU161" s="97">
        <f>IF(COUNT('IA3'!AU52)=0,1000,(IFERROR(IF('IA3'!AU52/AU61&lt;0.5,0,IF('IA3'!AU52/AU61*100&gt;90,5,IF('IA3'!AU52/AU61*100&gt;80,4,IF('IA3'!AU52/AU61*100&gt;70,3,IF('IA3'!AU52/AU61*100&gt;60,2,IF('IA3'!AU52/AU61*100&lt;=60,1)))))),0))*AU261)</f>
        <v>1000</v>
      </c>
      <c r="AV161" s="97">
        <f>IF(COUNT('IA3'!AV52)=0,1000,(IFERROR(IF('IA3'!AV52/AV61&lt;0.5,0,IF('IA3'!AV52/AV61*100&gt;90,5,IF('IA3'!AV52/AV61*100&gt;80,4,IF('IA3'!AV52/AV61*100&gt;70,3,IF('IA3'!AV52/AV61*100&gt;60,2,IF('IA3'!AV52/AV61*100&lt;=60,1)))))),0))*AV261)</f>
        <v>1000</v>
      </c>
      <c r="AW161" s="97">
        <f>IF(COUNT('IA3'!AW52)=0,1000,(IFERROR(IF('IA3'!AW52/AW61&lt;0.5,0,IF('IA3'!AW52/AW61*100&gt;90,5,IF('IA3'!AW52/AW61*100&gt;80,4,IF('IA3'!AW52/AW61*100&gt;70,3,IF('IA3'!AW52/AW61*100&gt;60,2,IF('IA3'!AW52/AW61*100&lt;=60,1)))))),0))*AW261)</f>
        <v>1000</v>
      </c>
      <c r="AX161" s="97">
        <f>IF(COUNT('IA3'!AX52)=0,1000,(IFERROR(IF('IA3'!AX52/AX61&lt;0.5,0,IF('IA3'!AX52/AX61*100&gt;90,5,IF('IA3'!AX52/AX61*100&gt;80,4,IF('IA3'!AX52/AX61*100&gt;70,3,IF('IA3'!AX52/AX61*100&gt;60,2,IF('IA3'!AX52/AX61*100&lt;=60,1)))))),0))*AX261)</f>
        <v>1000</v>
      </c>
      <c r="AY161" s="97">
        <f>IF(COUNT('IA3'!AY52)=0,1000,(IFERROR(IF('IA3'!AY52/AY61&lt;0.5,0,IF('IA3'!AY52/AY61*100&gt;90,5,IF('IA3'!AY52/AY61*100&gt;80,4,IF('IA3'!AY52/AY61*100&gt;70,3,IF('IA3'!AY52/AY61*100&gt;60,2,IF('IA3'!AY52/AY61*100&lt;=60,1)))))),0))*AY261)</f>
        <v>1000</v>
      </c>
      <c r="AZ161" s="97">
        <f>IF(COUNT('IA3'!AZ52)=0,1000,(IFERROR(IF('IA3'!AZ52/AZ61&lt;0.5,0,IF('IA3'!AZ52/AZ61*100&gt;90,5,IF('IA3'!AZ52/AZ61*100&gt;80,4,IF('IA3'!AZ52/AZ61*100&gt;70,3,IF('IA3'!AZ52/AZ61*100&gt;60,2,IF('IA3'!AZ52/AZ61*100&lt;=60,1)))))),0))*AZ261)</f>
        <v>1000</v>
      </c>
      <c r="BA161" s="96">
        <f t="shared" si="53"/>
        <v>5</v>
      </c>
      <c r="BB161" s="96">
        <f t="shared" si="54"/>
        <v>5</v>
      </c>
      <c r="BC161" s="96">
        <f t="shared" si="55"/>
        <v>4.8</v>
      </c>
      <c r="BD161" s="96">
        <f t="shared" si="56"/>
        <v>5</v>
      </c>
      <c r="BE161" s="96">
        <f t="shared" si="57"/>
        <v>5</v>
      </c>
      <c r="BF161" s="96">
        <f t="shared" si="58"/>
        <v>0</v>
      </c>
      <c r="BG161" s="96">
        <f t="shared" si="59"/>
        <v>0</v>
      </c>
    </row>
    <row r="162" spans="1:59" x14ac:dyDescent="0.3">
      <c r="A162" s="97">
        <f>IF(COUNT('IA3'!#REF!)=0,1000,(IFERROR(IF('IA3'!#REF!/A62&lt;0.5,0,IF('IA3'!#REF!/A62*100&gt;90,5,IF('IA3'!#REF!/A62*100&gt;80,4,IF('IA3'!#REF!/A62*100&gt;70,3,IF('IA3'!#REF!/A62*100&gt;60,2,IF('IA3'!#REF!/A62*100&lt;=60,1)))))),0))*A262)</f>
        <v>1000</v>
      </c>
      <c r="B162" s="97">
        <f>IF(COUNT('IA3'!#REF!)=0,1000,(IFERROR(IF('IA3'!#REF!/B62&lt;0.5,0,IF('IA3'!#REF!/B62*100&gt;90,5,IF('IA3'!#REF!/B62*100&gt;80,4,IF('IA3'!#REF!/B62*100&gt;70,3,IF('IA3'!#REF!/B62*100&gt;60,2,IF('IA3'!#REF!/B62*100&lt;=60,1)))))),0))*B262)</f>
        <v>1000</v>
      </c>
      <c r="C162" s="97">
        <f>IF(COUNT('IA3'!#REF!)=0,1000,(IFERROR(IF('IA3'!#REF!/C62&lt;0.5,0,IF('IA3'!#REF!/C62*100&gt;90,5,IF('IA3'!#REF!/C62*100&gt;80,4,IF('IA3'!#REF!/C62*100&gt;70,3,IF('IA3'!#REF!/C62*100&gt;60,2,IF('IA3'!#REF!/C62*100&lt;=60,1)))))),0))*C262)</f>
        <v>1000</v>
      </c>
      <c r="D162" s="97">
        <f>IF(COUNT('IA3'!#REF!)=0,1000,(IFERROR(IF('IA3'!#REF!/D62&lt;0.5,0,IF('IA3'!#REF!/D62*100&gt;90,5,IF('IA3'!#REF!/D62*100&gt;80,4,IF('IA3'!#REF!/D62*100&gt;70,3,IF('IA3'!#REF!/D62*100&gt;60,2,IF('IA3'!#REF!/D62*100&lt;=60,1)))))),0))*D262)</f>
        <v>1000</v>
      </c>
      <c r="E162" s="97">
        <f>IF(COUNT('IA3'!#REF!)=0,1000,(IFERROR(IF('IA3'!#REF!/E62&lt;0.5,0,IF('IA3'!#REF!/E62*100&gt;90,5,IF('IA3'!#REF!/E62*100&gt;80,4,IF('IA3'!#REF!/E62*100&gt;70,3,IF('IA3'!#REF!/E62*100&gt;60,2,IF('IA3'!#REF!/E62*100&lt;=60,1)))))),0))*E262)</f>
        <v>1000</v>
      </c>
      <c r="F162" s="97">
        <f>IF(COUNT('IA3'!#REF!)=0,1000,(IFERROR(IF('IA3'!#REF!/F62&lt;0.5,0,IF('IA3'!#REF!/F62*100&gt;90,5,IF('IA3'!#REF!/F62*100&gt;80,4,IF('IA3'!#REF!/F62*100&gt;70,3,IF('IA3'!#REF!/F62*100&gt;60,2,IF('IA3'!#REF!/F62*100&lt;=60,1)))))),0))*F262)</f>
        <v>1000</v>
      </c>
      <c r="G162" s="97">
        <f>IF(COUNT('IA3'!#REF!)=0,1000,(IFERROR(IF('IA3'!#REF!/G62&lt;0.5,0,IF('IA3'!#REF!/G62*100&gt;90,5,IF('IA3'!#REF!/G62*100&gt;80,4,IF('IA3'!#REF!/G62*100&gt;70,3,IF('IA3'!#REF!/G62*100&gt;60,2,IF('IA3'!#REF!/G62*100&lt;=60,1)))))),0))*G262)</f>
        <v>1000</v>
      </c>
      <c r="H162" s="97">
        <f>IF(COUNT('IA3'!#REF!)=0,1000,(IFERROR(IF('IA3'!#REF!/H62&lt;0.5,0,IF('IA3'!#REF!/H62*100&gt;90,5,IF('IA3'!#REF!/H62*100&gt;80,4,IF('IA3'!#REF!/H62*100&gt;70,3,IF('IA3'!#REF!/H62*100&gt;60,2,IF('IA3'!#REF!/H62*100&lt;=60,1)))))),0))*H262)</f>
        <v>1000</v>
      </c>
      <c r="I162" s="97">
        <f>IF(COUNT('IA3'!#REF!)=0,1000,(IFERROR(IF('IA3'!#REF!/I62&lt;0.5,0,IF('IA3'!#REF!/I62*100&gt;90,5,IF('IA3'!#REF!/I62*100&gt;80,4,IF('IA3'!#REF!/I62*100&gt;70,3,IF('IA3'!#REF!/I62*100&gt;60,2,IF('IA3'!#REF!/I62*100&lt;=60,1)))))),0))*I262)</f>
        <v>1000</v>
      </c>
      <c r="J162" s="97">
        <f>IF(COUNT('IA3'!#REF!)=0,1000,(IFERROR(IF('IA3'!#REF!/J62&lt;0.5,0,IF('IA3'!#REF!/J62*100&gt;90,5,IF('IA3'!#REF!/J62*100&gt;80,4,IF('IA3'!#REF!/J62*100&gt;70,3,IF('IA3'!#REF!/J62*100&gt;60,2,IF('IA3'!#REF!/J62*100&lt;=60,1)))))),0))*J262)</f>
        <v>1000</v>
      </c>
      <c r="K162" s="97">
        <f>IF(COUNT('IA3'!#REF!)=0,1000,(IFERROR(IF('IA3'!#REF!/K62&lt;0.5,0,IF('IA3'!#REF!/K62*100&gt;90,5,IF('IA3'!#REF!/K62*100&gt;80,4,IF('IA3'!#REF!/K62*100&gt;70,3,IF('IA3'!#REF!/K62*100&gt;60,2,IF('IA3'!#REF!/K62*100&lt;=60,1)))))),0))*K262)</f>
        <v>1000</v>
      </c>
      <c r="L162" s="97">
        <f>IF(COUNT('IA3'!#REF!)=0,1000,(IFERROR(IF('IA3'!#REF!/L62&lt;0.5,0,IF('IA3'!#REF!/L62*100&gt;90,5,IF('IA3'!#REF!/L62*100&gt;80,4,IF('IA3'!#REF!/L62*100&gt;70,3,IF('IA3'!#REF!/L62*100&gt;60,2,IF('IA3'!#REF!/L62*100&lt;=60,1)))))),0))*L262)</f>
        <v>1000</v>
      </c>
      <c r="M162" s="97">
        <f>IF(COUNT('IA3'!#REF!)=0,1000,(IFERROR(IF('IA3'!#REF!/M62&lt;0.5,0,IF('IA3'!#REF!/M62*100&gt;90,5,IF('IA3'!#REF!/M62*100&gt;80,4,IF('IA3'!#REF!/M62*100&gt;70,3,IF('IA3'!#REF!/M62*100&gt;60,2,IF('IA3'!#REF!/M62*100&lt;=60,1)))))),0))*M262)</f>
        <v>1000</v>
      </c>
      <c r="N162" s="97">
        <f>IF(COUNT('IA3'!#REF!)=0,1000,(IFERROR(IF('IA3'!#REF!/N62&lt;0.5,0,IF('IA3'!#REF!/N62*100&gt;90,5,IF('IA3'!#REF!/N62*100&gt;80,4,IF('IA3'!#REF!/N62*100&gt;70,3,IF('IA3'!#REF!/N62*100&gt;60,2,IF('IA3'!#REF!/N62*100&lt;=60,1)))))),0))*N262)</f>
        <v>1000</v>
      </c>
      <c r="O162" s="97">
        <f>IF(COUNT('IA3'!#REF!)=0,1000,(IFERROR(IF('IA3'!#REF!/O62&lt;0.5,0,IF('IA3'!#REF!/O62*100&gt;90,5,IF('IA3'!#REF!/O62*100&gt;80,4,IF('IA3'!#REF!/O62*100&gt;70,3,IF('IA3'!#REF!/O62*100&gt;60,2,IF('IA3'!#REF!/O62*100&lt;=60,1)))))),0))*O262)</f>
        <v>1000</v>
      </c>
      <c r="P162" s="97">
        <f>IF(COUNT('IA3'!#REF!)=0,1000,(IFERROR(IF('IA3'!#REF!/P62&lt;0.5,0,IF('IA3'!#REF!/P62*100&gt;90,5,IF('IA3'!#REF!/P62*100&gt;80,4,IF('IA3'!#REF!/P62*100&gt;70,3,IF('IA3'!#REF!/P62*100&gt;60,2,IF('IA3'!#REF!/P62*100&lt;=60,1)))))),0))*P262)</f>
        <v>1000</v>
      </c>
      <c r="Q162" s="97">
        <f>IF(COUNT('IA3'!#REF!)=0,1000,(IFERROR(IF('IA3'!#REF!/Q62&lt;0.5,0,IF('IA3'!#REF!/Q62*100&gt;90,5,IF('IA3'!#REF!/Q62*100&gt;80,4,IF('IA3'!#REF!/Q62*100&gt;70,3,IF('IA3'!#REF!/Q62*100&gt;60,2,IF('IA3'!#REF!/Q62*100&lt;=60,1)))))),0))*Q262)</f>
        <v>1000</v>
      </c>
      <c r="R162" s="97">
        <f>IF(COUNT('IA3'!#REF!)=0,1000,(IFERROR(IF('IA3'!#REF!/R62&lt;0.5,0,IF('IA3'!#REF!/R62*100&gt;90,5,IF('IA3'!#REF!/R62*100&gt;80,4,IF('IA3'!#REF!/R62*100&gt;70,3,IF('IA3'!#REF!/R62*100&gt;60,2,IF('IA3'!#REF!/R62*100&lt;=60,1)))))),0))*R262)</f>
        <v>1000</v>
      </c>
      <c r="S162" s="97">
        <f>IF(COUNT('IA3'!#REF!)=0,1000,(IFERROR(IF('IA3'!#REF!/S62&lt;0.5,0,IF('IA3'!#REF!/S62*100&gt;90,5,IF('IA3'!#REF!/S62*100&gt;80,4,IF('IA3'!#REF!/S62*100&gt;70,3,IF('IA3'!#REF!/S62*100&gt;60,2,IF('IA3'!#REF!/S62*100&lt;=60,1)))))),0))*S262)</f>
        <v>1000</v>
      </c>
      <c r="T162" s="97">
        <f>IF(COUNT('IA3'!#REF!)=0,1000,(IFERROR(IF('IA3'!#REF!/T62&lt;0.5,0,IF('IA3'!#REF!/T62*100&gt;90,5,IF('IA3'!#REF!/T62*100&gt;80,4,IF('IA3'!#REF!/T62*100&gt;70,3,IF('IA3'!#REF!/T62*100&gt;60,2,IF('IA3'!#REF!/T62*100&lt;=60,1)))))),0))*T262)</f>
        <v>1000</v>
      </c>
      <c r="U162" s="97">
        <f>IF(COUNT('IA3'!#REF!)=0,1000,(IFERROR(IF('IA3'!#REF!/U62&lt;0.5,0,IF('IA3'!#REF!/U62*100&gt;90,5,IF('IA3'!#REF!/U62*100&gt;80,4,IF('IA3'!#REF!/U62*100&gt;70,3,IF('IA3'!#REF!/U62*100&gt;60,2,IF('IA3'!#REF!/U62*100&lt;=60,1)))))),0))*U262)</f>
        <v>1000</v>
      </c>
      <c r="V162" s="97">
        <f>IF(COUNT('IA3'!#REF!)=0,1000,(IFERROR(IF('IA3'!#REF!/V62&lt;0.5,0,IF('IA3'!#REF!/V62*100&gt;90,5,IF('IA3'!#REF!/V62*100&gt;80,4,IF('IA3'!#REF!/V62*100&gt;70,3,IF('IA3'!#REF!/V62*100&gt;60,2,IF('IA3'!#REF!/V62*100&lt;=60,1)))))),0))*V262)</f>
        <v>1000</v>
      </c>
      <c r="W162" s="97">
        <f>IF(COUNT('IA3'!#REF!)=0,1000,(IFERROR(IF('IA3'!#REF!/W62&lt;0.5,0,IF('IA3'!#REF!/W62*100&gt;90,5,IF('IA3'!#REF!/W62*100&gt;80,4,IF('IA3'!#REF!/W62*100&gt;70,3,IF('IA3'!#REF!/W62*100&gt;60,2,IF('IA3'!#REF!/W62*100&lt;=60,1)))))),0))*W262)</f>
        <v>1000</v>
      </c>
      <c r="X162" s="97">
        <f>IF(COUNT('IA3'!#REF!)=0,1000,(IFERROR(IF('IA3'!#REF!/X62&lt;0.5,0,IF('IA3'!#REF!/X62*100&gt;90,5,IF('IA3'!#REF!/X62*100&gt;80,4,IF('IA3'!#REF!/X62*100&gt;70,3,IF('IA3'!#REF!/X62*100&gt;60,2,IF('IA3'!#REF!/X62*100&lt;=60,1)))))),0))*X262)</f>
        <v>1000</v>
      </c>
      <c r="Y162" s="97">
        <f>IF(COUNT('IA3'!#REF!)=0,1000,(IFERROR(IF('IA3'!#REF!/Y62&lt;0.5,0,IF('IA3'!#REF!/Y62*100&gt;90,5,IF('IA3'!#REF!/Y62*100&gt;80,4,IF('IA3'!#REF!/Y62*100&gt;70,3,IF('IA3'!#REF!/Y62*100&gt;60,2,IF('IA3'!#REF!/Y62*100&lt;=60,1)))))),0))*Y262)</f>
        <v>1000</v>
      </c>
      <c r="Z162" s="97">
        <f>IF(COUNT('IA3'!#REF!)=0,1000,(IFERROR(IF('IA3'!#REF!/Z62&lt;0.5,0,IF('IA3'!#REF!/Z62*100&gt;90,5,IF('IA3'!#REF!/Z62*100&gt;80,4,IF('IA3'!#REF!/Z62*100&gt;70,3,IF('IA3'!#REF!/Z62*100&gt;60,2,IF('IA3'!#REF!/Z62*100&lt;=60,1)))))),0))*Z262)</f>
        <v>1000</v>
      </c>
      <c r="AA162" s="97">
        <f>IF(COUNT('IA3'!#REF!)=0,1000,(IFERROR(IF('IA3'!#REF!/AA62&lt;0.5,0,IF('IA3'!#REF!/AA62*100&gt;90,5,IF('IA3'!#REF!/AA62*100&gt;80,4,IF('IA3'!#REF!/AA62*100&gt;70,3,IF('IA3'!#REF!/AA62*100&gt;60,2,IF('IA3'!#REF!/AA62*100&lt;=60,1)))))),0))*AA262)</f>
        <v>1000</v>
      </c>
      <c r="AB162" s="97">
        <f>IF(COUNT('IA3'!#REF!)=0,1000,(IFERROR(IF('IA3'!#REF!/AB62&lt;0.5,0,IF('IA3'!#REF!/AB62*100&gt;90,5,IF('IA3'!#REF!/AB62*100&gt;80,4,IF('IA3'!#REF!/AB62*100&gt;70,3,IF('IA3'!#REF!/AB62*100&gt;60,2,IF('IA3'!#REF!/AB62*100&lt;=60,1)))))),0))*AB262)</f>
        <v>1000</v>
      </c>
      <c r="AC162" s="97">
        <f>IF(COUNT('IA3'!#REF!)=0,1000,(IFERROR(IF('IA3'!#REF!/AC62&lt;0.5,0,IF('IA3'!#REF!/AC62*100&gt;90,5,IF('IA3'!#REF!/AC62*100&gt;80,4,IF('IA3'!#REF!/AC62*100&gt;70,3,IF('IA3'!#REF!/AC62*100&gt;60,2,IF('IA3'!#REF!/AC62*100&lt;=60,1)))))),0))*AC262)</f>
        <v>1000</v>
      </c>
      <c r="AD162" s="97">
        <f>IF(COUNT('IA3'!#REF!)=0,1000,(IFERROR(IF('IA3'!#REF!/AD62&lt;0.5,0,IF('IA3'!#REF!/AD62*100&gt;90,5,IF('IA3'!#REF!/AD62*100&gt;80,4,IF('IA3'!#REF!/AD62*100&gt;70,3,IF('IA3'!#REF!/AD62*100&gt;60,2,IF('IA3'!#REF!/AD62*100&lt;=60,1)))))),0))*AD262)</f>
        <v>1000</v>
      </c>
      <c r="AE162" s="97">
        <f>IF(COUNT('IA3'!#REF!)=0,1000,(IFERROR(IF('IA3'!#REF!/AE62&lt;0.5,0,IF('IA3'!#REF!/AE62*100&gt;90,5,IF('IA3'!#REF!/AE62*100&gt;80,4,IF('IA3'!#REF!/AE62*100&gt;70,3,IF('IA3'!#REF!/AE62*100&gt;60,2,IF('IA3'!#REF!/AE62*100&lt;=60,1)))))),0))*AE262)</f>
        <v>1000</v>
      </c>
      <c r="AF162" s="97">
        <f>IF(COUNT('IA3'!#REF!)=0,1000,(IFERROR(IF('IA3'!#REF!/AF62&lt;0.5,0,IF('IA3'!#REF!/AF62*100&gt;90,5,IF('IA3'!#REF!/AF62*100&gt;80,4,IF('IA3'!#REF!/AF62*100&gt;70,3,IF('IA3'!#REF!/AF62*100&gt;60,2,IF('IA3'!#REF!/AF62*100&lt;=60,1)))))),0))*AF262)</f>
        <v>1000</v>
      </c>
      <c r="AG162" s="97">
        <f>IF(COUNT('IA3'!#REF!)=0,1000,(IFERROR(IF('IA3'!#REF!/AG62&lt;0.5,0,IF('IA3'!#REF!/AG62*100&gt;90,5,IF('IA3'!#REF!/AG62*100&gt;80,4,IF('IA3'!#REF!/AG62*100&gt;70,3,IF('IA3'!#REF!/AG62*100&gt;60,2,IF('IA3'!#REF!/AG62*100&lt;=60,1)))))),0))*AG262)</f>
        <v>1000</v>
      </c>
      <c r="AH162" s="97">
        <f>IF(COUNT('IA3'!#REF!)=0,1000,(IFERROR(IF('IA3'!#REF!/AH62&lt;0.5,0,IF('IA3'!#REF!/AH62*100&gt;90,5,IF('IA3'!#REF!/AH62*100&gt;80,4,IF('IA3'!#REF!/AH62*100&gt;70,3,IF('IA3'!#REF!/AH62*100&gt;60,2,IF('IA3'!#REF!/AH62*100&lt;=60,1)))))),0))*AH262)</f>
        <v>1000</v>
      </c>
      <c r="AI162" s="97">
        <f>IF(COUNT('IA3'!#REF!)=0,1000,(IFERROR(IF('IA3'!#REF!/AI62&lt;0.5,0,IF('IA3'!#REF!/AI62*100&gt;90,5,IF('IA3'!#REF!/AI62*100&gt;80,4,IF('IA3'!#REF!/AI62*100&gt;70,3,IF('IA3'!#REF!/AI62*100&gt;60,2,IF('IA3'!#REF!/AI62*100&lt;=60,1)))))),0))*AI262)</f>
        <v>1000</v>
      </c>
      <c r="AJ162" s="97">
        <f>IF(COUNT('IA3'!#REF!)=0,1000,(IFERROR(IF('IA3'!#REF!/AJ62&lt;0.5,0,IF('IA3'!#REF!/AJ62*100&gt;90,5,IF('IA3'!#REF!/AJ62*100&gt;80,4,IF('IA3'!#REF!/AJ62*100&gt;70,3,IF('IA3'!#REF!/AJ62*100&gt;60,2,IF('IA3'!#REF!/AJ62*100&lt;=60,1)))))),0))*AJ262)</f>
        <v>1000</v>
      </c>
      <c r="AK162" s="97">
        <f>IF(COUNT('IA3'!#REF!)=0,1000,(IFERROR(IF('IA3'!#REF!/AK62&lt;0.5,0,IF('IA3'!#REF!/AK62*100&gt;90,5,IF('IA3'!#REF!/AK62*100&gt;80,4,IF('IA3'!#REF!/AK62*100&gt;70,3,IF('IA3'!#REF!/AK62*100&gt;60,2,IF('IA3'!#REF!/AK62*100&lt;=60,1)))))),0))*AK262)</f>
        <v>1000</v>
      </c>
      <c r="AL162" s="97">
        <f>IF(COUNT('IA3'!#REF!)=0,1000,(IFERROR(IF('IA3'!#REF!/AL62&lt;0.5,0,IF('IA3'!#REF!/AL62*100&gt;90,5,IF('IA3'!#REF!/AL62*100&gt;80,4,IF('IA3'!#REF!/AL62*100&gt;70,3,IF('IA3'!#REF!/AL62*100&gt;60,2,IF('IA3'!#REF!/AL62*100&lt;=60,1)))))),0))*AL262)</f>
        <v>1000</v>
      </c>
      <c r="AM162" s="97">
        <f>IF(COUNT('IA3'!#REF!)=0,1000,(IFERROR(IF('IA3'!#REF!/AM62&lt;0.5,0,IF('IA3'!#REF!/AM62*100&gt;90,5,IF('IA3'!#REF!/AM62*100&gt;80,4,IF('IA3'!#REF!/AM62*100&gt;70,3,IF('IA3'!#REF!/AM62*100&gt;60,2,IF('IA3'!#REF!/AM62*100&lt;=60,1)))))),0))*AM262)</f>
        <v>1000</v>
      </c>
      <c r="AN162" s="97">
        <f>IF(COUNT('IA3'!#REF!)=0,1000,(IFERROR(IF('IA3'!#REF!/AN62&lt;0.5,0,IF('IA3'!#REF!/AN62*100&gt;90,5,IF('IA3'!#REF!/AN62*100&gt;80,4,IF('IA3'!#REF!/AN62*100&gt;70,3,IF('IA3'!#REF!/AN62*100&gt;60,2,IF('IA3'!#REF!/AN62*100&lt;=60,1)))))),0))*AN262)</f>
        <v>1000</v>
      </c>
      <c r="AO162" s="97">
        <f>IF(COUNT('IA3'!#REF!)=0,1000,(IFERROR(IF('IA3'!#REF!/AO62&lt;0.5,0,IF('IA3'!#REF!/AO62*100&gt;90,5,IF('IA3'!#REF!/AO62*100&gt;80,4,IF('IA3'!#REF!/AO62*100&gt;70,3,IF('IA3'!#REF!/AO62*100&gt;60,2,IF('IA3'!#REF!/AO62*100&lt;=60,1)))))),0))*AO262)</f>
        <v>1000</v>
      </c>
      <c r="AP162" s="97">
        <f>IF(COUNT('IA3'!#REF!)=0,1000,(IFERROR(IF('IA3'!#REF!/AP62&lt;0.5,0,IF('IA3'!#REF!/AP62*100&gt;90,5,IF('IA3'!#REF!/AP62*100&gt;80,4,IF('IA3'!#REF!/AP62*100&gt;70,3,IF('IA3'!#REF!/AP62*100&gt;60,2,IF('IA3'!#REF!/AP62*100&lt;=60,1)))))),0))*AP262)</f>
        <v>1000</v>
      </c>
      <c r="AQ162" s="97">
        <f>IF(COUNT('IA3'!#REF!)=0,1000,(IFERROR(IF('IA3'!#REF!/AQ62&lt;0.5,0,IF('IA3'!#REF!/AQ62*100&gt;90,5,IF('IA3'!#REF!/AQ62*100&gt;80,4,IF('IA3'!#REF!/AQ62*100&gt;70,3,IF('IA3'!#REF!/AQ62*100&gt;60,2,IF('IA3'!#REF!/AQ62*100&lt;=60,1)))))),0))*AQ262)</f>
        <v>1000</v>
      </c>
      <c r="AR162" s="97">
        <f>IF(COUNT('IA3'!#REF!)=0,1000,(IFERROR(IF('IA3'!#REF!/AR62&lt;0.5,0,IF('IA3'!#REF!/AR62*100&gt;90,5,IF('IA3'!#REF!/AR62*100&gt;80,4,IF('IA3'!#REF!/AR62*100&gt;70,3,IF('IA3'!#REF!/AR62*100&gt;60,2,IF('IA3'!#REF!/AR62*100&lt;=60,1)))))),0))*AR262)</f>
        <v>1000</v>
      </c>
      <c r="AS162" s="97">
        <f>IF(COUNT('IA3'!#REF!)=0,1000,(IFERROR(IF('IA3'!#REF!/AS62&lt;0.5,0,IF('IA3'!#REF!/AS62*100&gt;90,5,IF('IA3'!#REF!/AS62*100&gt;80,4,IF('IA3'!#REF!/AS62*100&gt;70,3,IF('IA3'!#REF!/AS62*100&gt;60,2,IF('IA3'!#REF!/AS62*100&lt;=60,1)))))),0))*AS262)</f>
        <v>1000</v>
      </c>
      <c r="AT162" s="97">
        <f>IF(COUNT('IA3'!#REF!)=0,1000,(IFERROR(IF('IA3'!#REF!/AT62&lt;0.5,0,IF('IA3'!#REF!/AT62*100&gt;90,5,IF('IA3'!#REF!/AT62*100&gt;80,4,IF('IA3'!#REF!/AT62*100&gt;70,3,IF('IA3'!#REF!/AT62*100&gt;60,2,IF('IA3'!#REF!/AT62*100&lt;=60,1)))))),0))*AT262)</f>
        <v>1000</v>
      </c>
      <c r="AU162" s="97">
        <f>IF(COUNT('IA3'!#REF!)=0,1000,(IFERROR(IF('IA3'!#REF!/AU62&lt;0.5,0,IF('IA3'!#REF!/AU62*100&gt;90,5,IF('IA3'!#REF!/AU62*100&gt;80,4,IF('IA3'!#REF!/AU62*100&gt;70,3,IF('IA3'!#REF!/AU62*100&gt;60,2,IF('IA3'!#REF!/AU62*100&lt;=60,1)))))),0))*AU262)</f>
        <v>1000</v>
      </c>
      <c r="AV162" s="97">
        <f>IF(COUNT('IA3'!#REF!)=0,1000,(IFERROR(IF('IA3'!#REF!/AV62&lt;0.5,0,IF('IA3'!#REF!/AV62*100&gt;90,5,IF('IA3'!#REF!/AV62*100&gt;80,4,IF('IA3'!#REF!/AV62*100&gt;70,3,IF('IA3'!#REF!/AV62*100&gt;60,2,IF('IA3'!#REF!/AV62*100&lt;=60,1)))))),0))*AV262)</f>
        <v>1000</v>
      </c>
      <c r="AW162" s="97">
        <f>IF(COUNT('IA3'!#REF!)=0,1000,(IFERROR(IF('IA3'!#REF!/AW62&lt;0.5,0,IF('IA3'!#REF!/AW62*100&gt;90,5,IF('IA3'!#REF!/AW62*100&gt;80,4,IF('IA3'!#REF!/AW62*100&gt;70,3,IF('IA3'!#REF!/AW62*100&gt;60,2,IF('IA3'!#REF!/AW62*100&lt;=60,1)))))),0))*AW262)</f>
        <v>1000</v>
      </c>
      <c r="AX162" s="97">
        <f>IF(COUNT('IA3'!#REF!)=0,1000,(IFERROR(IF('IA3'!#REF!/AX62&lt;0.5,0,IF('IA3'!#REF!/AX62*100&gt;90,5,IF('IA3'!#REF!/AX62*100&gt;80,4,IF('IA3'!#REF!/AX62*100&gt;70,3,IF('IA3'!#REF!/AX62*100&gt;60,2,IF('IA3'!#REF!/AX62*100&lt;=60,1)))))),0))*AX262)</f>
        <v>1000</v>
      </c>
      <c r="AY162" s="97">
        <f>IF(COUNT('IA3'!#REF!)=0,1000,(IFERROR(IF('IA3'!#REF!/AY62&lt;0.5,0,IF('IA3'!#REF!/AY62*100&gt;90,5,IF('IA3'!#REF!/AY62*100&gt;80,4,IF('IA3'!#REF!/AY62*100&gt;70,3,IF('IA3'!#REF!/AY62*100&gt;60,2,IF('IA3'!#REF!/AY62*100&lt;=60,1)))))),0))*AY262)</f>
        <v>1000</v>
      </c>
      <c r="AZ162" s="97">
        <f>IF(COUNT('IA3'!#REF!)=0,1000,(IFERROR(IF('IA3'!#REF!/AZ62&lt;0.5,0,IF('IA3'!#REF!/AZ62*100&gt;90,5,IF('IA3'!#REF!/AZ62*100&gt;80,4,IF('IA3'!#REF!/AZ62*100&gt;70,3,IF('IA3'!#REF!/AZ62*100&gt;60,2,IF('IA3'!#REF!/AZ62*100&lt;=60,1)))))),0))*AZ262)</f>
        <v>1000</v>
      </c>
      <c r="BA162" s="96">
        <f t="shared" si="53"/>
        <v>0</v>
      </c>
      <c r="BB162" s="96">
        <f t="shared" si="54"/>
        <v>0</v>
      </c>
      <c r="BC162" s="96">
        <f t="shared" si="55"/>
        <v>0</v>
      </c>
      <c r="BD162" s="96">
        <f t="shared" si="56"/>
        <v>0</v>
      </c>
      <c r="BE162" s="96">
        <f t="shared" si="57"/>
        <v>0</v>
      </c>
      <c r="BF162" s="96">
        <f t="shared" si="58"/>
        <v>0</v>
      </c>
      <c r="BG162" s="96">
        <f t="shared" si="59"/>
        <v>0</v>
      </c>
    </row>
    <row r="163" spans="1:59" x14ac:dyDescent="0.3">
      <c r="A163" s="97">
        <f>IF(COUNT('IA3'!#REF!)=0,1000,(IFERROR(IF('IA3'!#REF!/A63&lt;0.5,0,IF('IA3'!#REF!/A63*100&gt;90,5,IF('IA3'!#REF!/A63*100&gt;80,4,IF('IA3'!#REF!/A63*100&gt;70,3,IF('IA3'!#REF!/A63*100&gt;60,2,IF('IA3'!#REF!/A63*100&lt;=60,1)))))),0))*A263)</f>
        <v>1000</v>
      </c>
      <c r="B163" s="97">
        <f>IF(COUNT('IA3'!#REF!)=0,1000,(IFERROR(IF('IA3'!#REF!/B63&lt;0.5,0,IF('IA3'!#REF!/B63*100&gt;90,5,IF('IA3'!#REF!/B63*100&gt;80,4,IF('IA3'!#REF!/B63*100&gt;70,3,IF('IA3'!#REF!/B63*100&gt;60,2,IF('IA3'!#REF!/B63*100&lt;=60,1)))))),0))*B263)</f>
        <v>1000</v>
      </c>
      <c r="C163" s="97">
        <f>IF(COUNT('IA3'!#REF!)=0,1000,(IFERROR(IF('IA3'!#REF!/C63&lt;0.5,0,IF('IA3'!#REF!/C63*100&gt;90,5,IF('IA3'!#REF!/C63*100&gt;80,4,IF('IA3'!#REF!/C63*100&gt;70,3,IF('IA3'!#REF!/C63*100&gt;60,2,IF('IA3'!#REF!/C63*100&lt;=60,1)))))),0))*C263)</f>
        <v>1000</v>
      </c>
      <c r="D163" s="97">
        <f>IF(COUNT('IA3'!#REF!)=0,1000,(IFERROR(IF('IA3'!#REF!/D63&lt;0.5,0,IF('IA3'!#REF!/D63*100&gt;90,5,IF('IA3'!#REF!/D63*100&gt;80,4,IF('IA3'!#REF!/D63*100&gt;70,3,IF('IA3'!#REF!/D63*100&gt;60,2,IF('IA3'!#REF!/D63*100&lt;=60,1)))))),0))*D263)</f>
        <v>1000</v>
      </c>
      <c r="E163" s="97">
        <f>IF(COUNT('IA3'!#REF!)=0,1000,(IFERROR(IF('IA3'!#REF!/E63&lt;0.5,0,IF('IA3'!#REF!/E63*100&gt;90,5,IF('IA3'!#REF!/E63*100&gt;80,4,IF('IA3'!#REF!/E63*100&gt;70,3,IF('IA3'!#REF!/E63*100&gt;60,2,IF('IA3'!#REF!/E63*100&lt;=60,1)))))),0))*E263)</f>
        <v>1000</v>
      </c>
      <c r="F163" s="97">
        <f>IF(COUNT('IA3'!#REF!)=0,1000,(IFERROR(IF('IA3'!#REF!/F63&lt;0.5,0,IF('IA3'!#REF!/F63*100&gt;90,5,IF('IA3'!#REF!/F63*100&gt;80,4,IF('IA3'!#REF!/F63*100&gt;70,3,IF('IA3'!#REF!/F63*100&gt;60,2,IF('IA3'!#REF!/F63*100&lt;=60,1)))))),0))*F263)</f>
        <v>1000</v>
      </c>
      <c r="G163" s="97">
        <f>IF(COUNT('IA3'!#REF!)=0,1000,(IFERROR(IF('IA3'!#REF!/G63&lt;0.5,0,IF('IA3'!#REF!/G63*100&gt;90,5,IF('IA3'!#REF!/G63*100&gt;80,4,IF('IA3'!#REF!/G63*100&gt;70,3,IF('IA3'!#REF!/G63*100&gt;60,2,IF('IA3'!#REF!/G63*100&lt;=60,1)))))),0))*G263)</f>
        <v>1000</v>
      </c>
      <c r="H163" s="97">
        <f>IF(COUNT('IA3'!#REF!)=0,1000,(IFERROR(IF('IA3'!#REF!/H63&lt;0.5,0,IF('IA3'!#REF!/H63*100&gt;90,5,IF('IA3'!#REF!/H63*100&gt;80,4,IF('IA3'!#REF!/H63*100&gt;70,3,IF('IA3'!#REF!/H63*100&gt;60,2,IF('IA3'!#REF!/H63*100&lt;=60,1)))))),0))*H263)</f>
        <v>1000</v>
      </c>
      <c r="I163" s="97">
        <f>IF(COUNT('IA3'!#REF!)=0,1000,(IFERROR(IF('IA3'!#REF!/I63&lt;0.5,0,IF('IA3'!#REF!/I63*100&gt;90,5,IF('IA3'!#REF!/I63*100&gt;80,4,IF('IA3'!#REF!/I63*100&gt;70,3,IF('IA3'!#REF!/I63*100&gt;60,2,IF('IA3'!#REF!/I63*100&lt;=60,1)))))),0))*I263)</f>
        <v>1000</v>
      </c>
      <c r="J163" s="97">
        <f>IF(COUNT('IA3'!#REF!)=0,1000,(IFERROR(IF('IA3'!#REF!/J63&lt;0.5,0,IF('IA3'!#REF!/J63*100&gt;90,5,IF('IA3'!#REF!/J63*100&gt;80,4,IF('IA3'!#REF!/J63*100&gt;70,3,IF('IA3'!#REF!/J63*100&gt;60,2,IF('IA3'!#REF!/J63*100&lt;=60,1)))))),0))*J263)</f>
        <v>1000</v>
      </c>
      <c r="K163" s="97">
        <f>IF(COUNT('IA3'!#REF!)=0,1000,(IFERROR(IF('IA3'!#REF!/K63&lt;0.5,0,IF('IA3'!#REF!/K63*100&gt;90,5,IF('IA3'!#REF!/K63*100&gt;80,4,IF('IA3'!#REF!/K63*100&gt;70,3,IF('IA3'!#REF!/K63*100&gt;60,2,IF('IA3'!#REF!/K63*100&lt;=60,1)))))),0))*K263)</f>
        <v>1000</v>
      </c>
      <c r="L163" s="97">
        <f>IF(COUNT('IA3'!#REF!)=0,1000,(IFERROR(IF('IA3'!#REF!/L63&lt;0.5,0,IF('IA3'!#REF!/L63*100&gt;90,5,IF('IA3'!#REF!/L63*100&gt;80,4,IF('IA3'!#REF!/L63*100&gt;70,3,IF('IA3'!#REF!/L63*100&gt;60,2,IF('IA3'!#REF!/L63*100&lt;=60,1)))))),0))*L263)</f>
        <v>1000</v>
      </c>
      <c r="M163" s="97">
        <f>IF(COUNT('IA3'!#REF!)=0,1000,(IFERROR(IF('IA3'!#REF!/M63&lt;0.5,0,IF('IA3'!#REF!/M63*100&gt;90,5,IF('IA3'!#REF!/M63*100&gt;80,4,IF('IA3'!#REF!/M63*100&gt;70,3,IF('IA3'!#REF!/M63*100&gt;60,2,IF('IA3'!#REF!/M63*100&lt;=60,1)))))),0))*M263)</f>
        <v>1000</v>
      </c>
      <c r="N163" s="97">
        <f>IF(COUNT('IA3'!#REF!)=0,1000,(IFERROR(IF('IA3'!#REF!/N63&lt;0.5,0,IF('IA3'!#REF!/N63*100&gt;90,5,IF('IA3'!#REF!/N63*100&gt;80,4,IF('IA3'!#REF!/N63*100&gt;70,3,IF('IA3'!#REF!/N63*100&gt;60,2,IF('IA3'!#REF!/N63*100&lt;=60,1)))))),0))*N263)</f>
        <v>1000</v>
      </c>
      <c r="O163" s="97">
        <f>IF(COUNT('IA3'!#REF!)=0,1000,(IFERROR(IF('IA3'!#REF!/O63&lt;0.5,0,IF('IA3'!#REF!/O63*100&gt;90,5,IF('IA3'!#REF!/O63*100&gt;80,4,IF('IA3'!#REF!/O63*100&gt;70,3,IF('IA3'!#REF!/O63*100&gt;60,2,IF('IA3'!#REF!/O63*100&lt;=60,1)))))),0))*O263)</f>
        <v>1000</v>
      </c>
      <c r="P163" s="97">
        <f>IF(COUNT('IA3'!#REF!)=0,1000,(IFERROR(IF('IA3'!#REF!/P63&lt;0.5,0,IF('IA3'!#REF!/P63*100&gt;90,5,IF('IA3'!#REF!/P63*100&gt;80,4,IF('IA3'!#REF!/P63*100&gt;70,3,IF('IA3'!#REF!/P63*100&gt;60,2,IF('IA3'!#REF!/P63*100&lt;=60,1)))))),0))*P263)</f>
        <v>1000</v>
      </c>
      <c r="Q163" s="97">
        <f>IF(COUNT('IA3'!#REF!)=0,1000,(IFERROR(IF('IA3'!#REF!/Q63&lt;0.5,0,IF('IA3'!#REF!/Q63*100&gt;90,5,IF('IA3'!#REF!/Q63*100&gt;80,4,IF('IA3'!#REF!/Q63*100&gt;70,3,IF('IA3'!#REF!/Q63*100&gt;60,2,IF('IA3'!#REF!/Q63*100&lt;=60,1)))))),0))*Q263)</f>
        <v>1000</v>
      </c>
      <c r="R163" s="97">
        <f>IF(COUNT('IA3'!#REF!)=0,1000,(IFERROR(IF('IA3'!#REF!/R63&lt;0.5,0,IF('IA3'!#REF!/R63*100&gt;90,5,IF('IA3'!#REF!/R63*100&gt;80,4,IF('IA3'!#REF!/R63*100&gt;70,3,IF('IA3'!#REF!/R63*100&gt;60,2,IF('IA3'!#REF!/R63*100&lt;=60,1)))))),0))*R263)</f>
        <v>1000</v>
      </c>
      <c r="S163" s="97">
        <f>IF(COUNT('IA3'!#REF!)=0,1000,(IFERROR(IF('IA3'!#REF!/S63&lt;0.5,0,IF('IA3'!#REF!/S63*100&gt;90,5,IF('IA3'!#REF!/S63*100&gt;80,4,IF('IA3'!#REF!/S63*100&gt;70,3,IF('IA3'!#REF!/S63*100&gt;60,2,IF('IA3'!#REF!/S63*100&lt;=60,1)))))),0))*S263)</f>
        <v>1000</v>
      </c>
      <c r="T163" s="97">
        <f>IF(COUNT('IA3'!#REF!)=0,1000,(IFERROR(IF('IA3'!#REF!/T63&lt;0.5,0,IF('IA3'!#REF!/T63*100&gt;90,5,IF('IA3'!#REF!/T63*100&gt;80,4,IF('IA3'!#REF!/T63*100&gt;70,3,IF('IA3'!#REF!/T63*100&gt;60,2,IF('IA3'!#REF!/T63*100&lt;=60,1)))))),0))*T263)</f>
        <v>1000</v>
      </c>
      <c r="U163" s="97">
        <f>IF(COUNT('IA3'!#REF!)=0,1000,(IFERROR(IF('IA3'!#REF!/U63&lt;0.5,0,IF('IA3'!#REF!/U63*100&gt;90,5,IF('IA3'!#REF!/U63*100&gt;80,4,IF('IA3'!#REF!/U63*100&gt;70,3,IF('IA3'!#REF!/U63*100&gt;60,2,IF('IA3'!#REF!/U63*100&lt;=60,1)))))),0))*U263)</f>
        <v>1000</v>
      </c>
      <c r="V163" s="97">
        <f>IF(COUNT('IA3'!#REF!)=0,1000,(IFERROR(IF('IA3'!#REF!/V63&lt;0.5,0,IF('IA3'!#REF!/V63*100&gt;90,5,IF('IA3'!#REF!/V63*100&gt;80,4,IF('IA3'!#REF!/V63*100&gt;70,3,IF('IA3'!#REF!/V63*100&gt;60,2,IF('IA3'!#REF!/V63*100&lt;=60,1)))))),0))*V263)</f>
        <v>1000</v>
      </c>
      <c r="W163" s="97">
        <f>IF(COUNT('IA3'!#REF!)=0,1000,(IFERROR(IF('IA3'!#REF!/W63&lt;0.5,0,IF('IA3'!#REF!/W63*100&gt;90,5,IF('IA3'!#REF!/W63*100&gt;80,4,IF('IA3'!#REF!/W63*100&gt;70,3,IF('IA3'!#REF!/W63*100&gt;60,2,IF('IA3'!#REF!/W63*100&lt;=60,1)))))),0))*W263)</f>
        <v>1000</v>
      </c>
      <c r="X163" s="97">
        <f>IF(COUNT('IA3'!#REF!)=0,1000,(IFERROR(IF('IA3'!#REF!/X63&lt;0.5,0,IF('IA3'!#REF!/X63*100&gt;90,5,IF('IA3'!#REF!/X63*100&gt;80,4,IF('IA3'!#REF!/X63*100&gt;70,3,IF('IA3'!#REF!/X63*100&gt;60,2,IF('IA3'!#REF!/X63*100&lt;=60,1)))))),0))*X263)</f>
        <v>1000</v>
      </c>
      <c r="Y163" s="97">
        <f>IF(COUNT('IA3'!#REF!)=0,1000,(IFERROR(IF('IA3'!#REF!/Y63&lt;0.5,0,IF('IA3'!#REF!/Y63*100&gt;90,5,IF('IA3'!#REF!/Y63*100&gt;80,4,IF('IA3'!#REF!/Y63*100&gt;70,3,IF('IA3'!#REF!/Y63*100&gt;60,2,IF('IA3'!#REF!/Y63*100&lt;=60,1)))))),0))*Y263)</f>
        <v>1000</v>
      </c>
      <c r="Z163" s="97">
        <f>IF(COUNT('IA3'!#REF!)=0,1000,(IFERROR(IF('IA3'!#REF!/Z63&lt;0.5,0,IF('IA3'!#REF!/Z63*100&gt;90,5,IF('IA3'!#REF!/Z63*100&gt;80,4,IF('IA3'!#REF!/Z63*100&gt;70,3,IF('IA3'!#REF!/Z63*100&gt;60,2,IF('IA3'!#REF!/Z63*100&lt;=60,1)))))),0))*Z263)</f>
        <v>1000</v>
      </c>
      <c r="AA163" s="97">
        <f>IF(COUNT('IA3'!#REF!)=0,1000,(IFERROR(IF('IA3'!#REF!/AA63&lt;0.5,0,IF('IA3'!#REF!/AA63*100&gt;90,5,IF('IA3'!#REF!/AA63*100&gt;80,4,IF('IA3'!#REF!/AA63*100&gt;70,3,IF('IA3'!#REF!/AA63*100&gt;60,2,IF('IA3'!#REF!/AA63*100&lt;=60,1)))))),0))*AA263)</f>
        <v>1000</v>
      </c>
      <c r="AB163" s="97">
        <f>IF(COUNT('IA3'!#REF!)=0,1000,(IFERROR(IF('IA3'!#REF!/AB63&lt;0.5,0,IF('IA3'!#REF!/AB63*100&gt;90,5,IF('IA3'!#REF!/AB63*100&gt;80,4,IF('IA3'!#REF!/AB63*100&gt;70,3,IF('IA3'!#REF!/AB63*100&gt;60,2,IF('IA3'!#REF!/AB63*100&lt;=60,1)))))),0))*AB263)</f>
        <v>1000</v>
      </c>
      <c r="AC163" s="97">
        <f>IF(COUNT('IA3'!#REF!)=0,1000,(IFERROR(IF('IA3'!#REF!/AC63&lt;0.5,0,IF('IA3'!#REF!/AC63*100&gt;90,5,IF('IA3'!#REF!/AC63*100&gt;80,4,IF('IA3'!#REF!/AC63*100&gt;70,3,IF('IA3'!#REF!/AC63*100&gt;60,2,IF('IA3'!#REF!/AC63*100&lt;=60,1)))))),0))*AC263)</f>
        <v>1000</v>
      </c>
      <c r="AD163" s="97">
        <f>IF(COUNT('IA3'!#REF!)=0,1000,(IFERROR(IF('IA3'!#REF!/AD63&lt;0.5,0,IF('IA3'!#REF!/AD63*100&gt;90,5,IF('IA3'!#REF!/AD63*100&gt;80,4,IF('IA3'!#REF!/AD63*100&gt;70,3,IF('IA3'!#REF!/AD63*100&gt;60,2,IF('IA3'!#REF!/AD63*100&lt;=60,1)))))),0))*AD263)</f>
        <v>1000</v>
      </c>
      <c r="AE163" s="97">
        <f>IF(COUNT('IA3'!#REF!)=0,1000,(IFERROR(IF('IA3'!#REF!/AE63&lt;0.5,0,IF('IA3'!#REF!/AE63*100&gt;90,5,IF('IA3'!#REF!/AE63*100&gt;80,4,IF('IA3'!#REF!/AE63*100&gt;70,3,IF('IA3'!#REF!/AE63*100&gt;60,2,IF('IA3'!#REF!/AE63*100&lt;=60,1)))))),0))*AE263)</f>
        <v>1000</v>
      </c>
      <c r="AF163" s="97">
        <f>IF(COUNT('IA3'!#REF!)=0,1000,(IFERROR(IF('IA3'!#REF!/AF63&lt;0.5,0,IF('IA3'!#REF!/AF63*100&gt;90,5,IF('IA3'!#REF!/AF63*100&gt;80,4,IF('IA3'!#REF!/AF63*100&gt;70,3,IF('IA3'!#REF!/AF63*100&gt;60,2,IF('IA3'!#REF!/AF63*100&lt;=60,1)))))),0))*AF263)</f>
        <v>1000</v>
      </c>
      <c r="AG163" s="97">
        <f>IF(COUNT('IA3'!#REF!)=0,1000,(IFERROR(IF('IA3'!#REF!/AG63&lt;0.5,0,IF('IA3'!#REF!/AG63*100&gt;90,5,IF('IA3'!#REF!/AG63*100&gt;80,4,IF('IA3'!#REF!/AG63*100&gt;70,3,IF('IA3'!#REF!/AG63*100&gt;60,2,IF('IA3'!#REF!/AG63*100&lt;=60,1)))))),0))*AG263)</f>
        <v>1000</v>
      </c>
      <c r="AH163" s="97">
        <f>IF(COUNT('IA3'!#REF!)=0,1000,(IFERROR(IF('IA3'!#REF!/AH63&lt;0.5,0,IF('IA3'!#REF!/AH63*100&gt;90,5,IF('IA3'!#REF!/AH63*100&gt;80,4,IF('IA3'!#REF!/AH63*100&gt;70,3,IF('IA3'!#REF!/AH63*100&gt;60,2,IF('IA3'!#REF!/AH63*100&lt;=60,1)))))),0))*AH263)</f>
        <v>1000</v>
      </c>
      <c r="AI163" s="97">
        <f>IF(COUNT('IA3'!#REF!)=0,1000,(IFERROR(IF('IA3'!#REF!/AI63&lt;0.5,0,IF('IA3'!#REF!/AI63*100&gt;90,5,IF('IA3'!#REF!/AI63*100&gt;80,4,IF('IA3'!#REF!/AI63*100&gt;70,3,IF('IA3'!#REF!/AI63*100&gt;60,2,IF('IA3'!#REF!/AI63*100&lt;=60,1)))))),0))*AI263)</f>
        <v>1000</v>
      </c>
      <c r="AJ163" s="97">
        <f>IF(COUNT('IA3'!#REF!)=0,1000,(IFERROR(IF('IA3'!#REF!/AJ63&lt;0.5,0,IF('IA3'!#REF!/AJ63*100&gt;90,5,IF('IA3'!#REF!/AJ63*100&gt;80,4,IF('IA3'!#REF!/AJ63*100&gt;70,3,IF('IA3'!#REF!/AJ63*100&gt;60,2,IF('IA3'!#REF!/AJ63*100&lt;=60,1)))))),0))*AJ263)</f>
        <v>1000</v>
      </c>
      <c r="AK163" s="97">
        <f>IF(COUNT('IA3'!#REF!)=0,1000,(IFERROR(IF('IA3'!#REF!/AK63&lt;0.5,0,IF('IA3'!#REF!/AK63*100&gt;90,5,IF('IA3'!#REF!/AK63*100&gt;80,4,IF('IA3'!#REF!/AK63*100&gt;70,3,IF('IA3'!#REF!/AK63*100&gt;60,2,IF('IA3'!#REF!/AK63*100&lt;=60,1)))))),0))*AK263)</f>
        <v>1000</v>
      </c>
      <c r="AL163" s="97">
        <f>IF(COUNT('IA3'!#REF!)=0,1000,(IFERROR(IF('IA3'!#REF!/AL63&lt;0.5,0,IF('IA3'!#REF!/AL63*100&gt;90,5,IF('IA3'!#REF!/AL63*100&gt;80,4,IF('IA3'!#REF!/AL63*100&gt;70,3,IF('IA3'!#REF!/AL63*100&gt;60,2,IF('IA3'!#REF!/AL63*100&lt;=60,1)))))),0))*AL263)</f>
        <v>1000</v>
      </c>
      <c r="AM163" s="97">
        <f>IF(COUNT('IA3'!#REF!)=0,1000,(IFERROR(IF('IA3'!#REF!/AM63&lt;0.5,0,IF('IA3'!#REF!/AM63*100&gt;90,5,IF('IA3'!#REF!/AM63*100&gt;80,4,IF('IA3'!#REF!/AM63*100&gt;70,3,IF('IA3'!#REF!/AM63*100&gt;60,2,IF('IA3'!#REF!/AM63*100&lt;=60,1)))))),0))*AM263)</f>
        <v>1000</v>
      </c>
      <c r="AN163" s="97">
        <f>IF(COUNT('IA3'!#REF!)=0,1000,(IFERROR(IF('IA3'!#REF!/AN63&lt;0.5,0,IF('IA3'!#REF!/AN63*100&gt;90,5,IF('IA3'!#REF!/AN63*100&gt;80,4,IF('IA3'!#REF!/AN63*100&gt;70,3,IF('IA3'!#REF!/AN63*100&gt;60,2,IF('IA3'!#REF!/AN63*100&lt;=60,1)))))),0))*AN263)</f>
        <v>1000</v>
      </c>
      <c r="AO163" s="97">
        <f>IF(COUNT('IA3'!#REF!)=0,1000,(IFERROR(IF('IA3'!#REF!/AO63&lt;0.5,0,IF('IA3'!#REF!/AO63*100&gt;90,5,IF('IA3'!#REF!/AO63*100&gt;80,4,IF('IA3'!#REF!/AO63*100&gt;70,3,IF('IA3'!#REF!/AO63*100&gt;60,2,IF('IA3'!#REF!/AO63*100&lt;=60,1)))))),0))*AO263)</f>
        <v>1000</v>
      </c>
      <c r="AP163" s="97">
        <f>IF(COUNT('IA3'!#REF!)=0,1000,(IFERROR(IF('IA3'!#REF!/AP63&lt;0.5,0,IF('IA3'!#REF!/AP63*100&gt;90,5,IF('IA3'!#REF!/AP63*100&gt;80,4,IF('IA3'!#REF!/AP63*100&gt;70,3,IF('IA3'!#REF!/AP63*100&gt;60,2,IF('IA3'!#REF!/AP63*100&lt;=60,1)))))),0))*AP263)</f>
        <v>1000</v>
      </c>
      <c r="AQ163" s="97">
        <f>IF(COUNT('IA3'!#REF!)=0,1000,(IFERROR(IF('IA3'!#REF!/AQ63&lt;0.5,0,IF('IA3'!#REF!/AQ63*100&gt;90,5,IF('IA3'!#REF!/AQ63*100&gt;80,4,IF('IA3'!#REF!/AQ63*100&gt;70,3,IF('IA3'!#REF!/AQ63*100&gt;60,2,IF('IA3'!#REF!/AQ63*100&lt;=60,1)))))),0))*AQ263)</f>
        <v>1000</v>
      </c>
      <c r="AR163" s="97">
        <f>IF(COUNT('IA3'!#REF!)=0,1000,(IFERROR(IF('IA3'!#REF!/AR63&lt;0.5,0,IF('IA3'!#REF!/AR63*100&gt;90,5,IF('IA3'!#REF!/AR63*100&gt;80,4,IF('IA3'!#REF!/AR63*100&gt;70,3,IF('IA3'!#REF!/AR63*100&gt;60,2,IF('IA3'!#REF!/AR63*100&lt;=60,1)))))),0))*AR263)</f>
        <v>1000</v>
      </c>
      <c r="AS163" s="97">
        <f>IF(COUNT('IA3'!#REF!)=0,1000,(IFERROR(IF('IA3'!#REF!/AS63&lt;0.5,0,IF('IA3'!#REF!/AS63*100&gt;90,5,IF('IA3'!#REF!/AS63*100&gt;80,4,IF('IA3'!#REF!/AS63*100&gt;70,3,IF('IA3'!#REF!/AS63*100&gt;60,2,IF('IA3'!#REF!/AS63*100&lt;=60,1)))))),0))*AS263)</f>
        <v>1000</v>
      </c>
      <c r="AT163" s="97">
        <f>IF(COUNT('IA3'!#REF!)=0,1000,(IFERROR(IF('IA3'!#REF!/AT63&lt;0.5,0,IF('IA3'!#REF!/AT63*100&gt;90,5,IF('IA3'!#REF!/AT63*100&gt;80,4,IF('IA3'!#REF!/AT63*100&gt;70,3,IF('IA3'!#REF!/AT63*100&gt;60,2,IF('IA3'!#REF!/AT63*100&lt;=60,1)))))),0))*AT263)</f>
        <v>1000</v>
      </c>
      <c r="AU163" s="97">
        <f>IF(COUNT('IA3'!#REF!)=0,1000,(IFERROR(IF('IA3'!#REF!/AU63&lt;0.5,0,IF('IA3'!#REF!/AU63*100&gt;90,5,IF('IA3'!#REF!/AU63*100&gt;80,4,IF('IA3'!#REF!/AU63*100&gt;70,3,IF('IA3'!#REF!/AU63*100&gt;60,2,IF('IA3'!#REF!/AU63*100&lt;=60,1)))))),0))*AU263)</f>
        <v>1000</v>
      </c>
      <c r="AV163" s="97">
        <f>IF(COUNT('IA3'!#REF!)=0,1000,(IFERROR(IF('IA3'!#REF!/AV63&lt;0.5,0,IF('IA3'!#REF!/AV63*100&gt;90,5,IF('IA3'!#REF!/AV63*100&gt;80,4,IF('IA3'!#REF!/AV63*100&gt;70,3,IF('IA3'!#REF!/AV63*100&gt;60,2,IF('IA3'!#REF!/AV63*100&lt;=60,1)))))),0))*AV263)</f>
        <v>1000</v>
      </c>
      <c r="AW163" s="97">
        <f>IF(COUNT('IA3'!#REF!)=0,1000,(IFERROR(IF('IA3'!#REF!/AW63&lt;0.5,0,IF('IA3'!#REF!/AW63*100&gt;90,5,IF('IA3'!#REF!/AW63*100&gt;80,4,IF('IA3'!#REF!/AW63*100&gt;70,3,IF('IA3'!#REF!/AW63*100&gt;60,2,IF('IA3'!#REF!/AW63*100&lt;=60,1)))))),0))*AW263)</f>
        <v>1000</v>
      </c>
      <c r="AX163" s="97">
        <f>IF(COUNT('IA3'!#REF!)=0,1000,(IFERROR(IF('IA3'!#REF!/AX63&lt;0.5,0,IF('IA3'!#REF!/AX63*100&gt;90,5,IF('IA3'!#REF!/AX63*100&gt;80,4,IF('IA3'!#REF!/AX63*100&gt;70,3,IF('IA3'!#REF!/AX63*100&gt;60,2,IF('IA3'!#REF!/AX63*100&lt;=60,1)))))),0))*AX263)</f>
        <v>1000</v>
      </c>
      <c r="AY163" s="97">
        <f>IF(COUNT('IA3'!#REF!)=0,1000,(IFERROR(IF('IA3'!#REF!/AY63&lt;0.5,0,IF('IA3'!#REF!/AY63*100&gt;90,5,IF('IA3'!#REF!/AY63*100&gt;80,4,IF('IA3'!#REF!/AY63*100&gt;70,3,IF('IA3'!#REF!/AY63*100&gt;60,2,IF('IA3'!#REF!/AY63*100&lt;=60,1)))))),0))*AY263)</f>
        <v>1000</v>
      </c>
      <c r="AZ163" s="97">
        <f>IF(COUNT('IA3'!#REF!)=0,1000,(IFERROR(IF('IA3'!#REF!/AZ63&lt;0.5,0,IF('IA3'!#REF!/AZ63*100&gt;90,5,IF('IA3'!#REF!/AZ63*100&gt;80,4,IF('IA3'!#REF!/AZ63*100&gt;70,3,IF('IA3'!#REF!/AZ63*100&gt;60,2,IF('IA3'!#REF!/AZ63*100&lt;=60,1)))))),0))*AZ263)</f>
        <v>1000</v>
      </c>
      <c r="BA163" s="96">
        <f t="shared" si="53"/>
        <v>0</v>
      </c>
      <c r="BB163" s="96">
        <f t="shared" si="54"/>
        <v>0</v>
      </c>
      <c r="BC163" s="96">
        <f t="shared" si="55"/>
        <v>0</v>
      </c>
      <c r="BD163" s="96">
        <f t="shared" si="56"/>
        <v>0</v>
      </c>
      <c r="BE163" s="96">
        <f t="shared" si="57"/>
        <v>0</v>
      </c>
      <c r="BF163" s="96">
        <f t="shared" si="58"/>
        <v>0</v>
      </c>
      <c r="BG163" s="96">
        <f t="shared" si="59"/>
        <v>0</v>
      </c>
    </row>
    <row r="164" spans="1:59" x14ac:dyDescent="0.3">
      <c r="A164" s="97">
        <f>IF(COUNT('IA3'!#REF!)=0,1000,(IFERROR(IF('IA3'!#REF!/A64&lt;0.5,0,IF('IA3'!#REF!/A64*100&gt;90,5,IF('IA3'!#REF!/A64*100&gt;80,4,IF('IA3'!#REF!/A64*100&gt;70,3,IF('IA3'!#REF!/A64*100&gt;60,2,IF('IA3'!#REF!/A64*100&lt;=60,1)))))),0))*A264)</f>
        <v>1000</v>
      </c>
      <c r="B164" s="97">
        <f>IF(COUNT('IA3'!#REF!)=0,1000,(IFERROR(IF('IA3'!#REF!/B64&lt;0.5,0,IF('IA3'!#REF!/B64*100&gt;90,5,IF('IA3'!#REF!/B64*100&gt;80,4,IF('IA3'!#REF!/B64*100&gt;70,3,IF('IA3'!#REF!/B64*100&gt;60,2,IF('IA3'!#REF!/B64*100&lt;=60,1)))))),0))*B264)</f>
        <v>1000</v>
      </c>
      <c r="C164" s="97">
        <f>IF(COUNT('IA3'!#REF!)=0,1000,(IFERROR(IF('IA3'!#REF!/C64&lt;0.5,0,IF('IA3'!#REF!/C64*100&gt;90,5,IF('IA3'!#REF!/C64*100&gt;80,4,IF('IA3'!#REF!/C64*100&gt;70,3,IF('IA3'!#REF!/C64*100&gt;60,2,IF('IA3'!#REF!/C64*100&lt;=60,1)))))),0))*C264)</f>
        <v>1000</v>
      </c>
      <c r="D164" s="97">
        <f>IF(COUNT('IA3'!#REF!)=0,1000,(IFERROR(IF('IA3'!#REF!/D64&lt;0.5,0,IF('IA3'!#REF!/D64*100&gt;90,5,IF('IA3'!#REF!/D64*100&gt;80,4,IF('IA3'!#REF!/D64*100&gt;70,3,IF('IA3'!#REF!/D64*100&gt;60,2,IF('IA3'!#REF!/D64*100&lt;=60,1)))))),0))*D264)</f>
        <v>1000</v>
      </c>
      <c r="E164" s="97">
        <f>IF(COUNT('IA3'!#REF!)=0,1000,(IFERROR(IF('IA3'!#REF!/E64&lt;0.5,0,IF('IA3'!#REF!/E64*100&gt;90,5,IF('IA3'!#REF!/E64*100&gt;80,4,IF('IA3'!#REF!/E64*100&gt;70,3,IF('IA3'!#REF!/E64*100&gt;60,2,IF('IA3'!#REF!/E64*100&lt;=60,1)))))),0))*E264)</f>
        <v>1000</v>
      </c>
      <c r="F164" s="97">
        <f>IF(COUNT('IA3'!#REF!)=0,1000,(IFERROR(IF('IA3'!#REF!/F64&lt;0.5,0,IF('IA3'!#REF!/F64*100&gt;90,5,IF('IA3'!#REF!/F64*100&gt;80,4,IF('IA3'!#REF!/F64*100&gt;70,3,IF('IA3'!#REF!/F64*100&gt;60,2,IF('IA3'!#REF!/F64*100&lt;=60,1)))))),0))*F264)</f>
        <v>1000</v>
      </c>
      <c r="G164" s="97">
        <f>IF(COUNT('IA3'!#REF!)=0,1000,(IFERROR(IF('IA3'!#REF!/G64&lt;0.5,0,IF('IA3'!#REF!/G64*100&gt;90,5,IF('IA3'!#REF!/G64*100&gt;80,4,IF('IA3'!#REF!/G64*100&gt;70,3,IF('IA3'!#REF!/G64*100&gt;60,2,IF('IA3'!#REF!/G64*100&lt;=60,1)))))),0))*G264)</f>
        <v>1000</v>
      </c>
      <c r="H164" s="97">
        <f>IF(COUNT('IA3'!#REF!)=0,1000,(IFERROR(IF('IA3'!#REF!/H64&lt;0.5,0,IF('IA3'!#REF!/H64*100&gt;90,5,IF('IA3'!#REF!/H64*100&gt;80,4,IF('IA3'!#REF!/H64*100&gt;70,3,IF('IA3'!#REF!/H64*100&gt;60,2,IF('IA3'!#REF!/H64*100&lt;=60,1)))))),0))*H264)</f>
        <v>1000</v>
      </c>
      <c r="I164" s="97">
        <f>IF(COUNT('IA3'!#REF!)=0,1000,(IFERROR(IF('IA3'!#REF!/I64&lt;0.5,0,IF('IA3'!#REF!/I64*100&gt;90,5,IF('IA3'!#REF!/I64*100&gt;80,4,IF('IA3'!#REF!/I64*100&gt;70,3,IF('IA3'!#REF!/I64*100&gt;60,2,IF('IA3'!#REF!/I64*100&lt;=60,1)))))),0))*I264)</f>
        <v>1000</v>
      </c>
      <c r="J164" s="97">
        <f>IF(COUNT('IA3'!#REF!)=0,1000,(IFERROR(IF('IA3'!#REF!/J64&lt;0.5,0,IF('IA3'!#REF!/J64*100&gt;90,5,IF('IA3'!#REF!/J64*100&gt;80,4,IF('IA3'!#REF!/J64*100&gt;70,3,IF('IA3'!#REF!/J64*100&gt;60,2,IF('IA3'!#REF!/J64*100&lt;=60,1)))))),0))*J264)</f>
        <v>1000</v>
      </c>
      <c r="K164" s="97">
        <f>IF(COUNT('IA3'!#REF!)=0,1000,(IFERROR(IF('IA3'!#REF!/K64&lt;0.5,0,IF('IA3'!#REF!/K64*100&gt;90,5,IF('IA3'!#REF!/K64*100&gt;80,4,IF('IA3'!#REF!/K64*100&gt;70,3,IF('IA3'!#REF!/K64*100&gt;60,2,IF('IA3'!#REF!/K64*100&lt;=60,1)))))),0))*K264)</f>
        <v>1000</v>
      </c>
      <c r="L164" s="97">
        <f>IF(COUNT('IA3'!#REF!)=0,1000,(IFERROR(IF('IA3'!#REF!/L64&lt;0.5,0,IF('IA3'!#REF!/L64*100&gt;90,5,IF('IA3'!#REF!/L64*100&gt;80,4,IF('IA3'!#REF!/L64*100&gt;70,3,IF('IA3'!#REF!/L64*100&gt;60,2,IF('IA3'!#REF!/L64*100&lt;=60,1)))))),0))*L264)</f>
        <v>1000</v>
      </c>
      <c r="M164" s="97">
        <f>IF(COUNT('IA3'!#REF!)=0,1000,(IFERROR(IF('IA3'!#REF!/M64&lt;0.5,0,IF('IA3'!#REF!/M64*100&gt;90,5,IF('IA3'!#REF!/M64*100&gt;80,4,IF('IA3'!#REF!/M64*100&gt;70,3,IF('IA3'!#REF!/M64*100&gt;60,2,IF('IA3'!#REF!/M64*100&lt;=60,1)))))),0))*M264)</f>
        <v>1000</v>
      </c>
      <c r="N164" s="97">
        <f>IF(COUNT('IA3'!#REF!)=0,1000,(IFERROR(IF('IA3'!#REF!/N64&lt;0.5,0,IF('IA3'!#REF!/N64*100&gt;90,5,IF('IA3'!#REF!/N64*100&gt;80,4,IF('IA3'!#REF!/N64*100&gt;70,3,IF('IA3'!#REF!/N64*100&gt;60,2,IF('IA3'!#REF!/N64*100&lt;=60,1)))))),0))*N264)</f>
        <v>1000</v>
      </c>
      <c r="O164" s="97">
        <f>IF(COUNT('IA3'!#REF!)=0,1000,(IFERROR(IF('IA3'!#REF!/O64&lt;0.5,0,IF('IA3'!#REF!/O64*100&gt;90,5,IF('IA3'!#REF!/O64*100&gt;80,4,IF('IA3'!#REF!/O64*100&gt;70,3,IF('IA3'!#REF!/O64*100&gt;60,2,IF('IA3'!#REF!/O64*100&lt;=60,1)))))),0))*O264)</f>
        <v>1000</v>
      </c>
      <c r="P164" s="97">
        <f>IF(COUNT('IA3'!#REF!)=0,1000,(IFERROR(IF('IA3'!#REF!/P64&lt;0.5,0,IF('IA3'!#REF!/P64*100&gt;90,5,IF('IA3'!#REF!/P64*100&gt;80,4,IF('IA3'!#REF!/P64*100&gt;70,3,IF('IA3'!#REF!/P64*100&gt;60,2,IF('IA3'!#REF!/P64*100&lt;=60,1)))))),0))*P264)</f>
        <v>1000</v>
      </c>
      <c r="Q164" s="97">
        <f>IF(COUNT('IA3'!#REF!)=0,1000,(IFERROR(IF('IA3'!#REF!/Q64&lt;0.5,0,IF('IA3'!#REF!/Q64*100&gt;90,5,IF('IA3'!#REF!/Q64*100&gt;80,4,IF('IA3'!#REF!/Q64*100&gt;70,3,IF('IA3'!#REF!/Q64*100&gt;60,2,IF('IA3'!#REF!/Q64*100&lt;=60,1)))))),0))*Q264)</f>
        <v>1000</v>
      </c>
      <c r="R164" s="97">
        <f>IF(COUNT('IA3'!#REF!)=0,1000,(IFERROR(IF('IA3'!#REF!/R64&lt;0.5,0,IF('IA3'!#REF!/R64*100&gt;90,5,IF('IA3'!#REF!/R64*100&gt;80,4,IF('IA3'!#REF!/R64*100&gt;70,3,IF('IA3'!#REF!/R64*100&gt;60,2,IF('IA3'!#REF!/R64*100&lt;=60,1)))))),0))*R264)</f>
        <v>1000</v>
      </c>
      <c r="S164" s="97">
        <f>IF(COUNT('IA3'!#REF!)=0,1000,(IFERROR(IF('IA3'!#REF!/S64&lt;0.5,0,IF('IA3'!#REF!/S64*100&gt;90,5,IF('IA3'!#REF!/S64*100&gt;80,4,IF('IA3'!#REF!/S64*100&gt;70,3,IF('IA3'!#REF!/S64*100&gt;60,2,IF('IA3'!#REF!/S64*100&lt;=60,1)))))),0))*S264)</f>
        <v>1000</v>
      </c>
      <c r="T164" s="97">
        <f>IF(COUNT('IA3'!#REF!)=0,1000,(IFERROR(IF('IA3'!#REF!/T64&lt;0.5,0,IF('IA3'!#REF!/T64*100&gt;90,5,IF('IA3'!#REF!/T64*100&gt;80,4,IF('IA3'!#REF!/T64*100&gt;70,3,IF('IA3'!#REF!/T64*100&gt;60,2,IF('IA3'!#REF!/T64*100&lt;=60,1)))))),0))*T264)</f>
        <v>1000</v>
      </c>
      <c r="U164" s="97">
        <f>IF(COUNT('IA3'!#REF!)=0,1000,(IFERROR(IF('IA3'!#REF!/U64&lt;0.5,0,IF('IA3'!#REF!/U64*100&gt;90,5,IF('IA3'!#REF!/U64*100&gt;80,4,IF('IA3'!#REF!/U64*100&gt;70,3,IF('IA3'!#REF!/U64*100&gt;60,2,IF('IA3'!#REF!/U64*100&lt;=60,1)))))),0))*U264)</f>
        <v>1000</v>
      </c>
      <c r="V164" s="97">
        <f>IF(COUNT('IA3'!#REF!)=0,1000,(IFERROR(IF('IA3'!#REF!/V64&lt;0.5,0,IF('IA3'!#REF!/V64*100&gt;90,5,IF('IA3'!#REF!/V64*100&gt;80,4,IF('IA3'!#REF!/V64*100&gt;70,3,IF('IA3'!#REF!/V64*100&gt;60,2,IF('IA3'!#REF!/V64*100&lt;=60,1)))))),0))*V264)</f>
        <v>1000</v>
      </c>
      <c r="W164" s="97">
        <f>IF(COUNT('IA3'!#REF!)=0,1000,(IFERROR(IF('IA3'!#REF!/W64&lt;0.5,0,IF('IA3'!#REF!/W64*100&gt;90,5,IF('IA3'!#REF!/W64*100&gt;80,4,IF('IA3'!#REF!/W64*100&gt;70,3,IF('IA3'!#REF!/W64*100&gt;60,2,IF('IA3'!#REF!/W64*100&lt;=60,1)))))),0))*W264)</f>
        <v>1000</v>
      </c>
      <c r="X164" s="97">
        <f>IF(COUNT('IA3'!#REF!)=0,1000,(IFERROR(IF('IA3'!#REF!/X64&lt;0.5,0,IF('IA3'!#REF!/X64*100&gt;90,5,IF('IA3'!#REF!/X64*100&gt;80,4,IF('IA3'!#REF!/X64*100&gt;70,3,IF('IA3'!#REF!/X64*100&gt;60,2,IF('IA3'!#REF!/X64*100&lt;=60,1)))))),0))*X264)</f>
        <v>1000</v>
      </c>
      <c r="Y164" s="97">
        <f>IF(COUNT('IA3'!#REF!)=0,1000,(IFERROR(IF('IA3'!#REF!/Y64&lt;0.5,0,IF('IA3'!#REF!/Y64*100&gt;90,5,IF('IA3'!#REF!/Y64*100&gt;80,4,IF('IA3'!#REF!/Y64*100&gt;70,3,IF('IA3'!#REF!/Y64*100&gt;60,2,IF('IA3'!#REF!/Y64*100&lt;=60,1)))))),0))*Y264)</f>
        <v>1000</v>
      </c>
      <c r="Z164" s="97">
        <f>IF(COUNT('IA3'!#REF!)=0,1000,(IFERROR(IF('IA3'!#REF!/Z64&lt;0.5,0,IF('IA3'!#REF!/Z64*100&gt;90,5,IF('IA3'!#REF!/Z64*100&gt;80,4,IF('IA3'!#REF!/Z64*100&gt;70,3,IF('IA3'!#REF!/Z64*100&gt;60,2,IF('IA3'!#REF!/Z64*100&lt;=60,1)))))),0))*Z264)</f>
        <v>1000</v>
      </c>
      <c r="AA164" s="97">
        <f>IF(COUNT('IA3'!#REF!)=0,1000,(IFERROR(IF('IA3'!#REF!/AA64&lt;0.5,0,IF('IA3'!#REF!/AA64*100&gt;90,5,IF('IA3'!#REF!/AA64*100&gt;80,4,IF('IA3'!#REF!/AA64*100&gt;70,3,IF('IA3'!#REF!/AA64*100&gt;60,2,IF('IA3'!#REF!/AA64*100&lt;=60,1)))))),0))*AA264)</f>
        <v>1000</v>
      </c>
      <c r="AB164" s="97">
        <f>IF(COUNT('IA3'!#REF!)=0,1000,(IFERROR(IF('IA3'!#REF!/AB64&lt;0.5,0,IF('IA3'!#REF!/AB64*100&gt;90,5,IF('IA3'!#REF!/AB64*100&gt;80,4,IF('IA3'!#REF!/AB64*100&gt;70,3,IF('IA3'!#REF!/AB64*100&gt;60,2,IF('IA3'!#REF!/AB64*100&lt;=60,1)))))),0))*AB264)</f>
        <v>1000</v>
      </c>
      <c r="AC164" s="97">
        <f>IF(COUNT('IA3'!#REF!)=0,1000,(IFERROR(IF('IA3'!#REF!/AC64&lt;0.5,0,IF('IA3'!#REF!/AC64*100&gt;90,5,IF('IA3'!#REF!/AC64*100&gt;80,4,IF('IA3'!#REF!/AC64*100&gt;70,3,IF('IA3'!#REF!/AC64*100&gt;60,2,IF('IA3'!#REF!/AC64*100&lt;=60,1)))))),0))*AC264)</f>
        <v>1000</v>
      </c>
      <c r="AD164" s="97">
        <f>IF(COUNT('IA3'!#REF!)=0,1000,(IFERROR(IF('IA3'!#REF!/AD64&lt;0.5,0,IF('IA3'!#REF!/AD64*100&gt;90,5,IF('IA3'!#REF!/AD64*100&gt;80,4,IF('IA3'!#REF!/AD64*100&gt;70,3,IF('IA3'!#REF!/AD64*100&gt;60,2,IF('IA3'!#REF!/AD64*100&lt;=60,1)))))),0))*AD264)</f>
        <v>1000</v>
      </c>
      <c r="AE164" s="97">
        <f>IF(COUNT('IA3'!#REF!)=0,1000,(IFERROR(IF('IA3'!#REF!/AE64&lt;0.5,0,IF('IA3'!#REF!/AE64*100&gt;90,5,IF('IA3'!#REF!/AE64*100&gt;80,4,IF('IA3'!#REF!/AE64*100&gt;70,3,IF('IA3'!#REF!/AE64*100&gt;60,2,IF('IA3'!#REF!/AE64*100&lt;=60,1)))))),0))*AE264)</f>
        <v>1000</v>
      </c>
      <c r="AF164" s="97">
        <f>IF(COUNT('IA3'!#REF!)=0,1000,(IFERROR(IF('IA3'!#REF!/AF64&lt;0.5,0,IF('IA3'!#REF!/AF64*100&gt;90,5,IF('IA3'!#REF!/AF64*100&gt;80,4,IF('IA3'!#REF!/AF64*100&gt;70,3,IF('IA3'!#REF!/AF64*100&gt;60,2,IF('IA3'!#REF!/AF64*100&lt;=60,1)))))),0))*AF264)</f>
        <v>1000</v>
      </c>
      <c r="AG164" s="97">
        <f>IF(COUNT('IA3'!#REF!)=0,1000,(IFERROR(IF('IA3'!#REF!/AG64&lt;0.5,0,IF('IA3'!#REF!/AG64*100&gt;90,5,IF('IA3'!#REF!/AG64*100&gt;80,4,IF('IA3'!#REF!/AG64*100&gt;70,3,IF('IA3'!#REF!/AG64*100&gt;60,2,IF('IA3'!#REF!/AG64*100&lt;=60,1)))))),0))*AG264)</f>
        <v>1000</v>
      </c>
      <c r="AH164" s="97">
        <f>IF(COUNT('IA3'!#REF!)=0,1000,(IFERROR(IF('IA3'!#REF!/AH64&lt;0.5,0,IF('IA3'!#REF!/AH64*100&gt;90,5,IF('IA3'!#REF!/AH64*100&gt;80,4,IF('IA3'!#REF!/AH64*100&gt;70,3,IF('IA3'!#REF!/AH64*100&gt;60,2,IF('IA3'!#REF!/AH64*100&lt;=60,1)))))),0))*AH264)</f>
        <v>1000</v>
      </c>
      <c r="AI164" s="97">
        <f>IF(COUNT('IA3'!#REF!)=0,1000,(IFERROR(IF('IA3'!#REF!/AI64&lt;0.5,0,IF('IA3'!#REF!/AI64*100&gt;90,5,IF('IA3'!#REF!/AI64*100&gt;80,4,IF('IA3'!#REF!/AI64*100&gt;70,3,IF('IA3'!#REF!/AI64*100&gt;60,2,IF('IA3'!#REF!/AI64*100&lt;=60,1)))))),0))*AI264)</f>
        <v>1000</v>
      </c>
      <c r="AJ164" s="97">
        <f>IF(COUNT('IA3'!#REF!)=0,1000,(IFERROR(IF('IA3'!#REF!/AJ64&lt;0.5,0,IF('IA3'!#REF!/AJ64*100&gt;90,5,IF('IA3'!#REF!/AJ64*100&gt;80,4,IF('IA3'!#REF!/AJ64*100&gt;70,3,IF('IA3'!#REF!/AJ64*100&gt;60,2,IF('IA3'!#REF!/AJ64*100&lt;=60,1)))))),0))*AJ264)</f>
        <v>1000</v>
      </c>
      <c r="AK164" s="97">
        <f>IF(COUNT('IA3'!#REF!)=0,1000,(IFERROR(IF('IA3'!#REF!/AK64&lt;0.5,0,IF('IA3'!#REF!/AK64*100&gt;90,5,IF('IA3'!#REF!/AK64*100&gt;80,4,IF('IA3'!#REF!/AK64*100&gt;70,3,IF('IA3'!#REF!/AK64*100&gt;60,2,IF('IA3'!#REF!/AK64*100&lt;=60,1)))))),0))*AK264)</f>
        <v>1000</v>
      </c>
      <c r="AL164" s="97">
        <f>IF(COUNT('IA3'!#REF!)=0,1000,(IFERROR(IF('IA3'!#REF!/AL64&lt;0.5,0,IF('IA3'!#REF!/AL64*100&gt;90,5,IF('IA3'!#REF!/AL64*100&gt;80,4,IF('IA3'!#REF!/AL64*100&gt;70,3,IF('IA3'!#REF!/AL64*100&gt;60,2,IF('IA3'!#REF!/AL64*100&lt;=60,1)))))),0))*AL264)</f>
        <v>1000</v>
      </c>
      <c r="AM164" s="97">
        <f>IF(COUNT('IA3'!#REF!)=0,1000,(IFERROR(IF('IA3'!#REF!/AM64&lt;0.5,0,IF('IA3'!#REF!/AM64*100&gt;90,5,IF('IA3'!#REF!/AM64*100&gt;80,4,IF('IA3'!#REF!/AM64*100&gt;70,3,IF('IA3'!#REF!/AM64*100&gt;60,2,IF('IA3'!#REF!/AM64*100&lt;=60,1)))))),0))*AM264)</f>
        <v>1000</v>
      </c>
      <c r="AN164" s="97">
        <f>IF(COUNT('IA3'!#REF!)=0,1000,(IFERROR(IF('IA3'!#REF!/AN64&lt;0.5,0,IF('IA3'!#REF!/AN64*100&gt;90,5,IF('IA3'!#REF!/AN64*100&gt;80,4,IF('IA3'!#REF!/AN64*100&gt;70,3,IF('IA3'!#REF!/AN64*100&gt;60,2,IF('IA3'!#REF!/AN64*100&lt;=60,1)))))),0))*AN264)</f>
        <v>1000</v>
      </c>
      <c r="AO164" s="97">
        <f>IF(COUNT('IA3'!#REF!)=0,1000,(IFERROR(IF('IA3'!#REF!/AO64&lt;0.5,0,IF('IA3'!#REF!/AO64*100&gt;90,5,IF('IA3'!#REF!/AO64*100&gt;80,4,IF('IA3'!#REF!/AO64*100&gt;70,3,IF('IA3'!#REF!/AO64*100&gt;60,2,IF('IA3'!#REF!/AO64*100&lt;=60,1)))))),0))*AO264)</f>
        <v>1000</v>
      </c>
      <c r="AP164" s="97">
        <f>IF(COUNT('IA3'!#REF!)=0,1000,(IFERROR(IF('IA3'!#REF!/AP64&lt;0.5,0,IF('IA3'!#REF!/AP64*100&gt;90,5,IF('IA3'!#REF!/AP64*100&gt;80,4,IF('IA3'!#REF!/AP64*100&gt;70,3,IF('IA3'!#REF!/AP64*100&gt;60,2,IF('IA3'!#REF!/AP64*100&lt;=60,1)))))),0))*AP264)</f>
        <v>1000</v>
      </c>
      <c r="AQ164" s="97">
        <f>IF(COUNT('IA3'!#REF!)=0,1000,(IFERROR(IF('IA3'!#REF!/AQ64&lt;0.5,0,IF('IA3'!#REF!/AQ64*100&gt;90,5,IF('IA3'!#REF!/AQ64*100&gt;80,4,IF('IA3'!#REF!/AQ64*100&gt;70,3,IF('IA3'!#REF!/AQ64*100&gt;60,2,IF('IA3'!#REF!/AQ64*100&lt;=60,1)))))),0))*AQ264)</f>
        <v>1000</v>
      </c>
      <c r="AR164" s="97">
        <f>IF(COUNT('IA3'!#REF!)=0,1000,(IFERROR(IF('IA3'!#REF!/AR64&lt;0.5,0,IF('IA3'!#REF!/AR64*100&gt;90,5,IF('IA3'!#REF!/AR64*100&gt;80,4,IF('IA3'!#REF!/AR64*100&gt;70,3,IF('IA3'!#REF!/AR64*100&gt;60,2,IF('IA3'!#REF!/AR64*100&lt;=60,1)))))),0))*AR264)</f>
        <v>1000</v>
      </c>
      <c r="AS164" s="97">
        <f>IF(COUNT('IA3'!#REF!)=0,1000,(IFERROR(IF('IA3'!#REF!/AS64&lt;0.5,0,IF('IA3'!#REF!/AS64*100&gt;90,5,IF('IA3'!#REF!/AS64*100&gt;80,4,IF('IA3'!#REF!/AS64*100&gt;70,3,IF('IA3'!#REF!/AS64*100&gt;60,2,IF('IA3'!#REF!/AS64*100&lt;=60,1)))))),0))*AS264)</f>
        <v>1000</v>
      </c>
      <c r="AT164" s="97">
        <f>IF(COUNT('IA3'!#REF!)=0,1000,(IFERROR(IF('IA3'!#REF!/AT64&lt;0.5,0,IF('IA3'!#REF!/AT64*100&gt;90,5,IF('IA3'!#REF!/AT64*100&gt;80,4,IF('IA3'!#REF!/AT64*100&gt;70,3,IF('IA3'!#REF!/AT64*100&gt;60,2,IF('IA3'!#REF!/AT64*100&lt;=60,1)))))),0))*AT264)</f>
        <v>1000</v>
      </c>
      <c r="AU164" s="97">
        <f>IF(COUNT('IA3'!#REF!)=0,1000,(IFERROR(IF('IA3'!#REF!/AU64&lt;0.5,0,IF('IA3'!#REF!/AU64*100&gt;90,5,IF('IA3'!#REF!/AU64*100&gt;80,4,IF('IA3'!#REF!/AU64*100&gt;70,3,IF('IA3'!#REF!/AU64*100&gt;60,2,IF('IA3'!#REF!/AU64*100&lt;=60,1)))))),0))*AU264)</f>
        <v>1000</v>
      </c>
      <c r="AV164" s="97">
        <f>IF(COUNT('IA3'!#REF!)=0,1000,(IFERROR(IF('IA3'!#REF!/AV64&lt;0.5,0,IF('IA3'!#REF!/AV64*100&gt;90,5,IF('IA3'!#REF!/AV64*100&gt;80,4,IF('IA3'!#REF!/AV64*100&gt;70,3,IF('IA3'!#REF!/AV64*100&gt;60,2,IF('IA3'!#REF!/AV64*100&lt;=60,1)))))),0))*AV264)</f>
        <v>1000</v>
      </c>
      <c r="AW164" s="97">
        <f>IF(COUNT('IA3'!#REF!)=0,1000,(IFERROR(IF('IA3'!#REF!/AW64&lt;0.5,0,IF('IA3'!#REF!/AW64*100&gt;90,5,IF('IA3'!#REF!/AW64*100&gt;80,4,IF('IA3'!#REF!/AW64*100&gt;70,3,IF('IA3'!#REF!/AW64*100&gt;60,2,IF('IA3'!#REF!/AW64*100&lt;=60,1)))))),0))*AW264)</f>
        <v>1000</v>
      </c>
      <c r="AX164" s="97">
        <f>IF(COUNT('IA3'!#REF!)=0,1000,(IFERROR(IF('IA3'!#REF!/AX64&lt;0.5,0,IF('IA3'!#REF!/AX64*100&gt;90,5,IF('IA3'!#REF!/AX64*100&gt;80,4,IF('IA3'!#REF!/AX64*100&gt;70,3,IF('IA3'!#REF!/AX64*100&gt;60,2,IF('IA3'!#REF!/AX64*100&lt;=60,1)))))),0))*AX264)</f>
        <v>1000</v>
      </c>
      <c r="AY164" s="97">
        <f>IF(COUNT('IA3'!#REF!)=0,1000,(IFERROR(IF('IA3'!#REF!/AY64&lt;0.5,0,IF('IA3'!#REF!/AY64*100&gt;90,5,IF('IA3'!#REF!/AY64*100&gt;80,4,IF('IA3'!#REF!/AY64*100&gt;70,3,IF('IA3'!#REF!/AY64*100&gt;60,2,IF('IA3'!#REF!/AY64*100&lt;=60,1)))))),0))*AY264)</f>
        <v>1000</v>
      </c>
      <c r="AZ164" s="97">
        <f>IF(COUNT('IA3'!#REF!)=0,1000,(IFERROR(IF('IA3'!#REF!/AZ64&lt;0.5,0,IF('IA3'!#REF!/AZ64*100&gt;90,5,IF('IA3'!#REF!/AZ64*100&gt;80,4,IF('IA3'!#REF!/AZ64*100&gt;70,3,IF('IA3'!#REF!/AZ64*100&gt;60,2,IF('IA3'!#REF!/AZ64*100&lt;=60,1)))))),0))*AZ264)</f>
        <v>1000</v>
      </c>
      <c r="BA164" s="96">
        <f t="shared" si="53"/>
        <v>0</v>
      </c>
      <c r="BB164" s="96">
        <f t="shared" si="54"/>
        <v>0</v>
      </c>
      <c r="BC164" s="96">
        <f t="shared" si="55"/>
        <v>0</v>
      </c>
      <c r="BD164" s="96">
        <f t="shared" si="56"/>
        <v>0</v>
      </c>
      <c r="BE164" s="96">
        <f t="shared" si="57"/>
        <v>0</v>
      </c>
      <c r="BF164" s="96">
        <f t="shared" si="58"/>
        <v>0</v>
      </c>
      <c r="BG164" s="96">
        <f t="shared" si="59"/>
        <v>0</v>
      </c>
    </row>
    <row r="165" spans="1:59" x14ac:dyDescent="0.3">
      <c r="A165" s="97">
        <f>IF(COUNT('IA3'!#REF!)=0,1000,(IFERROR(IF('IA3'!#REF!/A65&lt;0.5,0,IF('IA3'!#REF!/A65*100&gt;90,5,IF('IA3'!#REF!/A65*100&gt;80,4,IF('IA3'!#REF!/A65*100&gt;70,3,IF('IA3'!#REF!/A65*100&gt;60,2,IF('IA3'!#REF!/A65*100&lt;=60,1)))))),0))*A265)</f>
        <v>1000</v>
      </c>
      <c r="B165" s="97">
        <f>IF(COUNT('IA3'!#REF!)=0,1000,(IFERROR(IF('IA3'!#REF!/B65&lt;0.5,0,IF('IA3'!#REF!/B65*100&gt;90,5,IF('IA3'!#REF!/B65*100&gt;80,4,IF('IA3'!#REF!/B65*100&gt;70,3,IF('IA3'!#REF!/B65*100&gt;60,2,IF('IA3'!#REF!/B65*100&lt;=60,1)))))),0))*B265)</f>
        <v>1000</v>
      </c>
      <c r="C165" s="97">
        <f>IF(COUNT('IA3'!#REF!)=0,1000,(IFERROR(IF('IA3'!#REF!/C65&lt;0.5,0,IF('IA3'!#REF!/C65*100&gt;90,5,IF('IA3'!#REF!/C65*100&gt;80,4,IF('IA3'!#REF!/C65*100&gt;70,3,IF('IA3'!#REF!/C65*100&gt;60,2,IF('IA3'!#REF!/C65*100&lt;=60,1)))))),0))*C265)</f>
        <v>1000</v>
      </c>
      <c r="D165" s="97">
        <f>IF(COUNT('IA3'!#REF!)=0,1000,(IFERROR(IF('IA3'!#REF!/D65&lt;0.5,0,IF('IA3'!#REF!/D65*100&gt;90,5,IF('IA3'!#REF!/D65*100&gt;80,4,IF('IA3'!#REF!/D65*100&gt;70,3,IF('IA3'!#REF!/D65*100&gt;60,2,IF('IA3'!#REF!/D65*100&lt;=60,1)))))),0))*D265)</f>
        <v>1000</v>
      </c>
      <c r="E165" s="97">
        <f>IF(COUNT('IA3'!#REF!)=0,1000,(IFERROR(IF('IA3'!#REF!/E65&lt;0.5,0,IF('IA3'!#REF!/E65*100&gt;90,5,IF('IA3'!#REF!/E65*100&gt;80,4,IF('IA3'!#REF!/E65*100&gt;70,3,IF('IA3'!#REF!/E65*100&gt;60,2,IF('IA3'!#REF!/E65*100&lt;=60,1)))))),0))*E265)</f>
        <v>1000</v>
      </c>
      <c r="F165" s="97">
        <f>IF(COUNT('IA3'!#REF!)=0,1000,(IFERROR(IF('IA3'!#REF!/F65&lt;0.5,0,IF('IA3'!#REF!/F65*100&gt;90,5,IF('IA3'!#REF!/F65*100&gt;80,4,IF('IA3'!#REF!/F65*100&gt;70,3,IF('IA3'!#REF!/F65*100&gt;60,2,IF('IA3'!#REF!/F65*100&lt;=60,1)))))),0))*F265)</f>
        <v>1000</v>
      </c>
      <c r="G165" s="97">
        <f>IF(COUNT('IA3'!#REF!)=0,1000,(IFERROR(IF('IA3'!#REF!/G65&lt;0.5,0,IF('IA3'!#REF!/G65*100&gt;90,5,IF('IA3'!#REF!/G65*100&gt;80,4,IF('IA3'!#REF!/G65*100&gt;70,3,IF('IA3'!#REF!/G65*100&gt;60,2,IF('IA3'!#REF!/G65*100&lt;=60,1)))))),0))*G265)</f>
        <v>1000</v>
      </c>
      <c r="H165" s="97">
        <f>IF(COUNT('IA3'!#REF!)=0,1000,(IFERROR(IF('IA3'!#REF!/H65&lt;0.5,0,IF('IA3'!#REF!/H65*100&gt;90,5,IF('IA3'!#REF!/H65*100&gt;80,4,IF('IA3'!#REF!/H65*100&gt;70,3,IF('IA3'!#REF!/H65*100&gt;60,2,IF('IA3'!#REF!/H65*100&lt;=60,1)))))),0))*H265)</f>
        <v>1000</v>
      </c>
      <c r="I165" s="97">
        <f>IF(COUNT('IA3'!#REF!)=0,1000,(IFERROR(IF('IA3'!#REF!/I65&lt;0.5,0,IF('IA3'!#REF!/I65*100&gt;90,5,IF('IA3'!#REF!/I65*100&gt;80,4,IF('IA3'!#REF!/I65*100&gt;70,3,IF('IA3'!#REF!/I65*100&gt;60,2,IF('IA3'!#REF!/I65*100&lt;=60,1)))))),0))*I265)</f>
        <v>1000</v>
      </c>
      <c r="J165" s="97">
        <f>IF(COUNT('IA3'!#REF!)=0,1000,(IFERROR(IF('IA3'!#REF!/J65&lt;0.5,0,IF('IA3'!#REF!/J65*100&gt;90,5,IF('IA3'!#REF!/J65*100&gt;80,4,IF('IA3'!#REF!/J65*100&gt;70,3,IF('IA3'!#REF!/J65*100&gt;60,2,IF('IA3'!#REF!/J65*100&lt;=60,1)))))),0))*J265)</f>
        <v>1000</v>
      </c>
      <c r="K165" s="97">
        <f>IF(COUNT('IA3'!#REF!)=0,1000,(IFERROR(IF('IA3'!#REF!/K65&lt;0.5,0,IF('IA3'!#REF!/K65*100&gt;90,5,IF('IA3'!#REF!/K65*100&gt;80,4,IF('IA3'!#REF!/K65*100&gt;70,3,IF('IA3'!#REF!/K65*100&gt;60,2,IF('IA3'!#REF!/K65*100&lt;=60,1)))))),0))*K265)</f>
        <v>1000</v>
      </c>
      <c r="L165" s="97">
        <f>IF(COUNT('IA3'!#REF!)=0,1000,(IFERROR(IF('IA3'!#REF!/L65&lt;0.5,0,IF('IA3'!#REF!/L65*100&gt;90,5,IF('IA3'!#REF!/L65*100&gt;80,4,IF('IA3'!#REF!/L65*100&gt;70,3,IF('IA3'!#REF!/L65*100&gt;60,2,IF('IA3'!#REF!/L65*100&lt;=60,1)))))),0))*L265)</f>
        <v>1000</v>
      </c>
      <c r="M165" s="97">
        <f>IF(COUNT('IA3'!#REF!)=0,1000,(IFERROR(IF('IA3'!#REF!/M65&lt;0.5,0,IF('IA3'!#REF!/M65*100&gt;90,5,IF('IA3'!#REF!/M65*100&gt;80,4,IF('IA3'!#REF!/M65*100&gt;70,3,IF('IA3'!#REF!/M65*100&gt;60,2,IF('IA3'!#REF!/M65*100&lt;=60,1)))))),0))*M265)</f>
        <v>1000</v>
      </c>
      <c r="N165" s="97">
        <f>IF(COUNT('IA3'!#REF!)=0,1000,(IFERROR(IF('IA3'!#REF!/N65&lt;0.5,0,IF('IA3'!#REF!/N65*100&gt;90,5,IF('IA3'!#REF!/N65*100&gt;80,4,IF('IA3'!#REF!/N65*100&gt;70,3,IF('IA3'!#REF!/N65*100&gt;60,2,IF('IA3'!#REF!/N65*100&lt;=60,1)))))),0))*N265)</f>
        <v>1000</v>
      </c>
      <c r="O165" s="97">
        <f>IF(COUNT('IA3'!#REF!)=0,1000,(IFERROR(IF('IA3'!#REF!/O65&lt;0.5,0,IF('IA3'!#REF!/O65*100&gt;90,5,IF('IA3'!#REF!/O65*100&gt;80,4,IF('IA3'!#REF!/O65*100&gt;70,3,IF('IA3'!#REF!/O65*100&gt;60,2,IF('IA3'!#REF!/O65*100&lt;=60,1)))))),0))*O265)</f>
        <v>1000</v>
      </c>
      <c r="P165" s="97">
        <f>IF(COUNT('IA3'!#REF!)=0,1000,(IFERROR(IF('IA3'!#REF!/P65&lt;0.5,0,IF('IA3'!#REF!/P65*100&gt;90,5,IF('IA3'!#REF!/P65*100&gt;80,4,IF('IA3'!#REF!/P65*100&gt;70,3,IF('IA3'!#REF!/P65*100&gt;60,2,IF('IA3'!#REF!/P65*100&lt;=60,1)))))),0))*P265)</f>
        <v>1000</v>
      </c>
      <c r="Q165" s="97">
        <f>IF(COUNT('IA3'!#REF!)=0,1000,(IFERROR(IF('IA3'!#REF!/Q65&lt;0.5,0,IF('IA3'!#REF!/Q65*100&gt;90,5,IF('IA3'!#REF!/Q65*100&gt;80,4,IF('IA3'!#REF!/Q65*100&gt;70,3,IF('IA3'!#REF!/Q65*100&gt;60,2,IF('IA3'!#REF!/Q65*100&lt;=60,1)))))),0))*Q265)</f>
        <v>1000</v>
      </c>
      <c r="R165" s="97">
        <f>IF(COUNT('IA3'!#REF!)=0,1000,(IFERROR(IF('IA3'!#REF!/R65&lt;0.5,0,IF('IA3'!#REF!/R65*100&gt;90,5,IF('IA3'!#REF!/R65*100&gt;80,4,IF('IA3'!#REF!/R65*100&gt;70,3,IF('IA3'!#REF!/R65*100&gt;60,2,IF('IA3'!#REF!/R65*100&lt;=60,1)))))),0))*R265)</f>
        <v>1000</v>
      </c>
      <c r="S165" s="97">
        <f>IF(COUNT('IA3'!#REF!)=0,1000,(IFERROR(IF('IA3'!#REF!/S65&lt;0.5,0,IF('IA3'!#REF!/S65*100&gt;90,5,IF('IA3'!#REF!/S65*100&gt;80,4,IF('IA3'!#REF!/S65*100&gt;70,3,IF('IA3'!#REF!/S65*100&gt;60,2,IF('IA3'!#REF!/S65*100&lt;=60,1)))))),0))*S265)</f>
        <v>1000</v>
      </c>
      <c r="T165" s="97">
        <f>IF(COUNT('IA3'!#REF!)=0,1000,(IFERROR(IF('IA3'!#REF!/T65&lt;0.5,0,IF('IA3'!#REF!/T65*100&gt;90,5,IF('IA3'!#REF!/T65*100&gt;80,4,IF('IA3'!#REF!/T65*100&gt;70,3,IF('IA3'!#REF!/T65*100&gt;60,2,IF('IA3'!#REF!/T65*100&lt;=60,1)))))),0))*T265)</f>
        <v>1000</v>
      </c>
      <c r="U165" s="97">
        <f>IF(COUNT('IA3'!#REF!)=0,1000,(IFERROR(IF('IA3'!#REF!/U65&lt;0.5,0,IF('IA3'!#REF!/U65*100&gt;90,5,IF('IA3'!#REF!/U65*100&gt;80,4,IF('IA3'!#REF!/U65*100&gt;70,3,IF('IA3'!#REF!/U65*100&gt;60,2,IF('IA3'!#REF!/U65*100&lt;=60,1)))))),0))*U265)</f>
        <v>1000</v>
      </c>
      <c r="V165" s="97">
        <f>IF(COUNT('IA3'!#REF!)=0,1000,(IFERROR(IF('IA3'!#REF!/V65&lt;0.5,0,IF('IA3'!#REF!/V65*100&gt;90,5,IF('IA3'!#REF!/V65*100&gt;80,4,IF('IA3'!#REF!/V65*100&gt;70,3,IF('IA3'!#REF!/V65*100&gt;60,2,IF('IA3'!#REF!/V65*100&lt;=60,1)))))),0))*V265)</f>
        <v>1000</v>
      </c>
      <c r="W165" s="97">
        <f>IF(COUNT('IA3'!#REF!)=0,1000,(IFERROR(IF('IA3'!#REF!/W65&lt;0.5,0,IF('IA3'!#REF!/W65*100&gt;90,5,IF('IA3'!#REF!/W65*100&gt;80,4,IF('IA3'!#REF!/W65*100&gt;70,3,IF('IA3'!#REF!/W65*100&gt;60,2,IF('IA3'!#REF!/W65*100&lt;=60,1)))))),0))*W265)</f>
        <v>1000</v>
      </c>
      <c r="X165" s="97">
        <f>IF(COUNT('IA3'!#REF!)=0,1000,(IFERROR(IF('IA3'!#REF!/X65&lt;0.5,0,IF('IA3'!#REF!/X65*100&gt;90,5,IF('IA3'!#REF!/X65*100&gt;80,4,IF('IA3'!#REF!/X65*100&gt;70,3,IF('IA3'!#REF!/X65*100&gt;60,2,IF('IA3'!#REF!/X65*100&lt;=60,1)))))),0))*X265)</f>
        <v>1000</v>
      </c>
      <c r="Y165" s="97">
        <f>IF(COUNT('IA3'!#REF!)=0,1000,(IFERROR(IF('IA3'!#REF!/Y65&lt;0.5,0,IF('IA3'!#REF!/Y65*100&gt;90,5,IF('IA3'!#REF!/Y65*100&gt;80,4,IF('IA3'!#REF!/Y65*100&gt;70,3,IF('IA3'!#REF!/Y65*100&gt;60,2,IF('IA3'!#REF!/Y65*100&lt;=60,1)))))),0))*Y265)</f>
        <v>1000</v>
      </c>
      <c r="Z165" s="97">
        <f>IF(COUNT('IA3'!#REF!)=0,1000,(IFERROR(IF('IA3'!#REF!/Z65&lt;0.5,0,IF('IA3'!#REF!/Z65*100&gt;90,5,IF('IA3'!#REF!/Z65*100&gt;80,4,IF('IA3'!#REF!/Z65*100&gt;70,3,IF('IA3'!#REF!/Z65*100&gt;60,2,IF('IA3'!#REF!/Z65*100&lt;=60,1)))))),0))*Z265)</f>
        <v>1000</v>
      </c>
      <c r="AA165" s="97">
        <f>IF(COUNT('IA3'!#REF!)=0,1000,(IFERROR(IF('IA3'!#REF!/AA65&lt;0.5,0,IF('IA3'!#REF!/AA65*100&gt;90,5,IF('IA3'!#REF!/AA65*100&gt;80,4,IF('IA3'!#REF!/AA65*100&gt;70,3,IF('IA3'!#REF!/AA65*100&gt;60,2,IF('IA3'!#REF!/AA65*100&lt;=60,1)))))),0))*AA265)</f>
        <v>1000</v>
      </c>
      <c r="AB165" s="97">
        <f>IF(COUNT('IA3'!#REF!)=0,1000,(IFERROR(IF('IA3'!#REF!/AB65&lt;0.5,0,IF('IA3'!#REF!/AB65*100&gt;90,5,IF('IA3'!#REF!/AB65*100&gt;80,4,IF('IA3'!#REF!/AB65*100&gt;70,3,IF('IA3'!#REF!/AB65*100&gt;60,2,IF('IA3'!#REF!/AB65*100&lt;=60,1)))))),0))*AB265)</f>
        <v>1000</v>
      </c>
      <c r="AC165" s="97">
        <f>IF(COUNT('IA3'!#REF!)=0,1000,(IFERROR(IF('IA3'!#REF!/AC65&lt;0.5,0,IF('IA3'!#REF!/AC65*100&gt;90,5,IF('IA3'!#REF!/AC65*100&gt;80,4,IF('IA3'!#REF!/AC65*100&gt;70,3,IF('IA3'!#REF!/AC65*100&gt;60,2,IF('IA3'!#REF!/AC65*100&lt;=60,1)))))),0))*AC265)</f>
        <v>1000</v>
      </c>
      <c r="AD165" s="97">
        <f>IF(COUNT('IA3'!#REF!)=0,1000,(IFERROR(IF('IA3'!#REF!/AD65&lt;0.5,0,IF('IA3'!#REF!/AD65*100&gt;90,5,IF('IA3'!#REF!/AD65*100&gt;80,4,IF('IA3'!#REF!/AD65*100&gt;70,3,IF('IA3'!#REF!/AD65*100&gt;60,2,IF('IA3'!#REF!/AD65*100&lt;=60,1)))))),0))*AD265)</f>
        <v>1000</v>
      </c>
      <c r="AE165" s="97">
        <f>IF(COUNT('IA3'!#REF!)=0,1000,(IFERROR(IF('IA3'!#REF!/AE65&lt;0.5,0,IF('IA3'!#REF!/AE65*100&gt;90,5,IF('IA3'!#REF!/AE65*100&gt;80,4,IF('IA3'!#REF!/AE65*100&gt;70,3,IF('IA3'!#REF!/AE65*100&gt;60,2,IF('IA3'!#REF!/AE65*100&lt;=60,1)))))),0))*AE265)</f>
        <v>1000</v>
      </c>
      <c r="AF165" s="97">
        <f>IF(COUNT('IA3'!#REF!)=0,1000,(IFERROR(IF('IA3'!#REF!/AF65&lt;0.5,0,IF('IA3'!#REF!/AF65*100&gt;90,5,IF('IA3'!#REF!/AF65*100&gt;80,4,IF('IA3'!#REF!/AF65*100&gt;70,3,IF('IA3'!#REF!/AF65*100&gt;60,2,IF('IA3'!#REF!/AF65*100&lt;=60,1)))))),0))*AF265)</f>
        <v>1000</v>
      </c>
      <c r="AG165" s="97">
        <f>IF(COUNT('IA3'!#REF!)=0,1000,(IFERROR(IF('IA3'!#REF!/AG65&lt;0.5,0,IF('IA3'!#REF!/AG65*100&gt;90,5,IF('IA3'!#REF!/AG65*100&gt;80,4,IF('IA3'!#REF!/AG65*100&gt;70,3,IF('IA3'!#REF!/AG65*100&gt;60,2,IF('IA3'!#REF!/AG65*100&lt;=60,1)))))),0))*AG265)</f>
        <v>1000</v>
      </c>
      <c r="AH165" s="97">
        <f>IF(COUNT('IA3'!#REF!)=0,1000,(IFERROR(IF('IA3'!#REF!/AH65&lt;0.5,0,IF('IA3'!#REF!/AH65*100&gt;90,5,IF('IA3'!#REF!/AH65*100&gt;80,4,IF('IA3'!#REF!/AH65*100&gt;70,3,IF('IA3'!#REF!/AH65*100&gt;60,2,IF('IA3'!#REF!/AH65*100&lt;=60,1)))))),0))*AH265)</f>
        <v>1000</v>
      </c>
      <c r="AI165" s="97">
        <f>IF(COUNT('IA3'!#REF!)=0,1000,(IFERROR(IF('IA3'!#REF!/AI65&lt;0.5,0,IF('IA3'!#REF!/AI65*100&gt;90,5,IF('IA3'!#REF!/AI65*100&gt;80,4,IF('IA3'!#REF!/AI65*100&gt;70,3,IF('IA3'!#REF!/AI65*100&gt;60,2,IF('IA3'!#REF!/AI65*100&lt;=60,1)))))),0))*AI265)</f>
        <v>1000</v>
      </c>
      <c r="AJ165" s="97">
        <f>IF(COUNT('IA3'!#REF!)=0,1000,(IFERROR(IF('IA3'!#REF!/AJ65&lt;0.5,0,IF('IA3'!#REF!/AJ65*100&gt;90,5,IF('IA3'!#REF!/AJ65*100&gt;80,4,IF('IA3'!#REF!/AJ65*100&gt;70,3,IF('IA3'!#REF!/AJ65*100&gt;60,2,IF('IA3'!#REF!/AJ65*100&lt;=60,1)))))),0))*AJ265)</f>
        <v>1000</v>
      </c>
      <c r="AK165" s="97">
        <f>IF(COUNT('IA3'!#REF!)=0,1000,(IFERROR(IF('IA3'!#REF!/AK65&lt;0.5,0,IF('IA3'!#REF!/AK65*100&gt;90,5,IF('IA3'!#REF!/AK65*100&gt;80,4,IF('IA3'!#REF!/AK65*100&gt;70,3,IF('IA3'!#REF!/AK65*100&gt;60,2,IF('IA3'!#REF!/AK65*100&lt;=60,1)))))),0))*AK265)</f>
        <v>1000</v>
      </c>
      <c r="AL165" s="97">
        <f>IF(COUNT('IA3'!#REF!)=0,1000,(IFERROR(IF('IA3'!#REF!/AL65&lt;0.5,0,IF('IA3'!#REF!/AL65*100&gt;90,5,IF('IA3'!#REF!/AL65*100&gt;80,4,IF('IA3'!#REF!/AL65*100&gt;70,3,IF('IA3'!#REF!/AL65*100&gt;60,2,IF('IA3'!#REF!/AL65*100&lt;=60,1)))))),0))*AL265)</f>
        <v>1000</v>
      </c>
      <c r="AM165" s="97">
        <f>IF(COUNT('IA3'!#REF!)=0,1000,(IFERROR(IF('IA3'!#REF!/AM65&lt;0.5,0,IF('IA3'!#REF!/AM65*100&gt;90,5,IF('IA3'!#REF!/AM65*100&gt;80,4,IF('IA3'!#REF!/AM65*100&gt;70,3,IF('IA3'!#REF!/AM65*100&gt;60,2,IF('IA3'!#REF!/AM65*100&lt;=60,1)))))),0))*AM265)</f>
        <v>1000</v>
      </c>
      <c r="AN165" s="97">
        <f>IF(COUNT('IA3'!#REF!)=0,1000,(IFERROR(IF('IA3'!#REF!/AN65&lt;0.5,0,IF('IA3'!#REF!/AN65*100&gt;90,5,IF('IA3'!#REF!/AN65*100&gt;80,4,IF('IA3'!#REF!/AN65*100&gt;70,3,IF('IA3'!#REF!/AN65*100&gt;60,2,IF('IA3'!#REF!/AN65*100&lt;=60,1)))))),0))*AN265)</f>
        <v>1000</v>
      </c>
      <c r="AO165" s="97">
        <f>IF(COUNT('IA3'!#REF!)=0,1000,(IFERROR(IF('IA3'!#REF!/AO65&lt;0.5,0,IF('IA3'!#REF!/AO65*100&gt;90,5,IF('IA3'!#REF!/AO65*100&gt;80,4,IF('IA3'!#REF!/AO65*100&gt;70,3,IF('IA3'!#REF!/AO65*100&gt;60,2,IF('IA3'!#REF!/AO65*100&lt;=60,1)))))),0))*AO265)</f>
        <v>1000</v>
      </c>
      <c r="AP165" s="97">
        <f>IF(COUNT('IA3'!#REF!)=0,1000,(IFERROR(IF('IA3'!#REF!/AP65&lt;0.5,0,IF('IA3'!#REF!/AP65*100&gt;90,5,IF('IA3'!#REF!/AP65*100&gt;80,4,IF('IA3'!#REF!/AP65*100&gt;70,3,IF('IA3'!#REF!/AP65*100&gt;60,2,IF('IA3'!#REF!/AP65*100&lt;=60,1)))))),0))*AP265)</f>
        <v>1000</v>
      </c>
      <c r="AQ165" s="97">
        <f>IF(COUNT('IA3'!#REF!)=0,1000,(IFERROR(IF('IA3'!#REF!/AQ65&lt;0.5,0,IF('IA3'!#REF!/AQ65*100&gt;90,5,IF('IA3'!#REF!/AQ65*100&gt;80,4,IF('IA3'!#REF!/AQ65*100&gt;70,3,IF('IA3'!#REF!/AQ65*100&gt;60,2,IF('IA3'!#REF!/AQ65*100&lt;=60,1)))))),0))*AQ265)</f>
        <v>1000</v>
      </c>
      <c r="AR165" s="97">
        <f>IF(COUNT('IA3'!#REF!)=0,1000,(IFERROR(IF('IA3'!#REF!/AR65&lt;0.5,0,IF('IA3'!#REF!/AR65*100&gt;90,5,IF('IA3'!#REF!/AR65*100&gt;80,4,IF('IA3'!#REF!/AR65*100&gt;70,3,IF('IA3'!#REF!/AR65*100&gt;60,2,IF('IA3'!#REF!/AR65*100&lt;=60,1)))))),0))*AR265)</f>
        <v>1000</v>
      </c>
      <c r="AS165" s="97">
        <f>IF(COUNT('IA3'!#REF!)=0,1000,(IFERROR(IF('IA3'!#REF!/AS65&lt;0.5,0,IF('IA3'!#REF!/AS65*100&gt;90,5,IF('IA3'!#REF!/AS65*100&gt;80,4,IF('IA3'!#REF!/AS65*100&gt;70,3,IF('IA3'!#REF!/AS65*100&gt;60,2,IF('IA3'!#REF!/AS65*100&lt;=60,1)))))),0))*AS265)</f>
        <v>1000</v>
      </c>
      <c r="AT165" s="97">
        <f>IF(COUNT('IA3'!#REF!)=0,1000,(IFERROR(IF('IA3'!#REF!/AT65&lt;0.5,0,IF('IA3'!#REF!/AT65*100&gt;90,5,IF('IA3'!#REF!/AT65*100&gt;80,4,IF('IA3'!#REF!/AT65*100&gt;70,3,IF('IA3'!#REF!/AT65*100&gt;60,2,IF('IA3'!#REF!/AT65*100&lt;=60,1)))))),0))*AT265)</f>
        <v>1000</v>
      </c>
      <c r="AU165" s="97">
        <f>IF(COUNT('IA3'!#REF!)=0,1000,(IFERROR(IF('IA3'!#REF!/AU65&lt;0.5,0,IF('IA3'!#REF!/AU65*100&gt;90,5,IF('IA3'!#REF!/AU65*100&gt;80,4,IF('IA3'!#REF!/AU65*100&gt;70,3,IF('IA3'!#REF!/AU65*100&gt;60,2,IF('IA3'!#REF!/AU65*100&lt;=60,1)))))),0))*AU265)</f>
        <v>1000</v>
      </c>
      <c r="AV165" s="97">
        <f>IF(COUNT('IA3'!#REF!)=0,1000,(IFERROR(IF('IA3'!#REF!/AV65&lt;0.5,0,IF('IA3'!#REF!/AV65*100&gt;90,5,IF('IA3'!#REF!/AV65*100&gt;80,4,IF('IA3'!#REF!/AV65*100&gt;70,3,IF('IA3'!#REF!/AV65*100&gt;60,2,IF('IA3'!#REF!/AV65*100&lt;=60,1)))))),0))*AV265)</f>
        <v>1000</v>
      </c>
      <c r="AW165" s="97">
        <f>IF(COUNT('IA3'!#REF!)=0,1000,(IFERROR(IF('IA3'!#REF!/AW65&lt;0.5,0,IF('IA3'!#REF!/AW65*100&gt;90,5,IF('IA3'!#REF!/AW65*100&gt;80,4,IF('IA3'!#REF!/AW65*100&gt;70,3,IF('IA3'!#REF!/AW65*100&gt;60,2,IF('IA3'!#REF!/AW65*100&lt;=60,1)))))),0))*AW265)</f>
        <v>1000</v>
      </c>
      <c r="AX165" s="97">
        <f>IF(COUNT('IA3'!#REF!)=0,1000,(IFERROR(IF('IA3'!#REF!/AX65&lt;0.5,0,IF('IA3'!#REF!/AX65*100&gt;90,5,IF('IA3'!#REF!/AX65*100&gt;80,4,IF('IA3'!#REF!/AX65*100&gt;70,3,IF('IA3'!#REF!/AX65*100&gt;60,2,IF('IA3'!#REF!/AX65*100&lt;=60,1)))))),0))*AX265)</f>
        <v>1000</v>
      </c>
      <c r="AY165" s="97">
        <f>IF(COUNT('IA3'!#REF!)=0,1000,(IFERROR(IF('IA3'!#REF!/AY65&lt;0.5,0,IF('IA3'!#REF!/AY65*100&gt;90,5,IF('IA3'!#REF!/AY65*100&gt;80,4,IF('IA3'!#REF!/AY65*100&gt;70,3,IF('IA3'!#REF!/AY65*100&gt;60,2,IF('IA3'!#REF!/AY65*100&lt;=60,1)))))),0))*AY265)</f>
        <v>1000</v>
      </c>
      <c r="AZ165" s="97">
        <f>IF(COUNT('IA3'!#REF!)=0,1000,(IFERROR(IF('IA3'!#REF!/AZ65&lt;0.5,0,IF('IA3'!#REF!/AZ65*100&gt;90,5,IF('IA3'!#REF!/AZ65*100&gt;80,4,IF('IA3'!#REF!/AZ65*100&gt;70,3,IF('IA3'!#REF!/AZ65*100&gt;60,2,IF('IA3'!#REF!/AZ65*100&lt;=60,1)))))),0))*AZ265)</f>
        <v>1000</v>
      </c>
      <c r="BA165" s="96">
        <f t="shared" si="53"/>
        <v>0</v>
      </c>
      <c r="BB165" s="96">
        <f t="shared" si="54"/>
        <v>0</v>
      </c>
      <c r="BC165" s="96">
        <f t="shared" si="55"/>
        <v>0</v>
      </c>
      <c r="BD165" s="96">
        <f t="shared" si="56"/>
        <v>0</v>
      </c>
      <c r="BE165" s="96">
        <f t="shared" si="57"/>
        <v>0</v>
      </c>
      <c r="BF165" s="96">
        <f t="shared" si="58"/>
        <v>0</v>
      </c>
      <c r="BG165" s="96">
        <f t="shared" si="59"/>
        <v>0</v>
      </c>
    </row>
    <row r="166" spans="1:59" x14ac:dyDescent="0.3">
      <c r="A166" s="97">
        <f>IF(COUNT('IA3'!#REF!)=0,1000,(IFERROR(IF('IA3'!#REF!/A66&lt;0.5,0,IF('IA3'!#REF!/A66*100&gt;90,5,IF('IA3'!#REF!/A66*100&gt;80,4,IF('IA3'!#REF!/A66*100&gt;70,3,IF('IA3'!#REF!/A66*100&gt;60,2,IF('IA3'!#REF!/A66*100&lt;=60,1)))))),0))*A266)</f>
        <v>1000</v>
      </c>
      <c r="B166" s="97">
        <f>IF(COUNT('IA3'!#REF!)=0,1000,(IFERROR(IF('IA3'!#REF!/B66&lt;0.5,0,IF('IA3'!#REF!/B66*100&gt;90,5,IF('IA3'!#REF!/B66*100&gt;80,4,IF('IA3'!#REF!/B66*100&gt;70,3,IF('IA3'!#REF!/B66*100&gt;60,2,IF('IA3'!#REF!/B66*100&lt;=60,1)))))),0))*B266)</f>
        <v>1000</v>
      </c>
      <c r="C166" s="97">
        <f>IF(COUNT('IA3'!#REF!)=0,1000,(IFERROR(IF('IA3'!#REF!/C66&lt;0.5,0,IF('IA3'!#REF!/C66*100&gt;90,5,IF('IA3'!#REF!/C66*100&gt;80,4,IF('IA3'!#REF!/C66*100&gt;70,3,IF('IA3'!#REF!/C66*100&gt;60,2,IF('IA3'!#REF!/C66*100&lt;=60,1)))))),0))*C266)</f>
        <v>1000</v>
      </c>
      <c r="D166" s="97">
        <f>IF(COUNT('IA3'!#REF!)=0,1000,(IFERROR(IF('IA3'!#REF!/D66&lt;0.5,0,IF('IA3'!#REF!/D66*100&gt;90,5,IF('IA3'!#REF!/D66*100&gt;80,4,IF('IA3'!#REF!/D66*100&gt;70,3,IF('IA3'!#REF!/D66*100&gt;60,2,IF('IA3'!#REF!/D66*100&lt;=60,1)))))),0))*D266)</f>
        <v>1000</v>
      </c>
      <c r="E166" s="97">
        <f>IF(COUNT('IA3'!#REF!)=0,1000,(IFERROR(IF('IA3'!#REF!/E66&lt;0.5,0,IF('IA3'!#REF!/E66*100&gt;90,5,IF('IA3'!#REF!/E66*100&gt;80,4,IF('IA3'!#REF!/E66*100&gt;70,3,IF('IA3'!#REF!/E66*100&gt;60,2,IF('IA3'!#REF!/E66*100&lt;=60,1)))))),0))*E266)</f>
        <v>1000</v>
      </c>
      <c r="F166" s="97">
        <f>IF(COUNT('IA3'!#REF!)=0,1000,(IFERROR(IF('IA3'!#REF!/F66&lt;0.5,0,IF('IA3'!#REF!/F66*100&gt;90,5,IF('IA3'!#REF!/F66*100&gt;80,4,IF('IA3'!#REF!/F66*100&gt;70,3,IF('IA3'!#REF!/F66*100&gt;60,2,IF('IA3'!#REF!/F66*100&lt;=60,1)))))),0))*F266)</f>
        <v>1000</v>
      </c>
      <c r="G166" s="97">
        <f>IF(COUNT('IA3'!#REF!)=0,1000,(IFERROR(IF('IA3'!#REF!/G66&lt;0.5,0,IF('IA3'!#REF!/G66*100&gt;90,5,IF('IA3'!#REF!/G66*100&gt;80,4,IF('IA3'!#REF!/G66*100&gt;70,3,IF('IA3'!#REF!/G66*100&gt;60,2,IF('IA3'!#REF!/G66*100&lt;=60,1)))))),0))*G266)</f>
        <v>1000</v>
      </c>
      <c r="H166" s="97">
        <f>IF(COUNT('IA3'!#REF!)=0,1000,(IFERROR(IF('IA3'!#REF!/H66&lt;0.5,0,IF('IA3'!#REF!/H66*100&gt;90,5,IF('IA3'!#REF!/H66*100&gt;80,4,IF('IA3'!#REF!/H66*100&gt;70,3,IF('IA3'!#REF!/H66*100&gt;60,2,IF('IA3'!#REF!/H66*100&lt;=60,1)))))),0))*H266)</f>
        <v>1000</v>
      </c>
      <c r="I166" s="97">
        <f>IF(COUNT('IA3'!#REF!)=0,1000,(IFERROR(IF('IA3'!#REF!/I66&lt;0.5,0,IF('IA3'!#REF!/I66*100&gt;90,5,IF('IA3'!#REF!/I66*100&gt;80,4,IF('IA3'!#REF!/I66*100&gt;70,3,IF('IA3'!#REF!/I66*100&gt;60,2,IF('IA3'!#REF!/I66*100&lt;=60,1)))))),0))*I266)</f>
        <v>1000</v>
      </c>
      <c r="J166" s="97">
        <f>IF(COUNT('IA3'!#REF!)=0,1000,(IFERROR(IF('IA3'!#REF!/J66&lt;0.5,0,IF('IA3'!#REF!/J66*100&gt;90,5,IF('IA3'!#REF!/J66*100&gt;80,4,IF('IA3'!#REF!/J66*100&gt;70,3,IF('IA3'!#REF!/J66*100&gt;60,2,IF('IA3'!#REF!/J66*100&lt;=60,1)))))),0))*J266)</f>
        <v>1000</v>
      </c>
      <c r="K166" s="97">
        <f>IF(COUNT('IA3'!#REF!)=0,1000,(IFERROR(IF('IA3'!#REF!/K66&lt;0.5,0,IF('IA3'!#REF!/K66*100&gt;90,5,IF('IA3'!#REF!/K66*100&gt;80,4,IF('IA3'!#REF!/K66*100&gt;70,3,IF('IA3'!#REF!/K66*100&gt;60,2,IF('IA3'!#REF!/K66*100&lt;=60,1)))))),0))*K266)</f>
        <v>1000</v>
      </c>
      <c r="L166" s="97">
        <f>IF(COUNT('IA3'!#REF!)=0,1000,(IFERROR(IF('IA3'!#REF!/L66&lt;0.5,0,IF('IA3'!#REF!/L66*100&gt;90,5,IF('IA3'!#REF!/L66*100&gt;80,4,IF('IA3'!#REF!/L66*100&gt;70,3,IF('IA3'!#REF!/L66*100&gt;60,2,IF('IA3'!#REF!/L66*100&lt;=60,1)))))),0))*L266)</f>
        <v>1000</v>
      </c>
      <c r="M166" s="97">
        <f>IF(COUNT('IA3'!#REF!)=0,1000,(IFERROR(IF('IA3'!#REF!/M66&lt;0.5,0,IF('IA3'!#REF!/M66*100&gt;90,5,IF('IA3'!#REF!/M66*100&gt;80,4,IF('IA3'!#REF!/M66*100&gt;70,3,IF('IA3'!#REF!/M66*100&gt;60,2,IF('IA3'!#REF!/M66*100&lt;=60,1)))))),0))*M266)</f>
        <v>1000</v>
      </c>
      <c r="N166" s="97">
        <f>IF(COUNT('IA3'!#REF!)=0,1000,(IFERROR(IF('IA3'!#REF!/N66&lt;0.5,0,IF('IA3'!#REF!/N66*100&gt;90,5,IF('IA3'!#REF!/N66*100&gt;80,4,IF('IA3'!#REF!/N66*100&gt;70,3,IF('IA3'!#REF!/N66*100&gt;60,2,IF('IA3'!#REF!/N66*100&lt;=60,1)))))),0))*N266)</f>
        <v>1000</v>
      </c>
      <c r="O166" s="97">
        <f>IF(COUNT('IA3'!#REF!)=0,1000,(IFERROR(IF('IA3'!#REF!/O66&lt;0.5,0,IF('IA3'!#REF!/O66*100&gt;90,5,IF('IA3'!#REF!/O66*100&gt;80,4,IF('IA3'!#REF!/O66*100&gt;70,3,IF('IA3'!#REF!/O66*100&gt;60,2,IF('IA3'!#REF!/O66*100&lt;=60,1)))))),0))*O266)</f>
        <v>1000</v>
      </c>
      <c r="P166" s="97">
        <f>IF(COUNT('IA3'!#REF!)=0,1000,(IFERROR(IF('IA3'!#REF!/P66&lt;0.5,0,IF('IA3'!#REF!/P66*100&gt;90,5,IF('IA3'!#REF!/P66*100&gt;80,4,IF('IA3'!#REF!/P66*100&gt;70,3,IF('IA3'!#REF!/P66*100&gt;60,2,IF('IA3'!#REF!/P66*100&lt;=60,1)))))),0))*P266)</f>
        <v>1000</v>
      </c>
      <c r="Q166" s="97">
        <f>IF(COUNT('IA3'!#REF!)=0,1000,(IFERROR(IF('IA3'!#REF!/Q66&lt;0.5,0,IF('IA3'!#REF!/Q66*100&gt;90,5,IF('IA3'!#REF!/Q66*100&gt;80,4,IF('IA3'!#REF!/Q66*100&gt;70,3,IF('IA3'!#REF!/Q66*100&gt;60,2,IF('IA3'!#REF!/Q66*100&lt;=60,1)))))),0))*Q266)</f>
        <v>1000</v>
      </c>
      <c r="R166" s="97">
        <f>IF(COUNT('IA3'!#REF!)=0,1000,(IFERROR(IF('IA3'!#REF!/R66&lt;0.5,0,IF('IA3'!#REF!/R66*100&gt;90,5,IF('IA3'!#REF!/R66*100&gt;80,4,IF('IA3'!#REF!/R66*100&gt;70,3,IF('IA3'!#REF!/R66*100&gt;60,2,IF('IA3'!#REF!/R66*100&lt;=60,1)))))),0))*R266)</f>
        <v>1000</v>
      </c>
      <c r="S166" s="97">
        <f>IF(COUNT('IA3'!#REF!)=0,1000,(IFERROR(IF('IA3'!#REF!/S66&lt;0.5,0,IF('IA3'!#REF!/S66*100&gt;90,5,IF('IA3'!#REF!/S66*100&gt;80,4,IF('IA3'!#REF!/S66*100&gt;70,3,IF('IA3'!#REF!/S66*100&gt;60,2,IF('IA3'!#REF!/S66*100&lt;=60,1)))))),0))*S266)</f>
        <v>1000</v>
      </c>
      <c r="T166" s="97">
        <f>IF(COUNT('IA3'!#REF!)=0,1000,(IFERROR(IF('IA3'!#REF!/T66&lt;0.5,0,IF('IA3'!#REF!/T66*100&gt;90,5,IF('IA3'!#REF!/T66*100&gt;80,4,IF('IA3'!#REF!/T66*100&gt;70,3,IF('IA3'!#REF!/T66*100&gt;60,2,IF('IA3'!#REF!/T66*100&lt;=60,1)))))),0))*T266)</f>
        <v>1000</v>
      </c>
      <c r="U166" s="97">
        <f>IF(COUNT('IA3'!#REF!)=0,1000,(IFERROR(IF('IA3'!#REF!/U66&lt;0.5,0,IF('IA3'!#REF!/U66*100&gt;90,5,IF('IA3'!#REF!/U66*100&gt;80,4,IF('IA3'!#REF!/U66*100&gt;70,3,IF('IA3'!#REF!/U66*100&gt;60,2,IF('IA3'!#REF!/U66*100&lt;=60,1)))))),0))*U266)</f>
        <v>1000</v>
      </c>
      <c r="V166" s="97">
        <f>IF(COUNT('IA3'!#REF!)=0,1000,(IFERROR(IF('IA3'!#REF!/V66&lt;0.5,0,IF('IA3'!#REF!/V66*100&gt;90,5,IF('IA3'!#REF!/V66*100&gt;80,4,IF('IA3'!#REF!/V66*100&gt;70,3,IF('IA3'!#REF!/V66*100&gt;60,2,IF('IA3'!#REF!/V66*100&lt;=60,1)))))),0))*V266)</f>
        <v>1000</v>
      </c>
      <c r="W166" s="97">
        <f>IF(COUNT('IA3'!#REF!)=0,1000,(IFERROR(IF('IA3'!#REF!/W66&lt;0.5,0,IF('IA3'!#REF!/W66*100&gt;90,5,IF('IA3'!#REF!/W66*100&gt;80,4,IF('IA3'!#REF!/W66*100&gt;70,3,IF('IA3'!#REF!/W66*100&gt;60,2,IF('IA3'!#REF!/W66*100&lt;=60,1)))))),0))*W266)</f>
        <v>1000</v>
      </c>
      <c r="X166" s="97">
        <f>IF(COUNT('IA3'!#REF!)=0,1000,(IFERROR(IF('IA3'!#REF!/X66&lt;0.5,0,IF('IA3'!#REF!/X66*100&gt;90,5,IF('IA3'!#REF!/X66*100&gt;80,4,IF('IA3'!#REF!/X66*100&gt;70,3,IF('IA3'!#REF!/X66*100&gt;60,2,IF('IA3'!#REF!/X66*100&lt;=60,1)))))),0))*X266)</f>
        <v>1000</v>
      </c>
      <c r="Y166" s="97">
        <f>IF(COUNT('IA3'!#REF!)=0,1000,(IFERROR(IF('IA3'!#REF!/Y66&lt;0.5,0,IF('IA3'!#REF!/Y66*100&gt;90,5,IF('IA3'!#REF!/Y66*100&gt;80,4,IF('IA3'!#REF!/Y66*100&gt;70,3,IF('IA3'!#REF!/Y66*100&gt;60,2,IF('IA3'!#REF!/Y66*100&lt;=60,1)))))),0))*Y266)</f>
        <v>1000</v>
      </c>
      <c r="Z166" s="97">
        <f>IF(COUNT('IA3'!#REF!)=0,1000,(IFERROR(IF('IA3'!#REF!/Z66&lt;0.5,0,IF('IA3'!#REF!/Z66*100&gt;90,5,IF('IA3'!#REF!/Z66*100&gt;80,4,IF('IA3'!#REF!/Z66*100&gt;70,3,IF('IA3'!#REF!/Z66*100&gt;60,2,IF('IA3'!#REF!/Z66*100&lt;=60,1)))))),0))*Z266)</f>
        <v>1000</v>
      </c>
      <c r="AA166" s="97">
        <f>IF(COUNT('IA3'!#REF!)=0,1000,(IFERROR(IF('IA3'!#REF!/AA66&lt;0.5,0,IF('IA3'!#REF!/AA66*100&gt;90,5,IF('IA3'!#REF!/AA66*100&gt;80,4,IF('IA3'!#REF!/AA66*100&gt;70,3,IF('IA3'!#REF!/AA66*100&gt;60,2,IF('IA3'!#REF!/AA66*100&lt;=60,1)))))),0))*AA266)</f>
        <v>1000</v>
      </c>
      <c r="AB166" s="97">
        <f>IF(COUNT('IA3'!#REF!)=0,1000,(IFERROR(IF('IA3'!#REF!/AB66&lt;0.5,0,IF('IA3'!#REF!/AB66*100&gt;90,5,IF('IA3'!#REF!/AB66*100&gt;80,4,IF('IA3'!#REF!/AB66*100&gt;70,3,IF('IA3'!#REF!/AB66*100&gt;60,2,IF('IA3'!#REF!/AB66*100&lt;=60,1)))))),0))*AB266)</f>
        <v>1000</v>
      </c>
      <c r="AC166" s="97">
        <f>IF(COUNT('IA3'!#REF!)=0,1000,(IFERROR(IF('IA3'!#REF!/AC66&lt;0.5,0,IF('IA3'!#REF!/AC66*100&gt;90,5,IF('IA3'!#REF!/AC66*100&gt;80,4,IF('IA3'!#REF!/AC66*100&gt;70,3,IF('IA3'!#REF!/AC66*100&gt;60,2,IF('IA3'!#REF!/AC66*100&lt;=60,1)))))),0))*AC266)</f>
        <v>1000</v>
      </c>
      <c r="AD166" s="97">
        <f>IF(COUNT('IA3'!#REF!)=0,1000,(IFERROR(IF('IA3'!#REF!/AD66&lt;0.5,0,IF('IA3'!#REF!/AD66*100&gt;90,5,IF('IA3'!#REF!/AD66*100&gt;80,4,IF('IA3'!#REF!/AD66*100&gt;70,3,IF('IA3'!#REF!/AD66*100&gt;60,2,IF('IA3'!#REF!/AD66*100&lt;=60,1)))))),0))*AD266)</f>
        <v>1000</v>
      </c>
      <c r="AE166" s="97">
        <f>IF(COUNT('IA3'!#REF!)=0,1000,(IFERROR(IF('IA3'!#REF!/AE66&lt;0.5,0,IF('IA3'!#REF!/AE66*100&gt;90,5,IF('IA3'!#REF!/AE66*100&gt;80,4,IF('IA3'!#REF!/AE66*100&gt;70,3,IF('IA3'!#REF!/AE66*100&gt;60,2,IF('IA3'!#REF!/AE66*100&lt;=60,1)))))),0))*AE266)</f>
        <v>1000</v>
      </c>
      <c r="AF166" s="97">
        <f>IF(COUNT('IA3'!#REF!)=0,1000,(IFERROR(IF('IA3'!#REF!/AF66&lt;0.5,0,IF('IA3'!#REF!/AF66*100&gt;90,5,IF('IA3'!#REF!/AF66*100&gt;80,4,IF('IA3'!#REF!/AF66*100&gt;70,3,IF('IA3'!#REF!/AF66*100&gt;60,2,IF('IA3'!#REF!/AF66*100&lt;=60,1)))))),0))*AF266)</f>
        <v>1000</v>
      </c>
      <c r="AG166" s="97">
        <f>IF(COUNT('IA3'!#REF!)=0,1000,(IFERROR(IF('IA3'!#REF!/AG66&lt;0.5,0,IF('IA3'!#REF!/AG66*100&gt;90,5,IF('IA3'!#REF!/AG66*100&gt;80,4,IF('IA3'!#REF!/AG66*100&gt;70,3,IF('IA3'!#REF!/AG66*100&gt;60,2,IF('IA3'!#REF!/AG66*100&lt;=60,1)))))),0))*AG266)</f>
        <v>1000</v>
      </c>
      <c r="AH166" s="97">
        <f>IF(COUNT('IA3'!#REF!)=0,1000,(IFERROR(IF('IA3'!#REF!/AH66&lt;0.5,0,IF('IA3'!#REF!/AH66*100&gt;90,5,IF('IA3'!#REF!/AH66*100&gt;80,4,IF('IA3'!#REF!/AH66*100&gt;70,3,IF('IA3'!#REF!/AH66*100&gt;60,2,IF('IA3'!#REF!/AH66*100&lt;=60,1)))))),0))*AH266)</f>
        <v>1000</v>
      </c>
      <c r="AI166" s="97">
        <f>IF(COUNT('IA3'!#REF!)=0,1000,(IFERROR(IF('IA3'!#REF!/AI66&lt;0.5,0,IF('IA3'!#REF!/AI66*100&gt;90,5,IF('IA3'!#REF!/AI66*100&gt;80,4,IF('IA3'!#REF!/AI66*100&gt;70,3,IF('IA3'!#REF!/AI66*100&gt;60,2,IF('IA3'!#REF!/AI66*100&lt;=60,1)))))),0))*AI266)</f>
        <v>1000</v>
      </c>
      <c r="AJ166" s="97">
        <f>IF(COUNT('IA3'!#REF!)=0,1000,(IFERROR(IF('IA3'!#REF!/AJ66&lt;0.5,0,IF('IA3'!#REF!/AJ66*100&gt;90,5,IF('IA3'!#REF!/AJ66*100&gt;80,4,IF('IA3'!#REF!/AJ66*100&gt;70,3,IF('IA3'!#REF!/AJ66*100&gt;60,2,IF('IA3'!#REF!/AJ66*100&lt;=60,1)))))),0))*AJ266)</f>
        <v>1000</v>
      </c>
      <c r="AK166" s="97">
        <f>IF(COUNT('IA3'!#REF!)=0,1000,(IFERROR(IF('IA3'!#REF!/AK66&lt;0.5,0,IF('IA3'!#REF!/AK66*100&gt;90,5,IF('IA3'!#REF!/AK66*100&gt;80,4,IF('IA3'!#REF!/AK66*100&gt;70,3,IF('IA3'!#REF!/AK66*100&gt;60,2,IF('IA3'!#REF!/AK66*100&lt;=60,1)))))),0))*AK266)</f>
        <v>1000</v>
      </c>
      <c r="AL166" s="97">
        <f>IF(COUNT('IA3'!#REF!)=0,1000,(IFERROR(IF('IA3'!#REF!/AL66&lt;0.5,0,IF('IA3'!#REF!/AL66*100&gt;90,5,IF('IA3'!#REF!/AL66*100&gt;80,4,IF('IA3'!#REF!/AL66*100&gt;70,3,IF('IA3'!#REF!/AL66*100&gt;60,2,IF('IA3'!#REF!/AL66*100&lt;=60,1)))))),0))*AL266)</f>
        <v>1000</v>
      </c>
      <c r="AM166" s="97">
        <f>IF(COUNT('IA3'!#REF!)=0,1000,(IFERROR(IF('IA3'!#REF!/AM66&lt;0.5,0,IF('IA3'!#REF!/AM66*100&gt;90,5,IF('IA3'!#REF!/AM66*100&gt;80,4,IF('IA3'!#REF!/AM66*100&gt;70,3,IF('IA3'!#REF!/AM66*100&gt;60,2,IF('IA3'!#REF!/AM66*100&lt;=60,1)))))),0))*AM266)</f>
        <v>1000</v>
      </c>
      <c r="AN166" s="97">
        <f>IF(COUNT('IA3'!#REF!)=0,1000,(IFERROR(IF('IA3'!#REF!/AN66&lt;0.5,0,IF('IA3'!#REF!/AN66*100&gt;90,5,IF('IA3'!#REF!/AN66*100&gt;80,4,IF('IA3'!#REF!/AN66*100&gt;70,3,IF('IA3'!#REF!/AN66*100&gt;60,2,IF('IA3'!#REF!/AN66*100&lt;=60,1)))))),0))*AN266)</f>
        <v>1000</v>
      </c>
      <c r="AO166" s="97">
        <f>IF(COUNT('IA3'!#REF!)=0,1000,(IFERROR(IF('IA3'!#REF!/AO66&lt;0.5,0,IF('IA3'!#REF!/AO66*100&gt;90,5,IF('IA3'!#REF!/AO66*100&gt;80,4,IF('IA3'!#REF!/AO66*100&gt;70,3,IF('IA3'!#REF!/AO66*100&gt;60,2,IF('IA3'!#REF!/AO66*100&lt;=60,1)))))),0))*AO266)</f>
        <v>1000</v>
      </c>
      <c r="AP166" s="97">
        <f>IF(COUNT('IA3'!#REF!)=0,1000,(IFERROR(IF('IA3'!#REF!/AP66&lt;0.5,0,IF('IA3'!#REF!/AP66*100&gt;90,5,IF('IA3'!#REF!/AP66*100&gt;80,4,IF('IA3'!#REF!/AP66*100&gt;70,3,IF('IA3'!#REF!/AP66*100&gt;60,2,IF('IA3'!#REF!/AP66*100&lt;=60,1)))))),0))*AP266)</f>
        <v>1000</v>
      </c>
      <c r="AQ166" s="97">
        <f>IF(COUNT('IA3'!#REF!)=0,1000,(IFERROR(IF('IA3'!#REF!/AQ66&lt;0.5,0,IF('IA3'!#REF!/AQ66*100&gt;90,5,IF('IA3'!#REF!/AQ66*100&gt;80,4,IF('IA3'!#REF!/AQ66*100&gt;70,3,IF('IA3'!#REF!/AQ66*100&gt;60,2,IF('IA3'!#REF!/AQ66*100&lt;=60,1)))))),0))*AQ266)</f>
        <v>1000</v>
      </c>
      <c r="AR166" s="97">
        <f>IF(COUNT('IA3'!#REF!)=0,1000,(IFERROR(IF('IA3'!#REF!/AR66&lt;0.5,0,IF('IA3'!#REF!/AR66*100&gt;90,5,IF('IA3'!#REF!/AR66*100&gt;80,4,IF('IA3'!#REF!/AR66*100&gt;70,3,IF('IA3'!#REF!/AR66*100&gt;60,2,IF('IA3'!#REF!/AR66*100&lt;=60,1)))))),0))*AR266)</f>
        <v>1000</v>
      </c>
      <c r="AS166" s="97">
        <f>IF(COUNT('IA3'!#REF!)=0,1000,(IFERROR(IF('IA3'!#REF!/AS66&lt;0.5,0,IF('IA3'!#REF!/AS66*100&gt;90,5,IF('IA3'!#REF!/AS66*100&gt;80,4,IF('IA3'!#REF!/AS66*100&gt;70,3,IF('IA3'!#REF!/AS66*100&gt;60,2,IF('IA3'!#REF!/AS66*100&lt;=60,1)))))),0))*AS266)</f>
        <v>1000</v>
      </c>
      <c r="AT166" s="97">
        <f>IF(COUNT('IA3'!#REF!)=0,1000,(IFERROR(IF('IA3'!#REF!/AT66&lt;0.5,0,IF('IA3'!#REF!/AT66*100&gt;90,5,IF('IA3'!#REF!/AT66*100&gt;80,4,IF('IA3'!#REF!/AT66*100&gt;70,3,IF('IA3'!#REF!/AT66*100&gt;60,2,IF('IA3'!#REF!/AT66*100&lt;=60,1)))))),0))*AT266)</f>
        <v>1000</v>
      </c>
      <c r="AU166" s="97">
        <f>IF(COUNT('IA3'!#REF!)=0,1000,(IFERROR(IF('IA3'!#REF!/AU66&lt;0.5,0,IF('IA3'!#REF!/AU66*100&gt;90,5,IF('IA3'!#REF!/AU66*100&gt;80,4,IF('IA3'!#REF!/AU66*100&gt;70,3,IF('IA3'!#REF!/AU66*100&gt;60,2,IF('IA3'!#REF!/AU66*100&lt;=60,1)))))),0))*AU266)</f>
        <v>1000</v>
      </c>
      <c r="AV166" s="97">
        <f>IF(COUNT('IA3'!#REF!)=0,1000,(IFERROR(IF('IA3'!#REF!/AV66&lt;0.5,0,IF('IA3'!#REF!/AV66*100&gt;90,5,IF('IA3'!#REF!/AV66*100&gt;80,4,IF('IA3'!#REF!/AV66*100&gt;70,3,IF('IA3'!#REF!/AV66*100&gt;60,2,IF('IA3'!#REF!/AV66*100&lt;=60,1)))))),0))*AV266)</f>
        <v>1000</v>
      </c>
      <c r="AW166" s="97">
        <f>IF(COUNT('IA3'!#REF!)=0,1000,(IFERROR(IF('IA3'!#REF!/AW66&lt;0.5,0,IF('IA3'!#REF!/AW66*100&gt;90,5,IF('IA3'!#REF!/AW66*100&gt;80,4,IF('IA3'!#REF!/AW66*100&gt;70,3,IF('IA3'!#REF!/AW66*100&gt;60,2,IF('IA3'!#REF!/AW66*100&lt;=60,1)))))),0))*AW266)</f>
        <v>1000</v>
      </c>
      <c r="AX166" s="97">
        <f>IF(COUNT('IA3'!#REF!)=0,1000,(IFERROR(IF('IA3'!#REF!/AX66&lt;0.5,0,IF('IA3'!#REF!/AX66*100&gt;90,5,IF('IA3'!#REF!/AX66*100&gt;80,4,IF('IA3'!#REF!/AX66*100&gt;70,3,IF('IA3'!#REF!/AX66*100&gt;60,2,IF('IA3'!#REF!/AX66*100&lt;=60,1)))))),0))*AX266)</f>
        <v>1000</v>
      </c>
      <c r="AY166" s="97">
        <f>IF(COUNT('IA3'!#REF!)=0,1000,(IFERROR(IF('IA3'!#REF!/AY66&lt;0.5,0,IF('IA3'!#REF!/AY66*100&gt;90,5,IF('IA3'!#REF!/AY66*100&gt;80,4,IF('IA3'!#REF!/AY66*100&gt;70,3,IF('IA3'!#REF!/AY66*100&gt;60,2,IF('IA3'!#REF!/AY66*100&lt;=60,1)))))),0))*AY266)</f>
        <v>1000</v>
      </c>
      <c r="AZ166" s="97">
        <f>IF(COUNT('IA3'!#REF!)=0,1000,(IFERROR(IF('IA3'!#REF!/AZ66&lt;0.5,0,IF('IA3'!#REF!/AZ66*100&gt;90,5,IF('IA3'!#REF!/AZ66*100&gt;80,4,IF('IA3'!#REF!/AZ66*100&gt;70,3,IF('IA3'!#REF!/AZ66*100&gt;60,2,IF('IA3'!#REF!/AZ66*100&lt;=60,1)))))),0))*AZ266)</f>
        <v>1000</v>
      </c>
      <c r="BA166" s="96">
        <f t="shared" si="53"/>
        <v>0</v>
      </c>
      <c r="BB166" s="96">
        <f t="shared" si="54"/>
        <v>0</v>
      </c>
      <c r="BC166" s="96">
        <f t="shared" si="55"/>
        <v>0</v>
      </c>
      <c r="BD166" s="96">
        <f t="shared" si="56"/>
        <v>0</v>
      </c>
      <c r="BE166" s="96">
        <f t="shared" si="57"/>
        <v>0</v>
      </c>
      <c r="BF166" s="96">
        <f t="shared" si="58"/>
        <v>0</v>
      </c>
      <c r="BG166" s="96">
        <f t="shared" si="59"/>
        <v>0</v>
      </c>
    </row>
    <row r="167" spans="1:59" x14ac:dyDescent="0.3">
      <c r="A167" s="97">
        <f>IF(COUNT('IA3'!#REF!)=0,1000,(IFERROR(IF('IA3'!#REF!/A67&lt;0.5,0,IF('IA3'!#REF!/A67*100&gt;90,5,IF('IA3'!#REF!/A67*100&gt;80,4,IF('IA3'!#REF!/A67*100&gt;70,3,IF('IA3'!#REF!/A67*100&gt;60,2,IF('IA3'!#REF!/A67*100&lt;=60,1)))))),0))*A267)</f>
        <v>1000</v>
      </c>
      <c r="B167" s="97">
        <f>IF(COUNT('IA3'!#REF!)=0,1000,(IFERROR(IF('IA3'!#REF!/B67&lt;0.5,0,IF('IA3'!#REF!/B67*100&gt;90,5,IF('IA3'!#REF!/B67*100&gt;80,4,IF('IA3'!#REF!/B67*100&gt;70,3,IF('IA3'!#REF!/B67*100&gt;60,2,IF('IA3'!#REF!/B67*100&lt;=60,1)))))),0))*B267)</f>
        <v>1000</v>
      </c>
      <c r="C167" s="97">
        <f>IF(COUNT('IA3'!#REF!)=0,1000,(IFERROR(IF('IA3'!#REF!/C67&lt;0.5,0,IF('IA3'!#REF!/C67*100&gt;90,5,IF('IA3'!#REF!/C67*100&gt;80,4,IF('IA3'!#REF!/C67*100&gt;70,3,IF('IA3'!#REF!/C67*100&gt;60,2,IF('IA3'!#REF!/C67*100&lt;=60,1)))))),0))*C267)</f>
        <v>1000</v>
      </c>
      <c r="D167" s="97">
        <f>IF(COUNT('IA3'!#REF!)=0,1000,(IFERROR(IF('IA3'!#REF!/D67&lt;0.5,0,IF('IA3'!#REF!/D67*100&gt;90,5,IF('IA3'!#REF!/D67*100&gt;80,4,IF('IA3'!#REF!/D67*100&gt;70,3,IF('IA3'!#REF!/D67*100&gt;60,2,IF('IA3'!#REF!/D67*100&lt;=60,1)))))),0))*D267)</f>
        <v>1000</v>
      </c>
      <c r="E167" s="97">
        <f>IF(COUNT('IA3'!#REF!)=0,1000,(IFERROR(IF('IA3'!#REF!/E67&lt;0.5,0,IF('IA3'!#REF!/E67*100&gt;90,5,IF('IA3'!#REF!/E67*100&gt;80,4,IF('IA3'!#REF!/E67*100&gt;70,3,IF('IA3'!#REF!/E67*100&gt;60,2,IF('IA3'!#REF!/E67*100&lt;=60,1)))))),0))*E267)</f>
        <v>1000</v>
      </c>
      <c r="F167" s="97">
        <f>IF(COUNT('IA3'!#REF!)=0,1000,(IFERROR(IF('IA3'!#REF!/F67&lt;0.5,0,IF('IA3'!#REF!/F67*100&gt;90,5,IF('IA3'!#REF!/F67*100&gt;80,4,IF('IA3'!#REF!/F67*100&gt;70,3,IF('IA3'!#REF!/F67*100&gt;60,2,IF('IA3'!#REF!/F67*100&lt;=60,1)))))),0))*F267)</f>
        <v>1000</v>
      </c>
      <c r="G167" s="97">
        <f>IF(COUNT('IA3'!#REF!)=0,1000,(IFERROR(IF('IA3'!#REF!/G67&lt;0.5,0,IF('IA3'!#REF!/G67*100&gt;90,5,IF('IA3'!#REF!/G67*100&gt;80,4,IF('IA3'!#REF!/G67*100&gt;70,3,IF('IA3'!#REF!/G67*100&gt;60,2,IF('IA3'!#REF!/G67*100&lt;=60,1)))))),0))*G267)</f>
        <v>1000</v>
      </c>
      <c r="H167" s="97">
        <f>IF(COUNT('IA3'!#REF!)=0,1000,(IFERROR(IF('IA3'!#REF!/H67&lt;0.5,0,IF('IA3'!#REF!/H67*100&gt;90,5,IF('IA3'!#REF!/H67*100&gt;80,4,IF('IA3'!#REF!/H67*100&gt;70,3,IF('IA3'!#REF!/H67*100&gt;60,2,IF('IA3'!#REF!/H67*100&lt;=60,1)))))),0))*H267)</f>
        <v>1000</v>
      </c>
      <c r="I167" s="97">
        <f>IF(COUNT('IA3'!#REF!)=0,1000,(IFERROR(IF('IA3'!#REF!/I67&lt;0.5,0,IF('IA3'!#REF!/I67*100&gt;90,5,IF('IA3'!#REF!/I67*100&gt;80,4,IF('IA3'!#REF!/I67*100&gt;70,3,IF('IA3'!#REF!/I67*100&gt;60,2,IF('IA3'!#REF!/I67*100&lt;=60,1)))))),0))*I267)</f>
        <v>1000</v>
      </c>
      <c r="J167" s="97">
        <f>IF(COUNT('IA3'!#REF!)=0,1000,(IFERROR(IF('IA3'!#REF!/J67&lt;0.5,0,IF('IA3'!#REF!/J67*100&gt;90,5,IF('IA3'!#REF!/J67*100&gt;80,4,IF('IA3'!#REF!/J67*100&gt;70,3,IF('IA3'!#REF!/J67*100&gt;60,2,IF('IA3'!#REF!/J67*100&lt;=60,1)))))),0))*J267)</f>
        <v>1000</v>
      </c>
      <c r="K167" s="97">
        <f>IF(COUNT('IA3'!#REF!)=0,1000,(IFERROR(IF('IA3'!#REF!/K67&lt;0.5,0,IF('IA3'!#REF!/K67*100&gt;90,5,IF('IA3'!#REF!/K67*100&gt;80,4,IF('IA3'!#REF!/K67*100&gt;70,3,IF('IA3'!#REF!/K67*100&gt;60,2,IF('IA3'!#REF!/K67*100&lt;=60,1)))))),0))*K267)</f>
        <v>1000</v>
      </c>
      <c r="L167" s="97">
        <f>IF(COUNT('IA3'!#REF!)=0,1000,(IFERROR(IF('IA3'!#REF!/L67&lt;0.5,0,IF('IA3'!#REF!/L67*100&gt;90,5,IF('IA3'!#REF!/L67*100&gt;80,4,IF('IA3'!#REF!/L67*100&gt;70,3,IF('IA3'!#REF!/L67*100&gt;60,2,IF('IA3'!#REF!/L67*100&lt;=60,1)))))),0))*L267)</f>
        <v>1000</v>
      </c>
      <c r="M167" s="97">
        <f>IF(COUNT('IA3'!#REF!)=0,1000,(IFERROR(IF('IA3'!#REF!/M67&lt;0.5,0,IF('IA3'!#REF!/M67*100&gt;90,5,IF('IA3'!#REF!/M67*100&gt;80,4,IF('IA3'!#REF!/M67*100&gt;70,3,IF('IA3'!#REF!/M67*100&gt;60,2,IF('IA3'!#REF!/M67*100&lt;=60,1)))))),0))*M267)</f>
        <v>1000</v>
      </c>
      <c r="N167" s="97">
        <f>IF(COUNT('IA3'!#REF!)=0,1000,(IFERROR(IF('IA3'!#REF!/N67&lt;0.5,0,IF('IA3'!#REF!/N67*100&gt;90,5,IF('IA3'!#REF!/N67*100&gt;80,4,IF('IA3'!#REF!/N67*100&gt;70,3,IF('IA3'!#REF!/N67*100&gt;60,2,IF('IA3'!#REF!/N67*100&lt;=60,1)))))),0))*N267)</f>
        <v>1000</v>
      </c>
      <c r="O167" s="97">
        <f>IF(COUNT('IA3'!#REF!)=0,1000,(IFERROR(IF('IA3'!#REF!/O67&lt;0.5,0,IF('IA3'!#REF!/O67*100&gt;90,5,IF('IA3'!#REF!/O67*100&gt;80,4,IF('IA3'!#REF!/O67*100&gt;70,3,IF('IA3'!#REF!/O67*100&gt;60,2,IF('IA3'!#REF!/O67*100&lt;=60,1)))))),0))*O267)</f>
        <v>1000</v>
      </c>
      <c r="P167" s="97">
        <f>IF(COUNT('IA3'!#REF!)=0,1000,(IFERROR(IF('IA3'!#REF!/P67&lt;0.5,0,IF('IA3'!#REF!/P67*100&gt;90,5,IF('IA3'!#REF!/P67*100&gt;80,4,IF('IA3'!#REF!/P67*100&gt;70,3,IF('IA3'!#REF!/P67*100&gt;60,2,IF('IA3'!#REF!/P67*100&lt;=60,1)))))),0))*P267)</f>
        <v>1000</v>
      </c>
      <c r="Q167" s="97">
        <f>IF(COUNT('IA3'!#REF!)=0,1000,(IFERROR(IF('IA3'!#REF!/Q67&lt;0.5,0,IF('IA3'!#REF!/Q67*100&gt;90,5,IF('IA3'!#REF!/Q67*100&gt;80,4,IF('IA3'!#REF!/Q67*100&gt;70,3,IF('IA3'!#REF!/Q67*100&gt;60,2,IF('IA3'!#REF!/Q67*100&lt;=60,1)))))),0))*Q267)</f>
        <v>1000</v>
      </c>
      <c r="R167" s="97">
        <f>IF(COUNT('IA3'!#REF!)=0,1000,(IFERROR(IF('IA3'!#REF!/R67&lt;0.5,0,IF('IA3'!#REF!/R67*100&gt;90,5,IF('IA3'!#REF!/R67*100&gt;80,4,IF('IA3'!#REF!/R67*100&gt;70,3,IF('IA3'!#REF!/R67*100&gt;60,2,IF('IA3'!#REF!/R67*100&lt;=60,1)))))),0))*R267)</f>
        <v>1000</v>
      </c>
      <c r="S167" s="97">
        <f>IF(COUNT('IA3'!#REF!)=0,1000,(IFERROR(IF('IA3'!#REF!/S67&lt;0.5,0,IF('IA3'!#REF!/S67*100&gt;90,5,IF('IA3'!#REF!/S67*100&gt;80,4,IF('IA3'!#REF!/S67*100&gt;70,3,IF('IA3'!#REF!/S67*100&gt;60,2,IF('IA3'!#REF!/S67*100&lt;=60,1)))))),0))*S267)</f>
        <v>1000</v>
      </c>
      <c r="T167" s="97">
        <f>IF(COUNT('IA3'!#REF!)=0,1000,(IFERROR(IF('IA3'!#REF!/T67&lt;0.5,0,IF('IA3'!#REF!/T67*100&gt;90,5,IF('IA3'!#REF!/T67*100&gt;80,4,IF('IA3'!#REF!/T67*100&gt;70,3,IF('IA3'!#REF!/T67*100&gt;60,2,IF('IA3'!#REF!/T67*100&lt;=60,1)))))),0))*T267)</f>
        <v>1000</v>
      </c>
      <c r="U167" s="97">
        <f>IF(COUNT('IA3'!#REF!)=0,1000,(IFERROR(IF('IA3'!#REF!/U67&lt;0.5,0,IF('IA3'!#REF!/U67*100&gt;90,5,IF('IA3'!#REF!/U67*100&gt;80,4,IF('IA3'!#REF!/U67*100&gt;70,3,IF('IA3'!#REF!/U67*100&gt;60,2,IF('IA3'!#REF!/U67*100&lt;=60,1)))))),0))*U267)</f>
        <v>1000</v>
      </c>
      <c r="V167" s="97">
        <f>IF(COUNT('IA3'!#REF!)=0,1000,(IFERROR(IF('IA3'!#REF!/V67&lt;0.5,0,IF('IA3'!#REF!/V67*100&gt;90,5,IF('IA3'!#REF!/V67*100&gt;80,4,IF('IA3'!#REF!/V67*100&gt;70,3,IF('IA3'!#REF!/V67*100&gt;60,2,IF('IA3'!#REF!/V67*100&lt;=60,1)))))),0))*V267)</f>
        <v>1000</v>
      </c>
      <c r="W167" s="97">
        <f>IF(COUNT('IA3'!#REF!)=0,1000,(IFERROR(IF('IA3'!#REF!/W67&lt;0.5,0,IF('IA3'!#REF!/W67*100&gt;90,5,IF('IA3'!#REF!/W67*100&gt;80,4,IF('IA3'!#REF!/W67*100&gt;70,3,IF('IA3'!#REF!/W67*100&gt;60,2,IF('IA3'!#REF!/W67*100&lt;=60,1)))))),0))*W267)</f>
        <v>1000</v>
      </c>
      <c r="X167" s="97">
        <f>IF(COUNT('IA3'!#REF!)=0,1000,(IFERROR(IF('IA3'!#REF!/X67&lt;0.5,0,IF('IA3'!#REF!/X67*100&gt;90,5,IF('IA3'!#REF!/X67*100&gt;80,4,IF('IA3'!#REF!/X67*100&gt;70,3,IF('IA3'!#REF!/X67*100&gt;60,2,IF('IA3'!#REF!/X67*100&lt;=60,1)))))),0))*X267)</f>
        <v>1000</v>
      </c>
      <c r="Y167" s="97">
        <f>IF(COUNT('IA3'!#REF!)=0,1000,(IFERROR(IF('IA3'!#REF!/Y67&lt;0.5,0,IF('IA3'!#REF!/Y67*100&gt;90,5,IF('IA3'!#REF!/Y67*100&gt;80,4,IF('IA3'!#REF!/Y67*100&gt;70,3,IF('IA3'!#REF!/Y67*100&gt;60,2,IF('IA3'!#REF!/Y67*100&lt;=60,1)))))),0))*Y267)</f>
        <v>1000</v>
      </c>
      <c r="Z167" s="97">
        <f>IF(COUNT('IA3'!#REF!)=0,1000,(IFERROR(IF('IA3'!#REF!/Z67&lt;0.5,0,IF('IA3'!#REF!/Z67*100&gt;90,5,IF('IA3'!#REF!/Z67*100&gt;80,4,IF('IA3'!#REF!/Z67*100&gt;70,3,IF('IA3'!#REF!/Z67*100&gt;60,2,IF('IA3'!#REF!/Z67*100&lt;=60,1)))))),0))*Z267)</f>
        <v>1000</v>
      </c>
      <c r="AA167" s="97">
        <f>IF(COUNT('IA3'!#REF!)=0,1000,(IFERROR(IF('IA3'!#REF!/AA67&lt;0.5,0,IF('IA3'!#REF!/AA67*100&gt;90,5,IF('IA3'!#REF!/AA67*100&gt;80,4,IF('IA3'!#REF!/AA67*100&gt;70,3,IF('IA3'!#REF!/AA67*100&gt;60,2,IF('IA3'!#REF!/AA67*100&lt;=60,1)))))),0))*AA267)</f>
        <v>1000</v>
      </c>
      <c r="AB167" s="97">
        <f>IF(COUNT('IA3'!#REF!)=0,1000,(IFERROR(IF('IA3'!#REF!/AB67&lt;0.5,0,IF('IA3'!#REF!/AB67*100&gt;90,5,IF('IA3'!#REF!/AB67*100&gt;80,4,IF('IA3'!#REF!/AB67*100&gt;70,3,IF('IA3'!#REF!/AB67*100&gt;60,2,IF('IA3'!#REF!/AB67*100&lt;=60,1)))))),0))*AB267)</f>
        <v>1000</v>
      </c>
      <c r="AC167" s="97">
        <f>IF(COUNT('IA3'!#REF!)=0,1000,(IFERROR(IF('IA3'!#REF!/AC67&lt;0.5,0,IF('IA3'!#REF!/AC67*100&gt;90,5,IF('IA3'!#REF!/AC67*100&gt;80,4,IF('IA3'!#REF!/AC67*100&gt;70,3,IF('IA3'!#REF!/AC67*100&gt;60,2,IF('IA3'!#REF!/AC67*100&lt;=60,1)))))),0))*AC267)</f>
        <v>1000</v>
      </c>
      <c r="AD167" s="97">
        <f>IF(COUNT('IA3'!#REF!)=0,1000,(IFERROR(IF('IA3'!#REF!/AD67&lt;0.5,0,IF('IA3'!#REF!/AD67*100&gt;90,5,IF('IA3'!#REF!/AD67*100&gt;80,4,IF('IA3'!#REF!/AD67*100&gt;70,3,IF('IA3'!#REF!/AD67*100&gt;60,2,IF('IA3'!#REF!/AD67*100&lt;=60,1)))))),0))*AD267)</f>
        <v>1000</v>
      </c>
      <c r="AE167" s="97">
        <f>IF(COUNT('IA3'!#REF!)=0,1000,(IFERROR(IF('IA3'!#REF!/AE67&lt;0.5,0,IF('IA3'!#REF!/AE67*100&gt;90,5,IF('IA3'!#REF!/AE67*100&gt;80,4,IF('IA3'!#REF!/AE67*100&gt;70,3,IF('IA3'!#REF!/AE67*100&gt;60,2,IF('IA3'!#REF!/AE67*100&lt;=60,1)))))),0))*AE267)</f>
        <v>1000</v>
      </c>
      <c r="AF167" s="97">
        <f>IF(COUNT('IA3'!#REF!)=0,1000,(IFERROR(IF('IA3'!#REF!/AF67&lt;0.5,0,IF('IA3'!#REF!/AF67*100&gt;90,5,IF('IA3'!#REF!/AF67*100&gt;80,4,IF('IA3'!#REF!/AF67*100&gt;70,3,IF('IA3'!#REF!/AF67*100&gt;60,2,IF('IA3'!#REF!/AF67*100&lt;=60,1)))))),0))*AF267)</f>
        <v>1000</v>
      </c>
      <c r="AG167" s="97">
        <f>IF(COUNT('IA3'!#REF!)=0,1000,(IFERROR(IF('IA3'!#REF!/AG67&lt;0.5,0,IF('IA3'!#REF!/AG67*100&gt;90,5,IF('IA3'!#REF!/AG67*100&gt;80,4,IF('IA3'!#REF!/AG67*100&gt;70,3,IF('IA3'!#REF!/AG67*100&gt;60,2,IF('IA3'!#REF!/AG67*100&lt;=60,1)))))),0))*AG267)</f>
        <v>1000</v>
      </c>
      <c r="AH167" s="97">
        <f>IF(COUNT('IA3'!#REF!)=0,1000,(IFERROR(IF('IA3'!#REF!/AH67&lt;0.5,0,IF('IA3'!#REF!/AH67*100&gt;90,5,IF('IA3'!#REF!/AH67*100&gt;80,4,IF('IA3'!#REF!/AH67*100&gt;70,3,IF('IA3'!#REF!/AH67*100&gt;60,2,IF('IA3'!#REF!/AH67*100&lt;=60,1)))))),0))*AH267)</f>
        <v>1000</v>
      </c>
      <c r="AI167" s="97">
        <f>IF(COUNT('IA3'!#REF!)=0,1000,(IFERROR(IF('IA3'!#REF!/AI67&lt;0.5,0,IF('IA3'!#REF!/AI67*100&gt;90,5,IF('IA3'!#REF!/AI67*100&gt;80,4,IF('IA3'!#REF!/AI67*100&gt;70,3,IF('IA3'!#REF!/AI67*100&gt;60,2,IF('IA3'!#REF!/AI67*100&lt;=60,1)))))),0))*AI267)</f>
        <v>1000</v>
      </c>
      <c r="AJ167" s="97">
        <f>IF(COUNT('IA3'!#REF!)=0,1000,(IFERROR(IF('IA3'!#REF!/AJ67&lt;0.5,0,IF('IA3'!#REF!/AJ67*100&gt;90,5,IF('IA3'!#REF!/AJ67*100&gt;80,4,IF('IA3'!#REF!/AJ67*100&gt;70,3,IF('IA3'!#REF!/AJ67*100&gt;60,2,IF('IA3'!#REF!/AJ67*100&lt;=60,1)))))),0))*AJ267)</f>
        <v>1000</v>
      </c>
      <c r="AK167" s="97">
        <f>IF(COUNT('IA3'!#REF!)=0,1000,(IFERROR(IF('IA3'!#REF!/AK67&lt;0.5,0,IF('IA3'!#REF!/AK67*100&gt;90,5,IF('IA3'!#REF!/AK67*100&gt;80,4,IF('IA3'!#REF!/AK67*100&gt;70,3,IF('IA3'!#REF!/AK67*100&gt;60,2,IF('IA3'!#REF!/AK67*100&lt;=60,1)))))),0))*AK267)</f>
        <v>1000</v>
      </c>
      <c r="AL167" s="97">
        <f>IF(COUNT('IA3'!#REF!)=0,1000,(IFERROR(IF('IA3'!#REF!/AL67&lt;0.5,0,IF('IA3'!#REF!/AL67*100&gt;90,5,IF('IA3'!#REF!/AL67*100&gt;80,4,IF('IA3'!#REF!/AL67*100&gt;70,3,IF('IA3'!#REF!/AL67*100&gt;60,2,IF('IA3'!#REF!/AL67*100&lt;=60,1)))))),0))*AL267)</f>
        <v>1000</v>
      </c>
      <c r="AM167" s="97">
        <f>IF(COUNT('IA3'!#REF!)=0,1000,(IFERROR(IF('IA3'!#REF!/AM67&lt;0.5,0,IF('IA3'!#REF!/AM67*100&gt;90,5,IF('IA3'!#REF!/AM67*100&gt;80,4,IF('IA3'!#REF!/AM67*100&gt;70,3,IF('IA3'!#REF!/AM67*100&gt;60,2,IF('IA3'!#REF!/AM67*100&lt;=60,1)))))),0))*AM267)</f>
        <v>1000</v>
      </c>
      <c r="AN167" s="97">
        <f>IF(COUNT('IA3'!#REF!)=0,1000,(IFERROR(IF('IA3'!#REF!/AN67&lt;0.5,0,IF('IA3'!#REF!/AN67*100&gt;90,5,IF('IA3'!#REF!/AN67*100&gt;80,4,IF('IA3'!#REF!/AN67*100&gt;70,3,IF('IA3'!#REF!/AN67*100&gt;60,2,IF('IA3'!#REF!/AN67*100&lt;=60,1)))))),0))*AN267)</f>
        <v>1000</v>
      </c>
      <c r="AO167" s="97">
        <f>IF(COUNT('IA3'!#REF!)=0,1000,(IFERROR(IF('IA3'!#REF!/AO67&lt;0.5,0,IF('IA3'!#REF!/AO67*100&gt;90,5,IF('IA3'!#REF!/AO67*100&gt;80,4,IF('IA3'!#REF!/AO67*100&gt;70,3,IF('IA3'!#REF!/AO67*100&gt;60,2,IF('IA3'!#REF!/AO67*100&lt;=60,1)))))),0))*AO267)</f>
        <v>1000</v>
      </c>
      <c r="AP167" s="97">
        <f>IF(COUNT('IA3'!#REF!)=0,1000,(IFERROR(IF('IA3'!#REF!/AP67&lt;0.5,0,IF('IA3'!#REF!/AP67*100&gt;90,5,IF('IA3'!#REF!/AP67*100&gt;80,4,IF('IA3'!#REF!/AP67*100&gt;70,3,IF('IA3'!#REF!/AP67*100&gt;60,2,IF('IA3'!#REF!/AP67*100&lt;=60,1)))))),0))*AP267)</f>
        <v>1000</v>
      </c>
      <c r="AQ167" s="97">
        <f>IF(COUNT('IA3'!#REF!)=0,1000,(IFERROR(IF('IA3'!#REF!/AQ67&lt;0.5,0,IF('IA3'!#REF!/AQ67*100&gt;90,5,IF('IA3'!#REF!/AQ67*100&gt;80,4,IF('IA3'!#REF!/AQ67*100&gt;70,3,IF('IA3'!#REF!/AQ67*100&gt;60,2,IF('IA3'!#REF!/AQ67*100&lt;=60,1)))))),0))*AQ267)</f>
        <v>1000</v>
      </c>
      <c r="AR167" s="97">
        <f>IF(COUNT('IA3'!#REF!)=0,1000,(IFERROR(IF('IA3'!#REF!/AR67&lt;0.5,0,IF('IA3'!#REF!/AR67*100&gt;90,5,IF('IA3'!#REF!/AR67*100&gt;80,4,IF('IA3'!#REF!/AR67*100&gt;70,3,IF('IA3'!#REF!/AR67*100&gt;60,2,IF('IA3'!#REF!/AR67*100&lt;=60,1)))))),0))*AR267)</f>
        <v>1000</v>
      </c>
      <c r="AS167" s="97">
        <f>IF(COUNT('IA3'!#REF!)=0,1000,(IFERROR(IF('IA3'!#REF!/AS67&lt;0.5,0,IF('IA3'!#REF!/AS67*100&gt;90,5,IF('IA3'!#REF!/AS67*100&gt;80,4,IF('IA3'!#REF!/AS67*100&gt;70,3,IF('IA3'!#REF!/AS67*100&gt;60,2,IF('IA3'!#REF!/AS67*100&lt;=60,1)))))),0))*AS267)</f>
        <v>1000</v>
      </c>
      <c r="AT167" s="97">
        <f>IF(COUNT('IA3'!#REF!)=0,1000,(IFERROR(IF('IA3'!#REF!/AT67&lt;0.5,0,IF('IA3'!#REF!/AT67*100&gt;90,5,IF('IA3'!#REF!/AT67*100&gt;80,4,IF('IA3'!#REF!/AT67*100&gt;70,3,IF('IA3'!#REF!/AT67*100&gt;60,2,IF('IA3'!#REF!/AT67*100&lt;=60,1)))))),0))*AT267)</f>
        <v>1000</v>
      </c>
      <c r="AU167" s="97">
        <f>IF(COUNT('IA3'!#REF!)=0,1000,(IFERROR(IF('IA3'!#REF!/AU67&lt;0.5,0,IF('IA3'!#REF!/AU67*100&gt;90,5,IF('IA3'!#REF!/AU67*100&gt;80,4,IF('IA3'!#REF!/AU67*100&gt;70,3,IF('IA3'!#REF!/AU67*100&gt;60,2,IF('IA3'!#REF!/AU67*100&lt;=60,1)))))),0))*AU267)</f>
        <v>1000</v>
      </c>
      <c r="AV167" s="97">
        <f>IF(COUNT('IA3'!#REF!)=0,1000,(IFERROR(IF('IA3'!#REF!/AV67&lt;0.5,0,IF('IA3'!#REF!/AV67*100&gt;90,5,IF('IA3'!#REF!/AV67*100&gt;80,4,IF('IA3'!#REF!/AV67*100&gt;70,3,IF('IA3'!#REF!/AV67*100&gt;60,2,IF('IA3'!#REF!/AV67*100&lt;=60,1)))))),0))*AV267)</f>
        <v>1000</v>
      </c>
      <c r="AW167" s="97">
        <f>IF(COUNT('IA3'!#REF!)=0,1000,(IFERROR(IF('IA3'!#REF!/AW67&lt;0.5,0,IF('IA3'!#REF!/AW67*100&gt;90,5,IF('IA3'!#REF!/AW67*100&gt;80,4,IF('IA3'!#REF!/AW67*100&gt;70,3,IF('IA3'!#REF!/AW67*100&gt;60,2,IF('IA3'!#REF!/AW67*100&lt;=60,1)))))),0))*AW267)</f>
        <v>1000</v>
      </c>
      <c r="AX167" s="97">
        <f>IF(COUNT('IA3'!#REF!)=0,1000,(IFERROR(IF('IA3'!#REF!/AX67&lt;0.5,0,IF('IA3'!#REF!/AX67*100&gt;90,5,IF('IA3'!#REF!/AX67*100&gt;80,4,IF('IA3'!#REF!/AX67*100&gt;70,3,IF('IA3'!#REF!/AX67*100&gt;60,2,IF('IA3'!#REF!/AX67*100&lt;=60,1)))))),0))*AX267)</f>
        <v>1000</v>
      </c>
      <c r="AY167" s="97">
        <f>IF(COUNT('IA3'!#REF!)=0,1000,(IFERROR(IF('IA3'!#REF!/AY67&lt;0.5,0,IF('IA3'!#REF!/AY67*100&gt;90,5,IF('IA3'!#REF!/AY67*100&gt;80,4,IF('IA3'!#REF!/AY67*100&gt;70,3,IF('IA3'!#REF!/AY67*100&gt;60,2,IF('IA3'!#REF!/AY67*100&lt;=60,1)))))),0))*AY267)</f>
        <v>1000</v>
      </c>
      <c r="AZ167" s="97">
        <f>IF(COUNT('IA3'!#REF!)=0,1000,(IFERROR(IF('IA3'!#REF!/AZ67&lt;0.5,0,IF('IA3'!#REF!/AZ67*100&gt;90,5,IF('IA3'!#REF!/AZ67*100&gt;80,4,IF('IA3'!#REF!/AZ67*100&gt;70,3,IF('IA3'!#REF!/AZ67*100&gt;60,2,IF('IA3'!#REF!/AZ67*100&lt;=60,1)))))),0))*AZ267)</f>
        <v>1000</v>
      </c>
      <c r="BA167" s="96">
        <f t="shared" si="53"/>
        <v>0</v>
      </c>
      <c r="BB167" s="96">
        <f t="shared" si="54"/>
        <v>0</v>
      </c>
      <c r="BC167" s="96">
        <f t="shared" si="55"/>
        <v>0</v>
      </c>
      <c r="BD167" s="96">
        <f t="shared" si="56"/>
        <v>0</v>
      </c>
      <c r="BE167" s="96">
        <f t="shared" si="57"/>
        <v>0</v>
      </c>
      <c r="BF167" s="96">
        <f t="shared" si="58"/>
        <v>0</v>
      </c>
      <c r="BG167" s="96">
        <f t="shared" si="59"/>
        <v>0</v>
      </c>
    </row>
    <row r="168" spans="1:59" x14ac:dyDescent="0.3">
      <c r="A168" s="97">
        <f>IF(COUNT('IA3'!#REF!)=0,1000,(IFERROR(IF('IA3'!#REF!/A68&lt;0.5,0,IF('IA3'!#REF!/A68*100&gt;90,5,IF('IA3'!#REF!/A68*100&gt;80,4,IF('IA3'!#REF!/A68*100&gt;70,3,IF('IA3'!#REF!/A68*100&gt;60,2,IF('IA3'!#REF!/A68*100&lt;=60,1)))))),0))*A268)</f>
        <v>1000</v>
      </c>
      <c r="B168" s="97">
        <f>IF(COUNT('IA3'!#REF!)=0,1000,(IFERROR(IF('IA3'!#REF!/B68&lt;0.5,0,IF('IA3'!#REF!/B68*100&gt;90,5,IF('IA3'!#REF!/B68*100&gt;80,4,IF('IA3'!#REF!/B68*100&gt;70,3,IF('IA3'!#REF!/B68*100&gt;60,2,IF('IA3'!#REF!/B68*100&lt;=60,1)))))),0))*B268)</f>
        <v>1000</v>
      </c>
      <c r="C168" s="97">
        <f>IF(COUNT('IA3'!#REF!)=0,1000,(IFERROR(IF('IA3'!#REF!/C68&lt;0.5,0,IF('IA3'!#REF!/C68*100&gt;90,5,IF('IA3'!#REF!/C68*100&gt;80,4,IF('IA3'!#REF!/C68*100&gt;70,3,IF('IA3'!#REF!/C68*100&gt;60,2,IF('IA3'!#REF!/C68*100&lt;=60,1)))))),0))*C268)</f>
        <v>1000</v>
      </c>
      <c r="D168" s="97">
        <f>IF(COUNT('IA3'!#REF!)=0,1000,(IFERROR(IF('IA3'!#REF!/D68&lt;0.5,0,IF('IA3'!#REF!/D68*100&gt;90,5,IF('IA3'!#REF!/D68*100&gt;80,4,IF('IA3'!#REF!/D68*100&gt;70,3,IF('IA3'!#REF!/D68*100&gt;60,2,IF('IA3'!#REF!/D68*100&lt;=60,1)))))),0))*D268)</f>
        <v>1000</v>
      </c>
      <c r="E168" s="97">
        <f>IF(COUNT('IA3'!#REF!)=0,1000,(IFERROR(IF('IA3'!#REF!/E68&lt;0.5,0,IF('IA3'!#REF!/E68*100&gt;90,5,IF('IA3'!#REF!/E68*100&gt;80,4,IF('IA3'!#REF!/E68*100&gt;70,3,IF('IA3'!#REF!/E68*100&gt;60,2,IF('IA3'!#REF!/E68*100&lt;=60,1)))))),0))*E268)</f>
        <v>1000</v>
      </c>
      <c r="F168" s="97">
        <f>IF(COUNT('IA3'!#REF!)=0,1000,(IFERROR(IF('IA3'!#REF!/F68&lt;0.5,0,IF('IA3'!#REF!/F68*100&gt;90,5,IF('IA3'!#REF!/F68*100&gt;80,4,IF('IA3'!#REF!/F68*100&gt;70,3,IF('IA3'!#REF!/F68*100&gt;60,2,IF('IA3'!#REF!/F68*100&lt;=60,1)))))),0))*F268)</f>
        <v>1000</v>
      </c>
      <c r="G168" s="97">
        <f>IF(COUNT('IA3'!#REF!)=0,1000,(IFERROR(IF('IA3'!#REF!/G68&lt;0.5,0,IF('IA3'!#REF!/G68*100&gt;90,5,IF('IA3'!#REF!/G68*100&gt;80,4,IF('IA3'!#REF!/G68*100&gt;70,3,IF('IA3'!#REF!/G68*100&gt;60,2,IF('IA3'!#REF!/G68*100&lt;=60,1)))))),0))*G268)</f>
        <v>1000</v>
      </c>
      <c r="H168" s="97">
        <f>IF(COUNT('IA3'!#REF!)=0,1000,(IFERROR(IF('IA3'!#REF!/H68&lt;0.5,0,IF('IA3'!#REF!/H68*100&gt;90,5,IF('IA3'!#REF!/H68*100&gt;80,4,IF('IA3'!#REF!/H68*100&gt;70,3,IF('IA3'!#REF!/H68*100&gt;60,2,IF('IA3'!#REF!/H68*100&lt;=60,1)))))),0))*H268)</f>
        <v>1000</v>
      </c>
      <c r="I168" s="97">
        <f>IF(COUNT('IA3'!#REF!)=0,1000,(IFERROR(IF('IA3'!#REF!/I68&lt;0.5,0,IF('IA3'!#REF!/I68*100&gt;90,5,IF('IA3'!#REF!/I68*100&gt;80,4,IF('IA3'!#REF!/I68*100&gt;70,3,IF('IA3'!#REF!/I68*100&gt;60,2,IF('IA3'!#REF!/I68*100&lt;=60,1)))))),0))*I268)</f>
        <v>1000</v>
      </c>
      <c r="J168" s="97">
        <f>IF(COUNT('IA3'!#REF!)=0,1000,(IFERROR(IF('IA3'!#REF!/J68&lt;0.5,0,IF('IA3'!#REF!/J68*100&gt;90,5,IF('IA3'!#REF!/J68*100&gt;80,4,IF('IA3'!#REF!/J68*100&gt;70,3,IF('IA3'!#REF!/J68*100&gt;60,2,IF('IA3'!#REF!/J68*100&lt;=60,1)))))),0))*J268)</f>
        <v>1000</v>
      </c>
      <c r="K168" s="97">
        <f>IF(COUNT('IA3'!#REF!)=0,1000,(IFERROR(IF('IA3'!#REF!/K68&lt;0.5,0,IF('IA3'!#REF!/K68*100&gt;90,5,IF('IA3'!#REF!/K68*100&gt;80,4,IF('IA3'!#REF!/K68*100&gt;70,3,IF('IA3'!#REF!/K68*100&gt;60,2,IF('IA3'!#REF!/K68*100&lt;=60,1)))))),0))*K268)</f>
        <v>1000</v>
      </c>
      <c r="L168" s="97">
        <f>IF(COUNT('IA3'!#REF!)=0,1000,(IFERROR(IF('IA3'!#REF!/L68&lt;0.5,0,IF('IA3'!#REF!/L68*100&gt;90,5,IF('IA3'!#REF!/L68*100&gt;80,4,IF('IA3'!#REF!/L68*100&gt;70,3,IF('IA3'!#REF!/L68*100&gt;60,2,IF('IA3'!#REF!/L68*100&lt;=60,1)))))),0))*L268)</f>
        <v>1000</v>
      </c>
      <c r="M168" s="97">
        <f>IF(COUNT('IA3'!#REF!)=0,1000,(IFERROR(IF('IA3'!#REF!/M68&lt;0.5,0,IF('IA3'!#REF!/M68*100&gt;90,5,IF('IA3'!#REF!/M68*100&gt;80,4,IF('IA3'!#REF!/M68*100&gt;70,3,IF('IA3'!#REF!/M68*100&gt;60,2,IF('IA3'!#REF!/M68*100&lt;=60,1)))))),0))*M268)</f>
        <v>1000</v>
      </c>
      <c r="N168" s="97">
        <f>IF(COUNT('IA3'!#REF!)=0,1000,(IFERROR(IF('IA3'!#REF!/N68&lt;0.5,0,IF('IA3'!#REF!/N68*100&gt;90,5,IF('IA3'!#REF!/N68*100&gt;80,4,IF('IA3'!#REF!/N68*100&gt;70,3,IF('IA3'!#REF!/N68*100&gt;60,2,IF('IA3'!#REF!/N68*100&lt;=60,1)))))),0))*N268)</f>
        <v>1000</v>
      </c>
      <c r="O168" s="97">
        <f>IF(COUNT('IA3'!#REF!)=0,1000,(IFERROR(IF('IA3'!#REF!/O68&lt;0.5,0,IF('IA3'!#REF!/O68*100&gt;90,5,IF('IA3'!#REF!/O68*100&gt;80,4,IF('IA3'!#REF!/O68*100&gt;70,3,IF('IA3'!#REF!/O68*100&gt;60,2,IF('IA3'!#REF!/O68*100&lt;=60,1)))))),0))*O268)</f>
        <v>1000</v>
      </c>
      <c r="P168" s="97">
        <f>IF(COUNT('IA3'!#REF!)=0,1000,(IFERROR(IF('IA3'!#REF!/P68&lt;0.5,0,IF('IA3'!#REF!/P68*100&gt;90,5,IF('IA3'!#REF!/P68*100&gt;80,4,IF('IA3'!#REF!/P68*100&gt;70,3,IF('IA3'!#REF!/P68*100&gt;60,2,IF('IA3'!#REF!/P68*100&lt;=60,1)))))),0))*P268)</f>
        <v>1000</v>
      </c>
      <c r="Q168" s="97">
        <f>IF(COUNT('IA3'!#REF!)=0,1000,(IFERROR(IF('IA3'!#REF!/Q68&lt;0.5,0,IF('IA3'!#REF!/Q68*100&gt;90,5,IF('IA3'!#REF!/Q68*100&gt;80,4,IF('IA3'!#REF!/Q68*100&gt;70,3,IF('IA3'!#REF!/Q68*100&gt;60,2,IF('IA3'!#REF!/Q68*100&lt;=60,1)))))),0))*Q268)</f>
        <v>1000</v>
      </c>
      <c r="R168" s="97">
        <f>IF(COUNT('IA3'!#REF!)=0,1000,(IFERROR(IF('IA3'!#REF!/R68&lt;0.5,0,IF('IA3'!#REF!/R68*100&gt;90,5,IF('IA3'!#REF!/R68*100&gt;80,4,IF('IA3'!#REF!/R68*100&gt;70,3,IF('IA3'!#REF!/R68*100&gt;60,2,IF('IA3'!#REF!/R68*100&lt;=60,1)))))),0))*R268)</f>
        <v>1000</v>
      </c>
      <c r="S168" s="97">
        <f>IF(COUNT('IA3'!#REF!)=0,1000,(IFERROR(IF('IA3'!#REF!/S68&lt;0.5,0,IF('IA3'!#REF!/S68*100&gt;90,5,IF('IA3'!#REF!/S68*100&gt;80,4,IF('IA3'!#REF!/S68*100&gt;70,3,IF('IA3'!#REF!/S68*100&gt;60,2,IF('IA3'!#REF!/S68*100&lt;=60,1)))))),0))*S268)</f>
        <v>1000</v>
      </c>
      <c r="T168" s="97">
        <f>IF(COUNT('IA3'!#REF!)=0,1000,(IFERROR(IF('IA3'!#REF!/T68&lt;0.5,0,IF('IA3'!#REF!/T68*100&gt;90,5,IF('IA3'!#REF!/T68*100&gt;80,4,IF('IA3'!#REF!/T68*100&gt;70,3,IF('IA3'!#REF!/T68*100&gt;60,2,IF('IA3'!#REF!/T68*100&lt;=60,1)))))),0))*T268)</f>
        <v>1000</v>
      </c>
      <c r="U168" s="97">
        <f>IF(COUNT('IA3'!#REF!)=0,1000,(IFERROR(IF('IA3'!#REF!/U68&lt;0.5,0,IF('IA3'!#REF!/U68*100&gt;90,5,IF('IA3'!#REF!/U68*100&gt;80,4,IF('IA3'!#REF!/U68*100&gt;70,3,IF('IA3'!#REF!/U68*100&gt;60,2,IF('IA3'!#REF!/U68*100&lt;=60,1)))))),0))*U268)</f>
        <v>1000</v>
      </c>
      <c r="V168" s="97">
        <f>IF(COUNT('IA3'!#REF!)=0,1000,(IFERROR(IF('IA3'!#REF!/V68&lt;0.5,0,IF('IA3'!#REF!/V68*100&gt;90,5,IF('IA3'!#REF!/V68*100&gt;80,4,IF('IA3'!#REF!/V68*100&gt;70,3,IF('IA3'!#REF!/V68*100&gt;60,2,IF('IA3'!#REF!/V68*100&lt;=60,1)))))),0))*V268)</f>
        <v>1000</v>
      </c>
      <c r="W168" s="97">
        <f>IF(COUNT('IA3'!#REF!)=0,1000,(IFERROR(IF('IA3'!#REF!/W68&lt;0.5,0,IF('IA3'!#REF!/W68*100&gt;90,5,IF('IA3'!#REF!/W68*100&gt;80,4,IF('IA3'!#REF!/W68*100&gt;70,3,IF('IA3'!#REF!/W68*100&gt;60,2,IF('IA3'!#REF!/W68*100&lt;=60,1)))))),0))*W268)</f>
        <v>1000</v>
      </c>
      <c r="X168" s="97">
        <f>IF(COUNT('IA3'!#REF!)=0,1000,(IFERROR(IF('IA3'!#REF!/X68&lt;0.5,0,IF('IA3'!#REF!/X68*100&gt;90,5,IF('IA3'!#REF!/X68*100&gt;80,4,IF('IA3'!#REF!/X68*100&gt;70,3,IF('IA3'!#REF!/X68*100&gt;60,2,IF('IA3'!#REF!/X68*100&lt;=60,1)))))),0))*X268)</f>
        <v>1000</v>
      </c>
      <c r="Y168" s="97">
        <f>IF(COUNT('IA3'!#REF!)=0,1000,(IFERROR(IF('IA3'!#REF!/Y68&lt;0.5,0,IF('IA3'!#REF!/Y68*100&gt;90,5,IF('IA3'!#REF!/Y68*100&gt;80,4,IF('IA3'!#REF!/Y68*100&gt;70,3,IF('IA3'!#REF!/Y68*100&gt;60,2,IF('IA3'!#REF!/Y68*100&lt;=60,1)))))),0))*Y268)</f>
        <v>1000</v>
      </c>
      <c r="Z168" s="97">
        <f>IF(COUNT('IA3'!#REF!)=0,1000,(IFERROR(IF('IA3'!#REF!/Z68&lt;0.5,0,IF('IA3'!#REF!/Z68*100&gt;90,5,IF('IA3'!#REF!/Z68*100&gt;80,4,IF('IA3'!#REF!/Z68*100&gt;70,3,IF('IA3'!#REF!/Z68*100&gt;60,2,IF('IA3'!#REF!/Z68*100&lt;=60,1)))))),0))*Z268)</f>
        <v>1000</v>
      </c>
      <c r="AA168" s="97">
        <f>IF(COUNT('IA3'!#REF!)=0,1000,(IFERROR(IF('IA3'!#REF!/AA68&lt;0.5,0,IF('IA3'!#REF!/AA68*100&gt;90,5,IF('IA3'!#REF!/AA68*100&gt;80,4,IF('IA3'!#REF!/AA68*100&gt;70,3,IF('IA3'!#REF!/AA68*100&gt;60,2,IF('IA3'!#REF!/AA68*100&lt;=60,1)))))),0))*AA268)</f>
        <v>1000</v>
      </c>
      <c r="AB168" s="97">
        <f>IF(COUNT('IA3'!#REF!)=0,1000,(IFERROR(IF('IA3'!#REF!/AB68&lt;0.5,0,IF('IA3'!#REF!/AB68*100&gt;90,5,IF('IA3'!#REF!/AB68*100&gt;80,4,IF('IA3'!#REF!/AB68*100&gt;70,3,IF('IA3'!#REF!/AB68*100&gt;60,2,IF('IA3'!#REF!/AB68*100&lt;=60,1)))))),0))*AB268)</f>
        <v>1000</v>
      </c>
      <c r="AC168" s="97">
        <f>IF(COUNT('IA3'!#REF!)=0,1000,(IFERROR(IF('IA3'!#REF!/AC68&lt;0.5,0,IF('IA3'!#REF!/AC68*100&gt;90,5,IF('IA3'!#REF!/AC68*100&gt;80,4,IF('IA3'!#REF!/AC68*100&gt;70,3,IF('IA3'!#REF!/AC68*100&gt;60,2,IF('IA3'!#REF!/AC68*100&lt;=60,1)))))),0))*AC268)</f>
        <v>1000</v>
      </c>
      <c r="AD168" s="97">
        <f>IF(COUNT('IA3'!#REF!)=0,1000,(IFERROR(IF('IA3'!#REF!/AD68&lt;0.5,0,IF('IA3'!#REF!/AD68*100&gt;90,5,IF('IA3'!#REF!/AD68*100&gt;80,4,IF('IA3'!#REF!/AD68*100&gt;70,3,IF('IA3'!#REF!/AD68*100&gt;60,2,IF('IA3'!#REF!/AD68*100&lt;=60,1)))))),0))*AD268)</f>
        <v>1000</v>
      </c>
      <c r="AE168" s="97">
        <f>IF(COUNT('IA3'!#REF!)=0,1000,(IFERROR(IF('IA3'!#REF!/AE68&lt;0.5,0,IF('IA3'!#REF!/AE68*100&gt;90,5,IF('IA3'!#REF!/AE68*100&gt;80,4,IF('IA3'!#REF!/AE68*100&gt;70,3,IF('IA3'!#REF!/AE68*100&gt;60,2,IF('IA3'!#REF!/AE68*100&lt;=60,1)))))),0))*AE268)</f>
        <v>1000</v>
      </c>
      <c r="AF168" s="97">
        <f>IF(COUNT('IA3'!#REF!)=0,1000,(IFERROR(IF('IA3'!#REF!/AF68&lt;0.5,0,IF('IA3'!#REF!/AF68*100&gt;90,5,IF('IA3'!#REF!/AF68*100&gt;80,4,IF('IA3'!#REF!/AF68*100&gt;70,3,IF('IA3'!#REF!/AF68*100&gt;60,2,IF('IA3'!#REF!/AF68*100&lt;=60,1)))))),0))*AF268)</f>
        <v>1000</v>
      </c>
      <c r="AG168" s="97">
        <f>IF(COUNT('IA3'!#REF!)=0,1000,(IFERROR(IF('IA3'!#REF!/AG68&lt;0.5,0,IF('IA3'!#REF!/AG68*100&gt;90,5,IF('IA3'!#REF!/AG68*100&gt;80,4,IF('IA3'!#REF!/AG68*100&gt;70,3,IF('IA3'!#REF!/AG68*100&gt;60,2,IF('IA3'!#REF!/AG68*100&lt;=60,1)))))),0))*AG268)</f>
        <v>1000</v>
      </c>
      <c r="AH168" s="97">
        <f>IF(COUNT('IA3'!#REF!)=0,1000,(IFERROR(IF('IA3'!#REF!/AH68&lt;0.5,0,IF('IA3'!#REF!/AH68*100&gt;90,5,IF('IA3'!#REF!/AH68*100&gt;80,4,IF('IA3'!#REF!/AH68*100&gt;70,3,IF('IA3'!#REF!/AH68*100&gt;60,2,IF('IA3'!#REF!/AH68*100&lt;=60,1)))))),0))*AH268)</f>
        <v>1000</v>
      </c>
      <c r="AI168" s="97">
        <f>IF(COUNT('IA3'!#REF!)=0,1000,(IFERROR(IF('IA3'!#REF!/AI68&lt;0.5,0,IF('IA3'!#REF!/AI68*100&gt;90,5,IF('IA3'!#REF!/AI68*100&gt;80,4,IF('IA3'!#REF!/AI68*100&gt;70,3,IF('IA3'!#REF!/AI68*100&gt;60,2,IF('IA3'!#REF!/AI68*100&lt;=60,1)))))),0))*AI268)</f>
        <v>1000</v>
      </c>
      <c r="AJ168" s="97">
        <f>IF(COUNT('IA3'!#REF!)=0,1000,(IFERROR(IF('IA3'!#REF!/AJ68&lt;0.5,0,IF('IA3'!#REF!/AJ68*100&gt;90,5,IF('IA3'!#REF!/AJ68*100&gt;80,4,IF('IA3'!#REF!/AJ68*100&gt;70,3,IF('IA3'!#REF!/AJ68*100&gt;60,2,IF('IA3'!#REF!/AJ68*100&lt;=60,1)))))),0))*AJ268)</f>
        <v>1000</v>
      </c>
      <c r="AK168" s="97">
        <f>IF(COUNT('IA3'!#REF!)=0,1000,(IFERROR(IF('IA3'!#REF!/AK68&lt;0.5,0,IF('IA3'!#REF!/AK68*100&gt;90,5,IF('IA3'!#REF!/AK68*100&gt;80,4,IF('IA3'!#REF!/AK68*100&gt;70,3,IF('IA3'!#REF!/AK68*100&gt;60,2,IF('IA3'!#REF!/AK68*100&lt;=60,1)))))),0))*AK268)</f>
        <v>1000</v>
      </c>
      <c r="AL168" s="97">
        <f>IF(COUNT('IA3'!#REF!)=0,1000,(IFERROR(IF('IA3'!#REF!/AL68&lt;0.5,0,IF('IA3'!#REF!/AL68*100&gt;90,5,IF('IA3'!#REF!/AL68*100&gt;80,4,IF('IA3'!#REF!/AL68*100&gt;70,3,IF('IA3'!#REF!/AL68*100&gt;60,2,IF('IA3'!#REF!/AL68*100&lt;=60,1)))))),0))*AL268)</f>
        <v>1000</v>
      </c>
      <c r="AM168" s="97">
        <f>IF(COUNT('IA3'!#REF!)=0,1000,(IFERROR(IF('IA3'!#REF!/AM68&lt;0.5,0,IF('IA3'!#REF!/AM68*100&gt;90,5,IF('IA3'!#REF!/AM68*100&gt;80,4,IF('IA3'!#REF!/AM68*100&gt;70,3,IF('IA3'!#REF!/AM68*100&gt;60,2,IF('IA3'!#REF!/AM68*100&lt;=60,1)))))),0))*AM268)</f>
        <v>1000</v>
      </c>
      <c r="AN168" s="97">
        <f>IF(COUNT('IA3'!#REF!)=0,1000,(IFERROR(IF('IA3'!#REF!/AN68&lt;0.5,0,IF('IA3'!#REF!/AN68*100&gt;90,5,IF('IA3'!#REF!/AN68*100&gt;80,4,IF('IA3'!#REF!/AN68*100&gt;70,3,IF('IA3'!#REF!/AN68*100&gt;60,2,IF('IA3'!#REF!/AN68*100&lt;=60,1)))))),0))*AN268)</f>
        <v>1000</v>
      </c>
      <c r="AO168" s="97">
        <f>IF(COUNT('IA3'!#REF!)=0,1000,(IFERROR(IF('IA3'!#REF!/AO68&lt;0.5,0,IF('IA3'!#REF!/AO68*100&gt;90,5,IF('IA3'!#REF!/AO68*100&gt;80,4,IF('IA3'!#REF!/AO68*100&gt;70,3,IF('IA3'!#REF!/AO68*100&gt;60,2,IF('IA3'!#REF!/AO68*100&lt;=60,1)))))),0))*AO268)</f>
        <v>1000</v>
      </c>
      <c r="AP168" s="97">
        <f>IF(COUNT('IA3'!#REF!)=0,1000,(IFERROR(IF('IA3'!#REF!/AP68&lt;0.5,0,IF('IA3'!#REF!/AP68*100&gt;90,5,IF('IA3'!#REF!/AP68*100&gt;80,4,IF('IA3'!#REF!/AP68*100&gt;70,3,IF('IA3'!#REF!/AP68*100&gt;60,2,IF('IA3'!#REF!/AP68*100&lt;=60,1)))))),0))*AP268)</f>
        <v>1000</v>
      </c>
      <c r="AQ168" s="97">
        <f>IF(COUNT('IA3'!#REF!)=0,1000,(IFERROR(IF('IA3'!#REF!/AQ68&lt;0.5,0,IF('IA3'!#REF!/AQ68*100&gt;90,5,IF('IA3'!#REF!/AQ68*100&gt;80,4,IF('IA3'!#REF!/AQ68*100&gt;70,3,IF('IA3'!#REF!/AQ68*100&gt;60,2,IF('IA3'!#REF!/AQ68*100&lt;=60,1)))))),0))*AQ268)</f>
        <v>1000</v>
      </c>
      <c r="AR168" s="97">
        <f>IF(COUNT('IA3'!#REF!)=0,1000,(IFERROR(IF('IA3'!#REF!/AR68&lt;0.5,0,IF('IA3'!#REF!/AR68*100&gt;90,5,IF('IA3'!#REF!/AR68*100&gt;80,4,IF('IA3'!#REF!/AR68*100&gt;70,3,IF('IA3'!#REF!/AR68*100&gt;60,2,IF('IA3'!#REF!/AR68*100&lt;=60,1)))))),0))*AR268)</f>
        <v>1000</v>
      </c>
      <c r="AS168" s="97">
        <f>IF(COUNT('IA3'!#REF!)=0,1000,(IFERROR(IF('IA3'!#REF!/AS68&lt;0.5,0,IF('IA3'!#REF!/AS68*100&gt;90,5,IF('IA3'!#REF!/AS68*100&gt;80,4,IF('IA3'!#REF!/AS68*100&gt;70,3,IF('IA3'!#REF!/AS68*100&gt;60,2,IF('IA3'!#REF!/AS68*100&lt;=60,1)))))),0))*AS268)</f>
        <v>1000</v>
      </c>
      <c r="AT168" s="97">
        <f>IF(COUNT('IA3'!#REF!)=0,1000,(IFERROR(IF('IA3'!#REF!/AT68&lt;0.5,0,IF('IA3'!#REF!/AT68*100&gt;90,5,IF('IA3'!#REF!/AT68*100&gt;80,4,IF('IA3'!#REF!/AT68*100&gt;70,3,IF('IA3'!#REF!/AT68*100&gt;60,2,IF('IA3'!#REF!/AT68*100&lt;=60,1)))))),0))*AT268)</f>
        <v>1000</v>
      </c>
      <c r="AU168" s="97">
        <f>IF(COUNT('IA3'!#REF!)=0,1000,(IFERROR(IF('IA3'!#REF!/AU68&lt;0.5,0,IF('IA3'!#REF!/AU68*100&gt;90,5,IF('IA3'!#REF!/AU68*100&gt;80,4,IF('IA3'!#REF!/AU68*100&gt;70,3,IF('IA3'!#REF!/AU68*100&gt;60,2,IF('IA3'!#REF!/AU68*100&lt;=60,1)))))),0))*AU268)</f>
        <v>1000</v>
      </c>
      <c r="AV168" s="97">
        <f>IF(COUNT('IA3'!#REF!)=0,1000,(IFERROR(IF('IA3'!#REF!/AV68&lt;0.5,0,IF('IA3'!#REF!/AV68*100&gt;90,5,IF('IA3'!#REF!/AV68*100&gt;80,4,IF('IA3'!#REF!/AV68*100&gt;70,3,IF('IA3'!#REF!/AV68*100&gt;60,2,IF('IA3'!#REF!/AV68*100&lt;=60,1)))))),0))*AV268)</f>
        <v>1000</v>
      </c>
      <c r="AW168" s="97">
        <f>IF(COUNT('IA3'!#REF!)=0,1000,(IFERROR(IF('IA3'!#REF!/AW68&lt;0.5,0,IF('IA3'!#REF!/AW68*100&gt;90,5,IF('IA3'!#REF!/AW68*100&gt;80,4,IF('IA3'!#REF!/AW68*100&gt;70,3,IF('IA3'!#REF!/AW68*100&gt;60,2,IF('IA3'!#REF!/AW68*100&lt;=60,1)))))),0))*AW268)</f>
        <v>1000</v>
      </c>
      <c r="AX168" s="97">
        <f>IF(COUNT('IA3'!#REF!)=0,1000,(IFERROR(IF('IA3'!#REF!/AX68&lt;0.5,0,IF('IA3'!#REF!/AX68*100&gt;90,5,IF('IA3'!#REF!/AX68*100&gt;80,4,IF('IA3'!#REF!/AX68*100&gt;70,3,IF('IA3'!#REF!/AX68*100&gt;60,2,IF('IA3'!#REF!/AX68*100&lt;=60,1)))))),0))*AX268)</f>
        <v>1000</v>
      </c>
      <c r="AY168" s="97">
        <f>IF(COUNT('IA3'!#REF!)=0,1000,(IFERROR(IF('IA3'!#REF!/AY68&lt;0.5,0,IF('IA3'!#REF!/AY68*100&gt;90,5,IF('IA3'!#REF!/AY68*100&gt;80,4,IF('IA3'!#REF!/AY68*100&gt;70,3,IF('IA3'!#REF!/AY68*100&gt;60,2,IF('IA3'!#REF!/AY68*100&lt;=60,1)))))),0))*AY268)</f>
        <v>1000</v>
      </c>
      <c r="AZ168" s="97">
        <f>IF(COUNT('IA3'!#REF!)=0,1000,(IFERROR(IF('IA3'!#REF!/AZ68&lt;0.5,0,IF('IA3'!#REF!/AZ68*100&gt;90,5,IF('IA3'!#REF!/AZ68*100&gt;80,4,IF('IA3'!#REF!/AZ68*100&gt;70,3,IF('IA3'!#REF!/AZ68*100&gt;60,2,IF('IA3'!#REF!/AZ68*100&lt;=60,1)))))),0))*AZ268)</f>
        <v>1000</v>
      </c>
      <c r="BA168" s="96">
        <f t="shared" si="53"/>
        <v>0</v>
      </c>
      <c r="BB168" s="96">
        <f t="shared" si="54"/>
        <v>0</v>
      </c>
      <c r="BC168" s="96">
        <f t="shared" si="55"/>
        <v>0</v>
      </c>
      <c r="BD168" s="96">
        <f t="shared" si="56"/>
        <v>0</v>
      </c>
      <c r="BE168" s="96">
        <f t="shared" si="57"/>
        <v>0</v>
      </c>
      <c r="BF168" s="96">
        <f t="shared" si="58"/>
        <v>0</v>
      </c>
      <c r="BG168" s="96">
        <f t="shared" si="59"/>
        <v>0</v>
      </c>
    </row>
    <row r="169" spans="1:59" x14ac:dyDescent="0.3">
      <c r="A169" s="97">
        <f>IF(COUNT('IA3'!#REF!)=0,1000,(IFERROR(IF('IA3'!#REF!/A69&lt;0.5,0,IF('IA3'!#REF!/A69*100&gt;90,5,IF('IA3'!#REF!/A69*100&gt;80,4,IF('IA3'!#REF!/A69*100&gt;70,3,IF('IA3'!#REF!/A69*100&gt;60,2,IF('IA3'!#REF!/A69*100&lt;=60,1)))))),0))*A269)</f>
        <v>1000</v>
      </c>
      <c r="B169" s="97">
        <f>IF(COUNT('IA3'!#REF!)=0,1000,(IFERROR(IF('IA3'!#REF!/B69&lt;0.5,0,IF('IA3'!#REF!/B69*100&gt;90,5,IF('IA3'!#REF!/B69*100&gt;80,4,IF('IA3'!#REF!/B69*100&gt;70,3,IF('IA3'!#REF!/B69*100&gt;60,2,IF('IA3'!#REF!/B69*100&lt;=60,1)))))),0))*B269)</f>
        <v>1000</v>
      </c>
      <c r="C169" s="97">
        <f>IF(COUNT('IA3'!#REF!)=0,1000,(IFERROR(IF('IA3'!#REF!/C69&lt;0.5,0,IF('IA3'!#REF!/C69*100&gt;90,5,IF('IA3'!#REF!/C69*100&gt;80,4,IF('IA3'!#REF!/C69*100&gt;70,3,IF('IA3'!#REF!/C69*100&gt;60,2,IF('IA3'!#REF!/C69*100&lt;=60,1)))))),0))*C269)</f>
        <v>1000</v>
      </c>
      <c r="D169" s="97">
        <f>IF(COUNT('IA3'!#REF!)=0,1000,(IFERROR(IF('IA3'!#REF!/D69&lt;0.5,0,IF('IA3'!#REF!/D69*100&gt;90,5,IF('IA3'!#REF!/D69*100&gt;80,4,IF('IA3'!#REF!/D69*100&gt;70,3,IF('IA3'!#REF!/D69*100&gt;60,2,IF('IA3'!#REF!/D69*100&lt;=60,1)))))),0))*D269)</f>
        <v>1000</v>
      </c>
      <c r="E169" s="97">
        <f>IF(COUNT('IA3'!#REF!)=0,1000,(IFERROR(IF('IA3'!#REF!/E69&lt;0.5,0,IF('IA3'!#REF!/E69*100&gt;90,5,IF('IA3'!#REF!/E69*100&gt;80,4,IF('IA3'!#REF!/E69*100&gt;70,3,IF('IA3'!#REF!/E69*100&gt;60,2,IF('IA3'!#REF!/E69*100&lt;=60,1)))))),0))*E269)</f>
        <v>1000</v>
      </c>
      <c r="F169" s="97">
        <f>IF(COUNT('IA3'!#REF!)=0,1000,(IFERROR(IF('IA3'!#REF!/F69&lt;0.5,0,IF('IA3'!#REF!/F69*100&gt;90,5,IF('IA3'!#REF!/F69*100&gt;80,4,IF('IA3'!#REF!/F69*100&gt;70,3,IF('IA3'!#REF!/F69*100&gt;60,2,IF('IA3'!#REF!/F69*100&lt;=60,1)))))),0))*F269)</f>
        <v>1000</v>
      </c>
      <c r="G169" s="97">
        <f>IF(COUNT('IA3'!#REF!)=0,1000,(IFERROR(IF('IA3'!#REF!/G69&lt;0.5,0,IF('IA3'!#REF!/G69*100&gt;90,5,IF('IA3'!#REF!/G69*100&gt;80,4,IF('IA3'!#REF!/G69*100&gt;70,3,IF('IA3'!#REF!/G69*100&gt;60,2,IF('IA3'!#REF!/G69*100&lt;=60,1)))))),0))*G269)</f>
        <v>1000</v>
      </c>
      <c r="H169" s="97">
        <f>IF(COUNT('IA3'!#REF!)=0,1000,(IFERROR(IF('IA3'!#REF!/H69&lt;0.5,0,IF('IA3'!#REF!/H69*100&gt;90,5,IF('IA3'!#REF!/H69*100&gt;80,4,IF('IA3'!#REF!/H69*100&gt;70,3,IF('IA3'!#REF!/H69*100&gt;60,2,IF('IA3'!#REF!/H69*100&lt;=60,1)))))),0))*H269)</f>
        <v>1000</v>
      </c>
      <c r="I169" s="97">
        <f>IF(COUNT('IA3'!#REF!)=0,1000,(IFERROR(IF('IA3'!#REF!/I69&lt;0.5,0,IF('IA3'!#REF!/I69*100&gt;90,5,IF('IA3'!#REF!/I69*100&gt;80,4,IF('IA3'!#REF!/I69*100&gt;70,3,IF('IA3'!#REF!/I69*100&gt;60,2,IF('IA3'!#REF!/I69*100&lt;=60,1)))))),0))*I269)</f>
        <v>1000</v>
      </c>
      <c r="J169" s="97">
        <f>IF(COUNT('IA3'!#REF!)=0,1000,(IFERROR(IF('IA3'!#REF!/J69&lt;0.5,0,IF('IA3'!#REF!/J69*100&gt;90,5,IF('IA3'!#REF!/J69*100&gt;80,4,IF('IA3'!#REF!/J69*100&gt;70,3,IF('IA3'!#REF!/J69*100&gt;60,2,IF('IA3'!#REF!/J69*100&lt;=60,1)))))),0))*J269)</f>
        <v>1000</v>
      </c>
      <c r="K169" s="97">
        <f>IF(COUNT('IA3'!#REF!)=0,1000,(IFERROR(IF('IA3'!#REF!/K69&lt;0.5,0,IF('IA3'!#REF!/K69*100&gt;90,5,IF('IA3'!#REF!/K69*100&gt;80,4,IF('IA3'!#REF!/K69*100&gt;70,3,IF('IA3'!#REF!/K69*100&gt;60,2,IF('IA3'!#REF!/K69*100&lt;=60,1)))))),0))*K269)</f>
        <v>1000</v>
      </c>
      <c r="L169" s="97">
        <f>IF(COUNT('IA3'!#REF!)=0,1000,(IFERROR(IF('IA3'!#REF!/L69&lt;0.5,0,IF('IA3'!#REF!/L69*100&gt;90,5,IF('IA3'!#REF!/L69*100&gt;80,4,IF('IA3'!#REF!/L69*100&gt;70,3,IF('IA3'!#REF!/L69*100&gt;60,2,IF('IA3'!#REF!/L69*100&lt;=60,1)))))),0))*L269)</f>
        <v>1000</v>
      </c>
      <c r="M169" s="97">
        <f>IF(COUNT('IA3'!#REF!)=0,1000,(IFERROR(IF('IA3'!#REF!/M69&lt;0.5,0,IF('IA3'!#REF!/M69*100&gt;90,5,IF('IA3'!#REF!/M69*100&gt;80,4,IF('IA3'!#REF!/M69*100&gt;70,3,IF('IA3'!#REF!/M69*100&gt;60,2,IF('IA3'!#REF!/M69*100&lt;=60,1)))))),0))*M269)</f>
        <v>1000</v>
      </c>
      <c r="N169" s="97">
        <f>IF(COUNT('IA3'!#REF!)=0,1000,(IFERROR(IF('IA3'!#REF!/N69&lt;0.5,0,IF('IA3'!#REF!/N69*100&gt;90,5,IF('IA3'!#REF!/N69*100&gt;80,4,IF('IA3'!#REF!/N69*100&gt;70,3,IF('IA3'!#REF!/N69*100&gt;60,2,IF('IA3'!#REF!/N69*100&lt;=60,1)))))),0))*N269)</f>
        <v>1000</v>
      </c>
      <c r="O169" s="97">
        <f>IF(COUNT('IA3'!#REF!)=0,1000,(IFERROR(IF('IA3'!#REF!/O69&lt;0.5,0,IF('IA3'!#REF!/O69*100&gt;90,5,IF('IA3'!#REF!/O69*100&gt;80,4,IF('IA3'!#REF!/O69*100&gt;70,3,IF('IA3'!#REF!/O69*100&gt;60,2,IF('IA3'!#REF!/O69*100&lt;=60,1)))))),0))*O269)</f>
        <v>1000</v>
      </c>
      <c r="P169" s="97">
        <f>IF(COUNT('IA3'!#REF!)=0,1000,(IFERROR(IF('IA3'!#REF!/P69&lt;0.5,0,IF('IA3'!#REF!/P69*100&gt;90,5,IF('IA3'!#REF!/P69*100&gt;80,4,IF('IA3'!#REF!/P69*100&gt;70,3,IF('IA3'!#REF!/P69*100&gt;60,2,IF('IA3'!#REF!/P69*100&lt;=60,1)))))),0))*P269)</f>
        <v>1000</v>
      </c>
      <c r="Q169" s="97">
        <f>IF(COUNT('IA3'!#REF!)=0,1000,(IFERROR(IF('IA3'!#REF!/Q69&lt;0.5,0,IF('IA3'!#REF!/Q69*100&gt;90,5,IF('IA3'!#REF!/Q69*100&gt;80,4,IF('IA3'!#REF!/Q69*100&gt;70,3,IF('IA3'!#REF!/Q69*100&gt;60,2,IF('IA3'!#REF!/Q69*100&lt;=60,1)))))),0))*Q269)</f>
        <v>1000</v>
      </c>
      <c r="R169" s="97">
        <f>IF(COUNT('IA3'!#REF!)=0,1000,(IFERROR(IF('IA3'!#REF!/R69&lt;0.5,0,IF('IA3'!#REF!/R69*100&gt;90,5,IF('IA3'!#REF!/R69*100&gt;80,4,IF('IA3'!#REF!/R69*100&gt;70,3,IF('IA3'!#REF!/R69*100&gt;60,2,IF('IA3'!#REF!/R69*100&lt;=60,1)))))),0))*R269)</f>
        <v>1000</v>
      </c>
      <c r="S169" s="97">
        <f>IF(COUNT('IA3'!#REF!)=0,1000,(IFERROR(IF('IA3'!#REF!/S69&lt;0.5,0,IF('IA3'!#REF!/S69*100&gt;90,5,IF('IA3'!#REF!/S69*100&gt;80,4,IF('IA3'!#REF!/S69*100&gt;70,3,IF('IA3'!#REF!/S69*100&gt;60,2,IF('IA3'!#REF!/S69*100&lt;=60,1)))))),0))*S269)</f>
        <v>1000</v>
      </c>
      <c r="T169" s="97">
        <f>IF(COUNT('IA3'!#REF!)=0,1000,(IFERROR(IF('IA3'!#REF!/T69&lt;0.5,0,IF('IA3'!#REF!/T69*100&gt;90,5,IF('IA3'!#REF!/T69*100&gt;80,4,IF('IA3'!#REF!/T69*100&gt;70,3,IF('IA3'!#REF!/T69*100&gt;60,2,IF('IA3'!#REF!/T69*100&lt;=60,1)))))),0))*T269)</f>
        <v>1000</v>
      </c>
      <c r="U169" s="97">
        <f>IF(COUNT('IA3'!#REF!)=0,1000,(IFERROR(IF('IA3'!#REF!/U69&lt;0.5,0,IF('IA3'!#REF!/U69*100&gt;90,5,IF('IA3'!#REF!/U69*100&gt;80,4,IF('IA3'!#REF!/U69*100&gt;70,3,IF('IA3'!#REF!/U69*100&gt;60,2,IF('IA3'!#REF!/U69*100&lt;=60,1)))))),0))*U269)</f>
        <v>1000</v>
      </c>
      <c r="V169" s="97">
        <f>IF(COUNT('IA3'!#REF!)=0,1000,(IFERROR(IF('IA3'!#REF!/V69&lt;0.5,0,IF('IA3'!#REF!/V69*100&gt;90,5,IF('IA3'!#REF!/V69*100&gt;80,4,IF('IA3'!#REF!/V69*100&gt;70,3,IF('IA3'!#REF!/V69*100&gt;60,2,IF('IA3'!#REF!/V69*100&lt;=60,1)))))),0))*V269)</f>
        <v>1000</v>
      </c>
      <c r="W169" s="97">
        <f>IF(COUNT('IA3'!#REF!)=0,1000,(IFERROR(IF('IA3'!#REF!/W69&lt;0.5,0,IF('IA3'!#REF!/W69*100&gt;90,5,IF('IA3'!#REF!/W69*100&gt;80,4,IF('IA3'!#REF!/W69*100&gt;70,3,IF('IA3'!#REF!/W69*100&gt;60,2,IF('IA3'!#REF!/W69*100&lt;=60,1)))))),0))*W269)</f>
        <v>1000</v>
      </c>
      <c r="X169" s="97">
        <f>IF(COUNT('IA3'!#REF!)=0,1000,(IFERROR(IF('IA3'!#REF!/X69&lt;0.5,0,IF('IA3'!#REF!/X69*100&gt;90,5,IF('IA3'!#REF!/X69*100&gt;80,4,IF('IA3'!#REF!/X69*100&gt;70,3,IF('IA3'!#REF!/X69*100&gt;60,2,IF('IA3'!#REF!/X69*100&lt;=60,1)))))),0))*X269)</f>
        <v>1000</v>
      </c>
      <c r="Y169" s="97">
        <f>IF(COUNT('IA3'!#REF!)=0,1000,(IFERROR(IF('IA3'!#REF!/Y69&lt;0.5,0,IF('IA3'!#REF!/Y69*100&gt;90,5,IF('IA3'!#REF!/Y69*100&gt;80,4,IF('IA3'!#REF!/Y69*100&gt;70,3,IF('IA3'!#REF!/Y69*100&gt;60,2,IF('IA3'!#REF!/Y69*100&lt;=60,1)))))),0))*Y269)</f>
        <v>1000</v>
      </c>
      <c r="Z169" s="97">
        <f>IF(COUNT('IA3'!#REF!)=0,1000,(IFERROR(IF('IA3'!#REF!/Z69&lt;0.5,0,IF('IA3'!#REF!/Z69*100&gt;90,5,IF('IA3'!#REF!/Z69*100&gt;80,4,IF('IA3'!#REF!/Z69*100&gt;70,3,IF('IA3'!#REF!/Z69*100&gt;60,2,IF('IA3'!#REF!/Z69*100&lt;=60,1)))))),0))*Z269)</f>
        <v>1000</v>
      </c>
      <c r="AA169" s="97">
        <f>IF(COUNT('IA3'!#REF!)=0,1000,(IFERROR(IF('IA3'!#REF!/AA69&lt;0.5,0,IF('IA3'!#REF!/AA69*100&gt;90,5,IF('IA3'!#REF!/AA69*100&gt;80,4,IF('IA3'!#REF!/AA69*100&gt;70,3,IF('IA3'!#REF!/AA69*100&gt;60,2,IF('IA3'!#REF!/AA69*100&lt;=60,1)))))),0))*AA269)</f>
        <v>1000</v>
      </c>
      <c r="AB169" s="97">
        <f>IF(COUNT('IA3'!#REF!)=0,1000,(IFERROR(IF('IA3'!#REF!/AB69&lt;0.5,0,IF('IA3'!#REF!/AB69*100&gt;90,5,IF('IA3'!#REF!/AB69*100&gt;80,4,IF('IA3'!#REF!/AB69*100&gt;70,3,IF('IA3'!#REF!/AB69*100&gt;60,2,IF('IA3'!#REF!/AB69*100&lt;=60,1)))))),0))*AB269)</f>
        <v>1000</v>
      </c>
      <c r="AC169" s="97">
        <f>IF(COUNT('IA3'!#REF!)=0,1000,(IFERROR(IF('IA3'!#REF!/AC69&lt;0.5,0,IF('IA3'!#REF!/AC69*100&gt;90,5,IF('IA3'!#REF!/AC69*100&gt;80,4,IF('IA3'!#REF!/AC69*100&gt;70,3,IF('IA3'!#REF!/AC69*100&gt;60,2,IF('IA3'!#REF!/AC69*100&lt;=60,1)))))),0))*AC269)</f>
        <v>1000</v>
      </c>
      <c r="AD169" s="97">
        <f>IF(COUNT('IA3'!#REF!)=0,1000,(IFERROR(IF('IA3'!#REF!/AD69&lt;0.5,0,IF('IA3'!#REF!/AD69*100&gt;90,5,IF('IA3'!#REF!/AD69*100&gt;80,4,IF('IA3'!#REF!/AD69*100&gt;70,3,IF('IA3'!#REF!/AD69*100&gt;60,2,IF('IA3'!#REF!/AD69*100&lt;=60,1)))))),0))*AD269)</f>
        <v>1000</v>
      </c>
      <c r="AE169" s="97">
        <f>IF(COUNT('IA3'!#REF!)=0,1000,(IFERROR(IF('IA3'!#REF!/AE69&lt;0.5,0,IF('IA3'!#REF!/AE69*100&gt;90,5,IF('IA3'!#REF!/AE69*100&gt;80,4,IF('IA3'!#REF!/AE69*100&gt;70,3,IF('IA3'!#REF!/AE69*100&gt;60,2,IF('IA3'!#REF!/AE69*100&lt;=60,1)))))),0))*AE269)</f>
        <v>1000</v>
      </c>
      <c r="AF169" s="97">
        <f>IF(COUNT('IA3'!#REF!)=0,1000,(IFERROR(IF('IA3'!#REF!/AF69&lt;0.5,0,IF('IA3'!#REF!/AF69*100&gt;90,5,IF('IA3'!#REF!/AF69*100&gt;80,4,IF('IA3'!#REF!/AF69*100&gt;70,3,IF('IA3'!#REF!/AF69*100&gt;60,2,IF('IA3'!#REF!/AF69*100&lt;=60,1)))))),0))*AF269)</f>
        <v>1000</v>
      </c>
      <c r="AG169" s="97">
        <f>IF(COUNT('IA3'!#REF!)=0,1000,(IFERROR(IF('IA3'!#REF!/AG69&lt;0.5,0,IF('IA3'!#REF!/AG69*100&gt;90,5,IF('IA3'!#REF!/AG69*100&gt;80,4,IF('IA3'!#REF!/AG69*100&gt;70,3,IF('IA3'!#REF!/AG69*100&gt;60,2,IF('IA3'!#REF!/AG69*100&lt;=60,1)))))),0))*AG269)</f>
        <v>1000</v>
      </c>
      <c r="AH169" s="97">
        <f>IF(COUNT('IA3'!#REF!)=0,1000,(IFERROR(IF('IA3'!#REF!/AH69&lt;0.5,0,IF('IA3'!#REF!/AH69*100&gt;90,5,IF('IA3'!#REF!/AH69*100&gt;80,4,IF('IA3'!#REF!/AH69*100&gt;70,3,IF('IA3'!#REF!/AH69*100&gt;60,2,IF('IA3'!#REF!/AH69*100&lt;=60,1)))))),0))*AH269)</f>
        <v>1000</v>
      </c>
      <c r="AI169" s="97">
        <f>IF(COUNT('IA3'!#REF!)=0,1000,(IFERROR(IF('IA3'!#REF!/AI69&lt;0.5,0,IF('IA3'!#REF!/AI69*100&gt;90,5,IF('IA3'!#REF!/AI69*100&gt;80,4,IF('IA3'!#REF!/AI69*100&gt;70,3,IF('IA3'!#REF!/AI69*100&gt;60,2,IF('IA3'!#REF!/AI69*100&lt;=60,1)))))),0))*AI269)</f>
        <v>1000</v>
      </c>
      <c r="AJ169" s="97">
        <f>IF(COUNT('IA3'!#REF!)=0,1000,(IFERROR(IF('IA3'!#REF!/AJ69&lt;0.5,0,IF('IA3'!#REF!/AJ69*100&gt;90,5,IF('IA3'!#REF!/AJ69*100&gt;80,4,IF('IA3'!#REF!/AJ69*100&gt;70,3,IF('IA3'!#REF!/AJ69*100&gt;60,2,IF('IA3'!#REF!/AJ69*100&lt;=60,1)))))),0))*AJ269)</f>
        <v>1000</v>
      </c>
      <c r="AK169" s="97">
        <f>IF(COUNT('IA3'!#REF!)=0,1000,(IFERROR(IF('IA3'!#REF!/AK69&lt;0.5,0,IF('IA3'!#REF!/AK69*100&gt;90,5,IF('IA3'!#REF!/AK69*100&gt;80,4,IF('IA3'!#REF!/AK69*100&gt;70,3,IF('IA3'!#REF!/AK69*100&gt;60,2,IF('IA3'!#REF!/AK69*100&lt;=60,1)))))),0))*AK269)</f>
        <v>1000</v>
      </c>
      <c r="AL169" s="97">
        <f>IF(COUNT('IA3'!#REF!)=0,1000,(IFERROR(IF('IA3'!#REF!/AL69&lt;0.5,0,IF('IA3'!#REF!/AL69*100&gt;90,5,IF('IA3'!#REF!/AL69*100&gt;80,4,IF('IA3'!#REF!/AL69*100&gt;70,3,IF('IA3'!#REF!/AL69*100&gt;60,2,IF('IA3'!#REF!/AL69*100&lt;=60,1)))))),0))*AL269)</f>
        <v>1000</v>
      </c>
      <c r="AM169" s="97">
        <f>IF(COUNT('IA3'!#REF!)=0,1000,(IFERROR(IF('IA3'!#REF!/AM69&lt;0.5,0,IF('IA3'!#REF!/AM69*100&gt;90,5,IF('IA3'!#REF!/AM69*100&gt;80,4,IF('IA3'!#REF!/AM69*100&gt;70,3,IF('IA3'!#REF!/AM69*100&gt;60,2,IF('IA3'!#REF!/AM69*100&lt;=60,1)))))),0))*AM269)</f>
        <v>1000</v>
      </c>
      <c r="AN169" s="97">
        <f>IF(COUNT('IA3'!#REF!)=0,1000,(IFERROR(IF('IA3'!#REF!/AN69&lt;0.5,0,IF('IA3'!#REF!/AN69*100&gt;90,5,IF('IA3'!#REF!/AN69*100&gt;80,4,IF('IA3'!#REF!/AN69*100&gt;70,3,IF('IA3'!#REF!/AN69*100&gt;60,2,IF('IA3'!#REF!/AN69*100&lt;=60,1)))))),0))*AN269)</f>
        <v>1000</v>
      </c>
      <c r="AO169" s="97">
        <f>IF(COUNT('IA3'!#REF!)=0,1000,(IFERROR(IF('IA3'!#REF!/AO69&lt;0.5,0,IF('IA3'!#REF!/AO69*100&gt;90,5,IF('IA3'!#REF!/AO69*100&gt;80,4,IF('IA3'!#REF!/AO69*100&gt;70,3,IF('IA3'!#REF!/AO69*100&gt;60,2,IF('IA3'!#REF!/AO69*100&lt;=60,1)))))),0))*AO269)</f>
        <v>1000</v>
      </c>
      <c r="AP169" s="97">
        <f>IF(COUNT('IA3'!#REF!)=0,1000,(IFERROR(IF('IA3'!#REF!/AP69&lt;0.5,0,IF('IA3'!#REF!/AP69*100&gt;90,5,IF('IA3'!#REF!/AP69*100&gt;80,4,IF('IA3'!#REF!/AP69*100&gt;70,3,IF('IA3'!#REF!/AP69*100&gt;60,2,IF('IA3'!#REF!/AP69*100&lt;=60,1)))))),0))*AP269)</f>
        <v>1000</v>
      </c>
      <c r="AQ169" s="97">
        <f>IF(COUNT('IA3'!#REF!)=0,1000,(IFERROR(IF('IA3'!#REF!/AQ69&lt;0.5,0,IF('IA3'!#REF!/AQ69*100&gt;90,5,IF('IA3'!#REF!/AQ69*100&gt;80,4,IF('IA3'!#REF!/AQ69*100&gt;70,3,IF('IA3'!#REF!/AQ69*100&gt;60,2,IF('IA3'!#REF!/AQ69*100&lt;=60,1)))))),0))*AQ269)</f>
        <v>1000</v>
      </c>
      <c r="AR169" s="97">
        <f>IF(COUNT('IA3'!#REF!)=0,1000,(IFERROR(IF('IA3'!#REF!/AR69&lt;0.5,0,IF('IA3'!#REF!/AR69*100&gt;90,5,IF('IA3'!#REF!/AR69*100&gt;80,4,IF('IA3'!#REF!/AR69*100&gt;70,3,IF('IA3'!#REF!/AR69*100&gt;60,2,IF('IA3'!#REF!/AR69*100&lt;=60,1)))))),0))*AR269)</f>
        <v>1000</v>
      </c>
      <c r="AS169" s="97">
        <f>IF(COUNT('IA3'!#REF!)=0,1000,(IFERROR(IF('IA3'!#REF!/AS69&lt;0.5,0,IF('IA3'!#REF!/AS69*100&gt;90,5,IF('IA3'!#REF!/AS69*100&gt;80,4,IF('IA3'!#REF!/AS69*100&gt;70,3,IF('IA3'!#REF!/AS69*100&gt;60,2,IF('IA3'!#REF!/AS69*100&lt;=60,1)))))),0))*AS269)</f>
        <v>1000</v>
      </c>
      <c r="AT169" s="97">
        <f>IF(COUNT('IA3'!#REF!)=0,1000,(IFERROR(IF('IA3'!#REF!/AT69&lt;0.5,0,IF('IA3'!#REF!/AT69*100&gt;90,5,IF('IA3'!#REF!/AT69*100&gt;80,4,IF('IA3'!#REF!/AT69*100&gt;70,3,IF('IA3'!#REF!/AT69*100&gt;60,2,IF('IA3'!#REF!/AT69*100&lt;=60,1)))))),0))*AT269)</f>
        <v>1000</v>
      </c>
      <c r="AU169" s="97">
        <f>IF(COUNT('IA3'!#REF!)=0,1000,(IFERROR(IF('IA3'!#REF!/AU69&lt;0.5,0,IF('IA3'!#REF!/AU69*100&gt;90,5,IF('IA3'!#REF!/AU69*100&gt;80,4,IF('IA3'!#REF!/AU69*100&gt;70,3,IF('IA3'!#REF!/AU69*100&gt;60,2,IF('IA3'!#REF!/AU69*100&lt;=60,1)))))),0))*AU269)</f>
        <v>1000</v>
      </c>
      <c r="AV169" s="97">
        <f>IF(COUNT('IA3'!#REF!)=0,1000,(IFERROR(IF('IA3'!#REF!/AV69&lt;0.5,0,IF('IA3'!#REF!/AV69*100&gt;90,5,IF('IA3'!#REF!/AV69*100&gt;80,4,IF('IA3'!#REF!/AV69*100&gt;70,3,IF('IA3'!#REF!/AV69*100&gt;60,2,IF('IA3'!#REF!/AV69*100&lt;=60,1)))))),0))*AV269)</f>
        <v>1000</v>
      </c>
      <c r="AW169" s="97">
        <f>IF(COUNT('IA3'!#REF!)=0,1000,(IFERROR(IF('IA3'!#REF!/AW69&lt;0.5,0,IF('IA3'!#REF!/AW69*100&gt;90,5,IF('IA3'!#REF!/AW69*100&gt;80,4,IF('IA3'!#REF!/AW69*100&gt;70,3,IF('IA3'!#REF!/AW69*100&gt;60,2,IF('IA3'!#REF!/AW69*100&lt;=60,1)))))),0))*AW269)</f>
        <v>1000</v>
      </c>
      <c r="AX169" s="97">
        <f>IF(COUNT('IA3'!#REF!)=0,1000,(IFERROR(IF('IA3'!#REF!/AX69&lt;0.5,0,IF('IA3'!#REF!/AX69*100&gt;90,5,IF('IA3'!#REF!/AX69*100&gt;80,4,IF('IA3'!#REF!/AX69*100&gt;70,3,IF('IA3'!#REF!/AX69*100&gt;60,2,IF('IA3'!#REF!/AX69*100&lt;=60,1)))))),0))*AX269)</f>
        <v>1000</v>
      </c>
      <c r="AY169" s="97">
        <f>IF(COUNT('IA3'!#REF!)=0,1000,(IFERROR(IF('IA3'!#REF!/AY69&lt;0.5,0,IF('IA3'!#REF!/AY69*100&gt;90,5,IF('IA3'!#REF!/AY69*100&gt;80,4,IF('IA3'!#REF!/AY69*100&gt;70,3,IF('IA3'!#REF!/AY69*100&gt;60,2,IF('IA3'!#REF!/AY69*100&lt;=60,1)))))),0))*AY269)</f>
        <v>1000</v>
      </c>
      <c r="AZ169" s="97">
        <f>IF(COUNT('IA3'!#REF!)=0,1000,(IFERROR(IF('IA3'!#REF!/AZ69&lt;0.5,0,IF('IA3'!#REF!/AZ69*100&gt;90,5,IF('IA3'!#REF!/AZ69*100&gt;80,4,IF('IA3'!#REF!/AZ69*100&gt;70,3,IF('IA3'!#REF!/AZ69*100&gt;60,2,IF('IA3'!#REF!/AZ69*100&lt;=60,1)))))),0))*AZ269)</f>
        <v>1000</v>
      </c>
      <c r="BA169" s="96">
        <f t="shared" si="53"/>
        <v>0</v>
      </c>
      <c r="BB169" s="96">
        <f t="shared" si="54"/>
        <v>0</v>
      </c>
      <c r="BC169" s="96">
        <f t="shared" si="55"/>
        <v>0</v>
      </c>
      <c r="BD169" s="96">
        <f t="shared" si="56"/>
        <v>0</v>
      </c>
      <c r="BE169" s="96">
        <f t="shared" si="57"/>
        <v>0</v>
      </c>
      <c r="BF169" s="96">
        <f t="shared" si="58"/>
        <v>0</v>
      </c>
      <c r="BG169" s="96">
        <f t="shared" si="59"/>
        <v>0</v>
      </c>
    </row>
    <row r="170" spans="1:59" x14ac:dyDescent="0.3">
      <c r="A170" s="97">
        <f>IF(COUNT('IA3'!#REF!)=0,1000,(IFERROR(IF('IA3'!#REF!/A70&lt;0.5,0,IF('IA3'!#REF!/A70*100&gt;90,5,IF('IA3'!#REF!/A70*100&gt;80,4,IF('IA3'!#REF!/A70*100&gt;70,3,IF('IA3'!#REF!/A70*100&gt;60,2,IF('IA3'!#REF!/A70*100&lt;=60,1)))))),0))*A270)</f>
        <v>1000</v>
      </c>
      <c r="B170" s="97">
        <f>IF(COUNT('IA3'!#REF!)=0,1000,(IFERROR(IF('IA3'!#REF!/B70&lt;0.5,0,IF('IA3'!#REF!/B70*100&gt;90,5,IF('IA3'!#REF!/B70*100&gt;80,4,IF('IA3'!#REF!/B70*100&gt;70,3,IF('IA3'!#REF!/B70*100&gt;60,2,IF('IA3'!#REF!/B70*100&lt;=60,1)))))),0))*B270)</f>
        <v>1000</v>
      </c>
      <c r="C170" s="97">
        <f>IF(COUNT('IA3'!#REF!)=0,1000,(IFERROR(IF('IA3'!#REF!/C70&lt;0.5,0,IF('IA3'!#REF!/C70*100&gt;90,5,IF('IA3'!#REF!/C70*100&gt;80,4,IF('IA3'!#REF!/C70*100&gt;70,3,IF('IA3'!#REF!/C70*100&gt;60,2,IF('IA3'!#REF!/C70*100&lt;=60,1)))))),0))*C270)</f>
        <v>1000</v>
      </c>
      <c r="D170" s="97">
        <f>IF(COUNT('IA3'!#REF!)=0,1000,(IFERROR(IF('IA3'!#REF!/D70&lt;0.5,0,IF('IA3'!#REF!/D70*100&gt;90,5,IF('IA3'!#REF!/D70*100&gt;80,4,IF('IA3'!#REF!/D70*100&gt;70,3,IF('IA3'!#REF!/D70*100&gt;60,2,IF('IA3'!#REF!/D70*100&lt;=60,1)))))),0))*D270)</f>
        <v>1000</v>
      </c>
      <c r="E170" s="97">
        <f>IF(COUNT('IA3'!#REF!)=0,1000,(IFERROR(IF('IA3'!#REF!/E70&lt;0.5,0,IF('IA3'!#REF!/E70*100&gt;90,5,IF('IA3'!#REF!/E70*100&gt;80,4,IF('IA3'!#REF!/E70*100&gt;70,3,IF('IA3'!#REF!/E70*100&gt;60,2,IF('IA3'!#REF!/E70*100&lt;=60,1)))))),0))*E270)</f>
        <v>1000</v>
      </c>
      <c r="F170" s="97">
        <f>IF(COUNT('IA3'!#REF!)=0,1000,(IFERROR(IF('IA3'!#REF!/F70&lt;0.5,0,IF('IA3'!#REF!/F70*100&gt;90,5,IF('IA3'!#REF!/F70*100&gt;80,4,IF('IA3'!#REF!/F70*100&gt;70,3,IF('IA3'!#REF!/F70*100&gt;60,2,IF('IA3'!#REF!/F70*100&lt;=60,1)))))),0))*F270)</f>
        <v>1000</v>
      </c>
      <c r="G170" s="97">
        <f>IF(COUNT('IA3'!#REF!)=0,1000,(IFERROR(IF('IA3'!#REF!/G70&lt;0.5,0,IF('IA3'!#REF!/G70*100&gt;90,5,IF('IA3'!#REF!/G70*100&gt;80,4,IF('IA3'!#REF!/G70*100&gt;70,3,IF('IA3'!#REF!/G70*100&gt;60,2,IF('IA3'!#REF!/G70*100&lt;=60,1)))))),0))*G270)</f>
        <v>1000</v>
      </c>
      <c r="H170" s="97">
        <f>IF(COUNT('IA3'!#REF!)=0,1000,(IFERROR(IF('IA3'!#REF!/H70&lt;0.5,0,IF('IA3'!#REF!/H70*100&gt;90,5,IF('IA3'!#REF!/H70*100&gt;80,4,IF('IA3'!#REF!/H70*100&gt;70,3,IF('IA3'!#REF!/H70*100&gt;60,2,IF('IA3'!#REF!/H70*100&lt;=60,1)))))),0))*H270)</f>
        <v>1000</v>
      </c>
      <c r="I170" s="97">
        <f>IF(COUNT('IA3'!#REF!)=0,1000,(IFERROR(IF('IA3'!#REF!/I70&lt;0.5,0,IF('IA3'!#REF!/I70*100&gt;90,5,IF('IA3'!#REF!/I70*100&gt;80,4,IF('IA3'!#REF!/I70*100&gt;70,3,IF('IA3'!#REF!/I70*100&gt;60,2,IF('IA3'!#REF!/I70*100&lt;=60,1)))))),0))*I270)</f>
        <v>1000</v>
      </c>
      <c r="J170" s="97">
        <f>IF(COUNT('IA3'!#REF!)=0,1000,(IFERROR(IF('IA3'!#REF!/J70&lt;0.5,0,IF('IA3'!#REF!/J70*100&gt;90,5,IF('IA3'!#REF!/J70*100&gt;80,4,IF('IA3'!#REF!/J70*100&gt;70,3,IF('IA3'!#REF!/J70*100&gt;60,2,IF('IA3'!#REF!/J70*100&lt;=60,1)))))),0))*J270)</f>
        <v>1000</v>
      </c>
      <c r="K170" s="97">
        <f>IF(COUNT('IA3'!#REF!)=0,1000,(IFERROR(IF('IA3'!#REF!/K70&lt;0.5,0,IF('IA3'!#REF!/K70*100&gt;90,5,IF('IA3'!#REF!/K70*100&gt;80,4,IF('IA3'!#REF!/K70*100&gt;70,3,IF('IA3'!#REF!/K70*100&gt;60,2,IF('IA3'!#REF!/K70*100&lt;=60,1)))))),0))*K270)</f>
        <v>1000</v>
      </c>
      <c r="L170" s="97">
        <f>IF(COUNT('IA3'!#REF!)=0,1000,(IFERROR(IF('IA3'!#REF!/L70&lt;0.5,0,IF('IA3'!#REF!/L70*100&gt;90,5,IF('IA3'!#REF!/L70*100&gt;80,4,IF('IA3'!#REF!/L70*100&gt;70,3,IF('IA3'!#REF!/L70*100&gt;60,2,IF('IA3'!#REF!/L70*100&lt;=60,1)))))),0))*L270)</f>
        <v>1000</v>
      </c>
      <c r="M170" s="97">
        <f>IF(COUNT('IA3'!#REF!)=0,1000,(IFERROR(IF('IA3'!#REF!/M70&lt;0.5,0,IF('IA3'!#REF!/M70*100&gt;90,5,IF('IA3'!#REF!/M70*100&gt;80,4,IF('IA3'!#REF!/M70*100&gt;70,3,IF('IA3'!#REF!/M70*100&gt;60,2,IF('IA3'!#REF!/M70*100&lt;=60,1)))))),0))*M270)</f>
        <v>1000</v>
      </c>
      <c r="N170" s="97">
        <f>IF(COUNT('IA3'!#REF!)=0,1000,(IFERROR(IF('IA3'!#REF!/N70&lt;0.5,0,IF('IA3'!#REF!/N70*100&gt;90,5,IF('IA3'!#REF!/N70*100&gt;80,4,IF('IA3'!#REF!/N70*100&gt;70,3,IF('IA3'!#REF!/N70*100&gt;60,2,IF('IA3'!#REF!/N70*100&lt;=60,1)))))),0))*N270)</f>
        <v>1000</v>
      </c>
      <c r="O170" s="97">
        <f>IF(COUNT('IA3'!#REF!)=0,1000,(IFERROR(IF('IA3'!#REF!/O70&lt;0.5,0,IF('IA3'!#REF!/O70*100&gt;90,5,IF('IA3'!#REF!/O70*100&gt;80,4,IF('IA3'!#REF!/O70*100&gt;70,3,IF('IA3'!#REF!/O70*100&gt;60,2,IF('IA3'!#REF!/O70*100&lt;=60,1)))))),0))*O270)</f>
        <v>1000</v>
      </c>
      <c r="P170" s="97">
        <f>IF(COUNT('IA3'!#REF!)=0,1000,(IFERROR(IF('IA3'!#REF!/P70&lt;0.5,0,IF('IA3'!#REF!/P70*100&gt;90,5,IF('IA3'!#REF!/P70*100&gt;80,4,IF('IA3'!#REF!/P70*100&gt;70,3,IF('IA3'!#REF!/P70*100&gt;60,2,IF('IA3'!#REF!/P70*100&lt;=60,1)))))),0))*P270)</f>
        <v>1000</v>
      </c>
      <c r="Q170" s="97">
        <f>IF(COUNT('IA3'!#REF!)=0,1000,(IFERROR(IF('IA3'!#REF!/Q70&lt;0.5,0,IF('IA3'!#REF!/Q70*100&gt;90,5,IF('IA3'!#REF!/Q70*100&gt;80,4,IF('IA3'!#REF!/Q70*100&gt;70,3,IF('IA3'!#REF!/Q70*100&gt;60,2,IF('IA3'!#REF!/Q70*100&lt;=60,1)))))),0))*Q270)</f>
        <v>1000</v>
      </c>
      <c r="R170" s="97">
        <f>IF(COUNT('IA3'!#REF!)=0,1000,(IFERROR(IF('IA3'!#REF!/R70&lt;0.5,0,IF('IA3'!#REF!/R70*100&gt;90,5,IF('IA3'!#REF!/R70*100&gt;80,4,IF('IA3'!#REF!/R70*100&gt;70,3,IF('IA3'!#REF!/R70*100&gt;60,2,IF('IA3'!#REF!/R70*100&lt;=60,1)))))),0))*R270)</f>
        <v>1000</v>
      </c>
      <c r="S170" s="97">
        <f>IF(COUNT('IA3'!#REF!)=0,1000,(IFERROR(IF('IA3'!#REF!/S70&lt;0.5,0,IF('IA3'!#REF!/S70*100&gt;90,5,IF('IA3'!#REF!/S70*100&gt;80,4,IF('IA3'!#REF!/S70*100&gt;70,3,IF('IA3'!#REF!/S70*100&gt;60,2,IF('IA3'!#REF!/S70*100&lt;=60,1)))))),0))*S270)</f>
        <v>1000</v>
      </c>
      <c r="T170" s="97">
        <f>IF(COUNT('IA3'!#REF!)=0,1000,(IFERROR(IF('IA3'!#REF!/T70&lt;0.5,0,IF('IA3'!#REF!/T70*100&gt;90,5,IF('IA3'!#REF!/T70*100&gt;80,4,IF('IA3'!#REF!/T70*100&gt;70,3,IF('IA3'!#REF!/T70*100&gt;60,2,IF('IA3'!#REF!/T70*100&lt;=60,1)))))),0))*T270)</f>
        <v>1000</v>
      </c>
      <c r="U170" s="97">
        <f>IF(COUNT('IA3'!#REF!)=0,1000,(IFERROR(IF('IA3'!#REF!/U70&lt;0.5,0,IF('IA3'!#REF!/U70*100&gt;90,5,IF('IA3'!#REF!/U70*100&gt;80,4,IF('IA3'!#REF!/U70*100&gt;70,3,IF('IA3'!#REF!/U70*100&gt;60,2,IF('IA3'!#REF!/U70*100&lt;=60,1)))))),0))*U270)</f>
        <v>1000</v>
      </c>
      <c r="V170" s="97">
        <f>IF(COUNT('IA3'!#REF!)=0,1000,(IFERROR(IF('IA3'!#REF!/V70&lt;0.5,0,IF('IA3'!#REF!/V70*100&gt;90,5,IF('IA3'!#REF!/V70*100&gt;80,4,IF('IA3'!#REF!/V70*100&gt;70,3,IF('IA3'!#REF!/V70*100&gt;60,2,IF('IA3'!#REF!/V70*100&lt;=60,1)))))),0))*V270)</f>
        <v>1000</v>
      </c>
      <c r="W170" s="97">
        <f>IF(COUNT('IA3'!#REF!)=0,1000,(IFERROR(IF('IA3'!#REF!/W70&lt;0.5,0,IF('IA3'!#REF!/W70*100&gt;90,5,IF('IA3'!#REF!/W70*100&gt;80,4,IF('IA3'!#REF!/W70*100&gt;70,3,IF('IA3'!#REF!/W70*100&gt;60,2,IF('IA3'!#REF!/W70*100&lt;=60,1)))))),0))*W270)</f>
        <v>1000</v>
      </c>
      <c r="X170" s="97">
        <f>IF(COUNT('IA3'!#REF!)=0,1000,(IFERROR(IF('IA3'!#REF!/X70&lt;0.5,0,IF('IA3'!#REF!/X70*100&gt;90,5,IF('IA3'!#REF!/X70*100&gt;80,4,IF('IA3'!#REF!/X70*100&gt;70,3,IF('IA3'!#REF!/X70*100&gt;60,2,IF('IA3'!#REF!/X70*100&lt;=60,1)))))),0))*X270)</f>
        <v>1000</v>
      </c>
      <c r="Y170" s="97">
        <f>IF(COUNT('IA3'!#REF!)=0,1000,(IFERROR(IF('IA3'!#REF!/Y70&lt;0.5,0,IF('IA3'!#REF!/Y70*100&gt;90,5,IF('IA3'!#REF!/Y70*100&gt;80,4,IF('IA3'!#REF!/Y70*100&gt;70,3,IF('IA3'!#REF!/Y70*100&gt;60,2,IF('IA3'!#REF!/Y70*100&lt;=60,1)))))),0))*Y270)</f>
        <v>1000</v>
      </c>
      <c r="Z170" s="97">
        <f>IF(COUNT('IA3'!#REF!)=0,1000,(IFERROR(IF('IA3'!#REF!/Z70&lt;0.5,0,IF('IA3'!#REF!/Z70*100&gt;90,5,IF('IA3'!#REF!/Z70*100&gt;80,4,IF('IA3'!#REF!/Z70*100&gt;70,3,IF('IA3'!#REF!/Z70*100&gt;60,2,IF('IA3'!#REF!/Z70*100&lt;=60,1)))))),0))*Z270)</f>
        <v>1000</v>
      </c>
      <c r="AA170" s="97">
        <f>IF(COUNT('IA3'!#REF!)=0,1000,(IFERROR(IF('IA3'!#REF!/AA70&lt;0.5,0,IF('IA3'!#REF!/AA70*100&gt;90,5,IF('IA3'!#REF!/AA70*100&gt;80,4,IF('IA3'!#REF!/AA70*100&gt;70,3,IF('IA3'!#REF!/AA70*100&gt;60,2,IF('IA3'!#REF!/AA70*100&lt;=60,1)))))),0))*AA270)</f>
        <v>1000</v>
      </c>
      <c r="AB170" s="97">
        <f>IF(COUNT('IA3'!#REF!)=0,1000,(IFERROR(IF('IA3'!#REF!/AB70&lt;0.5,0,IF('IA3'!#REF!/AB70*100&gt;90,5,IF('IA3'!#REF!/AB70*100&gt;80,4,IF('IA3'!#REF!/AB70*100&gt;70,3,IF('IA3'!#REF!/AB70*100&gt;60,2,IF('IA3'!#REF!/AB70*100&lt;=60,1)))))),0))*AB270)</f>
        <v>1000</v>
      </c>
      <c r="AC170" s="97">
        <f>IF(COUNT('IA3'!#REF!)=0,1000,(IFERROR(IF('IA3'!#REF!/AC70&lt;0.5,0,IF('IA3'!#REF!/AC70*100&gt;90,5,IF('IA3'!#REF!/AC70*100&gt;80,4,IF('IA3'!#REF!/AC70*100&gt;70,3,IF('IA3'!#REF!/AC70*100&gt;60,2,IF('IA3'!#REF!/AC70*100&lt;=60,1)))))),0))*AC270)</f>
        <v>1000</v>
      </c>
      <c r="AD170" s="97">
        <f>IF(COUNT('IA3'!#REF!)=0,1000,(IFERROR(IF('IA3'!#REF!/AD70&lt;0.5,0,IF('IA3'!#REF!/AD70*100&gt;90,5,IF('IA3'!#REF!/AD70*100&gt;80,4,IF('IA3'!#REF!/AD70*100&gt;70,3,IF('IA3'!#REF!/AD70*100&gt;60,2,IF('IA3'!#REF!/AD70*100&lt;=60,1)))))),0))*AD270)</f>
        <v>1000</v>
      </c>
      <c r="AE170" s="97">
        <f>IF(COUNT('IA3'!#REF!)=0,1000,(IFERROR(IF('IA3'!#REF!/AE70&lt;0.5,0,IF('IA3'!#REF!/AE70*100&gt;90,5,IF('IA3'!#REF!/AE70*100&gt;80,4,IF('IA3'!#REF!/AE70*100&gt;70,3,IF('IA3'!#REF!/AE70*100&gt;60,2,IF('IA3'!#REF!/AE70*100&lt;=60,1)))))),0))*AE270)</f>
        <v>1000</v>
      </c>
      <c r="AF170" s="97">
        <f>IF(COUNT('IA3'!#REF!)=0,1000,(IFERROR(IF('IA3'!#REF!/AF70&lt;0.5,0,IF('IA3'!#REF!/AF70*100&gt;90,5,IF('IA3'!#REF!/AF70*100&gt;80,4,IF('IA3'!#REF!/AF70*100&gt;70,3,IF('IA3'!#REF!/AF70*100&gt;60,2,IF('IA3'!#REF!/AF70*100&lt;=60,1)))))),0))*AF270)</f>
        <v>1000</v>
      </c>
      <c r="AG170" s="97">
        <f>IF(COUNT('IA3'!#REF!)=0,1000,(IFERROR(IF('IA3'!#REF!/AG70&lt;0.5,0,IF('IA3'!#REF!/AG70*100&gt;90,5,IF('IA3'!#REF!/AG70*100&gt;80,4,IF('IA3'!#REF!/AG70*100&gt;70,3,IF('IA3'!#REF!/AG70*100&gt;60,2,IF('IA3'!#REF!/AG70*100&lt;=60,1)))))),0))*AG270)</f>
        <v>1000</v>
      </c>
      <c r="AH170" s="97">
        <f>IF(COUNT('IA3'!#REF!)=0,1000,(IFERROR(IF('IA3'!#REF!/AH70&lt;0.5,0,IF('IA3'!#REF!/AH70*100&gt;90,5,IF('IA3'!#REF!/AH70*100&gt;80,4,IF('IA3'!#REF!/AH70*100&gt;70,3,IF('IA3'!#REF!/AH70*100&gt;60,2,IF('IA3'!#REF!/AH70*100&lt;=60,1)))))),0))*AH270)</f>
        <v>1000</v>
      </c>
      <c r="AI170" s="97">
        <f>IF(COUNT('IA3'!#REF!)=0,1000,(IFERROR(IF('IA3'!#REF!/AI70&lt;0.5,0,IF('IA3'!#REF!/AI70*100&gt;90,5,IF('IA3'!#REF!/AI70*100&gt;80,4,IF('IA3'!#REF!/AI70*100&gt;70,3,IF('IA3'!#REF!/AI70*100&gt;60,2,IF('IA3'!#REF!/AI70*100&lt;=60,1)))))),0))*AI270)</f>
        <v>1000</v>
      </c>
      <c r="AJ170" s="97">
        <f>IF(COUNT('IA3'!#REF!)=0,1000,(IFERROR(IF('IA3'!#REF!/AJ70&lt;0.5,0,IF('IA3'!#REF!/AJ70*100&gt;90,5,IF('IA3'!#REF!/AJ70*100&gt;80,4,IF('IA3'!#REF!/AJ70*100&gt;70,3,IF('IA3'!#REF!/AJ70*100&gt;60,2,IF('IA3'!#REF!/AJ70*100&lt;=60,1)))))),0))*AJ270)</f>
        <v>1000</v>
      </c>
      <c r="AK170" s="97">
        <f>IF(COUNT('IA3'!#REF!)=0,1000,(IFERROR(IF('IA3'!#REF!/AK70&lt;0.5,0,IF('IA3'!#REF!/AK70*100&gt;90,5,IF('IA3'!#REF!/AK70*100&gt;80,4,IF('IA3'!#REF!/AK70*100&gt;70,3,IF('IA3'!#REF!/AK70*100&gt;60,2,IF('IA3'!#REF!/AK70*100&lt;=60,1)))))),0))*AK270)</f>
        <v>1000</v>
      </c>
      <c r="AL170" s="97">
        <f>IF(COUNT('IA3'!#REF!)=0,1000,(IFERROR(IF('IA3'!#REF!/AL70&lt;0.5,0,IF('IA3'!#REF!/AL70*100&gt;90,5,IF('IA3'!#REF!/AL70*100&gt;80,4,IF('IA3'!#REF!/AL70*100&gt;70,3,IF('IA3'!#REF!/AL70*100&gt;60,2,IF('IA3'!#REF!/AL70*100&lt;=60,1)))))),0))*AL270)</f>
        <v>1000</v>
      </c>
      <c r="AM170" s="97">
        <f>IF(COUNT('IA3'!#REF!)=0,1000,(IFERROR(IF('IA3'!#REF!/AM70&lt;0.5,0,IF('IA3'!#REF!/AM70*100&gt;90,5,IF('IA3'!#REF!/AM70*100&gt;80,4,IF('IA3'!#REF!/AM70*100&gt;70,3,IF('IA3'!#REF!/AM70*100&gt;60,2,IF('IA3'!#REF!/AM70*100&lt;=60,1)))))),0))*AM270)</f>
        <v>1000</v>
      </c>
      <c r="AN170" s="97">
        <f>IF(COUNT('IA3'!#REF!)=0,1000,(IFERROR(IF('IA3'!#REF!/AN70&lt;0.5,0,IF('IA3'!#REF!/AN70*100&gt;90,5,IF('IA3'!#REF!/AN70*100&gt;80,4,IF('IA3'!#REF!/AN70*100&gt;70,3,IF('IA3'!#REF!/AN70*100&gt;60,2,IF('IA3'!#REF!/AN70*100&lt;=60,1)))))),0))*AN270)</f>
        <v>1000</v>
      </c>
      <c r="AO170" s="97">
        <f>IF(COUNT('IA3'!#REF!)=0,1000,(IFERROR(IF('IA3'!#REF!/AO70&lt;0.5,0,IF('IA3'!#REF!/AO70*100&gt;90,5,IF('IA3'!#REF!/AO70*100&gt;80,4,IF('IA3'!#REF!/AO70*100&gt;70,3,IF('IA3'!#REF!/AO70*100&gt;60,2,IF('IA3'!#REF!/AO70*100&lt;=60,1)))))),0))*AO270)</f>
        <v>1000</v>
      </c>
      <c r="AP170" s="97">
        <f>IF(COUNT('IA3'!#REF!)=0,1000,(IFERROR(IF('IA3'!#REF!/AP70&lt;0.5,0,IF('IA3'!#REF!/AP70*100&gt;90,5,IF('IA3'!#REF!/AP70*100&gt;80,4,IF('IA3'!#REF!/AP70*100&gt;70,3,IF('IA3'!#REF!/AP70*100&gt;60,2,IF('IA3'!#REF!/AP70*100&lt;=60,1)))))),0))*AP270)</f>
        <v>1000</v>
      </c>
      <c r="AQ170" s="97">
        <f>IF(COUNT('IA3'!#REF!)=0,1000,(IFERROR(IF('IA3'!#REF!/AQ70&lt;0.5,0,IF('IA3'!#REF!/AQ70*100&gt;90,5,IF('IA3'!#REF!/AQ70*100&gt;80,4,IF('IA3'!#REF!/AQ70*100&gt;70,3,IF('IA3'!#REF!/AQ70*100&gt;60,2,IF('IA3'!#REF!/AQ70*100&lt;=60,1)))))),0))*AQ270)</f>
        <v>1000</v>
      </c>
      <c r="AR170" s="97">
        <f>IF(COUNT('IA3'!#REF!)=0,1000,(IFERROR(IF('IA3'!#REF!/AR70&lt;0.5,0,IF('IA3'!#REF!/AR70*100&gt;90,5,IF('IA3'!#REF!/AR70*100&gt;80,4,IF('IA3'!#REF!/AR70*100&gt;70,3,IF('IA3'!#REF!/AR70*100&gt;60,2,IF('IA3'!#REF!/AR70*100&lt;=60,1)))))),0))*AR270)</f>
        <v>1000</v>
      </c>
      <c r="AS170" s="97">
        <f>IF(COUNT('IA3'!#REF!)=0,1000,(IFERROR(IF('IA3'!#REF!/AS70&lt;0.5,0,IF('IA3'!#REF!/AS70*100&gt;90,5,IF('IA3'!#REF!/AS70*100&gt;80,4,IF('IA3'!#REF!/AS70*100&gt;70,3,IF('IA3'!#REF!/AS70*100&gt;60,2,IF('IA3'!#REF!/AS70*100&lt;=60,1)))))),0))*AS270)</f>
        <v>1000</v>
      </c>
      <c r="AT170" s="97">
        <f>IF(COUNT('IA3'!#REF!)=0,1000,(IFERROR(IF('IA3'!#REF!/AT70&lt;0.5,0,IF('IA3'!#REF!/AT70*100&gt;90,5,IF('IA3'!#REF!/AT70*100&gt;80,4,IF('IA3'!#REF!/AT70*100&gt;70,3,IF('IA3'!#REF!/AT70*100&gt;60,2,IF('IA3'!#REF!/AT70*100&lt;=60,1)))))),0))*AT270)</f>
        <v>1000</v>
      </c>
      <c r="AU170" s="97">
        <f>IF(COUNT('IA3'!#REF!)=0,1000,(IFERROR(IF('IA3'!#REF!/AU70&lt;0.5,0,IF('IA3'!#REF!/AU70*100&gt;90,5,IF('IA3'!#REF!/AU70*100&gt;80,4,IF('IA3'!#REF!/AU70*100&gt;70,3,IF('IA3'!#REF!/AU70*100&gt;60,2,IF('IA3'!#REF!/AU70*100&lt;=60,1)))))),0))*AU270)</f>
        <v>1000</v>
      </c>
      <c r="AV170" s="97">
        <f>IF(COUNT('IA3'!#REF!)=0,1000,(IFERROR(IF('IA3'!#REF!/AV70&lt;0.5,0,IF('IA3'!#REF!/AV70*100&gt;90,5,IF('IA3'!#REF!/AV70*100&gt;80,4,IF('IA3'!#REF!/AV70*100&gt;70,3,IF('IA3'!#REF!/AV70*100&gt;60,2,IF('IA3'!#REF!/AV70*100&lt;=60,1)))))),0))*AV270)</f>
        <v>1000</v>
      </c>
      <c r="AW170" s="97">
        <f>IF(COUNT('IA3'!#REF!)=0,1000,(IFERROR(IF('IA3'!#REF!/AW70&lt;0.5,0,IF('IA3'!#REF!/AW70*100&gt;90,5,IF('IA3'!#REF!/AW70*100&gt;80,4,IF('IA3'!#REF!/AW70*100&gt;70,3,IF('IA3'!#REF!/AW70*100&gt;60,2,IF('IA3'!#REF!/AW70*100&lt;=60,1)))))),0))*AW270)</f>
        <v>1000</v>
      </c>
      <c r="AX170" s="97">
        <f>IF(COUNT('IA3'!#REF!)=0,1000,(IFERROR(IF('IA3'!#REF!/AX70&lt;0.5,0,IF('IA3'!#REF!/AX70*100&gt;90,5,IF('IA3'!#REF!/AX70*100&gt;80,4,IF('IA3'!#REF!/AX70*100&gt;70,3,IF('IA3'!#REF!/AX70*100&gt;60,2,IF('IA3'!#REF!/AX70*100&lt;=60,1)))))),0))*AX270)</f>
        <v>1000</v>
      </c>
      <c r="AY170" s="97">
        <f>IF(COUNT('IA3'!#REF!)=0,1000,(IFERROR(IF('IA3'!#REF!/AY70&lt;0.5,0,IF('IA3'!#REF!/AY70*100&gt;90,5,IF('IA3'!#REF!/AY70*100&gt;80,4,IF('IA3'!#REF!/AY70*100&gt;70,3,IF('IA3'!#REF!/AY70*100&gt;60,2,IF('IA3'!#REF!/AY70*100&lt;=60,1)))))),0))*AY270)</f>
        <v>1000</v>
      </c>
      <c r="AZ170" s="97">
        <f>IF(COUNT('IA3'!#REF!)=0,1000,(IFERROR(IF('IA3'!#REF!/AZ70&lt;0.5,0,IF('IA3'!#REF!/AZ70*100&gt;90,5,IF('IA3'!#REF!/AZ70*100&gt;80,4,IF('IA3'!#REF!/AZ70*100&gt;70,3,IF('IA3'!#REF!/AZ70*100&gt;60,2,IF('IA3'!#REF!/AZ70*100&lt;=60,1)))))),0))*AZ270)</f>
        <v>1000</v>
      </c>
      <c r="BA170" s="96">
        <f t="shared" si="53"/>
        <v>0</v>
      </c>
      <c r="BB170" s="96">
        <f t="shared" si="54"/>
        <v>0</v>
      </c>
      <c r="BC170" s="96">
        <f t="shared" si="55"/>
        <v>0</v>
      </c>
      <c r="BD170" s="96">
        <f t="shared" si="56"/>
        <v>0</v>
      </c>
      <c r="BE170" s="96">
        <f t="shared" si="57"/>
        <v>0</v>
      </c>
      <c r="BF170" s="96">
        <f t="shared" si="58"/>
        <v>0</v>
      </c>
      <c r="BG170" s="96">
        <f t="shared" si="59"/>
        <v>0</v>
      </c>
    </row>
    <row r="171" spans="1:59" x14ac:dyDescent="0.3">
      <c r="A171" s="97">
        <f>IF(COUNT('IA3'!#REF!)=0,1000,(IFERROR(IF('IA3'!#REF!/A71&lt;0.5,0,IF('IA3'!#REF!/A71*100&gt;90,5,IF('IA3'!#REF!/A71*100&gt;80,4,IF('IA3'!#REF!/A71*100&gt;70,3,IF('IA3'!#REF!/A71*100&gt;60,2,IF('IA3'!#REF!/A71*100&lt;=60,1)))))),0))*A271)</f>
        <v>1000</v>
      </c>
      <c r="B171" s="97">
        <f>IF(COUNT('IA3'!#REF!)=0,1000,(IFERROR(IF('IA3'!#REF!/B71&lt;0.5,0,IF('IA3'!#REF!/B71*100&gt;90,5,IF('IA3'!#REF!/B71*100&gt;80,4,IF('IA3'!#REF!/B71*100&gt;70,3,IF('IA3'!#REF!/B71*100&gt;60,2,IF('IA3'!#REF!/B71*100&lt;=60,1)))))),0))*B271)</f>
        <v>1000</v>
      </c>
      <c r="C171" s="97">
        <f>IF(COUNT('IA3'!#REF!)=0,1000,(IFERROR(IF('IA3'!#REF!/C71&lt;0.5,0,IF('IA3'!#REF!/C71*100&gt;90,5,IF('IA3'!#REF!/C71*100&gt;80,4,IF('IA3'!#REF!/C71*100&gt;70,3,IF('IA3'!#REF!/C71*100&gt;60,2,IF('IA3'!#REF!/C71*100&lt;=60,1)))))),0))*C271)</f>
        <v>1000</v>
      </c>
      <c r="D171" s="97">
        <f>IF(COUNT('IA3'!#REF!)=0,1000,(IFERROR(IF('IA3'!#REF!/D71&lt;0.5,0,IF('IA3'!#REF!/D71*100&gt;90,5,IF('IA3'!#REF!/D71*100&gt;80,4,IF('IA3'!#REF!/D71*100&gt;70,3,IF('IA3'!#REF!/D71*100&gt;60,2,IF('IA3'!#REF!/D71*100&lt;=60,1)))))),0))*D271)</f>
        <v>1000</v>
      </c>
      <c r="E171" s="97">
        <f>IF(COUNT('IA3'!#REF!)=0,1000,(IFERROR(IF('IA3'!#REF!/E71&lt;0.5,0,IF('IA3'!#REF!/E71*100&gt;90,5,IF('IA3'!#REF!/E71*100&gt;80,4,IF('IA3'!#REF!/E71*100&gt;70,3,IF('IA3'!#REF!/E71*100&gt;60,2,IF('IA3'!#REF!/E71*100&lt;=60,1)))))),0))*E271)</f>
        <v>1000</v>
      </c>
      <c r="F171" s="97">
        <f>IF(COUNT('IA3'!#REF!)=0,1000,(IFERROR(IF('IA3'!#REF!/F71&lt;0.5,0,IF('IA3'!#REF!/F71*100&gt;90,5,IF('IA3'!#REF!/F71*100&gt;80,4,IF('IA3'!#REF!/F71*100&gt;70,3,IF('IA3'!#REF!/F71*100&gt;60,2,IF('IA3'!#REF!/F71*100&lt;=60,1)))))),0))*F271)</f>
        <v>1000</v>
      </c>
      <c r="G171" s="97">
        <f>IF(COUNT('IA3'!#REF!)=0,1000,(IFERROR(IF('IA3'!#REF!/G71&lt;0.5,0,IF('IA3'!#REF!/G71*100&gt;90,5,IF('IA3'!#REF!/G71*100&gt;80,4,IF('IA3'!#REF!/G71*100&gt;70,3,IF('IA3'!#REF!/G71*100&gt;60,2,IF('IA3'!#REF!/G71*100&lt;=60,1)))))),0))*G271)</f>
        <v>1000</v>
      </c>
      <c r="H171" s="97">
        <f>IF(COUNT('IA3'!#REF!)=0,1000,(IFERROR(IF('IA3'!#REF!/H71&lt;0.5,0,IF('IA3'!#REF!/H71*100&gt;90,5,IF('IA3'!#REF!/H71*100&gt;80,4,IF('IA3'!#REF!/H71*100&gt;70,3,IF('IA3'!#REF!/H71*100&gt;60,2,IF('IA3'!#REF!/H71*100&lt;=60,1)))))),0))*H271)</f>
        <v>1000</v>
      </c>
      <c r="I171" s="97">
        <f>IF(COUNT('IA3'!#REF!)=0,1000,(IFERROR(IF('IA3'!#REF!/I71&lt;0.5,0,IF('IA3'!#REF!/I71*100&gt;90,5,IF('IA3'!#REF!/I71*100&gt;80,4,IF('IA3'!#REF!/I71*100&gt;70,3,IF('IA3'!#REF!/I71*100&gt;60,2,IF('IA3'!#REF!/I71*100&lt;=60,1)))))),0))*I271)</f>
        <v>1000</v>
      </c>
      <c r="J171" s="97">
        <f>IF(COUNT('IA3'!#REF!)=0,1000,(IFERROR(IF('IA3'!#REF!/J71&lt;0.5,0,IF('IA3'!#REF!/J71*100&gt;90,5,IF('IA3'!#REF!/J71*100&gt;80,4,IF('IA3'!#REF!/J71*100&gt;70,3,IF('IA3'!#REF!/J71*100&gt;60,2,IF('IA3'!#REF!/J71*100&lt;=60,1)))))),0))*J271)</f>
        <v>1000</v>
      </c>
      <c r="K171" s="97">
        <f>IF(COUNT('IA3'!#REF!)=0,1000,(IFERROR(IF('IA3'!#REF!/K71&lt;0.5,0,IF('IA3'!#REF!/K71*100&gt;90,5,IF('IA3'!#REF!/K71*100&gt;80,4,IF('IA3'!#REF!/K71*100&gt;70,3,IF('IA3'!#REF!/K71*100&gt;60,2,IF('IA3'!#REF!/K71*100&lt;=60,1)))))),0))*K271)</f>
        <v>1000</v>
      </c>
      <c r="L171" s="97">
        <f>IF(COUNT('IA3'!#REF!)=0,1000,(IFERROR(IF('IA3'!#REF!/L71&lt;0.5,0,IF('IA3'!#REF!/L71*100&gt;90,5,IF('IA3'!#REF!/L71*100&gt;80,4,IF('IA3'!#REF!/L71*100&gt;70,3,IF('IA3'!#REF!/L71*100&gt;60,2,IF('IA3'!#REF!/L71*100&lt;=60,1)))))),0))*L271)</f>
        <v>1000</v>
      </c>
      <c r="M171" s="97">
        <f>IF(COUNT('IA3'!#REF!)=0,1000,(IFERROR(IF('IA3'!#REF!/M71&lt;0.5,0,IF('IA3'!#REF!/M71*100&gt;90,5,IF('IA3'!#REF!/M71*100&gt;80,4,IF('IA3'!#REF!/M71*100&gt;70,3,IF('IA3'!#REF!/M71*100&gt;60,2,IF('IA3'!#REF!/M71*100&lt;=60,1)))))),0))*M271)</f>
        <v>1000</v>
      </c>
      <c r="N171" s="97">
        <f>IF(COUNT('IA3'!#REF!)=0,1000,(IFERROR(IF('IA3'!#REF!/N71&lt;0.5,0,IF('IA3'!#REF!/N71*100&gt;90,5,IF('IA3'!#REF!/N71*100&gt;80,4,IF('IA3'!#REF!/N71*100&gt;70,3,IF('IA3'!#REF!/N71*100&gt;60,2,IF('IA3'!#REF!/N71*100&lt;=60,1)))))),0))*N271)</f>
        <v>1000</v>
      </c>
      <c r="O171" s="97">
        <f>IF(COUNT('IA3'!#REF!)=0,1000,(IFERROR(IF('IA3'!#REF!/O71&lt;0.5,0,IF('IA3'!#REF!/O71*100&gt;90,5,IF('IA3'!#REF!/O71*100&gt;80,4,IF('IA3'!#REF!/O71*100&gt;70,3,IF('IA3'!#REF!/O71*100&gt;60,2,IF('IA3'!#REF!/O71*100&lt;=60,1)))))),0))*O271)</f>
        <v>1000</v>
      </c>
      <c r="P171" s="97">
        <f>IF(COUNT('IA3'!#REF!)=0,1000,(IFERROR(IF('IA3'!#REF!/P71&lt;0.5,0,IF('IA3'!#REF!/P71*100&gt;90,5,IF('IA3'!#REF!/P71*100&gt;80,4,IF('IA3'!#REF!/P71*100&gt;70,3,IF('IA3'!#REF!/P71*100&gt;60,2,IF('IA3'!#REF!/P71*100&lt;=60,1)))))),0))*P271)</f>
        <v>1000</v>
      </c>
      <c r="Q171" s="97">
        <f>IF(COUNT('IA3'!#REF!)=0,1000,(IFERROR(IF('IA3'!#REF!/Q71&lt;0.5,0,IF('IA3'!#REF!/Q71*100&gt;90,5,IF('IA3'!#REF!/Q71*100&gt;80,4,IF('IA3'!#REF!/Q71*100&gt;70,3,IF('IA3'!#REF!/Q71*100&gt;60,2,IF('IA3'!#REF!/Q71*100&lt;=60,1)))))),0))*Q271)</f>
        <v>1000</v>
      </c>
      <c r="R171" s="97">
        <f>IF(COUNT('IA3'!#REF!)=0,1000,(IFERROR(IF('IA3'!#REF!/R71&lt;0.5,0,IF('IA3'!#REF!/R71*100&gt;90,5,IF('IA3'!#REF!/R71*100&gt;80,4,IF('IA3'!#REF!/R71*100&gt;70,3,IF('IA3'!#REF!/R71*100&gt;60,2,IF('IA3'!#REF!/R71*100&lt;=60,1)))))),0))*R271)</f>
        <v>1000</v>
      </c>
      <c r="S171" s="97">
        <f>IF(COUNT('IA3'!#REF!)=0,1000,(IFERROR(IF('IA3'!#REF!/S71&lt;0.5,0,IF('IA3'!#REF!/S71*100&gt;90,5,IF('IA3'!#REF!/S71*100&gt;80,4,IF('IA3'!#REF!/S71*100&gt;70,3,IF('IA3'!#REF!/S71*100&gt;60,2,IF('IA3'!#REF!/S71*100&lt;=60,1)))))),0))*S271)</f>
        <v>1000</v>
      </c>
      <c r="T171" s="97">
        <f>IF(COUNT('IA3'!#REF!)=0,1000,(IFERROR(IF('IA3'!#REF!/T71&lt;0.5,0,IF('IA3'!#REF!/T71*100&gt;90,5,IF('IA3'!#REF!/T71*100&gt;80,4,IF('IA3'!#REF!/T71*100&gt;70,3,IF('IA3'!#REF!/T71*100&gt;60,2,IF('IA3'!#REF!/T71*100&lt;=60,1)))))),0))*T271)</f>
        <v>1000</v>
      </c>
      <c r="U171" s="97">
        <f>IF(COUNT('IA3'!#REF!)=0,1000,(IFERROR(IF('IA3'!#REF!/U71&lt;0.5,0,IF('IA3'!#REF!/U71*100&gt;90,5,IF('IA3'!#REF!/U71*100&gt;80,4,IF('IA3'!#REF!/U71*100&gt;70,3,IF('IA3'!#REF!/U71*100&gt;60,2,IF('IA3'!#REF!/U71*100&lt;=60,1)))))),0))*U271)</f>
        <v>1000</v>
      </c>
      <c r="V171" s="97">
        <f>IF(COUNT('IA3'!#REF!)=0,1000,(IFERROR(IF('IA3'!#REF!/V71&lt;0.5,0,IF('IA3'!#REF!/V71*100&gt;90,5,IF('IA3'!#REF!/V71*100&gt;80,4,IF('IA3'!#REF!/V71*100&gt;70,3,IF('IA3'!#REF!/V71*100&gt;60,2,IF('IA3'!#REF!/V71*100&lt;=60,1)))))),0))*V271)</f>
        <v>1000</v>
      </c>
      <c r="W171" s="97">
        <f>IF(COUNT('IA3'!#REF!)=0,1000,(IFERROR(IF('IA3'!#REF!/W71&lt;0.5,0,IF('IA3'!#REF!/W71*100&gt;90,5,IF('IA3'!#REF!/W71*100&gt;80,4,IF('IA3'!#REF!/W71*100&gt;70,3,IF('IA3'!#REF!/W71*100&gt;60,2,IF('IA3'!#REF!/W71*100&lt;=60,1)))))),0))*W271)</f>
        <v>1000</v>
      </c>
      <c r="X171" s="97">
        <f>IF(COUNT('IA3'!#REF!)=0,1000,(IFERROR(IF('IA3'!#REF!/X71&lt;0.5,0,IF('IA3'!#REF!/X71*100&gt;90,5,IF('IA3'!#REF!/X71*100&gt;80,4,IF('IA3'!#REF!/X71*100&gt;70,3,IF('IA3'!#REF!/X71*100&gt;60,2,IF('IA3'!#REF!/X71*100&lt;=60,1)))))),0))*X271)</f>
        <v>1000</v>
      </c>
      <c r="Y171" s="97">
        <f>IF(COUNT('IA3'!#REF!)=0,1000,(IFERROR(IF('IA3'!#REF!/Y71&lt;0.5,0,IF('IA3'!#REF!/Y71*100&gt;90,5,IF('IA3'!#REF!/Y71*100&gt;80,4,IF('IA3'!#REF!/Y71*100&gt;70,3,IF('IA3'!#REF!/Y71*100&gt;60,2,IF('IA3'!#REF!/Y71*100&lt;=60,1)))))),0))*Y271)</f>
        <v>1000</v>
      </c>
      <c r="Z171" s="97">
        <f>IF(COUNT('IA3'!#REF!)=0,1000,(IFERROR(IF('IA3'!#REF!/Z71&lt;0.5,0,IF('IA3'!#REF!/Z71*100&gt;90,5,IF('IA3'!#REF!/Z71*100&gt;80,4,IF('IA3'!#REF!/Z71*100&gt;70,3,IF('IA3'!#REF!/Z71*100&gt;60,2,IF('IA3'!#REF!/Z71*100&lt;=60,1)))))),0))*Z271)</f>
        <v>1000</v>
      </c>
      <c r="AA171" s="97">
        <f>IF(COUNT('IA3'!#REF!)=0,1000,(IFERROR(IF('IA3'!#REF!/AA71&lt;0.5,0,IF('IA3'!#REF!/AA71*100&gt;90,5,IF('IA3'!#REF!/AA71*100&gt;80,4,IF('IA3'!#REF!/AA71*100&gt;70,3,IF('IA3'!#REF!/AA71*100&gt;60,2,IF('IA3'!#REF!/AA71*100&lt;=60,1)))))),0))*AA271)</f>
        <v>1000</v>
      </c>
      <c r="AB171" s="97">
        <f>IF(COUNT('IA3'!#REF!)=0,1000,(IFERROR(IF('IA3'!#REF!/AB71&lt;0.5,0,IF('IA3'!#REF!/AB71*100&gt;90,5,IF('IA3'!#REF!/AB71*100&gt;80,4,IF('IA3'!#REF!/AB71*100&gt;70,3,IF('IA3'!#REF!/AB71*100&gt;60,2,IF('IA3'!#REF!/AB71*100&lt;=60,1)))))),0))*AB271)</f>
        <v>1000</v>
      </c>
      <c r="AC171" s="97">
        <f>IF(COUNT('IA3'!#REF!)=0,1000,(IFERROR(IF('IA3'!#REF!/AC71&lt;0.5,0,IF('IA3'!#REF!/AC71*100&gt;90,5,IF('IA3'!#REF!/AC71*100&gt;80,4,IF('IA3'!#REF!/AC71*100&gt;70,3,IF('IA3'!#REF!/AC71*100&gt;60,2,IF('IA3'!#REF!/AC71*100&lt;=60,1)))))),0))*AC271)</f>
        <v>1000</v>
      </c>
      <c r="AD171" s="97">
        <f>IF(COUNT('IA3'!#REF!)=0,1000,(IFERROR(IF('IA3'!#REF!/AD71&lt;0.5,0,IF('IA3'!#REF!/AD71*100&gt;90,5,IF('IA3'!#REF!/AD71*100&gt;80,4,IF('IA3'!#REF!/AD71*100&gt;70,3,IF('IA3'!#REF!/AD71*100&gt;60,2,IF('IA3'!#REF!/AD71*100&lt;=60,1)))))),0))*AD271)</f>
        <v>1000</v>
      </c>
      <c r="AE171" s="97">
        <f>IF(COUNT('IA3'!#REF!)=0,1000,(IFERROR(IF('IA3'!#REF!/AE71&lt;0.5,0,IF('IA3'!#REF!/AE71*100&gt;90,5,IF('IA3'!#REF!/AE71*100&gt;80,4,IF('IA3'!#REF!/AE71*100&gt;70,3,IF('IA3'!#REF!/AE71*100&gt;60,2,IF('IA3'!#REF!/AE71*100&lt;=60,1)))))),0))*AE271)</f>
        <v>1000</v>
      </c>
      <c r="AF171" s="97">
        <f>IF(COUNT('IA3'!#REF!)=0,1000,(IFERROR(IF('IA3'!#REF!/AF71&lt;0.5,0,IF('IA3'!#REF!/AF71*100&gt;90,5,IF('IA3'!#REF!/AF71*100&gt;80,4,IF('IA3'!#REF!/AF71*100&gt;70,3,IF('IA3'!#REF!/AF71*100&gt;60,2,IF('IA3'!#REF!/AF71*100&lt;=60,1)))))),0))*AF271)</f>
        <v>1000</v>
      </c>
      <c r="AG171" s="97">
        <f>IF(COUNT('IA3'!#REF!)=0,1000,(IFERROR(IF('IA3'!#REF!/AG71&lt;0.5,0,IF('IA3'!#REF!/AG71*100&gt;90,5,IF('IA3'!#REF!/AG71*100&gt;80,4,IF('IA3'!#REF!/AG71*100&gt;70,3,IF('IA3'!#REF!/AG71*100&gt;60,2,IF('IA3'!#REF!/AG71*100&lt;=60,1)))))),0))*AG271)</f>
        <v>1000</v>
      </c>
      <c r="AH171" s="97">
        <f>IF(COUNT('IA3'!#REF!)=0,1000,(IFERROR(IF('IA3'!#REF!/AH71&lt;0.5,0,IF('IA3'!#REF!/AH71*100&gt;90,5,IF('IA3'!#REF!/AH71*100&gt;80,4,IF('IA3'!#REF!/AH71*100&gt;70,3,IF('IA3'!#REF!/AH71*100&gt;60,2,IF('IA3'!#REF!/AH71*100&lt;=60,1)))))),0))*AH271)</f>
        <v>1000</v>
      </c>
      <c r="AI171" s="97">
        <f>IF(COUNT('IA3'!#REF!)=0,1000,(IFERROR(IF('IA3'!#REF!/AI71&lt;0.5,0,IF('IA3'!#REF!/AI71*100&gt;90,5,IF('IA3'!#REF!/AI71*100&gt;80,4,IF('IA3'!#REF!/AI71*100&gt;70,3,IF('IA3'!#REF!/AI71*100&gt;60,2,IF('IA3'!#REF!/AI71*100&lt;=60,1)))))),0))*AI271)</f>
        <v>1000</v>
      </c>
      <c r="AJ171" s="97">
        <f>IF(COUNT('IA3'!#REF!)=0,1000,(IFERROR(IF('IA3'!#REF!/AJ71&lt;0.5,0,IF('IA3'!#REF!/AJ71*100&gt;90,5,IF('IA3'!#REF!/AJ71*100&gt;80,4,IF('IA3'!#REF!/AJ71*100&gt;70,3,IF('IA3'!#REF!/AJ71*100&gt;60,2,IF('IA3'!#REF!/AJ71*100&lt;=60,1)))))),0))*AJ271)</f>
        <v>1000</v>
      </c>
      <c r="AK171" s="97">
        <f>IF(COUNT('IA3'!#REF!)=0,1000,(IFERROR(IF('IA3'!#REF!/AK71&lt;0.5,0,IF('IA3'!#REF!/AK71*100&gt;90,5,IF('IA3'!#REF!/AK71*100&gt;80,4,IF('IA3'!#REF!/AK71*100&gt;70,3,IF('IA3'!#REF!/AK71*100&gt;60,2,IF('IA3'!#REF!/AK71*100&lt;=60,1)))))),0))*AK271)</f>
        <v>1000</v>
      </c>
      <c r="AL171" s="97">
        <f>IF(COUNT('IA3'!#REF!)=0,1000,(IFERROR(IF('IA3'!#REF!/AL71&lt;0.5,0,IF('IA3'!#REF!/AL71*100&gt;90,5,IF('IA3'!#REF!/AL71*100&gt;80,4,IF('IA3'!#REF!/AL71*100&gt;70,3,IF('IA3'!#REF!/AL71*100&gt;60,2,IF('IA3'!#REF!/AL71*100&lt;=60,1)))))),0))*AL271)</f>
        <v>1000</v>
      </c>
      <c r="AM171" s="97">
        <f>IF(COUNT('IA3'!#REF!)=0,1000,(IFERROR(IF('IA3'!#REF!/AM71&lt;0.5,0,IF('IA3'!#REF!/AM71*100&gt;90,5,IF('IA3'!#REF!/AM71*100&gt;80,4,IF('IA3'!#REF!/AM71*100&gt;70,3,IF('IA3'!#REF!/AM71*100&gt;60,2,IF('IA3'!#REF!/AM71*100&lt;=60,1)))))),0))*AM271)</f>
        <v>1000</v>
      </c>
      <c r="AN171" s="97">
        <f>IF(COUNT('IA3'!#REF!)=0,1000,(IFERROR(IF('IA3'!#REF!/AN71&lt;0.5,0,IF('IA3'!#REF!/AN71*100&gt;90,5,IF('IA3'!#REF!/AN71*100&gt;80,4,IF('IA3'!#REF!/AN71*100&gt;70,3,IF('IA3'!#REF!/AN71*100&gt;60,2,IF('IA3'!#REF!/AN71*100&lt;=60,1)))))),0))*AN271)</f>
        <v>1000</v>
      </c>
      <c r="AO171" s="97">
        <f>IF(COUNT('IA3'!#REF!)=0,1000,(IFERROR(IF('IA3'!#REF!/AO71&lt;0.5,0,IF('IA3'!#REF!/AO71*100&gt;90,5,IF('IA3'!#REF!/AO71*100&gt;80,4,IF('IA3'!#REF!/AO71*100&gt;70,3,IF('IA3'!#REF!/AO71*100&gt;60,2,IF('IA3'!#REF!/AO71*100&lt;=60,1)))))),0))*AO271)</f>
        <v>1000</v>
      </c>
      <c r="AP171" s="97">
        <f>IF(COUNT('IA3'!#REF!)=0,1000,(IFERROR(IF('IA3'!#REF!/AP71&lt;0.5,0,IF('IA3'!#REF!/AP71*100&gt;90,5,IF('IA3'!#REF!/AP71*100&gt;80,4,IF('IA3'!#REF!/AP71*100&gt;70,3,IF('IA3'!#REF!/AP71*100&gt;60,2,IF('IA3'!#REF!/AP71*100&lt;=60,1)))))),0))*AP271)</f>
        <v>1000</v>
      </c>
      <c r="AQ171" s="97">
        <f>IF(COUNT('IA3'!#REF!)=0,1000,(IFERROR(IF('IA3'!#REF!/AQ71&lt;0.5,0,IF('IA3'!#REF!/AQ71*100&gt;90,5,IF('IA3'!#REF!/AQ71*100&gt;80,4,IF('IA3'!#REF!/AQ71*100&gt;70,3,IF('IA3'!#REF!/AQ71*100&gt;60,2,IF('IA3'!#REF!/AQ71*100&lt;=60,1)))))),0))*AQ271)</f>
        <v>1000</v>
      </c>
      <c r="AR171" s="97">
        <f>IF(COUNT('IA3'!#REF!)=0,1000,(IFERROR(IF('IA3'!#REF!/AR71&lt;0.5,0,IF('IA3'!#REF!/AR71*100&gt;90,5,IF('IA3'!#REF!/AR71*100&gt;80,4,IF('IA3'!#REF!/AR71*100&gt;70,3,IF('IA3'!#REF!/AR71*100&gt;60,2,IF('IA3'!#REF!/AR71*100&lt;=60,1)))))),0))*AR271)</f>
        <v>1000</v>
      </c>
      <c r="AS171" s="97">
        <f>IF(COUNT('IA3'!#REF!)=0,1000,(IFERROR(IF('IA3'!#REF!/AS71&lt;0.5,0,IF('IA3'!#REF!/AS71*100&gt;90,5,IF('IA3'!#REF!/AS71*100&gt;80,4,IF('IA3'!#REF!/AS71*100&gt;70,3,IF('IA3'!#REF!/AS71*100&gt;60,2,IF('IA3'!#REF!/AS71*100&lt;=60,1)))))),0))*AS271)</f>
        <v>1000</v>
      </c>
      <c r="AT171" s="97">
        <f>IF(COUNT('IA3'!#REF!)=0,1000,(IFERROR(IF('IA3'!#REF!/AT71&lt;0.5,0,IF('IA3'!#REF!/AT71*100&gt;90,5,IF('IA3'!#REF!/AT71*100&gt;80,4,IF('IA3'!#REF!/AT71*100&gt;70,3,IF('IA3'!#REF!/AT71*100&gt;60,2,IF('IA3'!#REF!/AT71*100&lt;=60,1)))))),0))*AT271)</f>
        <v>1000</v>
      </c>
      <c r="AU171" s="97">
        <f>IF(COUNT('IA3'!#REF!)=0,1000,(IFERROR(IF('IA3'!#REF!/AU71&lt;0.5,0,IF('IA3'!#REF!/AU71*100&gt;90,5,IF('IA3'!#REF!/AU71*100&gt;80,4,IF('IA3'!#REF!/AU71*100&gt;70,3,IF('IA3'!#REF!/AU71*100&gt;60,2,IF('IA3'!#REF!/AU71*100&lt;=60,1)))))),0))*AU271)</f>
        <v>1000</v>
      </c>
      <c r="AV171" s="97">
        <f>IF(COUNT('IA3'!#REF!)=0,1000,(IFERROR(IF('IA3'!#REF!/AV71&lt;0.5,0,IF('IA3'!#REF!/AV71*100&gt;90,5,IF('IA3'!#REF!/AV71*100&gt;80,4,IF('IA3'!#REF!/AV71*100&gt;70,3,IF('IA3'!#REF!/AV71*100&gt;60,2,IF('IA3'!#REF!/AV71*100&lt;=60,1)))))),0))*AV271)</f>
        <v>1000</v>
      </c>
      <c r="AW171" s="97">
        <f>IF(COUNT('IA3'!#REF!)=0,1000,(IFERROR(IF('IA3'!#REF!/AW71&lt;0.5,0,IF('IA3'!#REF!/AW71*100&gt;90,5,IF('IA3'!#REF!/AW71*100&gt;80,4,IF('IA3'!#REF!/AW71*100&gt;70,3,IF('IA3'!#REF!/AW71*100&gt;60,2,IF('IA3'!#REF!/AW71*100&lt;=60,1)))))),0))*AW271)</f>
        <v>1000</v>
      </c>
      <c r="AX171" s="97">
        <f>IF(COUNT('IA3'!#REF!)=0,1000,(IFERROR(IF('IA3'!#REF!/AX71&lt;0.5,0,IF('IA3'!#REF!/AX71*100&gt;90,5,IF('IA3'!#REF!/AX71*100&gt;80,4,IF('IA3'!#REF!/AX71*100&gt;70,3,IF('IA3'!#REF!/AX71*100&gt;60,2,IF('IA3'!#REF!/AX71*100&lt;=60,1)))))),0))*AX271)</f>
        <v>1000</v>
      </c>
      <c r="AY171" s="97">
        <f>IF(COUNT('IA3'!#REF!)=0,1000,(IFERROR(IF('IA3'!#REF!/AY71&lt;0.5,0,IF('IA3'!#REF!/AY71*100&gt;90,5,IF('IA3'!#REF!/AY71*100&gt;80,4,IF('IA3'!#REF!/AY71*100&gt;70,3,IF('IA3'!#REF!/AY71*100&gt;60,2,IF('IA3'!#REF!/AY71*100&lt;=60,1)))))),0))*AY271)</f>
        <v>1000</v>
      </c>
      <c r="AZ171" s="97">
        <f>IF(COUNT('IA3'!#REF!)=0,1000,(IFERROR(IF('IA3'!#REF!/AZ71&lt;0.5,0,IF('IA3'!#REF!/AZ71*100&gt;90,5,IF('IA3'!#REF!/AZ71*100&gt;80,4,IF('IA3'!#REF!/AZ71*100&gt;70,3,IF('IA3'!#REF!/AZ71*100&gt;60,2,IF('IA3'!#REF!/AZ71*100&lt;=60,1)))))),0))*AZ271)</f>
        <v>1000</v>
      </c>
      <c r="BA171" s="96">
        <f t="shared" si="53"/>
        <v>0</v>
      </c>
      <c r="BB171" s="96">
        <f t="shared" si="54"/>
        <v>0</v>
      </c>
      <c r="BC171" s="96">
        <f t="shared" si="55"/>
        <v>0</v>
      </c>
      <c r="BD171" s="96">
        <f t="shared" si="56"/>
        <v>0</v>
      </c>
      <c r="BE171" s="96">
        <f t="shared" si="57"/>
        <v>0</v>
      </c>
      <c r="BF171" s="96">
        <f t="shared" si="58"/>
        <v>0</v>
      </c>
      <c r="BG171" s="96">
        <f t="shared" si="59"/>
        <v>0</v>
      </c>
    </row>
    <row r="172" spans="1:59" x14ac:dyDescent="0.3">
      <c r="A172" s="97">
        <f>IF(COUNT('IA3'!#REF!)=0,1000,(IFERROR(IF('IA3'!#REF!/A72&lt;0.5,0,IF('IA3'!#REF!/A72*100&gt;90,5,IF('IA3'!#REF!/A72*100&gt;80,4,IF('IA3'!#REF!/A72*100&gt;70,3,IF('IA3'!#REF!/A72*100&gt;60,2,IF('IA3'!#REF!/A72*100&lt;=60,1)))))),0))*A272)</f>
        <v>1000</v>
      </c>
      <c r="B172" s="97">
        <f>IF(COUNT('IA3'!#REF!)=0,1000,(IFERROR(IF('IA3'!#REF!/B72&lt;0.5,0,IF('IA3'!#REF!/B72*100&gt;90,5,IF('IA3'!#REF!/B72*100&gt;80,4,IF('IA3'!#REF!/B72*100&gt;70,3,IF('IA3'!#REF!/B72*100&gt;60,2,IF('IA3'!#REF!/B72*100&lt;=60,1)))))),0))*B272)</f>
        <v>1000</v>
      </c>
      <c r="C172" s="97">
        <f>IF(COUNT('IA3'!#REF!)=0,1000,(IFERROR(IF('IA3'!#REF!/C72&lt;0.5,0,IF('IA3'!#REF!/C72*100&gt;90,5,IF('IA3'!#REF!/C72*100&gt;80,4,IF('IA3'!#REF!/C72*100&gt;70,3,IF('IA3'!#REF!/C72*100&gt;60,2,IF('IA3'!#REF!/C72*100&lt;=60,1)))))),0))*C272)</f>
        <v>1000</v>
      </c>
      <c r="D172" s="97">
        <f>IF(COUNT('IA3'!#REF!)=0,1000,(IFERROR(IF('IA3'!#REF!/D72&lt;0.5,0,IF('IA3'!#REF!/D72*100&gt;90,5,IF('IA3'!#REF!/D72*100&gt;80,4,IF('IA3'!#REF!/D72*100&gt;70,3,IF('IA3'!#REF!/D72*100&gt;60,2,IF('IA3'!#REF!/D72*100&lt;=60,1)))))),0))*D272)</f>
        <v>1000</v>
      </c>
      <c r="E172" s="97">
        <f>IF(COUNT('IA3'!#REF!)=0,1000,(IFERROR(IF('IA3'!#REF!/E72&lt;0.5,0,IF('IA3'!#REF!/E72*100&gt;90,5,IF('IA3'!#REF!/E72*100&gt;80,4,IF('IA3'!#REF!/E72*100&gt;70,3,IF('IA3'!#REF!/E72*100&gt;60,2,IF('IA3'!#REF!/E72*100&lt;=60,1)))))),0))*E272)</f>
        <v>1000</v>
      </c>
      <c r="F172" s="97">
        <f>IF(COUNT('IA3'!#REF!)=0,1000,(IFERROR(IF('IA3'!#REF!/F72&lt;0.5,0,IF('IA3'!#REF!/F72*100&gt;90,5,IF('IA3'!#REF!/F72*100&gt;80,4,IF('IA3'!#REF!/F72*100&gt;70,3,IF('IA3'!#REF!/F72*100&gt;60,2,IF('IA3'!#REF!/F72*100&lt;=60,1)))))),0))*F272)</f>
        <v>1000</v>
      </c>
      <c r="G172" s="97">
        <f>IF(COUNT('IA3'!#REF!)=0,1000,(IFERROR(IF('IA3'!#REF!/G72&lt;0.5,0,IF('IA3'!#REF!/G72*100&gt;90,5,IF('IA3'!#REF!/G72*100&gt;80,4,IF('IA3'!#REF!/G72*100&gt;70,3,IF('IA3'!#REF!/G72*100&gt;60,2,IF('IA3'!#REF!/G72*100&lt;=60,1)))))),0))*G272)</f>
        <v>1000</v>
      </c>
      <c r="H172" s="97">
        <f>IF(COUNT('IA3'!#REF!)=0,1000,(IFERROR(IF('IA3'!#REF!/H72&lt;0.5,0,IF('IA3'!#REF!/H72*100&gt;90,5,IF('IA3'!#REF!/H72*100&gt;80,4,IF('IA3'!#REF!/H72*100&gt;70,3,IF('IA3'!#REF!/H72*100&gt;60,2,IF('IA3'!#REF!/H72*100&lt;=60,1)))))),0))*H272)</f>
        <v>1000</v>
      </c>
      <c r="I172" s="97">
        <f>IF(COUNT('IA3'!#REF!)=0,1000,(IFERROR(IF('IA3'!#REF!/I72&lt;0.5,0,IF('IA3'!#REF!/I72*100&gt;90,5,IF('IA3'!#REF!/I72*100&gt;80,4,IF('IA3'!#REF!/I72*100&gt;70,3,IF('IA3'!#REF!/I72*100&gt;60,2,IF('IA3'!#REF!/I72*100&lt;=60,1)))))),0))*I272)</f>
        <v>1000</v>
      </c>
      <c r="J172" s="97">
        <f>IF(COUNT('IA3'!#REF!)=0,1000,(IFERROR(IF('IA3'!#REF!/J72&lt;0.5,0,IF('IA3'!#REF!/J72*100&gt;90,5,IF('IA3'!#REF!/J72*100&gt;80,4,IF('IA3'!#REF!/J72*100&gt;70,3,IF('IA3'!#REF!/J72*100&gt;60,2,IF('IA3'!#REF!/J72*100&lt;=60,1)))))),0))*J272)</f>
        <v>1000</v>
      </c>
      <c r="K172" s="97">
        <f>IF(COUNT('IA3'!#REF!)=0,1000,(IFERROR(IF('IA3'!#REF!/K72&lt;0.5,0,IF('IA3'!#REF!/K72*100&gt;90,5,IF('IA3'!#REF!/K72*100&gt;80,4,IF('IA3'!#REF!/K72*100&gt;70,3,IF('IA3'!#REF!/K72*100&gt;60,2,IF('IA3'!#REF!/K72*100&lt;=60,1)))))),0))*K272)</f>
        <v>1000</v>
      </c>
      <c r="L172" s="97">
        <f>IF(COUNT('IA3'!#REF!)=0,1000,(IFERROR(IF('IA3'!#REF!/L72&lt;0.5,0,IF('IA3'!#REF!/L72*100&gt;90,5,IF('IA3'!#REF!/L72*100&gt;80,4,IF('IA3'!#REF!/L72*100&gt;70,3,IF('IA3'!#REF!/L72*100&gt;60,2,IF('IA3'!#REF!/L72*100&lt;=60,1)))))),0))*L272)</f>
        <v>1000</v>
      </c>
      <c r="M172" s="97">
        <f>IF(COUNT('IA3'!#REF!)=0,1000,(IFERROR(IF('IA3'!#REF!/M72&lt;0.5,0,IF('IA3'!#REF!/M72*100&gt;90,5,IF('IA3'!#REF!/M72*100&gt;80,4,IF('IA3'!#REF!/M72*100&gt;70,3,IF('IA3'!#REF!/M72*100&gt;60,2,IF('IA3'!#REF!/M72*100&lt;=60,1)))))),0))*M272)</f>
        <v>1000</v>
      </c>
      <c r="N172" s="97">
        <f>IF(COUNT('IA3'!#REF!)=0,1000,(IFERROR(IF('IA3'!#REF!/N72&lt;0.5,0,IF('IA3'!#REF!/N72*100&gt;90,5,IF('IA3'!#REF!/N72*100&gt;80,4,IF('IA3'!#REF!/N72*100&gt;70,3,IF('IA3'!#REF!/N72*100&gt;60,2,IF('IA3'!#REF!/N72*100&lt;=60,1)))))),0))*N272)</f>
        <v>1000</v>
      </c>
      <c r="O172" s="97">
        <f>IF(COUNT('IA3'!#REF!)=0,1000,(IFERROR(IF('IA3'!#REF!/O72&lt;0.5,0,IF('IA3'!#REF!/O72*100&gt;90,5,IF('IA3'!#REF!/O72*100&gt;80,4,IF('IA3'!#REF!/O72*100&gt;70,3,IF('IA3'!#REF!/O72*100&gt;60,2,IF('IA3'!#REF!/O72*100&lt;=60,1)))))),0))*O272)</f>
        <v>1000</v>
      </c>
      <c r="P172" s="97">
        <f>IF(COUNT('IA3'!#REF!)=0,1000,(IFERROR(IF('IA3'!#REF!/P72&lt;0.5,0,IF('IA3'!#REF!/P72*100&gt;90,5,IF('IA3'!#REF!/P72*100&gt;80,4,IF('IA3'!#REF!/P72*100&gt;70,3,IF('IA3'!#REF!/P72*100&gt;60,2,IF('IA3'!#REF!/P72*100&lt;=60,1)))))),0))*P272)</f>
        <v>1000</v>
      </c>
      <c r="Q172" s="97">
        <f>IF(COUNT('IA3'!#REF!)=0,1000,(IFERROR(IF('IA3'!#REF!/Q72&lt;0.5,0,IF('IA3'!#REF!/Q72*100&gt;90,5,IF('IA3'!#REF!/Q72*100&gt;80,4,IF('IA3'!#REF!/Q72*100&gt;70,3,IF('IA3'!#REF!/Q72*100&gt;60,2,IF('IA3'!#REF!/Q72*100&lt;=60,1)))))),0))*Q272)</f>
        <v>1000</v>
      </c>
      <c r="R172" s="97">
        <f>IF(COUNT('IA3'!#REF!)=0,1000,(IFERROR(IF('IA3'!#REF!/R72&lt;0.5,0,IF('IA3'!#REF!/R72*100&gt;90,5,IF('IA3'!#REF!/R72*100&gt;80,4,IF('IA3'!#REF!/R72*100&gt;70,3,IF('IA3'!#REF!/R72*100&gt;60,2,IF('IA3'!#REF!/R72*100&lt;=60,1)))))),0))*R272)</f>
        <v>1000</v>
      </c>
      <c r="S172" s="97">
        <f>IF(COUNT('IA3'!#REF!)=0,1000,(IFERROR(IF('IA3'!#REF!/S72&lt;0.5,0,IF('IA3'!#REF!/S72*100&gt;90,5,IF('IA3'!#REF!/S72*100&gt;80,4,IF('IA3'!#REF!/S72*100&gt;70,3,IF('IA3'!#REF!/S72*100&gt;60,2,IF('IA3'!#REF!/S72*100&lt;=60,1)))))),0))*S272)</f>
        <v>1000</v>
      </c>
      <c r="T172" s="97">
        <f>IF(COUNT('IA3'!#REF!)=0,1000,(IFERROR(IF('IA3'!#REF!/T72&lt;0.5,0,IF('IA3'!#REF!/T72*100&gt;90,5,IF('IA3'!#REF!/T72*100&gt;80,4,IF('IA3'!#REF!/T72*100&gt;70,3,IF('IA3'!#REF!/T72*100&gt;60,2,IF('IA3'!#REF!/T72*100&lt;=60,1)))))),0))*T272)</f>
        <v>1000</v>
      </c>
      <c r="U172" s="97">
        <f>IF(COUNT('IA3'!#REF!)=0,1000,(IFERROR(IF('IA3'!#REF!/U72&lt;0.5,0,IF('IA3'!#REF!/U72*100&gt;90,5,IF('IA3'!#REF!/U72*100&gt;80,4,IF('IA3'!#REF!/U72*100&gt;70,3,IF('IA3'!#REF!/U72*100&gt;60,2,IF('IA3'!#REF!/U72*100&lt;=60,1)))))),0))*U272)</f>
        <v>1000</v>
      </c>
      <c r="V172" s="97">
        <f>IF(COUNT('IA3'!#REF!)=0,1000,(IFERROR(IF('IA3'!#REF!/V72&lt;0.5,0,IF('IA3'!#REF!/V72*100&gt;90,5,IF('IA3'!#REF!/V72*100&gt;80,4,IF('IA3'!#REF!/V72*100&gt;70,3,IF('IA3'!#REF!/V72*100&gt;60,2,IF('IA3'!#REF!/V72*100&lt;=60,1)))))),0))*V272)</f>
        <v>1000</v>
      </c>
      <c r="W172" s="97">
        <f>IF(COUNT('IA3'!#REF!)=0,1000,(IFERROR(IF('IA3'!#REF!/W72&lt;0.5,0,IF('IA3'!#REF!/W72*100&gt;90,5,IF('IA3'!#REF!/W72*100&gt;80,4,IF('IA3'!#REF!/W72*100&gt;70,3,IF('IA3'!#REF!/W72*100&gt;60,2,IF('IA3'!#REF!/W72*100&lt;=60,1)))))),0))*W272)</f>
        <v>1000</v>
      </c>
      <c r="X172" s="97">
        <f>IF(COUNT('IA3'!#REF!)=0,1000,(IFERROR(IF('IA3'!#REF!/X72&lt;0.5,0,IF('IA3'!#REF!/X72*100&gt;90,5,IF('IA3'!#REF!/X72*100&gt;80,4,IF('IA3'!#REF!/X72*100&gt;70,3,IF('IA3'!#REF!/X72*100&gt;60,2,IF('IA3'!#REF!/X72*100&lt;=60,1)))))),0))*X272)</f>
        <v>1000</v>
      </c>
      <c r="Y172" s="97">
        <f>IF(COUNT('IA3'!#REF!)=0,1000,(IFERROR(IF('IA3'!#REF!/Y72&lt;0.5,0,IF('IA3'!#REF!/Y72*100&gt;90,5,IF('IA3'!#REF!/Y72*100&gt;80,4,IF('IA3'!#REF!/Y72*100&gt;70,3,IF('IA3'!#REF!/Y72*100&gt;60,2,IF('IA3'!#REF!/Y72*100&lt;=60,1)))))),0))*Y272)</f>
        <v>1000</v>
      </c>
      <c r="Z172" s="97">
        <f>IF(COUNT('IA3'!#REF!)=0,1000,(IFERROR(IF('IA3'!#REF!/Z72&lt;0.5,0,IF('IA3'!#REF!/Z72*100&gt;90,5,IF('IA3'!#REF!/Z72*100&gt;80,4,IF('IA3'!#REF!/Z72*100&gt;70,3,IF('IA3'!#REF!/Z72*100&gt;60,2,IF('IA3'!#REF!/Z72*100&lt;=60,1)))))),0))*Z272)</f>
        <v>1000</v>
      </c>
      <c r="AA172" s="97">
        <f>IF(COUNT('IA3'!#REF!)=0,1000,(IFERROR(IF('IA3'!#REF!/AA72&lt;0.5,0,IF('IA3'!#REF!/AA72*100&gt;90,5,IF('IA3'!#REF!/AA72*100&gt;80,4,IF('IA3'!#REF!/AA72*100&gt;70,3,IF('IA3'!#REF!/AA72*100&gt;60,2,IF('IA3'!#REF!/AA72*100&lt;=60,1)))))),0))*AA272)</f>
        <v>1000</v>
      </c>
      <c r="AB172" s="97">
        <f>IF(COUNT('IA3'!#REF!)=0,1000,(IFERROR(IF('IA3'!#REF!/AB72&lt;0.5,0,IF('IA3'!#REF!/AB72*100&gt;90,5,IF('IA3'!#REF!/AB72*100&gt;80,4,IF('IA3'!#REF!/AB72*100&gt;70,3,IF('IA3'!#REF!/AB72*100&gt;60,2,IF('IA3'!#REF!/AB72*100&lt;=60,1)))))),0))*AB272)</f>
        <v>1000</v>
      </c>
      <c r="AC172" s="97">
        <f>IF(COUNT('IA3'!#REF!)=0,1000,(IFERROR(IF('IA3'!#REF!/AC72&lt;0.5,0,IF('IA3'!#REF!/AC72*100&gt;90,5,IF('IA3'!#REF!/AC72*100&gt;80,4,IF('IA3'!#REF!/AC72*100&gt;70,3,IF('IA3'!#REF!/AC72*100&gt;60,2,IF('IA3'!#REF!/AC72*100&lt;=60,1)))))),0))*AC272)</f>
        <v>1000</v>
      </c>
      <c r="AD172" s="97">
        <f>IF(COUNT('IA3'!#REF!)=0,1000,(IFERROR(IF('IA3'!#REF!/AD72&lt;0.5,0,IF('IA3'!#REF!/AD72*100&gt;90,5,IF('IA3'!#REF!/AD72*100&gt;80,4,IF('IA3'!#REF!/AD72*100&gt;70,3,IF('IA3'!#REF!/AD72*100&gt;60,2,IF('IA3'!#REF!/AD72*100&lt;=60,1)))))),0))*AD272)</f>
        <v>1000</v>
      </c>
      <c r="AE172" s="97">
        <f>IF(COUNT('IA3'!#REF!)=0,1000,(IFERROR(IF('IA3'!#REF!/AE72&lt;0.5,0,IF('IA3'!#REF!/AE72*100&gt;90,5,IF('IA3'!#REF!/AE72*100&gt;80,4,IF('IA3'!#REF!/AE72*100&gt;70,3,IF('IA3'!#REF!/AE72*100&gt;60,2,IF('IA3'!#REF!/AE72*100&lt;=60,1)))))),0))*AE272)</f>
        <v>1000</v>
      </c>
      <c r="AF172" s="97">
        <f>IF(COUNT('IA3'!#REF!)=0,1000,(IFERROR(IF('IA3'!#REF!/AF72&lt;0.5,0,IF('IA3'!#REF!/AF72*100&gt;90,5,IF('IA3'!#REF!/AF72*100&gt;80,4,IF('IA3'!#REF!/AF72*100&gt;70,3,IF('IA3'!#REF!/AF72*100&gt;60,2,IF('IA3'!#REF!/AF72*100&lt;=60,1)))))),0))*AF272)</f>
        <v>1000</v>
      </c>
      <c r="AG172" s="97">
        <f>IF(COUNT('IA3'!#REF!)=0,1000,(IFERROR(IF('IA3'!#REF!/AG72&lt;0.5,0,IF('IA3'!#REF!/AG72*100&gt;90,5,IF('IA3'!#REF!/AG72*100&gt;80,4,IF('IA3'!#REF!/AG72*100&gt;70,3,IF('IA3'!#REF!/AG72*100&gt;60,2,IF('IA3'!#REF!/AG72*100&lt;=60,1)))))),0))*AG272)</f>
        <v>1000</v>
      </c>
      <c r="AH172" s="97">
        <f>IF(COUNT('IA3'!#REF!)=0,1000,(IFERROR(IF('IA3'!#REF!/AH72&lt;0.5,0,IF('IA3'!#REF!/AH72*100&gt;90,5,IF('IA3'!#REF!/AH72*100&gt;80,4,IF('IA3'!#REF!/AH72*100&gt;70,3,IF('IA3'!#REF!/AH72*100&gt;60,2,IF('IA3'!#REF!/AH72*100&lt;=60,1)))))),0))*AH272)</f>
        <v>1000</v>
      </c>
      <c r="AI172" s="97">
        <f>IF(COUNT('IA3'!#REF!)=0,1000,(IFERROR(IF('IA3'!#REF!/AI72&lt;0.5,0,IF('IA3'!#REF!/AI72*100&gt;90,5,IF('IA3'!#REF!/AI72*100&gt;80,4,IF('IA3'!#REF!/AI72*100&gt;70,3,IF('IA3'!#REF!/AI72*100&gt;60,2,IF('IA3'!#REF!/AI72*100&lt;=60,1)))))),0))*AI272)</f>
        <v>1000</v>
      </c>
      <c r="AJ172" s="97">
        <f>IF(COUNT('IA3'!#REF!)=0,1000,(IFERROR(IF('IA3'!#REF!/AJ72&lt;0.5,0,IF('IA3'!#REF!/AJ72*100&gt;90,5,IF('IA3'!#REF!/AJ72*100&gt;80,4,IF('IA3'!#REF!/AJ72*100&gt;70,3,IF('IA3'!#REF!/AJ72*100&gt;60,2,IF('IA3'!#REF!/AJ72*100&lt;=60,1)))))),0))*AJ272)</f>
        <v>1000</v>
      </c>
      <c r="AK172" s="97">
        <f>IF(COUNT('IA3'!#REF!)=0,1000,(IFERROR(IF('IA3'!#REF!/AK72&lt;0.5,0,IF('IA3'!#REF!/AK72*100&gt;90,5,IF('IA3'!#REF!/AK72*100&gt;80,4,IF('IA3'!#REF!/AK72*100&gt;70,3,IF('IA3'!#REF!/AK72*100&gt;60,2,IF('IA3'!#REF!/AK72*100&lt;=60,1)))))),0))*AK272)</f>
        <v>1000</v>
      </c>
      <c r="AL172" s="97">
        <f>IF(COUNT('IA3'!#REF!)=0,1000,(IFERROR(IF('IA3'!#REF!/AL72&lt;0.5,0,IF('IA3'!#REF!/AL72*100&gt;90,5,IF('IA3'!#REF!/AL72*100&gt;80,4,IF('IA3'!#REF!/AL72*100&gt;70,3,IF('IA3'!#REF!/AL72*100&gt;60,2,IF('IA3'!#REF!/AL72*100&lt;=60,1)))))),0))*AL272)</f>
        <v>1000</v>
      </c>
      <c r="AM172" s="97">
        <f>IF(COUNT('IA3'!#REF!)=0,1000,(IFERROR(IF('IA3'!#REF!/AM72&lt;0.5,0,IF('IA3'!#REF!/AM72*100&gt;90,5,IF('IA3'!#REF!/AM72*100&gt;80,4,IF('IA3'!#REF!/AM72*100&gt;70,3,IF('IA3'!#REF!/AM72*100&gt;60,2,IF('IA3'!#REF!/AM72*100&lt;=60,1)))))),0))*AM272)</f>
        <v>1000</v>
      </c>
      <c r="AN172" s="97">
        <f>IF(COUNT('IA3'!#REF!)=0,1000,(IFERROR(IF('IA3'!#REF!/AN72&lt;0.5,0,IF('IA3'!#REF!/AN72*100&gt;90,5,IF('IA3'!#REF!/AN72*100&gt;80,4,IF('IA3'!#REF!/AN72*100&gt;70,3,IF('IA3'!#REF!/AN72*100&gt;60,2,IF('IA3'!#REF!/AN72*100&lt;=60,1)))))),0))*AN272)</f>
        <v>1000</v>
      </c>
      <c r="AO172" s="97">
        <f>IF(COUNT('IA3'!#REF!)=0,1000,(IFERROR(IF('IA3'!#REF!/AO72&lt;0.5,0,IF('IA3'!#REF!/AO72*100&gt;90,5,IF('IA3'!#REF!/AO72*100&gt;80,4,IF('IA3'!#REF!/AO72*100&gt;70,3,IF('IA3'!#REF!/AO72*100&gt;60,2,IF('IA3'!#REF!/AO72*100&lt;=60,1)))))),0))*AO272)</f>
        <v>1000</v>
      </c>
      <c r="AP172" s="97">
        <f>IF(COUNT('IA3'!#REF!)=0,1000,(IFERROR(IF('IA3'!#REF!/AP72&lt;0.5,0,IF('IA3'!#REF!/AP72*100&gt;90,5,IF('IA3'!#REF!/AP72*100&gt;80,4,IF('IA3'!#REF!/AP72*100&gt;70,3,IF('IA3'!#REF!/AP72*100&gt;60,2,IF('IA3'!#REF!/AP72*100&lt;=60,1)))))),0))*AP272)</f>
        <v>1000</v>
      </c>
      <c r="AQ172" s="97">
        <f>IF(COUNT('IA3'!#REF!)=0,1000,(IFERROR(IF('IA3'!#REF!/AQ72&lt;0.5,0,IF('IA3'!#REF!/AQ72*100&gt;90,5,IF('IA3'!#REF!/AQ72*100&gt;80,4,IF('IA3'!#REF!/AQ72*100&gt;70,3,IF('IA3'!#REF!/AQ72*100&gt;60,2,IF('IA3'!#REF!/AQ72*100&lt;=60,1)))))),0))*AQ272)</f>
        <v>1000</v>
      </c>
      <c r="AR172" s="97">
        <f>IF(COUNT('IA3'!#REF!)=0,1000,(IFERROR(IF('IA3'!#REF!/AR72&lt;0.5,0,IF('IA3'!#REF!/AR72*100&gt;90,5,IF('IA3'!#REF!/AR72*100&gt;80,4,IF('IA3'!#REF!/AR72*100&gt;70,3,IF('IA3'!#REF!/AR72*100&gt;60,2,IF('IA3'!#REF!/AR72*100&lt;=60,1)))))),0))*AR272)</f>
        <v>1000</v>
      </c>
      <c r="AS172" s="97">
        <f>IF(COUNT('IA3'!#REF!)=0,1000,(IFERROR(IF('IA3'!#REF!/AS72&lt;0.5,0,IF('IA3'!#REF!/AS72*100&gt;90,5,IF('IA3'!#REF!/AS72*100&gt;80,4,IF('IA3'!#REF!/AS72*100&gt;70,3,IF('IA3'!#REF!/AS72*100&gt;60,2,IF('IA3'!#REF!/AS72*100&lt;=60,1)))))),0))*AS272)</f>
        <v>1000</v>
      </c>
      <c r="AT172" s="97">
        <f>IF(COUNT('IA3'!#REF!)=0,1000,(IFERROR(IF('IA3'!#REF!/AT72&lt;0.5,0,IF('IA3'!#REF!/AT72*100&gt;90,5,IF('IA3'!#REF!/AT72*100&gt;80,4,IF('IA3'!#REF!/AT72*100&gt;70,3,IF('IA3'!#REF!/AT72*100&gt;60,2,IF('IA3'!#REF!/AT72*100&lt;=60,1)))))),0))*AT272)</f>
        <v>1000</v>
      </c>
      <c r="AU172" s="97">
        <f>IF(COUNT('IA3'!#REF!)=0,1000,(IFERROR(IF('IA3'!#REF!/AU72&lt;0.5,0,IF('IA3'!#REF!/AU72*100&gt;90,5,IF('IA3'!#REF!/AU72*100&gt;80,4,IF('IA3'!#REF!/AU72*100&gt;70,3,IF('IA3'!#REF!/AU72*100&gt;60,2,IF('IA3'!#REF!/AU72*100&lt;=60,1)))))),0))*AU272)</f>
        <v>1000</v>
      </c>
      <c r="AV172" s="97">
        <f>IF(COUNT('IA3'!#REF!)=0,1000,(IFERROR(IF('IA3'!#REF!/AV72&lt;0.5,0,IF('IA3'!#REF!/AV72*100&gt;90,5,IF('IA3'!#REF!/AV72*100&gt;80,4,IF('IA3'!#REF!/AV72*100&gt;70,3,IF('IA3'!#REF!/AV72*100&gt;60,2,IF('IA3'!#REF!/AV72*100&lt;=60,1)))))),0))*AV272)</f>
        <v>1000</v>
      </c>
      <c r="AW172" s="97">
        <f>IF(COUNT('IA3'!#REF!)=0,1000,(IFERROR(IF('IA3'!#REF!/AW72&lt;0.5,0,IF('IA3'!#REF!/AW72*100&gt;90,5,IF('IA3'!#REF!/AW72*100&gt;80,4,IF('IA3'!#REF!/AW72*100&gt;70,3,IF('IA3'!#REF!/AW72*100&gt;60,2,IF('IA3'!#REF!/AW72*100&lt;=60,1)))))),0))*AW272)</f>
        <v>1000</v>
      </c>
      <c r="AX172" s="97">
        <f>IF(COUNT('IA3'!#REF!)=0,1000,(IFERROR(IF('IA3'!#REF!/AX72&lt;0.5,0,IF('IA3'!#REF!/AX72*100&gt;90,5,IF('IA3'!#REF!/AX72*100&gt;80,4,IF('IA3'!#REF!/AX72*100&gt;70,3,IF('IA3'!#REF!/AX72*100&gt;60,2,IF('IA3'!#REF!/AX72*100&lt;=60,1)))))),0))*AX272)</f>
        <v>1000</v>
      </c>
      <c r="AY172" s="97">
        <f>IF(COUNT('IA3'!#REF!)=0,1000,(IFERROR(IF('IA3'!#REF!/AY72&lt;0.5,0,IF('IA3'!#REF!/AY72*100&gt;90,5,IF('IA3'!#REF!/AY72*100&gt;80,4,IF('IA3'!#REF!/AY72*100&gt;70,3,IF('IA3'!#REF!/AY72*100&gt;60,2,IF('IA3'!#REF!/AY72*100&lt;=60,1)))))),0))*AY272)</f>
        <v>1000</v>
      </c>
      <c r="AZ172" s="97">
        <f>IF(COUNT('IA3'!#REF!)=0,1000,(IFERROR(IF('IA3'!#REF!/AZ72&lt;0.5,0,IF('IA3'!#REF!/AZ72*100&gt;90,5,IF('IA3'!#REF!/AZ72*100&gt;80,4,IF('IA3'!#REF!/AZ72*100&gt;70,3,IF('IA3'!#REF!/AZ72*100&gt;60,2,IF('IA3'!#REF!/AZ72*100&lt;=60,1)))))),0))*AZ272)</f>
        <v>1000</v>
      </c>
      <c r="BA172" s="96">
        <f t="shared" si="53"/>
        <v>0</v>
      </c>
      <c r="BB172" s="96">
        <f t="shared" si="54"/>
        <v>0</v>
      </c>
      <c r="BC172" s="96">
        <f t="shared" si="55"/>
        <v>0</v>
      </c>
      <c r="BD172" s="96">
        <f t="shared" si="56"/>
        <v>0</v>
      </c>
      <c r="BE172" s="96">
        <f t="shared" si="57"/>
        <v>0</v>
      </c>
      <c r="BF172" s="96">
        <f t="shared" si="58"/>
        <v>0</v>
      </c>
      <c r="BG172" s="96">
        <f t="shared" si="59"/>
        <v>0</v>
      </c>
    </row>
    <row r="173" spans="1:59" x14ac:dyDescent="0.3">
      <c r="A173" s="97">
        <f>IF(COUNT('IA3'!#REF!)=0,1000,(IFERROR(IF('IA3'!#REF!/A73&lt;0.5,0,IF('IA3'!#REF!/A73*100&gt;90,5,IF('IA3'!#REF!/A73*100&gt;80,4,IF('IA3'!#REF!/A73*100&gt;70,3,IF('IA3'!#REF!/A73*100&gt;60,2,IF('IA3'!#REF!/A73*100&lt;=60,1)))))),0))*A273)</f>
        <v>1000</v>
      </c>
      <c r="B173" s="97">
        <f>IF(COUNT('IA3'!#REF!)=0,1000,(IFERROR(IF('IA3'!#REF!/B73&lt;0.5,0,IF('IA3'!#REF!/B73*100&gt;90,5,IF('IA3'!#REF!/B73*100&gt;80,4,IF('IA3'!#REF!/B73*100&gt;70,3,IF('IA3'!#REF!/B73*100&gt;60,2,IF('IA3'!#REF!/B73*100&lt;=60,1)))))),0))*B273)</f>
        <v>1000</v>
      </c>
      <c r="C173" s="97">
        <f>IF(COUNT('IA3'!#REF!)=0,1000,(IFERROR(IF('IA3'!#REF!/C73&lt;0.5,0,IF('IA3'!#REF!/C73*100&gt;90,5,IF('IA3'!#REF!/C73*100&gt;80,4,IF('IA3'!#REF!/C73*100&gt;70,3,IF('IA3'!#REF!/C73*100&gt;60,2,IF('IA3'!#REF!/C73*100&lt;=60,1)))))),0))*C273)</f>
        <v>1000</v>
      </c>
      <c r="D173" s="97">
        <f>IF(COUNT('IA3'!#REF!)=0,1000,(IFERROR(IF('IA3'!#REF!/D73&lt;0.5,0,IF('IA3'!#REF!/D73*100&gt;90,5,IF('IA3'!#REF!/D73*100&gt;80,4,IF('IA3'!#REF!/D73*100&gt;70,3,IF('IA3'!#REF!/D73*100&gt;60,2,IF('IA3'!#REF!/D73*100&lt;=60,1)))))),0))*D273)</f>
        <v>1000</v>
      </c>
      <c r="E173" s="97">
        <f>IF(COUNT('IA3'!#REF!)=0,1000,(IFERROR(IF('IA3'!#REF!/E73&lt;0.5,0,IF('IA3'!#REF!/E73*100&gt;90,5,IF('IA3'!#REF!/E73*100&gt;80,4,IF('IA3'!#REF!/E73*100&gt;70,3,IF('IA3'!#REF!/E73*100&gt;60,2,IF('IA3'!#REF!/E73*100&lt;=60,1)))))),0))*E273)</f>
        <v>1000</v>
      </c>
      <c r="F173" s="97">
        <f>IF(COUNT('IA3'!#REF!)=0,1000,(IFERROR(IF('IA3'!#REF!/F73&lt;0.5,0,IF('IA3'!#REF!/F73*100&gt;90,5,IF('IA3'!#REF!/F73*100&gt;80,4,IF('IA3'!#REF!/F73*100&gt;70,3,IF('IA3'!#REF!/F73*100&gt;60,2,IF('IA3'!#REF!/F73*100&lt;=60,1)))))),0))*F273)</f>
        <v>1000</v>
      </c>
      <c r="G173" s="97">
        <f>IF(COUNT('IA3'!#REF!)=0,1000,(IFERROR(IF('IA3'!#REF!/G73&lt;0.5,0,IF('IA3'!#REF!/G73*100&gt;90,5,IF('IA3'!#REF!/G73*100&gt;80,4,IF('IA3'!#REF!/G73*100&gt;70,3,IF('IA3'!#REF!/G73*100&gt;60,2,IF('IA3'!#REF!/G73*100&lt;=60,1)))))),0))*G273)</f>
        <v>1000</v>
      </c>
      <c r="H173" s="97">
        <f>IF(COUNT('IA3'!#REF!)=0,1000,(IFERROR(IF('IA3'!#REF!/H73&lt;0.5,0,IF('IA3'!#REF!/H73*100&gt;90,5,IF('IA3'!#REF!/H73*100&gt;80,4,IF('IA3'!#REF!/H73*100&gt;70,3,IF('IA3'!#REF!/H73*100&gt;60,2,IF('IA3'!#REF!/H73*100&lt;=60,1)))))),0))*H273)</f>
        <v>1000</v>
      </c>
      <c r="I173" s="97">
        <f>IF(COUNT('IA3'!#REF!)=0,1000,(IFERROR(IF('IA3'!#REF!/I73&lt;0.5,0,IF('IA3'!#REF!/I73*100&gt;90,5,IF('IA3'!#REF!/I73*100&gt;80,4,IF('IA3'!#REF!/I73*100&gt;70,3,IF('IA3'!#REF!/I73*100&gt;60,2,IF('IA3'!#REF!/I73*100&lt;=60,1)))))),0))*I273)</f>
        <v>1000</v>
      </c>
      <c r="J173" s="97">
        <f>IF(COUNT('IA3'!#REF!)=0,1000,(IFERROR(IF('IA3'!#REF!/J73&lt;0.5,0,IF('IA3'!#REF!/J73*100&gt;90,5,IF('IA3'!#REF!/J73*100&gt;80,4,IF('IA3'!#REF!/J73*100&gt;70,3,IF('IA3'!#REF!/J73*100&gt;60,2,IF('IA3'!#REF!/J73*100&lt;=60,1)))))),0))*J273)</f>
        <v>1000</v>
      </c>
      <c r="K173" s="97">
        <f>IF(COUNT('IA3'!#REF!)=0,1000,(IFERROR(IF('IA3'!#REF!/K73&lt;0.5,0,IF('IA3'!#REF!/K73*100&gt;90,5,IF('IA3'!#REF!/K73*100&gt;80,4,IF('IA3'!#REF!/K73*100&gt;70,3,IF('IA3'!#REF!/K73*100&gt;60,2,IF('IA3'!#REF!/K73*100&lt;=60,1)))))),0))*K273)</f>
        <v>1000</v>
      </c>
      <c r="L173" s="97">
        <f>IF(COUNT('IA3'!#REF!)=0,1000,(IFERROR(IF('IA3'!#REF!/L73&lt;0.5,0,IF('IA3'!#REF!/L73*100&gt;90,5,IF('IA3'!#REF!/L73*100&gt;80,4,IF('IA3'!#REF!/L73*100&gt;70,3,IF('IA3'!#REF!/L73*100&gt;60,2,IF('IA3'!#REF!/L73*100&lt;=60,1)))))),0))*L273)</f>
        <v>1000</v>
      </c>
      <c r="M173" s="97">
        <f>IF(COUNT('IA3'!#REF!)=0,1000,(IFERROR(IF('IA3'!#REF!/M73&lt;0.5,0,IF('IA3'!#REF!/M73*100&gt;90,5,IF('IA3'!#REF!/M73*100&gt;80,4,IF('IA3'!#REF!/M73*100&gt;70,3,IF('IA3'!#REF!/M73*100&gt;60,2,IF('IA3'!#REF!/M73*100&lt;=60,1)))))),0))*M273)</f>
        <v>1000</v>
      </c>
      <c r="N173" s="97">
        <f>IF(COUNT('IA3'!#REF!)=0,1000,(IFERROR(IF('IA3'!#REF!/N73&lt;0.5,0,IF('IA3'!#REF!/N73*100&gt;90,5,IF('IA3'!#REF!/N73*100&gt;80,4,IF('IA3'!#REF!/N73*100&gt;70,3,IF('IA3'!#REF!/N73*100&gt;60,2,IF('IA3'!#REF!/N73*100&lt;=60,1)))))),0))*N273)</f>
        <v>1000</v>
      </c>
      <c r="O173" s="97">
        <f>IF(COUNT('IA3'!#REF!)=0,1000,(IFERROR(IF('IA3'!#REF!/O73&lt;0.5,0,IF('IA3'!#REF!/O73*100&gt;90,5,IF('IA3'!#REF!/O73*100&gt;80,4,IF('IA3'!#REF!/O73*100&gt;70,3,IF('IA3'!#REF!/O73*100&gt;60,2,IF('IA3'!#REF!/O73*100&lt;=60,1)))))),0))*O273)</f>
        <v>1000</v>
      </c>
      <c r="P173" s="97">
        <f>IF(COUNT('IA3'!#REF!)=0,1000,(IFERROR(IF('IA3'!#REF!/P73&lt;0.5,0,IF('IA3'!#REF!/P73*100&gt;90,5,IF('IA3'!#REF!/P73*100&gt;80,4,IF('IA3'!#REF!/P73*100&gt;70,3,IF('IA3'!#REF!/P73*100&gt;60,2,IF('IA3'!#REF!/P73*100&lt;=60,1)))))),0))*P273)</f>
        <v>1000</v>
      </c>
      <c r="Q173" s="97">
        <f>IF(COUNT('IA3'!#REF!)=0,1000,(IFERROR(IF('IA3'!#REF!/Q73&lt;0.5,0,IF('IA3'!#REF!/Q73*100&gt;90,5,IF('IA3'!#REF!/Q73*100&gt;80,4,IF('IA3'!#REF!/Q73*100&gt;70,3,IF('IA3'!#REF!/Q73*100&gt;60,2,IF('IA3'!#REF!/Q73*100&lt;=60,1)))))),0))*Q273)</f>
        <v>1000</v>
      </c>
      <c r="R173" s="97">
        <f>IF(COUNT('IA3'!#REF!)=0,1000,(IFERROR(IF('IA3'!#REF!/R73&lt;0.5,0,IF('IA3'!#REF!/R73*100&gt;90,5,IF('IA3'!#REF!/R73*100&gt;80,4,IF('IA3'!#REF!/R73*100&gt;70,3,IF('IA3'!#REF!/R73*100&gt;60,2,IF('IA3'!#REF!/R73*100&lt;=60,1)))))),0))*R273)</f>
        <v>1000</v>
      </c>
      <c r="S173" s="97">
        <f>IF(COUNT('IA3'!#REF!)=0,1000,(IFERROR(IF('IA3'!#REF!/S73&lt;0.5,0,IF('IA3'!#REF!/S73*100&gt;90,5,IF('IA3'!#REF!/S73*100&gt;80,4,IF('IA3'!#REF!/S73*100&gt;70,3,IF('IA3'!#REF!/S73*100&gt;60,2,IF('IA3'!#REF!/S73*100&lt;=60,1)))))),0))*S273)</f>
        <v>1000</v>
      </c>
      <c r="T173" s="97">
        <f>IF(COUNT('IA3'!#REF!)=0,1000,(IFERROR(IF('IA3'!#REF!/T73&lt;0.5,0,IF('IA3'!#REF!/T73*100&gt;90,5,IF('IA3'!#REF!/T73*100&gt;80,4,IF('IA3'!#REF!/T73*100&gt;70,3,IF('IA3'!#REF!/T73*100&gt;60,2,IF('IA3'!#REF!/T73*100&lt;=60,1)))))),0))*T273)</f>
        <v>1000</v>
      </c>
      <c r="U173" s="97">
        <f>IF(COUNT('IA3'!#REF!)=0,1000,(IFERROR(IF('IA3'!#REF!/U73&lt;0.5,0,IF('IA3'!#REF!/U73*100&gt;90,5,IF('IA3'!#REF!/U73*100&gt;80,4,IF('IA3'!#REF!/U73*100&gt;70,3,IF('IA3'!#REF!/U73*100&gt;60,2,IF('IA3'!#REF!/U73*100&lt;=60,1)))))),0))*U273)</f>
        <v>1000</v>
      </c>
      <c r="V173" s="97">
        <f>IF(COUNT('IA3'!#REF!)=0,1000,(IFERROR(IF('IA3'!#REF!/V73&lt;0.5,0,IF('IA3'!#REF!/V73*100&gt;90,5,IF('IA3'!#REF!/V73*100&gt;80,4,IF('IA3'!#REF!/V73*100&gt;70,3,IF('IA3'!#REF!/V73*100&gt;60,2,IF('IA3'!#REF!/V73*100&lt;=60,1)))))),0))*V273)</f>
        <v>1000</v>
      </c>
      <c r="W173" s="97">
        <f>IF(COUNT('IA3'!#REF!)=0,1000,(IFERROR(IF('IA3'!#REF!/W73&lt;0.5,0,IF('IA3'!#REF!/W73*100&gt;90,5,IF('IA3'!#REF!/W73*100&gt;80,4,IF('IA3'!#REF!/W73*100&gt;70,3,IF('IA3'!#REF!/W73*100&gt;60,2,IF('IA3'!#REF!/W73*100&lt;=60,1)))))),0))*W273)</f>
        <v>1000</v>
      </c>
      <c r="X173" s="97">
        <f>IF(COUNT('IA3'!#REF!)=0,1000,(IFERROR(IF('IA3'!#REF!/X73&lt;0.5,0,IF('IA3'!#REF!/X73*100&gt;90,5,IF('IA3'!#REF!/X73*100&gt;80,4,IF('IA3'!#REF!/X73*100&gt;70,3,IF('IA3'!#REF!/X73*100&gt;60,2,IF('IA3'!#REF!/X73*100&lt;=60,1)))))),0))*X273)</f>
        <v>1000</v>
      </c>
      <c r="Y173" s="97">
        <f>IF(COUNT('IA3'!#REF!)=0,1000,(IFERROR(IF('IA3'!#REF!/Y73&lt;0.5,0,IF('IA3'!#REF!/Y73*100&gt;90,5,IF('IA3'!#REF!/Y73*100&gt;80,4,IF('IA3'!#REF!/Y73*100&gt;70,3,IF('IA3'!#REF!/Y73*100&gt;60,2,IF('IA3'!#REF!/Y73*100&lt;=60,1)))))),0))*Y273)</f>
        <v>1000</v>
      </c>
      <c r="Z173" s="97">
        <f>IF(COUNT('IA3'!#REF!)=0,1000,(IFERROR(IF('IA3'!#REF!/Z73&lt;0.5,0,IF('IA3'!#REF!/Z73*100&gt;90,5,IF('IA3'!#REF!/Z73*100&gt;80,4,IF('IA3'!#REF!/Z73*100&gt;70,3,IF('IA3'!#REF!/Z73*100&gt;60,2,IF('IA3'!#REF!/Z73*100&lt;=60,1)))))),0))*Z273)</f>
        <v>1000</v>
      </c>
      <c r="AA173" s="97">
        <f>IF(COUNT('IA3'!#REF!)=0,1000,(IFERROR(IF('IA3'!#REF!/AA73&lt;0.5,0,IF('IA3'!#REF!/AA73*100&gt;90,5,IF('IA3'!#REF!/AA73*100&gt;80,4,IF('IA3'!#REF!/AA73*100&gt;70,3,IF('IA3'!#REF!/AA73*100&gt;60,2,IF('IA3'!#REF!/AA73*100&lt;=60,1)))))),0))*AA273)</f>
        <v>1000</v>
      </c>
      <c r="AB173" s="97">
        <f>IF(COUNT('IA3'!#REF!)=0,1000,(IFERROR(IF('IA3'!#REF!/AB73&lt;0.5,0,IF('IA3'!#REF!/AB73*100&gt;90,5,IF('IA3'!#REF!/AB73*100&gt;80,4,IF('IA3'!#REF!/AB73*100&gt;70,3,IF('IA3'!#REF!/AB73*100&gt;60,2,IF('IA3'!#REF!/AB73*100&lt;=60,1)))))),0))*AB273)</f>
        <v>1000</v>
      </c>
      <c r="AC173" s="97">
        <f>IF(COUNT('IA3'!#REF!)=0,1000,(IFERROR(IF('IA3'!#REF!/AC73&lt;0.5,0,IF('IA3'!#REF!/AC73*100&gt;90,5,IF('IA3'!#REF!/AC73*100&gt;80,4,IF('IA3'!#REF!/AC73*100&gt;70,3,IF('IA3'!#REF!/AC73*100&gt;60,2,IF('IA3'!#REF!/AC73*100&lt;=60,1)))))),0))*AC273)</f>
        <v>1000</v>
      </c>
      <c r="AD173" s="97">
        <f>IF(COUNT('IA3'!#REF!)=0,1000,(IFERROR(IF('IA3'!#REF!/AD73&lt;0.5,0,IF('IA3'!#REF!/AD73*100&gt;90,5,IF('IA3'!#REF!/AD73*100&gt;80,4,IF('IA3'!#REF!/AD73*100&gt;70,3,IF('IA3'!#REF!/AD73*100&gt;60,2,IF('IA3'!#REF!/AD73*100&lt;=60,1)))))),0))*AD273)</f>
        <v>1000</v>
      </c>
      <c r="AE173" s="97">
        <f>IF(COUNT('IA3'!#REF!)=0,1000,(IFERROR(IF('IA3'!#REF!/AE73&lt;0.5,0,IF('IA3'!#REF!/AE73*100&gt;90,5,IF('IA3'!#REF!/AE73*100&gt;80,4,IF('IA3'!#REF!/AE73*100&gt;70,3,IF('IA3'!#REF!/AE73*100&gt;60,2,IF('IA3'!#REF!/AE73*100&lt;=60,1)))))),0))*AE273)</f>
        <v>1000</v>
      </c>
      <c r="AF173" s="97">
        <f>IF(COUNT('IA3'!#REF!)=0,1000,(IFERROR(IF('IA3'!#REF!/AF73&lt;0.5,0,IF('IA3'!#REF!/AF73*100&gt;90,5,IF('IA3'!#REF!/AF73*100&gt;80,4,IF('IA3'!#REF!/AF73*100&gt;70,3,IF('IA3'!#REF!/AF73*100&gt;60,2,IF('IA3'!#REF!/AF73*100&lt;=60,1)))))),0))*AF273)</f>
        <v>1000</v>
      </c>
      <c r="AG173" s="97">
        <f>IF(COUNT('IA3'!#REF!)=0,1000,(IFERROR(IF('IA3'!#REF!/AG73&lt;0.5,0,IF('IA3'!#REF!/AG73*100&gt;90,5,IF('IA3'!#REF!/AG73*100&gt;80,4,IF('IA3'!#REF!/AG73*100&gt;70,3,IF('IA3'!#REF!/AG73*100&gt;60,2,IF('IA3'!#REF!/AG73*100&lt;=60,1)))))),0))*AG273)</f>
        <v>1000</v>
      </c>
      <c r="AH173" s="97">
        <f>IF(COUNT('IA3'!#REF!)=0,1000,(IFERROR(IF('IA3'!#REF!/AH73&lt;0.5,0,IF('IA3'!#REF!/AH73*100&gt;90,5,IF('IA3'!#REF!/AH73*100&gt;80,4,IF('IA3'!#REF!/AH73*100&gt;70,3,IF('IA3'!#REF!/AH73*100&gt;60,2,IF('IA3'!#REF!/AH73*100&lt;=60,1)))))),0))*AH273)</f>
        <v>1000</v>
      </c>
      <c r="AI173" s="97">
        <f>IF(COUNT('IA3'!#REF!)=0,1000,(IFERROR(IF('IA3'!#REF!/AI73&lt;0.5,0,IF('IA3'!#REF!/AI73*100&gt;90,5,IF('IA3'!#REF!/AI73*100&gt;80,4,IF('IA3'!#REF!/AI73*100&gt;70,3,IF('IA3'!#REF!/AI73*100&gt;60,2,IF('IA3'!#REF!/AI73*100&lt;=60,1)))))),0))*AI273)</f>
        <v>1000</v>
      </c>
      <c r="AJ173" s="97">
        <f>IF(COUNT('IA3'!#REF!)=0,1000,(IFERROR(IF('IA3'!#REF!/AJ73&lt;0.5,0,IF('IA3'!#REF!/AJ73*100&gt;90,5,IF('IA3'!#REF!/AJ73*100&gt;80,4,IF('IA3'!#REF!/AJ73*100&gt;70,3,IF('IA3'!#REF!/AJ73*100&gt;60,2,IF('IA3'!#REF!/AJ73*100&lt;=60,1)))))),0))*AJ273)</f>
        <v>1000</v>
      </c>
      <c r="AK173" s="97">
        <f>IF(COUNT('IA3'!#REF!)=0,1000,(IFERROR(IF('IA3'!#REF!/AK73&lt;0.5,0,IF('IA3'!#REF!/AK73*100&gt;90,5,IF('IA3'!#REF!/AK73*100&gt;80,4,IF('IA3'!#REF!/AK73*100&gt;70,3,IF('IA3'!#REF!/AK73*100&gt;60,2,IF('IA3'!#REF!/AK73*100&lt;=60,1)))))),0))*AK273)</f>
        <v>1000</v>
      </c>
      <c r="AL173" s="97">
        <f>IF(COUNT('IA3'!#REF!)=0,1000,(IFERROR(IF('IA3'!#REF!/AL73&lt;0.5,0,IF('IA3'!#REF!/AL73*100&gt;90,5,IF('IA3'!#REF!/AL73*100&gt;80,4,IF('IA3'!#REF!/AL73*100&gt;70,3,IF('IA3'!#REF!/AL73*100&gt;60,2,IF('IA3'!#REF!/AL73*100&lt;=60,1)))))),0))*AL273)</f>
        <v>1000</v>
      </c>
      <c r="AM173" s="97">
        <f>IF(COUNT('IA3'!#REF!)=0,1000,(IFERROR(IF('IA3'!#REF!/AM73&lt;0.5,0,IF('IA3'!#REF!/AM73*100&gt;90,5,IF('IA3'!#REF!/AM73*100&gt;80,4,IF('IA3'!#REF!/AM73*100&gt;70,3,IF('IA3'!#REF!/AM73*100&gt;60,2,IF('IA3'!#REF!/AM73*100&lt;=60,1)))))),0))*AM273)</f>
        <v>1000</v>
      </c>
      <c r="AN173" s="97">
        <f>IF(COUNT('IA3'!#REF!)=0,1000,(IFERROR(IF('IA3'!#REF!/AN73&lt;0.5,0,IF('IA3'!#REF!/AN73*100&gt;90,5,IF('IA3'!#REF!/AN73*100&gt;80,4,IF('IA3'!#REF!/AN73*100&gt;70,3,IF('IA3'!#REF!/AN73*100&gt;60,2,IF('IA3'!#REF!/AN73*100&lt;=60,1)))))),0))*AN273)</f>
        <v>1000</v>
      </c>
      <c r="AO173" s="97">
        <f>IF(COUNT('IA3'!#REF!)=0,1000,(IFERROR(IF('IA3'!#REF!/AO73&lt;0.5,0,IF('IA3'!#REF!/AO73*100&gt;90,5,IF('IA3'!#REF!/AO73*100&gt;80,4,IF('IA3'!#REF!/AO73*100&gt;70,3,IF('IA3'!#REF!/AO73*100&gt;60,2,IF('IA3'!#REF!/AO73*100&lt;=60,1)))))),0))*AO273)</f>
        <v>1000</v>
      </c>
      <c r="AP173" s="97">
        <f>IF(COUNT('IA3'!#REF!)=0,1000,(IFERROR(IF('IA3'!#REF!/AP73&lt;0.5,0,IF('IA3'!#REF!/AP73*100&gt;90,5,IF('IA3'!#REF!/AP73*100&gt;80,4,IF('IA3'!#REF!/AP73*100&gt;70,3,IF('IA3'!#REF!/AP73*100&gt;60,2,IF('IA3'!#REF!/AP73*100&lt;=60,1)))))),0))*AP273)</f>
        <v>1000</v>
      </c>
      <c r="AQ173" s="97">
        <f>IF(COUNT('IA3'!#REF!)=0,1000,(IFERROR(IF('IA3'!#REF!/AQ73&lt;0.5,0,IF('IA3'!#REF!/AQ73*100&gt;90,5,IF('IA3'!#REF!/AQ73*100&gt;80,4,IF('IA3'!#REF!/AQ73*100&gt;70,3,IF('IA3'!#REF!/AQ73*100&gt;60,2,IF('IA3'!#REF!/AQ73*100&lt;=60,1)))))),0))*AQ273)</f>
        <v>1000</v>
      </c>
      <c r="AR173" s="97">
        <f>IF(COUNT('IA3'!#REF!)=0,1000,(IFERROR(IF('IA3'!#REF!/AR73&lt;0.5,0,IF('IA3'!#REF!/AR73*100&gt;90,5,IF('IA3'!#REF!/AR73*100&gt;80,4,IF('IA3'!#REF!/AR73*100&gt;70,3,IF('IA3'!#REF!/AR73*100&gt;60,2,IF('IA3'!#REF!/AR73*100&lt;=60,1)))))),0))*AR273)</f>
        <v>1000</v>
      </c>
      <c r="AS173" s="97">
        <f>IF(COUNT('IA3'!#REF!)=0,1000,(IFERROR(IF('IA3'!#REF!/AS73&lt;0.5,0,IF('IA3'!#REF!/AS73*100&gt;90,5,IF('IA3'!#REF!/AS73*100&gt;80,4,IF('IA3'!#REF!/AS73*100&gt;70,3,IF('IA3'!#REF!/AS73*100&gt;60,2,IF('IA3'!#REF!/AS73*100&lt;=60,1)))))),0))*AS273)</f>
        <v>1000</v>
      </c>
      <c r="AT173" s="97">
        <f>IF(COUNT('IA3'!#REF!)=0,1000,(IFERROR(IF('IA3'!#REF!/AT73&lt;0.5,0,IF('IA3'!#REF!/AT73*100&gt;90,5,IF('IA3'!#REF!/AT73*100&gt;80,4,IF('IA3'!#REF!/AT73*100&gt;70,3,IF('IA3'!#REF!/AT73*100&gt;60,2,IF('IA3'!#REF!/AT73*100&lt;=60,1)))))),0))*AT273)</f>
        <v>1000</v>
      </c>
      <c r="AU173" s="97">
        <f>IF(COUNT('IA3'!#REF!)=0,1000,(IFERROR(IF('IA3'!#REF!/AU73&lt;0.5,0,IF('IA3'!#REF!/AU73*100&gt;90,5,IF('IA3'!#REF!/AU73*100&gt;80,4,IF('IA3'!#REF!/AU73*100&gt;70,3,IF('IA3'!#REF!/AU73*100&gt;60,2,IF('IA3'!#REF!/AU73*100&lt;=60,1)))))),0))*AU273)</f>
        <v>1000</v>
      </c>
      <c r="AV173" s="97">
        <f>IF(COUNT('IA3'!#REF!)=0,1000,(IFERROR(IF('IA3'!#REF!/AV73&lt;0.5,0,IF('IA3'!#REF!/AV73*100&gt;90,5,IF('IA3'!#REF!/AV73*100&gt;80,4,IF('IA3'!#REF!/AV73*100&gt;70,3,IF('IA3'!#REF!/AV73*100&gt;60,2,IF('IA3'!#REF!/AV73*100&lt;=60,1)))))),0))*AV273)</f>
        <v>1000</v>
      </c>
      <c r="AW173" s="97">
        <f>IF(COUNT('IA3'!#REF!)=0,1000,(IFERROR(IF('IA3'!#REF!/AW73&lt;0.5,0,IF('IA3'!#REF!/AW73*100&gt;90,5,IF('IA3'!#REF!/AW73*100&gt;80,4,IF('IA3'!#REF!/AW73*100&gt;70,3,IF('IA3'!#REF!/AW73*100&gt;60,2,IF('IA3'!#REF!/AW73*100&lt;=60,1)))))),0))*AW273)</f>
        <v>1000</v>
      </c>
      <c r="AX173" s="97">
        <f>IF(COUNT('IA3'!#REF!)=0,1000,(IFERROR(IF('IA3'!#REF!/AX73&lt;0.5,0,IF('IA3'!#REF!/AX73*100&gt;90,5,IF('IA3'!#REF!/AX73*100&gt;80,4,IF('IA3'!#REF!/AX73*100&gt;70,3,IF('IA3'!#REF!/AX73*100&gt;60,2,IF('IA3'!#REF!/AX73*100&lt;=60,1)))))),0))*AX273)</f>
        <v>1000</v>
      </c>
      <c r="AY173" s="97">
        <f>IF(COUNT('IA3'!#REF!)=0,1000,(IFERROR(IF('IA3'!#REF!/AY73&lt;0.5,0,IF('IA3'!#REF!/AY73*100&gt;90,5,IF('IA3'!#REF!/AY73*100&gt;80,4,IF('IA3'!#REF!/AY73*100&gt;70,3,IF('IA3'!#REF!/AY73*100&gt;60,2,IF('IA3'!#REF!/AY73*100&lt;=60,1)))))),0))*AY273)</f>
        <v>1000</v>
      </c>
      <c r="AZ173" s="97">
        <f>IF(COUNT('IA3'!#REF!)=0,1000,(IFERROR(IF('IA3'!#REF!/AZ73&lt;0.5,0,IF('IA3'!#REF!/AZ73*100&gt;90,5,IF('IA3'!#REF!/AZ73*100&gt;80,4,IF('IA3'!#REF!/AZ73*100&gt;70,3,IF('IA3'!#REF!/AZ73*100&gt;60,2,IF('IA3'!#REF!/AZ73*100&lt;=60,1)))))),0))*AZ273)</f>
        <v>1000</v>
      </c>
      <c r="BA173" s="96">
        <f t="shared" si="53"/>
        <v>0</v>
      </c>
      <c r="BB173" s="96">
        <f t="shared" si="54"/>
        <v>0</v>
      </c>
      <c r="BC173" s="96">
        <f t="shared" si="55"/>
        <v>0</v>
      </c>
      <c r="BD173" s="96">
        <f t="shared" si="56"/>
        <v>0</v>
      </c>
      <c r="BE173" s="96">
        <f t="shared" si="57"/>
        <v>0</v>
      </c>
      <c r="BF173" s="96">
        <f t="shared" si="58"/>
        <v>0</v>
      </c>
      <c r="BG173" s="96">
        <f t="shared" si="59"/>
        <v>0</v>
      </c>
    </row>
    <row r="174" spans="1:59" x14ac:dyDescent="0.3">
      <c r="A174" s="97">
        <f>IF(COUNT('IA3'!#REF!)=0,1000,(IFERROR(IF('IA3'!#REF!/A74&lt;0.5,0,IF('IA3'!#REF!/A74*100&gt;90,5,IF('IA3'!#REF!/A74*100&gt;80,4,IF('IA3'!#REF!/A74*100&gt;70,3,IF('IA3'!#REF!/A74*100&gt;60,2,IF('IA3'!#REF!/A74*100&lt;=60,1)))))),0))*A274)</f>
        <v>1000</v>
      </c>
      <c r="B174" s="97">
        <f>IF(COUNT('IA3'!#REF!)=0,1000,(IFERROR(IF('IA3'!#REF!/B74&lt;0.5,0,IF('IA3'!#REF!/B74*100&gt;90,5,IF('IA3'!#REF!/B74*100&gt;80,4,IF('IA3'!#REF!/B74*100&gt;70,3,IF('IA3'!#REF!/B74*100&gt;60,2,IF('IA3'!#REF!/B74*100&lt;=60,1)))))),0))*B274)</f>
        <v>1000</v>
      </c>
      <c r="C174" s="97">
        <f>IF(COUNT('IA3'!#REF!)=0,1000,(IFERROR(IF('IA3'!#REF!/C74&lt;0.5,0,IF('IA3'!#REF!/C74*100&gt;90,5,IF('IA3'!#REF!/C74*100&gt;80,4,IF('IA3'!#REF!/C74*100&gt;70,3,IF('IA3'!#REF!/C74*100&gt;60,2,IF('IA3'!#REF!/C74*100&lt;=60,1)))))),0))*C274)</f>
        <v>1000</v>
      </c>
      <c r="D174" s="97">
        <f>IF(COUNT('IA3'!#REF!)=0,1000,(IFERROR(IF('IA3'!#REF!/D74&lt;0.5,0,IF('IA3'!#REF!/D74*100&gt;90,5,IF('IA3'!#REF!/D74*100&gt;80,4,IF('IA3'!#REF!/D74*100&gt;70,3,IF('IA3'!#REF!/D74*100&gt;60,2,IF('IA3'!#REF!/D74*100&lt;=60,1)))))),0))*D274)</f>
        <v>1000</v>
      </c>
      <c r="E174" s="97">
        <f>IF(COUNT('IA3'!#REF!)=0,1000,(IFERROR(IF('IA3'!#REF!/E74&lt;0.5,0,IF('IA3'!#REF!/E74*100&gt;90,5,IF('IA3'!#REF!/E74*100&gt;80,4,IF('IA3'!#REF!/E74*100&gt;70,3,IF('IA3'!#REF!/E74*100&gt;60,2,IF('IA3'!#REF!/E74*100&lt;=60,1)))))),0))*E274)</f>
        <v>1000</v>
      </c>
      <c r="F174" s="97">
        <f>IF(COUNT('IA3'!#REF!)=0,1000,(IFERROR(IF('IA3'!#REF!/F74&lt;0.5,0,IF('IA3'!#REF!/F74*100&gt;90,5,IF('IA3'!#REF!/F74*100&gt;80,4,IF('IA3'!#REF!/F74*100&gt;70,3,IF('IA3'!#REF!/F74*100&gt;60,2,IF('IA3'!#REF!/F74*100&lt;=60,1)))))),0))*F274)</f>
        <v>1000</v>
      </c>
      <c r="G174" s="97">
        <f>IF(COUNT('IA3'!#REF!)=0,1000,(IFERROR(IF('IA3'!#REF!/G74&lt;0.5,0,IF('IA3'!#REF!/G74*100&gt;90,5,IF('IA3'!#REF!/G74*100&gt;80,4,IF('IA3'!#REF!/G74*100&gt;70,3,IF('IA3'!#REF!/G74*100&gt;60,2,IF('IA3'!#REF!/G74*100&lt;=60,1)))))),0))*G274)</f>
        <v>1000</v>
      </c>
      <c r="H174" s="97">
        <f>IF(COUNT('IA3'!#REF!)=0,1000,(IFERROR(IF('IA3'!#REF!/H74&lt;0.5,0,IF('IA3'!#REF!/H74*100&gt;90,5,IF('IA3'!#REF!/H74*100&gt;80,4,IF('IA3'!#REF!/H74*100&gt;70,3,IF('IA3'!#REF!/H74*100&gt;60,2,IF('IA3'!#REF!/H74*100&lt;=60,1)))))),0))*H274)</f>
        <v>1000</v>
      </c>
      <c r="I174" s="97">
        <f>IF(COUNT('IA3'!#REF!)=0,1000,(IFERROR(IF('IA3'!#REF!/I74&lt;0.5,0,IF('IA3'!#REF!/I74*100&gt;90,5,IF('IA3'!#REF!/I74*100&gt;80,4,IF('IA3'!#REF!/I74*100&gt;70,3,IF('IA3'!#REF!/I74*100&gt;60,2,IF('IA3'!#REF!/I74*100&lt;=60,1)))))),0))*I274)</f>
        <v>1000</v>
      </c>
      <c r="J174" s="97">
        <f>IF(COUNT('IA3'!#REF!)=0,1000,(IFERROR(IF('IA3'!#REF!/J74&lt;0.5,0,IF('IA3'!#REF!/J74*100&gt;90,5,IF('IA3'!#REF!/J74*100&gt;80,4,IF('IA3'!#REF!/J74*100&gt;70,3,IF('IA3'!#REF!/J74*100&gt;60,2,IF('IA3'!#REF!/J74*100&lt;=60,1)))))),0))*J274)</f>
        <v>1000</v>
      </c>
      <c r="K174" s="97">
        <f>IF(COUNT('IA3'!#REF!)=0,1000,(IFERROR(IF('IA3'!#REF!/K74&lt;0.5,0,IF('IA3'!#REF!/K74*100&gt;90,5,IF('IA3'!#REF!/K74*100&gt;80,4,IF('IA3'!#REF!/K74*100&gt;70,3,IF('IA3'!#REF!/K74*100&gt;60,2,IF('IA3'!#REF!/K74*100&lt;=60,1)))))),0))*K274)</f>
        <v>1000</v>
      </c>
      <c r="L174" s="97">
        <f>IF(COUNT('IA3'!#REF!)=0,1000,(IFERROR(IF('IA3'!#REF!/L74&lt;0.5,0,IF('IA3'!#REF!/L74*100&gt;90,5,IF('IA3'!#REF!/L74*100&gt;80,4,IF('IA3'!#REF!/L74*100&gt;70,3,IF('IA3'!#REF!/L74*100&gt;60,2,IF('IA3'!#REF!/L74*100&lt;=60,1)))))),0))*L274)</f>
        <v>1000</v>
      </c>
      <c r="M174" s="97">
        <f>IF(COUNT('IA3'!#REF!)=0,1000,(IFERROR(IF('IA3'!#REF!/M74&lt;0.5,0,IF('IA3'!#REF!/M74*100&gt;90,5,IF('IA3'!#REF!/M74*100&gt;80,4,IF('IA3'!#REF!/M74*100&gt;70,3,IF('IA3'!#REF!/M74*100&gt;60,2,IF('IA3'!#REF!/M74*100&lt;=60,1)))))),0))*M274)</f>
        <v>1000</v>
      </c>
      <c r="N174" s="97">
        <f>IF(COUNT('IA3'!#REF!)=0,1000,(IFERROR(IF('IA3'!#REF!/N74&lt;0.5,0,IF('IA3'!#REF!/N74*100&gt;90,5,IF('IA3'!#REF!/N74*100&gt;80,4,IF('IA3'!#REF!/N74*100&gt;70,3,IF('IA3'!#REF!/N74*100&gt;60,2,IF('IA3'!#REF!/N74*100&lt;=60,1)))))),0))*N274)</f>
        <v>1000</v>
      </c>
      <c r="O174" s="97">
        <f>IF(COUNT('IA3'!#REF!)=0,1000,(IFERROR(IF('IA3'!#REF!/O74&lt;0.5,0,IF('IA3'!#REF!/O74*100&gt;90,5,IF('IA3'!#REF!/O74*100&gt;80,4,IF('IA3'!#REF!/O74*100&gt;70,3,IF('IA3'!#REF!/O74*100&gt;60,2,IF('IA3'!#REF!/O74*100&lt;=60,1)))))),0))*O274)</f>
        <v>1000</v>
      </c>
      <c r="P174" s="97">
        <f>IF(COUNT('IA3'!#REF!)=0,1000,(IFERROR(IF('IA3'!#REF!/P74&lt;0.5,0,IF('IA3'!#REF!/P74*100&gt;90,5,IF('IA3'!#REF!/P74*100&gt;80,4,IF('IA3'!#REF!/P74*100&gt;70,3,IF('IA3'!#REF!/P74*100&gt;60,2,IF('IA3'!#REF!/P74*100&lt;=60,1)))))),0))*P274)</f>
        <v>1000</v>
      </c>
      <c r="Q174" s="97">
        <f>IF(COUNT('IA3'!#REF!)=0,1000,(IFERROR(IF('IA3'!#REF!/Q74&lt;0.5,0,IF('IA3'!#REF!/Q74*100&gt;90,5,IF('IA3'!#REF!/Q74*100&gt;80,4,IF('IA3'!#REF!/Q74*100&gt;70,3,IF('IA3'!#REF!/Q74*100&gt;60,2,IF('IA3'!#REF!/Q74*100&lt;=60,1)))))),0))*Q274)</f>
        <v>1000</v>
      </c>
      <c r="R174" s="97">
        <f>IF(COUNT('IA3'!#REF!)=0,1000,(IFERROR(IF('IA3'!#REF!/R74&lt;0.5,0,IF('IA3'!#REF!/R74*100&gt;90,5,IF('IA3'!#REF!/R74*100&gt;80,4,IF('IA3'!#REF!/R74*100&gt;70,3,IF('IA3'!#REF!/R74*100&gt;60,2,IF('IA3'!#REF!/R74*100&lt;=60,1)))))),0))*R274)</f>
        <v>1000</v>
      </c>
      <c r="S174" s="97">
        <f>IF(COUNT('IA3'!#REF!)=0,1000,(IFERROR(IF('IA3'!#REF!/S74&lt;0.5,0,IF('IA3'!#REF!/S74*100&gt;90,5,IF('IA3'!#REF!/S74*100&gt;80,4,IF('IA3'!#REF!/S74*100&gt;70,3,IF('IA3'!#REF!/S74*100&gt;60,2,IF('IA3'!#REF!/S74*100&lt;=60,1)))))),0))*S274)</f>
        <v>1000</v>
      </c>
      <c r="T174" s="97">
        <f>IF(COUNT('IA3'!#REF!)=0,1000,(IFERROR(IF('IA3'!#REF!/T74&lt;0.5,0,IF('IA3'!#REF!/T74*100&gt;90,5,IF('IA3'!#REF!/T74*100&gt;80,4,IF('IA3'!#REF!/T74*100&gt;70,3,IF('IA3'!#REF!/T74*100&gt;60,2,IF('IA3'!#REF!/T74*100&lt;=60,1)))))),0))*T274)</f>
        <v>1000</v>
      </c>
      <c r="U174" s="97">
        <f>IF(COUNT('IA3'!#REF!)=0,1000,(IFERROR(IF('IA3'!#REF!/U74&lt;0.5,0,IF('IA3'!#REF!/U74*100&gt;90,5,IF('IA3'!#REF!/U74*100&gt;80,4,IF('IA3'!#REF!/U74*100&gt;70,3,IF('IA3'!#REF!/U74*100&gt;60,2,IF('IA3'!#REF!/U74*100&lt;=60,1)))))),0))*U274)</f>
        <v>1000</v>
      </c>
      <c r="V174" s="97">
        <f>IF(COUNT('IA3'!#REF!)=0,1000,(IFERROR(IF('IA3'!#REF!/V74&lt;0.5,0,IF('IA3'!#REF!/V74*100&gt;90,5,IF('IA3'!#REF!/V74*100&gt;80,4,IF('IA3'!#REF!/V74*100&gt;70,3,IF('IA3'!#REF!/V74*100&gt;60,2,IF('IA3'!#REF!/V74*100&lt;=60,1)))))),0))*V274)</f>
        <v>1000</v>
      </c>
      <c r="W174" s="97">
        <f>IF(COUNT('IA3'!#REF!)=0,1000,(IFERROR(IF('IA3'!#REF!/W74&lt;0.5,0,IF('IA3'!#REF!/W74*100&gt;90,5,IF('IA3'!#REF!/W74*100&gt;80,4,IF('IA3'!#REF!/W74*100&gt;70,3,IF('IA3'!#REF!/W74*100&gt;60,2,IF('IA3'!#REF!/W74*100&lt;=60,1)))))),0))*W274)</f>
        <v>1000</v>
      </c>
      <c r="X174" s="97">
        <f>IF(COUNT('IA3'!#REF!)=0,1000,(IFERROR(IF('IA3'!#REF!/X74&lt;0.5,0,IF('IA3'!#REF!/X74*100&gt;90,5,IF('IA3'!#REF!/X74*100&gt;80,4,IF('IA3'!#REF!/X74*100&gt;70,3,IF('IA3'!#REF!/X74*100&gt;60,2,IF('IA3'!#REF!/X74*100&lt;=60,1)))))),0))*X274)</f>
        <v>1000</v>
      </c>
      <c r="Y174" s="97">
        <f>IF(COUNT('IA3'!#REF!)=0,1000,(IFERROR(IF('IA3'!#REF!/Y74&lt;0.5,0,IF('IA3'!#REF!/Y74*100&gt;90,5,IF('IA3'!#REF!/Y74*100&gt;80,4,IF('IA3'!#REF!/Y74*100&gt;70,3,IF('IA3'!#REF!/Y74*100&gt;60,2,IF('IA3'!#REF!/Y74*100&lt;=60,1)))))),0))*Y274)</f>
        <v>1000</v>
      </c>
      <c r="Z174" s="97">
        <f>IF(COUNT('IA3'!#REF!)=0,1000,(IFERROR(IF('IA3'!#REF!/Z74&lt;0.5,0,IF('IA3'!#REF!/Z74*100&gt;90,5,IF('IA3'!#REF!/Z74*100&gt;80,4,IF('IA3'!#REF!/Z74*100&gt;70,3,IF('IA3'!#REF!/Z74*100&gt;60,2,IF('IA3'!#REF!/Z74*100&lt;=60,1)))))),0))*Z274)</f>
        <v>1000</v>
      </c>
      <c r="AA174" s="97">
        <f>IF(COUNT('IA3'!#REF!)=0,1000,(IFERROR(IF('IA3'!#REF!/AA74&lt;0.5,0,IF('IA3'!#REF!/AA74*100&gt;90,5,IF('IA3'!#REF!/AA74*100&gt;80,4,IF('IA3'!#REF!/AA74*100&gt;70,3,IF('IA3'!#REF!/AA74*100&gt;60,2,IF('IA3'!#REF!/AA74*100&lt;=60,1)))))),0))*AA274)</f>
        <v>1000</v>
      </c>
      <c r="AB174" s="97">
        <f>IF(COUNT('IA3'!#REF!)=0,1000,(IFERROR(IF('IA3'!#REF!/AB74&lt;0.5,0,IF('IA3'!#REF!/AB74*100&gt;90,5,IF('IA3'!#REF!/AB74*100&gt;80,4,IF('IA3'!#REF!/AB74*100&gt;70,3,IF('IA3'!#REF!/AB74*100&gt;60,2,IF('IA3'!#REF!/AB74*100&lt;=60,1)))))),0))*AB274)</f>
        <v>1000</v>
      </c>
      <c r="AC174" s="97">
        <f>IF(COUNT('IA3'!#REF!)=0,1000,(IFERROR(IF('IA3'!#REF!/AC74&lt;0.5,0,IF('IA3'!#REF!/AC74*100&gt;90,5,IF('IA3'!#REF!/AC74*100&gt;80,4,IF('IA3'!#REF!/AC74*100&gt;70,3,IF('IA3'!#REF!/AC74*100&gt;60,2,IF('IA3'!#REF!/AC74*100&lt;=60,1)))))),0))*AC274)</f>
        <v>1000</v>
      </c>
      <c r="AD174" s="97">
        <f>IF(COUNT('IA3'!#REF!)=0,1000,(IFERROR(IF('IA3'!#REF!/AD74&lt;0.5,0,IF('IA3'!#REF!/AD74*100&gt;90,5,IF('IA3'!#REF!/AD74*100&gt;80,4,IF('IA3'!#REF!/AD74*100&gt;70,3,IF('IA3'!#REF!/AD74*100&gt;60,2,IF('IA3'!#REF!/AD74*100&lt;=60,1)))))),0))*AD274)</f>
        <v>1000</v>
      </c>
      <c r="AE174" s="97">
        <f>IF(COUNT('IA3'!#REF!)=0,1000,(IFERROR(IF('IA3'!#REF!/AE74&lt;0.5,0,IF('IA3'!#REF!/AE74*100&gt;90,5,IF('IA3'!#REF!/AE74*100&gt;80,4,IF('IA3'!#REF!/AE74*100&gt;70,3,IF('IA3'!#REF!/AE74*100&gt;60,2,IF('IA3'!#REF!/AE74*100&lt;=60,1)))))),0))*AE274)</f>
        <v>1000</v>
      </c>
      <c r="AF174" s="97">
        <f>IF(COUNT('IA3'!#REF!)=0,1000,(IFERROR(IF('IA3'!#REF!/AF74&lt;0.5,0,IF('IA3'!#REF!/AF74*100&gt;90,5,IF('IA3'!#REF!/AF74*100&gt;80,4,IF('IA3'!#REF!/AF74*100&gt;70,3,IF('IA3'!#REF!/AF74*100&gt;60,2,IF('IA3'!#REF!/AF74*100&lt;=60,1)))))),0))*AF274)</f>
        <v>1000</v>
      </c>
      <c r="AG174" s="97">
        <f>IF(COUNT('IA3'!#REF!)=0,1000,(IFERROR(IF('IA3'!#REF!/AG74&lt;0.5,0,IF('IA3'!#REF!/AG74*100&gt;90,5,IF('IA3'!#REF!/AG74*100&gt;80,4,IF('IA3'!#REF!/AG74*100&gt;70,3,IF('IA3'!#REF!/AG74*100&gt;60,2,IF('IA3'!#REF!/AG74*100&lt;=60,1)))))),0))*AG274)</f>
        <v>1000</v>
      </c>
      <c r="AH174" s="97">
        <f>IF(COUNT('IA3'!#REF!)=0,1000,(IFERROR(IF('IA3'!#REF!/AH74&lt;0.5,0,IF('IA3'!#REF!/AH74*100&gt;90,5,IF('IA3'!#REF!/AH74*100&gt;80,4,IF('IA3'!#REF!/AH74*100&gt;70,3,IF('IA3'!#REF!/AH74*100&gt;60,2,IF('IA3'!#REF!/AH74*100&lt;=60,1)))))),0))*AH274)</f>
        <v>1000</v>
      </c>
      <c r="AI174" s="97">
        <f>IF(COUNT('IA3'!#REF!)=0,1000,(IFERROR(IF('IA3'!#REF!/AI74&lt;0.5,0,IF('IA3'!#REF!/AI74*100&gt;90,5,IF('IA3'!#REF!/AI74*100&gt;80,4,IF('IA3'!#REF!/AI74*100&gt;70,3,IF('IA3'!#REF!/AI74*100&gt;60,2,IF('IA3'!#REF!/AI74*100&lt;=60,1)))))),0))*AI274)</f>
        <v>1000</v>
      </c>
      <c r="AJ174" s="97">
        <f>IF(COUNT('IA3'!#REF!)=0,1000,(IFERROR(IF('IA3'!#REF!/AJ74&lt;0.5,0,IF('IA3'!#REF!/AJ74*100&gt;90,5,IF('IA3'!#REF!/AJ74*100&gt;80,4,IF('IA3'!#REF!/AJ74*100&gt;70,3,IF('IA3'!#REF!/AJ74*100&gt;60,2,IF('IA3'!#REF!/AJ74*100&lt;=60,1)))))),0))*AJ274)</f>
        <v>1000</v>
      </c>
      <c r="AK174" s="97">
        <f>IF(COUNT('IA3'!#REF!)=0,1000,(IFERROR(IF('IA3'!#REF!/AK74&lt;0.5,0,IF('IA3'!#REF!/AK74*100&gt;90,5,IF('IA3'!#REF!/AK74*100&gt;80,4,IF('IA3'!#REF!/AK74*100&gt;70,3,IF('IA3'!#REF!/AK74*100&gt;60,2,IF('IA3'!#REF!/AK74*100&lt;=60,1)))))),0))*AK274)</f>
        <v>1000</v>
      </c>
      <c r="AL174" s="97">
        <f>IF(COUNT('IA3'!#REF!)=0,1000,(IFERROR(IF('IA3'!#REF!/AL74&lt;0.5,0,IF('IA3'!#REF!/AL74*100&gt;90,5,IF('IA3'!#REF!/AL74*100&gt;80,4,IF('IA3'!#REF!/AL74*100&gt;70,3,IF('IA3'!#REF!/AL74*100&gt;60,2,IF('IA3'!#REF!/AL74*100&lt;=60,1)))))),0))*AL274)</f>
        <v>1000</v>
      </c>
      <c r="AM174" s="97">
        <f>IF(COUNT('IA3'!#REF!)=0,1000,(IFERROR(IF('IA3'!#REF!/AM74&lt;0.5,0,IF('IA3'!#REF!/AM74*100&gt;90,5,IF('IA3'!#REF!/AM74*100&gt;80,4,IF('IA3'!#REF!/AM74*100&gt;70,3,IF('IA3'!#REF!/AM74*100&gt;60,2,IF('IA3'!#REF!/AM74*100&lt;=60,1)))))),0))*AM274)</f>
        <v>1000</v>
      </c>
      <c r="AN174" s="97">
        <f>IF(COUNT('IA3'!#REF!)=0,1000,(IFERROR(IF('IA3'!#REF!/AN74&lt;0.5,0,IF('IA3'!#REF!/AN74*100&gt;90,5,IF('IA3'!#REF!/AN74*100&gt;80,4,IF('IA3'!#REF!/AN74*100&gt;70,3,IF('IA3'!#REF!/AN74*100&gt;60,2,IF('IA3'!#REF!/AN74*100&lt;=60,1)))))),0))*AN274)</f>
        <v>1000</v>
      </c>
      <c r="AO174" s="97">
        <f>IF(COUNT('IA3'!#REF!)=0,1000,(IFERROR(IF('IA3'!#REF!/AO74&lt;0.5,0,IF('IA3'!#REF!/AO74*100&gt;90,5,IF('IA3'!#REF!/AO74*100&gt;80,4,IF('IA3'!#REF!/AO74*100&gt;70,3,IF('IA3'!#REF!/AO74*100&gt;60,2,IF('IA3'!#REF!/AO74*100&lt;=60,1)))))),0))*AO274)</f>
        <v>1000</v>
      </c>
      <c r="AP174" s="97">
        <f>IF(COUNT('IA3'!#REF!)=0,1000,(IFERROR(IF('IA3'!#REF!/AP74&lt;0.5,0,IF('IA3'!#REF!/AP74*100&gt;90,5,IF('IA3'!#REF!/AP74*100&gt;80,4,IF('IA3'!#REF!/AP74*100&gt;70,3,IF('IA3'!#REF!/AP74*100&gt;60,2,IF('IA3'!#REF!/AP74*100&lt;=60,1)))))),0))*AP274)</f>
        <v>1000</v>
      </c>
      <c r="AQ174" s="97">
        <f>IF(COUNT('IA3'!#REF!)=0,1000,(IFERROR(IF('IA3'!#REF!/AQ74&lt;0.5,0,IF('IA3'!#REF!/AQ74*100&gt;90,5,IF('IA3'!#REF!/AQ74*100&gt;80,4,IF('IA3'!#REF!/AQ74*100&gt;70,3,IF('IA3'!#REF!/AQ74*100&gt;60,2,IF('IA3'!#REF!/AQ74*100&lt;=60,1)))))),0))*AQ274)</f>
        <v>1000</v>
      </c>
      <c r="AR174" s="97">
        <f>IF(COUNT('IA3'!#REF!)=0,1000,(IFERROR(IF('IA3'!#REF!/AR74&lt;0.5,0,IF('IA3'!#REF!/AR74*100&gt;90,5,IF('IA3'!#REF!/AR74*100&gt;80,4,IF('IA3'!#REF!/AR74*100&gt;70,3,IF('IA3'!#REF!/AR74*100&gt;60,2,IF('IA3'!#REF!/AR74*100&lt;=60,1)))))),0))*AR274)</f>
        <v>1000</v>
      </c>
      <c r="AS174" s="97">
        <f>IF(COUNT('IA3'!#REF!)=0,1000,(IFERROR(IF('IA3'!#REF!/AS74&lt;0.5,0,IF('IA3'!#REF!/AS74*100&gt;90,5,IF('IA3'!#REF!/AS74*100&gt;80,4,IF('IA3'!#REF!/AS74*100&gt;70,3,IF('IA3'!#REF!/AS74*100&gt;60,2,IF('IA3'!#REF!/AS74*100&lt;=60,1)))))),0))*AS274)</f>
        <v>1000</v>
      </c>
      <c r="AT174" s="97">
        <f>IF(COUNT('IA3'!#REF!)=0,1000,(IFERROR(IF('IA3'!#REF!/AT74&lt;0.5,0,IF('IA3'!#REF!/AT74*100&gt;90,5,IF('IA3'!#REF!/AT74*100&gt;80,4,IF('IA3'!#REF!/AT74*100&gt;70,3,IF('IA3'!#REF!/AT74*100&gt;60,2,IF('IA3'!#REF!/AT74*100&lt;=60,1)))))),0))*AT274)</f>
        <v>1000</v>
      </c>
      <c r="AU174" s="97">
        <f>IF(COUNT('IA3'!#REF!)=0,1000,(IFERROR(IF('IA3'!#REF!/AU74&lt;0.5,0,IF('IA3'!#REF!/AU74*100&gt;90,5,IF('IA3'!#REF!/AU74*100&gt;80,4,IF('IA3'!#REF!/AU74*100&gt;70,3,IF('IA3'!#REF!/AU74*100&gt;60,2,IF('IA3'!#REF!/AU74*100&lt;=60,1)))))),0))*AU274)</f>
        <v>1000</v>
      </c>
      <c r="AV174" s="97">
        <f>IF(COUNT('IA3'!#REF!)=0,1000,(IFERROR(IF('IA3'!#REF!/AV74&lt;0.5,0,IF('IA3'!#REF!/AV74*100&gt;90,5,IF('IA3'!#REF!/AV74*100&gt;80,4,IF('IA3'!#REF!/AV74*100&gt;70,3,IF('IA3'!#REF!/AV74*100&gt;60,2,IF('IA3'!#REF!/AV74*100&lt;=60,1)))))),0))*AV274)</f>
        <v>1000</v>
      </c>
      <c r="AW174" s="97">
        <f>IF(COUNT('IA3'!#REF!)=0,1000,(IFERROR(IF('IA3'!#REF!/AW74&lt;0.5,0,IF('IA3'!#REF!/AW74*100&gt;90,5,IF('IA3'!#REF!/AW74*100&gt;80,4,IF('IA3'!#REF!/AW74*100&gt;70,3,IF('IA3'!#REF!/AW74*100&gt;60,2,IF('IA3'!#REF!/AW74*100&lt;=60,1)))))),0))*AW274)</f>
        <v>1000</v>
      </c>
      <c r="AX174" s="97">
        <f>IF(COUNT('IA3'!#REF!)=0,1000,(IFERROR(IF('IA3'!#REF!/AX74&lt;0.5,0,IF('IA3'!#REF!/AX74*100&gt;90,5,IF('IA3'!#REF!/AX74*100&gt;80,4,IF('IA3'!#REF!/AX74*100&gt;70,3,IF('IA3'!#REF!/AX74*100&gt;60,2,IF('IA3'!#REF!/AX74*100&lt;=60,1)))))),0))*AX274)</f>
        <v>1000</v>
      </c>
      <c r="AY174" s="97">
        <f>IF(COUNT('IA3'!#REF!)=0,1000,(IFERROR(IF('IA3'!#REF!/AY74&lt;0.5,0,IF('IA3'!#REF!/AY74*100&gt;90,5,IF('IA3'!#REF!/AY74*100&gt;80,4,IF('IA3'!#REF!/AY74*100&gt;70,3,IF('IA3'!#REF!/AY74*100&gt;60,2,IF('IA3'!#REF!/AY74*100&lt;=60,1)))))),0))*AY274)</f>
        <v>1000</v>
      </c>
      <c r="AZ174" s="97">
        <f>IF(COUNT('IA3'!#REF!)=0,1000,(IFERROR(IF('IA3'!#REF!/AZ74&lt;0.5,0,IF('IA3'!#REF!/AZ74*100&gt;90,5,IF('IA3'!#REF!/AZ74*100&gt;80,4,IF('IA3'!#REF!/AZ74*100&gt;70,3,IF('IA3'!#REF!/AZ74*100&gt;60,2,IF('IA3'!#REF!/AZ74*100&lt;=60,1)))))),0))*AZ274)</f>
        <v>1000</v>
      </c>
      <c r="BA174" s="96">
        <f t="shared" si="53"/>
        <v>0</v>
      </c>
      <c r="BB174" s="96">
        <f t="shared" si="54"/>
        <v>0</v>
      </c>
      <c r="BC174" s="96">
        <f t="shared" si="55"/>
        <v>0</v>
      </c>
      <c r="BD174" s="96">
        <f t="shared" si="56"/>
        <v>0</v>
      </c>
      <c r="BE174" s="96">
        <f t="shared" si="57"/>
        <v>0</v>
      </c>
      <c r="BF174" s="96">
        <f t="shared" si="58"/>
        <v>0</v>
      </c>
      <c r="BG174" s="96">
        <f t="shared" si="59"/>
        <v>0</v>
      </c>
    </row>
    <row r="175" spans="1:59" x14ac:dyDescent="0.3">
      <c r="A175" s="97">
        <f>IF(COUNT('IA3'!#REF!)=0,1000,(IFERROR(IF('IA3'!#REF!/A75&lt;0.5,0,IF('IA3'!#REF!/A75*100&gt;90,5,IF('IA3'!#REF!/A75*100&gt;80,4,IF('IA3'!#REF!/A75*100&gt;70,3,IF('IA3'!#REF!/A75*100&gt;60,2,IF('IA3'!#REF!/A75*100&lt;=60,1)))))),0))*A275)</f>
        <v>1000</v>
      </c>
      <c r="B175" s="97">
        <f>IF(COUNT('IA3'!#REF!)=0,1000,(IFERROR(IF('IA3'!#REF!/B75&lt;0.5,0,IF('IA3'!#REF!/B75*100&gt;90,5,IF('IA3'!#REF!/B75*100&gt;80,4,IF('IA3'!#REF!/B75*100&gt;70,3,IF('IA3'!#REF!/B75*100&gt;60,2,IF('IA3'!#REF!/B75*100&lt;=60,1)))))),0))*B275)</f>
        <v>1000</v>
      </c>
      <c r="C175" s="97">
        <f>IF(COUNT('IA3'!#REF!)=0,1000,(IFERROR(IF('IA3'!#REF!/C75&lt;0.5,0,IF('IA3'!#REF!/C75*100&gt;90,5,IF('IA3'!#REF!/C75*100&gt;80,4,IF('IA3'!#REF!/C75*100&gt;70,3,IF('IA3'!#REF!/C75*100&gt;60,2,IF('IA3'!#REF!/C75*100&lt;=60,1)))))),0))*C275)</f>
        <v>1000</v>
      </c>
      <c r="D175" s="97">
        <f>IF(COUNT('IA3'!#REF!)=0,1000,(IFERROR(IF('IA3'!#REF!/D75&lt;0.5,0,IF('IA3'!#REF!/D75*100&gt;90,5,IF('IA3'!#REF!/D75*100&gt;80,4,IF('IA3'!#REF!/D75*100&gt;70,3,IF('IA3'!#REF!/D75*100&gt;60,2,IF('IA3'!#REF!/D75*100&lt;=60,1)))))),0))*D275)</f>
        <v>1000</v>
      </c>
      <c r="E175" s="97">
        <f>IF(COUNT('IA3'!#REF!)=0,1000,(IFERROR(IF('IA3'!#REF!/E75&lt;0.5,0,IF('IA3'!#REF!/E75*100&gt;90,5,IF('IA3'!#REF!/E75*100&gt;80,4,IF('IA3'!#REF!/E75*100&gt;70,3,IF('IA3'!#REF!/E75*100&gt;60,2,IF('IA3'!#REF!/E75*100&lt;=60,1)))))),0))*E275)</f>
        <v>1000</v>
      </c>
      <c r="F175" s="97">
        <f>IF(COUNT('IA3'!#REF!)=0,1000,(IFERROR(IF('IA3'!#REF!/F75&lt;0.5,0,IF('IA3'!#REF!/F75*100&gt;90,5,IF('IA3'!#REF!/F75*100&gt;80,4,IF('IA3'!#REF!/F75*100&gt;70,3,IF('IA3'!#REF!/F75*100&gt;60,2,IF('IA3'!#REF!/F75*100&lt;=60,1)))))),0))*F275)</f>
        <v>1000</v>
      </c>
      <c r="G175" s="97">
        <f>IF(COUNT('IA3'!#REF!)=0,1000,(IFERROR(IF('IA3'!#REF!/G75&lt;0.5,0,IF('IA3'!#REF!/G75*100&gt;90,5,IF('IA3'!#REF!/G75*100&gt;80,4,IF('IA3'!#REF!/G75*100&gt;70,3,IF('IA3'!#REF!/G75*100&gt;60,2,IF('IA3'!#REF!/G75*100&lt;=60,1)))))),0))*G275)</f>
        <v>1000</v>
      </c>
      <c r="H175" s="97">
        <f>IF(COUNT('IA3'!#REF!)=0,1000,(IFERROR(IF('IA3'!#REF!/H75&lt;0.5,0,IF('IA3'!#REF!/H75*100&gt;90,5,IF('IA3'!#REF!/H75*100&gt;80,4,IF('IA3'!#REF!/H75*100&gt;70,3,IF('IA3'!#REF!/H75*100&gt;60,2,IF('IA3'!#REF!/H75*100&lt;=60,1)))))),0))*H275)</f>
        <v>1000</v>
      </c>
      <c r="I175" s="97">
        <f>IF(COUNT('IA3'!#REF!)=0,1000,(IFERROR(IF('IA3'!#REF!/I75&lt;0.5,0,IF('IA3'!#REF!/I75*100&gt;90,5,IF('IA3'!#REF!/I75*100&gt;80,4,IF('IA3'!#REF!/I75*100&gt;70,3,IF('IA3'!#REF!/I75*100&gt;60,2,IF('IA3'!#REF!/I75*100&lt;=60,1)))))),0))*I275)</f>
        <v>1000</v>
      </c>
      <c r="J175" s="97">
        <f>IF(COUNT('IA3'!#REF!)=0,1000,(IFERROR(IF('IA3'!#REF!/J75&lt;0.5,0,IF('IA3'!#REF!/J75*100&gt;90,5,IF('IA3'!#REF!/J75*100&gt;80,4,IF('IA3'!#REF!/J75*100&gt;70,3,IF('IA3'!#REF!/J75*100&gt;60,2,IF('IA3'!#REF!/J75*100&lt;=60,1)))))),0))*J275)</f>
        <v>1000</v>
      </c>
      <c r="K175" s="97">
        <f>IF(COUNT('IA3'!#REF!)=0,1000,(IFERROR(IF('IA3'!#REF!/K75&lt;0.5,0,IF('IA3'!#REF!/K75*100&gt;90,5,IF('IA3'!#REF!/K75*100&gt;80,4,IF('IA3'!#REF!/K75*100&gt;70,3,IF('IA3'!#REF!/K75*100&gt;60,2,IF('IA3'!#REF!/K75*100&lt;=60,1)))))),0))*K275)</f>
        <v>1000</v>
      </c>
      <c r="L175" s="97">
        <f>IF(COUNT('IA3'!#REF!)=0,1000,(IFERROR(IF('IA3'!#REF!/L75&lt;0.5,0,IF('IA3'!#REF!/L75*100&gt;90,5,IF('IA3'!#REF!/L75*100&gt;80,4,IF('IA3'!#REF!/L75*100&gt;70,3,IF('IA3'!#REF!/L75*100&gt;60,2,IF('IA3'!#REF!/L75*100&lt;=60,1)))))),0))*L275)</f>
        <v>1000</v>
      </c>
      <c r="M175" s="97">
        <f>IF(COUNT('IA3'!#REF!)=0,1000,(IFERROR(IF('IA3'!#REF!/M75&lt;0.5,0,IF('IA3'!#REF!/M75*100&gt;90,5,IF('IA3'!#REF!/M75*100&gt;80,4,IF('IA3'!#REF!/M75*100&gt;70,3,IF('IA3'!#REF!/M75*100&gt;60,2,IF('IA3'!#REF!/M75*100&lt;=60,1)))))),0))*M275)</f>
        <v>1000</v>
      </c>
      <c r="N175" s="97">
        <f>IF(COUNT('IA3'!#REF!)=0,1000,(IFERROR(IF('IA3'!#REF!/N75&lt;0.5,0,IF('IA3'!#REF!/N75*100&gt;90,5,IF('IA3'!#REF!/N75*100&gt;80,4,IF('IA3'!#REF!/N75*100&gt;70,3,IF('IA3'!#REF!/N75*100&gt;60,2,IF('IA3'!#REF!/N75*100&lt;=60,1)))))),0))*N275)</f>
        <v>1000</v>
      </c>
      <c r="O175" s="97">
        <f>IF(COUNT('IA3'!#REF!)=0,1000,(IFERROR(IF('IA3'!#REF!/O75&lt;0.5,0,IF('IA3'!#REF!/O75*100&gt;90,5,IF('IA3'!#REF!/O75*100&gt;80,4,IF('IA3'!#REF!/O75*100&gt;70,3,IF('IA3'!#REF!/O75*100&gt;60,2,IF('IA3'!#REF!/O75*100&lt;=60,1)))))),0))*O275)</f>
        <v>1000</v>
      </c>
      <c r="P175" s="97">
        <f>IF(COUNT('IA3'!#REF!)=0,1000,(IFERROR(IF('IA3'!#REF!/P75&lt;0.5,0,IF('IA3'!#REF!/P75*100&gt;90,5,IF('IA3'!#REF!/P75*100&gt;80,4,IF('IA3'!#REF!/P75*100&gt;70,3,IF('IA3'!#REF!/P75*100&gt;60,2,IF('IA3'!#REF!/P75*100&lt;=60,1)))))),0))*P275)</f>
        <v>1000</v>
      </c>
      <c r="Q175" s="97">
        <f>IF(COUNT('IA3'!#REF!)=0,1000,(IFERROR(IF('IA3'!#REF!/Q75&lt;0.5,0,IF('IA3'!#REF!/Q75*100&gt;90,5,IF('IA3'!#REF!/Q75*100&gt;80,4,IF('IA3'!#REF!/Q75*100&gt;70,3,IF('IA3'!#REF!/Q75*100&gt;60,2,IF('IA3'!#REF!/Q75*100&lt;=60,1)))))),0))*Q275)</f>
        <v>1000</v>
      </c>
      <c r="R175" s="97">
        <f>IF(COUNT('IA3'!#REF!)=0,1000,(IFERROR(IF('IA3'!#REF!/R75&lt;0.5,0,IF('IA3'!#REF!/R75*100&gt;90,5,IF('IA3'!#REF!/R75*100&gt;80,4,IF('IA3'!#REF!/R75*100&gt;70,3,IF('IA3'!#REF!/R75*100&gt;60,2,IF('IA3'!#REF!/R75*100&lt;=60,1)))))),0))*R275)</f>
        <v>1000</v>
      </c>
      <c r="S175" s="97">
        <f>IF(COUNT('IA3'!#REF!)=0,1000,(IFERROR(IF('IA3'!#REF!/S75&lt;0.5,0,IF('IA3'!#REF!/S75*100&gt;90,5,IF('IA3'!#REF!/S75*100&gt;80,4,IF('IA3'!#REF!/S75*100&gt;70,3,IF('IA3'!#REF!/S75*100&gt;60,2,IF('IA3'!#REF!/S75*100&lt;=60,1)))))),0))*S275)</f>
        <v>1000</v>
      </c>
      <c r="T175" s="97">
        <f>IF(COUNT('IA3'!#REF!)=0,1000,(IFERROR(IF('IA3'!#REF!/T75&lt;0.5,0,IF('IA3'!#REF!/T75*100&gt;90,5,IF('IA3'!#REF!/T75*100&gt;80,4,IF('IA3'!#REF!/T75*100&gt;70,3,IF('IA3'!#REF!/T75*100&gt;60,2,IF('IA3'!#REF!/T75*100&lt;=60,1)))))),0))*T275)</f>
        <v>1000</v>
      </c>
      <c r="U175" s="97">
        <f>IF(COUNT('IA3'!#REF!)=0,1000,(IFERROR(IF('IA3'!#REF!/U75&lt;0.5,0,IF('IA3'!#REF!/U75*100&gt;90,5,IF('IA3'!#REF!/U75*100&gt;80,4,IF('IA3'!#REF!/U75*100&gt;70,3,IF('IA3'!#REF!/U75*100&gt;60,2,IF('IA3'!#REF!/U75*100&lt;=60,1)))))),0))*U275)</f>
        <v>1000</v>
      </c>
      <c r="V175" s="97">
        <f>IF(COUNT('IA3'!#REF!)=0,1000,(IFERROR(IF('IA3'!#REF!/V75&lt;0.5,0,IF('IA3'!#REF!/V75*100&gt;90,5,IF('IA3'!#REF!/V75*100&gt;80,4,IF('IA3'!#REF!/V75*100&gt;70,3,IF('IA3'!#REF!/V75*100&gt;60,2,IF('IA3'!#REF!/V75*100&lt;=60,1)))))),0))*V275)</f>
        <v>1000</v>
      </c>
      <c r="W175" s="97">
        <f>IF(COUNT('IA3'!#REF!)=0,1000,(IFERROR(IF('IA3'!#REF!/W75&lt;0.5,0,IF('IA3'!#REF!/W75*100&gt;90,5,IF('IA3'!#REF!/W75*100&gt;80,4,IF('IA3'!#REF!/W75*100&gt;70,3,IF('IA3'!#REF!/W75*100&gt;60,2,IF('IA3'!#REF!/W75*100&lt;=60,1)))))),0))*W275)</f>
        <v>1000</v>
      </c>
      <c r="X175" s="97">
        <f>IF(COUNT('IA3'!#REF!)=0,1000,(IFERROR(IF('IA3'!#REF!/X75&lt;0.5,0,IF('IA3'!#REF!/X75*100&gt;90,5,IF('IA3'!#REF!/X75*100&gt;80,4,IF('IA3'!#REF!/X75*100&gt;70,3,IF('IA3'!#REF!/X75*100&gt;60,2,IF('IA3'!#REF!/X75*100&lt;=60,1)))))),0))*X275)</f>
        <v>1000</v>
      </c>
      <c r="Y175" s="97">
        <f>IF(COUNT('IA3'!#REF!)=0,1000,(IFERROR(IF('IA3'!#REF!/Y75&lt;0.5,0,IF('IA3'!#REF!/Y75*100&gt;90,5,IF('IA3'!#REF!/Y75*100&gt;80,4,IF('IA3'!#REF!/Y75*100&gt;70,3,IF('IA3'!#REF!/Y75*100&gt;60,2,IF('IA3'!#REF!/Y75*100&lt;=60,1)))))),0))*Y275)</f>
        <v>1000</v>
      </c>
      <c r="Z175" s="97">
        <f>IF(COUNT('IA3'!#REF!)=0,1000,(IFERROR(IF('IA3'!#REF!/Z75&lt;0.5,0,IF('IA3'!#REF!/Z75*100&gt;90,5,IF('IA3'!#REF!/Z75*100&gt;80,4,IF('IA3'!#REF!/Z75*100&gt;70,3,IF('IA3'!#REF!/Z75*100&gt;60,2,IF('IA3'!#REF!/Z75*100&lt;=60,1)))))),0))*Z275)</f>
        <v>1000</v>
      </c>
      <c r="AA175" s="97">
        <f>IF(COUNT('IA3'!#REF!)=0,1000,(IFERROR(IF('IA3'!#REF!/AA75&lt;0.5,0,IF('IA3'!#REF!/AA75*100&gt;90,5,IF('IA3'!#REF!/AA75*100&gt;80,4,IF('IA3'!#REF!/AA75*100&gt;70,3,IF('IA3'!#REF!/AA75*100&gt;60,2,IF('IA3'!#REF!/AA75*100&lt;=60,1)))))),0))*AA275)</f>
        <v>1000</v>
      </c>
      <c r="AB175" s="97">
        <f>IF(COUNT('IA3'!#REF!)=0,1000,(IFERROR(IF('IA3'!#REF!/AB75&lt;0.5,0,IF('IA3'!#REF!/AB75*100&gt;90,5,IF('IA3'!#REF!/AB75*100&gt;80,4,IF('IA3'!#REF!/AB75*100&gt;70,3,IF('IA3'!#REF!/AB75*100&gt;60,2,IF('IA3'!#REF!/AB75*100&lt;=60,1)))))),0))*AB275)</f>
        <v>1000</v>
      </c>
      <c r="AC175" s="97">
        <f>IF(COUNT('IA3'!#REF!)=0,1000,(IFERROR(IF('IA3'!#REF!/AC75&lt;0.5,0,IF('IA3'!#REF!/AC75*100&gt;90,5,IF('IA3'!#REF!/AC75*100&gt;80,4,IF('IA3'!#REF!/AC75*100&gt;70,3,IF('IA3'!#REF!/AC75*100&gt;60,2,IF('IA3'!#REF!/AC75*100&lt;=60,1)))))),0))*AC275)</f>
        <v>1000</v>
      </c>
      <c r="AD175" s="97">
        <f>IF(COUNT('IA3'!#REF!)=0,1000,(IFERROR(IF('IA3'!#REF!/AD75&lt;0.5,0,IF('IA3'!#REF!/AD75*100&gt;90,5,IF('IA3'!#REF!/AD75*100&gt;80,4,IF('IA3'!#REF!/AD75*100&gt;70,3,IF('IA3'!#REF!/AD75*100&gt;60,2,IF('IA3'!#REF!/AD75*100&lt;=60,1)))))),0))*AD275)</f>
        <v>1000</v>
      </c>
      <c r="AE175" s="97">
        <f>IF(COUNT('IA3'!#REF!)=0,1000,(IFERROR(IF('IA3'!#REF!/AE75&lt;0.5,0,IF('IA3'!#REF!/AE75*100&gt;90,5,IF('IA3'!#REF!/AE75*100&gt;80,4,IF('IA3'!#REF!/AE75*100&gt;70,3,IF('IA3'!#REF!/AE75*100&gt;60,2,IF('IA3'!#REF!/AE75*100&lt;=60,1)))))),0))*AE275)</f>
        <v>1000</v>
      </c>
      <c r="AF175" s="97">
        <f>IF(COUNT('IA3'!#REF!)=0,1000,(IFERROR(IF('IA3'!#REF!/AF75&lt;0.5,0,IF('IA3'!#REF!/AF75*100&gt;90,5,IF('IA3'!#REF!/AF75*100&gt;80,4,IF('IA3'!#REF!/AF75*100&gt;70,3,IF('IA3'!#REF!/AF75*100&gt;60,2,IF('IA3'!#REF!/AF75*100&lt;=60,1)))))),0))*AF275)</f>
        <v>1000</v>
      </c>
      <c r="AG175" s="97">
        <f>IF(COUNT('IA3'!#REF!)=0,1000,(IFERROR(IF('IA3'!#REF!/AG75&lt;0.5,0,IF('IA3'!#REF!/AG75*100&gt;90,5,IF('IA3'!#REF!/AG75*100&gt;80,4,IF('IA3'!#REF!/AG75*100&gt;70,3,IF('IA3'!#REF!/AG75*100&gt;60,2,IF('IA3'!#REF!/AG75*100&lt;=60,1)))))),0))*AG275)</f>
        <v>1000</v>
      </c>
      <c r="AH175" s="97">
        <f>IF(COUNT('IA3'!#REF!)=0,1000,(IFERROR(IF('IA3'!#REF!/AH75&lt;0.5,0,IF('IA3'!#REF!/AH75*100&gt;90,5,IF('IA3'!#REF!/AH75*100&gt;80,4,IF('IA3'!#REF!/AH75*100&gt;70,3,IF('IA3'!#REF!/AH75*100&gt;60,2,IF('IA3'!#REF!/AH75*100&lt;=60,1)))))),0))*AH275)</f>
        <v>1000</v>
      </c>
      <c r="AI175" s="97">
        <f>IF(COUNT('IA3'!#REF!)=0,1000,(IFERROR(IF('IA3'!#REF!/AI75&lt;0.5,0,IF('IA3'!#REF!/AI75*100&gt;90,5,IF('IA3'!#REF!/AI75*100&gt;80,4,IF('IA3'!#REF!/AI75*100&gt;70,3,IF('IA3'!#REF!/AI75*100&gt;60,2,IF('IA3'!#REF!/AI75*100&lt;=60,1)))))),0))*AI275)</f>
        <v>1000</v>
      </c>
      <c r="AJ175" s="97">
        <f>IF(COUNT('IA3'!#REF!)=0,1000,(IFERROR(IF('IA3'!#REF!/AJ75&lt;0.5,0,IF('IA3'!#REF!/AJ75*100&gt;90,5,IF('IA3'!#REF!/AJ75*100&gt;80,4,IF('IA3'!#REF!/AJ75*100&gt;70,3,IF('IA3'!#REF!/AJ75*100&gt;60,2,IF('IA3'!#REF!/AJ75*100&lt;=60,1)))))),0))*AJ275)</f>
        <v>1000</v>
      </c>
      <c r="AK175" s="97">
        <f>IF(COUNT('IA3'!#REF!)=0,1000,(IFERROR(IF('IA3'!#REF!/AK75&lt;0.5,0,IF('IA3'!#REF!/AK75*100&gt;90,5,IF('IA3'!#REF!/AK75*100&gt;80,4,IF('IA3'!#REF!/AK75*100&gt;70,3,IF('IA3'!#REF!/AK75*100&gt;60,2,IF('IA3'!#REF!/AK75*100&lt;=60,1)))))),0))*AK275)</f>
        <v>1000</v>
      </c>
      <c r="AL175" s="97">
        <f>IF(COUNT('IA3'!#REF!)=0,1000,(IFERROR(IF('IA3'!#REF!/AL75&lt;0.5,0,IF('IA3'!#REF!/AL75*100&gt;90,5,IF('IA3'!#REF!/AL75*100&gt;80,4,IF('IA3'!#REF!/AL75*100&gt;70,3,IF('IA3'!#REF!/AL75*100&gt;60,2,IF('IA3'!#REF!/AL75*100&lt;=60,1)))))),0))*AL275)</f>
        <v>1000</v>
      </c>
      <c r="AM175" s="97">
        <f>IF(COUNT('IA3'!#REF!)=0,1000,(IFERROR(IF('IA3'!#REF!/AM75&lt;0.5,0,IF('IA3'!#REF!/AM75*100&gt;90,5,IF('IA3'!#REF!/AM75*100&gt;80,4,IF('IA3'!#REF!/AM75*100&gt;70,3,IF('IA3'!#REF!/AM75*100&gt;60,2,IF('IA3'!#REF!/AM75*100&lt;=60,1)))))),0))*AM275)</f>
        <v>1000</v>
      </c>
      <c r="AN175" s="97">
        <f>IF(COUNT('IA3'!#REF!)=0,1000,(IFERROR(IF('IA3'!#REF!/AN75&lt;0.5,0,IF('IA3'!#REF!/AN75*100&gt;90,5,IF('IA3'!#REF!/AN75*100&gt;80,4,IF('IA3'!#REF!/AN75*100&gt;70,3,IF('IA3'!#REF!/AN75*100&gt;60,2,IF('IA3'!#REF!/AN75*100&lt;=60,1)))))),0))*AN275)</f>
        <v>1000</v>
      </c>
      <c r="AO175" s="97">
        <f>IF(COUNT('IA3'!#REF!)=0,1000,(IFERROR(IF('IA3'!#REF!/AO75&lt;0.5,0,IF('IA3'!#REF!/AO75*100&gt;90,5,IF('IA3'!#REF!/AO75*100&gt;80,4,IF('IA3'!#REF!/AO75*100&gt;70,3,IF('IA3'!#REF!/AO75*100&gt;60,2,IF('IA3'!#REF!/AO75*100&lt;=60,1)))))),0))*AO275)</f>
        <v>1000</v>
      </c>
      <c r="AP175" s="97">
        <f>IF(COUNT('IA3'!#REF!)=0,1000,(IFERROR(IF('IA3'!#REF!/AP75&lt;0.5,0,IF('IA3'!#REF!/AP75*100&gt;90,5,IF('IA3'!#REF!/AP75*100&gt;80,4,IF('IA3'!#REF!/AP75*100&gt;70,3,IF('IA3'!#REF!/AP75*100&gt;60,2,IF('IA3'!#REF!/AP75*100&lt;=60,1)))))),0))*AP275)</f>
        <v>1000</v>
      </c>
      <c r="AQ175" s="97">
        <f>IF(COUNT('IA3'!#REF!)=0,1000,(IFERROR(IF('IA3'!#REF!/AQ75&lt;0.5,0,IF('IA3'!#REF!/AQ75*100&gt;90,5,IF('IA3'!#REF!/AQ75*100&gt;80,4,IF('IA3'!#REF!/AQ75*100&gt;70,3,IF('IA3'!#REF!/AQ75*100&gt;60,2,IF('IA3'!#REF!/AQ75*100&lt;=60,1)))))),0))*AQ275)</f>
        <v>1000</v>
      </c>
      <c r="AR175" s="97">
        <f>IF(COUNT('IA3'!#REF!)=0,1000,(IFERROR(IF('IA3'!#REF!/AR75&lt;0.5,0,IF('IA3'!#REF!/AR75*100&gt;90,5,IF('IA3'!#REF!/AR75*100&gt;80,4,IF('IA3'!#REF!/AR75*100&gt;70,3,IF('IA3'!#REF!/AR75*100&gt;60,2,IF('IA3'!#REF!/AR75*100&lt;=60,1)))))),0))*AR275)</f>
        <v>1000</v>
      </c>
      <c r="AS175" s="97">
        <f>IF(COUNT('IA3'!#REF!)=0,1000,(IFERROR(IF('IA3'!#REF!/AS75&lt;0.5,0,IF('IA3'!#REF!/AS75*100&gt;90,5,IF('IA3'!#REF!/AS75*100&gt;80,4,IF('IA3'!#REF!/AS75*100&gt;70,3,IF('IA3'!#REF!/AS75*100&gt;60,2,IF('IA3'!#REF!/AS75*100&lt;=60,1)))))),0))*AS275)</f>
        <v>1000</v>
      </c>
      <c r="AT175" s="97">
        <f>IF(COUNT('IA3'!#REF!)=0,1000,(IFERROR(IF('IA3'!#REF!/AT75&lt;0.5,0,IF('IA3'!#REF!/AT75*100&gt;90,5,IF('IA3'!#REF!/AT75*100&gt;80,4,IF('IA3'!#REF!/AT75*100&gt;70,3,IF('IA3'!#REF!/AT75*100&gt;60,2,IF('IA3'!#REF!/AT75*100&lt;=60,1)))))),0))*AT275)</f>
        <v>1000</v>
      </c>
      <c r="AU175" s="97">
        <f>IF(COUNT('IA3'!#REF!)=0,1000,(IFERROR(IF('IA3'!#REF!/AU75&lt;0.5,0,IF('IA3'!#REF!/AU75*100&gt;90,5,IF('IA3'!#REF!/AU75*100&gt;80,4,IF('IA3'!#REF!/AU75*100&gt;70,3,IF('IA3'!#REF!/AU75*100&gt;60,2,IF('IA3'!#REF!/AU75*100&lt;=60,1)))))),0))*AU275)</f>
        <v>1000</v>
      </c>
      <c r="AV175" s="97">
        <f>IF(COUNT('IA3'!#REF!)=0,1000,(IFERROR(IF('IA3'!#REF!/AV75&lt;0.5,0,IF('IA3'!#REF!/AV75*100&gt;90,5,IF('IA3'!#REF!/AV75*100&gt;80,4,IF('IA3'!#REF!/AV75*100&gt;70,3,IF('IA3'!#REF!/AV75*100&gt;60,2,IF('IA3'!#REF!/AV75*100&lt;=60,1)))))),0))*AV275)</f>
        <v>1000</v>
      </c>
      <c r="AW175" s="97">
        <f>IF(COUNT('IA3'!#REF!)=0,1000,(IFERROR(IF('IA3'!#REF!/AW75&lt;0.5,0,IF('IA3'!#REF!/AW75*100&gt;90,5,IF('IA3'!#REF!/AW75*100&gt;80,4,IF('IA3'!#REF!/AW75*100&gt;70,3,IF('IA3'!#REF!/AW75*100&gt;60,2,IF('IA3'!#REF!/AW75*100&lt;=60,1)))))),0))*AW275)</f>
        <v>1000</v>
      </c>
      <c r="AX175" s="97">
        <f>IF(COUNT('IA3'!#REF!)=0,1000,(IFERROR(IF('IA3'!#REF!/AX75&lt;0.5,0,IF('IA3'!#REF!/AX75*100&gt;90,5,IF('IA3'!#REF!/AX75*100&gt;80,4,IF('IA3'!#REF!/AX75*100&gt;70,3,IF('IA3'!#REF!/AX75*100&gt;60,2,IF('IA3'!#REF!/AX75*100&lt;=60,1)))))),0))*AX275)</f>
        <v>1000</v>
      </c>
      <c r="AY175" s="97">
        <f>IF(COUNT('IA3'!#REF!)=0,1000,(IFERROR(IF('IA3'!#REF!/AY75&lt;0.5,0,IF('IA3'!#REF!/AY75*100&gt;90,5,IF('IA3'!#REF!/AY75*100&gt;80,4,IF('IA3'!#REF!/AY75*100&gt;70,3,IF('IA3'!#REF!/AY75*100&gt;60,2,IF('IA3'!#REF!/AY75*100&lt;=60,1)))))),0))*AY275)</f>
        <v>1000</v>
      </c>
      <c r="AZ175" s="97">
        <f>IF(COUNT('IA3'!#REF!)=0,1000,(IFERROR(IF('IA3'!#REF!/AZ75&lt;0.5,0,IF('IA3'!#REF!/AZ75*100&gt;90,5,IF('IA3'!#REF!/AZ75*100&gt;80,4,IF('IA3'!#REF!/AZ75*100&gt;70,3,IF('IA3'!#REF!/AZ75*100&gt;60,2,IF('IA3'!#REF!/AZ75*100&lt;=60,1)))))),0))*AZ275)</f>
        <v>1000</v>
      </c>
      <c r="BA175" s="96">
        <f t="shared" si="53"/>
        <v>0</v>
      </c>
      <c r="BB175" s="96">
        <f t="shared" si="54"/>
        <v>0</v>
      </c>
      <c r="BC175" s="96">
        <f t="shared" si="55"/>
        <v>0</v>
      </c>
      <c r="BD175" s="96">
        <f t="shared" si="56"/>
        <v>0</v>
      </c>
      <c r="BE175" s="96">
        <f t="shared" si="57"/>
        <v>0</v>
      </c>
      <c r="BF175" s="96">
        <f t="shared" si="58"/>
        <v>0</v>
      </c>
      <c r="BG175" s="96">
        <f t="shared" si="59"/>
        <v>0</v>
      </c>
    </row>
    <row r="176" spans="1:59" x14ac:dyDescent="0.3">
      <c r="A176" s="97">
        <f>IF(COUNT('IA3'!#REF!)=0,1000,(IFERROR(IF('IA3'!#REF!/A76&lt;0.5,0,IF('IA3'!#REF!/A76*100&gt;90,5,IF('IA3'!#REF!/A76*100&gt;80,4,IF('IA3'!#REF!/A76*100&gt;70,3,IF('IA3'!#REF!/A76*100&gt;60,2,IF('IA3'!#REF!/A76*100&lt;=60,1)))))),0))*A276)</f>
        <v>1000</v>
      </c>
      <c r="B176" s="97">
        <f>IF(COUNT('IA3'!#REF!)=0,1000,(IFERROR(IF('IA3'!#REF!/B76&lt;0.5,0,IF('IA3'!#REF!/B76*100&gt;90,5,IF('IA3'!#REF!/B76*100&gt;80,4,IF('IA3'!#REF!/B76*100&gt;70,3,IF('IA3'!#REF!/B76*100&gt;60,2,IF('IA3'!#REF!/B76*100&lt;=60,1)))))),0))*B276)</f>
        <v>1000</v>
      </c>
      <c r="C176" s="97">
        <f>IF(COUNT('IA3'!#REF!)=0,1000,(IFERROR(IF('IA3'!#REF!/C76&lt;0.5,0,IF('IA3'!#REF!/C76*100&gt;90,5,IF('IA3'!#REF!/C76*100&gt;80,4,IF('IA3'!#REF!/C76*100&gt;70,3,IF('IA3'!#REF!/C76*100&gt;60,2,IF('IA3'!#REF!/C76*100&lt;=60,1)))))),0))*C276)</f>
        <v>1000</v>
      </c>
      <c r="D176" s="97">
        <f>IF(COUNT('IA3'!#REF!)=0,1000,(IFERROR(IF('IA3'!#REF!/D76&lt;0.5,0,IF('IA3'!#REF!/D76*100&gt;90,5,IF('IA3'!#REF!/D76*100&gt;80,4,IF('IA3'!#REF!/D76*100&gt;70,3,IF('IA3'!#REF!/D76*100&gt;60,2,IF('IA3'!#REF!/D76*100&lt;=60,1)))))),0))*D276)</f>
        <v>1000</v>
      </c>
      <c r="E176" s="97">
        <f>IF(COUNT('IA3'!#REF!)=0,1000,(IFERROR(IF('IA3'!#REF!/E76&lt;0.5,0,IF('IA3'!#REF!/E76*100&gt;90,5,IF('IA3'!#REF!/E76*100&gt;80,4,IF('IA3'!#REF!/E76*100&gt;70,3,IF('IA3'!#REF!/E76*100&gt;60,2,IF('IA3'!#REF!/E76*100&lt;=60,1)))))),0))*E276)</f>
        <v>1000</v>
      </c>
      <c r="F176" s="97">
        <f>IF(COUNT('IA3'!#REF!)=0,1000,(IFERROR(IF('IA3'!#REF!/F76&lt;0.5,0,IF('IA3'!#REF!/F76*100&gt;90,5,IF('IA3'!#REF!/F76*100&gt;80,4,IF('IA3'!#REF!/F76*100&gt;70,3,IF('IA3'!#REF!/F76*100&gt;60,2,IF('IA3'!#REF!/F76*100&lt;=60,1)))))),0))*F276)</f>
        <v>1000</v>
      </c>
      <c r="G176" s="97">
        <f>IF(COUNT('IA3'!#REF!)=0,1000,(IFERROR(IF('IA3'!#REF!/G76&lt;0.5,0,IF('IA3'!#REF!/G76*100&gt;90,5,IF('IA3'!#REF!/G76*100&gt;80,4,IF('IA3'!#REF!/G76*100&gt;70,3,IF('IA3'!#REF!/G76*100&gt;60,2,IF('IA3'!#REF!/G76*100&lt;=60,1)))))),0))*G276)</f>
        <v>1000</v>
      </c>
      <c r="H176" s="97">
        <f>IF(COUNT('IA3'!#REF!)=0,1000,(IFERROR(IF('IA3'!#REF!/H76&lt;0.5,0,IF('IA3'!#REF!/H76*100&gt;90,5,IF('IA3'!#REF!/H76*100&gt;80,4,IF('IA3'!#REF!/H76*100&gt;70,3,IF('IA3'!#REF!/H76*100&gt;60,2,IF('IA3'!#REF!/H76*100&lt;=60,1)))))),0))*H276)</f>
        <v>1000</v>
      </c>
      <c r="I176" s="97">
        <f>IF(COUNT('IA3'!#REF!)=0,1000,(IFERROR(IF('IA3'!#REF!/I76&lt;0.5,0,IF('IA3'!#REF!/I76*100&gt;90,5,IF('IA3'!#REF!/I76*100&gt;80,4,IF('IA3'!#REF!/I76*100&gt;70,3,IF('IA3'!#REF!/I76*100&gt;60,2,IF('IA3'!#REF!/I76*100&lt;=60,1)))))),0))*I276)</f>
        <v>1000</v>
      </c>
      <c r="J176" s="97">
        <f>IF(COUNT('IA3'!#REF!)=0,1000,(IFERROR(IF('IA3'!#REF!/J76&lt;0.5,0,IF('IA3'!#REF!/J76*100&gt;90,5,IF('IA3'!#REF!/J76*100&gt;80,4,IF('IA3'!#REF!/J76*100&gt;70,3,IF('IA3'!#REF!/J76*100&gt;60,2,IF('IA3'!#REF!/J76*100&lt;=60,1)))))),0))*J276)</f>
        <v>1000</v>
      </c>
      <c r="K176" s="97">
        <f>IF(COUNT('IA3'!#REF!)=0,1000,(IFERROR(IF('IA3'!#REF!/K76&lt;0.5,0,IF('IA3'!#REF!/K76*100&gt;90,5,IF('IA3'!#REF!/K76*100&gt;80,4,IF('IA3'!#REF!/K76*100&gt;70,3,IF('IA3'!#REF!/K76*100&gt;60,2,IF('IA3'!#REF!/K76*100&lt;=60,1)))))),0))*K276)</f>
        <v>1000</v>
      </c>
      <c r="L176" s="97">
        <f>IF(COUNT('IA3'!#REF!)=0,1000,(IFERROR(IF('IA3'!#REF!/L76&lt;0.5,0,IF('IA3'!#REF!/L76*100&gt;90,5,IF('IA3'!#REF!/L76*100&gt;80,4,IF('IA3'!#REF!/L76*100&gt;70,3,IF('IA3'!#REF!/L76*100&gt;60,2,IF('IA3'!#REF!/L76*100&lt;=60,1)))))),0))*L276)</f>
        <v>1000</v>
      </c>
      <c r="M176" s="97">
        <f>IF(COUNT('IA3'!#REF!)=0,1000,(IFERROR(IF('IA3'!#REF!/M76&lt;0.5,0,IF('IA3'!#REF!/M76*100&gt;90,5,IF('IA3'!#REF!/M76*100&gt;80,4,IF('IA3'!#REF!/M76*100&gt;70,3,IF('IA3'!#REF!/M76*100&gt;60,2,IF('IA3'!#REF!/M76*100&lt;=60,1)))))),0))*M276)</f>
        <v>1000</v>
      </c>
      <c r="N176" s="97">
        <f>IF(COUNT('IA3'!#REF!)=0,1000,(IFERROR(IF('IA3'!#REF!/N76&lt;0.5,0,IF('IA3'!#REF!/N76*100&gt;90,5,IF('IA3'!#REF!/N76*100&gt;80,4,IF('IA3'!#REF!/N76*100&gt;70,3,IF('IA3'!#REF!/N76*100&gt;60,2,IF('IA3'!#REF!/N76*100&lt;=60,1)))))),0))*N276)</f>
        <v>1000</v>
      </c>
      <c r="O176" s="97">
        <f>IF(COUNT('IA3'!#REF!)=0,1000,(IFERROR(IF('IA3'!#REF!/O76&lt;0.5,0,IF('IA3'!#REF!/O76*100&gt;90,5,IF('IA3'!#REF!/O76*100&gt;80,4,IF('IA3'!#REF!/O76*100&gt;70,3,IF('IA3'!#REF!/O76*100&gt;60,2,IF('IA3'!#REF!/O76*100&lt;=60,1)))))),0))*O276)</f>
        <v>1000</v>
      </c>
      <c r="P176" s="97">
        <f>IF(COUNT('IA3'!#REF!)=0,1000,(IFERROR(IF('IA3'!#REF!/P76&lt;0.5,0,IF('IA3'!#REF!/P76*100&gt;90,5,IF('IA3'!#REF!/P76*100&gt;80,4,IF('IA3'!#REF!/P76*100&gt;70,3,IF('IA3'!#REF!/P76*100&gt;60,2,IF('IA3'!#REF!/P76*100&lt;=60,1)))))),0))*P276)</f>
        <v>1000</v>
      </c>
      <c r="Q176" s="97">
        <f>IF(COUNT('IA3'!#REF!)=0,1000,(IFERROR(IF('IA3'!#REF!/Q76&lt;0.5,0,IF('IA3'!#REF!/Q76*100&gt;90,5,IF('IA3'!#REF!/Q76*100&gt;80,4,IF('IA3'!#REF!/Q76*100&gt;70,3,IF('IA3'!#REF!/Q76*100&gt;60,2,IF('IA3'!#REF!/Q76*100&lt;=60,1)))))),0))*Q276)</f>
        <v>1000</v>
      </c>
      <c r="R176" s="97">
        <f>IF(COUNT('IA3'!#REF!)=0,1000,(IFERROR(IF('IA3'!#REF!/R76&lt;0.5,0,IF('IA3'!#REF!/R76*100&gt;90,5,IF('IA3'!#REF!/R76*100&gt;80,4,IF('IA3'!#REF!/R76*100&gt;70,3,IF('IA3'!#REF!/R76*100&gt;60,2,IF('IA3'!#REF!/R76*100&lt;=60,1)))))),0))*R276)</f>
        <v>1000</v>
      </c>
      <c r="S176" s="97">
        <f>IF(COUNT('IA3'!#REF!)=0,1000,(IFERROR(IF('IA3'!#REF!/S76&lt;0.5,0,IF('IA3'!#REF!/S76*100&gt;90,5,IF('IA3'!#REF!/S76*100&gt;80,4,IF('IA3'!#REF!/S76*100&gt;70,3,IF('IA3'!#REF!/S76*100&gt;60,2,IF('IA3'!#REF!/S76*100&lt;=60,1)))))),0))*S276)</f>
        <v>1000</v>
      </c>
      <c r="T176" s="97">
        <f>IF(COUNT('IA3'!#REF!)=0,1000,(IFERROR(IF('IA3'!#REF!/T76&lt;0.5,0,IF('IA3'!#REF!/T76*100&gt;90,5,IF('IA3'!#REF!/T76*100&gt;80,4,IF('IA3'!#REF!/T76*100&gt;70,3,IF('IA3'!#REF!/T76*100&gt;60,2,IF('IA3'!#REF!/T76*100&lt;=60,1)))))),0))*T276)</f>
        <v>1000</v>
      </c>
      <c r="U176" s="97">
        <f>IF(COUNT('IA3'!#REF!)=0,1000,(IFERROR(IF('IA3'!#REF!/U76&lt;0.5,0,IF('IA3'!#REF!/U76*100&gt;90,5,IF('IA3'!#REF!/U76*100&gt;80,4,IF('IA3'!#REF!/U76*100&gt;70,3,IF('IA3'!#REF!/U76*100&gt;60,2,IF('IA3'!#REF!/U76*100&lt;=60,1)))))),0))*U276)</f>
        <v>1000</v>
      </c>
      <c r="V176" s="97">
        <f>IF(COUNT('IA3'!#REF!)=0,1000,(IFERROR(IF('IA3'!#REF!/V76&lt;0.5,0,IF('IA3'!#REF!/V76*100&gt;90,5,IF('IA3'!#REF!/V76*100&gt;80,4,IF('IA3'!#REF!/V76*100&gt;70,3,IF('IA3'!#REF!/V76*100&gt;60,2,IF('IA3'!#REF!/V76*100&lt;=60,1)))))),0))*V276)</f>
        <v>1000</v>
      </c>
      <c r="W176" s="97">
        <f>IF(COUNT('IA3'!#REF!)=0,1000,(IFERROR(IF('IA3'!#REF!/W76&lt;0.5,0,IF('IA3'!#REF!/W76*100&gt;90,5,IF('IA3'!#REF!/W76*100&gt;80,4,IF('IA3'!#REF!/W76*100&gt;70,3,IF('IA3'!#REF!/W76*100&gt;60,2,IF('IA3'!#REF!/W76*100&lt;=60,1)))))),0))*W276)</f>
        <v>1000</v>
      </c>
      <c r="X176" s="97">
        <f>IF(COUNT('IA3'!#REF!)=0,1000,(IFERROR(IF('IA3'!#REF!/X76&lt;0.5,0,IF('IA3'!#REF!/X76*100&gt;90,5,IF('IA3'!#REF!/X76*100&gt;80,4,IF('IA3'!#REF!/X76*100&gt;70,3,IF('IA3'!#REF!/X76*100&gt;60,2,IF('IA3'!#REF!/X76*100&lt;=60,1)))))),0))*X276)</f>
        <v>1000</v>
      </c>
      <c r="Y176" s="97">
        <f>IF(COUNT('IA3'!#REF!)=0,1000,(IFERROR(IF('IA3'!#REF!/Y76&lt;0.5,0,IF('IA3'!#REF!/Y76*100&gt;90,5,IF('IA3'!#REF!/Y76*100&gt;80,4,IF('IA3'!#REF!/Y76*100&gt;70,3,IF('IA3'!#REF!/Y76*100&gt;60,2,IF('IA3'!#REF!/Y76*100&lt;=60,1)))))),0))*Y276)</f>
        <v>1000</v>
      </c>
      <c r="Z176" s="97">
        <f>IF(COUNT('IA3'!#REF!)=0,1000,(IFERROR(IF('IA3'!#REF!/Z76&lt;0.5,0,IF('IA3'!#REF!/Z76*100&gt;90,5,IF('IA3'!#REF!/Z76*100&gt;80,4,IF('IA3'!#REF!/Z76*100&gt;70,3,IF('IA3'!#REF!/Z76*100&gt;60,2,IF('IA3'!#REF!/Z76*100&lt;=60,1)))))),0))*Z276)</f>
        <v>1000</v>
      </c>
      <c r="AA176" s="97">
        <f>IF(COUNT('IA3'!#REF!)=0,1000,(IFERROR(IF('IA3'!#REF!/AA76&lt;0.5,0,IF('IA3'!#REF!/AA76*100&gt;90,5,IF('IA3'!#REF!/AA76*100&gt;80,4,IF('IA3'!#REF!/AA76*100&gt;70,3,IF('IA3'!#REF!/AA76*100&gt;60,2,IF('IA3'!#REF!/AA76*100&lt;=60,1)))))),0))*AA276)</f>
        <v>1000</v>
      </c>
      <c r="AB176" s="97">
        <f>IF(COUNT('IA3'!#REF!)=0,1000,(IFERROR(IF('IA3'!#REF!/AB76&lt;0.5,0,IF('IA3'!#REF!/AB76*100&gt;90,5,IF('IA3'!#REF!/AB76*100&gt;80,4,IF('IA3'!#REF!/AB76*100&gt;70,3,IF('IA3'!#REF!/AB76*100&gt;60,2,IF('IA3'!#REF!/AB76*100&lt;=60,1)))))),0))*AB276)</f>
        <v>1000</v>
      </c>
      <c r="AC176" s="97">
        <f>IF(COUNT('IA3'!#REF!)=0,1000,(IFERROR(IF('IA3'!#REF!/AC76&lt;0.5,0,IF('IA3'!#REF!/AC76*100&gt;90,5,IF('IA3'!#REF!/AC76*100&gt;80,4,IF('IA3'!#REF!/AC76*100&gt;70,3,IF('IA3'!#REF!/AC76*100&gt;60,2,IF('IA3'!#REF!/AC76*100&lt;=60,1)))))),0))*AC276)</f>
        <v>1000</v>
      </c>
      <c r="AD176" s="97">
        <f>IF(COUNT('IA3'!#REF!)=0,1000,(IFERROR(IF('IA3'!#REF!/AD76&lt;0.5,0,IF('IA3'!#REF!/AD76*100&gt;90,5,IF('IA3'!#REF!/AD76*100&gt;80,4,IF('IA3'!#REF!/AD76*100&gt;70,3,IF('IA3'!#REF!/AD76*100&gt;60,2,IF('IA3'!#REF!/AD76*100&lt;=60,1)))))),0))*AD276)</f>
        <v>1000</v>
      </c>
      <c r="AE176" s="97">
        <f>IF(COUNT('IA3'!#REF!)=0,1000,(IFERROR(IF('IA3'!#REF!/AE76&lt;0.5,0,IF('IA3'!#REF!/AE76*100&gt;90,5,IF('IA3'!#REF!/AE76*100&gt;80,4,IF('IA3'!#REF!/AE76*100&gt;70,3,IF('IA3'!#REF!/AE76*100&gt;60,2,IF('IA3'!#REF!/AE76*100&lt;=60,1)))))),0))*AE276)</f>
        <v>1000</v>
      </c>
      <c r="AF176" s="97">
        <f>IF(COUNT('IA3'!#REF!)=0,1000,(IFERROR(IF('IA3'!#REF!/AF76&lt;0.5,0,IF('IA3'!#REF!/AF76*100&gt;90,5,IF('IA3'!#REF!/AF76*100&gt;80,4,IF('IA3'!#REF!/AF76*100&gt;70,3,IF('IA3'!#REF!/AF76*100&gt;60,2,IF('IA3'!#REF!/AF76*100&lt;=60,1)))))),0))*AF276)</f>
        <v>1000</v>
      </c>
      <c r="AG176" s="97">
        <f>IF(COUNT('IA3'!#REF!)=0,1000,(IFERROR(IF('IA3'!#REF!/AG76&lt;0.5,0,IF('IA3'!#REF!/AG76*100&gt;90,5,IF('IA3'!#REF!/AG76*100&gt;80,4,IF('IA3'!#REF!/AG76*100&gt;70,3,IF('IA3'!#REF!/AG76*100&gt;60,2,IF('IA3'!#REF!/AG76*100&lt;=60,1)))))),0))*AG276)</f>
        <v>1000</v>
      </c>
      <c r="AH176" s="97">
        <f>IF(COUNT('IA3'!#REF!)=0,1000,(IFERROR(IF('IA3'!#REF!/AH76&lt;0.5,0,IF('IA3'!#REF!/AH76*100&gt;90,5,IF('IA3'!#REF!/AH76*100&gt;80,4,IF('IA3'!#REF!/AH76*100&gt;70,3,IF('IA3'!#REF!/AH76*100&gt;60,2,IF('IA3'!#REF!/AH76*100&lt;=60,1)))))),0))*AH276)</f>
        <v>1000</v>
      </c>
      <c r="AI176" s="97">
        <f>IF(COUNT('IA3'!#REF!)=0,1000,(IFERROR(IF('IA3'!#REF!/AI76&lt;0.5,0,IF('IA3'!#REF!/AI76*100&gt;90,5,IF('IA3'!#REF!/AI76*100&gt;80,4,IF('IA3'!#REF!/AI76*100&gt;70,3,IF('IA3'!#REF!/AI76*100&gt;60,2,IF('IA3'!#REF!/AI76*100&lt;=60,1)))))),0))*AI276)</f>
        <v>1000</v>
      </c>
      <c r="AJ176" s="97">
        <f>IF(COUNT('IA3'!#REF!)=0,1000,(IFERROR(IF('IA3'!#REF!/AJ76&lt;0.5,0,IF('IA3'!#REF!/AJ76*100&gt;90,5,IF('IA3'!#REF!/AJ76*100&gt;80,4,IF('IA3'!#REF!/AJ76*100&gt;70,3,IF('IA3'!#REF!/AJ76*100&gt;60,2,IF('IA3'!#REF!/AJ76*100&lt;=60,1)))))),0))*AJ276)</f>
        <v>1000</v>
      </c>
      <c r="AK176" s="97">
        <f>IF(COUNT('IA3'!#REF!)=0,1000,(IFERROR(IF('IA3'!#REF!/AK76&lt;0.5,0,IF('IA3'!#REF!/AK76*100&gt;90,5,IF('IA3'!#REF!/AK76*100&gt;80,4,IF('IA3'!#REF!/AK76*100&gt;70,3,IF('IA3'!#REF!/AK76*100&gt;60,2,IF('IA3'!#REF!/AK76*100&lt;=60,1)))))),0))*AK276)</f>
        <v>1000</v>
      </c>
      <c r="AL176" s="97">
        <f>IF(COUNT('IA3'!#REF!)=0,1000,(IFERROR(IF('IA3'!#REF!/AL76&lt;0.5,0,IF('IA3'!#REF!/AL76*100&gt;90,5,IF('IA3'!#REF!/AL76*100&gt;80,4,IF('IA3'!#REF!/AL76*100&gt;70,3,IF('IA3'!#REF!/AL76*100&gt;60,2,IF('IA3'!#REF!/AL76*100&lt;=60,1)))))),0))*AL276)</f>
        <v>1000</v>
      </c>
      <c r="AM176" s="97">
        <f>IF(COUNT('IA3'!#REF!)=0,1000,(IFERROR(IF('IA3'!#REF!/AM76&lt;0.5,0,IF('IA3'!#REF!/AM76*100&gt;90,5,IF('IA3'!#REF!/AM76*100&gt;80,4,IF('IA3'!#REF!/AM76*100&gt;70,3,IF('IA3'!#REF!/AM76*100&gt;60,2,IF('IA3'!#REF!/AM76*100&lt;=60,1)))))),0))*AM276)</f>
        <v>1000</v>
      </c>
      <c r="AN176" s="97">
        <f>IF(COUNT('IA3'!#REF!)=0,1000,(IFERROR(IF('IA3'!#REF!/AN76&lt;0.5,0,IF('IA3'!#REF!/AN76*100&gt;90,5,IF('IA3'!#REF!/AN76*100&gt;80,4,IF('IA3'!#REF!/AN76*100&gt;70,3,IF('IA3'!#REF!/AN76*100&gt;60,2,IF('IA3'!#REF!/AN76*100&lt;=60,1)))))),0))*AN276)</f>
        <v>1000</v>
      </c>
      <c r="AO176" s="97">
        <f>IF(COUNT('IA3'!#REF!)=0,1000,(IFERROR(IF('IA3'!#REF!/AO76&lt;0.5,0,IF('IA3'!#REF!/AO76*100&gt;90,5,IF('IA3'!#REF!/AO76*100&gt;80,4,IF('IA3'!#REF!/AO76*100&gt;70,3,IF('IA3'!#REF!/AO76*100&gt;60,2,IF('IA3'!#REF!/AO76*100&lt;=60,1)))))),0))*AO276)</f>
        <v>1000</v>
      </c>
      <c r="AP176" s="97">
        <f>IF(COUNT('IA3'!#REF!)=0,1000,(IFERROR(IF('IA3'!#REF!/AP76&lt;0.5,0,IF('IA3'!#REF!/AP76*100&gt;90,5,IF('IA3'!#REF!/AP76*100&gt;80,4,IF('IA3'!#REF!/AP76*100&gt;70,3,IF('IA3'!#REF!/AP76*100&gt;60,2,IF('IA3'!#REF!/AP76*100&lt;=60,1)))))),0))*AP276)</f>
        <v>1000</v>
      </c>
      <c r="AQ176" s="97">
        <f>IF(COUNT('IA3'!#REF!)=0,1000,(IFERROR(IF('IA3'!#REF!/AQ76&lt;0.5,0,IF('IA3'!#REF!/AQ76*100&gt;90,5,IF('IA3'!#REF!/AQ76*100&gt;80,4,IF('IA3'!#REF!/AQ76*100&gt;70,3,IF('IA3'!#REF!/AQ76*100&gt;60,2,IF('IA3'!#REF!/AQ76*100&lt;=60,1)))))),0))*AQ276)</f>
        <v>1000</v>
      </c>
      <c r="AR176" s="97">
        <f>IF(COUNT('IA3'!#REF!)=0,1000,(IFERROR(IF('IA3'!#REF!/AR76&lt;0.5,0,IF('IA3'!#REF!/AR76*100&gt;90,5,IF('IA3'!#REF!/AR76*100&gt;80,4,IF('IA3'!#REF!/AR76*100&gt;70,3,IF('IA3'!#REF!/AR76*100&gt;60,2,IF('IA3'!#REF!/AR76*100&lt;=60,1)))))),0))*AR276)</f>
        <v>1000</v>
      </c>
      <c r="AS176" s="97">
        <f>IF(COUNT('IA3'!#REF!)=0,1000,(IFERROR(IF('IA3'!#REF!/AS76&lt;0.5,0,IF('IA3'!#REF!/AS76*100&gt;90,5,IF('IA3'!#REF!/AS76*100&gt;80,4,IF('IA3'!#REF!/AS76*100&gt;70,3,IF('IA3'!#REF!/AS76*100&gt;60,2,IF('IA3'!#REF!/AS76*100&lt;=60,1)))))),0))*AS276)</f>
        <v>1000</v>
      </c>
      <c r="AT176" s="97">
        <f>IF(COUNT('IA3'!#REF!)=0,1000,(IFERROR(IF('IA3'!#REF!/AT76&lt;0.5,0,IF('IA3'!#REF!/AT76*100&gt;90,5,IF('IA3'!#REF!/AT76*100&gt;80,4,IF('IA3'!#REF!/AT76*100&gt;70,3,IF('IA3'!#REF!/AT76*100&gt;60,2,IF('IA3'!#REF!/AT76*100&lt;=60,1)))))),0))*AT276)</f>
        <v>1000</v>
      </c>
      <c r="AU176" s="97">
        <f>IF(COUNT('IA3'!#REF!)=0,1000,(IFERROR(IF('IA3'!#REF!/AU76&lt;0.5,0,IF('IA3'!#REF!/AU76*100&gt;90,5,IF('IA3'!#REF!/AU76*100&gt;80,4,IF('IA3'!#REF!/AU76*100&gt;70,3,IF('IA3'!#REF!/AU76*100&gt;60,2,IF('IA3'!#REF!/AU76*100&lt;=60,1)))))),0))*AU276)</f>
        <v>1000</v>
      </c>
      <c r="AV176" s="97">
        <f>IF(COUNT('IA3'!#REF!)=0,1000,(IFERROR(IF('IA3'!#REF!/AV76&lt;0.5,0,IF('IA3'!#REF!/AV76*100&gt;90,5,IF('IA3'!#REF!/AV76*100&gt;80,4,IF('IA3'!#REF!/AV76*100&gt;70,3,IF('IA3'!#REF!/AV76*100&gt;60,2,IF('IA3'!#REF!/AV76*100&lt;=60,1)))))),0))*AV276)</f>
        <v>1000</v>
      </c>
      <c r="AW176" s="97">
        <f>IF(COUNT('IA3'!#REF!)=0,1000,(IFERROR(IF('IA3'!#REF!/AW76&lt;0.5,0,IF('IA3'!#REF!/AW76*100&gt;90,5,IF('IA3'!#REF!/AW76*100&gt;80,4,IF('IA3'!#REF!/AW76*100&gt;70,3,IF('IA3'!#REF!/AW76*100&gt;60,2,IF('IA3'!#REF!/AW76*100&lt;=60,1)))))),0))*AW276)</f>
        <v>1000</v>
      </c>
      <c r="AX176" s="97">
        <f>IF(COUNT('IA3'!#REF!)=0,1000,(IFERROR(IF('IA3'!#REF!/AX76&lt;0.5,0,IF('IA3'!#REF!/AX76*100&gt;90,5,IF('IA3'!#REF!/AX76*100&gt;80,4,IF('IA3'!#REF!/AX76*100&gt;70,3,IF('IA3'!#REF!/AX76*100&gt;60,2,IF('IA3'!#REF!/AX76*100&lt;=60,1)))))),0))*AX276)</f>
        <v>1000</v>
      </c>
      <c r="AY176" s="97">
        <f>IF(COUNT('IA3'!#REF!)=0,1000,(IFERROR(IF('IA3'!#REF!/AY76&lt;0.5,0,IF('IA3'!#REF!/AY76*100&gt;90,5,IF('IA3'!#REF!/AY76*100&gt;80,4,IF('IA3'!#REF!/AY76*100&gt;70,3,IF('IA3'!#REF!/AY76*100&gt;60,2,IF('IA3'!#REF!/AY76*100&lt;=60,1)))))),0))*AY276)</f>
        <v>1000</v>
      </c>
      <c r="AZ176" s="97">
        <f>IF(COUNT('IA3'!#REF!)=0,1000,(IFERROR(IF('IA3'!#REF!/AZ76&lt;0.5,0,IF('IA3'!#REF!/AZ76*100&gt;90,5,IF('IA3'!#REF!/AZ76*100&gt;80,4,IF('IA3'!#REF!/AZ76*100&gt;70,3,IF('IA3'!#REF!/AZ76*100&gt;60,2,IF('IA3'!#REF!/AZ76*100&lt;=60,1)))))),0))*AZ276)</f>
        <v>1000</v>
      </c>
      <c r="BA176" s="96">
        <f t="shared" si="53"/>
        <v>0</v>
      </c>
      <c r="BB176" s="96">
        <f t="shared" si="54"/>
        <v>0</v>
      </c>
      <c r="BC176" s="96">
        <f t="shared" si="55"/>
        <v>0</v>
      </c>
      <c r="BD176" s="96">
        <f t="shared" si="56"/>
        <v>0</v>
      </c>
      <c r="BE176" s="96">
        <f t="shared" si="57"/>
        <v>0</v>
      </c>
      <c r="BF176" s="96">
        <f t="shared" si="58"/>
        <v>0</v>
      </c>
      <c r="BG176" s="96">
        <f t="shared" si="59"/>
        <v>0</v>
      </c>
    </row>
    <row r="177" spans="1:59" x14ac:dyDescent="0.3">
      <c r="A177" s="97">
        <f>IF(COUNT('IA3'!#REF!)=0,1000,(IFERROR(IF('IA3'!#REF!/A77&lt;0.5,0,IF('IA3'!#REF!/A77*100&gt;90,5,IF('IA3'!#REF!/A77*100&gt;80,4,IF('IA3'!#REF!/A77*100&gt;70,3,IF('IA3'!#REF!/A77*100&gt;60,2,IF('IA3'!#REF!/A77*100&lt;=60,1)))))),0))*A277)</f>
        <v>1000</v>
      </c>
      <c r="B177" s="97">
        <f>IF(COUNT('IA3'!#REF!)=0,1000,(IFERROR(IF('IA3'!#REF!/B77&lt;0.5,0,IF('IA3'!#REF!/B77*100&gt;90,5,IF('IA3'!#REF!/B77*100&gt;80,4,IF('IA3'!#REF!/B77*100&gt;70,3,IF('IA3'!#REF!/B77*100&gt;60,2,IF('IA3'!#REF!/B77*100&lt;=60,1)))))),0))*B277)</f>
        <v>1000</v>
      </c>
      <c r="C177" s="97">
        <f>IF(COUNT('IA3'!#REF!)=0,1000,(IFERROR(IF('IA3'!#REF!/C77&lt;0.5,0,IF('IA3'!#REF!/C77*100&gt;90,5,IF('IA3'!#REF!/C77*100&gt;80,4,IF('IA3'!#REF!/C77*100&gt;70,3,IF('IA3'!#REF!/C77*100&gt;60,2,IF('IA3'!#REF!/C77*100&lt;=60,1)))))),0))*C277)</f>
        <v>1000</v>
      </c>
      <c r="D177" s="97">
        <f>IF(COUNT('IA3'!#REF!)=0,1000,(IFERROR(IF('IA3'!#REF!/D77&lt;0.5,0,IF('IA3'!#REF!/D77*100&gt;90,5,IF('IA3'!#REF!/D77*100&gt;80,4,IF('IA3'!#REF!/D77*100&gt;70,3,IF('IA3'!#REF!/D77*100&gt;60,2,IF('IA3'!#REF!/D77*100&lt;=60,1)))))),0))*D277)</f>
        <v>1000</v>
      </c>
      <c r="E177" s="97">
        <f>IF(COUNT('IA3'!#REF!)=0,1000,(IFERROR(IF('IA3'!#REF!/E77&lt;0.5,0,IF('IA3'!#REF!/E77*100&gt;90,5,IF('IA3'!#REF!/E77*100&gt;80,4,IF('IA3'!#REF!/E77*100&gt;70,3,IF('IA3'!#REF!/E77*100&gt;60,2,IF('IA3'!#REF!/E77*100&lt;=60,1)))))),0))*E277)</f>
        <v>1000</v>
      </c>
      <c r="F177" s="97">
        <f>IF(COUNT('IA3'!#REF!)=0,1000,(IFERROR(IF('IA3'!#REF!/F77&lt;0.5,0,IF('IA3'!#REF!/F77*100&gt;90,5,IF('IA3'!#REF!/F77*100&gt;80,4,IF('IA3'!#REF!/F77*100&gt;70,3,IF('IA3'!#REF!/F77*100&gt;60,2,IF('IA3'!#REF!/F77*100&lt;=60,1)))))),0))*F277)</f>
        <v>1000</v>
      </c>
      <c r="G177" s="97">
        <f>IF(COUNT('IA3'!#REF!)=0,1000,(IFERROR(IF('IA3'!#REF!/G77&lt;0.5,0,IF('IA3'!#REF!/G77*100&gt;90,5,IF('IA3'!#REF!/G77*100&gt;80,4,IF('IA3'!#REF!/G77*100&gt;70,3,IF('IA3'!#REF!/G77*100&gt;60,2,IF('IA3'!#REF!/G77*100&lt;=60,1)))))),0))*G277)</f>
        <v>1000</v>
      </c>
      <c r="H177" s="97">
        <f>IF(COUNT('IA3'!#REF!)=0,1000,(IFERROR(IF('IA3'!#REF!/H77&lt;0.5,0,IF('IA3'!#REF!/H77*100&gt;90,5,IF('IA3'!#REF!/H77*100&gt;80,4,IF('IA3'!#REF!/H77*100&gt;70,3,IF('IA3'!#REF!/H77*100&gt;60,2,IF('IA3'!#REF!/H77*100&lt;=60,1)))))),0))*H277)</f>
        <v>1000</v>
      </c>
      <c r="I177" s="97">
        <f>IF(COUNT('IA3'!#REF!)=0,1000,(IFERROR(IF('IA3'!#REF!/I77&lt;0.5,0,IF('IA3'!#REF!/I77*100&gt;90,5,IF('IA3'!#REF!/I77*100&gt;80,4,IF('IA3'!#REF!/I77*100&gt;70,3,IF('IA3'!#REF!/I77*100&gt;60,2,IF('IA3'!#REF!/I77*100&lt;=60,1)))))),0))*I277)</f>
        <v>1000</v>
      </c>
      <c r="J177" s="97">
        <f>IF(COUNT('IA3'!#REF!)=0,1000,(IFERROR(IF('IA3'!#REF!/J77&lt;0.5,0,IF('IA3'!#REF!/J77*100&gt;90,5,IF('IA3'!#REF!/J77*100&gt;80,4,IF('IA3'!#REF!/J77*100&gt;70,3,IF('IA3'!#REF!/J77*100&gt;60,2,IF('IA3'!#REF!/J77*100&lt;=60,1)))))),0))*J277)</f>
        <v>1000</v>
      </c>
      <c r="K177" s="97">
        <f>IF(COUNT('IA3'!#REF!)=0,1000,(IFERROR(IF('IA3'!#REF!/K77&lt;0.5,0,IF('IA3'!#REF!/K77*100&gt;90,5,IF('IA3'!#REF!/K77*100&gt;80,4,IF('IA3'!#REF!/K77*100&gt;70,3,IF('IA3'!#REF!/K77*100&gt;60,2,IF('IA3'!#REF!/K77*100&lt;=60,1)))))),0))*K277)</f>
        <v>1000</v>
      </c>
      <c r="L177" s="97">
        <f>IF(COUNT('IA3'!#REF!)=0,1000,(IFERROR(IF('IA3'!#REF!/L77&lt;0.5,0,IF('IA3'!#REF!/L77*100&gt;90,5,IF('IA3'!#REF!/L77*100&gt;80,4,IF('IA3'!#REF!/L77*100&gt;70,3,IF('IA3'!#REF!/L77*100&gt;60,2,IF('IA3'!#REF!/L77*100&lt;=60,1)))))),0))*L277)</f>
        <v>1000</v>
      </c>
      <c r="M177" s="97">
        <f>IF(COUNT('IA3'!#REF!)=0,1000,(IFERROR(IF('IA3'!#REF!/M77&lt;0.5,0,IF('IA3'!#REF!/M77*100&gt;90,5,IF('IA3'!#REF!/M77*100&gt;80,4,IF('IA3'!#REF!/M77*100&gt;70,3,IF('IA3'!#REF!/M77*100&gt;60,2,IF('IA3'!#REF!/M77*100&lt;=60,1)))))),0))*M277)</f>
        <v>1000</v>
      </c>
      <c r="N177" s="97">
        <f>IF(COUNT('IA3'!#REF!)=0,1000,(IFERROR(IF('IA3'!#REF!/N77&lt;0.5,0,IF('IA3'!#REF!/N77*100&gt;90,5,IF('IA3'!#REF!/N77*100&gt;80,4,IF('IA3'!#REF!/N77*100&gt;70,3,IF('IA3'!#REF!/N77*100&gt;60,2,IF('IA3'!#REF!/N77*100&lt;=60,1)))))),0))*N277)</f>
        <v>1000</v>
      </c>
      <c r="O177" s="97">
        <f>IF(COUNT('IA3'!#REF!)=0,1000,(IFERROR(IF('IA3'!#REF!/O77&lt;0.5,0,IF('IA3'!#REF!/O77*100&gt;90,5,IF('IA3'!#REF!/O77*100&gt;80,4,IF('IA3'!#REF!/O77*100&gt;70,3,IF('IA3'!#REF!/O77*100&gt;60,2,IF('IA3'!#REF!/O77*100&lt;=60,1)))))),0))*O277)</f>
        <v>1000</v>
      </c>
      <c r="P177" s="97">
        <f>IF(COUNT('IA3'!#REF!)=0,1000,(IFERROR(IF('IA3'!#REF!/P77&lt;0.5,0,IF('IA3'!#REF!/P77*100&gt;90,5,IF('IA3'!#REF!/P77*100&gt;80,4,IF('IA3'!#REF!/P77*100&gt;70,3,IF('IA3'!#REF!/P77*100&gt;60,2,IF('IA3'!#REF!/P77*100&lt;=60,1)))))),0))*P277)</f>
        <v>1000</v>
      </c>
      <c r="Q177" s="97">
        <f>IF(COUNT('IA3'!#REF!)=0,1000,(IFERROR(IF('IA3'!#REF!/Q77&lt;0.5,0,IF('IA3'!#REF!/Q77*100&gt;90,5,IF('IA3'!#REF!/Q77*100&gt;80,4,IF('IA3'!#REF!/Q77*100&gt;70,3,IF('IA3'!#REF!/Q77*100&gt;60,2,IF('IA3'!#REF!/Q77*100&lt;=60,1)))))),0))*Q277)</f>
        <v>1000</v>
      </c>
      <c r="R177" s="97">
        <f>IF(COUNT('IA3'!#REF!)=0,1000,(IFERROR(IF('IA3'!#REF!/R77&lt;0.5,0,IF('IA3'!#REF!/R77*100&gt;90,5,IF('IA3'!#REF!/R77*100&gt;80,4,IF('IA3'!#REF!/R77*100&gt;70,3,IF('IA3'!#REF!/R77*100&gt;60,2,IF('IA3'!#REF!/R77*100&lt;=60,1)))))),0))*R277)</f>
        <v>1000</v>
      </c>
      <c r="S177" s="97">
        <f>IF(COUNT('IA3'!#REF!)=0,1000,(IFERROR(IF('IA3'!#REF!/S77&lt;0.5,0,IF('IA3'!#REF!/S77*100&gt;90,5,IF('IA3'!#REF!/S77*100&gt;80,4,IF('IA3'!#REF!/S77*100&gt;70,3,IF('IA3'!#REF!/S77*100&gt;60,2,IF('IA3'!#REF!/S77*100&lt;=60,1)))))),0))*S277)</f>
        <v>1000</v>
      </c>
      <c r="T177" s="97">
        <f>IF(COUNT('IA3'!#REF!)=0,1000,(IFERROR(IF('IA3'!#REF!/T77&lt;0.5,0,IF('IA3'!#REF!/T77*100&gt;90,5,IF('IA3'!#REF!/T77*100&gt;80,4,IF('IA3'!#REF!/T77*100&gt;70,3,IF('IA3'!#REF!/T77*100&gt;60,2,IF('IA3'!#REF!/T77*100&lt;=60,1)))))),0))*T277)</f>
        <v>1000</v>
      </c>
      <c r="U177" s="97">
        <f>IF(COUNT('IA3'!#REF!)=0,1000,(IFERROR(IF('IA3'!#REF!/U77&lt;0.5,0,IF('IA3'!#REF!/U77*100&gt;90,5,IF('IA3'!#REF!/U77*100&gt;80,4,IF('IA3'!#REF!/U77*100&gt;70,3,IF('IA3'!#REF!/U77*100&gt;60,2,IF('IA3'!#REF!/U77*100&lt;=60,1)))))),0))*U277)</f>
        <v>1000</v>
      </c>
      <c r="V177" s="97">
        <f>IF(COUNT('IA3'!#REF!)=0,1000,(IFERROR(IF('IA3'!#REF!/V77&lt;0.5,0,IF('IA3'!#REF!/V77*100&gt;90,5,IF('IA3'!#REF!/V77*100&gt;80,4,IF('IA3'!#REF!/V77*100&gt;70,3,IF('IA3'!#REF!/V77*100&gt;60,2,IF('IA3'!#REF!/V77*100&lt;=60,1)))))),0))*V277)</f>
        <v>1000</v>
      </c>
      <c r="W177" s="97">
        <f>IF(COUNT('IA3'!#REF!)=0,1000,(IFERROR(IF('IA3'!#REF!/W77&lt;0.5,0,IF('IA3'!#REF!/W77*100&gt;90,5,IF('IA3'!#REF!/W77*100&gt;80,4,IF('IA3'!#REF!/W77*100&gt;70,3,IF('IA3'!#REF!/W77*100&gt;60,2,IF('IA3'!#REF!/W77*100&lt;=60,1)))))),0))*W277)</f>
        <v>1000</v>
      </c>
      <c r="X177" s="97">
        <f>IF(COUNT('IA3'!#REF!)=0,1000,(IFERROR(IF('IA3'!#REF!/X77&lt;0.5,0,IF('IA3'!#REF!/X77*100&gt;90,5,IF('IA3'!#REF!/X77*100&gt;80,4,IF('IA3'!#REF!/X77*100&gt;70,3,IF('IA3'!#REF!/X77*100&gt;60,2,IF('IA3'!#REF!/X77*100&lt;=60,1)))))),0))*X277)</f>
        <v>1000</v>
      </c>
      <c r="Y177" s="97">
        <f>IF(COUNT('IA3'!#REF!)=0,1000,(IFERROR(IF('IA3'!#REF!/Y77&lt;0.5,0,IF('IA3'!#REF!/Y77*100&gt;90,5,IF('IA3'!#REF!/Y77*100&gt;80,4,IF('IA3'!#REF!/Y77*100&gt;70,3,IF('IA3'!#REF!/Y77*100&gt;60,2,IF('IA3'!#REF!/Y77*100&lt;=60,1)))))),0))*Y277)</f>
        <v>1000</v>
      </c>
      <c r="Z177" s="97">
        <f>IF(COUNT('IA3'!#REF!)=0,1000,(IFERROR(IF('IA3'!#REF!/Z77&lt;0.5,0,IF('IA3'!#REF!/Z77*100&gt;90,5,IF('IA3'!#REF!/Z77*100&gt;80,4,IF('IA3'!#REF!/Z77*100&gt;70,3,IF('IA3'!#REF!/Z77*100&gt;60,2,IF('IA3'!#REF!/Z77*100&lt;=60,1)))))),0))*Z277)</f>
        <v>1000</v>
      </c>
      <c r="AA177" s="97">
        <f>IF(COUNT('IA3'!#REF!)=0,1000,(IFERROR(IF('IA3'!#REF!/AA77&lt;0.5,0,IF('IA3'!#REF!/AA77*100&gt;90,5,IF('IA3'!#REF!/AA77*100&gt;80,4,IF('IA3'!#REF!/AA77*100&gt;70,3,IF('IA3'!#REF!/AA77*100&gt;60,2,IF('IA3'!#REF!/AA77*100&lt;=60,1)))))),0))*AA277)</f>
        <v>1000</v>
      </c>
      <c r="AB177" s="97">
        <f>IF(COUNT('IA3'!#REF!)=0,1000,(IFERROR(IF('IA3'!#REF!/AB77&lt;0.5,0,IF('IA3'!#REF!/AB77*100&gt;90,5,IF('IA3'!#REF!/AB77*100&gt;80,4,IF('IA3'!#REF!/AB77*100&gt;70,3,IF('IA3'!#REF!/AB77*100&gt;60,2,IF('IA3'!#REF!/AB77*100&lt;=60,1)))))),0))*AB277)</f>
        <v>1000</v>
      </c>
      <c r="AC177" s="97">
        <f>IF(COUNT('IA3'!#REF!)=0,1000,(IFERROR(IF('IA3'!#REF!/AC77&lt;0.5,0,IF('IA3'!#REF!/AC77*100&gt;90,5,IF('IA3'!#REF!/AC77*100&gt;80,4,IF('IA3'!#REF!/AC77*100&gt;70,3,IF('IA3'!#REF!/AC77*100&gt;60,2,IF('IA3'!#REF!/AC77*100&lt;=60,1)))))),0))*AC277)</f>
        <v>1000</v>
      </c>
      <c r="AD177" s="97">
        <f>IF(COUNT('IA3'!#REF!)=0,1000,(IFERROR(IF('IA3'!#REF!/AD77&lt;0.5,0,IF('IA3'!#REF!/AD77*100&gt;90,5,IF('IA3'!#REF!/AD77*100&gt;80,4,IF('IA3'!#REF!/AD77*100&gt;70,3,IF('IA3'!#REF!/AD77*100&gt;60,2,IF('IA3'!#REF!/AD77*100&lt;=60,1)))))),0))*AD277)</f>
        <v>1000</v>
      </c>
      <c r="AE177" s="97">
        <f>IF(COUNT('IA3'!#REF!)=0,1000,(IFERROR(IF('IA3'!#REF!/AE77&lt;0.5,0,IF('IA3'!#REF!/AE77*100&gt;90,5,IF('IA3'!#REF!/AE77*100&gt;80,4,IF('IA3'!#REF!/AE77*100&gt;70,3,IF('IA3'!#REF!/AE77*100&gt;60,2,IF('IA3'!#REF!/AE77*100&lt;=60,1)))))),0))*AE277)</f>
        <v>1000</v>
      </c>
      <c r="AF177" s="97">
        <f>IF(COUNT('IA3'!#REF!)=0,1000,(IFERROR(IF('IA3'!#REF!/AF77&lt;0.5,0,IF('IA3'!#REF!/AF77*100&gt;90,5,IF('IA3'!#REF!/AF77*100&gt;80,4,IF('IA3'!#REF!/AF77*100&gt;70,3,IF('IA3'!#REF!/AF77*100&gt;60,2,IF('IA3'!#REF!/AF77*100&lt;=60,1)))))),0))*AF277)</f>
        <v>1000</v>
      </c>
      <c r="AG177" s="97">
        <f>IF(COUNT('IA3'!#REF!)=0,1000,(IFERROR(IF('IA3'!#REF!/AG77&lt;0.5,0,IF('IA3'!#REF!/AG77*100&gt;90,5,IF('IA3'!#REF!/AG77*100&gt;80,4,IF('IA3'!#REF!/AG77*100&gt;70,3,IF('IA3'!#REF!/AG77*100&gt;60,2,IF('IA3'!#REF!/AG77*100&lt;=60,1)))))),0))*AG277)</f>
        <v>1000</v>
      </c>
      <c r="AH177" s="97">
        <f>IF(COUNT('IA3'!#REF!)=0,1000,(IFERROR(IF('IA3'!#REF!/AH77&lt;0.5,0,IF('IA3'!#REF!/AH77*100&gt;90,5,IF('IA3'!#REF!/AH77*100&gt;80,4,IF('IA3'!#REF!/AH77*100&gt;70,3,IF('IA3'!#REF!/AH77*100&gt;60,2,IF('IA3'!#REF!/AH77*100&lt;=60,1)))))),0))*AH277)</f>
        <v>1000</v>
      </c>
      <c r="AI177" s="97">
        <f>IF(COUNT('IA3'!#REF!)=0,1000,(IFERROR(IF('IA3'!#REF!/AI77&lt;0.5,0,IF('IA3'!#REF!/AI77*100&gt;90,5,IF('IA3'!#REF!/AI77*100&gt;80,4,IF('IA3'!#REF!/AI77*100&gt;70,3,IF('IA3'!#REF!/AI77*100&gt;60,2,IF('IA3'!#REF!/AI77*100&lt;=60,1)))))),0))*AI277)</f>
        <v>1000</v>
      </c>
      <c r="AJ177" s="97">
        <f>IF(COUNT('IA3'!#REF!)=0,1000,(IFERROR(IF('IA3'!#REF!/AJ77&lt;0.5,0,IF('IA3'!#REF!/AJ77*100&gt;90,5,IF('IA3'!#REF!/AJ77*100&gt;80,4,IF('IA3'!#REF!/AJ77*100&gt;70,3,IF('IA3'!#REF!/AJ77*100&gt;60,2,IF('IA3'!#REF!/AJ77*100&lt;=60,1)))))),0))*AJ277)</f>
        <v>1000</v>
      </c>
      <c r="AK177" s="97">
        <f>IF(COUNT('IA3'!#REF!)=0,1000,(IFERROR(IF('IA3'!#REF!/AK77&lt;0.5,0,IF('IA3'!#REF!/AK77*100&gt;90,5,IF('IA3'!#REF!/AK77*100&gt;80,4,IF('IA3'!#REF!/AK77*100&gt;70,3,IF('IA3'!#REF!/AK77*100&gt;60,2,IF('IA3'!#REF!/AK77*100&lt;=60,1)))))),0))*AK277)</f>
        <v>1000</v>
      </c>
      <c r="AL177" s="97">
        <f>IF(COUNT('IA3'!#REF!)=0,1000,(IFERROR(IF('IA3'!#REF!/AL77&lt;0.5,0,IF('IA3'!#REF!/AL77*100&gt;90,5,IF('IA3'!#REF!/AL77*100&gt;80,4,IF('IA3'!#REF!/AL77*100&gt;70,3,IF('IA3'!#REF!/AL77*100&gt;60,2,IF('IA3'!#REF!/AL77*100&lt;=60,1)))))),0))*AL277)</f>
        <v>1000</v>
      </c>
      <c r="AM177" s="97">
        <f>IF(COUNT('IA3'!#REF!)=0,1000,(IFERROR(IF('IA3'!#REF!/AM77&lt;0.5,0,IF('IA3'!#REF!/AM77*100&gt;90,5,IF('IA3'!#REF!/AM77*100&gt;80,4,IF('IA3'!#REF!/AM77*100&gt;70,3,IF('IA3'!#REF!/AM77*100&gt;60,2,IF('IA3'!#REF!/AM77*100&lt;=60,1)))))),0))*AM277)</f>
        <v>1000</v>
      </c>
      <c r="AN177" s="97">
        <f>IF(COUNT('IA3'!#REF!)=0,1000,(IFERROR(IF('IA3'!#REF!/AN77&lt;0.5,0,IF('IA3'!#REF!/AN77*100&gt;90,5,IF('IA3'!#REF!/AN77*100&gt;80,4,IF('IA3'!#REF!/AN77*100&gt;70,3,IF('IA3'!#REF!/AN77*100&gt;60,2,IF('IA3'!#REF!/AN77*100&lt;=60,1)))))),0))*AN277)</f>
        <v>1000</v>
      </c>
      <c r="AO177" s="97">
        <f>IF(COUNT('IA3'!#REF!)=0,1000,(IFERROR(IF('IA3'!#REF!/AO77&lt;0.5,0,IF('IA3'!#REF!/AO77*100&gt;90,5,IF('IA3'!#REF!/AO77*100&gt;80,4,IF('IA3'!#REF!/AO77*100&gt;70,3,IF('IA3'!#REF!/AO77*100&gt;60,2,IF('IA3'!#REF!/AO77*100&lt;=60,1)))))),0))*AO277)</f>
        <v>1000</v>
      </c>
      <c r="AP177" s="97">
        <f>IF(COUNT('IA3'!#REF!)=0,1000,(IFERROR(IF('IA3'!#REF!/AP77&lt;0.5,0,IF('IA3'!#REF!/AP77*100&gt;90,5,IF('IA3'!#REF!/AP77*100&gt;80,4,IF('IA3'!#REF!/AP77*100&gt;70,3,IF('IA3'!#REF!/AP77*100&gt;60,2,IF('IA3'!#REF!/AP77*100&lt;=60,1)))))),0))*AP277)</f>
        <v>1000</v>
      </c>
      <c r="AQ177" s="97">
        <f>IF(COUNT('IA3'!#REF!)=0,1000,(IFERROR(IF('IA3'!#REF!/AQ77&lt;0.5,0,IF('IA3'!#REF!/AQ77*100&gt;90,5,IF('IA3'!#REF!/AQ77*100&gt;80,4,IF('IA3'!#REF!/AQ77*100&gt;70,3,IF('IA3'!#REF!/AQ77*100&gt;60,2,IF('IA3'!#REF!/AQ77*100&lt;=60,1)))))),0))*AQ277)</f>
        <v>1000</v>
      </c>
      <c r="AR177" s="97">
        <f>IF(COUNT('IA3'!#REF!)=0,1000,(IFERROR(IF('IA3'!#REF!/AR77&lt;0.5,0,IF('IA3'!#REF!/AR77*100&gt;90,5,IF('IA3'!#REF!/AR77*100&gt;80,4,IF('IA3'!#REF!/AR77*100&gt;70,3,IF('IA3'!#REF!/AR77*100&gt;60,2,IF('IA3'!#REF!/AR77*100&lt;=60,1)))))),0))*AR277)</f>
        <v>1000</v>
      </c>
      <c r="AS177" s="97">
        <f>IF(COUNT('IA3'!#REF!)=0,1000,(IFERROR(IF('IA3'!#REF!/AS77&lt;0.5,0,IF('IA3'!#REF!/AS77*100&gt;90,5,IF('IA3'!#REF!/AS77*100&gt;80,4,IF('IA3'!#REF!/AS77*100&gt;70,3,IF('IA3'!#REF!/AS77*100&gt;60,2,IF('IA3'!#REF!/AS77*100&lt;=60,1)))))),0))*AS277)</f>
        <v>1000</v>
      </c>
      <c r="AT177" s="97">
        <f>IF(COUNT('IA3'!#REF!)=0,1000,(IFERROR(IF('IA3'!#REF!/AT77&lt;0.5,0,IF('IA3'!#REF!/AT77*100&gt;90,5,IF('IA3'!#REF!/AT77*100&gt;80,4,IF('IA3'!#REF!/AT77*100&gt;70,3,IF('IA3'!#REF!/AT77*100&gt;60,2,IF('IA3'!#REF!/AT77*100&lt;=60,1)))))),0))*AT277)</f>
        <v>1000</v>
      </c>
      <c r="AU177" s="97">
        <f>IF(COUNT('IA3'!#REF!)=0,1000,(IFERROR(IF('IA3'!#REF!/AU77&lt;0.5,0,IF('IA3'!#REF!/AU77*100&gt;90,5,IF('IA3'!#REF!/AU77*100&gt;80,4,IF('IA3'!#REF!/AU77*100&gt;70,3,IF('IA3'!#REF!/AU77*100&gt;60,2,IF('IA3'!#REF!/AU77*100&lt;=60,1)))))),0))*AU277)</f>
        <v>1000</v>
      </c>
      <c r="AV177" s="97">
        <f>IF(COUNT('IA3'!#REF!)=0,1000,(IFERROR(IF('IA3'!#REF!/AV77&lt;0.5,0,IF('IA3'!#REF!/AV77*100&gt;90,5,IF('IA3'!#REF!/AV77*100&gt;80,4,IF('IA3'!#REF!/AV77*100&gt;70,3,IF('IA3'!#REF!/AV77*100&gt;60,2,IF('IA3'!#REF!/AV77*100&lt;=60,1)))))),0))*AV277)</f>
        <v>1000</v>
      </c>
      <c r="AW177" s="97">
        <f>IF(COUNT('IA3'!#REF!)=0,1000,(IFERROR(IF('IA3'!#REF!/AW77&lt;0.5,0,IF('IA3'!#REF!/AW77*100&gt;90,5,IF('IA3'!#REF!/AW77*100&gt;80,4,IF('IA3'!#REF!/AW77*100&gt;70,3,IF('IA3'!#REF!/AW77*100&gt;60,2,IF('IA3'!#REF!/AW77*100&lt;=60,1)))))),0))*AW277)</f>
        <v>1000</v>
      </c>
      <c r="AX177" s="97">
        <f>IF(COUNT('IA3'!#REF!)=0,1000,(IFERROR(IF('IA3'!#REF!/AX77&lt;0.5,0,IF('IA3'!#REF!/AX77*100&gt;90,5,IF('IA3'!#REF!/AX77*100&gt;80,4,IF('IA3'!#REF!/AX77*100&gt;70,3,IF('IA3'!#REF!/AX77*100&gt;60,2,IF('IA3'!#REF!/AX77*100&lt;=60,1)))))),0))*AX277)</f>
        <v>1000</v>
      </c>
      <c r="AY177" s="97">
        <f>IF(COUNT('IA3'!#REF!)=0,1000,(IFERROR(IF('IA3'!#REF!/AY77&lt;0.5,0,IF('IA3'!#REF!/AY77*100&gt;90,5,IF('IA3'!#REF!/AY77*100&gt;80,4,IF('IA3'!#REF!/AY77*100&gt;70,3,IF('IA3'!#REF!/AY77*100&gt;60,2,IF('IA3'!#REF!/AY77*100&lt;=60,1)))))),0))*AY277)</f>
        <v>1000</v>
      </c>
      <c r="AZ177" s="97">
        <f>IF(COUNT('IA3'!#REF!)=0,1000,(IFERROR(IF('IA3'!#REF!/AZ77&lt;0.5,0,IF('IA3'!#REF!/AZ77*100&gt;90,5,IF('IA3'!#REF!/AZ77*100&gt;80,4,IF('IA3'!#REF!/AZ77*100&gt;70,3,IF('IA3'!#REF!/AZ77*100&gt;60,2,IF('IA3'!#REF!/AZ77*100&lt;=60,1)))))),0))*AZ277)</f>
        <v>1000</v>
      </c>
      <c r="BA177" s="96">
        <f t="shared" si="53"/>
        <v>0</v>
      </c>
      <c r="BB177" s="96">
        <f t="shared" si="54"/>
        <v>0</v>
      </c>
      <c r="BC177" s="96">
        <f t="shared" si="55"/>
        <v>0</v>
      </c>
      <c r="BD177" s="96">
        <f t="shared" si="56"/>
        <v>0</v>
      </c>
      <c r="BE177" s="96">
        <f t="shared" si="57"/>
        <v>0</v>
      </c>
      <c r="BF177" s="96">
        <f t="shared" si="58"/>
        <v>0</v>
      </c>
      <c r="BG177" s="96">
        <f t="shared" si="59"/>
        <v>0</v>
      </c>
    </row>
    <row r="178" spans="1:59" x14ac:dyDescent="0.3">
      <c r="A178" s="97">
        <f>IF(COUNT('IA3'!#REF!)=0,1000,(IFERROR(IF('IA3'!#REF!/A78&lt;0.5,0,IF('IA3'!#REF!/A78*100&gt;90,5,IF('IA3'!#REF!/A78*100&gt;80,4,IF('IA3'!#REF!/A78*100&gt;70,3,IF('IA3'!#REF!/A78*100&gt;60,2,IF('IA3'!#REF!/A78*100&lt;=60,1)))))),0))*A278)</f>
        <v>1000</v>
      </c>
      <c r="B178" s="97">
        <f>IF(COUNT('IA3'!#REF!)=0,1000,(IFERROR(IF('IA3'!#REF!/B78&lt;0.5,0,IF('IA3'!#REF!/B78*100&gt;90,5,IF('IA3'!#REF!/B78*100&gt;80,4,IF('IA3'!#REF!/B78*100&gt;70,3,IF('IA3'!#REF!/B78*100&gt;60,2,IF('IA3'!#REF!/B78*100&lt;=60,1)))))),0))*B278)</f>
        <v>1000</v>
      </c>
      <c r="C178" s="97">
        <f>IF(COUNT('IA3'!#REF!)=0,1000,(IFERROR(IF('IA3'!#REF!/C78&lt;0.5,0,IF('IA3'!#REF!/C78*100&gt;90,5,IF('IA3'!#REF!/C78*100&gt;80,4,IF('IA3'!#REF!/C78*100&gt;70,3,IF('IA3'!#REF!/C78*100&gt;60,2,IF('IA3'!#REF!/C78*100&lt;=60,1)))))),0))*C278)</f>
        <v>1000</v>
      </c>
      <c r="D178" s="97">
        <f>IF(COUNT('IA3'!#REF!)=0,1000,(IFERROR(IF('IA3'!#REF!/D78&lt;0.5,0,IF('IA3'!#REF!/D78*100&gt;90,5,IF('IA3'!#REF!/D78*100&gt;80,4,IF('IA3'!#REF!/D78*100&gt;70,3,IF('IA3'!#REF!/D78*100&gt;60,2,IF('IA3'!#REF!/D78*100&lt;=60,1)))))),0))*D278)</f>
        <v>1000</v>
      </c>
      <c r="E178" s="97">
        <f>IF(COUNT('IA3'!#REF!)=0,1000,(IFERROR(IF('IA3'!#REF!/E78&lt;0.5,0,IF('IA3'!#REF!/E78*100&gt;90,5,IF('IA3'!#REF!/E78*100&gt;80,4,IF('IA3'!#REF!/E78*100&gt;70,3,IF('IA3'!#REF!/E78*100&gt;60,2,IF('IA3'!#REF!/E78*100&lt;=60,1)))))),0))*E278)</f>
        <v>1000</v>
      </c>
      <c r="F178" s="97">
        <f>IF(COUNT('IA3'!#REF!)=0,1000,(IFERROR(IF('IA3'!#REF!/F78&lt;0.5,0,IF('IA3'!#REF!/F78*100&gt;90,5,IF('IA3'!#REF!/F78*100&gt;80,4,IF('IA3'!#REF!/F78*100&gt;70,3,IF('IA3'!#REF!/F78*100&gt;60,2,IF('IA3'!#REF!/F78*100&lt;=60,1)))))),0))*F278)</f>
        <v>1000</v>
      </c>
      <c r="G178" s="97">
        <f>IF(COUNT('IA3'!#REF!)=0,1000,(IFERROR(IF('IA3'!#REF!/G78&lt;0.5,0,IF('IA3'!#REF!/G78*100&gt;90,5,IF('IA3'!#REF!/G78*100&gt;80,4,IF('IA3'!#REF!/G78*100&gt;70,3,IF('IA3'!#REF!/G78*100&gt;60,2,IF('IA3'!#REF!/G78*100&lt;=60,1)))))),0))*G278)</f>
        <v>1000</v>
      </c>
      <c r="H178" s="97">
        <f>IF(COUNT('IA3'!#REF!)=0,1000,(IFERROR(IF('IA3'!#REF!/H78&lt;0.5,0,IF('IA3'!#REF!/H78*100&gt;90,5,IF('IA3'!#REF!/H78*100&gt;80,4,IF('IA3'!#REF!/H78*100&gt;70,3,IF('IA3'!#REF!/H78*100&gt;60,2,IF('IA3'!#REF!/H78*100&lt;=60,1)))))),0))*H278)</f>
        <v>1000</v>
      </c>
      <c r="I178" s="97">
        <f>IF(COUNT('IA3'!#REF!)=0,1000,(IFERROR(IF('IA3'!#REF!/I78&lt;0.5,0,IF('IA3'!#REF!/I78*100&gt;90,5,IF('IA3'!#REF!/I78*100&gt;80,4,IF('IA3'!#REF!/I78*100&gt;70,3,IF('IA3'!#REF!/I78*100&gt;60,2,IF('IA3'!#REF!/I78*100&lt;=60,1)))))),0))*I278)</f>
        <v>1000</v>
      </c>
      <c r="J178" s="97">
        <f>IF(COUNT('IA3'!#REF!)=0,1000,(IFERROR(IF('IA3'!#REF!/J78&lt;0.5,0,IF('IA3'!#REF!/J78*100&gt;90,5,IF('IA3'!#REF!/J78*100&gt;80,4,IF('IA3'!#REF!/J78*100&gt;70,3,IF('IA3'!#REF!/J78*100&gt;60,2,IF('IA3'!#REF!/J78*100&lt;=60,1)))))),0))*J278)</f>
        <v>1000</v>
      </c>
      <c r="K178" s="97">
        <f>IF(COUNT('IA3'!#REF!)=0,1000,(IFERROR(IF('IA3'!#REF!/K78&lt;0.5,0,IF('IA3'!#REF!/K78*100&gt;90,5,IF('IA3'!#REF!/K78*100&gt;80,4,IF('IA3'!#REF!/K78*100&gt;70,3,IF('IA3'!#REF!/K78*100&gt;60,2,IF('IA3'!#REF!/K78*100&lt;=60,1)))))),0))*K278)</f>
        <v>1000</v>
      </c>
      <c r="L178" s="97">
        <f>IF(COUNT('IA3'!#REF!)=0,1000,(IFERROR(IF('IA3'!#REF!/L78&lt;0.5,0,IF('IA3'!#REF!/L78*100&gt;90,5,IF('IA3'!#REF!/L78*100&gt;80,4,IF('IA3'!#REF!/L78*100&gt;70,3,IF('IA3'!#REF!/L78*100&gt;60,2,IF('IA3'!#REF!/L78*100&lt;=60,1)))))),0))*L278)</f>
        <v>1000</v>
      </c>
      <c r="M178" s="97">
        <f>IF(COUNT('IA3'!#REF!)=0,1000,(IFERROR(IF('IA3'!#REF!/M78&lt;0.5,0,IF('IA3'!#REF!/M78*100&gt;90,5,IF('IA3'!#REF!/M78*100&gt;80,4,IF('IA3'!#REF!/M78*100&gt;70,3,IF('IA3'!#REF!/M78*100&gt;60,2,IF('IA3'!#REF!/M78*100&lt;=60,1)))))),0))*M278)</f>
        <v>1000</v>
      </c>
      <c r="N178" s="97">
        <f>IF(COUNT('IA3'!#REF!)=0,1000,(IFERROR(IF('IA3'!#REF!/N78&lt;0.5,0,IF('IA3'!#REF!/N78*100&gt;90,5,IF('IA3'!#REF!/N78*100&gt;80,4,IF('IA3'!#REF!/N78*100&gt;70,3,IF('IA3'!#REF!/N78*100&gt;60,2,IF('IA3'!#REF!/N78*100&lt;=60,1)))))),0))*N278)</f>
        <v>1000</v>
      </c>
      <c r="O178" s="97">
        <f>IF(COUNT('IA3'!#REF!)=0,1000,(IFERROR(IF('IA3'!#REF!/O78&lt;0.5,0,IF('IA3'!#REF!/O78*100&gt;90,5,IF('IA3'!#REF!/O78*100&gt;80,4,IF('IA3'!#REF!/O78*100&gt;70,3,IF('IA3'!#REF!/O78*100&gt;60,2,IF('IA3'!#REF!/O78*100&lt;=60,1)))))),0))*O278)</f>
        <v>1000</v>
      </c>
      <c r="P178" s="97">
        <f>IF(COUNT('IA3'!#REF!)=0,1000,(IFERROR(IF('IA3'!#REF!/P78&lt;0.5,0,IF('IA3'!#REF!/P78*100&gt;90,5,IF('IA3'!#REF!/P78*100&gt;80,4,IF('IA3'!#REF!/P78*100&gt;70,3,IF('IA3'!#REF!/P78*100&gt;60,2,IF('IA3'!#REF!/P78*100&lt;=60,1)))))),0))*P278)</f>
        <v>1000</v>
      </c>
      <c r="Q178" s="97">
        <f>IF(COUNT('IA3'!#REF!)=0,1000,(IFERROR(IF('IA3'!#REF!/Q78&lt;0.5,0,IF('IA3'!#REF!/Q78*100&gt;90,5,IF('IA3'!#REF!/Q78*100&gt;80,4,IF('IA3'!#REF!/Q78*100&gt;70,3,IF('IA3'!#REF!/Q78*100&gt;60,2,IF('IA3'!#REF!/Q78*100&lt;=60,1)))))),0))*Q278)</f>
        <v>1000</v>
      </c>
      <c r="R178" s="97">
        <f>IF(COUNT('IA3'!#REF!)=0,1000,(IFERROR(IF('IA3'!#REF!/R78&lt;0.5,0,IF('IA3'!#REF!/R78*100&gt;90,5,IF('IA3'!#REF!/R78*100&gt;80,4,IF('IA3'!#REF!/R78*100&gt;70,3,IF('IA3'!#REF!/R78*100&gt;60,2,IF('IA3'!#REF!/R78*100&lt;=60,1)))))),0))*R278)</f>
        <v>1000</v>
      </c>
      <c r="S178" s="97">
        <f>IF(COUNT('IA3'!#REF!)=0,1000,(IFERROR(IF('IA3'!#REF!/S78&lt;0.5,0,IF('IA3'!#REF!/S78*100&gt;90,5,IF('IA3'!#REF!/S78*100&gt;80,4,IF('IA3'!#REF!/S78*100&gt;70,3,IF('IA3'!#REF!/S78*100&gt;60,2,IF('IA3'!#REF!/S78*100&lt;=60,1)))))),0))*S278)</f>
        <v>1000</v>
      </c>
      <c r="T178" s="97">
        <f>IF(COUNT('IA3'!#REF!)=0,1000,(IFERROR(IF('IA3'!#REF!/T78&lt;0.5,0,IF('IA3'!#REF!/T78*100&gt;90,5,IF('IA3'!#REF!/T78*100&gt;80,4,IF('IA3'!#REF!/T78*100&gt;70,3,IF('IA3'!#REF!/T78*100&gt;60,2,IF('IA3'!#REF!/T78*100&lt;=60,1)))))),0))*T278)</f>
        <v>1000</v>
      </c>
      <c r="U178" s="97">
        <f>IF(COUNT('IA3'!#REF!)=0,1000,(IFERROR(IF('IA3'!#REF!/U78&lt;0.5,0,IF('IA3'!#REF!/U78*100&gt;90,5,IF('IA3'!#REF!/U78*100&gt;80,4,IF('IA3'!#REF!/U78*100&gt;70,3,IF('IA3'!#REF!/U78*100&gt;60,2,IF('IA3'!#REF!/U78*100&lt;=60,1)))))),0))*U278)</f>
        <v>1000</v>
      </c>
      <c r="V178" s="97">
        <f>IF(COUNT('IA3'!#REF!)=0,1000,(IFERROR(IF('IA3'!#REF!/V78&lt;0.5,0,IF('IA3'!#REF!/V78*100&gt;90,5,IF('IA3'!#REF!/V78*100&gt;80,4,IF('IA3'!#REF!/V78*100&gt;70,3,IF('IA3'!#REF!/V78*100&gt;60,2,IF('IA3'!#REF!/V78*100&lt;=60,1)))))),0))*V278)</f>
        <v>1000</v>
      </c>
      <c r="W178" s="97">
        <f>IF(COUNT('IA3'!#REF!)=0,1000,(IFERROR(IF('IA3'!#REF!/W78&lt;0.5,0,IF('IA3'!#REF!/W78*100&gt;90,5,IF('IA3'!#REF!/W78*100&gt;80,4,IF('IA3'!#REF!/W78*100&gt;70,3,IF('IA3'!#REF!/W78*100&gt;60,2,IF('IA3'!#REF!/W78*100&lt;=60,1)))))),0))*W278)</f>
        <v>1000</v>
      </c>
      <c r="X178" s="97">
        <f>IF(COUNT('IA3'!#REF!)=0,1000,(IFERROR(IF('IA3'!#REF!/X78&lt;0.5,0,IF('IA3'!#REF!/X78*100&gt;90,5,IF('IA3'!#REF!/X78*100&gt;80,4,IF('IA3'!#REF!/X78*100&gt;70,3,IF('IA3'!#REF!/X78*100&gt;60,2,IF('IA3'!#REF!/X78*100&lt;=60,1)))))),0))*X278)</f>
        <v>1000</v>
      </c>
      <c r="Y178" s="97">
        <f>IF(COUNT('IA3'!#REF!)=0,1000,(IFERROR(IF('IA3'!#REF!/Y78&lt;0.5,0,IF('IA3'!#REF!/Y78*100&gt;90,5,IF('IA3'!#REF!/Y78*100&gt;80,4,IF('IA3'!#REF!/Y78*100&gt;70,3,IF('IA3'!#REF!/Y78*100&gt;60,2,IF('IA3'!#REF!/Y78*100&lt;=60,1)))))),0))*Y278)</f>
        <v>1000</v>
      </c>
      <c r="Z178" s="97">
        <f>IF(COUNT('IA3'!#REF!)=0,1000,(IFERROR(IF('IA3'!#REF!/Z78&lt;0.5,0,IF('IA3'!#REF!/Z78*100&gt;90,5,IF('IA3'!#REF!/Z78*100&gt;80,4,IF('IA3'!#REF!/Z78*100&gt;70,3,IF('IA3'!#REF!/Z78*100&gt;60,2,IF('IA3'!#REF!/Z78*100&lt;=60,1)))))),0))*Z278)</f>
        <v>1000</v>
      </c>
      <c r="AA178" s="97">
        <f>IF(COUNT('IA3'!#REF!)=0,1000,(IFERROR(IF('IA3'!#REF!/AA78&lt;0.5,0,IF('IA3'!#REF!/AA78*100&gt;90,5,IF('IA3'!#REF!/AA78*100&gt;80,4,IF('IA3'!#REF!/AA78*100&gt;70,3,IF('IA3'!#REF!/AA78*100&gt;60,2,IF('IA3'!#REF!/AA78*100&lt;=60,1)))))),0))*AA278)</f>
        <v>1000</v>
      </c>
      <c r="AB178" s="97">
        <f>IF(COUNT('IA3'!#REF!)=0,1000,(IFERROR(IF('IA3'!#REF!/AB78&lt;0.5,0,IF('IA3'!#REF!/AB78*100&gt;90,5,IF('IA3'!#REF!/AB78*100&gt;80,4,IF('IA3'!#REF!/AB78*100&gt;70,3,IF('IA3'!#REF!/AB78*100&gt;60,2,IF('IA3'!#REF!/AB78*100&lt;=60,1)))))),0))*AB278)</f>
        <v>1000</v>
      </c>
      <c r="AC178" s="97">
        <f>IF(COUNT('IA3'!#REF!)=0,1000,(IFERROR(IF('IA3'!#REF!/AC78&lt;0.5,0,IF('IA3'!#REF!/AC78*100&gt;90,5,IF('IA3'!#REF!/AC78*100&gt;80,4,IF('IA3'!#REF!/AC78*100&gt;70,3,IF('IA3'!#REF!/AC78*100&gt;60,2,IF('IA3'!#REF!/AC78*100&lt;=60,1)))))),0))*AC278)</f>
        <v>1000</v>
      </c>
      <c r="AD178" s="97">
        <f>IF(COUNT('IA3'!#REF!)=0,1000,(IFERROR(IF('IA3'!#REF!/AD78&lt;0.5,0,IF('IA3'!#REF!/AD78*100&gt;90,5,IF('IA3'!#REF!/AD78*100&gt;80,4,IF('IA3'!#REF!/AD78*100&gt;70,3,IF('IA3'!#REF!/AD78*100&gt;60,2,IF('IA3'!#REF!/AD78*100&lt;=60,1)))))),0))*AD278)</f>
        <v>1000</v>
      </c>
      <c r="AE178" s="97">
        <f>IF(COUNT('IA3'!#REF!)=0,1000,(IFERROR(IF('IA3'!#REF!/AE78&lt;0.5,0,IF('IA3'!#REF!/AE78*100&gt;90,5,IF('IA3'!#REF!/AE78*100&gt;80,4,IF('IA3'!#REF!/AE78*100&gt;70,3,IF('IA3'!#REF!/AE78*100&gt;60,2,IF('IA3'!#REF!/AE78*100&lt;=60,1)))))),0))*AE278)</f>
        <v>1000</v>
      </c>
      <c r="AF178" s="97">
        <f>IF(COUNT('IA3'!#REF!)=0,1000,(IFERROR(IF('IA3'!#REF!/AF78&lt;0.5,0,IF('IA3'!#REF!/AF78*100&gt;90,5,IF('IA3'!#REF!/AF78*100&gt;80,4,IF('IA3'!#REF!/AF78*100&gt;70,3,IF('IA3'!#REF!/AF78*100&gt;60,2,IF('IA3'!#REF!/AF78*100&lt;=60,1)))))),0))*AF278)</f>
        <v>1000</v>
      </c>
      <c r="AG178" s="97">
        <f>IF(COUNT('IA3'!#REF!)=0,1000,(IFERROR(IF('IA3'!#REF!/AG78&lt;0.5,0,IF('IA3'!#REF!/AG78*100&gt;90,5,IF('IA3'!#REF!/AG78*100&gt;80,4,IF('IA3'!#REF!/AG78*100&gt;70,3,IF('IA3'!#REF!/AG78*100&gt;60,2,IF('IA3'!#REF!/AG78*100&lt;=60,1)))))),0))*AG278)</f>
        <v>1000</v>
      </c>
      <c r="AH178" s="97">
        <f>IF(COUNT('IA3'!#REF!)=0,1000,(IFERROR(IF('IA3'!#REF!/AH78&lt;0.5,0,IF('IA3'!#REF!/AH78*100&gt;90,5,IF('IA3'!#REF!/AH78*100&gt;80,4,IF('IA3'!#REF!/AH78*100&gt;70,3,IF('IA3'!#REF!/AH78*100&gt;60,2,IF('IA3'!#REF!/AH78*100&lt;=60,1)))))),0))*AH278)</f>
        <v>1000</v>
      </c>
      <c r="AI178" s="97">
        <f>IF(COUNT('IA3'!#REF!)=0,1000,(IFERROR(IF('IA3'!#REF!/AI78&lt;0.5,0,IF('IA3'!#REF!/AI78*100&gt;90,5,IF('IA3'!#REF!/AI78*100&gt;80,4,IF('IA3'!#REF!/AI78*100&gt;70,3,IF('IA3'!#REF!/AI78*100&gt;60,2,IF('IA3'!#REF!/AI78*100&lt;=60,1)))))),0))*AI278)</f>
        <v>1000</v>
      </c>
      <c r="AJ178" s="97">
        <f>IF(COUNT('IA3'!#REF!)=0,1000,(IFERROR(IF('IA3'!#REF!/AJ78&lt;0.5,0,IF('IA3'!#REF!/AJ78*100&gt;90,5,IF('IA3'!#REF!/AJ78*100&gt;80,4,IF('IA3'!#REF!/AJ78*100&gt;70,3,IF('IA3'!#REF!/AJ78*100&gt;60,2,IF('IA3'!#REF!/AJ78*100&lt;=60,1)))))),0))*AJ278)</f>
        <v>1000</v>
      </c>
      <c r="AK178" s="97">
        <f>IF(COUNT('IA3'!#REF!)=0,1000,(IFERROR(IF('IA3'!#REF!/AK78&lt;0.5,0,IF('IA3'!#REF!/AK78*100&gt;90,5,IF('IA3'!#REF!/AK78*100&gt;80,4,IF('IA3'!#REF!/AK78*100&gt;70,3,IF('IA3'!#REF!/AK78*100&gt;60,2,IF('IA3'!#REF!/AK78*100&lt;=60,1)))))),0))*AK278)</f>
        <v>1000</v>
      </c>
      <c r="AL178" s="97">
        <f>IF(COUNT('IA3'!#REF!)=0,1000,(IFERROR(IF('IA3'!#REF!/AL78&lt;0.5,0,IF('IA3'!#REF!/AL78*100&gt;90,5,IF('IA3'!#REF!/AL78*100&gt;80,4,IF('IA3'!#REF!/AL78*100&gt;70,3,IF('IA3'!#REF!/AL78*100&gt;60,2,IF('IA3'!#REF!/AL78*100&lt;=60,1)))))),0))*AL278)</f>
        <v>1000</v>
      </c>
      <c r="AM178" s="97">
        <f>IF(COUNT('IA3'!#REF!)=0,1000,(IFERROR(IF('IA3'!#REF!/AM78&lt;0.5,0,IF('IA3'!#REF!/AM78*100&gt;90,5,IF('IA3'!#REF!/AM78*100&gt;80,4,IF('IA3'!#REF!/AM78*100&gt;70,3,IF('IA3'!#REF!/AM78*100&gt;60,2,IF('IA3'!#REF!/AM78*100&lt;=60,1)))))),0))*AM278)</f>
        <v>1000</v>
      </c>
      <c r="AN178" s="97">
        <f>IF(COUNT('IA3'!#REF!)=0,1000,(IFERROR(IF('IA3'!#REF!/AN78&lt;0.5,0,IF('IA3'!#REF!/AN78*100&gt;90,5,IF('IA3'!#REF!/AN78*100&gt;80,4,IF('IA3'!#REF!/AN78*100&gt;70,3,IF('IA3'!#REF!/AN78*100&gt;60,2,IF('IA3'!#REF!/AN78*100&lt;=60,1)))))),0))*AN278)</f>
        <v>1000</v>
      </c>
      <c r="AO178" s="97">
        <f>IF(COUNT('IA3'!#REF!)=0,1000,(IFERROR(IF('IA3'!#REF!/AO78&lt;0.5,0,IF('IA3'!#REF!/AO78*100&gt;90,5,IF('IA3'!#REF!/AO78*100&gt;80,4,IF('IA3'!#REF!/AO78*100&gt;70,3,IF('IA3'!#REF!/AO78*100&gt;60,2,IF('IA3'!#REF!/AO78*100&lt;=60,1)))))),0))*AO278)</f>
        <v>1000</v>
      </c>
      <c r="AP178" s="97">
        <f>IF(COUNT('IA3'!#REF!)=0,1000,(IFERROR(IF('IA3'!#REF!/AP78&lt;0.5,0,IF('IA3'!#REF!/AP78*100&gt;90,5,IF('IA3'!#REF!/AP78*100&gt;80,4,IF('IA3'!#REF!/AP78*100&gt;70,3,IF('IA3'!#REF!/AP78*100&gt;60,2,IF('IA3'!#REF!/AP78*100&lt;=60,1)))))),0))*AP278)</f>
        <v>1000</v>
      </c>
      <c r="AQ178" s="97">
        <f>IF(COUNT('IA3'!#REF!)=0,1000,(IFERROR(IF('IA3'!#REF!/AQ78&lt;0.5,0,IF('IA3'!#REF!/AQ78*100&gt;90,5,IF('IA3'!#REF!/AQ78*100&gt;80,4,IF('IA3'!#REF!/AQ78*100&gt;70,3,IF('IA3'!#REF!/AQ78*100&gt;60,2,IF('IA3'!#REF!/AQ78*100&lt;=60,1)))))),0))*AQ278)</f>
        <v>1000</v>
      </c>
      <c r="AR178" s="97">
        <f>IF(COUNT('IA3'!#REF!)=0,1000,(IFERROR(IF('IA3'!#REF!/AR78&lt;0.5,0,IF('IA3'!#REF!/AR78*100&gt;90,5,IF('IA3'!#REF!/AR78*100&gt;80,4,IF('IA3'!#REF!/AR78*100&gt;70,3,IF('IA3'!#REF!/AR78*100&gt;60,2,IF('IA3'!#REF!/AR78*100&lt;=60,1)))))),0))*AR278)</f>
        <v>1000</v>
      </c>
      <c r="AS178" s="97">
        <f>IF(COUNT('IA3'!#REF!)=0,1000,(IFERROR(IF('IA3'!#REF!/AS78&lt;0.5,0,IF('IA3'!#REF!/AS78*100&gt;90,5,IF('IA3'!#REF!/AS78*100&gt;80,4,IF('IA3'!#REF!/AS78*100&gt;70,3,IF('IA3'!#REF!/AS78*100&gt;60,2,IF('IA3'!#REF!/AS78*100&lt;=60,1)))))),0))*AS278)</f>
        <v>1000</v>
      </c>
      <c r="AT178" s="97">
        <f>IF(COUNT('IA3'!#REF!)=0,1000,(IFERROR(IF('IA3'!#REF!/AT78&lt;0.5,0,IF('IA3'!#REF!/AT78*100&gt;90,5,IF('IA3'!#REF!/AT78*100&gt;80,4,IF('IA3'!#REF!/AT78*100&gt;70,3,IF('IA3'!#REF!/AT78*100&gt;60,2,IF('IA3'!#REF!/AT78*100&lt;=60,1)))))),0))*AT278)</f>
        <v>1000</v>
      </c>
      <c r="AU178" s="97">
        <f>IF(COUNT('IA3'!#REF!)=0,1000,(IFERROR(IF('IA3'!#REF!/AU78&lt;0.5,0,IF('IA3'!#REF!/AU78*100&gt;90,5,IF('IA3'!#REF!/AU78*100&gt;80,4,IF('IA3'!#REF!/AU78*100&gt;70,3,IF('IA3'!#REF!/AU78*100&gt;60,2,IF('IA3'!#REF!/AU78*100&lt;=60,1)))))),0))*AU278)</f>
        <v>1000</v>
      </c>
      <c r="AV178" s="97">
        <f>IF(COUNT('IA3'!#REF!)=0,1000,(IFERROR(IF('IA3'!#REF!/AV78&lt;0.5,0,IF('IA3'!#REF!/AV78*100&gt;90,5,IF('IA3'!#REF!/AV78*100&gt;80,4,IF('IA3'!#REF!/AV78*100&gt;70,3,IF('IA3'!#REF!/AV78*100&gt;60,2,IF('IA3'!#REF!/AV78*100&lt;=60,1)))))),0))*AV278)</f>
        <v>1000</v>
      </c>
      <c r="AW178" s="97">
        <f>IF(COUNT('IA3'!#REF!)=0,1000,(IFERROR(IF('IA3'!#REF!/AW78&lt;0.5,0,IF('IA3'!#REF!/AW78*100&gt;90,5,IF('IA3'!#REF!/AW78*100&gt;80,4,IF('IA3'!#REF!/AW78*100&gt;70,3,IF('IA3'!#REF!/AW78*100&gt;60,2,IF('IA3'!#REF!/AW78*100&lt;=60,1)))))),0))*AW278)</f>
        <v>1000</v>
      </c>
      <c r="AX178" s="97">
        <f>IF(COUNT('IA3'!#REF!)=0,1000,(IFERROR(IF('IA3'!#REF!/AX78&lt;0.5,0,IF('IA3'!#REF!/AX78*100&gt;90,5,IF('IA3'!#REF!/AX78*100&gt;80,4,IF('IA3'!#REF!/AX78*100&gt;70,3,IF('IA3'!#REF!/AX78*100&gt;60,2,IF('IA3'!#REF!/AX78*100&lt;=60,1)))))),0))*AX278)</f>
        <v>1000</v>
      </c>
      <c r="AY178" s="97">
        <f>IF(COUNT('IA3'!#REF!)=0,1000,(IFERROR(IF('IA3'!#REF!/AY78&lt;0.5,0,IF('IA3'!#REF!/AY78*100&gt;90,5,IF('IA3'!#REF!/AY78*100&gt;80,4,IF('IA3'!#REF!/AY78*100&gt;70,3,IF('IA3'!#REF!/AY78*100&gt;60,2,IF('IA3'!#REF!/AY78*100&lt;=60,1)))))),0))*AY278)</f>
        <v>1000</v>
      </c>
      <c r="AZ178" s="97">
        <f>IF(COUNT('IA3'!#REF!)=0,1000,(IFERROR(IF('IA3'!#REF!/AZ78&lt;0.5,0,IF('IA3'!#REF!/AZ78*100&gt;90,5,IF('IA3'!#REF!/AZ78*100&gt;80,4,IF('IA3'!#REF!/AZ78*100&gt;70,3,IF('IA3'!#REF!/AZ78*100&gt;60,2,IF('IA3'!#REF!/AZ78*100&lt;=60,1)))))),0))*AZ278)</f>
        <v>1000</v>
      </c>
      <c r="BA178" s="96">
        <f t="shared" si="53"/>
        <v>0</v>
      </c>
      <c r="BB178" s="96">
        <f t="shared" si="54"/>
        <v>0</v>
      </c>
      <c r="BC178" s="96">
        <f t="shared" si="55"/>
        <v>0</v>
      </c>
      <c r="BD178" s="96">
        <f t="shared" si="56"/>
        <v>0</v>
      </c>
      <c r="BE178" s="96">
        <f t="shared" si="57"/>
        <v>0</v>
      </c>
      <c r="BF178" s="96">
        <f t="shared" si="58"/>
        <v>0</v>
      </c>
      <c r="BG178" s="96">
        <f t="shared" si="59"/>
        <v>0</v>
      </c>
    </row>
    <row r="179" spans="1:59" x14ac:dyDescent="0.3">
      <c r="A179" s="97">
        <f>IF(COUNT('IA3'!#REF!)=0,1000,(IFERROR(IF('IA3'!#REF!/A79&lt;0.5,0,IF('IA3'!#REF!/A79*100&gt;90,5,IF('IA3'!#REF!/A79*100&gt;80,4,IF('IA3'!#REF!/A79*100&gt;70,3,IF('IA3'!#REF!/A79*100&gt;60,2,IF('IA3'!#REF!/A79*100&lt;=60,1)))))),0))*A279)</f>
        <v>1000</v>
      </c>
      <c r="B179" s="97">
        <f>IF(COUNT('IA3'!#REF!)=0,1000,(IFERROR(IF('IA3'!#REF!/B79&lt;0.5,0,IF('IA3'!#REF!/B79*100&gt;90,5,IF('IA3'!#REF!/B79*100&gt;80,4,IF('IA3'!#REF!/B79*100&gt;70,3,IF('IA3'!#REF!/B79*100&gt;60,2,IF('IA3'!#REF!/B79*100&lt;=60,1)))))),0))*B279)</f>
        <v>1000</v>
      </c>
      <c r="C179" s="97">
        <f>IF(COUNT('IA3'!#REF!)=0,1000,(IFERROR(IF('IA3'!#REF!/C79&lt;0.5,0,IF('IA3'!#REF!/C79*100&gt;90,5,IF('IA3'!#REF!/C79*100&gt;80,4,IF('IA3'!#REF!/C79*100&gt;70,3,IF('IA3'!#REF!/C79*100&gt;60,2,IF('IA3'!#REF!/C79*100&lt;=60,1)))))),0))*C279)</f>
        <v>1000</v>
      </c>
      <c r="D179" s="97">
        <f>IF(COUNT('IA3'!#REF!)=0,1000,(IFERROR(IF('IA3'!#REF!/D79&lt;0.5,0,IF('IA3'!#REF!/D79*100&gt;90,5,IF('IA3'!#REF!/D79*100&gt;80,4,IF('IA3'!#REF!/D79*100&gt;70,3,IF('IA3'!#REF!/D79*100&gt;60,2,IF('IA3'!#REF!/D79*100&lt;=60,1)))))),0))*D279)</f>
        <v>1000</v>
      </c>
      <c r="E179" s="97">
        <f>IF(COUNT('IA3'!#REF!)=0,1000,(IFERROR(IF('IA3'!#REF!/E79&lt;0.5,0,IF('IA3'!#REF!/E79*100&gt;90,5,IF('IA3'!#REF!/E79*100&gt;80,4,IF('IA3'!#REF!/E79*100&gt;70,3,IF('IA3'!#REF!/E79*100&gt;60,2,IF('IA3'!#REF!/E79*100&lt;=60,1)))))),0))*E279)</f>
        <v>1000</v>
      </c>
      <c r="F179" s="97">
        <f>IF(COUNT('IA3'!#REF!)=0,1000,(IFERROR(IF('IA3'!#REF!/F79&lt;0.5,0,IF('IA3'!#REF!/F79*100&gt;90,5,IF('IA3'!#REF!/F79*100&gt;80,4,IF('IA3'!#REF!/F79*100&gt;70,3,IF('IA3'!#REF!/F79*100&gt;60,2,IF('IA3'!#REF!/F79*100&lt;=60,1)))))),0))*F279)</f>
        <v>1000</v>
      </c>
      <c r="G179" s="97">
        <f>IF(COUNT('IA3'!#REF!)=0,1000,(IFERROR(IF('IA3'!#REF!/G79&lt;0.5,0,IF('IA3'!#REF!/G79*100&gt;90,5,IF('IA3'!#REF!/G79*100&gt;80,4,IF('IA3'!#REF!/G79*100&gt;70,3,IF('IA3'!#REF!/G79*100&gt;60,2,IF('IA3'!#REF!/G79*100&lt;=60,1)))))),0))*G279)</f>
        <v>1000</v>
      </c>
      <c r="H179" s="97">
        <f>IF(COUNT('IA3'!#REF!)=0,1000,(IFERROR(IF('IA3'!#REF!/H79&lt;0.5,0,IF('IA3'!#REF!/H79*100&gt;90,5,IF('IA3'!#REF!/H79*100&gt;80,4,IF('IA3'!#REF!/H79*100&gt;70,3,IF('IA3'!#REF!/H79*100&gt;60,2,IF('IA3'!#REF!/H79*100&lt;=60,1)))))),0))*H279)</f>
        <v>1000</v>
      </c>
      <c r="I179" s="97">
        <f>IF(COUNT('IA3'!#REF!)=0,1000,(IFERROR(IF('IA3'!#REF!/I79&lt;0.5,0,IF('IA3'!#REF!/I79*100&gt;90,5,IF('IA3'!#REF!/I79*100&gt;80,4,IF('IA3'!#REF!/I79*100&gt;70,3,IF('IA3'!#REF!/I79*100&gt;60,2,IF('IA3'!#REF!/I79*100&lt;=60,1)))))),0))*I279)</f>
        <v>1000</v>
      </c>
      <c r="J179" s="97">
        <f>IF(COUNT('IA3'!#REF!)=0,1000,(IFERROR(IF('IA3'!#REF!/J79&lt;0.5,0,IF('IA3'!#REF!/J79*100&gt;90,5,IF('IA3'!#REF!/J79*100&gt;80,4,IF('IA3'!#REF!/J79*100&gt;70,3,IF('IA3'!#REF!/J79*100&gt;60,2,IF('IA3'!#REF!/J79*100&lt;=60,1)))))),0))*J279)</f>
        <v>1000</v>
      </c>
      <c r="K179" s="97">
        <f>IF(COUNT('IA3'!#REF!)=0,1000,(IFERROR(IF('IA3'!#REF!/K79&lt;0.5,0,IF('IA3'!#REF!/K79*100&gt;90,5,IF('IA3'!#REF!/K79*100&gt;80,4,IF('IA3'!#REF!/K79*100&gt;70,3,IF('IA3'!#REF!/K79*100&gt;60,2,IF('IA3'!#REF!/K79*100&lt;=60,1)))))),0))*K279)</f>
        <v>1000</v>
      </c>
      <c r="L179" s="97">
        <f>IF(COUNT('IA3'!#REF!)=0,1000,(IFERROR(IF('IA3'!#REF!/L79&lt;0.5,0,IF('IA3'!#REF!/L79*100&gt;90,5,IF('IA3'!#REF!/L79*100&gt;80,4,IF('IA3'!#REF!/L79*100&gt;70,3,IF('IA3'!#REF!/L79*100&gt;60,2,IF('IA3'!#REF!/L79*100&lt;=60,1)))))),0))*L279)</f>
        <v>1000</v>
      </c>
      <c r="M179" s="97">
        <f>IF(COUNT('IA3'!#REF!)=0,1000,(IFERROR(IF('IA3'!#REF!/M79&lt;0.5,0,IF('IA3'!#REF!/M79*100&gt;90,5,IF('IA3'!#REF!/M79*100&gt;80,4,IF('IA3'!#REF!/M79*100&gt;70,3,IF('IA3'!#REF!/M79*100&gt;60,2,IF('IA3'!#REF!/M79*100&lt;=60,1)))))),0))*M279)</f>
        <v>1000</v>
      </c>
      <c r="N179" s="97">
        <f>IF(COUNT('IA3'!#REF!)=0,1000,(IFERROR(IF('IA3'!#REF!/N79&lt;0.5,0,IF('IA3'!#REF!/N79*100&gt;90,5,IF('IA3'!#REF!/N79*100&gt;80,4,IF('IA3'!#REF!/N79*100&gt;70,3,IF('IA3'!#REF!/N79*100&gt;60,2,IF('IA3'!#REF!/N79*100&lt;=60,1)))))),0))*N279)</f>
        <v>1000</v>
      </c>
      <c r="O179" s="97">
        <f>IF(COUNT('IA3'!#REF!)=0,1000,(IFERROR(IF('IA3'!#REF!/O79&lt;0.5,0,IF('IA3'!#REF!/O79*100&gt;90,5,IF('IA3'!#REF!/O79*100&gt;80,4,IF('IA3'!#REF!/O79*100&gt;70,3,IF('IA3'!#REF!/O79*100&gt;60,2,IF('IA3'!#REF!/O79*100&lt;=60,1)))))),0))*O279)</f>
        <v>1000</v>
      </c>
      <c r="P179" s="97">
        <f>IF(COUNT('IA3'!#REF!)=0,1000,(IFERROR(IF('IA3'!#REF!/P79&lt;0.5,0,IF('IA3'!#REF!/P79*100&gt;90,5,IF('IA3'!#REF!/P79*100&gt;80,4,IF('IA3'!#REF!/P79*100&gt;70,3,IF('IA3'!#REF!/P79*100&gt;60,2,IF('IA3'!#REF!/P79*100&lt;=60,1)))))),0))*P279)</f>
        <v>1000</v>
      </c>
      <c r="Q179" s="97">
        <f>IF(COUNT('IA3'!#REF!)=0,1000,(IFERROR(IF('IA3'!#REF!/Q79&lt;0.5,0,IF('IA3'!#REF!/Q79*100&gt;90,5,IF('IA3'!#REF!/Q79*100&gt;80,4,IF('IA3'!#REF!/Q79*100&gt;70,3,IF('IA3'!#REF!/Q79*100&gt;60,2,IF('IA3'!#REF!/Q79*100&lt;=60,1)))))),0))*Q279)</f>
        <v>1000</v>
      </c>
      <c r="R179" s="97">
        <f>IF(COUNT('IA3'!#REF!)=0,1000,(IFERROR(IF('IA3'!#REF!/R79&lt;0.5,0,IF('IA3'!#REF!/R79*100&gt;90,5,IF('IA3'!#REF!/R79*100&gt;80,4,IF('IA3'!#REF!/R79*100&gt;70,3,IF('IA3'!#REF!/R79*100&gt;60,2,IF('IA3'!#REF!/R79*100&lt;=60,1)))))),0))*R279)</f>
        <v>1000</v>
      </c>
      <c r="S179" s="97">
        <f>IF(COUNT('IA3'!#REF!)=0,1000,(IFERROR(IF('IA3'!#REF!/S79&lt;0.5,0,IF('IA3'!#REF!/S79*100&gt;90,5,IF('IA3'!#REF!/S79*100&gt;80,4,IF('IA3'!#REF!/S79*100&gt;70,3,IF('IA3'!#REF!/S79*100&gt;60,2,IF('IA3'!#REF!/S79*100&lt;=60,1)))))),0))*S279)</f>
        <v>1000</v>
      </c>
      <c r="T179" s="97">
        <f>IF(COUNT('IA3'!#REF!)=0,1000,(IFERROR(IF('IA3'!#REF!/T79&lt;0.5,0,IF('IA3'!#REF!/T79*100&gt;90,5,IF('IA3'!#REF!/T79*100&gt;80,4,IF('IA3'!#REF!/T79*100&gt;70,3,IF('IA3'!#REF!/T79*100&gt;60,2,IF('IA3'!#REF!/T79*100&lt;=60,1)))))),0))*T279)</f>
        <v>1000</v>
      </c>
      <c r="U179" s="97">
        <f>IF(COUNT('IA3'!#REF!)=0,1000,(IFERROR(IF('IA3'!#REF!/U79&lt;0.5,0,IF('IA3'!#REF!/U79*100&gt;90,5,IF('IA3'!#REF!/U79*100&gt;80,4,IF('IA3'!#REF!/U79*100&gt;70,3,IF('IA3'!#REF!/U79*100&gt;60,2,IF('IA3'!#REF!/U79*100&lt;=60,1)))))),0))*U279)</f>
        <v>1000</v>
      </c>
      <c r="V179" s="97">
        <f>IF(COUNT('IA3'!#REF!)=0,1000,(IFERROR(IF('IA3'!#REF!/V79&lt;0.5,0,IF('IA3'!#REF!/V79*100&gt;90,5,IF('IA3'!#REF!/V79*100&gt;80,4,IF('IA3'!#REF!/V79*100&gt;70,3,IF('IA3'!#REF!/V79*100&gt;60,2,IF('IA3'!#REF!/V79*100&lt;=60,1)))))),0))*V279)</f>
        <v>1000</v>
      </c>
      <c r="W179" s="97">
        <f>IF(COUNT('IA3'!#REF!)=0,1000,(IFERROR(IF('IA3'!#REF!/W79&lt;0.5,0,IF('IA3'!#REF!/W79*100&gt;90,5,IF('IA3'!#REF!/W79*100&gt;80,4,IF('IA3'!#REF!/W79*100&gt;70,3,IF('IA3'!#REF!/W79*100&gt;60,2,IF('IA3'!#REF!/W79*100&lt;=60,1)))))),0))*W279)</f>
        <v>1000</v>
      </c>
      <c r="X179" s="97">
        <f>IF(COUNT('IA3'!#REF!)=0,1000,(IFERROR(IF('IA3'!#REF!/X79&lt;0.5,0,IF('IA3'!#REF!/X79*100&gt;90,5,IF('IA3'!#REF!/X79*100&gt;80,4,IF('IA3'!#REF!/X79*100&gt;70,3,IF('IA3'!#REF!/X79*100&gt;60,2,IF('IA3'!#REF!/X79*100&lt;=60,1)))))),0))*X279)</f>
        <v>1000</v>
      </c>
      <c r="Y179" s="97">
        <f>IF(COUNT('IA3'!#REF!)=0,1000,(IFERROR(IF('IA3'!#REF!/Y79&lt;0.5,0,IF('IA3'!#REF!/Y79*100&gt;90,5,IF('IA3'!#REF!/Y79*100&gt;80,4,IF('IA3'!#REF!/Y79*100&gt;70,3,IF('IA3'!#REF!/Y79*100&gt;60,2,IF('IA3'!#REF!/Y79*100&lt;=60,1)))))),0))*Y279)</f>
        <v>1000</v>
      </c>
      <c r="Z179" s="97">
        <f>IF(COUNT('IA3'!#REF!)=0,1000,(IFERROR(IF('IA3'!#REF!/Z79&lt;0.5,0,IF('IA3'!#REF!/Z79*100&gt;90,5,IF('IA3'!#REF!/Z79*100&gt;80,4,IF('IA3'!#REF!/Z79*100&gt;70,3,IF('IA3'!#REF!/Z79*100&gt;60,2,IF('IA3'!#REF!/Z79*100&lt;=60,1)))))),0))*Z279)</f>
        <v>1000</v>
      </c>
      <c r="AA179" s="97">
        <f>IF(COUNT('IA3'!#REF!)=0,1000,(IFERROR(IF('IA3'!#REF!/AA79&lt;0.5,0,IF('IA3'!#REF!/AA79*100&gt;90,5,IF('IA3'!#REF!/AA79*100&gt;80,4,IF('IA3'!#REF!/AA79*100&gt;70,3,IF('IA3'!#REF!/AA79*100&gt;60,2,IF('IA3'!#REF!/AA79*100&lt;=60,1)))))),0))*AA279)</f>
        <v>1000</v>
      </c>
      <c r="AB179" s="97">
        <f>IF(COUNT('IA3'!#REF!)=0,1000,(IFERROR(IF('IA3'!#REF!/AB79&lt;0.5,0,IF('IA3'!#REF!/AB79*100&gt;90,5,IF('IA3'!#REF!/AB79*100&gt;80,4,IF('IA3'!#REF!/AB79*100&gt;70,3,IF('IA3'!#REF!/AB79*100&gt;60,2,IF('IA3'!#REF!/AB79*100&lt;=60,1)))))),0))*AB279)</f>
        <v>1000</v>
      </c>
      <c r="AC179" s="97">
        <f>IF(COUNT('IA3'!#REF!)=0,1000,(IFERROR(IF('IA3'!#REF!/AC79&lt;0.5,0,IF('IA3'!#REF!/AC79*100&gt;90,5,IF('IA3'!#REF!/AC79*100&gt;80,4,IF('IA3'!#REF!/AC79*100&gt;70,3,IF('IA3'!#REF!/AC79*100&gt;60,2,IF('IA3'!#REF!/AC79*100&lt;=60,1)))))),0))*AC279)</f>
        <v>1000</v>
      </c>
      <c r="AD179" s="97">
        <f>IF(COUNT('IA3'!#REF!)=0,1000,(IFERROR(IF('IA3'!#REF!/AD79&lt;0.5,0,IF('IA3'!#REF!/AD79*100&gt;90,5,IF('IA3'!#REF!/AD79*100&gt;80,4,IF('IA3'!#REF!/AD79*100&gt;70,3,IF('IA3'!#REF!/AD79*100&gt;60,2,IF('IA3'!#REF!/AD79*100&lt;=60,1)))))),0))*AD279)</f>
        <v>1000</v>
      </c>
      <c r="AE179" s="97">
        <f>IF(COUNT('IA3'!#REF!)=0,1000,(IFERROR(IF('IA3'!#REF!/AE79&lt;0.5,0,IF('IA3'!#REF!/AE79*100&gt;90,5,IF('IA3'!#REF!/AE79*100&gt;80,4,IF('IA3'!#REF!/AE79*100&gt;70,3,IF('IA3'!#REF!/AE79*100&gt;60,2,IF('IA3'!#REF!/AE79*100&lt;=60,1)))))),0))*AE279)</f>
        <v>1000</v>
      </c>
      <c r="AF179" s="97">
        <f>IF(COUNT('IA3'!#REF!)=0,1000,(IFERROR(IF('IA3'!#REF!/AF79&lt;0.5,0,IF('IA3'!#REF!/AF79*100&gt;90,5,IF('IA3'!#REF!/AF79*100&gt;80,4,IF('IA3'!#REF!/AF79*100&gt;70,3,IF('IA3'!#REF!/AF79*100&gt;60,2,IF('IA3'!#REF!/AF79*100&lt;=60,1)))))),0))*AF279)</f>
        <v>1000</v>
      </c>
      <c r="AG179" s="97">
        <f>IF(COUNT('IA3'!#REF!)=0,1000,(IFERROR(IF('IA3'!#REF!/AG79&lt;0.5,0,IF('IA3'!#REF!/AG79*100&gt;90,5,IF('IA3'!#REF!/AG79*100&gt;80,4,IF('IA3'!#REF!/AG79*100&gt;70,3,IF('IA3'!#REF!/AG79*100&gt;60,2,IF('IA3'!#REF!/AG79*100&lt;=60,1)))))),0))*AG279)</f>
        <v>1000</v>
      </c>
      <c r="AH179" s="97">
        <f>IF(COUNT('IA3'!#REF!)=0,1000,(IFERROR(IF('IA3'!#REF!/AH79&lt;0.5,0,IF('IA3'!#REF!/AH79*100&gt;90,5,IF('IA3'!#REF!/AH79*100&gt;80,4,IF('IA3'!#REF!/AH79*100&gt;70,3,IF('IA3'!#REF!/AH79*100&gt;60,2,IF('IA3'!#REF!/AH79*100&lt;=60,1)))))),0))*AH279)</f>
        <v>1000</v>
      </c>
      <c r="AI179" s="97">
        <f>IF(COUNT('IA3'!#REF!)=0,1000,(IFERROR(IF('IA3'!#REF!/AI79&lt;0.5,0,IF('IA3'!#REF!/AI79*100&gt;90,5,IF('IA3'!#REF!/AI79*100&gt;80,4,IF('IA3'!#REF!/AI79*100&gt;70,3,IF('IA3'!#REF!/AI79*100&gt;60,2,IF('IA3'!#REF!/AI79*100&lt;=60,1)))))),0))*AI279)</f>
        <v>1000</v>
      </c>
      <c r="AJ179" s="97">
        <f>IF(COUNT('IA3'!#REF!)=0,1000,(IFERROR(IF('IA3'!#REF!/AJ79&lt;0.5,0,IF('IA3'!#REF!/AJ79*100&gt;90,5,IF('IA3'!#REF!/AJ79*100&gt;80,4,IF('IA3'!#REF!/AJ79*100&gt;70,3,IF('IA3'!#REF!/AJ79*100&gt;60,2,IF('IA3'!#REF!/AJ79*100&lt;=60,1)))))),0))*AJ279)</f>
        <v>1000</v>
      </c>
      <c r="AK179" s="97">
        <f>IF(COUNT('IA3'!#REF!)=0,1000,(IFERROR(IF('IA3'!#REF!/AK79&lt;0.5,0,IF('IA3'!#REF!/AK79*100&gt;90,5,IF('IA3'!#REF!/AK79*100&gt;80,4,IF('IA3'!#REF!/AK79*100&gt;70,3,IF('IA3'!#REF!/AK79*100&gt;60,2,IF('IA3'!#REF!/AK79*100&lt;=60,1)))))),0))*AK279)</f>
        <v>1000</v>
      </c>
      <c r="AL179" s="97">
        <f>IF(COUNT('IA3'!#REF!)=0,1000,(IFERROR(IF('IA3'!#REF!/AL79&lt;0.5,0,IF('IA3'!#REF!/AL79*100&gt;90,5,IF('IA3'!#REF!/AL79*100&gt;80,4,IF('IA3'!#REF!/AL79*100&gt;70,3,IF('IA3'!#REF!/AL79*100&gt;60,2,IF('IA3'!#REF!/AL79*100&lt;=60,1)))))),0))*AL279)</f>
        <v>1000</v>
      </c>
      <c r="AM179" s="97">
        <f>IF(COUNT('IA3'!#REF!)=0,1000,(IFERROR(IF('IA3'!#REF!/AM79&lt;0.5,0,IF('IA3'!#REF!/AM79*100&gt;90,5,IF('IA3'!#REF!/AM79*100&gt;80,4,IF('IA3'!#REF!/AM79*100&gt;70,3,IF('IA3'!#REF!/AM79*100&gt;60,2,IF('IA3'!#REF!/AM79*100&lt;=60,1)))))),0))*AM279)</f>
        <v>1000</v>
      </c>
      <c r="AN179" s="97">
        <f>IF(COUNT('IA3'!#REF!)=0,1000,(IFERROR(IF('IA3'!#REF!/AN79&lt;0.5,0,IF('IA3'!#REF!/AN79*100&gt;90,5,IF('IA3'!#REF!/AN79*100&gt;80,4,IF('IA3'!#REF!/AN79*100&gt;70,3,IF('IA3'!#REF!/AN79*100&gt;60,2,IF('IA3'!#REF!/AN79*100&lt;=60,1)))))),0))*AN279)</f>
        <v>1000</v>
      </c>
      <c r="AO179" s="97">
        <f>IF(COUNT('IA3'!#REF!)=0,1000,(IFERROR(IF('IA3'!#REF!/AO79&lt;0.5,0,IF('IA3'!#REF!/AO79*100&gt;90,5,IF('IA3'!#REF!/AO79*100&gt;80,4,IF('IA3'!#REF!/AO79*100&gt;70,3,IF('IA3'!#REF!/AO79*100&gt;60,2,IF('IA3'!#REF!/AO79*100&lt;=60,1)))))),0))*AO279)</f>
        <v>1000</v>
      </c>
      <c r="AP179" s="97">
        <f>IF(COUNT('IA3'!#REF!)=0,1000,(IFERROR(IF('IA3'!#REF!/AP79&lt;0.5,0,IF('IA3'!#REF!/AP79*100&gt;90,5,IF('IA3'!#REF!/AP79*100&gt;80,4,IF('IA3'!#REF!/AP79*100&gt;70,3,IF('IA3'!#REF!/AP79*100&gt;60,2,IF('IA3'!#REF!/AP79*100&lt;=60,1)))))),0))*AP279)</f>
        <v>1000</v>
      </c>
      <c r="AQ179" s="97">
        <f>IF(COUNT('IA3'!#REF!)=0,1000,(IFERROR(IF('IA3'!#REF!/AQ79&lt;0.5,0,IF('IA3'!#REF!/AQ79*100&gt;90,5,IF('IA3'!#REF!/AQ79*100&gt;80,4,IF('IA3'!#REF!/AQ79*100&gt;70,3,IF('IA3'!#REF!/AQ79*100&gt;60,2,IF('IA3'!#REF!/AQ79*100&lt;=60,1)))))),0))*AQ279)</f>
        <v>1000</v>
      </c>
      <c r="AR179" s="97">
        <f>IF(COUNT('IA3'!#REF!)=0,1000,(IFERROR(IF('IA3'!#REF!/AR79&lt;0.5,0,IF('IA3'!#REF!/AR79*100&gt;90,5,IF('IA3'!#REF!/AR79*100&gt;80,4,IF('IA3'!#REF!/AR79*100&gt;70,3,IF('IA3'!#REF!/AR79*100&gt;60,2,IF('IA3'!#REF!/AR79*100&lt;=60,1)))))),0))*AR279)</f>
        <v>1000</v>
      </c>
      <c r="AS179" s="97">
        <f>IF(COUNT('IA3'!#REF!)=0,1000,(IFERROR(IF('IA3'!#REF!/AS79&lt;0.5,0,IF('IA3'!#REF!/AS79*100&gt;90,5,IF('IA3'!#REF!/AS79*100&gt;80,4,IF('IA3'!#REF!/AS79*100&gt;70,3,IF('IA3'!#REF!/AS79*100&gt;60,2,IF('IA3'!#REF!/AS79*100&lt;=60,1)))))),0))*AS279)</f>
        <v>1000</v>
      </c>
      <c r="AT179" s="97">
        <f>IF(COUNT('IA3'!#REF!)=0,1000,(IFERROR(IF('IA3'!#REF!/AT79&lt;0.5,0,IF('IA3'!#REF!/AT79*100&gt;90,5,IF('IA3'!#REF!/AT79*100&gt;80,4,IF('IA3'!#REF!/AT79*100&gt;70,3,IF('IA3'!#REF!/AT79*100&gt;60,2,IF('IA3'!#REF!/AT79*100&lt;=60,1)))))),0))*AT279)</f>
        <v>1000</v>
      </c>
      <c r="AU179" s="97">
        <f>IF(COUNT('IA3'!#REF!)=0,1000,(IFERROR(IF('IA3'!#REF!/AU79&lt;0.5,0,IF('IA3'!#REF!/AU79*100&gt;90,5,IF('IA3'!#REF!/AU79*100&gt;80,4,IF('IA3'!#REF!/AU79*100&gt;70,3,IF('IA3'!#REF!/AU79*100&gt;60,2,IF('IA3'!#REF!/AU79*100&lt;=60,1)))))),0))*AU279)</f>
        <v>1000</v>
      </c>
      <c r="AV179" s="97">
        <f>IF(COUNT('IA3'!#REF!)=0,1000,(IFERROR(IF('IA3'!#REF!/AV79&lt;0.5,0,IF('IA3'!#REF!/AV79*100&gt;90,5,IF('IA3'!#REF!/AV79*100&gt;80,4,IF('IA3'!#REF!/AV79*100&gt;70,3,IF('IA3'!#REF!/AV79*100&gt;60,2,IF('IA3'!#REF!/AV79*100&lt;=60,1)))))),0))*AV279)</f>
        <v>1000</v>
      </c>
      <c r="AW179" s="97">
        <f>IF(COUNT('IA3'!#REF!)=0,1000,(IFERROR(IF('IA3'!#REF!/AW79&lt;0.5,0,IF('IA3'!#REF!/AW79*100&gt;90,5,IF('IA3'!#REF!/AW79*100&gt;80,4,IF('IA3'!#REF!/AW79*100&gt;70,3,IF('IA3'!#REF!/AW79*100&gt;60,2,IF('IA3'!#REF!/AW79*100&lt;=60,1)))))),0))*AW279)</f>
        <v>1000</v>
      </c>
      <c r="AX179" s="97">
        <f>IF(COUNT('IA3'!#REF!)=0,1000,(IFERROR(IF('IA3'!#REF!/AX79&lt;0.5,0,IF('IA3'!#REF!/AX79*100&gt;90,5,IF('IA3'!#REF!/AX79*100&gt;80,4,IF('IA3'!#REF!/AX79*100&gt;70,3,IF('IA3'!#REF!/AX79*100&gt;60,2,IF('IA3'!#REF!/AX79*100&lt;=60,1)))))),0))*AX279)</f>
        <v>1000</v>
      </c>
      <c r="AY179" s="97">
        <f>IF(COUNT('IA3'!#REF!)=0,1000,(IFERROR(IF('IA3'!#REF!/AY79&lt;0.5,0,IF('IA3'!#REF!/AY79*100&gt;90,5,IF('IA3'!#REF!/AY79*100&gt;80,4,IF('IA3'!#REF!/AY79*100&gt;70,3,IF('IA3'!#REF!/AY79*100&gt;60,2,IF('IA3'!#REF!/AY79*100&lt;=60,1)))))),0))*AY279)</f>
        <v>1000</v>
      </c>
      <c r="AZ179" s="97">
        <f>IF(COUNT('IA3'!#REF!)=0,1000,(IFERROR(IF('IA3'!#REF!/AZ79&lt;0.5,0,IF('IA3'!#REF!/AZ79*100&gt;90,5,IF('IA3'!#REF!/AZ79*100&gt;80,4,IF('IA3'!#REF!/AZ79*100&gt;70,3,IF('IA3'!#REF!/AZ79*100&gt;60,2,IF('IA3'!#REF!/AZ79*100&lt;=60,1)))))),0))*AZ279)</f>
        <v>1000</v>
      </c>
      <c r="BA179" s="96">
        <f t="shared" si="53"/>
        <v>0</v>
      </c>
      <c r="BB179" s="96">
        <f t="shared" si="54"/>
        <v>0</v>
      </c>
      <c r="BC179" s="96">
        <f t="shared" si="55"/>
        <v>0</v>
      </c>
      <c r="BD179" s="96">
        <f t="shared" si="56"/>
        <v>0</v>
      </c>
      <c r="BE179" s="96">
        <f t="shared" si="57"/>
        <v>0</v>
      </c>
      <c r="BF179" s="96">
        <f t="shared" si="58"/>
        <v>0</v>
      </c>
      <c r="BG179" s="96">
        <f t="shared" si="59"/>
        <v>0</v>
      </c>
    </row>
    <row r="180" spans="1:59" x14ac:dyDescent="0.3">
      <c r="A180" s="97">
        <f>IF(COUNT('IA3'!#REF!)=0,1000,(IFERROR(IF('IA3'!#REF!/A80&lt;0.5,0,IF('IA3'!#REF!/A80*100&gt;90,5,IF('IA3'!#REF!/A80*100&gt;80,4,IF('IA3'!#REF!/A80*100&gt;70,3,IF('IA3'!#REF!/A80*100&gt;60,2,IF('IA3'!#REF!/A80*100&lt;=60,1)))))),0))*A280)</f>
        <v>1000</v>
      </c>
      <c r="B180" s="97">
        <f>IF(COUNT('IA3'!#REF!)=0,1000,(IFERROR(IF('IA3'!#REF!/B80&lt;0.5,0,IF('IA3'!#REF!/B80*100&gt;90,5,IF('IA3'!#REF!/B80*100&gt;80,4,IF('IA3'!#REF!/B80*100&gt;70,3,IF('IA3'!#REF!/B80*100&gt;60,2,IF('IA3'!#REF!/B80*100&lt;=60,1)))))),0))*B280)</f>
        <v>1000</v>
      </c>
      <c r="C180" s="97">
        <f>IF(COUNT('IA3'!#REF!)=0,1000,(IFERROR(IF('IA3'!#REF!/C80&lt;0.5,0,IF('IA3'!#REF!/C80*100&gt;90,5,IF('IA3'!#REF!/C80*100&gt;80,4,IF('IA3'!#REF!/C80*100&gt;70,3,IF('IA3'!#REF!/C80*100&gt;60,2,IF('IA3'!#REF!/C80*100&lt;=60,1)))))),0))*C280)</f>
        <v>1000</v>
      </c>
      <c r="D180" s="97">
        <f>IF(COUNT('IA3'!#REF!)=0,1000,(IFERROR(IF('IA3'!#REF!/D80&lt;0.5,0,IF('IA3'!#REF!/D80*100&gt;90,5,IF('IA3'!#REF!/D80*100&gt;80,4,IF('IA3'!#REF!/D80*100&gt;70,3,IF('IA3'!#REF!/D80*100&gt;60,2,IF('IA3'!#REF!/D80*100&lt;=60,1)))))),0))*D280)</f>
        <v>1000</v>
      </c>
      <c r="E180" s="97">
        <f>IF(COUNT('IA3'!#REF!)=0,1000,(IFERROR(IF('IA3'!#REF!/E80&lt;0.5,0,IF('IA3'!#REF!/E80*100&gt;90,5,IF('IA3'!#REF!/E80*100&gt;80,4,IF('IA3'!#REF!/E80*100&gt;70,3,IF('IA3'!#REF!/E80*100&gt;60,2,IF('IA3'!#REF!/E80*100&lt;=60,1)))))),0))*E280)</f>
        <v>1000</v>
      </c>
      <c r="F180" s="97">
        <f>IF(COUNT('IA3'!#REF!)=0,1000,(IFERROR(IF('IA3'!#REF!/F80&lt;0.5,0,IF('IA3'!#REF!/F80*100&gt;90,5,IF('IA3'!#REF!/F80*100&gt;80,4,IF('IA3'!#REF!/F80*100&gt;70,3,IF('IA3'!#REF!/F80*100&gt;60,2,IF('IA3'!#REF!/F80*100&lt;=60,1)))))),0))*F280)</f>
        <v>1000</v>
      </c>
      <c r="G180" s="97">
        <f>IF(COUNT('IA3'!#REF!)=0,1000,(IFERROR(IF('IA3'!#REF!/G80&lt;0.5,0,IF('IA3'!#REF!/G80*100&gt;90,5,IF('IA3'!#REF!/G80*100&gt;80,4,IF('IA3'!#REF!/G80*100&gt;70,3,IF('IA3'!#REF!/G80*100&gt;60,2,IF('IA3'!#REF!/G80*100&lt;=60,1)))))),0))*G280)</f>
        <v>1000</v>
      </c>
      <c r="H180" s="97">
        <f>IF(COUNT('IA3'!#REF!)=0,1000,(IFERROR(IF('IA3'!#REF!/H80&lt;0.5,0,IF('IA3'!#REF!/H80*100&gt;90,5,IF('IA3'!#REF!/H80*100&gt;80,4,IF('IA3'!#REF!/H80*100&gt;70,3,IF('IA3'!#REF!/H80*100&gt;60,2,IF('IA3'!#REF!/H80*100&lt;=60,1)))))),0))*H280)</f>
        <v>1000</v>
      </c>
      <c r="I180" s="97">
        <f>IF(COUNT('IA3'!#REF!)=0,1000,(IFERROR(IF('IA3'!#REF!/I80&lt;0.5,0,IF('IA3'!#REF!/I80*100&gt;90,5,IF('IA3'!#REF!/I80*100&gt;80,4,IF('IA3'!#REF!/I80*100&gt;70,3,IF('IA3'!#REF!/I80*100&gt;60,2,IF('IA3'!#REF!/I80*100&lt;=60,1)))))),0))*I280)</f>
        <v>1000</v>
      </c>
      <c r="J180" s="97">
        <f>IF(COUNT('IA3'!#REF!)=0,1000,(IFERROR(IF('IA3'!#REF!/J80&lt;0.5,0,IF('IA3'!#REF!/J80*100&gt;90,5,IF('IA3'!#REF!/J80*100&gt;80,4,IF('IA3'!#REF!/J80*100&gt;70,3,IF('IA3'!#REF!/J80*100&gt;60,2,IF('IA3'!#REF!/J80*100&lt;=60,1)))))),0))*J280)</f>
        <v>1000</v>
      </c>
      <c r="K180" s="97">
        <f>IF(COUNT('IA3'!#REF!)=0,1000,(IFERROR(IF('IA3'!#REF!/K80&lt;0.5,0,IF('IA3'!#REF!/K80*100&gt;90,5,IF('IA3'!#REF!/K80*100&gt;80,4,IF('IA3'!#REF!/K80*100&gt;70,3,IF('IA3'!#REF!/K80*100&gt;60,2,IF('IA3'!#REF!/K80*100&lt;=60,1)))))),0))*K280)</f>
        <v>1000</v>
      </c>
      <c r="L180" s="97">
        <f>IF(COUNT('IA3'!#REF!)=0,1000,(IFERROR(IF('IA3'!#REF!/L80&lt;0.5,0,IF('IA3'!#REF!/L80*100&gt;90,5,IF('IA3'!#REF!/L80*100&gt;80,4,IF('IA3'!#REF!/L80*100&gt;70,3,IF('IA3'!#REF!/L80*100&gt;60,2,IF('IA3'!#REF!/L80*100&lt;=60,1)))))),0))*L280)</f>
        <v>1000</v>
      </c>
      <c r="M180" s="97">
        <f>IF(COUNT('IA3'!#REF!)=0,1000,(IFERROR(IF('IA3'!#REF!/M80&lt;0.5,0,IF('IA3'!#REF!/M80*100&gt;90,5,IF('IA3'!#REF!/M80*100&gt;80,4,IF('IA3'!#REF!/M80*100&gt;70,3,IF('IA3'!#REF!/M80*100&gt;60,2,IF('IA3'!#REF!/M80*100&lt;=60,1)))))),0))*M280)</f>
        <v>1000</v>
      </c>
      <c r="N180" s="97">
        <f>IF(COUNT('IA3'!#REF!)=0,1000,(IFERROR(IF('IA3'!#REF!/N80&lt;0.5,0,IF('IA3'!#REF!/N80*100&gt;90,5,IF('IA3'!#REF!/N80*100&gt;80,4,IF('IA3'!#REF!/N80*100&gt;70,3,IF('IA3'!#REF!/N80*100&gt;60,2,IF('IA3'!#REF!/N80*100&lt;=60,1)))))),0))*N280)</f>
        <v>1000</v>
      </c>
      <c r="O180" s="97">
        <f>IF(COUNT('IA3'!#REF!)=0,1000,(IFERROR(IF('IA3'!#REF!/O80&lt;0.5,0,IF('IA3'!#REF!/O80*100&gt;90,5,IF('IA3'!#REF!/O80*100&gt;80,4,IF('IA3'!#REF!/O80*100&gt;70,3,IF('IA3'!#REF!/O80*100&gt;60,2,IF('IA3'!#REF!/O80*100&lt;=60,1)))))),0))*O280)</f>
        <v>1000</v>
      </c>
      <c r="P180" s="97">
        <f>IF(COUNT('IA3'!#REF!)=0,1000,(IFERROR(IF('IA3'!#REF!/P80&lt;0.5,0,IF('IA3'!#REF!/P80*100&gt;90,5,IF('IA3'!#REF!/P80*100&gt;80,4,IF('IA3'!#REF!/P80*100&gt;70,3,IF('IA3'!#REF!/P80*100&gt;60,2,IF('IA3'!#REF!/P80*100&lt;=60,1)))))),0))*P280)</f>
        <v>1000</v>
      </c>
      <c r="Q180" s="97">
        <f>IF(COUNT('IA3'!#REF!)=0,1000,(IFERROR(IF('IA3'!#REF!/Q80&lt;0.5,0,IF('IA3'!#REF!/Q80*100&gt;90,5,IF('IA3'!#REF!/Q80*100&gt;80,4,IF('IA3'!#REF!/Q80*100&gt;70,3,IF('IA3'!#REF!/Q80*100&gt;60,2,IF('IA3'!#REF!/Q80*100&lt;=60,1)))))),0))*Q280)</f>
        <v>1000</v>
      </c>
      <c r="R180" s="97">
        <f>IF(COUNT('IA3'!#REF!)=0,1000,(IFERROR(IF('IA3'!#REF!/R80&lt;0.5,0,IF('IA3'!#REF!/R80*100&gt;90,5,IF('IA3'!#REF!/R80*100&gt;80,4,IF('IA3'!#REF!/R80*100&gt;70,3,IF('IA3'!#REF!/R80*100&gt;60,2,IF('IA3'!#REF!/R80*100&lt;=60,1)))))),0))*R280)</f>
        <v>1000</v>
      </c>
      <c r="S180" s="97">
        <f>IF(COUNT('IA3'!#REF!)=0,1000,(IFERROR(IF('IA3'!#REF!/S80&lt;0.5,0,IF('IA3'!#REF!/S80*100&gt;90,5,IF('IA3'!#REF!/S80*100&gt;80,4,IF('IA3'!#REF!/S80*100&gt;70,3,IF('IA3'!#REF!/S80*100&gt;60,2,IF('IA3'!#REF!/S80*100&lt;=60,1)))))),0))*S280)</f>
        <v>1000</v>
      </c>
      <c r="T180" s="97">
        <f>IF(COUNT('IA3'!#REF!)=0,1000,(IFERROR(IF('IA3'!#REF!/T80&lt;0.5,0,IF('IA3'!#REF!/T80*100&gt;90,5,IF('IA3'!#REF!/T80*100&gt;80,4,IF('IA3'!#REF!/T80*100&gt;70,3,IF('IA3'!#REF!/T80*100&gt;60,2,IF('IA3'!#REF!/T80*100&lt;=60,1)))))),0))*T280)</f>
        <v>1000</v>
      </c>
      <c r="U180" s="97">
        <f>IF(COUNT('IA3'!#REF!)=0,1000,(IFERROR(IF('IA3'!#REF!/U80&lt;0.5,0,IF('IA3'!#REF!/U80*100&gt;90,5,IF('IA3'!#REF!/U80*100&gt;80,4,IF('IA3'!#REF!/U80*100&gt;70,3,IF('IA3'!#REF!/U80*100&gt;60,2,IF('IA3'!#REF!/U80*100&lt;=60,1)))))),0))*U280)</f>
        <v>1000</v>
      </c>
      <c r="V180" s="97">
        <f>IF(COUNT('IA3'!#REF!)=0,1000,(IFERROR(IF('IA3'!#REF!/V80&lt;0.5,0,IF('IA3'!#REF!/V80*100&gt;90,5,IF('IA3'!#REF!/V80*100&gt;80,4,IF('IA3'!#REF!/V80*100&gt;70,3,IF('IA3'!#REF!/V80*100&gt;60,2,IF('IA3'!#REF!/V80*100&lt;=60,1)))))),0))*V280)</f>
        <v>1000</v>
      </c>
      <c r="W180" s="97">
        <f>IF(COUNT('IA3'!#REF!)=0,1000,(IFERROR(IF('IA3'!#REF!/W80&lt;0.5,0,IF('IA3'!#REF!/W80*100&gt;90,5,IF('IA3'!#REF!/W80*100&gt;80,4,IF('IA3'!#REF!/W80*100&gt;70,3,IF('IA3'!#REF!/W80*100&gt;60,2,IF('IA3'!#REF!/W80*100&lt;=60,1)))))),0))*W280)</f>
        <v>1000</v>
      </c>
      <c r="X180" s="97">
        <f>IF(COUNT('IA3'!#REF!)=0,1000,(IFERROR(IF('IA3'!#REF!/X80&lt;0.5,0,IF('IA3'!#REF!/X80*100&gt;90,5,IF('IA3'!#REF!/X80*100&gt;80,4,IF('IA3'!#REF!/X80*100&gt;70,3,IF('IA3'!#REF!/X80*100&gt;60,2,IF('IA3'!#REF!/X80*100&lt;=60,1)))))),0))*X280)</f>
        <v>1000</v>
      </c>
      <c r="Y180" s="97">
        <f>IF(COUNT('IA3'!#REF!)=0,1000,(IFERROR(IF('IA3'!#REF!/Y80&lt;0.5,0,IF('IA3'!#REF!/Y80*100&gt;90,5,IF('IA3'!#REF!/Y80*100&gt;80,4,IF('IA3'!#REF!/Y80*100&gt;70,3,IF('IA3'!#REF!/Y80*100&gt;60,2,IF('IA3'!#REF!/Y80*100&lt;=60,1)))))),0))*Y280)</f>
        <v>1000</v>
      </c>
      <c r="Z180" s="97">
        <f>IF(COUNT('IA3'!#REF!)=0,1000,(IFERROR(IF('IA3'!#REF!/Z80&lt;0.5,0,IF('IA3'!#REF!/Z80*100&gt;90,5,IF('IA3'!#REF!/Z80*100&gt;80,4,IF('IA3'!#REF!/Z80*100&gt;70,3,IF('IA3'!#REF!/Z80*100&gt;60,2,IF('IA3'!#REF!/Z80*100&lt;=60,1)))))),0))*Z280)</f>
        <v>1000</v>
      </c>
      <c r="AA180" s="97">
        <f>IF(COUNT('IA3'!#REF!)=0,1000,(IFERROR(IF('IA3'!#REF!/AA80&lt;0.5,0,IF('IA3'!#REF!/AA80*100&gt;90,5,IF('IA3'!#REF!/AA80*100&gt;80,4,IF('IA3'!#REF!/AA80*100&gt;70,3,IF('IA3'!#REF!/AA80*100&gt;60,2,IF('IA3'!#REF!/AA80*100&lt;=60,1)))))),0))*AA280)</f>
        <v>1000</v>
      </c>
      <c r="AB180" s="97">
        <f>IF(COUNT('IA3'!#REF!)=0,1000,(IFERROR(IF('IA3'!#REF!/AB80&lt;0.5,0,IF('IA3'!#REF!/AB80*100&gt;90,5,IF('IA3'!#REF!/AB80*100&gt;80,4,IF('IA3'!#REF!/AB80*100&gt;70,3,IF('IA3'!#REF!/AB80*100&gt;60,2,IF('IA3'!#REF!/AB80*100&lt;=60,1)))))),0))*AB280)</f>
        <v>1000</v>
      </c>
      <c r="AC180" s="97">
        <f>IF(COUNT('IA3'!#REF!)=0,1000,(IFERROR(IF('IA3'!#REF!/AC80&lt;0.5,0,IF('IA3'!#REF!/AC80*100&gt;90,5,IF('IA3'!#REF!/AC80*100&gt;80,4,IF('IA3'!#REF!/AC80*100&gt;70,3,IF('IA3'!#REF!/AC80*100&gt;60,2,IF('IA3'!#REF!/AC80*100&lt;=60,1)))))),0))*AC280)</f>
        <v>1000</v>
      </c>
      <c r="AD180" s="97">
        <f>IF(COUNT('IA3'!#REF!)=0,1000,(IFERROR(IF('IA3'!#REF!/AD80&lt;0.5,0,IF('IA3'!#REF!/AD80*100&gt;90,5,IF('IA3'!#REF!/AD80*100&gt;80,4,IF('IA3'!#REF!/AD80*100&gt;70,3,IF('IA3'!#REF!/AD80*100&gt;60,2,IF('IA3'!#REF!/AD80*100&lt;=60,1)))))),0))*AD280)</f>
        <v>1000</v>
      </c>
      <c r="AE180" s="97">
        <f>IF(COUNT('IA3'!#REF!)=0,1000,(IFERROR(IF('IA3'!#REF!/AE80&lt;0.5,0,IF('IA3'!#REF!/AE80*100&gt;90,5,IF('IA3'!#REF!/AE80*100&gt;80,4,IF('IA3'!#REF!/AE80*100&gt;70,3,IF('IA3'!#REF!/AE80*100&gt;60,2,IF('IA3'!#REF!/AE80*100&lt;=60,1)))))),0))*AE280)</f>
        <v>1000</v>
      </c>
      <c r="AF180" s="97">
        <f>IF(COUNT('IA3'!#REF!)=0,1000,(IFERROR(IF('IA3'!#REF!/AF80&lt;0.5,0,IF('IA3'!#REF!/AF80*100&gt;90,5,IF('IA3'!#REF!/AF80*100&gt;80,4,IF('IA3'!#REF!/AF80*100&gt;70,3,IF('IA3'!#REF!/AF80*100&gt;60,2,IF('IA3'!#REF!/AF80*100&lt;=60,1)))))),0))*AF280)</f>
        <v>1000</v>
      </c>
      <c r="AG180" s="97">
        <f>IF(COUNT('IA3'!#REF!)=0,1000,(IFERROR(IF('IA3'!#REF!/AG80&lt;0.5,0,IF('IA3'!#REF!/AG80*100&gt;90,5,IF('IA3'!#REF!/AG80*100&gt;80,4,IF('IA3'!#REF!/AG80*100&gt;70,3,IF('IA3'!#REF!/AG80*100&gt;60,2,IF('IA3'!#REF!/AG80*100&lt;=60,1)))))),0))*AG280)</f>
        <v>1000</v>
      </c>
      <c r="AH180" s="97">
        <f>IF(COUNT('IA3'!#REF!)=0,1000,(IFERROR(IF('IA3'!#REF!/AH80&lt;0.5,0,IF('IA3'!#REF!/AH80*100&gt;90,5,IF('IA3'!#REF!/AH80*100&gt;80,4,IF('IA3'!#REF!/AH80*100&gt;70,3,IF('IA3'!#REF!/AH80*100&gt;60,2,IF('IA3'!#REF!/AH80*100&lt;=60,1)))))),0))*AH280)</f>
        <v>1000</v>
      </c>
      <c r="AI180" s="97">
        <f>IF(COUNT('IA3'!#REF!)=0,1000,(IFERROR(IF('IA3'!#REF!/AI80&lt;0.5,0,IF('IA3'!#REF!/AI80*100&gt;90,5,IF('IA3'!#REF!/AI80*100&gt;80,4,IF('IA3'!#REF!/AI80*100&gt;70,3,IF('IA3'!#REF!/AI80*100&gt;60,2,IF('IA3'!#REF!/AI80*100&lt;=60,1)))))),0))*AI280)</f>
        <v>1000</v>
      </c>
      <c r="AJ180" s="97">
        <f>IF(COUNT('IA3'!#REF!)=0,1000,(IFERROR(IF('IA3'!#REF!/AJ80&lt;0.5,0,IF('IA3'!#REF!/AJ80*100&gt;90,5,IF('IA3'!#REF!/AJ80*100&gt;80,4,IF('IA3'!#REF!/AJ80*100&gt;70,3,IF('IA3'!#REF!/AJ80*100&gt;60,2,IF('IA3'!#REF!/AJ80*100&lt;=60,1)))))),0))*AJ280)</f>
        <v>1000</v>
      </c>
      <c r="AK180" s="97">
        <f>IF(COUNT('IA3'!#REF!)=0,1000,(IFERROR(IF('IA3'!#REF!/AK80&lt;0.5,0,IF('IA3'!#REF!/AK80*100&gt;90,5,IF('IA3'!#REF!/AK80*100&gt;80,4,IF('IA3'!#REF!/AK80*100&gt;70,3,IF('IA3'!#REF!/AK80*100&gt;60,2,IF('IA3'!#REF!/AK80*100&lt;=60,1)))))),0))*AK280)</f>
        <v>1000</v>
      </c>
      <c r="AL180" s="97">
        <f>IF(COUNT('IA3'!#REF!)=0,1000,(IFERROR(IF('IA3'!#REF!/AL80&lt;0.5,0,IF('IA3'!#REF!/AL80*100&gt;90,5,IF('IA3'!#REF!/AL80*100&gt;80,4,IF('IA3'!#REF!/AL80*100&gt;70,3,IF('IA3'!#REF!/AL80*100&gt;60,2,IF('IA3'!#REF!/AL80*100&lt;=60,1)))))),0))*AL280)</f>
        <v>1000</v>
      </c>
      <c r="AM180" s="97">
        <f>IF(COUNT('IA3'!#REF!)=0,1000,(IFERROR(IF('IA3'!#REF!/AM80&lt;0.5,0,IF('IA3'!#REF!/AM80*100&gt;90,5,IF('IA3'!#REF!/AM80*100&gt;80,4,IF('IA3'!#REF!/AM80*100&gt;70,3,IF('IA3'!#REF!/AM80*100&gt;60,2,IF('IA3'!#REF!/AM80*100&lt;=60,1)))))),0))*AM280)</f>
        <v>1000</v>
      </c>
      <c r="AN180" s="97">
        <f>IF(COUNT('IA3'!#REF!)=0,1000,(IFERROR(IF('IA3'!#REF!/AN80&lt;0.5,0,IF('IA3'!#REF!/AN80*100&gt;90,5,IF('IA3'!#REF!/AN80*100&gt;80,4,IF('IA3'!#REF!/AN80*100&gt;70,3,IF('IA3'!#REF!/AN80*100&gt;60,2,IF('IA3'!#REF!/AN80*100&lt;=60,1)))))),0))*AN280)</f>
        <v>1000</v>
      </c>
      <c r="AO180" s="97">
        <f>IF(COUNT('IA3'!#REF!)=0,1000,(IFERROR(IF('IA3'!#REF!/AO80&lt;0.5,0,IF('IA3'!#REF!/AO80*100&gt;90,5,IF('IA3'!#REF!/AO80*100&gt;80,4,IF('IA3'!#REF!/AO80*100&gt;70,3,IF('IA3'!#REF!/AO80*100&gt;60,2,IF('IA3'!#REF!/AO80*100&lt;=60,1)))))),0))*AO280)</f>
        <v>1000</v>
      </c>
      <c r="AP180" s="97">
        <f>IF(COUNT('IA3'!#REF!)=0,1000,(IFERROR(IF('IA3'!#REF!/AP80&lt;0.5,0,IF('IA3'!#REF!/AP80*100&gt;90,5,IF('IA3'!#REF!/AP80*100&gt;80,4,IF('IA3'!#REF!/AP80*100&gt;70,3,IF('IA3'!#REF!/AP80*100&gt;60,2,IF('IA3'!#REF!/AP80*100&lt;=60,1)))))),0))*AP280)</f>
        <v>1000</v>
      </c>
      <c r="AQ180" s="97">
        <f>IF(COUNT('IA3'!#REF!)=0,1000,(IFERROR(IF('IA3'!#REF!/AQ80&lt;0.5,0,IF('IA3'!#REF!/AQ80*100&gt;90,5,IF('IA3'!#REF!/AQ80*100&gt;80,4,IF('IA3'!#REF!/AQ80*100&gt;70,3,IF('IA3'!#REF!/AQ80*100&gt;60,2,IF('IA3'!#REF!/AQ80*100&lt;=60,1)))))),0))*AQ280)</f>
        <v>1000</v>
      </c>
      <c r="AR180" s="97">
        <f>IF(COUNT('IA3'!#REF!)=0,1000,(IFERROR(IF('IA3'!#REF!/AR80&lt;0.5,0,IF('IA3'!#REF!/AR80*100&gt;90,5,IF('IA3'!#REF!/AR80*100&gt;80,4,IF('IA3'!#REF!/AR80*100&gt;70,3,IF('IA3'!#REF!/AR80*100&gt;60,2,IF('IA3'!#REF!/AR80*100&lt;=60,1)))))),0))*AR280)</f>
        <v>1000</v>
      </c>
      <c r="AS180" s="97">
        <f>IF(COUNT('IA3'!#REF!)=0,1000,(IFERROR(IF('IA3'!#REF!/AS80&lt;0.5,0,IF('IA3'!#REF!/AS80*100&gt;90,5,IF('IA3'!#REF!/AS80*100&gt;80,4,IF('IA3'!#REF!/AS80*100&gt;70,3,IF('IA3'!#REF!/AS80*100&gt;60,2,IF('IA3'!#REF!/AS80*100&lt;=60,1)))))),0))*AS280)</f>
        <v>1000</v>
      </c>
      <c r="AT180" s="97">
        <f>IF(COUNT('IA3'!#REF!)=0,1000,(IFERROR(IF('IA3'!#REF!/AT80&lt;0.5,0,IF('IA3'!#REF!/AT80*100&gt;90,5,IF('IA3'!#REF!/AT80*100&gt;80,4,IF('IA3'!#REF!/AT80*100&gt;70,3,IF('IA3'!#REF!/AT80*100&gt;60,2,IF('IA3'!#REF!/AT80*100&lt;=60,1)))))),0))*AT280)</f>
        <v>1000</v>
      </c>
      <c r="AU180" s="97">
        <f>IF(COUNT('IA3'!#REF!)=0,1000,(IFERROR(IF('IA3'!#REF!/AU80&lt;0.5,0,IF('IA3'!#REF!/AU80*100&gt;90,5,IF('IA3'!#REF!/AU80*100&gt;80,4,IF('IA3'!#REF!/AU80*100&gt;70,3,IF('IA3'!#REF!/AU80*100&gt;60,2,IF('IA3'!#REF!/AU80*100&lt;=60,1)))))),0))*AU280)</f>
        <v>1000</v>
      </c>
      <c r="AV180" s="97">
        <f>IF(COUNT('IA3'!#REF!)=0,1000,(IFERROR(IF('IA3'!#REF!/AV80&lt;0.5,0,IF('IA3'!#REF!/AV80*100&gt;90,5,IF('IA3'!#REF!/AV80*100&gt;80,4,IF('IA3'!#REF!/AV80*100&gt;70,3,IF('IA3'!#REF!/AV80*100&gt;60,2,IF('IA3'!#REF!/AV80*100&lt;=60,1)))))),0))*AV280)</f>
        <v>1000</v>
      </c>
      <c r="AW180" s="97">
        <f>IF(COUNT('IA3'!#REF!)=0,1000,(IFERROR(IF('IA3'!#REF!/AW80&lt;0.5,0,IF('IA3'!#REF!/AW80*100&gt;90,5,IF('IA3'!#REF!/AW80*100&gt;80,4,IF('IA3'!#REF!/AW80*100&gt;70,3,IF('IA3'!#REF!/AW80*100&gt;60,2,IF('IA3'!#REF!/AW80*100&lt;=60,1)))))),0))*AW280)</f>
        <v>1000</v>
      </c>
      <c r="AX180" s="97">
        <f>IF(COUNT('IA3'!#REF!)=0,1000,(IFERROR(IF('IA3'!#REF!/AX80&lt;0.5,0,IF('IA3'!#REF!/AX80*100&gt;90,5,IF('IA3'!#REF!/AX80*100&gt;80,4,IF('IA3'!#REF!/AX80*100&gt;70,3,IF('IA3'!#REF!/AX80*100&gt;60,2,IF('IA3'!#REF!/AX80*100&lt;=60,1)))))),0))*AX280)</f>
        <v>1000</v>
      </c>
      <c r="AY180" s="97">
        <f>IF(COUNT('IA3'!#REF!)=0,1000,(IFERROR(IF('IA3'!#REF!/AY80&lt;0.5,0,IF('IA3'!#REF!/AY80*100&gt;90,5,IF('IA3'!#REF!/AY80*100&gt;80,4,IF('IA3'!#REF!/AY80*100&gt;70,3,IF('IA3'!#REF!/AY80*100&gt;60,2,IF('IA3'!#REF!/AY80*100&lt;=60,1)))))),0))*AY280)</f>
        <v>1000</v>
      </c>
      <c r="AZ180" s="97">
        <f>IF(COUNT('IA3'!#REF!)=0,1000,(IFERROR(IF('IA3'!#REF!/AZ80&lt;0.5,0,IF('IA3'!#REF!/AZ80*100&gt;90,5,IF('IA3'!#REF!/AZ80*100&gt;80,4,IF('IA3'!#REF!/AZ80*100&gt;70,3,IF('IA3'!#REF!/AZ80*100&gt;60,2,IF('IA3'!#REF!/AZ80*100&lt;=60,1)))))),0))*AZ280)</f>
        <v>1000</v>
      </c>
      <c r="BA180" s="96">
        <f t="shared" si="53"/>
        <v>0</v>
      </c>
      <c r="BB180" s="96">
        <f t="shared" si="54"/>
        <v>0</v>
      </c>
      <c r="BC180" s="96">
        <f t="shared" si="55"/>
        <v>0</v>
      </c>
      <c r="BD180" s="96">
        <f t="shared" si="56"/>
        <v>0</v>
      </c>
      <c r="BE180" s="96">
        <f t="shared" si="57"/>
        <v>0</v>
      </c>
      <c r="BF180" s="96">
        <f t="shared" si="58"/>
        <v>0</v>
      </c>
      <c r="BG180" s="96">
        <f t="shared" si="59"/>
        <v>0</v>
      </c>
    </row>
    <row r="181" spans="1:59" x14ac:dyDescent="0.3">
      <c r="A181" s="97">
        <f>IF(COUNT('IA3'!#REF!)=0,1000,(IFERROR(IF('IA3'!#REF!/A81&lt;0.5,0,IF('IA3'!#REF!/A81*100&gt;90,5,IF('IA3'!#REF!/A81*100&gt;80,4,IF('IA3'!#REF!/A81*100&gt;70,3,IF('IA3'!#REF!/A81*100&gt;60,2,IF('IA3'!#REF!/A81*100&lt;=60,1)))))),0))*A281)</f>
        <v>1000</v>
      </c>
      <c r="B181" s="97">
        <f>IF(COUNT('IA3'!#REF!)=0,1000,(IFERROR(IF('IA3'!#REF!/B81&lt;0.5,0,IF('IA3'!#REF!/B81*100&gt;90,5,IF('IA3'!#REF!/B81*100&gt;80,4,IF('IA3'!#REF!/B81*100&gt;70,3,IF('IA3'!#REF!/B81*100&gt;60,2,IF('IA3'!#REF!/B81*100&lt;=60,1)))))),0))*B281)</f>
        <v>1000</v>
      </c>
      <c r="C181" s="97">
        <f>IF(COUNT('IA3'!#REF!)=0,1000,(IFERROR(IF('IA3'!#REF!/C81&lt;0.5,0,IF('IA3'!#REF!/C81*100&gt;90,5,IF('IA3'!#REF!/C81*100&gt;80,4,IF('IA3'!#REF!/C81*100&gt;70,3,IF('IA3'!#REF!/C81*100&gt;60,2,IF('IA3'!#REF!/C81*100&lt;=60,1)))))),0))*C281)</f>
        <v>1000</v>
      </c>
      <c r="D181" s="97">
        <f>IF(COUNT('IA3'!#REF!)=0,1000,(IFERROR(IF('IA3'!#REF!/D81&lt;0.5,0,IF('IA3'!#REF!/D81*100&gt;90,5,IF('IA3'!#REF!/D81*100&gt;80,4,IF('IA3'!#REF!/D81*100&gt;70,3,IF('IA3'!#REF!/D81*100&gt;60,2,IF('IA3'!#REF!/D81*100&lt;=60,1)))))),0))*D281)</f>
        <v>1000</v>
      </c>
      <c r="E181" s="97">
        <f>IF(COUNT('IA3'!#REF!)=0,1000,(IFERROR(IF('IA3'!#REF!/E81&lt;0.5,0,IF('IA3'!#REF!/E81*100&gt;90,5,IF('IA3'!#REF!/E81*100&gt;80,4,IF('IA3'!#REF!/E81*100&gt;70,3,IF('IA3'!#REF!/E81*100&gt;60,2,IF('IA3'!#REF!/E81*100&lt;=60,1)))))),0))*E281)</f>
        <v>1000</v>
      </c>
      <c r="F181" s="97">
        <f>IF(COUNT('IA3'!#REF!)=0,1000,(IFERROR(IF('IA3'!#REF!/F81&lt;0.5,0,IF('IA3'!#REF!/F81*100&gt;90,5,IF('IA3'!#REF!/F81*100&gt;80,4,IF('IA3'!#REF!/F81*100&gt;70,3,IF('IA3'!#REF!/F81*100&gt;60,2,IF('IA3'!#REF!/F81*100&lt;=60,1)))))),0))*F281)</f>
        <v>1000</v>
      </c>
      <c r="G181" s="97">
        <f>IF(COUNT('IA3'!#REF!)=0,1000,(IFERROR(IF('IA3'!#REF!/G81&lt;0.5,0,IF('IA3'!#REF!/G81*100&gt;90,5,IF('IA3'!#REF!/G81*100&gt;80,4,IF('IA3'!#REF!/G81*100&gt;70,3,IF('IA3'!#REF!/G81*100&gt;60,2,IF('IA3'!#REF!/G81*100&lt;=60,1)))))),0))*G281)</f>
        <v>1000</v>
      </c>
      <c r="H181" s="97">
        <f>IF(COUNT('IA3'!#REF!)=0,1000,(IFERROR(IF('IA3'!#REF!/H81&lt;0.5,0,IF('IA3'!#REF!/H81*100&gt;90,5,IF('IA3'!#REF!/H81*100&gt;80,4,IF('IA3'!#REF!/H81*100&gt;70,3,IF('IA3'!#REF!/H81*100&gt;60,2,IF('IA3'!#REF!/H81*100&lt;=60,1)))))),0))*H281)</f>
        <v>1000</v>
      </c>
      <c r="I181" s="97">
        <f>IF(COUNT('IA3'!#REF!)=0,1000,(IFERROR(IF('IA3'!#REF!/I81&lt;0.5,0,IF('IA3'!#REF!/I81*100&gt;90,5,IF('IA3'!#REF!/I81*100&gt;80,4,IF('IA3'!#REF!/I81*100&gt;70,3,IF('IA3'!#REF!/I81*100&gt;60,2,IF('IA3'!#REF!/I81*100&lt;=60,1)))))),0))*I281)</f>
        <v>1000</v>
      </c>
      <c r="J181" s="97">
        <f>IF(COUNT('IA3'!#REF!)=0,1000,(IFERROR(IF('IA3'!#REF!/J81&lt;0.5,0,IF('IA3'!#REF!/J81*100&gt;90,5,IF('IA3'!#REF!/J81*100&gt;80,4,IF('IA3'!#REF!/J81*100&gt;70,3,IF('IA3'!#REF!/J81*100&gt;60,2,IF('IA3'!#REF!/J81*100&lt;=60,1)))))),0))*J281)</f>
        <v>1000</v>
      </c>
      <c r="K181" s="97">
        <f>IF(COUNT('IA3'!#REF!)=0,1000,(IFERROR(IF('IA3'!#REF!/K81&lt;0.5,0,IF('IA3'!#REF!/K81*100&gt;90,5,IF('IA3'!#REF!/K81*100&gt;80,4,IF('IA3'!#REF!/K81*100&gt;70,3,IF('IA3'!#REF!/K81*100&gt;60,2,IF('IA3'!#REF!/K81*100&lt;=60,1)))))),0))*K281)</f>
        <v>1000</v>
      </c>
      <c r="L181" s="97">
        <f>IF(COUNT('IA3'!#REF!)=0,1000,(IFERROR(IF('IA3'!#REF!/L81&lt;0.5,0,IF('IA3'!#REF!/L81*100&gt;90,5,IF('IA3'!#REF!/L81*100&gt;80,4,IF('IA3'!#REF!/L81*100&gt;70,3,IF('IA3'!#REF!/L81*100&gt;60,2,IF('IA3'!#REF!/L81*100&lt;=60,1)))))),0))*L281)</f>
        <v>1000</v>
      </c>
      <c r="M181" s="97">
        <f>IF(COUNT('IA3'!#REF!)=0,1000,(IFERROR(IF('IA3'!#REF!/M81&lt;0.5,0,IF('IA3'!#REF!/M81*100&gt;90,5,IF('IA3'!#REF!/M81*100&gt;80,4,IF('IA3'!#REF!/M81*100&gt;70,3,IF('IA3'!#REF!/M81*100&gt;60,2,IF('IA3'!#REF!/M81*100&lt;=60,1)))))),0))*M281)</f>
        <v>1000</v>
      </c>
      <c r="N181" s="97">
        <f>IF(COUNT('IA3'!#REF!)=0,1000,(IFERROR(IF('IA3'!#REF!/N81&lt;0.5,0,IF('IA3'!#REF!/N81*100&gt;90,5,IF('IA3'!#REF!/N81*100&gt;80,4,IF('IA3'!#REF!/N81*100&gt;70,3,IF('IA3'!#REF!/N81*100&gt;60,2,IF('IA3'!#REF!/N81*100&lt;=60,1)))))),0))*N281)</f>
        <v>1000</v>
      </c>
      <c r="O181" s="97">
        <f>IF(COUNT('IA3'!#REF!)=0,1000,(IFERROR(IF('IA3'!#REF!/O81&lt;0.5,0,IF('IA3'!#REF!/O81*100&gt;90,5,IF('IA3'!#REF!/O81*100&gt;80,4,IF('IA3'!#REF!/O81*100&gt;70,3,IF('IA3'!#REF!/O81*100&gt;60,2,IF('IA3'!#REF!/O81*100&lt;=60,1)))))),0))*O281)</f>
        <v>1000</v>
      </c>
      <c r="P181" s="97">
        <f>IF(COUNT('IA3'!#REF!)=0,1000,(IFERROR(IF('IA3'!#REF!/P81&lt;0.5,0,IF('IA3'!#REF!/P81*100&gt;90,5,IF('IA3'!#REF!/P81*100&gt;80,4,IF('IA3'!#REF!/P81*100&gt;70,3,IF('IA3'!#REF!/P81*100&gt;60,2,IF('IA3'!#REF!/P81*100&lt;=60,1)))))),0))*P281)</f>
        <v>1000</v>
      </c>
      <c r="Q181" s="97">
        <f>IF(COUNT('IA3'!#REF!)=0,1000,(IFERROR(IF('IA3'!#REF!/Q81&lt;0.5,0,IF('IA3'!#REF!/Q81*100&gt;90,5,IF('IA3'!#REF!/Q81*100&gt;80,4,IF('IA3'!#REF!/Q81*100&gt;70,3,IF('IA3'!#REF!/Q81*100&gt;60,2,IF('IA3'!#REF!/Q81*100&lt;=60,1)))))),0))*Q281)</f>
        <v>1000</v>
      </c>
      <c r="R181" s="97">
        <f>IF(COUNT('IA3'!#REF!)=0,1000,(IFERROR(IF('IA3'!#REF!/R81&lt;0.5,0,IF('IA3'!#REF!/R81*100&gt;90,5,IF('IA3'!#REF!/R81*100&gt;80,4,IF('IA3'!#REF!/R81*100&gt;70,3,IF('IA3'!#REF!/R81*100&gt;60,2,IF('IA3'!#REF!/R81*100&lt;=60,1)))))),0))*R281)</f>
        <v>1000</v>
      </c>
      <c r="S181" s="97">
        <f>IF(COUNT('IA3'!#REF!)=0,1000,(IFERROR(IF('IA3'!#REF!/S81&lt;0.5,0,IF('IA3'!#REF!/S81*100&gt;90,5,IF('IA3'!#REF!/S81*100&gt;80,4,IF('IA3'!#REF!/S81*100&gt;70,3,IF('IA3'!#REF!/S81*100&gt;60,2,IF('IA3'!#REF!/S81*100&lt;=60,1)))))),0))*S281)</f>
        <v>1000</v>
      </c>
      <c r="T181" s="97">
        <f>IF(COUNT('IA3'!#REF!)=0,1000,(IFERROR(IF('IA3'!#REF!/T81&lt;0.5,0,IF('IA3'!#REF!/T81*100&gt;90,5,IF('IA3'!#REF!/T81*100&gt;80,4,IF('IA3'!#REF!/T81*100&gt;70,3,IF('IA3'!#REF!/T81*100&gt;60,2,IF('IA3'!#REF!/T81*100&lt;=60,1)))))),0))*T281)</f>
        <v>1000</v>
      </c>
      <c r="U181" s="97">
        <f>IF(COUNT('IA3'!#REF!)=0,1000,(IFERROR(IF('IA3'!#REF!/U81&lt;0.5,0,IF('IA3'!#REF!/U81*100&gt;90,5,IF('IA3'!#REF!/U81*100&gt;80,4,IF('IA3'!#REF!/U81*100&gt;70,3,IF('IA3'!#REF!/U81*100&gt;60,2,IF('IA3'!#REF!/U81*100&lt;=60,1)))))),0))*U281)</f>
        <v>1000</v>
      </c>
      <c r="V181" s="97">
        <f>IF(COUNT('IA3'!#REF!)=0,1000,(IFERROR(IF('IA3'!#REF!/V81&lt;0.5,0,IF('IA3'!#REF!/V81*100&gt;90,5,IF('IA3'!#REF!/V81*100&gt;80,4,IF('IA3'!#REF!/V81*100&gt;70,3,IF('IA3'!#REF!/V81*100&gt;60,2,IF('IA3'!#REF!/V81*100&lt;=60,1)))))),0))*V281)</f>
        <v>1000</v>
      </c>
      <c r="W181" s="97">
        <f>IF(COUNT('IA3'!#REF!)=0,1000,(IFERROR(IF('IA3'!#REF!/W81&lt;0.5,0,IF('IA3'!#REF!/W81*100&gt;90,5,IF('IA3'!#REF!/W81*100&gt;80,4,IF('IA3'!#REF!/W81*100&gt;70,3,IF('IA3'!#REF!/W81*100&gt;60,2,IF('IA3'!#REF!/W81*100&lt;=60,1)))))),0))*W281)</f>
        <v>1000</v>
      </c>
      <c r="X181" s="97">
        <f>IF(COUNT('IA3'!#REF!)=0,1000,(IFERROR(IF('IA3'!#REF!/X81&lt;0.5,0,IF('IA3'!#REF!/X81*100&gt;90,5,IF('IA3'!#REF!/X81*100&gt;80,4,IF('IA3'!#REF!/X81*100&gt;70,3,IF('IA3'!#REF!/X81*100&gt;60,2,IF('IA3'!#REF!/X81*100&lt;=60,1)))))),0))*X281)</f>
        <v>1000</v>
      </c>
      <c r="Y181" s="97">
        <f>IF(COUNT('IA3'!#REF!)=0,1000,(IFERROR(IF('IA3'!#REF!/Y81&lt;0.5,0,IF('IA3'!#REF!/Y81*100&gt;90,5,IF('IA3'!#REF!/Y81*100&gt;80,4,IF('IA3'!#REF!/Y81*100&gt;70,3,IF('IA3'!#REF!/Y81*100&gt;60,2,IF('IA3'!#REF!/Y81*100&lt;=60,1)))))),0))*Y281)</f>
        <v>1000</v>
      </c>
      <c r="Z181" s="97">
        <f>IF(COUNT('IA3'!#REF!)=0,1000,(IFERROR(IF('IA3'!#REF!/Z81&lt;0.5,0,IF('IA3'!#REF!/Z81*100&gt;90,5,IF('IA3'!#REF!/Z81*100&gt;80,4,IF('IA3'!#REF!/Z81*100&gt;70,3,IF('IA3'!#REF!/Z81*100&gt;60,2,IF('IA3'!#REF!/Z81*100&lt;=60,1)))))),0))*Z281)</f>
        <v>1000</v>
      </c>
      <c r="AA181" s="97">
        <f>IF(COUNT('IA3'!#REF!)=0,1000,(IFERROR(IF('IA3'!#REF!/AA81&lt;0.5,0,IF('IA3'!#REF!/AA81*100&gt;90,5,IF('IA3'!#REF!/AA81*100&gt;80,4,IF('IA3'!#REF!/AA81*100&gt;70,3,IF('IA3'!#REF!/AA81*100&gt;60,2,IF('IA3'!#REF!/AA81*100&lt;=60,1)))))),0))*AA281)</f>
        <v>1000</v>
      </c>
      <c r="AB181" s="97">
        <f>IF(COUNT('IA3'!#REF!)=0,1000,(IFERROR(IF('IA3'!#REF!/AB81&lt;0.5,0,IF('IA3'!#REF!/AB81*100&gt;90,5,IF('IA3'!#REF!/AB81*100&gt;80,4,IF('IA3'!#REF!/AB81*100&gt;70,3,IF('IA3'!#REF!/AB81*100&gt;60,2,IF('IA3'!#REF!/AB81*100&lt;=60,1)))))),0))*AB281)</f>
        <v>1000</v>
      </c>
      <c r="AC181" s="97">
        <f>IF(COUNT('IA3'!#REF!)=0,1000,(IFERROR(IF('IA3'!#REF!/AC81&lt;0.5,0,IF('IA3'!#REF!/AC81*100&gt;90,5,IF('IA3'!#REF!/AC81*100&gt;80,4,IF('IA3'!#REF!/AC81*100&gt;70,3,IF('IA3'!#REF!/AC81*100&gt;60,2,IF('IA3'!#REF!/AC81*100&lt;=60,1)))))),0))*AC281)</f>
        <v>1000</v>
      </c>
      <c r="AD181" s="97">
        <f>IF(COUNT('IA3'!#REF!)=0,1000,(IFERROR(IF('IA3'!#REF!/AD81&lt;0.5,0,IF('IA3'!#REF!/AD81*100&gt;90,5,IF('IA3'!#REF!/AD81*100&gt;80,4,IF('IA3'!#REF!/AD81*100&gt;70,3,IF('IA3'!#REF!/AD81*100&gt;60,2,IF('IA3'!#REF!/AD81*100&lt;=60,1)))))),0))*AD281)</f>
        <v>1000</v>
      </c>
      <c r="AE181" s="97">
        <f>IF(COUNT('IA3'!#REF!)=0,1000,(IFERROR(IF('IA3'!#REF!/AE81&lt;0.5,0,IF('IA3'!#REF!/AE81*100&gt;90,5,IF('IA3'!#REF!/AE81*100&gt;80,4,IF('IA3'!#REF!/AE81*100&gt;70,3,IF('IA3'!#REF!/AE81*100&gt;60,2,IF('IA3'!#REF!/AE81*100&lt;=60,1)))))),0))*AE281)</f>
        <v>1000</v>
      </c>
      <c r="AF181" s="97">
        <f>IF(COUNT('IA3'!#REF!)=0,1000,(IFERROR(IF('IA3'!#REF!/AF81&lt;0.5,0,IF('IA3'!#REF!/AF81*100&gt;90,5,IF('IA3'!#REF!/AF81*100&gt;80,4,IF('IA3'!#REF!/AF81*100&gt;70,3,IF('IA3'!#REF!/AF81*100&gt;60,2,IF('IA3'!#REF!/AF81*100&lt;=60,1)))))),0))*AF281)</f>
        <v>1000</v>
      </c>
      <c r="AG181" s="97">
        <f>IF(COUNT('IA3'!#REF!)=0,1000,(IFERROR(IF('IA3'!#REF!/AG81&lt;0.5,0,IF('IA3'!#REF!/AG81*100&gt;90,5,IF('IA3'!#REF!/AG81*100&gt;80,4,IF('IA3'!#REF!/AG81*100&gt;70,3,IF('IA3'!#REF!/AG81*100&gt;60,2,IF('IA3'!#REF!/AG81*100&lt;=60,1)))))),0))*AG281)</f>
        <v>1000</v>
      </c>
      <c r="AH181" s="97">
        <f>IF(COUNT('IA3'!#REF!)=0,1000,(IFERROR(IF('IA3'!#REF!/AH81&lt;0.5,0,IF('IA3'!#REF!/AH81*100&gt;90,5,IF('IA3'!#REF!/AH81*100&gt;80,4,IF('IA3'!#REF!/AH81*100&gt;70,3,IF('IA3'!#REF!/AH81*100&gt;60,2,IF('IA3'!#REF!/AH81*100&lt;=60,1)))))),0))*AH281)</f>
        <v>1000</v>
      </c>
      <c r="AI181" s="97">
        <f>IF(COUNT('IA3'!#REF!)=0,1000,(IFERROR(IF('IA3'!#REF!/AI81&lt;0.5,0,IF('IA3'!#REF!/AI81*100&gt;90,5,IF('IA3'!#REF!/AI81*100&gt;80,4,IF('IA3'!#REF!/AI81*100&gt;70,3,IF('IA3'!#REF!/AI81*100&gt;60,2,IF('IA3'!#REF!/AI81*100&lt;=60,1)))))),0))*AI281)</f>
        <v>1000</v>
      </c>
      <c r="AJ181" s="97">
        <f>IF(COUNT('IA3'!#REF!)=0,1000,(IFERROR(IF('IA3'!#REF!/AJ81&lt;0.5,0,IF('IA3'!#REF!/AJ81*100&gt;90,5,IF('IA3'!#REF!/AJ81*100&gt;80,4,IF('IA3'!#REF!/AJ81*100&gt;70,3,IF('IA3'!#REF!/AJ81*100&gt;60,2,IF('IA3'!#REF!/AJ81*100&lt;=60,1)))))),0))*AJ281)</f>
        <v>1000</v>
      </c>
      <c r="AK181" s="97">
        <f>IF(COUNT('IA3'!#REF!)=0,1000,(IFERROR(IF('IA3'!#REF!/AK81&lt;0.5,0,IF('IA3'!#REF!/AK81*100&gt;90,5,IF('IA3'!#REF!/AK81*100&gt;80,4,IF('IA3'!#REF!/AK81*100&gt;70,3,IF('IA3'!#REF!/AK81*100&gt;60,2,IF('IA3'!#REF!/AK81*100&lt;=60,1)))))),0))*AK281)</f>
        <v>1000</v>
      </c>
      <c r="AL181" s="97">
        <f>IF(COUNT('IA3'!#REF!)=0,1000,(IFERROR(IF('IA3'!#REF!/AL81&lt;0.5,0,IF('IA3'!#REF!/AL81*100&gt;90,5,IF('IA3'!#REF!/AL81*100&gt;80,4,IF('IA3'!#REF!/AL81*100&gt;70,3,IF('IA3'!#REF!/AL81*100&gt;60,2,IF('IA3'!#REF!/AL81*100&lt;=60,1)))))),0))*AL281)</f>
        <v>1000</v>
      </c>
      <c r="AM181" s="97">
        <f>IF(COUNT('IA3'!#REF!)=0,1000,(IFERROR(IF('IA3'!#REF!/AM81&lt;0.5,0,IF('IA3'!#REF!/AM81*100&gt;90,5,IF('IA3'!#REF!/AM81*100&gt;80,4,IF('IA3'!#REF!/AM81*100&gt;70,3,IF('IA3'!#REF!/AM81*100&gt;60,2,IF('IA3'!#REF!/AM81*100&lt;=60,1)))))),0))*AM281)</f>
        <v>1000</v>
      </c>
      <c r="AN181" s="97">
        <f>IF(COUNT('IA3'!#REF!)=0,1000,(IFERROR(IF('IA3'!#REF!/AN81&lt;0.5,0,IF('IA3'!#REF!/AN81*100&gt;90,5,IF('IA3'!#REF!/AN81*100&gt;80,4,IF('IA3'!#REF!/AN81*100&gt;70,3,IF('IA3'!#REF!/AN81*100&gt;60,2,IF('IA3'!#REF!/AN81*100&lt;=60,1)))))),0))*AN281)</f>
        <v>1000</v>
      </c>
      <c r="AO181" s="97">
        <f>IF(COUNT('IA3'!#REF!)=0,1000,(IFERROR(IF('IA3'!#REF!/AO81&lt;0.5,0,IF('IA3'!#REF!/AO81*100&gt;90,5,IF('IA3'!#REF!/AO81*100&gt;80,4,IF('IA3'!#REF!/AO81*100&gt;70,3,IF('IA3'!#REF!/AO81*100&gt;60,2,IF('IA3'!#REF!/AO81*100&lt;=60,1)))))),0))*AO281)</f>
        <v>1000</v>
      </c>
      <c r="AP181" s="97">
        <f>IF(COUNT('IA3'!#REF!)=0,1000,(IFERROR(IF('IA3'!#REF!/AP81&lt;0.5,0,IF('IA3'!#REF!/AP81*100&gt;90,5,IF('IA3'!#REF!/AP81*100&gt;80,4,IF('IA3'!#REF!/AP81*100&gt;70,3,IF('IA3'!#REF!/AP81*100&gt;60,2,IF('IA3'!#REF!/AP81*100&lt;=60,1)))))),0))*AP281)</f>
        <v>1000</v>
      </c>
      <c r="AQ181" s="97">
        <f>IF(COUNT('IA3'!#REF!)=0,1000,(IFERROR(IF('IA3'!#REF!/AQ81&lt;0.5,0,IF('IA3'!#REF!/AQ81*100&gt;90,5,IF('IA3'!#REF!/AQ81*100&gt;80,4,IF('IA3'!#REF!/AQ81*100&gt;70,3,IF('IA3'!#REF!/AQ81*100&gt;60,2,IF('IA3'!#REF!/AQ81*100&lt;=60,1)))))),0))*AQ281)</f>
        <v>1000</v>
      </c>
      <c r="AR181" s="97">
        <f>IF(COUNT('IA3'!#REF!)=0,1000,(IFERROR(IF('IA3'!#REF!/AR81&lt;0.5,0,IF('IA3'!#REF!/AR81*100&gt;90,5,IF('IA3'!#REF!/AR81*100&gt;80,4,IF('IA3'!#REF!/AR81*100&gt;70,3,IF('IA3'!#REF!/AR81*100&gt;60,2,IF('IA3'!#REF!/AR81*100&lt;=60,1)))))),0))*AR281)</f>
        <v>1000</v>
      </c>
      <c r="AS181" s="97">
        <f>IF(COUNT('IA3'!#REF!)=0,1000,(IFERROR(IF('IA3'!#REF!/AS81&lt;0.5,0,IF('IA3'!#REF!/AS81*100&gt;90,5,IF('IA3'!#REF!/AS81*100&gt;80,4,IF('IA3'!#REF!/AS81*100&gt;70,3,IF('IA3'!#REF!/AS81*100&gt;60,2,IF('IA3'!#REF!/AS81*100&lt;=60,1)))))),0))*AS281)</f>
        <v>1000</v>
      </c>
      <c r="AT181" s="97">
        <f>IF(COUNT('IA3'!#REF!)=0,1000,(IFERROR(IF('IA3'!#REF!/AT81&lt;0.5,0,IF('IA3'!#REF!/AT81*100&gt;90,5,IF('IA3'!#REF!/AT81*100&gt;80,4,IF('IA3'!#REF!/AT81*100&gt;70,3,IF('IA3'!#REF!/AT81*100&gt;60,2,IF('IA3'!#REF!/AT81*100&lt;=60,1)))))),0))*AT281)</f>
        <v>1000</v>
      </c>
      <c r="AU181" s="97">
        <f>IF(COUNT('IA3'!#REF!)=0,1000,(IFERROR(IF('IA3'!#REF!/AU81&lt;0.5,0,IF('IA3'!#REF!/AU81*100&gt;90,5,IF('IA3'!#REF!/AU81*100&gt;80,4,IF('IA3'!#REF!/AU81*100&gt;70,3,IF('IA3'!#REF!/AU81*100&gt;60,2,IF('IA3'!#REF!/AU81*100&lt;=60,1)))))),0))*AU281)</f>
        <v>1000</v>
      </c>
      <c r="AV181" s="97">
        <f>IF(COUNT('IA3'!#REF!)=0,1000,(IFERROR(IF('IA3'!#REF!/AV81&lt;0.5,0,IF('IA3'!#REF!/AV81*100&gt;90,5,IF('IA3'!#REF!/AV81*100&gt;80,4,IF('IA3'!#REF!/AV81*100&gt;70,3,IF('IA3'!#REF!/AV81*100&gt;60,2,IF('IA3'!#REF!/AV81*100&lt;=60,1)))))),0))*AV281)</f>
        <v>1000</v>
      </c>
      <c r="AW181" s="97">
        <f>IF(COUNT('IA3'!#REF!)=0,1000,(IFERROR(IF('IA3'!#REF!/AW81&lt;0.5,0,IF('IA3'!#REF!/AW81*100&gt;90,5,IF('IA3'!#REF!/AW81*100&gt;80,4,IF('IA3'!#REF!/AW81*100&gt;70,3,IF('IA3'!#REF!/AW81*100&gt;60,2,IF('IA3'!#REF!/AW81*100&lt;=60,1)))))),0))*AW281)</f>
        <v>1000</v>
      </c>
      <c r="AX181" s="97">
        <f>IF(COUNT('IA3'!#REF!)=0,1000,(IFERROR(IF('IA3'!#REF!/AX81&lt;0.5,0,IF('IA3'!#REF!/AX81*100&gt;90,5,IF('IA3'!#REF!/AX81*100&gt;80,4,IF('IA3'!#REF!/AX81*100&gt;70,3,IF('IA3'!#REF!/AX81*100&gt;60,2,IF('IA3'!#REF!/AX81*100&lt;=60,1)))))),0))*AX281)</f>
        <v>1000</v>
      </c>
      <c r="AY181" s="97">
        <f>IF(COUNT('IA3'!#REF!)=0,1000,(IFERROR(IF('IA3'!#REF!/AY81&lt;0.5,0,IF('IA3'!#REF!/AY81*100&gt;90,5,IF('IA3'!#REF!/AY81*100&gt;80,4,IF('IA3'!#REF!/AY81*100&gt;70,3,IF('IA3'!#REF!/AY81*100&gt;60,2,IF('IA3'!#REF!/AY81*100&lt;=60,1)))))),0))*AY281)</f>
        <v>1000</v>
      </c>
      <c r="AZ181" s="97">
        <f>IF(COUNT('IA3'!#REF!)=0,1000,(IFERROR(IF('IA3'!#REF!/AZ81&lt;0.5,0,IF('IA3'!#REF!/AZ81*100&gt;90,5,IF('IA3'!#REF!/AZ81*100&gt;80,4,IF('IA3'!#REF!/AZ81*100&gt;70,3,IF('IA3'!#REF!/AZ81*100&gt;60,2,IF('IA3'!#REF!/AZ81*100&lt;=60,1)))))),0))*AZ281)</f>
        <v>1000</v>
      </c>
      <c r="BA181" s="96">
        <f t="shared" si="53"/>
        <v>0</v>
      </c>
      <c r="BB181" s="96">
        <f t="shared" si="54"/>
        <v>0</v>
      </c>
      <c r="BC181" s="96">
        <f t="shared" si="55"/>
        <v>0</v>
      </c>
      <c r="BD181" s="96">
        <f t="shared" si="56"/>
        <v>0</v>
      </c>
      <c r="BE181" s="96">
        <f t="shared" si="57"/>
        <v>0</v>
      </c>
      <c r="BF181" s="96">
        <f t="shared" si="58"/>
        <v>0</v>
      </c>
      <c r="BG181" s="96">
        <f t="shared" si="59"/>
        <v>0</v>
      </c>
    </row>
    <row r="182" spans="1:59" x14ac:dyDescent="0.3">
      <c r="A182" s="97">
        <f>IF(COUNT('IA3'!#REF!)=0,1000,(IFERROR(IF('IA3'!#REF!/A82&lt;0.5,0,IF('IA3'!#REF!/A82*100&gt;90,5,IF('IA3'!#REF!/A82*100&gt;80,4,IF('IA3'!#REF!/A82*100&gt;70,3,IF('IA3'!#REF!/A82*100&gt;60,2,IF('IA3'!#REF!/A82*100&lt;=60,1)))))),0))*A282)</f>
        <v>1000</v>
      </c>
      <c r="B182" s="97">
        <f>IF(COUNT('IA3'!#REF!)=0,1000,(IFERROR(IF('IA3'!#REF!/B82&lt;0.5,0,IF('IA3'!#REF!/B82*100&gt;90,5,IF('IA3'!#REF!/B82*100&gt;80,4,IF('IA3'!#REF!/B82*100&gt;70,3,IF('IA3'!#REF!/B82*100&gt;60,2,IF('IA3'!#REF!/B82*100&lt;=60,1)))))),0))*B282)</f>
        <v>1000</v>
      </c>
      <c r="C182" s="97">
        <f>IF(COUNT('IA3'!#REF!)=0,1000,(IFERROR(IF('IA3'!#REF!/C82&lt;0.5,0,IF('IA3'!#REF!/C82*100&gt;90,5,IF('IA3'!#REF!/C82*100&gt;80,4,IF('IA3'!#REF!/C82*100&gt;70,3,IF('IA3'!#REF!/C82*100&gt;60,2,IF('IA3'!#REF!/C82*100&lt;=60,1)))))),0))*C282)</f>
        <v>1000</v>
      </c>
      <c r="D182" s="97">
        <f>IF(COUNT('IA3'!#REF!)=0,1000,(IFERROR(IF('IA3'!#REF!/D82&lt;0.5,0,IF('IA3'!#REF!/D82*100&gt;90,5,IF('IA3'!#REF!/D82*100&gt;80,4,IF('IA3'!#REF!/D82*100&gt;70,3,IF('IA3'!#REF!/D82*100&gt;60,2,IF('IA3'!#REF!/D82*100&lt;=60,1)))))),0))*D282)</f>
        <v>1000</v>
      </c>
      <c r="E182" s="97">
        <f>IF(COUNT('IA3'!#REF!)=0,1000,(IFERROR(IF('IA3'!#REF!/E82&lt;0.5,0,IF('IA3'!#REF!/E82*100&gt;90,5,IF('IA3'!#REF!/E82*100&gt;80,4,IF('IA3'!#REF!/E82*100&gt;70,3,IF('IA3'!#REF!/E82*100&gt;60,2,IF('IA3'!#REF!/E82*100&lt;=60,1)))))),0))*E282)</f>
        <v>1000</v>
      </c>
      <c r="F182" s="97">
        <f>IF(COUNT('IA3'!#REF!)=0,1000,(IFERROR(IF('IA3'!#REF!/F82&lt;0.5,0,IF('IA3'!#REF!/F82*100&gt;90,5,IF('IA3'!#REF!/F82*100&gt;80,4,IF('IA3'!#REF!/F82*100&gt;70,3,IF('IA3'!#REF!/F82*100&gt;60,2,IF('IA3'!#REF!/F82*100&lt;=60,1)))))),0))*F282)</f>
        <v>1000</v>
      </c>
      <c r="G182" s="97">
        <f>IF(COUNT('IA3'!#REF!)=0,1000,(IFERROR(IF('IA3'!#REF!/G82&lt;0.5,0,IF('IA3'!#REF!/G82*100&gt;90,5,IF('IA3'!#REF!/G82*100&gt;80,4,IF('IA3'!#REF!/G82*100&gt;70,3,IF('IA3'!#REF!/G82*100&gt;60,2,IF('IA3'!#REF!/G82*100&lt;=60,1)))))),0))*G282)</f>
        <v>1000</v>
      </c>
      <c r="H182" s="97">
        <f>IF(COUNT('IA3'!#REF!)=0,1000,(IFERROR(IF('IA3'!#REF!/H82&lt;0.5,0,IF('IA3'!#REF!/H82*100&gt;90,5,IF('IA3'!#REF!/H82*100&gt;80,4,IF('IA3'!#REF!/H82*100&gt;70,3,IF('IA3'!#REF!/H82*100&gt;60,2,IF('IA3'!#REF!/H82*100&lt;=60,1)))))),0))*H282)</f>
        <v>1000</v>
      </c>
      <c r="I182" s="97">
        <f>IF(COUNT('IA3'!#REF!)=0,1000,(IFERROR(IF('IA3'!#REF!/I82&lt;0.5,0,IF('IA3'!#REF!/I82*100&gt;90,5,IF('IA3'!#REF!/I82*100&gt;80,4,IF('IA3'!#REF!/I82*100&gt;70,3,IF('IA3'!#REF!/I82*100&gt;60,2,IF('IA3'!#REF!/I82*100&lt;=60,1)))))),0))*I282)</f>
        <v>1000</v>
      </c>
      <c r="J182" s="97">
        <f>IF(COUNT('IA3'!#REF!)=0,1000,(IFERROR(IF('IA3'!#REF!/J82&lt;0.5,0,IF('IA3'!#REF!/J82*100&gt;90,5,IF('IA3'!#REF!/J82*100&gt;80,4,IF('IA3'!#REF!/J82*100&gt;70,3,IF('IA3'!#REF!/J82*100&gt;60,2,IF('IA3'!#REF!/J82*100&lt;=60,1)))))),0))*J282)</f>
        <v>1000</v>
      </c>
      <c r="K182" s="97">
        <f>IF(COUNT('IA3'!#REF!)=0,1000,(IFERROR(IF('IA3'!#REF!/K82&lt;0.5,0,IF('IA3'!#REF!/K82*100&gt;90,5,IF('IA3'!#REF!/K82*100&gt;80,4,IF('IA3'!#REF!/K82*100&gt;70,3,IF('IA3'!#REF!/K82*100&gt;60,2,IF('IA3'!#REF!/K82*100&lt;=60,1)))))),0))*K282)</f>
        <v>1000</v>
      </c>
      <c r="L182" s="97">
        <f>IF(COUNT('IA3'!#REF!)=0,1000,(IFERROR(IF('IA3'!#REF!/L82&lt;0.5,0,IF('IA3'!#REF!/L82*100&gt;90,5,IF('IA3'!#REF!/L82*100&gt;80,4,IF('IA3'!#REF!/L82*100&gt;70,3,IF('IA3'!#REF!/L82*100&gt;60,2,IF('IA3'!#REF!/L82*100&lt;=60,1)))))),0))*L282)</f>
        <v>1000</v>
      </c>
      <c r="M182" s="97">
        <f>IF(COUNT('IA3'!#REF!)=0,1000,(IFERROR(IF('IA3'!#REF!/M82&lt;0.5,0,IF('IA3'!#REF!/M82*100&gt;90,5,IF('IA3'!#REF!/M82*100&gt;80,4,IF('IA3'!#REF!/M82*100&gt;70,3,IF('IA3'!#REF!/M82*100&gt;60,2,IF('IA3'!#REF!/M82*100&lt;=60,1)))))),0))*M282)</f>
        <v>1000</v>
      </c>
      <c r="N182" s="97">
        <f>IF(COUNT('IA3'!#REF!)=0,1000,(IFERROR(IF('IA3'!#REF!/N82&lt;0.5,0,IF('IA3'!#REF!/N82*100&gt;90,5,IF('IA3'!#REF!/N82*100&gt;80,4,IF('IA3'!#REF!/N82*100&gt;70,3,IF('IA3'!#REF!/N82*100&gt;60,2,IF('IA3'!#REF!/N82*100&lt;=60,1)))))),0))*N282)</f>
        <v>1000</v>
      </c>
      <c r="O182" s="97">
        <f>IF(COUNT('IA3'!#REF!)=0,1000,(IFERROR(IF('IA3'!#REF!/O82&lt;0.5,0,IF('IA3'!#REF!/O82*100&gt;90,5,IF('IA3'!#REF!/O82*100&gt;80,4,IF('IA3'!#REF!/O82*100&gt;70,3,IF('IA3'!#REF!/O82*100&gt;60,2,IF('IA3'!#REF!/O82*100&lt;=60,1)))))),0))*O282)</f>
        <v>1000</v>
      </c>
      <c r="P182" s="97">
        <f>IF(COUNT('IA3'!#REF!)=0,1000,(IFERROR(IF('IA3'!#REF!/P82&lt;0.5,0,IF('IA3'!#REF!/P82*100&gt;90,5,IF('IA3'!#REF!/P82*100&gt;80,4,IF('IA3'!#REF!/P82*100&gt;70,3,IF('IA3'!#REF!/P82*100&gt;60,2,IF('IA3'!#REF!/P82*100&lt;=60,1)))))),0))*P282)</f>
        <v>1000</v>
      </c>
      <c r="Q182" s="97">
        <f>IF(COUNT('IA3'!#REF!)=0,1000,(IFERROR(IF('IA3'!#REF!/Q82&lt;0.5,0,IF('IA3'!#REF!/Q82*100&gt;90,5,IF('IA3'!#REF!/Q82*100&gt;80,4,IF('IA3'!#REF!/Q82*100&gt;70,3,IF('IA3'!#REF!/Q82*100&gt;60,2,IF('IA3'!#REF!/Q82*100&lt;=60,1)))))),0))*Q282)</f>
        <v>1000</v>
      </c>
      <c r="R182" s="97">
        <f>IF(COUNT('IA3'!#REF!)=0,1000,(IFERROR(IF('IA3'!#REF!/R82&lt;0.5,0,IF('IA3'!#REF!/R82*100&gt;90,5,IF('IA3'!#REF!/R82*100&gt;80,4,IF('IA3'!#REF!/R82*100&gt;70,3,IF('IA3'!#REF!/R82*100&gt;60,2,IF('IA3'!#REF!/R82*100&lt;=60,1)))))),0))*R282)</f>
        <v>1000</v>
      </c>
      <c r="S182" s="97">
        <f>IF(COUNT('IA3'!#REF!)=0,1000,(IFERROR(IF('IA3'!#REF!/S82&lt;0.5,0,IF('IA3'!#REF!/S82*100&gt;90,5,IF('IA3'!#REF!/S82*100&gt;80,4,IF('IA3'!#REF!/S82*100&gt;70,3,IF('IA3'!#REF!/S82*100&gt;60,2,IF('IA3'!#REF!/S82*100&lt;=60,1)))))),0))*S282)</f>
        <v>1000</v>
      </c>
      <c r="T182" s="97">
        <f>IF(COUNT('IA3'!#REF!)=0,1000,(IFERROR(IF('IA3'!#REF!/T82&lt;0.5,0,IF('IA3'!#REF!/T82*100&gt;90,5,IF('IA3'!#REF!/T82*100&gt;80,4,IF('IA3'!#REF!/T82*100&gt;70,3,IF('IA3'!#REF!/T82*100&gt;60,2,IF('IA3'!#REF!/T82*100&lt;=60,1)))))),0))*T282)</f>
        <v>1000</v>
      </c>
      <c r="U182" s="97">
        <f>IF(COUNT('IA3'!#REF!)=0,1000,(IFERROR(IF('IA3'!#REF!/U82&lt;0.5,0,IF('IA3'!#REF!/U82*100&gt;90,5,IF('IA3'!#REF!/U82*100&gt;80,4,IF('IA3'!#REF!/U82*100&gt;70,3,IF('IA3'!#REF!/U82*100&gt;60,2,IF('IA3'!#REF!/U82*100&lt;=60,1)))))),0))*U282)</f>
        <v>1000</v>
      </c>
      <c r="V182" s="97">
        <f>IF(COUNT('IA3'!#REF!)=0,1000,(IFERROR(IF('IA3'!#REF!/V82&lt;0.5,0,IF('IA3'!#REF!/V82*100&gt;90,5,IF('IA3'!#REF!/V82*100&gt;80,4,IF('IA3'!#REF!/V82*100&gt;70,3,IF('IA3'!#REF!/V82*100&gt;60,2,IF('IA3'!#REF!/V82*100&lt;=60,1)))))),0))*V282)</f>
        <v>1000</v>
      </c>
      <c r="W182" s="97">
        <f>IF(COUNT('IA3'!#REF!)=0,1000,(IFERROR(IF('IA3'!#REF!/W82&lt;0.5,0,IF('IA3'!#REF!/W82*100&gt;90,5,IF('IA3'!#REF!/W82*100&gt;80,4,IF('IA3'!#REF!/W82*100&gt;70,3,IF('IA3'!#REF!/W82*100&gt;60,2,IF('IA3'!#REF!/W82*100&lt;=60,1)))))),0))*W282)</f>
        <v>1000</v>
      </c>
      <c r="X182" s="97">
        <f>IF(COUNT('IA3'!#REF!)=0,1000,(IFERROR(IF('IA3'!#REF!/X82&lt;0.5,0,IF('IA3'!#REF!/X82*100&gt;90,5,IF('IA3'!#REF!/X82*100&gt;80,4,IF('IA3'!#REF!/X82*100&gt;70,3,IF('IA3'!#REF!/X82*100&gt;60,2,IF('IA3'!#REF!/X82*100&lt;=60,1)))))),0))*X282)</f>
        <v>1000</v>
      </c>
      <c r="Y182" s="97">
        <f>IF(COUNT('IA3'!#REF!)=0,1000,(IFERROR(IF('IA3'!#REF!/Y82&lt;0.5,0,IF('IA3'!#REF!/Y82*100&gt;90,5,IF('IA3'!#REF!/Y82*100&gt;80,4,IF('IA3'!#REF!/Y82*100&gt;70,3,IF('IA3'!#REF!/Y82*100&gt;60,2,IF('IA3'!#REF!/Y82*100&lt;=60,1)))))),0))*Y282)</f>
        <v>1000</v>
      </c>
      <c r="Z182" s="97">
        <f>IF(COUNT('IA3'!#REF!)=0,1000,(IFERROR(IF('IA3'!#REF!/Z82&lt;0.5,0,IF('IA3'!#REF!/Z82*100&gt;90,5,IF('IA3'!#REF!/Z82*100&gt;80,4,IF('IA3'!#REF!/Z82*100&gt;70,3,IF('IA3'!#REF!/Z82*100&gt;60,2,IF('IA3'!#REF!/Z82*100&lt;=60,1)))))),0))*Z282)</f>
        <v>1000</v>
      </c>
      <c r="AA182" s="97">
        <f>IF(COUNT('IA3'!#REF!)=0,1000,(IFERROR(IF('IA3'!#REF!/AA82&lt;0.5,0,IF('IA3'!#REF!/AA82*100&gt;90,5,IF('IA3'!#REF!/AA82*100&gt;80,4,IF('IA3'!#REF!/AA82*100&gt;70,3,IF('IA3'!#REF!/AA82*100&gt;60,2,IF('IA3'!#REF!/AA82*100&lt;=60,1)))))),0))*AA282)</f>
        <v>1000</v>
      </c>
      <c r="AB182" s="97">
        <f>IF(COUNT('IA3'!#REF!)=0,1000,(IFERROR(IF('IA3'!#REF!/AB82&lt;0.5,0,IF('IA3'!#REF!/AB82*100&gt;90,5,IF('IA3'!#REF!/AB82*100&gt;80,4,IF('IA3'!#REF!/AB82*100&gt;70,3,IF('IA3'!#REF!/AB82*100&gt;60,2,IF('IA3'!#REF!/AB82*100&lt;=60,1)))))),0))*AB282)</f>
        <v>1000</v>
      </c>
      <c r="AC182" s="97">
        <f>IF(COUNT('IA3'!#REF!)=0,1000,(IFERROR(IF('IA3'!#REF!/AC82&lt;0.5,0,IF('IA3'!#REF!/AC82*100&gt;90,5,IF('IA3'!#REF!/AC82*100&gt;80,4,IF('IA3'!#REF!/AC82*100&gt;70,3,IF('IA3'!#REF!/AC82*100&gt;60,2,IF('IA3'!#REF!/AC82*100&lt;=60,1)))))),0))*AC282)</f>
        <v>1000</v>
      </c>
      <c r="AD182" s="97">
        <f>IF(COUNT('IA3'!#REF!)=0,1000,(IFERROR(IF('IA3'!#REF!/AD82&lt;0.5,0,IF('IA3'!#REF!/AD82*100&gt;90,5,IF('IA3'!#REF!/AD82*100&gt;80,4,IF('IA3'!#REF!/AD82*100&gt;70,3,IF('IA3'!#REF!/AD82*100&gt;60,2,IF('IA3'!#REF!/AD82*100&lt;=60,1)))))),0))*AD282)</f>
        <v>1000</v>
      </c>
      <c r="AE182" s="97">
        <f>IF(COUNT('IA3'!#REF!)=0,1000,(IFERROR(IF('IA3'!#REF!/AE82&lt;0.5,0,IF('IA3'!#REF!/AE82*100&gt;90,5,IF('IA3'!#REF!/AE82*100&gt;80,4,IF('IA3'!#REF!/AE82*100&gt;70,3,IF('IA3'!#REF!/AE82*100&gt;60,2,IF('IA3'!#REF!/AE82*100&lt;=60,1)))))),0))*AE282)</f>
        <v>1000</v>
      </c>
      <c r="AF182" s="97">
        <f>IF(COUNT('IA3'!#REF!)=0,1000,(IFERROR(IF('IA3'!#REF!/AF82&lt;0.5,0,IF('IA3'!#REF!/AF82*100&gt;90,5,IF('IA3'!#REF!/AF82*100&gt;80,4,IF('IA3'!#REF!/AF82*100&gt;70,3,IF('IA3'!#REF!/AF82*100&gt;60,2,IF('IA3'!#REF!/AF82*100&lt;=60,1)))))),0))*AF282)</f>
        <v>1000</v>
      </c>
      <c r="AG182" s="97">
        <f>IF(COUNT('IA3'!#REF!)=0,1000,(IFERROR(IF('IA3'!#REF!/AG82&lt;0.5,0,IF('IA3'!#REF!/AG82*100&gt;90,5,IF('IA3'!#REF!/AG82*100&gt;80,4,IF('IA3'!#REF!/AG82*100&gt;70,3,IF('IA3'!#REF!/AG82*100&gt;60,2,IF('IA3'!#REF!/AG82*100&lt;=60,1)))))),0))*AG282)</f>
        <v>1000</v>
      </c>
      <c r="AH182" s="97">
        <f>IF(COUNT('IA3'!#REF!)=0,1000,(IFERROR(IF('IA3'!#REF!/AH82&lt;0.5,0,IF('IA3'!#REF!/AH82*100&gt;90,5,IF('IA3'!#REF!/AH82*100&gt;80,4,IF('IA3'!#REF!/AH82*100&gt;70,3,IF('IA3'!#REF!/AH82*100&gt;60,2,IF('IA3'!#REF!/AH82*100&lt;=60,1)))))),0))*AH282)</f>
        <v>1000</v>
      </c>
      <c r="AI182" s="97">
        <f>IF(COUNT('IA3'!#REF!)=0,1000,(IFERROR(IF('IA3'!#REF!/AI82&lt;0.5,0,IF('IA3'!#REF!/AI82*100&gt;90,5,IF('IA3'!#REF!/AI82*100&gt;80,4,IF('IA3'!#REF!/AI82*100&gt;70,3,IF('IA3'!#REF!/AI82*100&gt;60,2,IF('IA3'!#REF!/AI82*100&lt;=60,1)))))),0))*AI282)</f>
        <v>1000</v>
      </c>
      <c r="AJ182" s="97">
        <f>IF(COUNT('IA3'!#REF!)=0,1000,(IFERROR(IF('IA3'!#REF!/AJ82&lt;0.5,0,IF('IA3'!#REF!/AJ82*100&gt;90,5,IF('IA3'!#REF!/AJ82*100&gt;80,4,IF('IA3'!#REF!/AJ82*100&gt;70,3,IF('IA3'!#REF!/AJ82*100&gt;60,2,IF('IA3'!#REF!/AJ82*100&lt;=60,1)))))),0))*AJ282)</f>
        <v>1000</v>
      </c>
      <c r="AK182" s="97">
        <f>IF(COUNT('IA3'!#REF!)=0,1000,(IFERROR(IF('IA3'!#REF!/AK82&lt;0.5,0,IF('IA3'!#REF!/AK82*100&gt;90,5,IF('IA3'!#REF!/AK82*100&gt;80,4,IF('IA3'!#REF!/AK82*100&gt;70,3,IF('IA3'!#REF!/AK82*100&gt;60,2,IF('IA3'!#REF!/AK82*100&lt;=60,1)))))),0))*AK282)</f>
        <v>1000</v>
      </c>
      <c r="AL182" s="97">
        <f>IF(COUNT('IA3'!#REF!)=0,1000,(IFERROR(IF('IA3'!#REF!/AL82&lt;0.5,0,IF('IA3'!#REF!/AL82*100&gt;90,5,IF('IA3'!#REF!/AL82*100&gt;80,4,IF('IA3'!#REF!/AL82*100&gt;70,3,IF('IA3'!#REF!/AL82*100&gt;60,2,IF('IA3'!#REF!/AL82*100&lt;=60,1)))))),0))*AL282)</f>
        <v>1000</v>
      </c>
      <c r="AM182" s="97">
        <f>IF(COUNT('IA3'!#REF!)=0,1000,(IFERROR(IF('IA3'!#REF!/AM82&lt;0.5,0,IF('IA3'!#REF!/AM82*100&gt;90,5,IF('IA3'!#REF!/AM82*100&gt;80,4,IF('IA3'!#REF!/AM82*100&gt;70,3,IF('IA3'!#REF!/AM82*100&gt;60,2,IF('IA3'!#REF!/AM82*100&lt;=60,1)))))),0))*AM282)</f>
        <v>1000</v>
      </c>
      <c r="AN182" s="97">
        <f>IF(COUNT('IA3'!#REF!)=0,1000,(IFERROR(IF('IA3'!#REF!/AN82&lt;0.5,0,IF('IA3'!#REF!/AN82*100&gt;90,5,IF('IA3'!#REF!/AN82*100&gt;80,4,IF('IA3'!#REF!/AN82*100&gt;70,3,IF('IA3'!#REF!/AN82*100&gt;60,2,IF('IA3'!#REF!/AN82*100&lt;=60,1)))))),0))*AN282)</f>
        <v>1000</v>
      </c>
      <c r="AO182" s="97">
        <f>IF(COUNT('IA3'!#REF!)=0,1000,(IFERROR(IF('IA3'!#REF!/AO82&lt;0.5,0,IF('IA3'!#REF!/AO82*100&gt;90,5,IF('IA3'!#REF!/AO82*100&gt;80,4,IF('IA3'!#REF!/AO82*100&gt;70,3,IF('IA3'!#REF!/AO82*100&gt;60,2,IF('IA3'!#REF!/AO82*100&lt;=60,1)))))),0))*AO282)</f>
        <v>1000</v>
      </c>
      <c r="AP182" s="97">
        <f>IF(COUNT('IA3'!#REF!)=0,1000,(IFERROR(IF('IA3'!#REF!/AP82&lt;0.5,0,IF('IA3'!#REF!/AP82*100&gt;90,5,IF('IA3'!#REF!/AP82*100&gt;80,4,IF('IA3'!#REF!/AP82*100&gt;70,3,IF('IA3'!#REF!/AP82*100&gt;60,2,IF('IA3'!#REF!/AP82*100&lt;=60,1)))))),0))*AP282)</f>
        <v>1000</v>
      </c>
      <c r="AQ182" s="97">
        <f>IF(COUNT('IA3'!#REF!)=0,1000,(IFERROR(IF('IA3'!#REF!/AQ82&lt;0.5,0,IF('IA3'!#REF!/AQ82*100&gt;90,5,IF('IA3'!#REF!/AQ82*100&gt;80,4,IF('IA3'!#REF!/AQ82*100&gt;70,3,IF('IA3'!#REF!/AQ82*100&gt;60,2,IF('IA3'!#REF!/AQ82*100&lt;=60,1)))))),0))*AQ282)</f>
        <v>1000</v>
      </c>
      <c r="AR182" s="97">
        <f>IF(COUNT('IA3'!#REF!)=0,1000,(IFERROR(IF('IA3'!#REF!/AR82&lt;0.5,0,IF('IA3'!#REF!/AR82*100&gt;90,5,IF('IA3'!#REF!/AR82*100&gt;80,4,IF('IA3'!#REF!/AR82*100&gt;70,3,IF('IA3'!#REF!/AR82*100&gt;60,2,IF('IA3'!#REF!/AR82*100&lt;=60,1)))))),0))*AR282)</f>
        <v>1000</v>
      </c>
      <c r="AS182" s="97">
        <f>IF(COUNT('IA3'!#REF!)=0,1000,(IFERROR(IF('IA3'!#REF!/AS82&lt;0.5,0,IF('IA3'!#REF!/AS82*100&gt;90,5,IF('IA3'!#REF!/AS82*100&gt;80,4,IF('IA3'!#REF!/AS82*100&gt;70,3,IF('IA3'!#REF!/AS82*100&gt;60,2,IF('IA3'!#REF!/AS82*100&lt;=60,1)))))),0))*AS282)</f>
        <v>1000</v>
      </c>
      <c r="AT182" s="97">
        <f>IF(COUNT('IA3'!#REF!)=0,1000,(IFERROR(IF('IA3'!#REF!/AT82&lt;0.5,0,IF('IA3'!#REF!/AT82*100&gt;90,5,IF('IA3'!#REF!/AT82*100&gt;80,4,IF('IA3'!#REF!/AT82*100&gt;70,3,IF('IA3'!#REF!/AT82*100&gt;60,2,IF('IA3'!#REF!/AT82*100&lt;=60,1)))))),0))*AT282)</f>
        <v>1000</v>
      </c>
      <c r="AU182" s="97">
        <f>IF(COUNT('IA3'!#REF!)=0,1000,(IFERROR(IF('IA3'!#REF!/AU82&lt;0.5,0,IF('IA3'!#REF!/AU82*100&gt;90,5,IF('IA3'!#REF!/AU82*100&gt;80,4,IF('IA3'!#REF!/AU82*100&gt;70,3,IF('IA3'!#REF!/AU82*100&gt;60,2,IF('IA3'!#REF!/AU82*100&lt;=60,1)))))),0))*AU282)</f>
        <v>1000</v>
      </c>
      <c r="AV182" s="97">
        <f>IF(COUNT('IA3'!#REF!)=0,1000,(IFERROR(IF('IA3'!#REF!/AV82&lt;0.5,0,IF('IA3'!#REF!/AV82*100&gt;90,5,IF('IA3'!#REF!/AV82*100&gt;80,4,IF('IA3'!#REF!/AV82*100&gt;70,3,IF('IA3'!#REF!/AV82*100&gt;60,2,IF('IA3'!#REF!/AV82*100&lt;=60,1)))))),0))*AV282)</f>
        <v>1000</v>
      </c>
      <c r="AW182" s="97">
        <f>IF(COUNT('IA3'!#REF!)=0,1000,(IFERROR(IF('IA3'!#REF!/AW82&lt;0.5,0,IF('IA3'!#REF!/AW82*100&gt;90,5,IF('IA3'!#REF!/AW82*100&gt;80,4,IF('IA3'!#REF!/AW82*100&gt;70,3,IF('IA3'!#REF!/AW82*100&gt;60,2,IF('IA3'!#REF!/AW82*100&lt;=60,1)))))),0))*AW282)</f>
        <v>1000</v>
      </c>
      <c r="AX182" s="97">
        <f>IF(COUNT('IA3'!#REF!)=0,1000,(IFERROR(IF('IA3'!#REF!/AX82&lt;0.5,0,IF('IA3'!#REF!/AX82*100&gt;90,5,IF('IA3'!#REF!/AX82*100&gt;80,4,IF('IA3'!#REF!/AX82*100&gt;70,3,IF('IA3'!#REF!/AX82*100&gt;60,2,IF('IA3'!#REF!/AX82*100&lt;=60,1)))))),0))*AX282)</f>
        <v>1000</v>
      </c>
      <c r="AY182" s="97">
        <f>IF(COUNT('IA3'!#REF!)=0,1000,(IFERROR(IF('IA3'!#REF!/AY82&lt;0.5,0,IF('IA3'!#REF!/AY82*100&gt;90,5,IF('IA3'!#REF!/AY82*100&gt;80,4,IF('IA3'!#REF!/AY82*100&gt;70,3,IF('IA3'!#REF!/AY82*100&gt;60,2,IF('IA3'!#REF!/AY82*100&lt;=60,1)))))),0))*AY282)</f>
        <v>1000</v>
      </c>
      <c r="AZ182" s="97">
        <f>IF(COUNT('IA3'!#REF!)=0,1000,(IFERROR(IF('IA3'!#REF!/AZ82&lt;0.5,0,IF('IA3'!#REF!/AZ82*100&gt;90,5,IF('IA3'!#REF!/AZ82*100&gt;80,4,IF('IA3'!#REF!/AZ82*100&gt;70,3,IF('IA3'!#REF!/AZ82*100&gt;60,2,IF('IA3'!#REF!/AZ82*100&lt;=60,1)))))),0))*AZ282)</f>
        <v>1000</v>
      </c>
      <c r="BA182" s="96">
        <f t="shared" si="53"/>
        <v>0</v>
      </c>
      <c r="BB182" s="96">
        <f t="shared" si="54"/>
        <v>0</v>
      </c>
      <c r="BC182" s="96">
        <f t="shared" si="55"/>
        <v>0</v>
      </c>
      <c r="BD182" s="96">
        <f t="shared" si="56"/>
        <v>0</v>
      </c>
      <c r="BE182" s="96">
        <f t="shared" si="57"/>
        <v>0</v>
      </c>
      <c r="BF182" s="96">
        <f t="shared" si="58"/>
        <v>0</v>
      </c>
      <c r="BG182" s="96">
        <f t="shared" si="59"/>
        <v>0</v>
      </c>
    </row>
    <row r="183" spans="1:59" x14ac:dyDescent="0.3">
      <c r="A183" s="97">
        <f>IF(COUNT('IA3'!#REF!)=0,1000,(IFERROR(IF('IA3'!#REF!/A83&lt;0.5,0,IF('IA3'!#REF!/A83*100&gt;90,5,IF('IA3'!#REF!/A83*100&gt;80,4,IF('IA3'!#REF!/A83*100&gt;70,3,IF('IA3'!#REF!/A83*100&gt;60,2,IF('IA3'!#REF!/A83*100&lt;=60,1)))))),0))*A283)</f>
        <v>1000</v>
      </c>
      <c r="B183" s="97">
        <f>IF(COUNT('IA3'!#REF!)=0,1000,(IFERROR(IF('IA3'!#REF!/B83&lt;0.5,0,IF('IA3'!#REF!/B83*100&gt;90,5,IF('IA3'!#REF!/B83*100&gt;80,4,IF('IA3'!#REF!/B83*100&gt;70,3,IF('IA3'!#REF!/B83*100&gt;60,2,IF('IA3'!#REF!/B83*100&lt;=60,1)))))),0))*B283)</f>
        <v>1000</v>
      </c>
      <c r="C183" s="97">
        <f>IF(COUNT('IA3'!#REF!)=0,1000,(IFERROR(IF('IA3'!#REF!/C83&lt;0.5,0,IF('IA3'!#REF!/C83*100&gt;90,5,IF('IA3'!#REF!/C83*100&gt;80,4,IF('IA3'!#REF!/C83*100&gt;70,3,IF('IA3'!#REF!/C83*100&gt;60,2,IF('IA3'!#REF!/C83*100&lt;=60,1)))))),0))*C283)</f>
        <v>1000</v>
      </c>
      <c r="D183" s="97">
        <f>IF(COUNT('IA3'!#REF!)=0,1000,(IFERROR(IF('IA3'!#REF!/D83&lt;0.5,0,IF('IA3'!#REF!/D83*100&gt;90,5,IF('IA3'!#REF!/D83*100&gt;80,4,IF('IA3'!#REF!/D83*100&gt;70,3,IF('IA3'!#REF!/D83*100&gt;60,2,IF('IA3'!#REF!/D83*100&lt;=60,1)))))),0))*D283)</f>
        <v>1000</v>
      </c>
      <c r="E183" s="97">
        <f>IF(COUNT('IA3'!#REF!)=0,1000,(IFERROR(IF('IA3'!#REF!/E83&lt;0.5,0,IF('IA3'!#REF!/E83*100&gt;90,5,IF('IA3'!#REF!/E83*100&gt;80,4,IF('IA3'!#REF!/E83*100&gt;70,3,IF('IA3'!#REF!/E83*100&gt;60,2,IF('IA3'!#REF!/E83*100&lt;=60,1)))))),0))*E283)</f>
        <v>1000</v>
      </c>
      <c r="F183" s="97">
        <f>IF(COUNT('IA3'!#REF!)=0,1000,(IFERROR(IF('IA3'!#REF!/F83&lt;0.5,0,IF('IA3'!#REF!/F83*100&gt;90,5,IF('IA3'!#REF!/F83*100&gt;80,4,IF('IA3'!#REF!/F83*100&gt;70,3,IF('IA3'!#REF!/F83*100&gt;60,2,IF('IA3'!#REF!/F83*100&lt;=60,1)))))),0))*F283)</f>
        <v>1000</v>
      </c>
      <c r="G183" s="97">
        <f>IF(COUNT('IA3'!#REF!)=0,1000,(IFERROR(IF('IA3'!#REF!/G83&lt;0.5,0,IF('IA3'!#REF!/G83*100&gt;90,5,IF('IA3'!#REF!/G83*100&gt;80,4,IF('IA3'!#REF!/G83*100&gt;70,3,IF('IA3'!#REF!/G83*100&gt;60,2,IF('IA3'!#REF!/G83*100&lt;=60,1)))))),0))*G283)</f>
        <v>1000</v>
      </c>
      <c r="H183" s="97">
        <f>IF(COUNT('IA3'!#REF!)=0,1000,(IFERROR(IF('IA3'!#REF!/H83&lt;0.5,0,IF('IA3'!#REF!/H83*100&gt;90,5,IF('IA3'!#REF!/H83*100&gt;80,4,IF('IA3'!#REF!/H83*100&gt;70,3,IF('IA3'!#REF!/H83*100&gt;60,2,IF('IA3'!#REF!/H83*100&lt;=60,1)))))),0))*H283)</f>
        <v>1000</v>
      </c>
      <c r="I183" s="97">
        <f>IF(COUNT('IA3'!#REF!)=0,1000,(IFERROR(IF('IA3'!#REF!/I83&lt;0.5,0,IF('IA3'!#REF!/I83*100&gt;90,5,IF('IA3'!#REF!/I83*100&gt;80,4,IF('IA3'!#REF!/I83*100&gt;70,3,IF('IA3'!#REF!/I83*100&gt;60,2,IF('IA3'!#REF!/I83*100&lt;=60,1)))))),0))*I283)</f>
        <v>1000</v>
      </c>
      <c r="J183" s="97">
        <f>IF(COUNT('IA3'!#REF!)=0,1000,(IFERROR(IF('IA3'!#REF!/J83&lt;0.5,0,IF('IA3'!#REF!/J83*100&gt;90,5,IF('IA3'!#REF!/J83*100&gt;80,4,IF('IA3'!#REF!/J83*100&gt;70,3,IF('IA3'!#REF!/J83*100&gt;60,2,IF('IA3'!#REF!/J83*100&lt;=60,1)))))),0))*J283)</f>
        <v>1000</v>
      </c>
      <c r="K183" s="97">
        <f>IF(COUNT('IA3'!#REF!)=0,1000,(IFERROR(IF('IA3'!#REF!/K83&lt;0.5,0,IF('IA3'!#REF!/K83*100&gt;90,5,IF('IA3'!#REF!/K83*100&gt;80,4,IF('IA3'!#REF!/K83*100&gt;70,3,IF('IA3'!#REF!/K83*100&gt;60,2,IF('IA3'!#REF!/K83*100&lt;=60,1)))))),0))*K283)</f>
        <v>1000</v>
      </c>
      <c r="L183" s="97">
        <f>IF(COUNT('IA3'!#REF!)=0,1000,(IFERROR(IF('IA3'!#REF!/L83&lt;0.5,0,IF('IA3'!#REF!/L83*100&gt;90,5,IF('IA3'!#REF!/L83*100&gt;80,4,IF('IA3'!#REF!/L83*100&gt;70,3,IF('IA3'!#REF!/L83*100&gt;60,2,IF('IA3'!#REF!/L83*100&lt;=60,1)))))),0))*L283)</f>
        <v>1000</v>
      </c>
      <c r="M183" s="97">
        <f>IF(COUNT('IA3'!#REF!)=0,1000,(IFERROR(IF('IA3'!#REF!/M83&lt;0.5,0,IF('IA3'!#REF!/M83*100&gt;90,5,IF('IA3'!#REF!/M83*100&gt;80,4,IF('IA3'!#REF!/M83*100&gt;70,3,IF('IA3'!#REF!/M83*100&gt;60,2,IF('IA3'!#REF!/M83*100&lt;=60,1)))))),0))*M283)</f>
        <v>1000</v>
      </c>
      <c r="N183" s="97">
        <f>IF(COUNT('IA3'!#REF!)=0,1000,(IFERROR(IF('IA3'!#REF!/N83&lt;0.5,0,IF('IA3'!#REF!/N83*100&gt;90,5,IF('IA3'!#REF!/N83*100&gt;80,4,IF('IA3'!#REF!/N83*100&gt;70,3,IF('IA3'!#REF!/N83*100&gt;60,2,IF('IA3'!#REF!/N83*100&lt;=60,1)))))),0))*N283)</f>
        <v>1000</v>
      </c>
      <c r="O183" s="97">
        <f>IF(COUNT('IA3'!#REF!)=0,1000,(IFERROR(IF('IA3'!#REF!/O83&lt;0.5,0,IF('IA3'!#REF!/O83*100&gt;90,5,IF('IA3'!#REF!/O83*100&gt;80,4,IF('IA3'!#REF!/O83*100&gt;70,3,IF('IA3'!#REF!/O83*100&gt;60,2,IF('IA3'!#REF!/O83*100&lt;=60,1)))))),0))*O283)</f>
        <v>1000</v>
      </c>
      <c r="P183" s="97">
        <f>IF(COUNT('IA3'!#REF!)=0,1000,(IFERROR(IF('IA3'!#REF!/P83&lt;0.5,0,IF('IA3'!#REF!/P83*100&gt;90,5,IF('IA3'!#REF!/P83*100&gt;80,4,IF('IA3'!#REF!/P83*100&gt;70,3,IF('IA3'!#REF!/P83*100&gt;60,2,IF('IA3'!#REF!/P83*100&lt;=60,1)))))),0))*P283)</f>
        <v>1000</v>
      </c>
      <c r="Q183" s="97">
        <f>IF(COUNT('IA3'!#REF!)=0,1000,(IFERROR(IF('IA3'!#REF!/Q83&lt;0.5,0,IF('IA3'!#REF!/Q83*100&gt;90,5,IF('IA3'!#REF!/Q83*100&gt;80,4,IF('IA3'!#REF!/Q83*100&gt;70,3,IF('IA3'!#REF!/Q83*100&gt;60,2,IF('IA3'!#REF!/Q83*100&lt;=60,1)))))),0))*Q283)</f>
        <v>1000</v>
      </c>
      <c r="R183" s="97">
        <f>IF(COUNT('IA3'!#REF!)=0,1000,(IFERROR(IF('IA3'!#REF!/R83&lt;0.5,0,IF('IA3'!#REF!/R83*100&gt;90,5,IF('IA3'!#REF!/R83*100&gt;80,4,IF('IA3'!#REF!/R83*100&gt;70,3,IF('IA3'!#REF!/R83*100&gt;60,2,IF('IA3'!#REF!/R83*100&lt;=60,1)))))),0))*R283)</f>
        <v>1000</v>
      </c>
      <c r="S183" s="97">
        <f>IF(COUNT('IA3'!#REF!)=0,1000,(IFERROR(IF('IA3'!#REF!/S83&lt;0.5,0,IF('IA3'!#REF!/S83*100&gt;90,5,IF('IA3'!#REF!/S83*100&gt;80,4,IF('IA3'!#REF!/S83*100&gt;70,3,IF('IA3'!#REF!/S83*100&gt;60,2,IF('IA3'!#REF!/S83*100&lt;=60,1)))))),0))*S283)</f>
        <v>1000</v>
      </c>
      <c r="T183" s="97">
        <f>IF(COUNT('IA3'!#REF!)=0,1000,(IFERROR(IF('IA3'!#REF!/T83&lt;0.5,0,IF('IA3'!#REF!/T83*100&gt;90,5,IF('IA3'!#REF!/T83*100&gt;80,4,IF('IA3'!#REF!/T83*100&gt;70,3,IF('IA3'!#REF!/T83*100&gt;60,2,IF('IA3'!#REF!/T83*100&lt;=60,1)))))),0))*T283)</f>
        <v>1000</v>
      </c>
      <c r="U183" s="97">
        <f>IF(COUNT('IA3'!#REF!)=0,1000,(IFERROR(IF('IA3'!#REF!/U83&lt;0.5,0,IF('IA3'!#REF!/U83*100&gt;90,5,IF('IA3'!#REF!/U83*100&gt;80,4,IF('IA3'!#REF!/U83*100&gt;70,3,IF('IA3'!#REF!/U83*100&gt;60,2,IF('IA3'!#REF!/U83*100&lt;=60,1)))))),0))*U283)</f>
        <v>1000</v>
      </c>
      <c r="V183" s="97">
        <f>IF(COUNT('IA3'!#REF!)=0,1000,(IFERROR(IF('IA3'!#REF!/V83&lt;0.5,0,IF('IA3'!#REF!/V83*100&gt;90,5,IF('IA3'!#REF!/V83*100&gt;80,4,IF('IA3'!#REF!/V83*100&gt;70,3,IF('IA3'!#REF!/V83*100&gt;60,2,IF('IA3'!#REF!/V83*100&lt;=60,1)))))),0))*V283)</f>
        <v>1000</v>
      </c>
      <c r="W183" s="97">
        <f>IF(COUNT('IA3'!#REF!)=0,1000,(IFERROR(IF('IA3'!#REF!/W83&lt;0.5,0,IF('IA3'!#REF!/W83*100&gt;90,5,IF('IA3'!#REF!/W83*100&gt;80,4,IF('IA3'!#REF!/W83*100&gt;70,3,IF('IA3'!#REF!/W83*100&gt;60,2,IF('IA3'!#REF!/W83*100&lt;=60,1)))))),0))*W283)</f>
        <v>1000</v>
      </c>
      <c r="X183" s="97">
        <f>IF(COUNT('IA3'!#REF!)=0,1000,(IFERROR(IF('IA3'!#REF!/X83&lt;0.5,0,IF('IA3'!#REF!/X83*100&gt;90,5,IF('IA3'!#REF!/X83*100&gt;80,4,IF('IA3'!#REF!/X83*100&gt;70,3,IF('IA3'!#REF!/X83*100&gt;60,2,IF('IA3'!#REF!/X83*100&lt;=60,1)))))),0))*X283)</f>
        <v>1000</v>
      </c>
      <c r="Y183" s="97">
        <f>IF(COUNT('IA3'!#REF!)=0,1000,(IFERROR(IF('IA3'!#REF!/Y83&lt;0.5,0,IF('IA3'!#REF!/Y83*100&gt;90,5,IF('IA3'!#REF!/Y83*100&gt;80,4,IF('IA3'!#REF!/Y83*100&gt;70,3,IF('IA3'!#REF!/Y83*100&gt;60,2,IF('IA3'!#REF!/Y83*100&lt;=60,1)))))),0))*Y283)</f>
        <v>1000</v>
      </c>
      <c r="Z183" s="97">
        <f>IF(COUNT('IA3'!#REF!)=0,1000,(IFERROR(IF('IA3'!#REF!/Z83&lt;0.5,0,IF('IA3'!#REF!/Z83*100&gt;90,5,IF('IA3'!#REF!/Z83*100&gt;80,4,IF('IA3'!#REF!/Z83*100&gt;70,3,IF('IA3'!#REF!/Z83*100&gt;60,2,IF('IA3'!#REF!/Z83*100&lt;=60,1)))))),0))*Z283)</f>
        <v>1000</v>
      </c>
      <c r="AA183" s="97">
        <f>IF(COUNT('IA3'!#REF!)=0,1000,(IFERROR(IF('IA3'!#REF!/AA83&lt;0.5,0,IF('IA3'!#REF!/AA83*100&gt;90,5,IF('IA3'!#REF!/AA83*100&gt;80,4,IF('IA3'!#REF!/AA83*100&gt;70,3,IF('IA3'!#REF!/AA83*100&gt;60,2,IF('IA3'!#REF!/AA83*100&lt;=60,1)))))),0))*AA283)</f>
        <v>1000</v>
      </c>
      <c r="AB183" s="97">
        <f>IF(COUNT('IA3'!#REF!)=0,1000,(IFERROR(IF('IA3'!#REF!/AB83&lt;0.5,0,IF('IA3'!#REF!/AB83*100&gt;90,5,IF('IA3'!#REF!/AB83*100&gt;80,4,IF('IA3'!#REF!/AB83*100&gt;70,3,IF('IA3'!#REF!/AB83*100&gt;60,2,IF('IA3'!#REF!/AB83*100&lt;=60,1)))))),0))*AB283)</f>
        <v>1000</v>
      </c>
      <c r="AC183" s="97">
        <f>IF(COUNT('IA3'!#REF!)=0,1000,(IFERROR(IF('IA3'!#REF!/AC83&lt;0.5,0,IF('IA3'!#REF!/AC83*100&gt;90,5,IF('IA3'!#REF!/AC83*100&gt;80,4,IF('IA3'!#REF!/AC83*100&gt;70,3,IF('IA3'!#REF!/AC83*100&gt;60,2,IF('IA3'!#REF!/AC83*100&lt;=60,1)))))),0))*AC283)</f>
        <v>1000</v>
      </c>
      <c r="AD183" s="97">
        <f>IF(COUNT('IA3'!#REF!)=0,1000,(IFERROR(IF('IA3'!#REF!/AD83&lt;0.5,0,IF('IA3'!#REF!/AD83*100&gt;90,5,IF('IA3'!#REF!/AD83*100&gt;80,4,IF('IA3'!#REF!/AD83*100&gt;70,3,IF('IA3'!#REF!/AD83*100&gt;60,2,IF('IA3'!#REF!/AD83*100&lt;=60,1)))))),0))*AD283)</f>
        <v>1000</v>
      </c>
      <c r="AE183" s="97">
        <f>IF(COUNT('IA3'!#REF!)=0,1000,(IFERROR(IF('IA3'!#REF!/AE83&lt;0.5,0,IF('IA3'!#REF!/AE83*100&gt;90,5,IF('IA3'!#REF!/AE83*100&gt;80,4,IF('IA3'!#REF!/AE83*100&gt;70,3,IF('IA3'!#REF!/AE83*100&gt;60,2,IF('IA3'!#REF!/AE83*100&lt;=60,1)))))),0))*AE283)</f>
        <v>1000</v>
      </c>
      <c r="AF183" s="97">
        <f>IF(COUNT('IA3'!#REF!)=0,1000,(IFERROR(IF('IA3'!#REF!/AF83&lt;0.5,0,IF('IA3'!#REF!/AF83*100&gt;90,5,IF('IA3'!#REF!/AF83*100&gt;80,4,IF('IA3'!#REF!/AF83*100&gt;70,3,IF('IA3'!#REF!/AF83*100&gt;60,2,IF('IA3'!#REF!/AF83*100&lt;=60,1)))))),0))*AF283)</f>
        <v>1000</v>
      </c>
      <c r="AG183" s="97">
        <f>IF(COUNT('IA3'!#REF!)=0,1000,(IFERROR(IF('IA3'!#REF!/AG83&lt;0.5,0,IF('IA3'!#REF!/AG83*100&gt;90,5,IF('IA3'!#REF!/AG83*100&gt;80,4,IF('IA3'!#REF!/AG83*100&gt;70,3,IF('IA3'!#REF!/AG83*100&gt;60,2,IF('IA3'!#REF!/AG83*100&lt;=60,1)))))),0))*AG283)</f>
        <v>1000</v>
      </c>
      <c r="AH183" s="97">
        <f>IF(COUNT('IA3'!#REF!)=0,1000,(IFERROR(IF('IA3'!#REF!/AH83&lt;0.5,0,IF('IA3'!#REF!/AH83*100&gt;90,5,IF('IA3'!#REF!/AH83*100&gt;80,4,IF('IA3'!#REF!/AH83*100&gt;70,3,IF('IA3'!#REF!/AH83*100&gt;60,2,IF('IA3'!#REF!/AH83*100&lt;=60,1)))))),0))*AH283)</f>
        <v>1000</v>
      </c>
      <c r="AI183" s="97">
        <f>IF(COUNT('IA3'!#REF!)=0,1000,(IFERROR(IF('IA3'!#REF!/AI83&lt;0.5,0,IF('IA3'!#REF!/AI83*100&gt;90,5,IF('IA3'!#REF!/AI83*100&gt;80,4,IF('IA3'!#REF!/AI83*100&gt;70,3,IF('IA3'!#REF!/AI83*100&gt;60,2,IF('IA3'!#REF!/AI83*100&lt;=60,1)))))),0))*AI283)</f>
        <v>1000</v>
      </c>
      <c r="AJ183" s="97">
        <f>IF(COUNT('IA3'!#REF!)=0,1000,(IFERROR(IF('IA3'!#REF!/AJ83&lt;0.5,0,IF('IA3'!#REF!/AJ83*100&gt;90,5,IF('IA3'!#REF!/AJ83*100&gt;80,4,IF('IA3'!#REF!/AJ83*100&gt;70,3,IF('IA3'!#REF!/AJ83*100&gt;60,2,IF('IA3'!#REF!/AJ83*100&lt;=60,1)))))),0))*AJ283)</f>
        <v>1000</v>
      </c>
      <c r="AK183" s="97">
        <f>IF(COUNT('IA3'!#REF!)=0,1000,(IFERROR(IF('IA3'!#REF!/AK83&lt;0.5,0,IF('IA3'!#REF!/AK83*100&gt;90,5,IF('IA3'!#REF!/AK83*100&gt;80,4,IF('IA3'!#REF!/AK83*100&gt;70,3,IF('IA3'!#REF!/AK83*100&gt;60,2,IF('IA3'!#REF!/AK83*100&lt;=60,1)))))),0))*AK283)</f>
        <v>1000</v>
      </c>
      <c r="AL183" s="97">
        <f>IF(COUNT('IA3'!#REF!)=0,1000,(IFERROR(IF('IA3'!#REF!/AL83&lt;0.5,0,IF('IA3'!#REF!/AL83*100&gt;90,5,IF('IA3'!#REF!/AL83*100&gt;80,4,IF('IA3'!#REF!/AL83*100&gt;70,3,IF('IA3'!#REF!/AL83*100&gt;60,2,IF('IA3'!#REF!/AL83*100&lt;=60,1)))))),0))*AL283)</f>
        <v>1000</v>
      </c>
      <c r="AM183" s="97">
        <f>IF(COUNT('IA3'!#REF!)=0,1000,(IFERROR(IF('IA3'!#REF!/AM83&lt;0.5,0,IF('IA3'!#REF!/AM83*100&gt;90,5,IF('IA3'!#REF!/AM83*100&gt;80,4,IF('IA3'!#REF!/AM83*100&gt;70,3,IF('IA3'!#REF!/AM83*100&gt;60,2,IF('IA3'!#REF!/AM83*100&lt;=60,1)))))),0))*AM283)</f>
        <v>1000</v>
      </c>
      <c r="AN183" s="97">
        <f>IF(COUNT('IA3'!#REF!)=0,1000,(IFERROR(IF('IA3'!#REF!/AN83&lt;0.5,0,IF('IA3'!#REF!/AN83*100&gt;90,5,IF('IA3'!#REF!/AN83*100&gt;80,4,IF('IA3'!#REF!/AN83*100&gt;70,3,IF('IA3'!#REF!/AN83*100&gt;60,2,IF('IA3'!#REF!/AN83*100&lt;=60,1)))))),0))*AN283)</f>
        <v>1000</v>
      </c>
      <c r="AO183" s="97">
        <f>IF(COUNT('IA3'!#REF!)=0,1000,(IFERROR(IF('IA3'!#REF!/AO83&lt;0.5,0,IF('IA3'!#REF!/AO83*100&gt;90,5,IF('IA3'!#REF!/AO83*100&gt;80,4,IF('IA3'!#REF!/AO83*100&gt;70,3,IF('IA3'!#REF!/AO83*100&gt;60,2,IF('IA3'!#REF!/AO83*100&lt;=60,1)))))),0))*AO283)</f>
        <v>1000</v>
      </c>
      <c r="AP183" s="97">
        <f>IF(COUNT('IA3'!#REF!)=0,1000,(IFERROR(IF('IA3'!#REF!/AP83&lt;0.5,0,IF('IA3'!#REF!/AP83*100&gt;90,5,IF('IA3'!#REF!/AP83*100&gt;80,4,IF('IA3'!#REF!/AP83*100&gt;70,3,IF('IA3'!#REF!/AP83*100&gt;60,2,IF('IA3'!#REF!/AP83*100&lt;=60,1)))))),0))*AP283)</f>
        <v>1000</v>
      </c>
      <c r="AQ183" s="97">
        <f>IF(COUNT('IA3'!#REF!)=0,1000,(IFERROR(IF('IA3'!#REF!/AQ83&lt;0.5,0,IF('IA3'!#REF!/AQ83*100&gt;90,5,IF('IA3'!#REF!/AQ83*100&gt;80,4,IF('IA3'!#REF!/AQ83*100&gt;70,3,IF('IA3'!#REF!/AQ83*100&gt;60,2,IF('IA3'!#REF!/AQ83*100&lt;=60,1)))))),0))*AQ283)</f>
        <v>1000</v>
      </c>
      <c r="AR183" s="97">
        <f>IF(COUNT('IA3'!#REF!)=0,1000,(IFERROR(IF('IA3'!#REF!/AR83&lt;0.5,0,IF('IA3'!#REF!/AR83*100&gt;90,5,IF('IA3'!#REF!/AR83*100&gt;80,4,IF('IA3'!#REF!/AR83*100&gt;70,3,IF('IA3'!#REF!/AR83*100&gt;60,2,IF('IA3'!#REF!/AR83*100&lt;=60,1)))))),0))*AR283)</f>
        <v>1000</v>
      </c>
      <c r="AS183" s="97">
        <f>IF(COUNT('IA3'!#REF!)=0,1000,(IFERROR(IF('IA3'!#REF!/AS83&lt;0.5,0,IF('IA3'!#REF!/AS83*100&gt;90,5,IF('IA3'!#REF!/AS83*100&gt;80,4,IF('IA3'!#REF!/AS83*100&gt;70,3,IF('IA3'!#REF!/AS83*100&gt;60,2,IF('IA3'!#REF!/AS83*100&lt;=60,1)))))),0))*AS283)</f>
        <v>1000</v>
      </c>
      <c r="AT183" s="97">
        <f>IF(COUNT('IA3'!#REF!)=0,1000,(IFERROR(IF('IA3'!#REF!/AT83&lt;0.5,0,IF('IA3'!#REF!/AT83*100&gt;90,5,IF('IA3'!#REF!/AT83*100&gt;80,4,IF('IA3'!#REF!/AT83*100&gt;70,3,IF('IA3'!#REF!/AT83*100&gt;60,2,IF('IA3'!#REF!/AT83*100&lt;=60,1)))))),0))*AT283)</f>
        <v>1000</v>
      </c>
      <c r="AU183" s="97">
        <f>IF(COUNT('IA3'!#REF!)=0,1000,(IFERROR(IF('IA3'!#REF!/AU83&lt;0.5,0,IF('IA3'!#REF!/AU83*100&gt;90,5,IF('IA3'!#REF!/AU83*100&gt;80,4,IF('IA3'!#REF!/AU83*100&gt;70,3,IF('IA3'!#REF!/AU83*100&gt;60,2,IF('IA3'!#REF!/AU83*100&lt;=60,1)))))),0))*AU283)</f>
        <v>1000</v>
      </c>
      <c r="AV183" s="97">
        <f>IF(COUNT('IA3'!#REF!)=0,1000,(IFERROR(IF('IA3'!#REF!/AV83&lt;0.5,0,IF('IA3'!#REF!/AV83*100&gt;90,5,IF('IA3'!#REF!/AV83*100&gt;80,4,IF('IA3'!#REF!/AV83*100&gt;70,3,IF('IA3'!#REF!/AV83*100&gt;60,2,IF('IA3'!#REF!/AV83*100&lt;=60,1)))))),0))*AV283)</f>
        <v>1000</v>
      </c>
      <c r="AW183" s="97">
        <f>IF(COUNT('IA3'!#REF!)=0,1000,(IFERROR(IF('IA3'!#REF!/AW83&lt;0.5,0,IF('IA3'!#REF!/AW83*100&gt;90,5,IF('IA3'!#REF!/AW83*100&gt;80,4,IF('IA3'!#REF!/AW83*100&gt;70,3,IF('IA3'!#REF!/AW83*100&gt;60,2,IF('IA3'!#REF!/AW83*100&lt;=60,1)))))),0))*AW283)</f>
        <v>1000</v>
      </c>
      <c r="AX183" s="97">
        <f>IF(COUNT('IA3'!#REF!)=0,1000,(IFERROR(IF('IA3'!#REF!/AX83&lt;0.5,0,IF('IA3'!#REF!/AX83*100&gt;90,5,IF('IA3'!#REF!/AX83*100&gt;80,4,IF('IA3'!#REF!/AX83*100&gt;70,3,IF('IA3'!#REF!/AX83*100&gt;60,2,IF('IA3'!#REF!/AX83*100&lt;=60,1)))))),0))*AX283)</f>
        <v>1000</v>
      </c>
      <c r="AY183" s="97">
        <f>IF(COUNT('IA3'!#REF!)=0,1000,(IFERROR(IF('IA3'!#REF!/AY83&lt;0.5,0,IF('IA3'!#REF!/AY83*100&gt;90,5,IF('IA3'!#REF!/AY83*100&gt;80,4,IF('IA3'!#REF!/AY83*100&gt;70,3,IF('IA3'!#REF!/AY83*100&gt;60,2,IF('IA3'!#REF!/AY83*100&lt;=60,1)))))),0))*AY283)</f>
        <v>1000</v>
      </c>
      <c r="AZ183" s="97">
        <f>IF(COUNT('IA3'!#REF!)=0,1000,(IFERROR(IF('IA3'!#REF!/AZ83&lt;0.5,0,IF('IA3'!#REF!/AZ83*100&gt;90,5,IF('IA3'!#REF!/AZ83*100&gt;80,4,IF('IA3'!#REF!/AZ83*100&gt;70,3,IF('IA3'!#REF!/AZ83*100&gt;60,2,IF('IA3'!#REF!/AZ83*100&lt;=60,1)))))),0))*AZ283)</f>
        <v>1000</v>
      </c>
      <c r="BA183" s="96">
        <f t="shared" si="53"/>
        <v>0</v>
      </c>
      <c r="BB183" s="96">
        <f t="shared" si="54"/>
        <v>0</v>
      </c>
      <c r="BC183" s="96">
        <f t="shared" si="55"/>
        <v>0</v>
      </c>
      <c r="BD183" s="96">
        <f t="shared" si="56"/>
        <v>0</v>
      </c>
      <c r="BE183" s="96">
        <f t="shared" si="57"/>
        <v>0</v>
      </c>
      <c r="BF183" s="96">
        <f t="shared" si="58"/>
        <v>0</v>
      </c>
      <c r="BG183" s="96">
        <f t="shared" si="59"/>
        <v>0</v>
      </c>
    </row>
    <row r="184" spans="1:59" x14ac:dyDescent="0.3">
      <c r="A184" s="97">
        <f>IF(COUNT('IA3'!#REF!)=0,1000,(IFERROR(IF('IA3'!#REF!/A84&lt;0.5,0,IF('IA3'!#REF!/A84*100&gt;90,5,IF('IA3'!#REF!/A84*100&gt;80,4,IF('IA3'!#REF!/A84*100&gt;70,3,IF('IA3'!#REF!/A84*100&gt;60,2,IF('IA3'!#REF!/A84*100&lt;=60,1)))))),0))*A284)</f>
        <v>1000</v>
      </c>
      <c r="B184" s="97">
        <f>IF(COUNT('IA3'!#REF!)=0,1000,(IFERROR(IF('IA3'!#REF!/B84&lt;0.5,0,IF('IA3'!#REF!/B84*100&gt;90,5,IF('IA3'!#REF!/B84*100&gt;80,4,IF('IA3'!#REF!/B84*100&gt;70,3,IF('IA3'!#REF!/B84*100&gt;60,2,IF('IA3'!#REF!/B84*100&lt;=60,1)))))),0))*B284)</f>
        <v>1000</v>
      </c>
      <c r="C184" s="97">
        <f>IF(COUNT('IA3'!#REF!)=0,1000,(IFERROR(IF('IA3'!#REF!/C84&lt;0.5,0,IF('IA3'!#REF!/C84*100&gt;90,5,IF('IA3'!#REF!/C84*100&gt;80,4,IF('IA3'!#REF!/C84*100&gt;70,3,IF('IA3'!#REF!/C84*100&gt;60,2,IF('IA3'!#REF!/C84*100&lt;=60,1)))))),0))*C284)</f>
        <v>1000</v>
      </c>
      <c r="D184" s="97">
        <f>IF(COUNT('IA3'!#REF!)=0,1000,(IFERROR(IF('IA3'!#REF!/D84&lt;0.5,0,IF('IA3'!#REF!/D84*100&gt;90,5,IF('IA3'!#REF!/D84*100&gt;80,4,IF('IA3'!#REF!/D84*100&gt;70,3,IF('IA3'!#REF!/D84*100&gt;60,2,IF('IA3'!#REF!/D84*100&lt;=60,1)))))),0))*D284)</f>
        <v>1000</v>
      </c>
      <c r="E184" s="97">
        <f>IF(COUNT('IA3'!#REF!)=0,1000,(IFERROR(IF('IA3'!#REF!/E84&lt;0.5,0,IF('IA3'!#REF!/E84*100&gt;90,5,IF('IA3'!#REF!/E84*100&gt;80,4,IF('IA3'!#REF!/E84*100&gt;70,3,IF('IA3'!#REF!/E84*100&gt;60,2,IF('IA3'!#REF!/E84*100&lt;=60,1)))))),0))*E284)</f>
        <v>1000</v>
      </c>
      <c r="F184" s="97">
        <f>IF(COUNT('IA3'!#REF!)=0,1000,(IFERROR(IF('IA3'!#REF!/F84&lt;0.5,0,IF('IA3'!#REF!/F84*100&gt;90,5,IF('IA3'!#REF!/F84*100&gt;80,4,IF('IA3'!#REF!/F84*100&gt;70,3,IF('IA3'!#REF!/F84*100&gt;60,2,IF('IA3'!#REF!/F84*100&lt;=60,1)))))),0))*F284)</f>
        <v>1000</v>
      </c>
      <c r="G184" s="97">
        <f>IF(COUNT('IA3'!#REF!)=0,1000,(IFERROR(IF('IA3'!#REF!/G84&lt;0.5,0,IF('IA3'!#REF!/G84*100&gt;90,5,IF('IA3'!#REF!/G84*100&gt;80,4,IF('IA3'!#REF!/G84*100&gt;70,3,IF('IA3'!#REF!/G84*100&gt;60,2,IF('IA3'!#REF!/G84*100&lt;=60,1)))))),0))*G284)</f>
        <v>1000</v>
      </c>
      <c r="H184" s="97">
        <f>IF(COUNT('IA3'!#REF!)=0,1000,(IFERROR(IF('IA3'!#REF!/H84&lt;0.5,0,IF('IA3'!#REF!/H84*100&gt;90,5,IF('IA3'!#REF!/H84*100&gt;80,4,IF('IA3'!#REF!/H84*100&gt;70,3,IF('IA3'!#REF!/H84*100&gt;60,2,IF('IA3'!#REF!/H84*100&lt;=60,1)))))),0))*H284)</f>
        <v>1000</v>
      </c>
      <c r="I184" s="97">
        <f>IF(COUNT('IA3'!#REF!)=0,1000,(IFERROR(IF('IA3'!#REF!/I84&lt;0.5,0,IF('IA3'!#REF!/I84*100&gt;90,5,IF('IA3'!#REF!/I84*100&gt;80,4,IF('IA3'!#REF!/I84*100&gt;70,3,IF('IA3'!#REF!/I84*100&gt;60,2,IF('IA3'!#REF!/I84*100&lt;=60,1)))))),0))*I284)</f>
        <v>1000</v>
      </c>
      <c r="J184" s="97">
        <f>IF(COUNT('IA3'!#REF!)=0,1000,(IFERROR(IF('IA3'!#REF!/J84&lt;0.5,0,IF('IA3'!#REF!/J84*100&gt;90,5,IF('IA3'!#REF!/J84*100&gt;80,4,IF('IA3'!#REF!/J84*100&gt;70,3,IF('IA3'!#REF!/J84*100&gt;60,2,IF('IA3'!#REF!/J84*100&lt;=60,1)))))),0))*J284)</f>
        <v>1000</v>
      </c>
      <c r="K184" s="97">
        <f>IF(COUNT('IA3'!#REF!)=0,1000,(IFERROR(IF('IA3'!#REF!/K84&lt;0.5,0,IF('IA3'!#REF!/K84*100&gt;90,5,IF('IA3'!#REF!/K84*100&gt;80,4,IF('IA3'!#REF!/K84*100&gt;70,3,IF('IA3'!#REF!/K84*100&gt;60,2,IF('IA3'!#REF!/K84*100&lt;=60,1)))))),0))*K284)</f>
        <v>1000</v>
      </c>
      <c r="L184" s="97">
        <f>IF(COUNT('IA3'!#REF!)=0,1000,(IFERROR(IF('IA3'!#REF!/L84&lt;0.5,0,IF('IA3'!#REF!/L84*100&gt;90,5,IF('IA3'!#REF!/L84*100&gt;80,4,IF('IA3'!#REF!/L84*100&gt;70,3,IF('IA3'!#REF!/L84*100&gt;60,2,IF('IA3'!#REF!/L84*100&lt;=60,1)))))),0))*L284)</f>
        <v>1000</v>
      </c>
      <c r="M184" s="97">
        <f>IF(COUNT('IA3'!#REF!)=0,1000,(IFERROR(IF('IA3'!#REF!/M84&lt;0.5,0,IF('IA3'!#REF!/M84*100&gt;90,5,IF('IA3'!#REF!/M84*100&gt;80,4,IF('IA3'!#REF!/M84*100&gt;70,3,IF('IA3'!#REF!/M84*100&gt;60,2,IF('IA3'!#REF!/M84*100&lt;=60,1)))))),0))*M284)</f>
        <v>1000</v>
      </c>
      <c r="N184" s="97">
        <f>IF(COUNT('IA3'!#REF!)=0,1000,(IFERROR(IF('IA3'!#REF!/N84&lt;0.5,0,IF('IA3'!#REF!/N84*100&gt;90,5,IF('IA3'!#REF!/N84*100&gt;80,4,IF('IA3'!#REF!/N84*100&gt;70,3,IF('IA3'!#REF!/N84*100&gt;60,2,IF('IA3'!#REF!/N84*100&lt;=60,1)))))),0))*N284)</f>
        <v>1000</v>
      </c>
      <c r="O184" s="97">
        <f>IF(COUNT('IA3'!#REF!)=0,1000,(IFERROR(IF('IA3'!#REF!/O84&lt;0.5,0,IF('IA3'!#REF!/O84*100&gt;90,5,IF('IA3'!#REF!/O84*100&gt;80,4,IF('IA3'!#REF!/O84*100&gt;70,3,IF('IA3'!#REF!/O84*100&gt;60,2,IF('IA3'!#REF!/O84*100&lt;=60,1)))))),0))*O284)</f>
        <v>1000</v>
      </c>
      <c r="P184" s="97">
        <f>IF(COUNT('IA3'!#REF!)=0,1000,(IFERROR(IF('IA3'!#REF!/P84&lt;0.5,0,IF('IA3'!#REF!/P84*100&gt;90,5,IF('IA3'!#REF!/P84*100&gt;80,4,IF('IA3'!#REF!/P84*100&gt;70,3,IF('IA3'!#REF!/P84*100&gt;60,2,IF('IA3'!#REF!/P84*100&lt;=60,1)))))),0))*P284)</f>
        <v>1000</v>
      </c>
      <c r="Q184" s="97">
        <f>IF(COUNT('IA3'!#REF!)=0,1000,(IFERROR(IF('IA3'!#REF!/Q84&lt;0.5,0,IF('IA3'!#REF!/Q84*100&gt;90,5,IF('IA3'!#REF!/Q84*100&gt;80,4,IF('IA3'!#REF!/Q84*100&gt;70,3,IF('IA3'!#REF!/Q84*100&gt;60,2,IF('IA3'!#REF!/Q84*100&lt;=60,1)))))),0))*Q284)</f>
        <v>1000</v>
      </c>
      <c r="R184" s="97">
        <f>IF(COUNT('IA3'!#REF!)=0,1000,(IFERROR(IF('IA3'!#REF!/R84&lt;0.5,0,IF('IA3'!#REF!/R84*100&gt;90,5,IF('IA3'!#REF!/R84*100&gt;80,4,IF('IA3'!#REF!/R84*100&gt;70,3,IF('IA3'!#REF!/R84*100&gt;60,2,IF('IA3'!#REF!/R84*100&lt;=60,1)))))),0))*R284)</f>
        <v>1000</v>
      </c>
      <c r="S184" s="97">
        <f>IF(COUNT('IA3'!#REF!)=0,1000,(IFERROR(IF('IA3'!#REF!/S84&lt;0.5,0,IF('IA3'!#REF!/S84*100&gt;90,5,IF('IA3'!#REF!/S84*100&gt;80,4,IF('IA3'!#REF!/S84*100&gt;70,3,IF('IA3'!#REF!/S84*100&gt;60,2,IF('IA3'!#REF!/S84*100&lt;=60,1)))))),0))*S284)</f>
        <v>1000</v>
      </c>
      <c r="T184" s="97">
        <f>IF(COUNT('IA3'!#REF!)=0,1000,(IFERROR(IF('IA3'!#REF!/T84&lt;0.5,0,IF('IA3'!#REF!/T84*100&gt;90,5,IF('IA3'!#REF!/T84*100&gt;80,4,IF('IA3'!#REF!/T84*100&gt;70,3,IF('IA3'!#REF!/T84*100&gt;60,2,IF('IA3'!#REF!/T84*100&lt;=60,1)))))),0))*T284)</f>
        <v>1000</v>
      </c>
      <c r="U184" s="97">
        <f>IF(COUNT('IA3'!#REF!)=0,1000,(IFERROR(IF('IA3'!#REF!/U84&lt;0.5,0,IF('IA3'!#REF!/U84*100&gt;90,5,IF('IA3'!#REF!/U84*100&gt;80,4,IF('IA3'!#REF!/U84*100&gt;70,3,IF('IA3'!#REF!/U84*100&gt;60,2,IF('IA3'!#REF!/U84*100&lt;=60,1)))))),0))*U284)</f>
        <v>1000</v>
      </c>
      <c r="V184" s="97">
        <f>IF(COUNT('IA3'!#REF!)=0,1000,(IFERROR(IF('IA3'!#REF!/V84&lt;0.5,0,IF('IA3'!#REF!/V84*100&gt;90,5,IF('IA3'!#REF!/V84*100&gt;80,4,IF('IA3'!#REF!/V84*100&gt;70,3,IF('IA3'!#REF!/V84*100&gt;60,2,IF('IA3'!#REF!/V84*100&lt;=60,1)))))),0))*V284)</f>
        <v>1000</v>
      </c>
      <c r="W184" s="97">
        <f>IF(COUNT('IA3'!#REF!)=0,1000,(IFERROR(IF('IA3'!#REF!/W84&lt;0.5,0,IF('IA3'!#REF!/W84*100&gt;90,5,IF('IA3'!#REF!/W84*100&gt;80,4,IF('IA3'!#REF!/W84*100&gt;70,3,IF('IA3'!#REF!/W84*100&gt;60,2,IF('IA3'!#REF!/W84*100&lt;=60,1)))))),0))*W284)</f>
        <v>1000</v>
      </c>
      <c r="X184" s="97">
        <f>IF(COUNT('IA3'!#REF!)=0,1000,(IFERROR(IF('IA3'!#REF!/X84&lt;0.5,0,IF('IA3'!#REF!/X84*100&gt;90,5,IF('IA3'!#REF!/X84*100&gt;80,4,IF('IA3'!#REF!/X84*100&gt;70,3,IF('IA3'!#REF!/X84*100&gt;60,2,IF('IA3'!#REF!/X84*100&lt;=60,1)))))),0))*X284)</f>
        <v>1000</v>
      </c>
      <c r="Y184" s="97">
        <f>IF(COUNT('IA3'!#REF!)=0,1000,(IFERROR(IF('IA3'!#REF!/Y84&lt;0.5,0,IF('IA3'!#REF!/Y84*100&gt;90,5,IF('IA3'!#REF!/Y84*100&gt;80,4,IF('IA3'!#REF!/Y84*100&gt;70,3,IF('IA3'!#REF!/Y84*100&gt;60,2,IF('IA3'!#REF!/Y84*100&lt;=60,1)))))),0))*Y284)</f>
        <v>1000</v>
      </c>
      <c r="Z184" s="97">
        <f>IF(COUNT('IA3'!#REF!)=0,1000,(IFERROR(IF('IA3'!#REF!/Z84&lt;0.5,0,IF('IA3'!#REF!/Z84*100&gt;90,5,IF('IA3'!#REF!/Z84*100&gt;80,4,IF('IA3'!#REF!/Z84*100&gt;70,3,IF('IA3'!#REF!/Z84*100&gt;60,2,IF('IA3'!#REF!/Z84*100&lt;=60,1)))))),0))*Z284)</f>
        <v>1000</v>
      </c>
      <c r="AA184" s="97">
        <f>IF(COUNT('IA3'!#REF!)=0,1000,(IFERROR(IF('IA3'!#REF!/AA84&lt;0.5,0,IF('IA3'!#REF!/AA84*100&gt;90,5,IF('IA3'!#REF!/AA84*100&gt;80,4,IF('IA3'!#REF!/AA84*100&gt;70,3,IF('IA3'!#REF!/AA84*100&gt;60,2,IF('IA3'!#REF!/AA84*100&lt;=60,1)))))),0))*AA284)</f>
        <v>1000</v>
      </c>
      <c r="AB184" s="97">
        <f>IF(COUNT('IA3'!#REF!)=0,1000,(IFERROR(IF('IA3'!#REF!/AB84&lt;0.5,0,IF('IA3'!#REF!/AB84*100&gt;90,5,IF('IA3'!#REF!/AB84*100&gt;80,4,IF('IA3'!#REF!/AB84*100&gt;70,3,IF('IA3'!#REF!/AB84*100&gt;60,2,IF('IA3'!#REF!/AB84*100&lt;=60,1)))))),0))*AB284)</f>
        <v>1000</v>
      </c>
      <c r="AC184" s="97">
        <f>IF(COUNT('IA3'!#REF!)=0,1000,(IFERROR(IF('IA3'!#REF!/AC84&lt;0.5,0,IF('IA3'!#REF!/AC84*100&gt;90,5,IF('IA3'!#REF!/AC84*100&gt;80,4,IF('IA3'!#REF!/AC84*100&gt;70,3,IF('IA3'!#REF!/AC84*100&gt;60,2,IF('IA3'!#REF!/AC84*100&lt;=60,1)))))),0))*AC284)</f>
        <v>1000</v>
      </c>
      <c r="AD184" s="97">
        <f>IF(COUNT('IA3'!#REF!)=0,1000,(IFERROR(IF('IA3'!#REF!/AD84&lt;0.5,0,IF('IA3'!#REF!/AD84*100&gt;90,5,IF('IA3'!#REF!/AD84*100&gt;80,4,IF('IA3'!#REF!/AD84*100&gt;70,3,IF('IA3'!#REF!/AD84*100&gt;60,2,IF('IA3'!#REF!/AD84*100&lt;=60,1)))))),0))*AD284)</f>
        <v>1000</v>
      </c>
      <c r="AE184" s="97">
        <f>IF(COUNT('IA3'!#REF!)=0,1000,(IFERROR(IF('IA3'!#REF!/AE84&lt;0.5,0,IF('IA3'!#REF!/AE84*100&gt;90,5,IF('IA3'!#REF!/AE84*100&gt;80,4,IF('IA3'!#REF!/AE84*100&gt;70,3,IF('IA3'!#REF!/AE84*100&gt;60,2,IF('IA3'!#REF!/AE84*100&lt;=60,1)))))),0))*AE284)</f>
        <v>1000</v>
      </c>
      <c r="AF184" s="97">
        <f>IF(COUNT('IA3'!#REF!)=0,1000,(IFERROR(IF('IA3'!#REF!/AF84&lt;0.5,0,IF('IA3'!#REF!/AF84*100&gt;90,5,IF('IA3'!#REF!/AF84*100&gt;80,4,IF('IA3'!#REF!/AF84*100&gt;70,3,IF('IA3'!#REF!/AF84*100&gt;60,2,IF('IA3'!#REF!/AF84*100&lt;=60,1)))))),0))*AF284)</f>
        <v>1000</v>
      </c>
      <c r="AG184" s="97">
        <f>IF(COUNT('IA3'!#REF!)=0,1000,(IFERROR(IF('IA3'!#REF!/AG84&lt;0.5,0,IF('IA3'!#REF!/AG84*100&gt;90,5,IF('IA3'!#REF!/AG84*100&gt;80,4,IF('IA3'!#REF!/AG84*100&gt;70,3,IF('IA3'!#REF!/AG84*100&gt;60,2,IF('IA3'!#REF!/AG84*100&lt;=60,1)))))),0))*AG284)</f>
        <v>1000</v>
      </c>
      <c r="AH184" s="97">
        <f>IF(COUNT('IA3'!#REF!)=0,1000,(IFERROR(IF('IA3'!#REF!/AH84&lt;0.5,0,IF('IA3'!#REF!/AH84*100&gt;90,5,IF('IA3'!#REF!/AH84*100&gt;80,4,IF('IA3'!#REF!/AH84*100&gt;70,3,IF('IA3'!#REF!/AH84*100&gt;60,2,IF('IA3'!#REF!/AH84*100&lt;=60,1)))))),0))*AH284)</f>
        <v>1000</v>
      </c>
      <c r="AI184" s="97">
        <f>IF(COUNT('IA3'!#REF!)=0,1000,(IFERROR(IF('IA3'!#REF!/AI84&lt;0.5,0,IF('IA3'!#REF!/AI84*100&gt;90,5,IF('IA3'!#REF!/AI84*100&gt;80,4,IF('IA3'!#REF!/AI84*100&gt;70,3,IF('IA3'!#REF!/AI84*100&gt;60,2,IF('IA3'!#REF!/AI84*100&lt;=60,1)))))),0))*AI284)</f>
        <v>1000</v>
      </c>
      <c r="AJ184" s="97">
        <f>IF(COUNT('IA3'!#REF!)=0,1000,(IFERROR(IF('IA3'!#REF!/AJ84&lt;0.5,0,IF('IA3'!#REF!/AJ84*100&gt;90,5,IF('IA3'!#REF!/AJ84*100&gt;80,4,IF('IA3'!#REF!/AJ84*100&gt;70,3,IF('IA3'!#REF!/AJ84*100&gt;60,2,IF('IA3'!#REF!/AJ84*100&lt;=60,1)))))),0))*AJ284)</f>
        <v>1000</v>
      </c>
      <c r="AK184" s="97">
        <f>IF(COUNT('IA3'!#REF!)=0,1000,(IFERROR(IF('IA3'!#REF!/AK84&lt;0.5,0,IF('IA3'!#REF!/AK84*100&gt;90,5,IF('IA3'!#REF!/AK84*100&gt;80,4,IF('IA3'!#REF!/AK84*100&gt;70,3,IF('IA3'!#REF!/AK84*100&gt;60,2,IF('IA3'!#REF!/AK84*100&lt;=60,1)))))),0))*AK284)</f>
        <v>1000</v>
      </c>
      <c r="AL184" s="97">
        <f>IF(COUNT('IA3'!#REF!)=0,1000,(IFERROR(IF('IA3'!#REF!/AL84&lt;0.5,0,IF('IA3'!#REF!/AL84*100&gt;90,5,IF('IA3'!#REF!/AL84*100&gt;80,4,IF('IA3'!#REF!/AL84*100&gt;70,3,IF('IA3'!#REF!/AL84*100&gt;60,2,IF('IA3'!#REF!/AL84*100&lt;=60,1)))))),0))*AL284)</f>
        <v>1000</v>
      </c>
      <c r="AM184" s="97">
        <f>IF(COUNT('IA3'!#REF!)=0,1000,(IFERROR(IF('IA3'!#REF!/AM84&lt;0.5,0,IF('IA3'!#REF!/AM84*100&gt;90,5,IF('IA3'!#REF!/AM84*100&gt;80,4,IF('IA3'!#REF!/AM84*100&gt;70,3,IF('IA3'!#REF!/AM84*100&gt;60,2,IF('IA3'!#REF!/AM84*100&lt;=60,1)))))),0))*AM284)</f>
        <v>1000</v>
      </c>
      <c r="AN184" s="97">
        <f>IF(COUNT('IA3'!#REF!)=0,1000,(IFERROR(IF('IA3'!#REF!/AN84&lt;0.5,0,IF('IA3'!#REF!/AN84*100&gt;90,5,IF('IA3'!#REF!/AN84*100&gt;80,4,IF('IA3'!#REF!/AN84*100&gt;70,3,IF('IA3'!#REF!/AN84*100&gt;60,2,IF('IA3'!#REF!/AN84*100&lt;=60,1)))))),0))*AN284)</f>
        <v>1000</v>
      </c>
      <c r="AO184" s="97">
        <f>IF(COUNT('IA3'!#REF!)=0,1000,(IFERROR(IF('IA3'!#REF!/AO84&lt;0.5,0,IF('IA3'!#REF!/AO84*100&gt;90,5,IF('IA3'!#REF!/AO84*100&gt;80,4,IF('IA3'!#REF!/AO84*100&gt;70,3,IF('IA3'!#REF!/AO84*100&gt;60,2,IF('IA3'!#REF!/AO84*100&lt;=60,1)))))),0))*AO284)</f>
        <v>1000</v>
      </c>
      <c r="AP184" s="97">
        <f>IF(COUNT('IA3'!#REF!)=0,1000,(IFERROR(IF('IA3'!#REF!/AP84&lt;0.5,0,IF('IA3'!#REF!/AP84*100&gt;90,5,IF('IA3'!#REF!/AP84*100&gt;80,4,IF('IA3'!#REF!/AP84*100&gt;70,3,IF('IA3'!#REF!/AP84*100&gt;60,2,IF('IA3'!#REF!/AP84*100&lt;=60,1)))))),0))*AP284)</f>
        <v>1000</v>
      </c>
      <c r="AQ184" s="97">
        <f>IF(COUNT('IA3'!#REF!)=0,1000,(IFERROR(IF('IA3'!#REF!/AQ84&lt;0.5,0,IF('IA3'!#REF!/AQ84*100&gt;90,5,IF('IA3'!#REF!/AQ84*100&gt;80,4,IF('IA3'!#REF!/AQ84*100&gt;70,3,IF('IA3'!#REF!/AQ84*100&gt;60,2,IF('IA3'!#REF!/AQ84*100&lt;=60,1)))))),0))*AQ284)</f>
        <v>1000</v>
      </c>
      <c r="AR184" s="97">
        <f>IF(COUNT('IA3'!#REF!)=0,1000,(IFERROR(IF('IA3'!#REF!/AR84&lt;0.5,0,IF('IA3'!#REF!/AR84*100&gt;90,5,IF('IA3'!#REF!/AR84*100&gt;80,4,IF('IA3'!#REF!/AR84*100&gt;70,3,IF('IA3'!#REF!/AR84*100&gt;60,2,IF('IA3'!#REF!/AR84*100&lt;=60,1)))))),0))*AR284)</f>
        <v>1000</v>
      </c>
      <c r="AS184" s="97">
        <f>IF(COUNT('IA3'!#REF!)=0,1000,(IFERROR(IF('IA3'!#REF!/AS84&lt;0.5,0,IF('IA3'!#REF!/AS84*100&gt;90,5,IF('IA3'!#REF!/AS84*100&gt;80,4,IF('IA3'!#REF!/AS84*100&gt;70,3,IF('IA3'!#REF!/AS84*100&gt;60,2,IF('IA3'!#REF!/AS84*100&lt;=60,1)))))),0))*AS284)</f>
        <v>1000</v>
      </c>
      <c r="AT184" s="97">
        <f>IF(COUNT('IA3'!#REF!)=0,1000,(IFERROR(IF('IA3'!#REF!/AT84&lt;0.5,0,IF('IA3'!#REF!/AT84*100&gt;90,5,IF('IA3'!#REF!/AT84*100&gt;80,4,IF('IA3'!#REF!/AT84*100&gt;70,3,IF('IA3'!#REF!/AT84*100&gt;60,2,IF('IA3'!#REF!/AT84*100&lt;=60,1)))))),0))*AT284)</f>
        <v>1000</v>
      </c>
      <c r="AU184" s="97">
        <f>IF(COUNT('IA3'!#REF!)=0,1000,(IFERROR(IF('IA3'!#REF!/AU84&lt;0.5,0,IF('IA3'!#REF!/AU84*100&gt;90,5,IF('IA3'!#REF!/AU84*100&gt;80,4,IF('IA3'!#REF!/AU84*100&gt;70,3,IF('IA3'!#REF!/AU84*100&gt;60,2,IF('IA3'!#REF!/AU84*100&lt;=60,1)))))),0))*AU284)</f>
        <v>1000</v>
      </c>
      <c r="AV184" s="97">
        <f>IF(COUNT('IA3'!#REF!)=0,1000,(IFERROR(IF('IA3'!#REF!/AV84&lt;0.5,0,IF('IA3'!#REF!/AV84*100&gt;90,5,IF('IA3'!#REF!/AV84*100&gt;80,4,IF('IA3'!#REF!/AV84*100&gt;70,3,IF('IA3'!#REF!/AV84*100&gt;60,2,IF('IA3'!#REF!/AV84*100&lt;=60,1)))))),0))*AV284)</f>
        <v>1000</v>
      </c>
      <c r="AW184" s="97">
        <f>IF(COUNT('IA3'!#REF!)=0,1000,(IFERROR(IF('IA3'!#REF!/AW84&lt;0.5,0,IF('IA3'!#REF!/AW84*100&gt;90,5,IF('IA3'!#REF!/AW84*100&gt;80,4,IF('IA3'!#REF!/AW84*100&gt;70,3,IF('IA3'!#REF!/AW84*100&gt;60,2,IF('IA3'!#REF!/AW84*100&lt;=60,1)))))),0))*AW284)</f>
        <v>1000</v>
      </c>
      <c r="AX184" s="97">
        <f>IF(COUNT('IA3'!#REF!)=0,1000,(IFERROR(IF('IA3'!#REF!/AX84&lt;0.5,0,IF('IA3'!#REF!/AX84*100&gt;90,5,IF('IA3'!#REF!/AX84*100&gt;80,4,IF('IA3'!#REF!/AX84*100&gt;70,3,IF('IA3'!#REF!/AX84*100&gt;60,2,IF('IA3'!#REF!/AX84*100&lt;=60,1)))))),0))*AX284)</f>
        <v>1000</v>
      </c>
      <c r="AY184" s="97">
        <f>IF(COUNT('IA3'!#REF!)=0,1000,(IFERROR(IF('IA3'!#REF!/AY84&lt;0.5,0,IF('IA3'!#REF!/AY84*100&gt;90,5,IF('IA3'!#REF!/AY84*100&gt;80,4,IF('IA3'!#REF!/AY84*100&gt;70,3,IF('IA3'!#REF!/AY84*100&gt;60,2,IF('IA3'!#REF!/AY84*100&lt;=60,1)))))),0))*AY284)</f>
        <v>1000</v>
      </c>
      <c r="AZ184" s="97">
        <f>IF(COUNT('IA3'!#REF!)=0,1000,(IFERROR(IF('IA3'!#REF!/AZ84&lt;0.5,0,IF('IA3'!#REF!/AZ84*100&gt;90,5,IF('IA3'!#REF!/AZ84*100&gt;80,4,IF('IA3'!#REF!/AZ84*100&gt;70,3,IF('IA3'!#REF!/AZ84*100&gt;60,2,IF('IA3'!#REF!/AZ84*100&lt;=60,1)))))),0))*AZ284)</f>
        <v>1000</v>
      </c>
      <c r="BA184" s="96">
        <f t="shared" si="53"/>
        <v>0</v>
      </c>
      <c r="BB184" s="96">
        <f t="shared" si="54"/>
        <v>0</v>
      </c>
      <c r="BC184" s="96">
        <f t="shared" si="55"/>
        <v>0</v>
      </c>
      <c r="BD184" s="96">
        <f t="shared" si="56"/>
        <v>0</v>
      </c>
      <c r="BE184" s="96">
        <f t="shared" si="57"/>
        <v>0</v>
      </c>
      <c r="BF184" s="96">
        <f t="shared" si="58"/>
        <v>0</v>
      </c>
      <c r="BG184" s="96">
        <f t="shared" si="59"/>
        <v>0</v>
      </c>
    </row>
    <row r="185" spans="1:59" x14ac:dyDescent="0.3">
      <c r="A185" s="97">
        <f>IF(COUNT('IA3'!#REF!)=0,1000,(IFERROR(IF('IA3'!#REF!/A85&lt;0.5,0,IF('IA3'!#REF!/A85*100&gt;90,5,IF('IA3'!#REF!/A85*100&gt;80,4,IF('IA3'!#REF!/A85*100&gt;70,3,IF('IA3'!#REF!/A85*100&gt;60,2,IF('IA3'!#REF!/A85*100&lt;=60,1)))))),0))*A285)</f>
        <v>1000</v>
      </c>
      <c r="B185" s="97">
        <f>IF(COUNT('IA3'!#REF!)=0,1000,(IFERROR(IF('IA3'!#REF!/B85&lt;0.5,0,IF('IA3'!#REF!/B85*100&gt;90,5,IF('IA3'!#REF!/B85*100&gt;80,4,IF('IA3'!#REF!/B85*100&gt;70,3,IF('IA3'!#REF!/B85*100&gt;60,2,IF('IA3'!#REF!/B85*100&lt;=60,1)))))),0))*B285)</f>
        <v>1000</v>
      </c>
      <c r="C185" s="97">
        <f>IF(COUNT('IA3'!#REF!)=0,1000,(IFERROR(IF('IA3'!#REF!/C85&lt;0.5,0,IF('IA3'!#REF!/C85*100&gt;90,5,IF('IA3'!#REF!/C85*100&gt;80,4,IF('IA3'!#REF!/C85*100&gt;70,3,IF('IA3'!#REF!/C85*100&gt;60,2,IF('IA3'!#REF!/C85*100&lt;=60,1)))))),0))*C285)</f>
        <v>1000</v>
      </c>
      <c r="D185" s="97">
        <f>IF(COUNT('IA3'!#REF!)=0,1000,(IFERROR(IF('IA3'!#REF!/D85&lt;0.5,0,IF('IA3'!#REF!/D85*100&gt;90,5,IF('IA3'!#REF!/D85*100&gt;80,4,IF('IA3'!#REF!/D85*100&gt;70,3,IF('IA3'!#REF!/D85*100&gt;60,2,IF('IA3'!#REF!/D85*100&lt;=60,1)))))),0))*D285)</f>
        <v>1000</v>
      </c>
      <c r="E185" s="97">
        <f>IF(COUNT('IA3'!#REF!)=0,1000,(IFERROR(IF('IA3'!#REF!/E85&lt;0.5,0,IF('IA3'!#REF!/E85*100&gt;90,5,IF('IA3'!#REF!/E85*100&gt;80,4,IF('IA3'!#REF!/E85*100&gt;70,3,IF('IA3'!#REF!/E85*100&gt;60,2,IF('IA3'!#REF!/E85*100&lt;=60,1)))))),0))*E285)</f>
        <v>1000</v>
      </c>
      <c r="F185" s="97">
        <f>IF(COUNT('IA3'!#REF!)=0,1000,(IFERROR(IF('IA3'!#REF!/F85&lt;0.5,0,IF('IA3'!#REF!/F85*100&gt;90,5,IF('IA3'!#REF!/F85*100&gt;80,4,IF('IA3'!#REF!/F85*100&gt;70,3,IF('IA3'!#REF!/F85*100&gt;60,2,IF('IA3'!#REF!/F85*100&lt;=60,1)))))),0))*F285)</f>
        <v>1000</v>
      </c>
      <c r="G185" s="97">
        <f>IF(COUNT('IA3'!#REF!)=0,1000,(IFERROR(IF('IA3'!#REF!/G85&lt;0.5,0,IF('IA3'!#REF!/G85*100&gt;90,5,IF('IA3'!#REF!/G85*100&gt;80,4,IF('IA3'!#REF!/G85*100&gt;70,3,IF('IA3'!#REF!/G85*100&gt;60,2,IF('IA3'!#REF!/G85*100&lt;=60,1)))))),0))*G285)</f>
        <v>1000</v>
      </c>
      <c r="H185" s="97">
        <f>IF(COUNT('IA3'!#REF!)=0,1000,(IFERROR(IF('IA3'!#REF!/H85&lt;0.5,0,IF('IA3'!#REF!/H85*100&gt;90,5,IF('IA3'!#REF!/H85*100&gt;80,4,IF('IA3'!#REF!/H85*100&gt;70,3,IF('IA3'!#REF!/H85*100&gt;60,2,IF('IA3'!#REF!/H85*100&lt;=60,1)))))),0))*H285)</f>
        <v>1000</v>
      </c>
      <c r="I185" s="97">
        <f>IF(COUNT('IA3'!#REF!)=0,1000,(IFERROR(IF('IA3'!#REF!/I85&lt;0.5,0,IF('IA3'!#REF!/I85*100&gt;90,5,IF('IA3'!#REF!/I85*100&gt;80,4,IF('IA3'!#REF!/I85*100&gt;70,3,IF('IA3'!#REF!/I85*100&gt;60,2,IF('IA3'!#REF!/I85*100&lt;=60,1)))))),0))*I285)</f>
        <v>1000</v>
      </c>
      <c r="J185" s="97">
        <f>IF(COUNT('IA3'!#REF!)=0,1000,(IFERROR(IF('IA3'!#REF!/J85&lt;0.5,0,IF('IA3'!#REF!/J85*100&gt;90,5,IF('IA3'!#REF!/J85*100&gt;80,4,IF('IA3'!#REF!/J85*100&gt;70,3,IF('IA3'!#REF!/J85*100&gt;60,2,IF('IA3'!#REF!/J85*100&lt;=60,1)))))),0))*J285)</f>
        <v>1000</v>
      </c>
      <c r="K185" s="97">
        <f>IF(COUNT('IA3'!#REF!)=0,1000,(IFERROR(IF('IA3'!#REF!/K85&lt;0.5,0,IF('IA3'!#REF!/K85*100&gt;90,5,IF('IA3'!#REF!/K85*100&gt;80,4,IF('IA3'!#REF!/K85*100&gt;70,3,IF('IA3'!#REF!/K85*100&gt;60,2,IF('IA3'!#REF!/K85*100&lt;=60,1)))))),0))*K285)</f>
        <v>1000</v>
      </c>
      <c r="L185" s="97">
        <f>IF(COUNT('IA3'!#REF!)=0,1000,(IFERROR(IF('IA3'!#REF!/L85&lt;0.5,0,IF('IA3'!#REF!/L85*100&gt;90,5,IF('IA3'!#REF!/L85*100&gt;80,4,IF('IA3'!#REF!/L85*100&gt;70,3,IF('IA3'!#REF!/L85*100&gt;60,2,IF('IA3'!#REF!/L85*100&lt;=60,1)))))),0))*L285)</f>
        <v>1000</v>
      </c>
      <c r="M185" s="97">
        <f>IF(COUNT('IA3'!#REF!)=0,1000,(IFERROR(IF('IA3'!#REF!/M85&lt;0.5,0,IF('IA3'!#REF!/M85*100&gt;90,5,IF('IA3'!#REF!/M85*100&gt;80,4,IF('IA3'!#REF!/M85*100&gt;70,3,IF('IA3'!#REF!/M85*100&gt;60,2,IF('IA3'!#REF!/M85*100&lt;=60,1)))))),0))*M285)</f>
        <v>1000</v>
      </c>
      <c r="N185" s="97">
        <f>IF(COUNT('IA3'!#REF!)=0,1000,(IFERROR(IF('IA3'!#REF!/N85&lt;0.5,0,IF('IA3'!#REF!/N85*100&gt;90,5,IF('IA3'!#REF!/N85*100&gt;80,4,IF('IA3'!#REF!/N85*100&gt;70,3,IF('IA3'!#REF!/N85*100&gt;60,2,IF('IA3'!#REF!/N85*100&lt;=60,1)))))),0))*N285)</f>
        <v>1000</v>
      </c>
      <c r="O185" s="97">
        <f>IF(COUNT('IA3'!#REF!)=0,1000,(IFERROR(IF('IA3'!#REF!/O85&lt;0.5,0,IF('IA3'!#REF!/O85*100&gt;90,5,IF('IA3'!#REF!/O85*100&gt;80,4,IF('IA3'!#REF!/O85*100&gt;70,3,IF('IA3'!#REF!/O85*100&gt;60,2,IF('IA3'!#REF!/O85*100&lt;=60,1)))))),0))*O285)</f>
        <v>1000</v>
      </c>
      <c r="P185" s="97">
        <f>IF(COUNT('IA3'!#REF!)=0,1000,(IFERROR(IF('IA3'!#REF!/P85&lt;0.5,0,IF('IA3'!#REF!/P85*100&gt;90,5,IF('IA3'!#REF!/P85*100&gt;80,4,IF('IA3'!#REF!/P85*100&gt;70,3,IF('IA3'!#REF!/P85*100&gt;60,2,IF('IA3'!#REF!/P85*100&lt;=60,1)))))),0))*P285)</f>
        <v>1000</v>
      </c>
      <c r="Q185" s="97">
        <f>IF(COUNT('IA3'!#REF!)=0,1000,(IFERROR(IF('IA3'!#REF!/Q85&lt;0.5,0,IF('IA3'!#REF!/Q85*100&gt;90,5,IF('IA3'!#REF!/Q85*100&gt;80,4,IF('IA3'!#REF!/Q85*100&gt;70,3,IF('IA3'!#REF!/Q85*100&gt;60,2,IF('IA3'!#REF!/Q85*100&lt;=60,1)))))),0))*Q285)</f>
        <v>1000</v>
      </c>
      <c r="R185" s="97">
        <f>IF(COUNT('IA3'!#REF!)=0,1000,(IFERROR(IF('IA3'!#REF!/R85&lt;0.5,0,IF('IA3'!#REF!/R85*100&gt;90,5,IF('IA3'!#REF!/R85*100&gt;80,4,IF('IA3'!#REF!/R85*100&gt;70,3,IF('IA3'!#REF!/R85*100&gt;60,2,IF('IA3'!#REF!/R85*100&lt;=60,1)))))),0))*R285)</f>
        <v>1000</v>
      </c>
      <c r="S185" s="97">
        <f>IF(COUNT('IA3'!#REF!)=0,1000,(IFERROR(IF('IA3'!#REF!/S85&lt;0.5,0,IF('IA3'!#REF!/S85*100&gt;90,5,IF('IA3'!#REF!/S85*100&gt;80,4,IF('IA3'!#REF!/S85*100&gt;70,3,IF('IA3'!#REF!/S85*100&gt;60,2,IF('IA3'!#REF!/S85*100&lt;=60,1)))))),0))*S285)</f>
        <v>1000</v>
      </c>
      <c r="T185" s="97">
        <f>IF(COUNT('IA3'!#REF!)=0,1000,(IFERROR(IF('IA3'!#REF!/T85&lt;0.5,0,IF('IA3'!#REF!/T85*100&gt;90,5,IF('IA3'!#REF!/T85*100&gt;80,4,IF('IA3'!#REF!/T85*100&gt;70,3,IF('IA3'!#REF!/T85*100&gt;60,2,IF('IA3'!#REF!/T85*100&lt;=60,1)))))),0))*T285)</f>
        <v>1000</v>
      </c>
      <c r="U185" s="97">
        <f>IF(COUNT('IA3'!#REF!)=0,1000,(IFERROR(IF('IA3'!#REF!/U85&lt;0.5,0,IF('IA3'!#REF!/U85*100&gt;90,5,IF('IA3'!#REF!/U85*100&gt;80,4,IF('IA3'!#REF!/U85*100&gt;70,3,IF('IA3'!#REF!/U85*100&gt;60,2,IF('IA3'!#REF!/U85*100&lt;=60,1)))))),0))*U285)</f>
        <v>1000</v>
      </c>
      <c r="V185" s="97">
        <f>IF(COUNT('IA3'!#REF!)=0,1000,(IFERROR(IF('IA3'!#REF!/V85&lt;0.5,0,IF('IA3'!#REF!/V85*100&gt;90,5,IF('IA3'!#REF!/V85*100&gt;80,4,IF('IA3'!#REF!/V85*100&gt;70,3,IF('IA3'!#REF!/V85*100&gt;60,2,IF('IA3'!#REF!/V85*100&lt;=60,1)))))),0))*V285)</f>
        <v>1000</v>
      </c>
      <c r="W185" s="97">
        <f>IF(COUNT('IA3'!#REF!)=0,1000,(IFERROR(IF('IA3'!#REF!/W85&lt;0.5,0,IF('IA3'!#REF!/W85*100&gt;90,5,IF('IA3'!#REF!/W85*100&gt;80,4,IF('IA3'!#REF!/W85*100&gt;70,3,IF('IA3'!#REF!/W85*100&gt;60,2,IF('IA3'!#REF!/W85*100&lt;=60,1)))))),0))*W285)</f>
        <v>1000</v>
      </c>
      <c r="X185" s="97">
        <f>IF(COUNT('IA3'!#REF!)=0,1000,(IFERROR(IF('IA3'!#REF!/X85&lt;0.5,0,IF('IA3'!#REF!/X85*100&gt;90,5,IF('IA3'!#REF!/X85*100&gt;80,4,IF('IA3'!#REF!/X85*100&gt;70,3,IF('IA3'!#REF!/X85*100&gt;60,2,IF('IA3'!#REF!/X85*100&lt;=60,1)))))),0))*X285)</f>
        <v>1000</v>
      </c>
      <c r="Y185" s="97">
        <f>IF(COUNT('IA3'!#REF!)=0,1000,(IFERROR(IF('IA3'!#REF!/Y85&lt;0.5,0,IF('IA3'!#REF!/Y85*100&gt;90,5,IF('IA3'!#REF!/Y85*100&gt;80,4,IF('IA3'!#REF!/Y85*100&gt;70,3,IF('IA3'!#REF!/Y85*100&gt;60,2,IF('IA3'!#REF!/Y85*100&lt;=60,1)))))),0))*Y285)</f>
        <v>1000</v>
      </c>
      <c r="Z185" s="97">
        <f>IF(COUNT('IA3'!#REF!)=0,1000,(IFERROR(IF('IA3'!#REF!/Z85&lt;0.5,0,IF('IA3'!#REF!/Z85*100&gt;90,5,IF('IA3'!#REF!/Z85*100&gt;80,4,IF('IA3'!#REF!/Z85*100&gt;70,3,IF('IA3'!#REF!/Z85*100&gt;60,2,IF('IA3'!#REF!/Z85*100&lt;=60,1)))))),0))*Z285)</f>
        <v>1000</v>
      </c>
      <c r="AA185" s="97">
        <f>IF(COUNT('IA3'!#REF!)=0,1000,(IFERROR(IF('IA3'!#REF!/AA85&lt;0.5,0,IF('IA3'!#REF!/AA85*100&gt;90,5,IF('IA3'!#REF!/AA85*100&gt;80,4,IF('IA3'!#REF!/AA85*100&gt;70,3,IF('IA3'!#REF!/AA85*100&gt;60,2,IF('IA3'!#REF!/AA85*100&lt;=60,1)))))),0))*AA285)</f>
        <v>1000</v>
      </c>
      <c r="AB185" s="97">
        <f>IF(COUNT('IA3'!#REF!)=0,1000,(IFERROR(IF('IA3'!#REF!/AB85&lt;0.5,0,IF('IA3'!#REF!/AB85*100&gt;90,5,IF('IA3'!#REF!/AB85*100&gt;80,4,IF('IA3'!#REF!/AB85*100&gt;70,3,IF('IA3'!#REF!/AB85*100&gt;60,2,IF('IA3'!#REF!/AB85*100&lt;=60,1)))))),0))*AB285)</f>
        <v>1000</v>
      </c>
      <c r="AC185" s="97">
        <f>IF(COUNT('IA3'!#REF!)=0,1000,(IFERROR(IF('IA3'!#REF!/AC85&lt;0.5,0,IF('IA3'!#REF!/AC85*100&gt;90,5,IF('IA3'!#REF!/AC85*100&gt;80,4,IF('IA3'!#REF!/AC85*100&gt;70,3,IF('IA3'!#REF!/AC85*100&gt;60,2,IF('IA3'!#REF!/AC85*100&lt;=60,1)))))),0))*AC285)</f>
        <v>1000</v>
      </c>
      <c r="AD185" s="97">
        <f>IF(COUNT('IA3'!#REF!)=0,1000,(IFERROR(IF('IA3'!#REF!/AD85&lt;0.5,0,IF('IA3'!#REF!/AD85*100&gt;90,5,IF('IA3'!#REF!/AD85*100&gt;80,4,IF('IA3'!#REF!/AD85*100&gt;70,3,IF('IA3'!#REF!/AD85*100&gt;60,2,IF('IA3'!#REF!/AD85*100&lt;=60,1)))))),0))*AD285)</f>
        <v>1000</v>
      </c>
      <c r="AE185" s="97">
        <f>IF(COUNT('IA3'!#REF!)=0,1000,(IFERROR(IF('IA3'!#REF!/AE85&lt;0.5,0,IF('IA3'!#REF!/AE85*100&gt;90,5,IF('IA3'!#REF!/AE85*100&gt;80,4,IF('IA3'!#REF!/AE85*100&gt;70,3,IF('IA3'!#REF!/AE85*100&gt;60,2,IF('IA3'!#REF!/AE85*100&lt;=60,1)))))),0))*AE285)</f>
        <v>1000</v>
      </c>
      <c r="AF185" s="97">
        <f>IF(COUNT('IA3'!#REF!)=0,1000,(IFERROR(IF('IA3'!#REF!/AF85&lt;0.5,0,IF('IA3'!#REF!/AF85*100&gt;90,5,IF('IA3'!#REF!/AF85*100&gt;80,4,IF('IA3'!#REF!/AF85*100&gt;70,3,IF('IA3'!#REF!/AF85*100&gt;60,2,IF('IA3'!#REF!/AF85*100&lt;=60,1)))))),0))*AF285)</f>
        <v>1000</v>
      </c>
      <c r="AG185" s="97">
        <f>IF(COUNT('IA3'!#REF!)=0,1000,(IFERROR(IF('IA3'!#REF!/AG85&lt;0.5,0,IF('IA3'!#REF!/AG85*100&gt;90,5,IF('IA3'!#REF!/AG85*100&gt;80,4,IF('IA3'!#REF!/AG85*100&gt;70,3,IF('IA3'!#REF!/AG85*100&gt;60,2,IF('IA3'!#REF!/AG85*100&lt;=60,1)))))),0))*AG285)</f>
        <v>1000</v>
      </c>
      <c r="AH185" s="97">
        <f>IF(COUNT('IA3'!#REF!)=0,1000,(IFERROR(IF('IA3'!#REF!/AH85&lt;0.5,0,IF('IA3'!#REF!/AH85*100&gt;90,5,IF('IA3'!#REF!/AH85*100&gt;80,4,IF('IA3'!#REF!/AH85*100&gt;70,3,IF('IA3'!#REF!/AH85*100&gt;60,2,IF('IA3'!#REF!/AH85*100&lt;=60,1)))))),0))*AH285)</f>
        <v>1000</v>
      </c>
      <c r="AI185" s="97">
        <f>IF(COUNT('IA3'!#REF!)=0,1000,(IFERROR(IF('IA3'!#REF!/AI85&lt;0.5,0,IF('IA3'!#REF!/AI85*100&gt;90,5,IF('IA3'!#REF!/AI85*100&gt;80,4,IF('IA3'!#REF!/AI85*100&gt;70,3,IF('IA3'!#REF!/AI85*100&gt;60,2,IF('IA3'!#REF!/AI85*100&lt;=60,1)))))),0))*AI285)</f>
        <v>1000</v>
      </c>
      <c r="AJ185" s="97">
        <f>IF(COUNT('IA3'!#REF!)=0,1000,(IFERROR(IF('IA3'!#REF!/AJ85&lt;0.5,0,IF('IA3'!#REF!/AJ85*100&gt;90,5,IF('IA3'!#REF!/AJ85*100&gt;80,4,IF('IA3'!#REF!/AJ85*100&gt;70,3,IF('IA3'!#REF!/AJ85*100&gt;60,2,IF('IA3'!#REF!/AJ85*100&lt;=60,1)))))),0))*AJ285)</f>
        <v>1000</v>
      </c>
      <c r="AK185" s="97">
        <f>IF(COUNT('IA3'!#REF!)=0,1000,(IFERROR(IF('IA3'!#REF!/AK85&lt;0.5,0,IF('IA3'!#REF!/AK85*100&gt;90,5,IF('IA3'!#REF!/AK85*100&gt;80,4,IF('IA3'!#REF!/AK85*100&gt;70,3,IF('IA3'!#REF!/AK85*100&gt;60,2,IF('IA3'!#REF!/AK85*100&lt;=60,1)))))),0))*AK285)</f>
        <v>1000</v>
      </c>
      <c r="AL185" s="97">
        <f>IF(COUNT('IA3'!#REF!)=0,1000,(IFERROR(IF('IA3'!#REF!/AL85&lt;0.5,0,IF('IA3'!#REF!/AL85*100&gt;90,5,IF('IA3'!#REF!/AL85*100&gt;80,4,IF('IA3'!#REF!/AL85*100&gt;70,3,IF('IA3'!#REF!/AL85*100&gt;60,2,IF('IA3'!#REF!/AL85*100&lt;=60,1)))))),0))*AL285)</f>
        <v>1000</v>
      </c>
      <c r="AM185" s="97">
        <f>IF(COUNT('IA3'!#REF!)=0,1000,(IFERROR(IF('IA3'!#REF!/AM85&lt;0.5,0,IF('IA3'!#REF!/AM85*100&gt;90,5,IF('IA3'!#REF!/AM85*100&gt;80,4,IF('IA3'!#REF!/AM85*100&gt;70,3,IF('IA3'!#REF!/AM85*100&gt;60,2,IF('IA3'!#REF!/AM85*100&lt;=60,1)))))),0))*AM285)</f>
        <v>1000</v>
      </c>
      <c r="AN185" s="97">
        <f>IF(COUNT('IA3'!#REF!)=0,1000,(IFERROR(IF('IA3'!#REF!/AN85&lt;0.5,0,IF('IA3'!#REF!/AN85*100&gt;90,5,IF('IA3'!#REF!/AN85*100&gt;80,4,IF('IA3'!#REF!/AN85*100&gt;70,3,IF('IA3'!#REF!/AN85*100&gt;60,2,IF('IA3'!#REF!/AN85*100&lt;=60,1)))))),0))*AN285)</f>
        <v>1000</v>
      </c>
      <c r="AO185" s="97">
        <f>IF(COUNT('IA3'!#REF!)=0,1000,(IFERROR(IF('IA3'!#REF!/AO85&lt;0.5,0,IF('IA3'!#REF!/AO85*100&gt;90,5,IF('IA3'!#REF!/AO85*100&gt;80,4,IF('IA3'!#REF!/AO85*100&gt;70,3,IF('IA3'!#REF!/AO85*100&gt;60,2,IF('IA3'!#REF!/AO85*100&lt;=60,1)))))),0))*AO285)</f>
        <v>1000</v>
      </c>
      <c r="AP185" s="97">
        <f>IF(COUNT('IA3'!#REF!)=0,1000,(IFERROR(IF('IA3'!#REF!/AP85&lt;0.5,0,IF('IA3'!#REF!/AP85*100&gt;90,5,IF('IA3'!#REF!/AP85*100&gt;80,4,IF('IA3'!#REF!/AP85*100&gt;70,3,IF('IA3'!#REF!/AP85*100&gt;60,2,IF('IA3'!#REF!/AP85*100&lt;=60,1)))))),0))*AP285)</f>
        <v>1000</v>
      </c>
      <c r="AQ185" s="97">
        <f>IF(COUNT('IA3'!#REF!)=0,1000,(IFERROR(IF('IA3'!#REF!/AQ85&lt;0.5,0,IF('IA3'!#REF!/AQ85*100&gt;90,5,IF('IA3'!#REF!/AQ85*100&gt;80,4,IF('IA3'!#REF!/AQ85*100&gt;70,3,IF('IA3'!#REF!/AQ85*100&gt;60,2,IF('IA3'!#REF!/AQ85*100&lt;=60,1)))))),0))*AQ285)</f>
        <v>1000</v>
      </c>
      <c r="AR185" s="97">
        <f>IF(COUNT('IA3'!#REF!)=0,1000,(IFERROR(IF('IA3'!#REF!/AR85&lt;0.5,0,IF('IA3'!#REF!/AR85*100&gt;90,5,IF('IA3'!#REF!/AR85*100&gt;80,4,IF('IA3'!#REF!/AR85*100&gt;70,3,IF('IA3'!#REF!/AR85*100&gt;60,2,IF('IA3'!#REF!/AR85*100&lt;=60,1)))))),0))*AR285)</f>
        <v>1000</v>
      </c>
      <c r="AS185" s="97">
        <f>IF(COUNT('IA3'!#REF!)=0,1000,(IFERROR(IF('IA3'!#REF!/AS85&lt;0.5,0,IF('IA3'!#REF!/AS85*100&gt;90,5,IF('IA3'!#REF!/AS85*100&gt;80,4,IF('IA3'!#REF!/AS85*100&gt;70,3,IF('IA3'!#REF!/AS85*100&gt;60,2,IF('IA3'!#REF!/AS85*100&lt;=60,1)))))),0))*AS285)</f>
        <v>1000</v>
      </c>
      <c r="AT185" s="97">
        <f>IF(COUNT('IA3'!#REF!)=0,1000,(IFERROR(IF('IA3'!#REF!/AT85&lt;0.5,0,IF('IA3'!#REF!/AT85*100&gt;90,5,IF('IA3'!#REF!/AT85*100&gt;80,4,IF('IA3'!#REF!/AT85*100&gt;70,3,IF('IA3'!#REF!/AT85*100&gt;60,2,IF('IA3'!#REF!/AT85*100&lt;=60,1)))))),0))*AT285)</f>
        <v>1000</v>
      </c>
      <c r="AU185" s="97">
        <f>IF(COUNT('IA3'!#REF!)=0,1000,(IFERROR(IF('IA3'!#REF!/AU85&lt;0.5,0,IF('IA3'!#REF!/AU85*100&gt;90,5,IF('IA3'!#REF!/AU85*100&gt;80,4,IF('IA3'!#REF!/AU85*100&gt;70,3,IF('IA3'!#REF!/AU85*100&gt;60,2,IF('IA3'!#REF!/AU85*100&lt;=60,1)))))),0))*AU285)</f>
        <v>1000</v>
      </c>
      <c r="AV185" s="97">
        <f>IF(COUNT('IA3'!#REF!)=0,1000,(IFERROR(IF('IA3'!#REF!/AV85&lt;0.5,0,IF('IA3'!#REF!/AV85*100&gt;90,5,IF('IA3'!#REF!/AV85*100&gt;80,4,IF('IA3'!#REF!/AV85*100&gt;70,3,IF('IA3'!#REF!/AV85*100&gt;60,2,IF('IA3'!#REF!/AV85*100&lt;=60,1)))))),0))*AV285)</f>
        <v>1000</v>
      </c>
      <c r="AW185" s="97">
        <f>IF(COUNT('IA3'!#REF!)=0,1000,(IFERROR(IF('IA3'!#REF!/AW85&lt;0.5,0,IF('IA3'!#REF!/AW85*100&gt;90,5,IF('IA3'!#REF!/AW85*100&gt;80,4,IF('IA3'!#REF!/AW85*100&gt;70,3,IF('IA3'!#REF!/AW85*100&gt;60,2,IF('IA3'!#REF!/AW85*100&lt;=60,1)))))),0))*AW285)</f>
        <v>1000</v>
      </c>
      <c r="AX185" s="97">
        <f>IF(COUNT('IA3'!#REF!)=0,1000,(IFERROR(IF('IA3'!#REF!/AX85&lt;0.5,0,IF('IA3'!#REF!/AX85*100&gt;90,5,IF('IA3'!#REF!/AX85*100&gt;80,4,IF('IA3'!#REF!/AX85*100&gt;70,3,IF('IA3'!#REF!/AX85*100&gt;60,2,IF('IA3'!#REF!/AX85*100&lt;=60,1)))))),0))*AX285)</f>
        <v>1000</v>
      </c>
      <c r="AY185" s="97">
        <f>IF(COUNT('IA3'!#REF!)=0,1000,(IFERROR(IF('IA3'!#REF!/AY85&lt;0.5,0,IF('IA3'!#REF!/AY85*100&gt;90,5,IF('IA3'!#REF!/AY85*100&gt;80,4,IF('IA3'!#REF!/AY85*100&gt;70,3,IF('IA3'!#REF!/AY85*100&gt;60,2,IF('IA3'!#REF!/AY85*100&lt;=60,1)))))),0))*AY285)</f>
        <v>1000</v>
      </c>
      <c r="AZ185" s="97">
        <f>IF(COUNT('IA3'!#REF!)=0,1000,(IFERROR(IF('IA3'!#REF!/AZ85&lt;0.5,0,IF('IA3'!#REF!/AZ85*100&gt;90,5,IF('IA3'!#REF!/AZ85*100&gt;80,4,IF('IA3'!#REF!/AZ85*100&gt;70,3,IF('IA3'!#REF!/AZ85*100&gt;60,2,IF('IA3'!#REF!/AZ85*100&lt;=60,1)))))),0))*AZ285)</f>
        <v>1000</v>
      </c>
      <c r="BA185" s="96">
        <f t="shared" si="53"/>
        <v>0</v>
      </c>
      <c r="BB185" s="96">
        <f t="shared" si="54"/>
        <v>0</v>
      </c>
      <c r="BC185" s="96">
        <f t="shared" si="55"/>
        <v>0</v>
      </c>
      <c r="BD185" s="96">
        <f t="shared" si="56"/>
        <v>0</v>
      </c>
      <c r="BE185" s="96">
        <f t="shared" si="57"/>
        <v>0</v>
      </c>
      <c r="BF185" s="96">
        <f t="shared" si="58"/>
        <v>0</v>
      </c>
      <c r="BG185" s="96">
        <f t="shared" si="59"/>
        <v>0</v>
      </c>
    </row>
    <row r="186" spans="1:59" x14ac:dyDescent="0.3">
      <c r="A186" s="97">
        <f>IF(COUNT('IA3'!#REF!)=0,1000,(IFERROR(IF('IA3'!#REF!/A86&lt;0.5,0,IF('IA3'!#REF!/A86*100&gt;90,5,IF('IA3'!#REF!/A86*100&gt;80,4,IF('IA3'!#REF!/A86*100&gt;70,3,IF('IA3'!#REF!/A86*100&gt;60,2,IF('IA3'!#REF!/A86*100&lt;=60,1)))))),0))*A286)</f>
        <v>1000</v>
      </c>
      <c r="B186" s="97">
        <f>IF(COUNT('IA3'!#REF!)=0,1000,(IFERROR(IF('IA3'!#REF!/B86&lt;0.5,0,IF('IA3'!#REF!/B86*100&gt;90,5,IF('IA3'!#REF!/B86*100&gt;80,4,IF('IA3'!#REF!/B86*100&gt;70,3,IF('IA3'!#REF!/B86*100&gt;60,2,IF('IA3'!#REF!/B86*100&lt;=60,1)))))),0))*B286)</f>
        <v>1000</v>
      </c>
      <c r="C186" s="97">
        <f>IF(COUNT('IA3'!#REF!)=0,1000,(IFERROR(IF('IA3'!#REF!/C86&lt;0.5,0,IF('IA3'!#REF!/C86*100&gt;90,5,IF('IA3'!#REF!/C86*100&gt;80,4,IF('IA3'!#REF!/C86*100&gt;70,3,IF('IA3'!#REF!/C86*100&gt;60,2,IF('IA3'!#REF!/C86*100&lt;=60,1)))))),0))*C286)</f>
        <v>1000</v>
      </c>
      <c r="D186" s="97">
        <f>IF(COUNT('IA3'!#REF!)=0,1000,(IFERROR(IF('IA3'!#REF!/D86&lt;0.5,0,IF('IA3'!#REF!/D86*100&gt;90,5,IF('IA3'!#REF!/D86*100&gt;80,4,IF('IA3'!#REF!/D86*100&gt;70,3,IF('IA3'!#REF!/D86*100&gt;60,2,IF('IA3'!#REF!/D86*100&lt;=60,1)))))),0))*D286)</f>
        <v>1000</v>
      </c>
      <c r="E186" s="97">
        <f>IF(COUNT('IA3'!#REF!)=0,1000,(IFERROR(IF('IA3'!#REF!/E86&lt;0.5,0,IF('IA3'!#REF!/E86*100&gt;90,5,IF('IA3'!#REF!/E86*100&gt;80,4,IF('IA3'!#REF!/E86*100&gt;70,3,IF('IA3'!#REF!/E86*100&gt;60,2,IF('IA3'!#REF!/E86*100&lt;=60,1)))))),0))*E286)</f>
        <v>1000</v>
      </c>
      <c r="F186" s="97">
        <f>IF(COUNT('IA3'!#REF!)=0,1000,(IFERROR(IF('IA3'!#REF!/F86&lt;0.5,0,IF('IA3'!#REF!/F86*100&gt;90,5,IF('IA3'!#REF!/F86*100&gt;80,4,IF('IA3'!#REF!/F86*100&gt;70,3,IF('IA3'!#REF!/F86*100&gt;60,2,IF('IA3'!#REF!/F86*100&lt;=60,1)))))),0))*F286)</f>
        <v>1000</v>
      </c>
      <c r="G186" s="97">
        <f>IF(COUNT('IA3'!#REF!)=0,1000,(IFERROR(IF('IA3'!#REF!/G86&lt;0.5,0,IF('IA3'!#REF!/G86*100&gt;90,5,IF('IA3'!#REF!/G86*100&gt;80,4,IF('IA3'!#REF!/G86*100&gt;70,3,IF('IA3'!#REF!/G86*100&gt;60,2,IF('IA3'!#REF!/G86*100&lt;=60,1)))))),0))*G286)</f>
        <v>1000</v>
      </c>
      <c r="H186" s="97">
        <f>IF(COUNT('IA3'!#REF!)=0,1000,(IFERROR(IF('IA3'!#REF!/H86&lt;0.5,0,IF('IA3'!#REF!/H86*100&gt;90,5,IF('IA3'!#REF!/H86*100&gt;80,4,IF('IA3'!#REF!/H86*100&gt;70,3,IF('IA3'!#REF!/H86*100&gt;60,2,IF('IA3'!#REF!/H86*100&lt;=60,1)))))),0))*H286)</f>
        <v>1000</v>
      </c>
      <c r="I186" s="97">
        <f>IF(COUNT('IA3'!#REF!)=0,1000,(IFERROR(IF('IA3'!#REF!/I86&lt;0.5,0,IF('IA3'!#REF!/I86*100&gt;90,5,IF('IA3'!#REF!/I86*100&gt;80,4,IF('IA3'!#REF!/I86*100&gt;70,3,IF('IA3'!#REF!/I86*100&gt;60,2,IF('IA3'!#REF!/I86*100&lt;=60,1)))))),0))*I286)</f>
        <v>1000</v>
      </c>
      <c r="J186" s="97">
        <f>IF(COUNT('IA3'!#REF!)=0,1000,(IFERROR(IF('IA3'!#REF!/J86&lt;0.5,0,IF('IA3'!#REF!/J86*100&gt;90,5,IF('IA3'!#REF!/J86*100&gt;80,4,IF('IA3'!#REF!/J86*100&gt;70,3,IF('IA3'!#REF!/J86*100&gt;60,2,IF('IA3'!#REF!/J86*100&lt;=60,1)))))),0))*J286)</f>
        <v>1000</v>
      </c>
      <c r="K186" s="97">
        <f>IF(COUNT('IA3'!#REF!)=0,1000,(IFERROR(IF('IA3'!#REF!/K86&lt;0.5,0,IF('IA3'!#REF!/K86*100&gt;90,5,IF('IA3'!#REF!/K86*100&gt;80,4,IF('IA3'!#REF!/K86*100&gt;70,3,IF('IA3'!#REF!/K86*100&gt;60,2,IF('IA3'!#REF!/K86*100&lt;=60,1)))))),0))*K286)</f>
        <v>1000</v>
      </c>
      <c r="L186" s="97">
        <f>IF(COUNT('IA3'!#REF!)=0,1000,(IFERROR(IF('IA3'!#REF!/L86&lt;0.5,0,IF('IA3'!#REF!/L86*100&gt;90,5,IF('IA3'!#REF!/L86*100&gt;80,4,IF('IA3'!#REF!/L86*100&gt;70,3,IF('IA3'!#REF!/L86*100&gt;60,2,IF('IA3'!#REF!/L86*100&lt;=60,1)))))),0))*L286)</f>
        <v>1000</v>
      </c>
      <c r="M186" s="97">
        <f>IF(COUNT('IA3'!#REF!)=0,1000,(IFERROR(IF('IA3'!#REF!/M86&lt;0.5,0,IF('IA3'!#REF!/M86*100&gt;90,5,IF('IA3'!#REF!/M86*100&gt;80,4,IF('IA3'!#REF!/M86*100&gt;70,3,IF('IA3'!#REF!/M86*100&gt;60,2,IF('IA3'!#REF!/M86*100&lt;=60,1)))))),0))*M286)</f>
        <v>1000</v>
      </c>
      <c r="N186" s="97">
        <f>IF(COUNT('IA3'!#REF!)=0,1000,(IFERROR(IF('IA3'!#REF!/N86&lt;0.5,0,IF('IA3'!#REF!/N86*100&gt;90,5,IF('IA3'!#REF!/N86*100&gt;80,4,IF('IA3'!#REF!/N86*100&gt;70,3,IF('IA3'!#REF!/N86*100&gt;60,2,IF('IA3'!#REF!/N86*100&lt;=60,1)))))),0))*N286)</f>
        <v>1000</v>
      </c>
      <c r="O186" s="97">
        <f>IF(COUNT('IA3'!#REF!)=0,1000,(IFERROR(IF('IA3'!#REF!/O86&lt;0.5,0,IF('IA3'!#REF!/O86*100&gt;90,5,IF('IA3'!#REF!/O86*100&gt;80,4,IF('IA3'!#REF!/O86*100&gt;70,3,IF('IA3'!#REF!/O86*100&gt;60,2,IF('IA3'!#REF!/O86*100&lt;=60,1)))))),0))*O286)</f>
        <v>1000</v>
      </c>
      <c r="P186" s="97">
        <f>IF(COUNT('IA3'!#REF!)=0,1000,(IFERROR(IF('IA3'!#REF!/P86&lt;0.5,0,IF('IA3'!#REF!/P86*100&gt;90,5,IF('IA3'!#REF!/P86*100&gt;80,4,IF('IA3'!#REF!/P86*100&gt;70,3,IF('IA3'!#REF!/P86*100&gt;60,2,IF('IA3'!#REF!/P86*100&lt;=60,1)))))),0))*P286)</f>
        <v>1000</v>
      </c>
      <c r="Q186" s="97">
        <f>IF(COUNT('IA3'!#REF!)=0,1000,(IFERROR(IF('IA3'!#REF!/Q86&lt;0.5,0,IF('IA3'!#REF!/Q86*100&gt;90,5,IF('IA3'!#REF!/Q86*100&gt;80,4,IF('IA3'!#REF!/Q86*100&gt;70,3,IF('IA3'!#REF!/Q86*100&gt;60,2,IF('IA3'!#REF!/Q86*100&lt;=60,1)))))),0))*Q286)</f>
        <v>1000</v>
      </c>
      <c r="R186" s="97">
        <f>IF(COUNT('IA3'!#REF!)=0,1000,(IFERROR(IF('IA3'!#REF!/R86&lt;0.5,0,IF('IA3'!#REF!/R86*100&gt;90,5,IF('IA3'!#REF!/R86*100&gt;80,4,IF('IA3'!#REF!/R86*100&gt;70,3,IF('IA3'!#REF!/R86*100&gt;60,2,IF('IA3'!#REF!/R86*100&lt;=60,1)))))),0))*R286)</f>
        <v>1000</v>
      </c>
      <c r="S186" s="97">
        <f>IF(COUNT('IA3'!#REF!)=0,1000,(IFERROR(IF('IA3'!#REF!/S86&lt;0.5,0,IF('IA3'!#REF!/S86*100&gt;90,5,IF('IA3'!#REF!/S86*100&gt;80,4,IF('IA3'!#REF!/S86*100&gt;70,3,IF('IA3'!#REF!/S86*100&gt;60,2,IF('IA3'!#REF!/S86*100&lt;=60,1)))))),0))*S286)</f>
        <v>1000</v>
      </c>
      <c r="T186" s="97">
        <f>IF(COUNT('IA3'!#REF!)=0,1000,(IFERROR(IF('IA3'!#REF!/T86&lt;0.5,0,IF('IA3'!#REF!/T86*100&gt;90,5,IF('IA3'!#REF!/T86*100&gt;80,4,IF('IA3'!#REF!/T86*100&gt;70,3,IF('IA3'!#REF!/T86*100&gt;60,2,IF('IA3'!#REF!/T86*100&lt;=60,1)))))),0))*T286)</f>
        <v>1000</v>
      </c>
      <c r="U186" s="97">
        <f>IF(COUNT('IA3'!#REF!)=0,1000,(IFERROR(IF('IA3'!#REF!/U86&lt;0.5,0,IF('IA3'!#REF!/U86*100&gt;90,5,IF('IA3'!#REF!/U86*100&gt;80,4,IF('IA3'!#REF!/U86*100&gt;70,3,IF('IA3'!#REF!/U86*100&gt;60,2,IF('IA3'!#REF!/U86*100&lt;=60,1)))))),0))*U286)</f>
        <v>1000</v>
      </c>
      <c r="V186" s="97">
        <f>IF(COUNT('IA3'!#REF!)=0,1000,(IFERROR(IF('IA3'!#REF!/V86&lt;0.5,0,IF('IA3'!#REF!/V86*100&gt;90,5,IF('IA3'!#REF!/V86*100&gt;80,4,IF('IA3'!#REF!/V86*100&gt;70,3,IF('IA3'!#REF!/V86*100&gt;60,2,IF('IA3'!#REF!/V86*100&lt;=60,1)))))),0))*V286)</f>
        <v>1000</v>
      </c>
      <c r="W186" s="97">
        <f>IF(COUNT('IA3'!#REF!)=0,1000,(IFERROR(IF('IA3'!#REF!/W86&lt;0.5,0,IF('IA3'!#REF!/W86*100&gt;90,5,IF('IA3'!#REF!/W86*100&gt;80,4,IF('IA3'!#REF!/W86*100&gt;70,3,IF('IA3'!#REF!/W86*100&gt;60,2,IF('IA3'!#REF!/W86*100&lt;=60,1)))))),0))*W286)</f>
        <v>1000</v>
      </c>
      <c r="X186" s="97">
        <f>IF(COUNT('IA3'!#REF!)=0,1000,(IFERROR(IF('IA3'!#REF!/X86&lt;0.5,0,IF('IA3'!#REF!/X86*100&gt;90,5,IF('IA3'!#REF!/X86*100&gt;80,4,IF('IA3'!#REF!/X86*100&gt;70,3,IF('IA3'!#REF!/X86*100&gt;60,2,IF('IA3'!#REF!/X86*100&lt;=60,1)))))),0))*X286)</f>
        <v>1000</v>
      </c>
      <c r="Y186" s="97">
        <f>IF(COUNT('IA3'!#REF!)=0,1000,(IFERROR(IF('IA3'!#REF!/Y86&lt;0.5,0,IF('IA3'!#REF!/Y86*100&gt;90,5,IF('IA3'!#REF!/Y86*100&gt;80,4,IF('IA3'!#REF!/Y86*100&gt;70,3,IF('IA3'!#REF!/Y86*100&gt;60,2,IF('IA3'!#REF!/Y86*100&lt;=60,1)))))),0))*Y286)</f>
        <v>1000</v>
      </c>
      <c r="Z186" s="97">
        <f>IF(COUNT('IA3'!#REF!)=0,1000,(IFERROR(IF('IA3'!#REF!/Z86&lt;0.5,0,IF('IA3'!#REF!/Z86*100&gt;90,5,IF('IA3'!#REF!/Z86*100&gt;80,4,IF('IA3'!#REF!/Z86*100&gt;70,3,IF('IA3'!#REF!/Z86*100&gt;60,2,IF('IA3'!#REF!/Z86*100&lt;=60,1)))))),0))*Z286)</f>
        <v>1000</v>
      </c>
      <c r="AA186" s="97">
        <f>IF(COUNT('IA3'!#REF!)=0,1000,(IFERROR(IF('IA3'!#REF!/AA86&lt;0.5,0,IF('IA3'!#REF!/AA86*100&gt;90,5,IF('IA3'!#REF!/AA86*100&gt;80,4,IF('IA3'!#REF!/AA86*100&gt;70,3,IF('IA3'!#REF!/AA86*100&gt;60,2,IF('IA3'!#REF!/AA86*100&lt;=60,1)))))),0))*AA286)</f>
        <v>1000</v>
      </c>
      <c r="AB186" s="97">
        <f>IF(COUNT('IA3'!#REF!)=0,1000,(IFERROR(IF('IA3'!#REF!/AB86&lt;0.5,0,IF('IA3'!#REF!/AB86*100&gt;90,5,IF('IA3'!#REF!/AB86*100&gt;80,4,IF('IA3'!#REF!/AB86*100&gt;70,3,IF('IA3'!#REF!/AB86*100&gt;60,2,IF('IA3'!#REF!/AB86*100&lt;=60,1)))))),0))*AB286)</f>
        <v>1000</v>
      </c>
      <c r="AC186" s="97">
        <f>IF(COUNT('IA3'!#REF!)=0,1000,(IFERROR(IF('IA3'!#REF!/AC86&lt;0.5,0,IF('IA3'!#REF!/AC86*100&gt;90,5,IF('IA3'!#REF!/AC86*100&gt;80,4,IF('IA3'!#REF!/AC86*100&gt;70,3,IF('IA3'!#REF!/AC86*100&gt;60,2,IF('IA3'!#REF!/AC86*100&lt;=60,1)))))),0))*AC286)</f>
        <v>1000</v>
      </c>
      <c r="AD186" s="97">
        <f>IF(COUNT('IA3'!#REF!)=0,1000,(IFERROR(IF('IA3'!#REF!/AD86&lt;0.5,0,IF('IA3'!#REF!/AD86*100&gt;90,5,IF('IA3'!#REF!/AD86*100&gt;80,4,IF('IA3'!#REF!/AD86*100&gt;70,3,IF('IA3'!#REF!/AD86*100&gt;60,2,IF('IA3'!#REF!/AD86*100&lt;=60,1)))))),0))*AD286)</f>
        <v>1000</v>
      </c>
      <c r="AE186" s="97">
        <f>IF(COUNT('IA3'!#REF!)=0,1000,(IFERROR(IF('IA3'!#REF!/AE86&lt;0.5,0,IF('IA3'!#REF!/AE86*100&gt;90,5,IF('IA3'!#REF!/AE86*100&gt;80,4,IF('IA3'!#REF!/AE86*100&gt;70,3,IF('IA3'!#REF!/AE86*100&gt;60,2,IF('IA3'!#REF!/AE86*100&lt;=60,1)))))),0))*AE286)</f>
        <v>1000</v>
      </c>
      <c r="AF186" s="97">
        <f>IF(COUNT('IA3'!#REF!)=0,1000,(IFERROR(IF('IA3'!#REF!/AF86&lt;0.5,0,IF('IA3'!#REF!/AF86*100&gt;90,5,IF('IA3'!#REF!/AF86*100&gt;80,4,IF('IA3'!#REF!/AF86*100&gt;70,3,IF('IA3'!#REF!/AF86*100&gt;60,2,IF('IA3'!#REF!/AF86*100&lt;=60,1)))))),0))*AF286)</f>
        <v>1000</v>
      </c>
      <c r="AG186" s="97">
        <f>IF(COUNT('IA3'!#REF!)=0,1000,(IFERROR(IF('IA3'!#REF!/AG86&lt;0.5,0,IF('IA3'!#REF!/AG86*100&gt;90,5,IF('IA3'!#REF!/AG86*100&gt;80,4,IF('IA3'!#REF!/AG86*100&gt;70,3,IF('IA3'!#REF!/AG86*100&gt;60,2,IF('IA3'!#REF!/AG86*100&lt;=60,1)))))),0))*AG286)</f>
        <v>1000</v>
      </c>
      <c r="AH186" s="97">
        <f>IF(COUNT('IA3'!#REF!)=0,1000,(IFERROR(IF('IA3'!#REF!/AH86&lt;0.5,0,IF('IA3'!#REF!/AH86*100&gt;90,5,IF('IA3'!#REF!/AH86*100&gt;80,4,IF('IA3'!#REF!/AH86*100&gt;70,3,IF('IA3'!#REF!/AH86*100&gt;60,2,IF('IA3'!#REF!/AH86*100&lt;=60,1)))))),0))*AH286)</f>
        <v>1000</v>
      </c>
      <c r="AI186" s="97">
        <f>IF(COUNT('IA3'!#REF!)=0,1000,(IFERROR(IF('IA3'!#REF!/AI86&lt;0.5,0,IF('IA3'!#REF!/AI86*100&gt;90,5,IF('IA3'!#REF!/AI86*100&gt;80,4,IF('IA3'!#REF!/AI86*100&gt;70,3,IF('IA3'!#REF!/AI86*100&gt;60,2,IF('IA3'!#REF!/AI86*100&lt;=60,1)))))),0))*AI286)</f>
        <v>1000</v>
      </c>
      <c r="AJ186" s="97">
        <f>IF(COUNT('IA3'!#REF!)=0,1000,(IFERROR(IF('IA3'!#REF!/AJ86&lt;0.5,0,IF('IA3'!#REF!/AJ86*100&gt;90,5,IF('IA3'!#REF!/AJ86*100&gt;80,4,IF('IA3'!#REF!/AJ86*100&gt;70,3,IF('IA3'!#REF!/AJ86*100&gt;60,2,IF('IA3'!#REF!/AJ86*100&lt;=60,1)))))),0))*AJ286)</f>
        <v>1000</v>
      </c>
      <c r="AK186" s="97">
        <f>IF(COUNT('IA3'!#REF!)=0,1000,(IFERROR(IF('IA3'!#REF!/AK86&lt;0.5,0,IF('IA3'!#REF!/AK86*100&gt;90,5,IF('IA3'!#REF!/AK86*100&gt;80,4,IF('IA3'!#REF!/AK86*100&gt;70,3,IF('IA3'!#REF!/AK86*100&gt;60,2,IF('IA3'!#REF!/AK86*100&lt;=60,1)))))),0))*AK286)</f>
        <v>1000</v>
      </c>
      <c r="AL186" s="97">
        <f>IF(COUNT('IA3'!#REF!)=0,1000,(IFERROR(IF('IA3'!#REF!/AL86&lt;0.5,0,IF('IA3'!#REF!/AL86*100&gt;90,5,IF('IA3'!#REF!/AL86*100&gt;80,4,IF('IA3'!#REF!/AL86*100&gt;70,3,IF('IA3'!#REF!/AL86*100&gt;60,2,IF('IA3'!#REF!/AL86*100&lt;=60,1)))))),0))*AL286)</f>
        <v>1000</v>
      </c>
      <c r="AM186" s="97">
        <f>IF(COUNT('IA3'!#REF!)=0,1000,(IFERROR(IF('IA3'!#REF!/AM86&lt;0.5,0,IF('IA3'!#REF!/AM86*100&gt;90,5,IF('IA3'!#REF!/AM86*100&gt;80,4,IF('IA3'!#REF!/AM86*100&gt;70,3,IF('IA3'!#REF!/AM86*100&gt;60,2,IF('IA3'!#REF!/AM86*100&lt;=60,1)))))),0))*AM286)</f>
        <v>1000</v>
      </c>
      <c r="AN186" s="97">
        <f>IF(COUNT('IA3'!#REF!)=0,1000,(IFERROR(IF('IA3'!#REF!/AN86&lt;0.5,0,IF('IA3'!#REF!/AN86*100&gt;90,5,IF('IA3'!#REF!/AN86*100&gt;80,4,IF('IA3'!#REF!/AN86*100&gt;70,3,IF('IA3'!#REF!/AN86*100&gt;60,2,IF('IA3'!#REF!/AN86*100&lt;=60,1)))))),0))*AN286)</f>
        <v>1000</v>
      </c>
      <c r="AO186" s="97">
        <f>IF(COUNT('IA3'!#REF!)=0,1000,(IFERROR(IF('IA3'!#REF!/AO86&lt;0.5,0,IF('IA3'!#REF!/AO86*100&gt;90,5,IF('IA3'!#REF!/AO86*100&gt;80,4,IF('IA3'!#REF!/AO86*100&gt;70,3,IF('IA3'!#REF!/AO86*100&gt;60,2,IF('IA3'!#REF!/AO86*100&lt;=60,1)))))),0))*AO286)</f>
        <v>1000</v>
      </c>
      <c r="AP186" s="97">
        <f>IF(COUNT('IA3'!#REF!)=0,1000,(IFERROR(IF('IA3'!#REF!/AP86&lt;0.5,0,IF('IA3'!#REF!/AP86*100&gt;90,5,IF('IA3'!#REF!/AP86*100&gt;80,4,IF('IA3'!#REF!/AP86*100&gt;70,3,IF('IA3'!#REF!/AP86*100&gt;60,2,IF('IA3'!#REF!/AP86*100&lt;=60,1)))))),0))*AP286)</f>
        <v>1000</v>
      </c>
      <c r="AQ186" s="97">
        <f>IF(COUNT('IA3'!#REF!)=0,1000,(IFERROR(IF('IA3'!#REF!/AQ86&lt;0.5,0,IF('IA3'!#REF!/AQ86*100&gt;90,5,IF('IA3'!#REF!/AQ86*100&gt;80,4,IF('IA3'!#REF!/AQ86*100&gt;70,3,IF('IA3'!#REF!/AQ86*100&gt;60,2,IF('IA3'!#REF!/AQ86*100&lt;=60,1)))))),0))*AQ286)</f>
        <v>1000</v>
      </c>
      <c r="AR186" s="97">
        <f>IF(COUNT('IA3'!#REF!)=0,1000,(IFERROR(IF('IA3'!#REF!/AR86&lt;0.5,0,IF('IA3'!#REF!/AR86*100&gt;90,5,IF('IA3'!#REF!/AR86*100&gt;80,4,IF('IA3'!#REF!/AR86*100&gt;70,3,IF('IA3'!#REF!/AR86*100&gt;60,2,IF('IA3'!#REF!/AR86*100&lt;=60,1)))))),0))*AR286)</f>
        <v>1000</v>
      </c>
      <c r="AS186" s="97">
        <f>IF(COUNT('IA3'!#REF!)=0,1000,(IFERROR(IF('IA3'!#REF!/AS86&lt;0.5,0,IF('IA3'!#REF!/AS86*100&gt;90,5,IF('IA3'!#REF!/AS86*100&gt;80,4,IF('IA3'!#REF!/AS86*100&gt;70,3,IF('IA3'!#REF!/AS86*100&gt;60,2,IF('IA3'!#REF!/AS86*100&lt;=60,1)))))),0))*AS286)</f>
        <v>1000</v>
      </c>
      <c r="AT186" s="97">
        <f>IF(COUNT('IA3'!#REF!)=0,1000,(IFERROR(IF('IA3'!#REF!/AT86&lt;0.5,0,IF('IA3'!#REF!/AT86*100&gt;90,5,IF('IA3'!#REF!/AT86*100&gt;80,4,IF('IA3'!#REF!/AT86*100&gt;70,3,IF('IA3'!#REF!/AT86*100&gt;60,2,IF('IA3'!#REF!/AT86*100&lt;=60,1)))))),0))*AT286)</f>
        <v>1000</v>
      </c>
      <c r="AU186" s="97">
        <f>IF(COUNT('IA3'!#REF!)=0,1000,(IFERROR(IF('IA3'!#REF!/AU86&lt;0.5,0,IF('IA3'!#REF!/AU86*100&gt;90,5,IF('IA3'!#REF!/AU86*100&gt;80,4,IF('IA3'!#REF!/AU86*100&gt;70,3,IF('IA3'!#REF!/AU86*100&gt;60,2,IF('IA3'!#REF!/AU86*100&lt;=60,1)))))),0))*AU286)</f>
        <v>1000</v>
      </c>
      <c r="AV186" s="97">
        <f>IF(COUNT('IA3'!#REF!)=0,1000,(IFERROR(IF('IA3'!#REF!/AV86&lt;0.5,0,IF('IA3'!#REF!/AV86*100&gt;90,5,IF('IA3'!#REF!/AV86*100&gt;80,4,IF('IA3'!#REF!/AV86*100&gt;70,3,IF('IA3'!#REF!/AV86*100&gt;60,2,IF('IA3'!#REF!/AV86*100&lt;=60,1)))))),0))*AV286)</f>
        <v>1000</v>
      </c>
      <c r="AW186" s="97">
        <f>IF(COUNT('IA3'!#REF!)=0,1000,(IFERROR(IF('IA3'!#REF!/AW86&lt;0.5,0,IF('IA3'!#REF!/AW86*100&gt;90,5,IF('IA3'!#REF!/AW86*100&gt;80,4,IF('IA3'!#REF!/AW86*100&gt;70,3,IF('IA3'!#REF!/AW86*100&gt;60,2,IF('IA3'!#REF!/AW86*100&lt;=60,1)))))),0))*AW286)</f>
        <v>1000</v>
      </c>
      <c r="AX186" s="97">
        <f>IF(COUNT('IA3'!#REF!)=0,1000,(IFERROR(IF('IA3'!#REF!/AX86&lt;0.5,0,IF('IA3'!#REF!/AX86*100&gt;90,5,IF('IA3'!#REF!/AX86*100&gt;80,4,IF('IA3'!#REF!/AX86*100&gt;70,3,IF('IA3'!#REF!/AX86*100&gt;60,2,IF('IA3'!#REF!/AX86*100&lt;=60,1)))))),0))*AX286)</f>
        <v>1000</v>
      </c>
      <c r="AY186" s="97">
        <f>IF(COUNT('IA3'!#REF!)=0,1000,(IFERROR(IF('IA3'!#REF!/AY86&lt;0.5,0,IF('IA3'!#REF!/AY86*100&gt;90,5,IF('IA3'!#REF!/AY86*100&gt;80,4,IF('IA3'!#REF!/AY86*100&gt;70,3,IF('IA3'!#REF!/AY86*100&gt;60,2,IF('IA3'!#REF!/AY86*100&lt;=60,1)))))),0))*AY286)</f>
        <v>1000</v>
      </c>
      <c r="AZ186" s="97">
        <f>IF(COUNT('IA3'!#REF!)=0,1000,(IFERROR(IF('IA3'!#REF!/AZ86&lt;0.5,0,IF('IA3'!#REF!/AZ86*100&gt;90,5,IF('IA3'!#REF!/AZ86*100&gt;80,4,IF('IA3'!#REF!/AZ86*100&gt;70,3,IF('IA3'!#REF!/AZ86*100&gt;60,2,IF('IA3'!#REF!/AZ86*100&lt;=60,1)))))),0))*AZ286)</f>
        <v>1000</v>
      </c>
      <c r="BA186" s="96">
        <f t="shared" si="53"/>
        <v>0</v>
      </c>
      <c r="BB186" s="96">
        <f t="shared" si="54"/>
        <v>0</v>
      </c>
      <c r="BC186" s="96">
        <f t="shared" si="55"/>
        <v>0</v>
      </c>
      <c r="BD186" s="96">
        <f t="shared" si="56"/>
        <v>0</v>
      </c>
      <c r="BE186" s="96">
        <f t="shared" si="57"/>
        <v>0</v>
      </c>
      <c r="BF186" s="96">
        <f t="shared" si="58"/>
        <v>0</v>
      </c>
      <c r="BG186" s="96">
        <f t="shared" si="59"/>
        <v>0</v>
      </c>
    </row>
    <row r="187" spans="1:59" x14ac:dyDescent="0.3">
      <c r="A187" s="97">
        <f>IF(COUNT('IA3'!#REF!)=0,1000,(IFERROR(IF('IA3'!#REF!/A87&lt;0.5,0,IF('IA3'!#REF!/A87*100&gt;90,5,IF('IA3'!#REF!/A87*100&gt;80,4,IF('IA3'!#REF!/A87*100&gt;70,3,IF('IA3'!#REF!/A87*100&gt;60,2,IF('IA3'!#REF!/A87*100&lt;=60,1)))))),0))*A287)</f>
        <v>1000</v>
      </c>
      <c r="B187" s="97">
        <f>IF(COUNT('IA3'!#REF!)=0,1000,(IFERROR(IF('IA3'!#REF!/B87&lt;0.5,0,IF('IA3'!#REF!/B87*100&gt;90,5,IF('IA3'!#REF!/B87*100&gt;80,4,IF('IA3'!#REF!/B87*100&gt;70,3,IF('IA3'!#REF!/B87*100&gt;60,2,IF('IA3'!#REF!/B87*100&lt;=60,1)))))),0))*B287)</f>
        <v>1000</v>
      </c>
      <c r="C187" s="97">
        <f>IF(COUNT('IA3'!#REF!)=0,1000,(IFERROR(IF('IA3'!#REF!/C87&lt;0.5,0,IF('IA3'!#REF!/C87*100&gt;90,5,IF('IA3'!#REF!/C87*100&gt;80,4,IF('IA3'!#REF!/C87*100&gt;70,3,IF('IA3'!#REF!/C87*100&gt;60,2,IF('IA3'!#REF!/C87*100&lt;=60,1)))))),0))*C287)</f>
        <v>1000</v>
      </c>
      <c r="D187" s="97">
        <f>IF(COUNT('IA3'!#REF!)=0,1000,(IFERROR(IF('IA3'!#REF!/D87&lt;0.5,0,IF('IA3'!#REF!/D87*100&gt;90,5,IF('IA3'!#REF!/D87*100&gt;80,4,IF('IA3'!#REF!/D87*100&gt;70,3,IF('IA3'!#REF!/D87*100&gt;60,2,IF('IA3'!#REF!/D87*100&lt;=60,1)))))),0))*D287)</f>
        <v>1000</v>
      </c>
      <c r="E187" s="97">
        <f>IF(COUNT('IA3'!#REF!)=0,1000,(IFERROR(IF('IA3'!#REF!/E87&lt;0.5,0,IF('IA3'!#REF!/E87*100&gt;90,5,IF('IA3'!#REF!/E87*100&gt;80,4,IF('IA3'!#REF!/E87*100&gt;70,3,IF('IA3'!#REF!/E87*100&gt;60,2,IF('IA3'!#REF!/E87*100&lt;=60,1)))))),0))*E287)</f>
        <v>1000</v>
      </c>
      <c r="F187" s="97">
        <f>IF(COUNT('IA3'!#REF!)=0,1000,(IFERROR(IF('IA3'!#REF!/F87&lt;0.5,0,IF('IA3'!#REF!/F87*100&gt;90,5,IF('IA3'!#REF!/F87*100&gt;80,4,IF('IA3'!#REF!/F87*100&gt;70,3,IF('IA3'!#REF!/F87*100&gt;60,2,IF('IA3'!#REF!/F87*100&lt;=60,1)))))),0))*F287)</f>
        <v>1000</v>
      </c>
      <c r="G187" s="97">
        <f>IF(COUNT('IA3'!#REF!)=0,1000,(IFERROR(IF('IA3'!#REF!/G87&lt;0.5,0,IF('IA3'!#REF!/G87*100&gt;90,5,IF('IA3'!#REF!/G87*100&gt;80,4,IF('IA3'!#REF!/G87*100&gt;70,3,IF('IA3'!#REF!/G87*100&gt;60,2,IF('IA3'!#REF!/G87*100&lt;=60,1)))))),0))*G287)</f>
        <v>1000</v>
      </c>
      <c r="H187" s="97">
        <f>IF(COUNT('IA3'!#REF!)=0,1000,(IFERROR(IF('IA3'!#REF!/H87&lt;0.5,0,IF('IA3'!#REF!/H87*100&gt;90,5,IF('IA3'!#REF!/H87*100&gt;80,4,IF('IA3'!#REF!/H87*100&gt;70,3,IF('IA3'!#REF!/H87*100&gt;60,2,IF('IA3'!#REF!/H87*100&lt;=60,1)))))),0))*H287)</f>
        <v>1000</v>
      </c>
      <c r="I187" s="97">
        <f>IF(COUNT('IA3'!#REF!)=0,1000,(IFERROR(IF('IA3'!#REF!/I87&lt;0.5,0,IF('IA3'!#REF!/I87*100&gt;90,5,IF('IA3'!#REF!/I87*100&gt;80,4,IF('IA3'!#REF!/I87*100&gt;70,3,IF('IA3'!#REF!/I87*100&gt;60,2,IF('IA3'!#REF!/I87*100&lt;=60,1)))))),0))*I287)</f>
        <v>1000</v>
      </c>
      <c r="J187" s="97">
        <f>IF(COUNT('IA3'!#REF!)=0,1000,(IFERROR(IF('IA3'!#REF!/J87&lt;0.5,0,IF('IA3'!#REF!/J87*100&gt;90,5,IF('IA3'!#REF!/J87*100&gt;80,4,IF('IA3'!#REF!/J87*100&gt;70,3,IF('IA3'!#REF!/J87*100&gt;60,2,IF('IA3'!#REF!/J87*100&lt;=60,1)))))),0))*J287)</f>
        <v>1000</v>
      </c>
      <c r="K187" s="97">
        <f>IF(COUNT('IA3'!#REF!)=0,1000,(IFERROR(IF('IA3'!#REF!/K87&lt;0.5,0,IF('IA3'!#REF!/K87*100&gt;90,5,IF('IA3'!#REF!/K87*100&gt;80,4,IF('IA3'!#REF!/K87*100&gt;70,3,IF('IA3'!#REF!/K87*100&gt;60,2,IF('IA3'!#REF!/K87*100&lt;=60,1)))))),0))*K287)</f>
        <v>1000</v>
      </c>
      <c r="L187" s="97">
        <f>IF(COUNT('IA3'!#REF!)=0,1000,(IFERROR(IF('IA3'!#REF!/L87&lt;0.5,0,IF('IA3'!#REF!/L87*100&gt;90,5,IF('IA3'!#REF!/L87*100&gt;80,4,IF('IA3'!#REF!/L87*100&gt;70,3,IF('IA3'!#REF!/L87*100&gt;60,2,IF('IA3'!#REF!/L87*100&lt;=60,1)))))),0))*L287)</f>
        <v>1000</v>
      </c>
      <c r="M187" s="97">
        <f>IF(COUNT('IA3'!#REF!)=0,1000,(IFERROR(IF('IA3'!#REF!/M87&lt;0.5,0,IF('IA3'!#REF!/M87*100&gt;90,5,IF('IA3'!#REF!/M87*100&gt;80,4,IF('IA3'!#REF!/M87*100&gt;70,3,IF('IA3'!#REF!/M87*100&gt;60,2,IF('IA3'!#REF!/M87*100&lt;=60,1)))))),0))*M287)</f>
        <v>1000</v>
      </c>
      <c r="N187" s="97">
        <f>IF(COUNT('IA3'!#REF!)=0,1000,(IFERROR(IF('IA3'!#REF!/N87&lt;0.5,0,IF('IA3'!#REF!/N87*100&gt;90,5,IF('IA3'!#REF!/N87*100&gt;80,4,IF('IA3'!#REF!/N87*100&gt;70,3,IF('IA3'!#REF!/N87*100&gt;60,2,IF('IA3'!#REF!/N87*100&lt;=60,1)))))),0))*N287)</f>
        <v>1000</v>
      </c>
      <c r="O187" s="97">
        <f>IF(COUNT('IA3'!#REF!)=0,1000,(IFERROR(IF('IA3'!#REF!/O87&lt;0.5,0,IF('IA3'!#REF!/O87*100&gt;90,5,IF('IA3'!#REF!/O87*100&gt;80,4,IF('IA3'!#REF!/O87*100&gt;70,3,IF('IA3'!#REF!/O87*100&gt;60,2,IF('IA3'!#REF!/O87*100&lt;=60,1)))))),0))*O287)</f>
        <v>1000</v>
      </c>
      <c r="P187" s="97">
        <f>IF(COUNT('IA3'!#REF!)=0,1000,(IFERROR(IF('IA3'!#REF!/P87&lt;0.5,0,IF('IA3'!#REF!/P87*100&gt;90,5,IF('IA3'!#REF!/P87*100&gt;80,4,IF('IA3'!#REF!/P87*100&gt;70,3,IF('IA3'!#REF!/P87*100&gt;60,2,IF('IA3'!#REF!/P87*100&lt;=60,1)))))),0))*P287)</f>
        <v>1000</v>
      </c>
      <c r="Q187" s="97">
        <f>IF(COUNT('IA3'!#REF!)=0,1000,(IFERROR(IF('IA3'!#REF!/Q87&lt;0.5,0,IF('IA3'!#REF!/Q87*100&gt;90,5,IF('IA3'!#REF!/Q87*100&gt;80,4,IF('IA3'!#REF!/Q87*100&gt;70,3,IF('IA3'!#REF!/Q87*100&gt;60,2,IF('IA3'!#REF!/Q87*100&lt;=60,1)))))),0))*Q287)</f>
        <v>1000</v>
      </c>
      <c r="R187" s="97">
        <f>IF(COUNT('IA3'!#REF!)=0,1000,(IFERROR(IF('IA3'!#REF!/R87&lt;0.5,0,IF('IA3'!#REF!/R87*100&gt;90,5,IF('IA3'!#REF!/R87*100&gt;80,4,IF('IA3'!#REF!/R87*100&gt;70,3,IF('IA3'!#REF!/R87*100&gt;60,2,IF('IA3'!#REF!/R87*100&lt;=60,1)))))),0))*R287)</f>
        <v>1000</v>
      </c>
      <c r="S187" s="97">
        <f>IF(COUNT('IA3'!#REF!)=0,1000,(IFERROR(IF('IA3'!#REF!/S87&lt;0.5,0,IF('IA3'!#REF!/S87*100&gt;90,5,IF('IA3'!#REF!/S87*100&gt;80,4,IF('IA3'!#REF!/S87*100&gt;70,3,IF('IA3'!#REF!/S87*100&gt;60,2,IF('IA3'!#REF!/S87*100&lt;=60,1)))))),0))*S287)</f>
        <v>1000</v>
      </c>
      <c r="T187" s="97">
        <f>IF(COUNT('IA3'!#REF!)=0,1000,(IFERROR(IF('IA3'!#REF!/T87&lt;0.5,0,IF('IA3'!#REF!/T87*100&gt;90,5,IF('IA3'!#REF!/T87*100&gt;80,4,IF('IA3'!#REF!/T87*100&gt;70,3,IF('IA3'!#REF!/T87*100&gt;60,2,IF('IA3'!#REF!/T87*100&lt;=60,1)))))),0))*T287)</f>
        <v>1000</v>
      </c>
      <c r="U187" s="97">
        <f>IF(COUNT('IA3'!#REF!)=0,1000,(IFERROR(IF('IA3'!#REF!/U87&lt;0.5,0,IF('IA3'!#REF!/U87*100&gt;90,5,IF('IA3'!#REF!/U87*100&gt;80,4,IF('IA3'!#REF!/U87*100&gt;70,3,IF('IA3'!#REF!/U87*100&gt;60,2,IF('IA3'!#REF!/U87*100&lt;=60,1)))))),0))*U287)</f>
        <v>1000</v>
      </c>
      <c r="V187" s="97">
        <f>IF(COUNT('IA3'!#REF!)=0,1000,(IFERROR(IF('IA3'!#REF!/V87&lt;0.5,0,IF('IA3'!#REF!/V87*100&gt;90,5,IF('IA3'!#REF!/V87*100&gt;80,4,IF('IA3'!#REF!/V87*100&gt;70,3,IF('IA3'!#REF!/V87*100&gt;60,2,IF('IA3'!#REF!/V87*100&lt;=60,1)))))),0))*V287)</f>
        <v>1000</v>
      </c>
      <c r="W187" s="97">
        <f>IF(COUNT('IA3'!#REF!)=0,1000,(IFERROR(IF('IA3'!#REF!/W87&lt;0.5,0,IF('IA3'!#REF!/W87*100&gt;90,5,IF('IA3'!#REF!/W87*100&gt;80,4,IF('IA3'!#REF!/W87*100&gt;70,3,IF('IA3'!#REF!/W87*100&gt;60,2,IF('IA3'!#REF!/W87*100&lt;=60,1)))))),0))*W287)</f>
        <v>1000</v>
      </c>
      <c r="X187" s="97">
        <f>IF(COUNT('IA3'!#REF!)=0,1000,(IFERROR(IF('IA3'!#REF!/X87&lt;0.5,0,IF('IA3'!#REF!/X87*100&gt;90,5,IF('IA3'!#REF!/X87*100&gt;80,4,IF('IA3'!#REF!/X87*100&gt;70,3,IF('IA3'!#REF!/X87*100&gt;60,2,IF('IA3'!#REF!/X87*100&lt;=60,1)))))),0))*X287)</f>
        <v>1000</v>
      </c>
      <c r="Y187" s="97">
        <f>IF(COUNT('IA3'!#REF!)=0,1000,(IFERROR(IF('IA3'!#REF!/Y87&lt;0.5,0,IF('IA3'!#REF!/Y87*100&gt;90,5,IF('IA3'!#REF!/Y87*100&gt;80,4,IF('IA3'!#REF!/Y87*100&gt;70,3,IF('IA3'!#REF!/Y87*100&gt;60,2,IF('IA3'!#REF!/Y87*100&lt;=60,1)))))),0))*Y287)</f>
        <v>1000</v>
      </c>
      <c r="Z187" s="97">
        <f>IF(COUNT('IA3'!#REF!)=0,1000,(IFERROR(IF('IA3'!#REF!/Z87&lt;0.5,0,IF('IA3'!#REF!/Z87*100&gt;90,5,IF('IA3'!#REF!/Z87*100&gt;80,4,IF('IA3'!#REF!/Z87*100&gt;70,3,IF('IA3'!#REF!/Z87*100&gt;60,2,IF('IA3'!#REF!/Z87*100&lt;=60,1)))))),0))*Z287)</f>
        <v>1000</v>
      </c>
      <c r="AA187" s="97">
        <f>IF(COUNT('IA3'!#REF!)=0,1000,(IFERROR(IF('IA3'!#REF!/AA87&lt;0.5,0,IF('IA3'!#REF!/AA87*100&gt;90,5,IF('IA3'!#REF!/AA87*100&gt;80,4,IF('IA3'!#REF!/AA87*100&gt;70,3,IF('IA3'!#REF!/AA87*100&gt;60,2,IF('IA3'!#REF!/AA87*100&lt;=60,1)))))),0))*AA287)</f>
        <v>1000</v>
      </c>
      <c r="AB187" s="97">
        <f>IF(COUNT('IA3'!#REF!)=0,1000,(IFERROR(IF('IA3'!#REF!/AB87&lt;0.5,0,IF('IA3'!#REF!/AB87*100&gt;90,5,IF('IA3'!#REF!/AB87*100&gt;80,4,IF('IA3'!#REF!/AB87*100&gt;70,3,IF('IA3'!#REF!/AB87*100&gt;60,2,IF('IA3'!#REF!/AB87*100&lt;=60,1)))))),0))*AB287)</f>
        <v>1000</v>
      </c>
      <c r="AC187" s="97">
        <f>IF(COUNT('IA3'!#REF!)=0,1000,(IFERROR(IF('IA3'!#REF!/AC87&lt;0.5,0,IF('IA3'!#REF!/AC87*100&gt;90,5,IF('IA3'!#REF!/AC87*100&gt;80,4,IF('IA3'!#REF!/AC87*100&gt;70,3,IF('IA3'!#REF!/AC87*100&gt;60,2,IF('IA3'!#REF!/AC87*100&lt;=60,1)))))),0))*AC287)</f>
        <v>1000</v>
      </c>
      <c r="AD187" s="97">
        <f>IF(COUNT('IA3'!#REF!)=0,1000,(IFERROR(IF('IA3'!#REF!/AD87&lt;0.5,0,IF('IA3'!#REF!/AD87*100&gt;90,5,IF('IA3'!#REF!/AD87*100&gt;80,4,IF('IA3'!#REF!/AD87*100&gt;70,3,IF('IA3'!#REF!/AD87*100&gt;60,2,IF('IA3'!#REF!/AD87*100&lt;=60,1)))))),0))*AD287)</f>
        <v>1000</v>
      </c>
      <c r="AE187" s="97">
        <f>IF(COUNT('IA3'!#REF!)=0,1000,(IFERROR(IF('IA3'!#REF!/AE87&lt;0.5,0,IF('IA3'!#REF!/AE87*100&gt;90,5,IF('IA3'!#REF!/AE87*100&gt;80,4,IF('IA3'!#REF!/AE87*100&gt;70,3,IF('IA3'!#REF!/AE87*100&gt;60,2,IF('IA3'!#REF!/AE87*100&lt;=60,1)))))),0))*AE287)</f>
        <v>1000</v>
      </c>
      <c r="AF187" s="97">
        <f>IF(COUNT('IA3'!#REF!)=0,1000,(IFERROR(IF('IA3'!#REF!/AF87&lt;0.5,0,IF('IA3'!#REF!/AF87*100&gt;90,5,IF('IA3'!#REF!/AF87*100&gt;80,4,IF('IA3'!#REF!/AF87*100&gt;70,3,IF('IA3'!#REF!/AF87*100&gt;60,2,IF('IA3'!#REF!/AF87*100&lt;=60,1)))))),0))*AF287)</f>
        <v>1000</v>
      </c>
      <c r="AG187" s="97">
        <f>IF(COUNT('IA3'!#REF!)=0,1000,(IFERROR(IF('IA3'!#REF!/AG87&lt;0.5,0,IF('IA3'!#REF!/AG87*100&gt;90,5,IF('IA3'!#REF!/AG87*100&gt;80,4,IF('IA3'!#REF!/AG87*100&gt;70,3,IF('IA3'!#REF!/AG87*100&gt;60,2,IF('IA3'!#REF!/AG87*100&lt;=60,1)))))),0))*AG287)</f>
        <v>1000</v>
      </c>
      <c r="AH187" s="97">
        <f>IF(COUNT('IA3'!#REF!)=0,1000,(IFERROR(IF('IA3'!#REF!/AH87&lt;0.5,0,IF('IA3'!#REF!/AH87*100&gt;90,5,IF('IA3'!#REF!/AH87*100&gt;80,4,IF('IA3'!#REF!/AH87*100&gt;70,3,IF('IA3'!#REF!/AH87*100&gt;60,2,IF('IA3'!#REF!/AH87*100&lt;=60,1)))))),0))*AH287)</f>
        <v>1000</v>
      </c>
      <c r="AI187" s="97">
        <f>IF(COUNT('IA3'!#REF!)=0,1000,(IFERROR(IF('IA3'!#REF!/AI87&lt;0.5,0,IF('IA3'!#REF!/AI87*100&gt;90,5,IF('IA3'!#REF!/AI87*100&gt;80,4,IF('IA3'!#REF!/AI87*100&gt;70,3,IF('IA3'!#REF!/AI87*100&gt;60,2,IF('IA3'!#REF!/AI87*100&lt;=60,1)))))),0))*AI287)</f>
        <v>1000</v>
      </c>
      <c r="AJ187" s="97">
        <f>IF(COUNT('IA3'!#REF!)=0,1000,(IFERROR(IF('IA3'!#REF!/AJ87&lt;0.5,0,IF('IA3'!#REF!/AJ87*100&gt;90,5,IF('IA3'!#REF!/AJ87*100&gt;80,4,IF('IA3'!#REF!/AJ87*100&gt;70,3,IF('IA3'!#REF!/AJ87*100&gt;60,2,IF('IA3'!#REF!/AJ87*100&lt;=60,1)))))),0))*AJ287)</f>
        <v>1000</v>
      </c>
      <c r="AK187" s="97">
        <f>IF(COUNT('IA3'!#REF!)=0,1000,(IFERROR(IF('IA3'!#REF!/AK87&lt;0.5,0,IF('IA3'!#REF!/AK87*100&gt;90,5,IF('IA3'!#REF!/AK87*100&gt;80,4,IF('IA3'!#REF!/AK87*100&gt;70,3,IF('IA3'!#REF!/AK87*100&gt;60,2,IF('IA3'!#REF!/AK87*100&lt;=60,1)))))),0))*AK287)</f>
        <v>1000</v>
      </c>
      <c r="AL187" s="97">
        <f>IF(COUNT('IA3'!#REF!)=0,1000,(IFERROR(IF('IA3'!#REF!/AL87&lt;0.5,0,IF('IA3'!#REF!/AL87*100&gt;90,5,IF('IA3'!#REF!/AL87*100&gt;80,4,IF('IA3'!#REF!/AL87*100&gt;70,3,IF('IA3'!#REF!/AL87*100&gt;60,2,IF('IA3'!#REF!/AL87*100&lt;=60,1)))))),0))*AL287)</f>
        <v>1000</v>
      </c>
      <c r="AM187" s="97">
        <f>IF(COUNT('IA3'!#REF!)=0,1000,(IFERROR(IF('IA3'!#REF!/AM87&lt;0.5,0,IF('IA3'!#REF!/AM87*100&gt;90,5,IF('IA3'!#REF!/AM87*100&gt;80,4,IF('IA3'!#REF!/AM87*100&gt;70,3,IF('IA3'!#REF!/AM87*100&gt;60,2,IF('IA3'!#REF!/AM87*100&lt;=60,1)))))),0))*AM287)</f>
        <v>1000</v>
      </c>
      <c r="AN187" s="97">
        <f>IF(COUNT('IA3'!#REF!)=0,1000,(IFERROR(IF('IA3'!#REF!/AN87&lt;0.5,0,IF('IA3'!#REF!/AN87*100&gt;90,5,IF('IA3'!#REF!/AN87*100&gt;80,4,IF('IA3'!#REF!/AN87*100&gt;70,3,IF('IA3'!#REF!/AN87*100&gt;60,2,IF('IA3'!#REF!/AN87*100&lt;=60,1)))))),0))*AN287)</f>
        <v>1000</v>
      </c>
      <c r="AO187" s="97">
        <f>IF(COUNT('IA3'!#REF!)=0,1000,(IFERROR(IF('IA3'!#REF!/AO87&lt;0.5,0,IF('IA3'!#REF!/AO87*100&gt;90,5,IF('IA3'!#REF!/AO87*100&gt;80,4,IF('IA3'!#REF!/AO87*100&gt;70,3,IF('IA3'!#REF!/AO87*100&gt;60,2,IF('IA3'!#REF!/AO87*100&lt;=60,1)))))),0))*AO287)</f>
        <v>1000</v>
      </c>
      <c r="AP187" s="97">
        <f>IF(COUNT('IA3'!#REF!)=0,1000,(IFERROR(IF('IA3'!#REF!/AP87&lt;0.5,0,IF('IA3'!#REF!/AP87*100&gt;90,5,IF('IA3'!#REF!/AP87*100&gt;80,4,IF('IA3'!#REF!/AP87*100&gt;70,3,IF('IA3'!#REF!/AP87*100&gt;60,2,IF('IA3'!#REF!/AP87*100&lt;=60,1)))))),0))*AP287)</f>
        <v>1000</v>
      </c>
      <c r="AQ187" s="97">
        <f>IF(COUNT('IA3'!#REF!)=0,1000,(IFERROR(IF('IA3'!#REF!/AQ87&lt;0.5,0,IF('IA3'!#REF!/AQ87*100&gt;90,5,IF('IA3'!#REF!/AQ87*100&gt;80,4,IF('IA3'!#REF!/AQ87*100&gt;70,3,IF('IA3'!#REF!/AQ87*100&gt;60,2,IF('IA3'!#REF!/AQ87*100&lt;=60,1)))))),0))*AQ287)</f>
        <v>1000</v>
      </c>
      <c r="AR187" s="97">
        <f>IF(COUNT('IA3'!#REF!)=0,1000,(IFERROR(IF('IA3'!#REF!/AR87&lt;0.5,0,IF('IA3'!#REF!/AR87*100&gt;90,5,IF('IA3'!#REF!/AR87*100&gt;80,4,IF('IA3'!#REF!/AR87*100&gt;70,3,IF('IA3'!#REF!/AR87*100&gt;60,2,IF('IA3'!#REF!/AR87*100&lt;=60,1)))))),0))*AR287)</f>
        <v>1000</v>
      </c>
      <c r="AS187" s="97">
        <f>IF(COUNT('IA3'!#REF!)=0,1000,(IFERROR(IF('IA3'!#REF!/AS87&lt;0.5,0,IF('IA3'!#REF!/AS87*100&gt;90,5,IF('IA3'!#REF!/AS87*100&gt;80,4,IF('IA3'!#REF!/AS87*100&gt;70,3,IF('IA3'!#REF!/AS87*100&gt;60,2,IF('IA3'!#REF!/AS87*100&lt;=60,1)))))),0))*AS287)</f>
        <v>1000</v>
      </c>
      <c r="AT187" s="97">
        <f>IF(COUNT('IA3'!#REF!)=0,1000,(IFERROR(IF('IA3'!#REF!/AT87&lt;0.5,0,IF('IA3'!#REF!/AT87*100&gt;90,5,IF('IA3'!#REF!/AT87*100&gt;80,4,IF('IA3'!#REF!/AT87*100&gt;70,3,IF('IA3'!#REF!/AT87*100&gt;60,2,IF('IA3'!#REF!/AT87*100&lt;=60,1)))))),0))*AT287)</f>
        <v>1000</v>
      </c>
      <c r="AU187" s="97">
        <f>IF(COUNT('IA3'!#REF!)=0,1000,(IFERROR(IF('IA3'!#REF!/AU87&lt;0.5,0,IF('IA3'!#REF!/AU87*100&gt;90,5,IF('IA3'!#REF!/AU87*100&gt;80,4,IF('IA3'!#REF!/AU87*100&gt;70,3,IF('IA3'!#REF!/AU87*100&gt;60,2,IF('IA3'!#REF!/AU87*100&lt;=60,1)))))),0))*AU287)</f>
        <v>1000</v>
      </c>
      <c r="AV187" s="97">
        <f>IF(COUNT('IA3'!#REF!)=0,1000,(IFERROR(IF('IA3'!#REF!/AV87&lt;0.5,0,IF('IA3'!#REF!/AV87*100&gt;90,5,IF('IA3'!#REF!/AV87*100&gt;80,4,IF('IA3'!#REF!/AV87*100&gt;70,3,IF('IA3'!#REF!/AV87*100&gt;60,2,IF('IA3'!#REF!/AV87*100&lt;=60,1)))))),0))*AV287)</f>
        <v>1000</v>
      </c>
      <c r="AW187" s="97">
        <f>IF(COUNT('IA3'!#REF!)=0,1000,(IFERROR(IF('IA3'!#REF!/AW87&lt;0.5,0,IF('IA3'!#REF!/AW87*100&gt;90,5,IF('IA3'!#REF!/AW87*100&gt;80,4,IF('IA3'!#REF!/AW87*100&gt;70,3,IF('IA3'!#REF!/AW87*100&gt;60,2,IF('IA3'!#REF!/AW87*100&lt;=60,1)))))),0))*AW287)</f>
        <v>1000</v>
      </c>
      <c r="AX187" s="97">
        <f>IF(COUNT('IA3'!#REF!)=0,1000,(IFERROR(IF('IA3'!#REF!/AX87&lt;0.5,0,IF('IA3'!#REF!/AX87*100&gt;90,5,IF('IA3'!#REF!/AX87*100&gt;80,4,IF('IA3'!#REF!/AX87*100&gt;70,3,IF('IA3'!#REF!/AX87*100&gt;60,2,IF('IA3'!#REF!/AX87*100&lt;=60,1)))))),0))*AX287)</f>
        <v>1000</v>
      </c>
      <c r="AY187" s="97">
        <f>IF(COUNT('IA3'!#REF!)=0,1000,(IFERROR(IF('IA3'!#REF!/AY87&lt;0.5,0,IF('IA3'!#REF!/AY87*100&gt;90,5,IF('IA3'!#REF!/AY87*100&gt;80,4,IF('IA3'!#REF!/AY87*100&gt;70,3,IF('IA3'!#REF!/AY87*100&gt;60,2,IF('IA3'!#REF!/AY87*100&lt;=60,1)))))),0))*AY287)</f>
        <v>1000</v>
      </c>
      <c r="AZ187" s="97">
        <f>IF(COUNT('IA3'!#REF!)=0,1000,(IFERROR(IF('IA3'!#REF!/AZ87&lt;0.5,0,IF('IA3'!#REF!/AZ87*100&gt;90,5,IF('IA3'!#REF!/AZ87*100&gt;80,4,IF('IA3'!#REF!/AZ87*100&gt;70,3,IF('IA3'!#REF!/AZ87*100&gt;60,2,IF('IA3'!#REF!/AZ87*100&lt;=60,1)))))),0))*AZ287)</f>
        <v>1000</v>
      </c>
      <c r="BA187" s="96">
        <f t="shared" si="53"/>
        <v>0</v>
      </c>
      <c r="BB187" s="96">
        <f t="shared" si="54"/>
        <v>0</v>
      </c>
      <c r="BC187" s="96">
        <f t="shared" si="55"/>
        <v>0</v>
      </c>
      <c r="BD187" s="96">
        <f t="shared" si="56"/>
        <v>0</v>
      </c>
      <c r="BE187" s="96">
        <f t="shared" si="57"/>
        <v>0</v>
      </c>
      <c r="BF187" s="96">
        <f t="shared" si="58"/>
        <v>0</v>
      </c>
      <c r="BG187" s="96">
        <f t="shared" si="59"/>
        <v>0</v>
      </c>
    </row>
    <row r="188" spans="1:59" x14ac:dyDescent="0.3">
      <c r="A188" s="97">
        <f>IF(COUNT('IA3'!#REF!)=0,1000,(IFERROR(IF('IA3'!#REF!/A88&lt;0.5,0,IF('IA3'!#REF!/A88*100&gt;90,5,IF('IA3'!#REF!/A88*100&gt;80,4,IF('IA3'!#REF!/A88*100&gt;70,3,IF('IA3'!#REF!/A88*100&gt;60,2,IF('IA3'!#REF!/A88*100&lt;=60,1)))))),0))*A288)</f>
        <v>1000</v>
      </c>
      <c r="B188" s="97">
        <f>IF(COUNT('IA3'!#REF!)=0,1000,(IFERROR(IF('IA3'!#REF!/B88&lt;0.5,0,IF('IA3'!#REF!/B88*100&gt;90,5,IF('IA3'!#REF!/B88*100&gt;80,4,IF('IA3'!#REF!/B88*100&gt;70,3,IF('IA3'!#REF!/B88*100&gt;60,2,IF('IA3'!#REF!/B88*100&lt;=60,1)))))),0))*B288)</f>
        <v>1000</v>
      </c>
      <c r="C188" s="97">
        <f>IF(COUNT('IA3'!#REF!)=0,1000,(IFERROR(IF('IA3'!#REF!/C88&lt;0.5,0,IF('IA3'!#REF!/C88*100&gt;90,5,IF('IA3'!#REF!/C88*100&gt;80,4,IF('IA3'!#REF!/C88*100&gt;70,3,IF('IA3'!#REF!/C88*100&gt;60,2,IF('IA3'!#REF!/C88*100&lt;=60,1)))))),0))*C288)</f>
        <v>1000</v>
      </c>
      <c r="D188" s="97">
        <f>IF(COUNT('IA3'!#REF!)=0,1000,(IFERROR(IF('IA3'!#REF!/D88&lt;0.5,0,IF('IA3'!#REF!/D88*100&gt;90,5,IF('IA3'!#REF!/D88*100&gt;80,4,IF('IA3'!#REF!/D88*100&gt;70,3,IF('IA3'!#REF!/D88*100&gt;60,2,IF('IA3'!#REF!/D88*100&lt;=60,1)))))),0))*D288)</f>
        <v>1000</v>
      </c>
      <c r="E188" s="97">
        <f>IF(COUNT('IA3'!#REF!)=0,1000,(IFERROR(IF('IA3'!#REF!/E88&lt;0.5,0,IF('IA3'!#REF!/E88*100&gt;90,5,IF('IA3'!#REF!/E88*100&gt;80,4,IF('IA3'!#REF!/E88*100&gt;70,3,IF('IA3'!#REF!/E88*100&gt;60,2,IF('IA3'!#REF!/E88*100&lt;=60,1)))))),0))*E288)</f>
        <v>1000</v>
      </c>
      <c r="F188" s="97">
        <f>IF(COUNT('IA3'!#REF!)=0,1000,(IFERROR(IF('IA3'!#REF!/F88&lt;0.5,0,IF('IA3'!#REF!/F88*100&gt;90,5,IF('IA3'!#REF!/F88*100&gt;80,4,IF('IA3'!#REF!/F88*100&gt;70,3,IF('IA3'!#REF!/F88*100&gt;60,2,IF('IA3'!#REF!/F88*100&lt;=60,1)))))),0))*F288)</f>
        <v>1000</v>
      </c>
      <c r="G188" s="97">
        <f>IF(COUNT('IA3'!#REF!)=0,1000,(IFERROR(IF('IA3'!#REF!/G88&lt;0.5,0,IF('IA3'!#REF!/G88*100&gt;90,5,IF('IA3'!#REF!/G88*100&gt;80,4,IF('IA3'!#REF!/G88*100&gt;70,3,IF('IA3'!#REF!/G88*100&gt;60,2,IF('IA3'!#REF!/G88*100&lt;=60,1)))))),0))*G288)</f>
        <v>1000</v>
      </c>
      <c r="H188" s="97">
        <f>IF(COUNT('IA3'!#REF!)=0,1000,(IFERROR(IF('IA3'!#REF!/H88&lt;0.5,0,IF('IA3'!#REF!/H88*100&gt;90,5,IF('IA3'!#REF!/H88*100&gt;80,4,IF('IA3'!#REF!/H88*100&gt;70,3,IF('IA3'!#REF!/H88*100&gt;60,2,IF('IA3'!#REF!/H88*100&lt;=60,1)))))),0))*H288)</f>
        <v>1000</v>
      </c>
      <c r="I188" s="97">
        <f>IF(COUNT('IA3'!#REF!)=0,1000,(IFERROR(IF('IA3'!#REF!/I88&lt;0.5,0,IF('IA3'!#REF!/I88*100&gt;90,5,IF('IA3'!#REF!/I88*100&gt;80,4,IF('IA3'!#REF!/I88*100&gt;70,3,IF('IA3'!#REF!/I88*100&gt;60,2,IF('IA3'!#REF!/I88*100&lt;=60,1)))))),0))*I288)</f>
        <v>1000</v>
      </c>
      <c r="J188" s="97">
        <f>IF(COUNT('IA3'!#REF!)=0,1000,(IFERROR(IF('IA3'!#REF!/J88&lt;0.5,0,IF('IA3'!#REF!/J88*100&gt;90,5,IF('IA3'!#REF!/J88*100&gt;80,4,IF('IA3'!#REF!/J88*100&gt;70,3,IF('IA3'!#REF!/J88*100&gt;60,2,IF('IA3'!#REF!/J88*100&lt;=60,1)))))),0))*J288)</f>
        <v>1000</v>
      </c>
      <c r="K188" s="97">
        <f>IF(COUNT('IA3'!#REF!)=0,1000,(IFERROR(IF('IA3'!#REF!/K88&lt;0.5,0,IF('IA3'!#REF!/K88*100&gt;90,5,IF('IA3'!#REF!/K88*100&gt;80,4,IF('IA3'!#REF!/K88*100&gt;70,3,IF('IA3'!#REF!/K88*100&gt;60,2,IF('IA3'!#REF!/K88*100&lt;=60,1)))))),0))*K288)</f>
        <v>1000</v>
      </c>
      <c r="L188" s="97">
        <f>IF(COUNT('IA3'!#REF!)=0,1000,(IFERROR(IF('IA3'!#REF!/L88&lt;0.5,0,IF('IA3'!#REF!/L88*100&gt;90,5,IF('IA3'!#REF!/L88*100&gt;80,4,IF('IA3'!#REF!/L88*100&gt;70,3,IF('IA3'!#REF!/L88*100&gt;60,2,IF('IA3'!#REF!/L88*100&lt;=60,1)))))),0))*L288)</f>
        <v>1000</v>
      </c>
      <c r="M188" s="97">
        <f>IF(COUNT('IA3'!#REF!)=0,1000,(IFERROR(IF('IA3'!#REF!/M88&lt;0.5,0,IF('IA3'!#REF!/M88*100&gt;90,5,IF('IA3'!#REF!/M88*100&gt;80,4,IF('IA3'!#REF!/M88*100&gt;70,3,IF('IA3'!#REF!/M88*100&gt;60,2,IF('IA3'!#REF!/M88*100&lt;=60,1)))))),0))*M288)</f>
        <v>1000</v>
      </c>
      <c r="N188" s="97">
        <f>IF(COUNT('IA3'!#REF!)=0,1000,(IFERROR(IF('IA3'!#REF!/N88&lt;0.5,0,IF('IA3'!#REF!/N88*100&gt;90,5,IF('IA3'!#REF!/N88*100&gt;80,4,IF('IA3'!#REF!/N88*100&gt;70,3,IF('IA3'!#REF!/N88*100&gt;60,2,IF('IA3'!#REF!/N88*100&lt;=60,1)))))),0))*N288)</f>
        <v>1000</v>
      </c>
      <c r="O188" s="97">
        <f>IF(COUNT('IA3'!#REF!)=0,1000,(IFERROR(IF('IA3'!#REF!/O88&lt;0.5,0,IF('IA3'!#REF!/O88*100&gt;90,5,IF('IA3'!#REF!/O88*100&gt;80,4,IF('IA3'!#REF!/O88*100&gt;70,3,IF('IA3'!#REF!/O88*100&gt;60,2,IF('IA3'!#REF!/O88*100&lt;=60,1)))))),0))*O288)</f>
        <v>1000</v>
      </c>
      <c r="P188" s="97">
        <f>IF(COUNT('IA3'!#REF!)=0,1000,(IFERROR(IF('IA3'!#REF!/P88&lt;0.5,0,IF('IA3'!#REF!/P88*100&gt;90,5,IF('IA3'!#REF!/P88*100&gt;80,4,IF('IA3'!#REF!/P88*100&gt;70,3,IF('IA3'!#REF!/P88*100&gt;60,2,IF('IA3'!#REF!/P88*100&lt;=60,1)))))),0))*P288)</f>
        <v>1000</v>
      </c>
      <c r="Q188" s="97">
        <f>IF(COUNT('IA3'!#REF!)=0,1000,(IFERROR(IF('IA3'!#REF!/Q88&lt;0.5,0,IF('IA3'!#REF!/Q88*100&gt;90,5,IF('IA3'!#REF!/Q88*100&gt;80,4,IF('IA3'!#REF!/Q88*100&gt;70,3,IF('IA3'!#REF!/Q88*100&gt;60,2,IF('IA3'!#REF!/Q88*100&lt;=60,1)))))),0))*Q288)</f>
        <v>1000</v>
      </c>
      <c r="R188" s="97">
        <f>IF(COUNT('IA3'!#REF!)=0,1000,(IFERROR(IF('IA3'!#REF!/R88&lt;0.5,0,IF('IA3'!#REF!/R88*100&gt;90,5,IF('IA3'!#REF!/R88*100&gt;80,4,IF('IA3'!#REF!/R88*100&gt;70,3,IF('IA3'!#REF!/R88*100&gt;60,2,IF('IA3'!#REF!/R88*100&lt;=60,1)))))),0))*R288)</f>
        <v>1000</v>
      </c>
      <c r="S188" s="97">
        <f>IF(COUNT('IA3'!#REF!)=0,1000,(IFERROR(IF('IA3'!#REF!/S88&lt;0.5,0,IF('IA3'!#REF!/S88*100&gt;90,5,IF('IA3'!#REF!/S88*100&gt;80,4,IF('IA3'!#REF!/S88*100&gt;70,3,IF('IA3'!#REF!/S88*100&gt;60,2,IF('IA3'!#REF!/S88*100&lt;=60,1)))))),0))*S288)</f>
        <v>1000</v>
      </c>
      <c r="T188" s="97">
        <f>IF(COUNT('IA3'!#REF!)=0,1000,(IFERROR(IF('IA3'!#REF!/T88&lt;0.5,0,IF('IA3'!#REF!/T88*100&gt;90,5,IF('IA3'!#REF!/T88*100&gt;80,4,IF('IA3'!#REF!/T88*100&gt;70,3,IF('IA3'!#REF!/T88*100&gt;60,2,IF('IA3'!#REF!/T88*100&lt;=60,1)))))),0))*T288)</f>
        <v>1000</v>
      </c>
      <c r="U188" s="97">
        <f>IF(COUNT('IA3'!#REF!)=0,1000,(IFERROR(IF('IA3'!#REF!/U88&lt;0.5,0,IF('IA3'!#REF!/U88*100&gt;90,5,IF('IA3'!#REF!/U88*100&gt;80,4,IF('IA3'!#REF!/U88*100&gt;70,3,IF('IA3'!#REF!/U88*100&gt;60,2,IF('IA3'!#REF!/U88*100&lt;=60,1)))))),0))*U288)</f>
        <v>1000</v>
      </c>
      <c r="V188" s="97">
        <f>IF(COUNT('IA3'!#REF!)=0,1000,(IFERROR(IF('IA3'!#REF!/V88&lt;0.5,0,IF('IA3'!#REF!/V88*100&gt;90,5,IF('IA3'!#REF!/V88*100&gt;80,4,IF('IA3'!#REF!/V88*100&gt;70,3,IF('IA3'!#REF!/V88*100&gt;60,2,IF('IA3'!#REF!/V88*100&lt;=60,1)))))),0))*V288)</f>
        <v>1000</v>
      </c>
      <c r="W188" s="97">
        <f>IF(COUNT('IA3'!#REF!)=0,1000,(IFERROR(IF('IA3'!#REF!/W88&lt;0.5,0,IF('IA3'!#REF!/W88*100&gt;90,5,IF('IA3'!#REF!/W88*100&gt;80,4,IF('IA3'!#REF!/W88*100&gt;70,3,IF('IA3'!#REF!/W88*100&gt;60,2,IF('IA3'!#REF!/W88*100&lt;=60,1)))))),0))*W288)</f>
        <v>1000</v>
      </c>
      <c r="X188" s="97">
        <f>IF(COUNT('IA3'!#REF!)=0,1000,(IFERROR(IF('IA3'!#REF!/X88&lt;0.5,0,IF('IA3'!#REF!/X88*100&gt;90,5,IF('IA3'!#REF!/X88*100&gt;80,4,IF('IA3'!#REF!/X88*100&gt;70,3,IF('IA3'!#REF!/X88*100&gt;60,2,IF('IA3'!#REF!/X88*100&lt;=60,1)))))),0))*X288)</f>
        <v>1000</v>
      </c>
      <c r="Y188" s="97">
        <f>IF(COUNT('IA3'!#REF!)=0,1000,(IFERROR(IF('IA3'!#REF!/Y88&lt;0.5,0,IF('IA3'!#REF!/Y88*100&gt;90,5,IF('IA3'!#REF!/Y88*100&gt;80,4,IF('IA3'!#REF!/Y88*100&gt;70,3,IF('IA3'!#REF!/Y88*100&gt;60,2,IF('IA3'!#REF!/Y88*100&lt;=60,1)))))),0))*Y288)</f>
        <v>1000</v>
      </c>
      <c r="Z188" s="97">
        <f>IF(COUNT('IA3'!#REF!)=0,1000,(IFERROR(IF('IA3'!#REF!/Z88&lt;0.5,0,IF('IA3'!#REF!/Z88*100&gt;90,5,IF('IA3'!#REF!/Z88*100&gt;80,4,IF('IA3'!#REF!/Z88*100&gt;70,3,IF('IA3'!#REF!/Z88*100&gt;60,2,IF('IA3'!#REF!/Z88*100&lt;=60,1)))))),0))*Z288)</f>
        <v>1000</v>
      </c>
      <c r="AA188" s="97">
        <f>IF(COUNT('IA3'!#REF!)=0,1000,(IFERROR(IF('IA3'!#REF!/AA88&lt;0.5,0,IF('IA3'!#REF!/AA88*100&gt;90,5,IF('IA3'!#REF!/AA88*100&gt;80,4,IF('IA3'!#REF!/AA88*100&gt;70,3,IF('IA3'!#REF!/AA88*100&gt;60,2,IF('IA3'!#REF!/AA88*100&lt;=60,1)))))),0))*AA288)</f>
        <v>1000</v>
      </c>
      <c r="AB188" s="97">
        <f>IF(COUNT('IA3'!#REF!)=0,1000,(IFERROR(IF('IA3'!#REF!/AB88&lt;0.5,0,IF('IA3'!#REF!/AB88*100&gt;90,5,IF('IA3'!#REF!/AB88*100&gt;80,4,IF('IA3'!#REF!/AB88*100&gt;70,3,IF('IA3'!#REF!/AB88*100&gt;60,2,IF('IA3'!#REF!/AB88*100&lt;=60,1)))))),0))*AB288)</f>
        <v>1000</v>
      </c>
      <c r="AC188" s="97">
        <f>IF(COUNT('IA3'!#REF!)=0,1000,(IFERROR(IF('IA3'!#REF!/AC88&lt;0.5,0,IF('IA3'!#REF!/AC88*100&gt;90,5,IF('IA3'!#REF!/AC88*100&gt;80,4,IF('IA3'!#REF!/AC88*100&gt;70,3,IF('IA3'!#REF!/AC88*100&gt;60,2,IF('IA3'!#REF!/AC88*100&lt;=60,1)))))),0))*AC288)</f>
        <v>1000</v>
      </c>
      <c r="AD188" s="97">
        <f>IF(COUNT('IA3'!#REF!)=0,1000,(IFERROR(IF('IA3'!#REF!/AD88&lt;0.5,0,IF('IA3'!#REF!/AD88*100&gt;90,5,IF('IA3'!#REF!/AD88*100&gt;80,4,IF('IA3'!#REF!/AD88*100&gt;70,3,IF('IA3'!#REF!/AD88*100&gt;60,2,IF('IA3'!#REF!/AD88*100&lt;=60,1)))))),0))*AD288)</f>
        <v>1000</v>
      </c>
      <c r="AE188" s="97">
        <f>IF(COUNT('IA3'!#REF!)=0,1000,(IFERROR(IF('IA3'!#REF!/AE88&lt;0.5,0,IF('IA3'!#REF!/AE88*100&gt;90,5,IF('IA3'!#REF!/AE88*100&gt;80,4,IF('IA3'!#REF!/AE88*100&gt;70,3,IF('IA3'!#REF!/AE88*100&gt;60,2,IF('IA3'!#REF!/AE88*100&lt;=60,1)))))),0))*AE288)</f>
        <v>1000</v>
      </c>
      <c r="AF188" s="97">
        <f>IF(COUNT('IA3'!#REF!)=0,1000,(IFERROR(IF('IA3'!#REF!/AF88&lt;0.5,0,IF('IA3'!#REF!/AF88*100&gt;90,5,IF('IA3'!#REF!/AF88*100&gt;80,4,IF('IA3'!#REF!/AF88*100&gt;70,3,IF('IA3'!#REF!/AF88*100&gt;60,2,IF('IA3'!#REF!/AF88*100&lt;=60,1)))))),0))*AF288)</f>
        <v>1000</v>
      </c>
      <c r="AG188" s="97">
        <f>IF(COUNT('IA3'!#REF!)=0,1000,(IFERROR(IF('IA3'!#REF!/AG88&lt;0.5,0,IF('IA3'!#REF!/AG88*100&gt;90,5,IF('IA3'!#REF!/AG88*100&gt;80,4,IF('IA3'!#REF!/AG88*100&gt;70,3,IF('IA3'!#REF!/AG88*100&gt;60,2,IF('IA3'!#REF!/AG88*100&lt;=60,1)))))),0))*AG288)</f>
        <v>1000</v>
      </c>
      <c r="AH188" s="97">
        <f>IF(COUNT('IA3'!#REF!)=0,1000,(IFERROR(IF('IA3'!#REF!/AH88&lt;0.5,0,IF('IA3'!#REF!/AH88*100&gt;90,5,IF('IA3'!#REF!/AH88*100&gt;80,4,IF('IA3'!#REF!/AH88*100&gt;70,3,IF('IA3'!#REF!/AH88*100&gt;60,2,IF('IA3'!#REF!/AH88*100&lt;=60,1)))))),0))*AH288)</f>
        <v>1000</v>
      </c>
      <c r="AI188" s="97">
        <f>IF(COUNT('IA3'!#REF!)=0,1000,(IFERROR(IF('IA3'!#REF!/AI88&lt;0.5,0,IF('IA3'!#REF!/AI88*100&gt;90,5,IF('IA3'!#REF!/AI88*100&gt;80,4,IF('IA3'!#REF!/AI88*100&gt;70,3,IF('IA3'!#REF!/AI88*100&gt;60,2,IF('IA3'!#REF!/AI88*100&lt;=60,1)))))),0))*AI288)</f>
        <v>1000</v>
      </c>
      <c r="AJ188" s="97">
        <f>IF(COUNT('IA3'!#REF!)=0,1000,(IFERROR(IF('IA3'!#REF!/AJ88&lt;0.5,0,IF('IA3'!#REF!/AJ88*100&gt;90,5,IF('IA3'!#REF!/AJ88*100&gt;80,4,IF('IA3'!#REF!/AJ88*100&gt;70,3,IF('IA3'!#REF!/AJ88*100&gt;60,2,IF('IA3'!#REF!/AJ88*100&lt;=60,1)))))),0))*AJ288)</f>
        <v>1000</v>
      </c>
      <c r="AK188" s="97">
        <f>IF(COUNT('IA3'!#REF!)=0,1000,(IFERROR(IF('IA3'!#REF!/AK88&lt;0.5,0,IF('IA3'!#REF!/AK88*100&gt;90,5,IF('IA3'!#REF!/AK88*100&gt;80,4,IF('IA3'!#REF!/AK88*100&gt;70,3,IF('IA3'!#REF!/AK88*100&gt;60,2,IF('IA3'!#REF!/AK88*100&lt;=60,1)))))),0))*AK288)</f>
        <v>1000</v>
      </c>
      <c r="AL188" s="97">
        <f>IF(COUNT('IA3'!#REF!)=0,1000,(IFERROR(IF('IA3'!#REF!/AL88&lt;0.5,0,IF('IA3'!#REF!/AL88*100&gt;90,5,IF('IA3'!#REF!/AL88*100&gt;80,4,IF('IA3'!#REF!/AL88*100&gt;70,3,IF('IA3'!#REF!/AL88*100&gt;60,2,IF('IA3'!#REF!/AL88*100&lt;=60,1)))))),0))*AL288)</f>
        <v>1000</v>
      </c>
      <c r="AM188" s="97">
        <f>IF(COUNT('IA3'!#REF!)=0,1000,(IFERROR(IF('IA3'!#REF!/AM88&lt;0.5,0,IF('IA3'!#REF!/AM88*100&gt;90,5,IF('IA3'!#REF!/AM88*100&gt;80,4,IF('IA3'!#REF!/AM88*100&gt;70,3,IF('IA3'!#REF!/AM88*100&gt;60,2,IF('IA3'!#REF!/AM88*100&lt;=60,1)))))),0))*AM288)</f>
        <v>1000</v>
      </c>
      <c r="AN188" s="97">
        <f>IF(COUNT('IA3'!#REF!)=0,1000,(IFERROR(IF('IA3'!#REF!/AN88&lt;0.5,0,IF('IA3'!#REF!/AN88*100&gt;90,5,IF('IA3'!#REF!/AN88*100&gt;80,4,IF('IA3'!#REF!/AN88*100&gt;70,3,IF('IA3'!#REF!/AN88*100&gt;60,2,IF('IA3'!#REF!/AN88*100&lt;=60,1)))))),0))*AN288)</f>
        <v>1000</v>
      </c>
      <c r="AO188" s="97">
        <f>IF(COUNT('IA3'!#REF!)=0,1000,(IFERROR(IF('IA3'!#REF!/AO88&lt;0.5,0,IF('IA3'!#REF!/AO88*100&gt;90,5,IF('IA3'!#REF!/AO88*100&gt;80,4,IF('IA3'!#REF!/AO88*100&gt;70,3,IF('IA3'!#REF!/AO88*100&gt;60,2,IF('IA3'!#REF!/AO88*100&lt;=60,1)))))),0))*AO288)</f>
        <v>1000</v>
      </c>
      <c r="AP188" s="97">
        <f>IF(COUNT('IA3'!#REF!)=0,1000,(IFERROR(IF('IA3'!#REF!/AP88&lt;0.5,0,IF('IA3'!#REF!/AP88*100&gt;90,5,IF('IA3'!#REF!/AP88*100&gt;80,4,IF('IA3'!#REF!/AP88*100&gt;70,3,IF('IA3'!#REF!/AP88*100&gt;60,2,IF('IA3'!#REF!/AP88*100&lt;=60,1)))))),0))*AP288)</f>
        <v>1000</v>
      </c>
      <c r="AQ188" s="97">
        <f>IF(COUNT('IA3'!#REF!)=0,1000,(IFERROR(IF('IA3'!#REF!/AQ88&lt;0.5,0,IF('IA3'!#REF!/AQ88*100&gt;90,5,IF('IA3'!#REF!/AQ88*100&gt;80,4,IF('IA3'!#REF!/AQ88*100&gt;70,3,IF('IA3'!#REF!/AQ88*100&gt;60,2,IF('IA3'!#REF!/AQ88*100&lt;=60,1)))))),0))*AQ288)</f>
        <v>1000</v>
      </c>
      <c r="AR188" s="97">
        <f>IF(COUNT('IA3'!#REF!)=0,1000,(IFERROR(IF('IA3'!#REF!/AR88&lt;0.5,0,IF('IA3'!#REF!/AR88*100&gt;90,5,IF('IA3'!#REF!/AR88*100&gt;80,4,IF('IA3'!#REF!/AR88*100&gt;70,3,IF('IA3'!#REF!/AR88*100&gt;60,2,IF('IA3'!#REF!/AR88*100&lt;=60,1)))))),0))*AR288)</f>
        <v>1000</v>
      </c>
      <c r="AS188" s="97">
        <f>IF(COUNT('IA3'!#REF!)=0,1000,(IFERROR(IF('IA3'!#REF!/AS88&lt;0.5,0,IF('IA3'!#REF!/AS88*100&gt;90,5,IF('IA3'!#REF!/AS88*100&gt;80,4,IF('IA3'!#REF!/AS88*100&gt;70,3,IF('IA3'!#REF!/AS88*100&gt;60,2,IF('IA3'!#REF!/AS88*100&lt;=60,1)))))),0))*AS288)</f>
        <v>1000</v>
      </c>
      <c r="AT188" s="97">
        <f>IF(COUNT('IA3'!#REF!)=0,1000,(IFERROR(IF('IA3'!#REF!/AT88&lt;0.5,0,IF('IA3'!#REF!/AT88*100&gt;90,5,IF('IA3'!#REF!/AT88*100&gt;80,4,IF('IA3'!#REF!/AT88*100&gt;70,3,IF('IA3'!#REF!/AT88*100&gt;60,2,IF('IA3'!#REF!/AT88*100&lt;=60,1)))))),0))*AT288)</f>
        <v>1000</v>
      </c>
      <c r="AU188" s="97">
        <f>IF(COUNT('IA3'!#REF!)=0,1000,(IFERROR(IF('IA3'!#REF!/AU88&lt;0.5,0,IF('IA3'!#REF!/AU88*100&gt;90,5,IF('IA3'!#REF!/AU88*100&gt;80,4,IF('IA3'!#REF!/AU88*100&gt;70,3,IF('IA3'!#REF!/AU88*100&gt;60,2,IF('IA3'!#REF!/AU88*100&lt;=60,1)))))),0))*AU288)</f>
        <v>1000</v>
      </c>
      <c r="AV188" s="97">
        <f>IF(COUNT('IA3'!#REF!)=0,1000,(IFERROR(IF('IA3'!#REF!/AV88&lt;0.5,0,IF('IA3'!#REF!/AV88*100&gt;90,5,IF('IA3'!#REF!/AV88*100&gt;80,4,IF('IA3'!#REF!/AV88*100&gt;70,3,IF('IA3'!#REF!/AV88*100&gt;60,2,IF('IA3'!#REF!/AV88*100&lt;=60,1)))))),0))*AV288)</f>
        <v>1000</v>
      </c>
      <c r="AW188" s="97">
        <f>IF(COUNT('IA3'!#REF!)=0,1000,(IFERROR(IF('IA3'!#REF!/AW88&lt;0.5,0,IF('IA3'!#REF!/AW88*100&gt;90,5,IF('IA3'!#REF!/AW88*100&gt;80,4,IF('IA3'!#REF!/AW88*100&gt;70,3,IF('IA3'!#REF!/AW88*100&gt;60,2,IF('IA3'!#REF!/AW88*100&lt;=60,1)))))),0))*AW288)</f>
        <v>1000</v>
      </c>
      <c r="AX188" s="97">
        <f>IF(COUNT('IA3'!#REF!)=0,1000,(IFERROR(IF('IA3'!#REF!/AX88&lt;0.5,0,IF('IA3'!#REF!/AX88*100&gt;90,5,IF('IA3'!#REF!/AX88*100&gt;80,4,IF('IA3'!#REF!/AX88*100&gt;70,3,IF('IA3'!#REF!/AX88*100&gt;60,2,IF('IA3'!#REF!/AX88*100&lt;=60,1)))))),0))*AX288)</f>
        <v>1000</v>
      </c>
      <c r="AY188" s="97">
        <f>IF(COUNT('IA3'!#REF!)=0,1000,(IFERROR(IF('IA3'!#REF!/AY88&lt;0.5,0,IF('IA3'!#REF!/AY88*100&gt;90,5,IF('IA3'!#REF!/AY88*100&gt;80,4,IF('IA3'!#REF!/AY88*100&gt;70,3,IF('IA3'!#REF!/AY88*100&gt;60,2,IF('IA3'!#REF!/AY88*100&lt;=60,1)))))),0))*AY288)</f>
        <v>1000</v>
      </c>
      <c r="AZ188" s="97">
        <f>IF(COUNT('IA3'!#REF!)=0,1000,(IFERROR(IF('IA3'!#REF!/AZ88&lt;0.5,0,IF('IA3'!#REF!/AZ88*100&gt;90,5,IF('IA3'!#REF!/AZ88*100&gt;80,4,IF('IA3'!#REF!/AZ88*100&gt;70,3,IF('IA3'!#REF!/AZ88*100&gt;60,2,IF('IA3'!#REF!/AZ88*100&lt;=60,1)))))),0))*AZ288)</f>
        <v>1000</v>
      </c>
      <c r="BA188" s="96">
        <f t="shared" ref="BA188:BA222" si="60">IFERROR(SUMIFS(A188:AZ188,A388:AZ388,"="&amp;1,A188:AZ188,"&lt;"&amp;1000)/SUMIFS(A288:AZ288,A388:AZ388,"="&amp;1,A188:AZ188,"&lt;"&amp;1000),0)</f>
        <v>0</v>
      </c>
      <c r="BB188" s="96">
        <f t="shared" ref="BB188:BB222" si="61">IFERROR(SUMIFS(A188:AZ188,A388:AZ388,"="&amp;2,A188:AZ188,"&lt;"&amp;1000)/SUMIFS(A288:AZ288,A388:AZ388,"="&amp;2,A188:AZ188,"&lt;"&amp;1000),0)</f>
        <v>0</v>
      </c>
      <c r="BC188" s="96">
        <f t="shared" ref="BC188:BC222" si="62">IFERROR(SUMIFS(A188:AZ188,A388:AZ388,"="&amp;3,A188:AZ188,"&lt;"&amp;1000)/SUMIFS(A288:AZ288,A388:AZ388,"="&amp;3,A188:AZ188,"&lt;"&amp;1000),0)</f>
        <v>0</v>
      </c>
      <c r="BD188" s="96">
        <f t="shared" ref="BD188:BD222" si="63">IFERROR(SUMIFS(A188:AZ188,A388:AZ388,"="&amp;4,A188:AZ188,"&lt;"&amp;1000)/SUMIFS(A288:AZ288,A388:AZ388,"="&amp;4,A188:AZ188,"&lt;"&amp;1000),0)</f>
        <v>0</v>
      </c>
      <c r="BE188" s="96">
        <f t="shared" ref="BE188:BE222" si="64">IFERROR(SUMIFS(A188:AZ188,A388:AZ388,"="&amp;5,A188:AZ188,"&lt;"&amp;1000)/SUMIFS(A288:AZ288,A388:AZ388,"="&amp;5,A188:AZ188,"&lt;"&amp;1000),0)</f>
        <v>0</v>
      </c>
      <c r="BF188" s="96">
        <f t="shared" ref="BF188:BF222" si="65">IFERROR(SUMIFS(A188:AZ188,A388:AZ388,"="&amp;6,A188:AZ188,"&lt;"&amp;1000)/SUMIFS(A288:AZ288,A388:AZ388,"="&amp;6,A188:AZ188,"&lt;"&amp;1000),0)</f>
        <v>0</v>
      </c>
      <c r="BG188" s="96">
        <f t="shared" ref="BG188:BG222" si="66">IFERROR(SUMIFS(A188:AZ188,A388:AZ388,"="&amp;7,A188:AZ188,"&lt;"&amp;1000)/SUMIFS(A288:AZ288,A388:AZ388,"="&amp;7,A188:AZ188,"&lt;"&amp;1000),0)</f>
        <v>0</v>
      </c>
    </row>
    <row r="189" spans="1:59" x14ac:dyDescent="0.3">
      <c r="A189" s="97">
        <f>IF(COUNT('IA3'!#REF!)=0,1000,(IFERROR(IF('IA3'!#REF!/A89&lt;0.5,0,IF('IA3'!#REF!/A89*100&gt;90,5,IF('IA3'!#REF!/A89*100&gt;80,4,IF('IA3'!#REF!/A89*100&gt;70,3,IF('IA3'!#REF!/A89*100&gt;60,2,IF('IA3'!#REF!/A89*100&lt;=60,1)))))),0))*A289)</f>
        <v>1000</v>
      </c>
      <c r="B189" s="97">
        <f>IF(COUNT('IA3'!#REF!)=0,1000,(IFERROR(IF('IA3'!#REF!/B89&lt;0.5,0,IF('IA3'!#REF!/B89*100&gt;90,5,IF('IA3'!#REF!/B89*100&gt;80,4,IF('IA3'!#REF!/B89*100&gt;70,3,IF('IA3'!#REF!/B89*100&gt;60,2,IF('IA3'!#REF!/B89*100&lt;=60,1)))))),0))*B289)</f>
        <v>1000</v>
      </c>
      <c r="C189" s="97">
        <f>IF(COUNT('IA3'!#REF!)=0,1000,(IFERROR(IF('IA3'!#REF!/C89&lt;0.5,0,IF('IA3'!#REF!/C89*100&gt;90,5,IF('IA3'!#REF!/C89*100&gt;80,4,IF('IA3'!#REF!/C89*100&gt;70,3,IF('IA3'!#REF!/C89*100&gt;60,2,IF('IA3'!#REF!/C89*100&lt;=60,1)))))),0))*C289)</f>
        <v>1000</v>
      </c>
      <c r="D189" s="97">
        <f>IF(COUNT('IA3'!#REF!)=0,1000,(IFERROR(IF('IA3'!#REF!/D89&lt;0.5,0,IF('IA3'!#REF!/D89*100&gt;90,5,IF('IA3'!#REF!/D89*100&gt;80,4,IF('IA3'!#REF!/D89*100&gt;70,3,IF('IA3'!#REF!/D89*100&gt;60,2,IF('IA3'!#REF!/D89*100&lt;=60,1)))))),0))*D289)</f>
        <v>1000</v>
      </c>
      <c r="E189" s="97">
        <f>IF(COUNT('IA3'!#REF!)=0,1000,(IFERROR(IF('IA3'!#REF!/E89&lt;0.5,0,IF('IA3'!#REF!/E89*100&gt;90,5,IF('IA3'!#REF!/E89*100&gt;80,4,IF('IA3'!#REF!/E89*100&gt;70,3,IF('IA3'!#REF!/E89*100&gt;60,2,IF('IA3'!#REF!/E89*100&lt;=60,1)))))),0))*E289)</f>
        <v>1000</v>
      </c>
      <c r="F189" s="97">
        <f>IF(COUNT('IA3'!#REF!)=0,1000,(IFERROR(IF('IA3'!#REF!/F89&lt;0.5,0,IF('IA3'!#REF!/F89*100&gt;90,5,IF('IA3'!#REF!/F89*100&gt;80,4,IF('IA3'!#REF!/F89*100&gt;70,3,IF('IA3'!#REF!/F89*100&gt;60,2,IF('IA3'!#REF!/F89*100&lt;=60,1)))))),0))*F289)</f>
        <v>1000</v>
      </c>
      <c r="G189" s="97">
        <f>IF(COUNT('IA3'!#REF!)=0,1000,(IFERROR(IF('IA3'!#REF!/G89&lt;0.5,0,IF('IA3'!#REF!/G89*100&gt;90,5,IF('IA3'!#REF!/G89*100&gt;80,4,IF('IA3'!#REF!/G89*100&gt;70,3,IF('IA3'!#REF!/G89*100&gt;60,2,IF('IA3'!#REF!/G89*100&lt;=60,1)))))),0))*G289)</f>
        <v>1000</v>
      </c>
      <c r="H189" s="97">
        <f>IF(COUNT('IA3'!#REF!)=0,1000,(IFERROR(IF('IA3'!#REF!/H89&lt;0.5,0,IF('IA3'!#REF!/H89*100&gt;90,5,IF('IA3'!#REF!/H89*100&gt;80,4,IF('IA3'!#REF!/H89*100&gt;70,3,IF('IA3'!#REF!/H89*100&gt;60,2,IF('IA3'!#REF!/H89*100&lt;=60,1)))))),0))*H289)</f>
        <v>1000</v>
      </c>
      <c r="I189" s="97">
        <f>IF(COUNT('IA3'!#REF!)=0,1000,(IFERROR(IF('IA3'!#REF!/I89&lt;0.5,0,IF('IA3'!#REF!/I89*100&gt;90,5,IF('IA3'!#REF!/I89*100&gt;80,4,IF('IA3'!#REF!/I89*100&gt;70,3,IF('IA3'!#REF!/I89*100&gt;60,2,IF('IA3'!#REF!/I89*100&lt;=60,1)))))),0))*I289)</f>
        <v>1000</v>
      </c>
      <c r="J189" s="97">
        <f>IF(COUNT('IA3'!#REF!)=0,1000,(IFERROR(IF('IA3'!#REF!/J89&lt;0.5,0,IF('IA3'!#REF!/J89*100&gt;90,5,IF('IA3'!#REF!/J89*100&gt;80,4,IF('IA3'!#REF!/J89*100&gt;70,3,IF('IA3'!#REF!/J89*100&gt;60,2,IF('IA3'!#REF!/J89*100&lt;=60,1)))))),0))*J289)</f>
        <v>1000</v>
      </c>
      <c r="K189" s="97">
        <f>IF(COUNT('IA3'!#REF!)=0,1000,(IFERROR(IF('IA3'!#REF!/K89&lt;0.5,0,IF('IA3'!#REF!/K89*100&gt;90,5,IF('IA3'!#REF!/K89*100&gt;80,4,IF('IA3'!#REF!/K89*100&gt;70,3,IF('IA3'!#REF!/K89*100&gt;60,2,IF('IA3'!#REF!/K89*100&lt;=60,1)))))),0))*K289)</f>
        <v>1000</v>
      </c>
      <c r="L189" s="97">
        <f>IF(COUNT('IA3'!#REF!)=0,1000,(IFERROR(IF('IA3'!#REF!/L89&lt;0.5,0,IF('IA3'!#REF!/L89*100&gt;90,5,IF('IA3'!#REF!/L89*100&gt;80,4,IF('IA3'!#REF!/L89*100&gt;70,3,IF('IA3'!#REF!/L89*100&gt;60,2,IF('IA3'!#REF!/L89*100&lt;=60,1)))))),0))*L289)</f>
        <v>1000</v>
      </c>
      <c r="M189" s="97">
        <f>IF(COUNT('IA3'!#REF!)=0,1000,(IFERROR(IF('IA3'!#REF!/M89&lt;0.5,0,IF('IA3'!#REF!/M89*100&gt;90,5,IF('IA3'!#REF!/M89*100&gt;80,4,IF('IA3'!#REF!/M89*100&gt;70,3,IF('IA3'!#REF!/M89*100&gt;60,2,IF('IA3'!#REF!/M89*100&lt;=60,1)))))),0))*M289)</f>
        <v>1000</v>
      </c>
      <c r="N189" s="97">
        <f>IF(COUNT('IA3'!#REF!)=0,1000,(IFERROR(IF('IA3'!#REF!/N89&lt;0.5,0,IF('IA3'!#REF!/N89*100&gt;90,5,IF('IA3'!#REF!/N89*100&gt;80,4,IF('IA3'!#REF!/N89*100&gt;70,3,IF('IA3'!#REF!/N89*100&gt;60,2,IF('IA3'!#REF!/N89*100&lt;=60,1)))))),0))*N289)</f>
        <v>1000</v>
      </c>
      <c r="O189" s="97">
        <f>IF(COUNT('IA3'!#REF!)=0,1000,(IFERROR(IF('IA3'!#REF!/O89&lt;0.5,0,IF('IA3'!#REF!/O89*100&gt;90,5,IF('IA3'!#REF!/O89*100&gt;80,4,IF('IA3'!#REF!/O89*100&gt;70,3,IF('IA3'!#REF!/O89*100&gt;60,2,IF('IA3'!#REF!/O89*100&lt;=60,1)))))),0))*O289)</f>
        <v>1000</v>
      </c>
      <c r="P189" s="97">
        <f>IF(COUNT('IA3'!#REF!)=0,1000,(IFERROR(IF('IA3'!#REF!/P89&lt;0.5,0,IF('IA3'!#REF!/P89*100&gt;90,5,IF('IA3'!#REF!/P89*100&gt;80,4,IF('IA3'!#REF!/P89*100&gt;70,3,IF('IA3'!#REF!/P89*100&gt;60,2,IF('IA3'!#REF!/P89*100&lt;=60,1)))))),0))*P289)</f>
        <v>1000</v>
      </c>
      <c r="Q189" s="97">
        <f>IF(COUNT('IA3'!#REF!)=0,1000,(IFERROR(IF('IA3'!#REF!/Q89&lt;0.5,0,IF('IA3'!#REF!/Q89*100&gt;90,5,IF('IA3'!#REF!/Q89*100&gt;80,4,IF('IA3'!#REF!/Q89*100&gt;70,3,IF('IA3'!#REF!/Q89*100&gt;60,2,IF('IA3'!#REF!/Q89*100&lt;=60,1)))))),0))*Q289)</f>
        <v>1000</v>
      </c>
      <c r="R189" s="97">
        <f>IF(COUNT('IA3'!#REF!)=0,1000,(IFERROR(IF('IA3'!#REF!/R89&lt;0.5,0,IF('IA3'!#REF!/R89*100&gt;90,5,IF('IA3'!#REF!/R89*100&gt;80,4,IF('IA3'!#REF!/R89*100&gt;70,3,IF('IA3'!#REF!/R89*100&gt;60,2,IF('IA3'!#REF!/R89*100&lt;=60,1)))))),0))*R289)</f>
        <v>1000</v>
      </c>
      <c r="S189" s="97">
        <f>IF(COUNT('IA3'!#REF!)=0,1000,(IFERROR(IF('IA3'!#REF!/S89&lt;0.5,0,IF('IA3'!#REF!/S89*100&gt;90,5,IF('IA3'!#REF!/S89*100&gt;80,4,IF('IA3'!#REF!/S89*100&gt;70,3,IF('IA3'!#REF!/S89*100&gt;60,2,IF('IA3'!#REF!/S89*100&lt;=60,1)))))),0))*S289)</f>
        <v>1000</v>
      </c>
      <c r="T189" s="97">
        <f>IF(COUNT('IA3'!#REF!)=0,1000,(IFERROR(IF('IA3'!#REF!/T89&lt;0.5,0,IF('IA3'!#REF!/T89*100&gt;90,5,IF('IA3'!#REF!/T89*100&gt;80,4,IF('IA3'!#REF!/T89*100&gt;70,3,IF('IA3'!#REF!/T89*100&gt;60,2,IF('IA3'!#REF!/T89*100&lt;=60,1)))))),0))*T289)</f>
        <v>1000</v>
      </c>
      <c r="U189" s="97">
        <f>IF(COUNT('IA3'!#REF!)=0,1000,(IFERROR(IF('IA3'!#REF!/U89&lt;0.5,0,IF('IA3'!#REF!/U89*100&gt;90,5,IF('IA3'!#REF!/U89*100&gt;80,4,IF('IA3'!#REF!/U89*100&gt;70,3,IF('IA3'!#REF!/U89*100&gt;60,2,IF('IA3'!#REF!/U89*100&lt;=60,1)))))),0))*U289)</f>
        <v>1000</v>
      </c>
      <c r="V189" s="97">
        <f>IF(COUNT('IA3'!#REF!)=0,1000,(IFERROR(IF('IA3'!#REF!/V89&lt;0.5,0,IF('IA3'!#REF!/V89*100&gt;90,5,IF('IA3'!#REF!/V89*100&gt;80,4,IF('IA3'!#REF!/V89*100&gt;70,3,IF('IA3'!#REF!/V89*100&gt;60,2,IF('IA3'!#REF!/V89*100&lt;=60,1)))))),0))*V289)</f>
        <v>1000</v>
      </c>
      <c r="W189" s="97">
        <f>IF(COUNT('IA3'!#REF!)=0,1000,(IFERROR(IF('IA3'!#REF!/W89&lt;0.5,0,IF('IA3'!#REF!/W89*100&gt;90,5,IF('IA3'!#REF!/W89*100&gt;80,4,IF('IA3'!#REF!/W89*100&gt;70,3,IF('IA3'!#REF!/W89*100&gt;60,2,IF('IA3'!#REF!/W89*100&lt;=60,1)))))),0))*W289)</f>
        <v>1000</v>
      </c>
      <c r="X189" s="97">
        <f>IF(COUNT('IA3'!#REF!)=0,1000,(IFERROR(IF('IA3'!#REF!/X89&lt;0.5,0,IF('IA3'!#REF!/X89*100&gt;90,5,IF('IA3'!#REF!/X89*100&gt;80,4,IF('IA3'!#REF!/X89*100&gt;70,3,IF('IA3'!#REF!/X89*100&gt;60,2,IF('IA3'!#REF!/X89*100&lt;=60,1)))))),0))*X289)</f>
        <v>1000</v>
      </c>
      <c r="Y189" s="97">
        <f>IF(COUNT('IA3'!#REF!)=0,1000,(IFERROR(IF('IA3'!#REF!/Y89&lt;0.5,0,IF('IA3'!#REF!/Y89*100&gt;90,5,IF('IA3'!#REF!/Y89*100&gt;80,4,IF('IA3'!#REF!/Y89*100&gt;70,3,IF('IA3'!#REF!/Y89*100&gt;60,2,IF('IA3'!#REF!/Y89*100&lt;=60,1)))))),0))*Y289)</f>
        <v>1000</v>
      </c>
      <c r="Z189" s="97">
        <f>IF(COUNT('IA3'!#REF!)=0,1000,(IFERROR(IF('IA3'!#REF!/Z89&lt;0.5,0,IF('IA3'!#REF!/Z89*100&gt;90,5,IF('IA3'!#REF!/Z89*100&gt;80,4,IF('IA3'!#REF!/Z89*100&gt;70,3,IF('IA3'!#REF!/Z89*100&gt;60,2,IF('IA3'!#REF!/Z89*100&lt;=60,1)))))),0))*Z289)</f>
        <v>1000</v>
      </c>
      <c r="AA189" s="97">
        <f>IF(COUNT('IA3'!#REF!)=0,1000,(IFERROR(IF('IA3'!#REF!/AA89&lt;0.5,0,IF('IA3'!#REF!/AA89*100&gt;90,5,IF('IA3'!#REF!/AA89*100&gt;80,4,IF('IA3'!#REF!/AA89*100&gt;70,3,IF('IA3'!#REF!/AA89*100&gt;60,2,IF('IA3'!#REF!/AA89*100&lt;=60,1)))))),0))*AA289)</f>
        <v>1000</v>
      </c>
      <c r="AB189" s="97">
        <f>IF(COUNT('IA3'!#REF!)=0,1000,(IFERROR(IF('IA3'!#REF!/AB89&lt;0.5,0,IF('IA3'!#REF!/AB89*100&gt;90,5,IF('IA3'!#REF!/AB89*100&gt;80,4,IF('IA3'!#REF!/AB89*100&gt;70,3,IF('IA3'!#REF!/AB89*100&gt;60,2,IF('IA3'!#REF!/AB89*100&lt;=60,1)))))),0))*AB289)</f>
        <v>1000</v>
      </c>
      <c r="AC189" s="97">
        <f>IF(COUNT('IA3'!#REF!)=0,1000,(IFERROR(IF('IA3'!#REF!/AC89&lt;0.5,0,IF('IA3'!#REF!/AC89*100&gt;90,5,IF('IA3'!#REF!/AC89*100&gt;80,4,IF('IA3'!#REF!/AC89*100&gt;70,3,IF('IA3'!#REF!/AC89*100&gt;60,2,IF('IA3'!#REF!/AC89*100&lt;=60,1)))))),0))*AC289)</f>
        <v>1000</v>
      </c>
      <c r="AD189" s="97">
        <f>IF(COUNT('IA3'!#REF!)=0,1000,(IFERROR(IF('IA3'!#REF!/AD89&lt;0.5,0,IF('IA3'!#REF!/AD89*100&gt;90,5,IF('IA3'!#REF!/AD89*100&gt;80,4,IF('IA3'!#REF!/AD89*100&gt;70,3,IF('IA3'!#REF!/AD89*100&gt;60,2,IF('IA3'!#REF!/AD89*100&lt;=60,1)))))),0))*AD289)</f>
        <v>1000</v>
      </c>
      <c r="AE189" s="97">
        <f>IF(COUNT('IA3'!#REF!)=0,1000,(IFERROR(IF('IA3'!#REF!/AE89&lt;0.5,0,IF('IA3'!#REF!/AE89*100&gt;90,5,IF('IA3'!#REF!/AE89*100&gt;80,4,IF('IA3'!#REF!/AE89*100&gt;70,3,IF('IA3'!#REF!/AE89*100&gt;60,2,IF('IA3'!#REF!/AE89*100&lt;=60,1)))))),0))*AE289)</f>
        <v>1000</v>
      </c>
      <c r="AF189" s="97">
        <f>IF(COUNT('IA3'!#REF!)=0,1000,(IFERROR(IF('IA3'!#REF!/AF89&lt;0.5,0,IF('IA3'!#REF!/AF89*100&gt;90,5,IF('IA3'!#REF!/AF89*100&gt;80,4,IF('IA3'!#REF!/AF89*100&gt;70,3,IF('IA3'!#REF!/AF89*100&gt;60,2,IF('IA3'!#REF!/AF89*100&lt;=60,1)))))),0))*AF289)</f>
        <v>1000</v>
      </c>
      <c r="AG189" s="97">
        <f>IF(COUNT('IA3'!#REF!)=0,1000,(IFERROR(IF('IA3'!#REF!/AG89&lt;0.5,0,IF('IA3'!#REF!/AG89*100&gt;90,5,IF('IA3'!#REF!/AG89*100&gt;80,4,IF('IA3'!#REF!/AG89*100&gt;70,3,IF('IA3'!#REF!/AG89*100&gt;60,2,IF('IA3'!#REF!/AG89*100&lt;=60,1)))))),0))*AG289)</f>
        <v>1000</v>
      </c>
      <c r="AH189" s="97">
        <f>IF(COUNT('IA3'!#REF!)=0,1000,(IFERROR(IF('IA3'!#REF!/AH89&lt;0.5,0,IF('IA3'!#REF!/AH89*100&gt;90,5,IF('IA3'!#REF!/AH89*100&gt;80,4,IF('IA3'!#REF!/AH89*100&gt;70,3,IF('IA3'!#REF!/AH89*100&gt;60,2,IF('IA3'!#REF!/AH89*100&lt;=60,1)))))),0))*AH289)</f>
        <v>1000</v>
      </c>
      <c r="AI189" s="97">
        <f>IF(COUNT('IA3'!#REF!)=0,1000,(IFERROR(IF('IA3'!#REF!/AI89&lt;0.5,0,IF('IA3'!#REF!/AI89*100&gt;90,5,IF('IA3'!#REF!/AI89*100&gt;80,4,IF('IA3'!#REF!/AI89*100&gt;70,3,IF('IA3'!#REF!/AI89*100&gt;60,2,IF('IA3'!#REF!/AI89*100&lt;=60,1)))))),0))*AI289)</f>
        <v>1000</v>
      </c>
      <c r="AJ189" s="97">
        <f>IF(COUNT('IA3'!#REF!)=0,1000,(IFERROR(IF('IA3'!#REF!/AJ89&lt;0.5,0,IF('IA3'!#REF!/AJ89*100&gt;90,5,IF('IA3'!#REF!/AJ89*100&gt;80,4,IF('IA3'!#REF!/AJ89*100&gt;70,3,IF('IA3'!#REF!/AJ89*100&gt;60,2,IF('IA3'!#REF!/AJ89*100&lt;=60,1)))))),0))*AJ289)</f>
        <v>1000</v>
      </c>
      <c r="AK189" s="97">
        <f>IF(COUNT('IA3'!#REF!)=0,1000,(IFERROR(IF('IA3'!#REF!/AK89&lt;0.5,0,IF('IA3'!#REF!/AK89*100&gt;90,5,IF('IA3'!#REF!/AK89*100&gt;80,4,IF('IA3'!#REF!/AK89*100&gt;70,3,IF('IA3'!#REF!/AK89*100&gt;60,2,IF('IA3'!#REF!/AK89*100&lt;=60,1)))))),0))*AK289)</f>
        <v>1000</v>
      </c>
      <c r="AL189" s="97">
        <f>IF(COUNT('IA3'!#REF!)=0,1000,(IFERROR(IF('IA3'!#REF!/AL89&lt;0.5,0,IF('IA3'!#REF!/AL89*100&gt;90,5,IF('IA3'!#REF!/AL89*100&gt;80,4,IF('IA3'!#REF!/AL89*100&gt;70,3,IF('IA3'!#REF!/AL89*100&gt;60,2,IF('IA3'!#REF!/AL89*100&lt;=60,1)))))),0))*AL289)</f>
        <v>1000</v>
      </c>
      <c r="AM189" s="97">
        <f>IF(COUNT('IA3'!#REF!)=0,1000,(IFERROR(IF('IA3'!#REF!/AM89&lt;0.5,0,IF('IA3'!#REF!/AM89*100&gt;90,5,IF('IA3'!#REF!/AM89*100&gt;80,4,IF('IA3'!#REF!/AM89*100&gt;70,3,IF('IA3'!#REF!/AM89*100&gt;60,2,IF('IA3'!#REF!/AM89*100&lt;=60,1)))))),0))*AM289)</f>
        <v>1000</v>
      </c>
      <c r="AN189" s="97">
        <f>IF(COUNT('IA3'!#REF!)=0,1000,(IFERROR(IF('IA3'!#REF!/AN89&lt;0.5,0,IF('IA3'!#REF!/AN89*100&gt;90,5,IF('IA3'!#REF!/AN89*100&gt;80,4,IF('IA3'!#REF!/AN89*100&gt;70,3,IF('IA3'!#REF!/AN89*100&gt;60,2,IF('IA3'!#REF!/AN89*100&lt;=60,1)))))),0))*AN289)</f>
        <v>1000</v>
      </c>
      <c r="AO189" s="97">
        <f>IF(COUNT('IA3'!#REF!)=0,1000,(IFERROR(IF('IA3'!#REF!/AO89&lt;0.5,0,IF('IA3'!#REF!/AO89*100&gt;90,5,IF('IA3'!#REF!/AO89*100&gt;80,4,IF('IA3'!#REF!/AO89*100&gt;70,3,IF('IA3'!#REF!/AO89*100&gt;60,2,IF('IA3'!#REF!/AO89*100&lt;=60,1)))))),0))*AO289)</f>
        <v>1000</v>
      </c>
      <c r="AP189" s="97">
        <f>IF(COUNT('IA3'!#REF!)=0,1000,(IFERROR(IF('IA3'!#REF!/AP89&lt;0.5,0,IF('IA3'!#REF!/AP89*100&gt;90,5,IF('IA3'!#REF!/AP89*100&gt;80,4,IF('IA3'!#REF!/AP89*100&gt;70,3,IF('IA3'!#REF!/AP89*100&gt;60,2,IF('IA3'!#REF!/AP89*100&lt;=60,1)))))),0))*AP289)</f>
        <v>1000</v>
      </c>
      <c r="AQ189" s="97">
        <f>IF(COUNT('IA3'!#REF!)=0,1000,(IFERROR(IF('IA3'!#REF!/AQ89&lt;0.5,0,IF('IA3'!#REF!/AQ89*100&gt;90,5,IF('IA3'!#REF!/AQ89*100&gt;80,4,IF('IA3'!#REF!/AQ89*100&gt;70,3,IF('IA3'!#REF!/AQ89*100&gt;60,2,IF('IA3'!#REF!/AQ89*100&lt;=60,1)))))),0))*AQ289)</f>
        <v>1000</v>
      </c>
      <c r="AR189" s="97">
        <f>IF(COUNT('IA3'!#REF!)=0,1000,(IFERROR(IF('IA3'!#REF!/AR89&lt;0.5,0,IF('IA3'!#REF!/AR89*100&gt;90,5,IF('IA3'!#REF!/AR89*100&gt;80,4,IF('IA3'!#REF!/AR89*100&gt;70,3,IF('IA3'!#REF!/AR89*100&gt;60,2,IF('IA3'!#REF!/AR89*100&lt;=60,1)))))),0))*AR289)</f>
        <v>1000</v>
      </c>
      <c r="AS189" s="97">
        <f>IF(COUNT('IA3'!#REF!)=0,1000,(IFERROR(IF('IA3'!#REF!/AS89&lt;0.5,0,IF('IA3'!#REF!/AS89*100&gt;90,5,IF('IA3'!#REF!/AS89*100&gt;80,4,IF('IA3'!#REF!/AS89*100&gt;70,3,IF('IA3'!#REF!/AS89*100&gt;60,2,IF('IA3'!#REF!/AS89*100&lt;=60,1)))))),0))*AS289)</f>
        <v>1000</v>
      </c>
      <c r="AT189" s="97">
        <f>IF(COUNT('IA3'!#REF!)=0,1000,(IFERROR(IF('IA3'!#REF!/AT89&lt;0.5,0,IF('IA3'!#REF!/AT89*100&gt;90,5,IF('IA3'!#REF!/AT89*100&gt;80,4,IF('IA3'!#REF!/AT89*100&gt;70,3,IF('IA3'!#REF!/AT89*100&gt;60,2,IF('IA3'!#REF!/AT89*100&lt;=60,1)))))),0))*AT289)</f>
        <v>1000</v>
      </c>
      <c r="AU189" s="97">
        <f>IF(COUNT('IA3'!#REF!)=0,1000,(IFERROR(IF('IA3'!#REF!/AU89&lt;0.5,0,IF('IA3'!#REF!/AU89*100&gt;90,5,IF('IA3'!#REF!/AU89*100&gt;80,4,IF('IA3'!#REF!/AU89*100&gt;70,3,IF('IA3'!#REF!/AU89*100&gt;60,2,IF('IA3'!#REF!/AU89*100&lt;=60,1)))))),0))*AU289)</f>
        <v>1000</v>
      </c>
      <c r="AV189" s="97">
        <f>IF(COUNT('IA3'!#REF!)=0,1000,(IFERROR(IF('IA3'!#REF!/AV89&lt;0.5,0,IF('IA3'!#REF!/AV89*100&gt;90,5,IF('IA3'!#REF!/AV89*100&gt;80,4,IF('IA3'!#REF!/AV89*100&gt;70,3,IF('IA3'!#REF!/AV89*100&gt;60,2,IF('IA3'!#REF!/AV89*100&lt;=60,1)))))),0))*AV289)</f>
        <v>1000</v>
      </c>
      <c r="AW189" s="97">
        <f>IF(COUNT('IA3'!#REF!)=0,1000,(IFERROR(IF('IA3'!#REF!/AW89&lt;0.5,0,IF('IA3'!#REF!/AW89*100&gt;90,5,IF('IA3'!#REF!/AW89*100&gt;80,4,IF('IA3'!#REF!/AW89*100&gt;70,3,IF('IA3'!#REF!/AW89*100&gt;60,2,IF('IA3'!#REF!/AW89*100&lt;=60,1)))))),0))*AW289)</f>
        <v>1000</v>
      </c>
      <c r="AX189" s="97">
        <f>IF(COUNT('IA3'!#REF!)=0,1000,(IFERROR(IF('IA3'!#REF!/AX89&lt;0.5,0,IF('IA3'!#REF!/AX89*100&gt;90,5,IF('IA3'!#REF!/AX89*100&gt;80,4,IF('IA3'!#REF!/AX89*100&gt;70,3,IF('IA3'!#REF!/AX89*100&gt;60,2,IF('IA3'!#REF!/AX89*100&lt;=60,1)))))),0))*AX289)</f>
        <v>1000</v>
      </c>
      <c r="AY189" s="97">
        <f>IF(COUNT('IA3'!#REF!)=0,1000,(IFERROR(IF('IA3'!#REF!/AY89&lt;0.5,0,IF('IA3'!#REF!/AY89*100&gt;90,5,IF('IA3'!#REF!/AY89*100&gt;80,4,IF('IA3'!#REF!/AY89*100&gt;70,3,IF('IA3'!#REF!/AY89*100&gt;60,2,IF('IA3'!#REF!/AY89*100&lt;=60,1)))))),0))*AY289)</f>
        <v>1000</v>
      </c>
      <c r="AZ189" s="97">
        <f>IF(COUNT('IA3'!#REF!)=0,1000,(IFERROR(IF('IA3'!#REF!/AZ89&lt;0.5,0,IF('IA3'!#REF!/AZ89*100&gt;90,5,IF('IA3'!#REF!/AZ89*100&gt;80,4,IF('IA3'!#REF!/AZ89*100&gt;70,3,IF('IA3'!#REF!/AZ89*100&gt;60,2,IF('IA3'!#REF!/AZ89*100&lt;=60,1)))))),0))*AZ289)</f>
        <v>1000</v>
      </c>
      <c r="BA189" s="96">
        <f t="shared" si="60"/>
        <v>0</v>
      </c>
      <c r="BB189" s="96">
        <f t="shared" si="61"/>
        <v>0</v>
      </c>
      <c r="BC189" s="96">
        <f t="shared" si="62"/>
        <v>0</v>
      </c>
      <c r="BD189" s="96">
        <f t="shared" si="63"/>
        <v>0</v>
      </c>
      <c r="BE189" s="96">
        <f t="shared" si="64"/>
        <v>0</v>
      </c>
      <c r="BF189" s="96">
        <f t="shared" si="65"/>
        <v>0</v>
      </c>
      <c r="BG189" s="96">
        <f t="shared" si="66"/>
        <v>0</v>
      </c>
    </row>
    <row r="190" spans="1:59" x14ac:dyDescent="0.3">
      <c r="A190" s="97">
        <f>IF(COUNT('IA3'!#REF!)=0,1000,(IFERROR(IF('IA3'!#REF!/A90&lt;0.5,0,IF('IA3'!#REF!/A90*100&gt;90,5,IF('IA3'!#REF!/A90*100&gt;80,4,IF('IA3'!#REF!/A90*100&gt;70,3,IF('IA3'!#REF!/A90*100&gt;60,2,IF('IA3'!#REF!/A90*100&lt;=60,1)))))),0))*A290)</f>
        <v>1000</v>
      </c>
      <c r="B190" s="97">
        <f>IF(COUNT('IA3'!#REF!)=0,1000,(IFERROR(IF('IA3'!#REF!/B90&lt;0.5,0,IF('IA3'!#REF!/B90*100&gt;90,5,IF('IA3'!#REF!/B90*100&gt;80,4,IF('IA3'!#REF!/B90*100&gt;70,3,IF('IA3'!#REF!/B90*100&gt;60,2,IF('IA3'!#REF!/B90*100&lt;=60,1)))))),0))*B290)</f>
        <v>1000</v>
      </c>
      <c r="C190" s="97">
        <f>IF(COUNT('IA3'!#REF!)=0,1000,(IFERROR(IF('IA3'!#REF!/C90&lt;0.5,0,IF('IA3'!#REF!/C90*100&gt;90,5,IF('IA3'!#REF!/C90*100&gt;80,4,IF('IA3'!#REF!/C90*100&gt;70,3,IF('IA3'!#REF!/C90*100&gt;60,2,IF('IA3'!#REF!/C90*100&lt;=60,1)))))),0))*C290)</f>
        <v>1000</v>
      </c>
      <c r="D190" s="97">
        <f>IF(COUNT('IA3'!#REF!)=0,1000,(IFERROR(IF('IA3'!#REF!/D90&lt;0.5,0,IF('IA3'!#REF!/D90*100&gt;90,5,IF('IA3'!#REF!/D90*100&gt;80,4,IF('IA3'!#REF!/D90*100&gt;70,3,IF('IA3'!#REF!/D90*100&gt;60,2,IF('IA3'!#REF!/D90*100&lt;=60,1)))))),0))*D290)</f>
        <v>1000</v>
      </c>
      <c r="E190" s="97">
        <f>IF(COUNT('IA3'!#REF!)=0,1000,(IFERROR(IF('IA3'!#REF!/E90&lt;0.5,0,IF('IA3'!#REF!/E90*100&gt;90,5,IF('IA3'!#REF!/E90*100&gt;80,4,IF('IA3'!#REF!/E90*100&gt;70,3,IF('IA3'!#REF!/E90*100&gt;60,2,IF('IA3'!#REF!/E90*100&lt;=60,1)))))),0))*E290)</f>
        <v>1000</v>
      </c>
      <c r="F190" s="97">
        <f>IF(COUNT('IA3'!#REF!)=0,1000,(IFERROR(IF('IA3'!#REF!/F90&lt;0.5,0,IF('IA3'!#REF!/F90*100&gt;90,5,IF('IA3'!#REF!/F90*100&gt;80,4,IF('IA3'!#REF!/F90*100&gt;70,3,IF('IA3'!#REF!/F90*100&gt;60,2,IF('IA3'!#REF!/F90*100&lt;=60,1)))))),0))*F290)</f>
        <v>1000</v>
      </c>
      <c r="G190" s="97">
        <f>IF(COUNT('IA3'!#REF!)=0,1000,(IFERROR(IF('IA3'!#REF!/G90&lt;0.5,0,IF('IA3'!#REF!/G90*100&gt;90,5,IF('IA3'!#REF!/G90*100&gt;80,4,IF('IA3'!#REF!/G90*100&gt;70,3,IF('IA3'!#REF!/G90*100&gt;60,2,IF('IA3'!#REF!/G90*100&lt;=60,1)))))),0))*G290)</f>
        <v>1000</v>
      </c>
      <c r="H190" s="97">
        <f>IF(COUNT('IA3'!#REF!)=0,1000,(IFERROR(IF('IA3'!#REF!/H90&lt;0.5,0,IF('IA3'!#REF!/H90*100&gt;90,5,IF('IA3'!#REF!/H90*100&gt;80,4,IF('IA3'!#REF!/H90*100&gt;70,3,IF('IA3'!#REF!/H90*100&gt;60,2,IF('IA3'!#REF!/H90*100&lt;=60,1)))))),0))*H290)</f>
        <v>1000</v>
      </c>
      <c r="I190" s="97">
        <f>IF(COUNT('IA3'!#REF!)=0,1000,(IFERROR(IF('IA3'!#REF!/I90&lt;0.5,0,IF('IA3'!#REF!/I90*100&gt;90,5,IF('IA3'!#REF!/I90*100&gt;80,4,IF('IA3'!#REF!/I90*100&gt;70,3,IF('IA3'!#REF!/I90*100&gt;60,2,IF('IA3'!#REF!/I90*100&lt;=60,1)))))),0))*I290)</f>
        <v>1000</v>
      </c>
      <c r="J190" s="97">
        <f>IF(COUNT('IA3'!#REF!)=0,1000,(IFERROR(IF('IA3'!#REF!/J90&lt;0.5,0,IF('IA3'!#REF!/J90*100&gt;90,5,IF('IA3'!#REF!/J90*100&gt;80,4,IF('IA3'!#REF!/J90*100&gt;70,3,IF('IA3'!#REF!/J90*100&gt;60,2,IF('IA3'!#REF!/J90*100&lt;=60,1)))))),0))*J290)</f>
        <v>1000</v>
      </c>
      <c r="K190" s="97">
        <f>IF(COUNT('IA3'!#REF!)=0,1000,(IFERROR(IF('IA3'!#REF!/K90&lt;0.5,0,IF('IA3'!#REF!/K90*100&gt;90,5,IF('IA3'!#REF!/K90*100&gt;80,4,IF('IA3'!#REF!/K90*100&gt;70,3,IF('IA3'!#REF!/K90*100&gt;60,2,IF('IA3'!#REF!/K90*100&lt;=60,1)))))),0))*K290)</f>
        <v>1000</v>
      </c>
      <c r="L190" s="97">
        <f>IF(COUNT('IA3'!#REF!)=0,1000,(IFERROR(IF('IA3'!#REF!/L90&lt;0.5,0,IF('IA3'!#REF!/L90*100&gt;90,5,IF('IA3'!#REF!/L90*100&gt;80,4,IF('IA3'!#REF!/L90*100&gt;70,3,IF('IA3'!#REF!/L90*100&gt;60,2,IF('IA3'!#REF!/L90*100&lt;=60,1)))))),0))*L290)</f>
        <v>1000</v>
      </c>
      <c r="M190" s="97">
        <f>IF(COUNT('IA3'!#REF!)=0,1000,(IFERROR(IF('IA3'!#REF!/M90&lt;0.5,0,IF('IA3'!#REF!/M90*100&gt;90,5,IF('IA3'!#REF!/M90*100&gt;80,4,IF('IA3'!#REF!/M90*100&gt;70,3,IF('IA3'!#REF!/M90*100&gt;60,2,IF('IA3'!#REF!/M90*100&lt;=60,1)))))),0))*M290)</f>
        <v>1000</v>
      </c>
      <c r="N190" s="97">
        <f>IF(COUNT('IA3'!#REF!)=0,1000,(IFERROR(IF('IA3'!#REF!/N90&lt;0.5,0,IF('IA3'!#REF!/N90*100&gt;90,5,IF('IA3'!#REF!/N90*100&gt;80,4,IF('IA3'!#REF!/N90*100&gt;70,3,IF('IA3'!#REF!/N90*100&gt;60,2,IF('IA3'!#REF!/N90*100&lt;=60,1)))))),0))*N290)</f>
        <v>1000</v>
      </c>
      <c r="O190" s="97">
        <f>IF(COUNT('IA3'!#REF!)=0,1000,(IFERROR(IF('IA3'!#REF!/O90&lt;0.5,0,IF('IA3'!#REF!/O90*100&gt;90,5,IF('IA3'!#REF!/O90*100&gt;80,4,IF('IA3'!#REF!/O90*100&gt;70,3,IF('IA3'!#REF!/O90*100&gt;60,2,IF('IA3'!#REF!/O90*100&lt;=60,1)))))),0))*O290)</f>
        <v>1000</v>
      </c>
      <c r="P190" s="97">
        <f>IF(COUNT('IA3'!#REF!)=0,1000,(IFERROR(IF('IA3'!#REF!/P90&lt;0.5,0,IF('IA3'!#REF!/P90*100&gt;90,5,IF('IA3'!#REF!/P90*100&gt;80,4,IF('IA3'!#REF!/P90*100&gt;70,3,IF('IA3'!#REF!/P90*100&gt;60,2,IF('IA3'!#REF!/P90*100&lt;=60,1)))))),0))*P290)</f>
        <v>1000</v>
      </c>
      <c r="Q190" s="97">
        <f>IF(COUNT('IA3'!#REF!)=0,1000,(IFERROR(IF('IA3'!#REF!/Q90&lt;0.5,0,IF('IA3'!#REF!/Q90*100&gt;90,5,IF('IA3'!#REF!/Q90*100&gt;80,4,IF('IA3'!#REF!/Q90*100&gt;70,3,IF('IA3'!#REF!/Q90*100&gt;60,2,IF('IA3'!#REF!/Q90*100&lt;=60,1)))))),0))*Q290)</f>
        <v>1000</v>
      </c>
      <c r="R190" s="97">
        <f>IF(COUNT('IA3'!#REF!)=0,1000,(IFERROR(IF('IA3'!#REF!/R90&lt;0.5,0,IF('IA3'!#REF!/R90*100&gt;90,5,IF('IA3'!#REF!/R90*100&gt;80,4,IF('IA3'!#REF!/R90*100&gt;70,3,IF('IA3'!#REF!/R90*100&gt;60,2,IF('IA3'!#REF!/R90*100&lt;=60,1)))))),0))*R290)</f>
        <v>1000</v>
      </c>
      <c r="S190" s="97">
        <f>IF(COUNT('IA3'!#REF!)=0,1000,(IFERROR(IF('IA3'!#REF!/S90&lt;0.5,0,IF('IA3'!#REF!/S90*100&gt;90,5,IF('IA3'!#REF!/S90*100&gt;80,4,IF('IA3'!#REF!/S90*100&gt;70,3,IF('IA3'!#REF!/S90*100&gt;60,2,IF('IA3'!#REF!/S90*100&lt;=60,1)))))),0))*S290)</f>
        <v>1000</v>
      </c>
      <c r="T190" s="97">
        <f>IF(COUNT('IA3'!#REF!)=0,1000,(IFERROR(IF('IA3'!#REF!/T90&lt;0.5,0,IF('IA3'!#REF!/T90*100&gt;90,5,IF('IA3'!#REF!/T90*100&gt;80,4,IF('IA3'!#REF!/T90*100&gt;70,3,IF('IA3'!#REF!/T90*100&gt;60,2,IF('IA3'!#REF!/T90*100&lt;=60,1)))))),0))*T290)</f>
        <v>1000</v>
      </c>
      <c r="U190" s="97">
        <f>IF(COUNT('IA3'!#REF!)=0,1000,(IFERROR(IF('IA3'!#REF!/U90&lt;0.5,0,IF('IA3'!#REF!/U90*100&gt;90,5,IF('IA3'!#REF!/U90*100&gt;80,4,IF('IA3'!#REF!/U90*100&gt;70,3,IF('IA3'!#REF!/U90*100&gt;60,2,IF('IA3'!#REF!/U90*100&lt;=60,1)))))),0))*U290)</f>
        <v>1000</v>
      </c>
      <c r="V190" s="97">
        <f>IF(COUNT('IA3'!#REF!)=0,1000,(IFERROR(IF('IA3'!#REF!/V90&lt;0.5,0,IF('IA3'!#REF!/V90*100&gt;90,5,IF('IA3'!#REF!/V90*100&gt;80,4,IF('IA3'!#REF!/V90*100&gt;70,3,IF('IA3'!#REF!/V90*100&gt;60,2,IF('IA3'!#REF!/V90*100&lt;=60,1)))))),0))*V290)</f>
        <v>1000</v>
      </c>
      <c r="W190" s="97">
        <f>IF(COUNT('IA3'!#REF!)=0,1000,(IFERROR(IF('IA3'!#REF!/W90&lt;0.5,0,IF('IA3'!#REF!/W90*100&gt;90,5,IF('IA3'!#REF!/W90*100&gt;80,4,IF('IA3'!#REF!/W90*100&gt;70,3,IF('IA3'!#REF!/W90*100&gt;60,2,IF('IA3'!#REF!/W90*100&lt;=60,1)))))),0))*W290)</f>
        <v>1000</v>
      </c>
      <c r="X190" s="97">
        <f>IF(COUNT('IA3'!#REF!)=0,1000,(IFERROR(IF('IA3'!#REF!/X90&lt;0.5,0,IF('IA3'!#REF!/X90*100&gt;90,5,IF('IA3'!#REF!/X90*100&gt;80,4,IF('IA3'!#REF!/X90*100&gt;70,3,IF('IA3'!#REF!/X90*100&gt;60,2,IF('IA3'!#REF!/X90*100&lt;=60,1)))))),0))*X290)</f>
        <v>1000</v>
      </c>
      <c r="Y190" s="97">
        <f>IF(COUNT('IA3'!#REF!)=0,1000,(IFERROR(IF('IA3'!#REF!/Y90&lt;0.5,0,IF('IA3'!#REF!/Y90*100&gt;90,5,IF('IA3'!#REF!/Y90*100&gt;80,4,IF('IA3'!#REF!/Y90*100&gt;70,3,IF('IA3'!#REF!/Y90*100&gt;60,2,IF('IA3'!#REF!/Y90*100&lt;=60,1)))))),0))*Y290)</f>
        <v>1000</v>
      </c>
      <c r="Z190" s="97">
        <f>IF(COUNT('IA3'!#REF!)=0,1000,(IFERROR(IF('IA3'!#REF!/Z90&lt;0.5,0,IF('IA3'!#REF!/Z90*100&gt;90,5,IF('IA3'!#REF!/Z90*100&gt;80,4,IF('IA3'!#REF!/Z90*100&gt;70,3,IF('IA3'!#REF!/Z90*100&gt;60,2,IF('IA3'!#REF!/Z90*100&lt;=60,1)))))),0))*Z290)</f>
        <v>1000</v>
      </c>
      <c r="AA190" s="97">
        <f>IF(COUNT('IA3'!#REF!)=0,1000,(IFERROR(IF('IA3'!#REF!/AA90&lt;0.5,0,IF('IA3'!#REF!/AA90*100&gt;90,5,IF('IA3'!#REF!/AA90*100&gt;80,4,IF('IA3'!#REF!/AA90*100&gt;70,3,IF('IA3'!#REF!/AA90*100&gt;60,2,IF('IA3'!#REF!/AA90*100&lt;=60,1)))))),0))*AA290)</f>
        <v>1000</v>
      </c>
      <c r="AB190" s="97">
        <f>IF(COUNT('IA3'!#REF!)=0,1000,(IFERROR(IF('IA3'!#REF!/AB90&lt;0.5,0,IF('IA3'!#REF!/AB90*100&gt;90,5,IF('IA3'!#REF!/AB90*100&gt;80,4,IF('IA3'!#REF!/AB90*100&gt;70,3,IF('IA3'!#REF!/AB90*100&gt;60,2,IF('IA3'!#REF!/AB90*100&lt;=60,1)))))),0))*AB290)</f>
        <v>1000</v>
      </c>
      <c r="AC190" s="97">
        <f>IF(COUNT('IA3'!#REF!)=0,1000,(IFERROR(IF('IA3'!#REF!/AC90&lt;0.5,0,IF('IA3'!#REF!/AC90*100&gt;90,5,IF('IA3'!#REF!/AC90*100&gt;80,4,IF('IA3'!#REF!/AC90*100&gt;70,3,IF('IA3'!#REF!/AC90*100&gt;60,2,IF('IA3'!#REF!/AC90*100&lt;=60,1)))))),0))*AC290)</f>
        <v>1000</v>
      </c>
      <c r="AD190" s="97">
        <f>IF(COUNT('IA3'!#REF!)=0,1000,(IFERROR(IF('IA3'!#REF!/AD90&lt;0.5,0,IF('IA3'!#REF!/AD90*100&gt;90,5,IF('IA3'!#REF!/AD90*100&gt;80,4,IF('IA3'!#REF!/AD90*100&gt;70,3,IF('IA3'!#REF!/AD90*100&gt;60,2,IF('IA3'!#REF!/AD90*100&lt;=60,1)))))),0))*AD290)</f>
        <v>1000</v>
      </c>
      <c r="AE190" s="97">
        <f>IF(COUNT('IA3'!#REF!)=0,1000,(IFERROR(IF('IA3'!#REF!/AE90&lt;0.5,0,IF('IA3'!#REF!/AE90*100&gt;90,5,IF('IA3'!#REF!/AE90*100&gt;80,4,IF('IA3'!#REF!/AE90*100&gt;70,3,IF('IA3'!#REF!/AE90*100&gt;60,2,IF('IA3'!#REF!/AE90*100&lt;=60,1)))))),0))*AE290)</f>
        <v>1000</v>
      </c>
      <c r="AF190" s="97">
        <f>IF(COUNT('IA3'!#REF!)=0,1000,(IFERROR(IF('IA3'!#REF!/AF90&lt;0.5,0,IF('IA3'!#REF!/AF90*100&gt;90,5,IF('IA3'!#REF!/AF90*100&gt;80,4,IF('IA3'!#REF!/AF90*100&gt;70,3,IF('IA3'!#REF!/AF90*100&gt;60,2,IF('IA3'!#REF!/AF90*100&lt;=60,1)))))),0))*AF290)</f>
        <v>1000</v>
      </c>
      <c r="AG190" s="97">
        <f>IF(COUNT('IA3'!#REF!)=0,1000,(IFERROR(IF('IA3'!#REF!/AG90&lt;0.5,0,IF('IA3'!#REF!/AG90*100&gt;90,5,IF('IA3'!#REF!/AG90*100&gt;80,4,IF('IA3'!#REF!/AG90*100&gt;70,3,IF('IA3'!#REF!/AG90*100&gt;60,2,IF('IA3'!#REF!/AG90*100&lt;=60,1)))))),0))*AG290)</f>
        <v>1000</v>
      </c>
      <c r="AH190" s="97">
        <f>IF(COUNT('IA3'!#REF!)=0,1000,(IFERROR(IF('IA3'!#REF!/AH90&lt;0.5,0,IF('IA3'!#REF!/AH90*100&gt;90,5,IF('IA3'!#REF!/AH90*100&gt;80,4,IF('IA3'!#REF!/AH90*100&gt;70,3,IF('IA3'!#REF!/AH90*100&gt;60,2,IF('IA3'!#REF!/AH90*100&lt;=60,1)))))),0))*AH290)</f>
        <v>1000</v>
      </c>
      <c r="AI190" s="97">
        <f>IF(COUNT('IA3'!#REF!)=0,1000,(IFERROR(IF('IA3'!#REF!/AI90&lt;0.5,0,IF('IA3'!#REF!/AI90*100&gt;90,5,IF('IA3'!#REF!/AI90*100&gt;80,4,IF('IA3'!#REF!/AI90*100&gt;70,3,IF('IA3'!#REF!/AI90*100&gt;60,2,IF('IA3'!#REF!/AI90*100&lt;=60,1)))))),0))*AI290)</f>
        <v>1000</v>
      </c>
      <c r="AJ190" s="97">
        <f>IF(COUNT('IA3'!#REF!)=0,1000,(IFERROR(IF('IA3'!#REF!/AJ90&lt;0.5,0,IF('IA3'!#REF!/AJ90*100&gt;90,5,IF('IA3'!#REF!/AJ90*100&gt;80,4,IF('IA3'!#REF!/AJ90*100&gt;70,3,IF('IA3'!#REF!/AJ90*100&gt;60,2,IF('IA3'!#REF!/AJ90*100&lt;=60,1)))))),0))*AJ290)</f>
        <v>1000</v>
      </c>
      <c r="AK190" s="97">
        <f>IF(COUNT('IA3'!#REF!)=0,1000,(IFERROR(IF('IA3'!#REF!/AK90&lt;0.5,0,IF('IA3'!#REF!/AK90*100&gt;90,5,IF('IA3'!#REF!/AK90*100&gt;80,4,IF('IA3'!#REF!/AK90*100&gt;70,3,IF('IA3'!#REF!/AK90*100&gt;60,2,IF('IA3'!#REF!/AK90*100&lt;=60,1)))))),0))*AK290)</f>
        <v>1000</v>
      </c>
      <c r="AL190" s="97">
        <f>IF(COUNT('IA3'!#REF!)=0,1000,(IFERROR(IF('IA3'!#REF!/AL90&lt;0.5,0,IF('IA3'!#REF!/AL90*100&gt;90,5,IF('IA3'!#REF!/AL90*100&gt;80,4,IF('IA3'!#REF!/AL90*100&gt;70,3,IF('IA3'!#REF!/AL90*100&gt;60,2,IF('IA3'!#REF!/AL90*100&lt;=60,1)))))),0))*AL290)</f>
        <v>1000</v>
      </c>
      <c r="AM190" s="97">
        <f>IF(COUNT('IA3'!#REF!)=0,1000,(IFERROR(IF('IA3'!#REF!/AM90&lt;0.5,0,IF('IA3'!#REF!/AM90*100&gt;90,5,IF('IA3'!#REF!/AM90*100&gt;80,4,IF('IA3'!#REF!/AM90*100&gt;70,3,IF('IA3'!#REF!/AM90*100&gt;60,2,IF('IA3'!#REF!/AM90*100&lt;=60,1)))))),0))*AM290)</f>
        <v>1000</v>
      </c>
      <c r="AN190" s="97">
        <f>IF(COUNT('IA3'!#REF!)=0,1000,(IFERROR(IF('IA3'!#REF!/AN90&lt;0.5,0,IF('IA3'!#REF!/AN90*100&gt;90,5,IF('IA3'!#REF!/AN90*100&gt;80,4,IF('IA3'!#REF!/AN90*100&gt;70,3,IF('IA3'!#REF!/AN90*100&gt;60,2,IF('IA3'!#REF!/AN90*100&lt;=60,1)))))),0))*AN290)</f>
        <v>1000</v>
      </c>
      <c r="AO190" s="97">
        <f>IF(COUNT('IA3'!#REF!)=0,1000,(IFERROR(IF('IA3'!#REF!/AO90&lt;0.5,0,IF('IA3'!#REF!/AO90*100&gt;90,5,IF('IA3'!#REF!/AO90*100&gt;80,4,IF('IA3'!#REF!/AO90*100&gt;70,3,IF('IA3'!#REF!/AO90*100&gt;60,2,IF('IA3'!#REF!/AO90*100&lt;=60,1)))))),0))*AO290)</f>
        <v>1000</v>
      </c>
      <c r="AP190" s="97">
        <f>IF(COUNT('IA3'!#REF!)=0,1000,(IFERROR(IF('IA3'!#REF!/AP90&lt;0.5,0,IF('IA3'!#REF!/AP90*100&gt;90,5,IF('IA3'!#REF!/AP90*100&gt;80,4,IF('IA3'!#REF!/AP90*100&gt;70,3,IF('IA3'!#REF!/AP90*100&gt;60,2,IF('IA3'!#REF!/AP90*100&lt;=60,1)))))),0))*AP290)</f>
        <v>1000</v>
      </c>
      <c r="AQ190" s="97">
        <f>IF(COUNT('IA3'!#REF!)=0,1000,(IFERROR(IF('IA3'!#REF!/AQ90&lt;0.5,0,IF('IA3'!#REF!/AQ90*100&gt;90,5,IF('IA3'!#REF!/AQ90*100&gt;80,4,IF('IA3'!#REF!/AQ90*100&gt;70,3,IF('IA3'!#REF!/AQ90*100&gt;60,2,IF('IA3'!#REF!/AQ90*100&lt;=60,1)))))),0))*AQ290)</f>
        <v>1000</v>
      </c>
      <c r="AR190" s="97">
        <f>IF(COUNT('IA3'!#REF!)=0,1000,(IFERROR(IF('IA3'!#REF!/AR90&lt;0.5,0,IF('IA3'!#REF!/AR90*100&gt;90,5,IF('IA3'!#REF!/AR90*100&gt;80,4,IF('IA3'!#REF!/AR90*100&gt;70,3,IF('IA3'!#REF!/AR90*100&gt;60,2,IF('IA3'!#REF!/AR90*100&lt;=60,1)))))),0))*AR290)</f>
        <v>1000</v>
      </c>
      <c r="AS190" s="97">
        <f>IF(COUNT('IA3'!#REF!)=0,1000,(IFERROR(IF('IA3'!#REF!/AS90&lt;0.5,0,IF('IA3'!#REF!/AS90*100&gt;90,5,IF('IA3'!#REF!/AS90*100&gt;80,4,IF('IA3'!#REF!/AS90*100&gt;70,3,IF('IA3'!#REF!/AS90*100&gt;60,2,IF('IA3'!#REF!/AS90*100&lt;=60,1)))))),0))*AS290)</f>
        <v>1000</v>
      </c>
      <c r="AT190" s="97">
        <f>IF(COUNT('IA3'!#REF!)=0,1000,(IFERROR(IF('IA3'!#REF!/AT90&lt;0.5,0,IF('IA3'!#REF!/AT90*100&gt;90,5,IF('IA3'!#REF!/AT90*100&gt;80,4,IF('IA3'!#REF!/AT90*100&gt;70,3,IF('IA3'!#REF!/AT90*100&gt;60,2,IF('IA3'!#REF!/AT90*100&lt;=60,1)))))),0))*AT290)</f>
        <v>1000</v>
      </c>
      <c r="AU190" s="97">
        <f>IF(COUNT('IA3'!#REF!)=0,1000,(IFERROR(IF('IA3'!#REF!/AU90&lt;0.5,0,IF('IA3'!#REF!/AU90*100&gt;90,5,IF('IA3'!#REF!/AU90*100&gt;80,4,IF('IA3'!#REF!/AU90*100&gt;70,3,IF('IA3'!#REF!/AU90*100&gt;60,2,IF('IA3'!#REF!/AU90*100&lt;=60,1)))))),0))*AU290)</f>
        <v>1000</v>
      </c>
      <c r="AV190" s="97">
        <f>IF(COUNT('IA3'!#REF!)=0,1000,(IFERROR(IF('IA3'!#REF!/AV90&lt;0.5,0,IF('IA3'!#REF!/AV90*100&gt;90,5,IF('IA3'!#REF!/AV90*100&gt;80,4,IF('IA3'!#REF!/AV90*100&gt;70,3,IF('IA3'!#REF!/AV90*100&gt;60,2,IF('IA3'!#REF!/AV90*100&lt;=60,1)))))),0))*AV290)</f>
        <v>1000</v>
      </c>
      <c r="AW190" s="97">
        <f>IF(COUNT('IA3'!#REF!)=0,1000,(IFERROR(IF('IA3'!#REF!/AW90&lt;0.5,0,IF('IA3'!#REF!/AW90*100&gt;90,5,IF('IA3'!#REF!/AW90*100&gt;80,4,IF('IA3'!#REF!/AW90*100&gt;70,3,IF('IA3'!#REF!/AW90*100&gt;60,2,IF('IA3'!#REF!/AW90*100&lt;=60,1)))))),0))*AW290)</f>
        <v>1000</v>
      </c>
      <c r="AX190" s="97">
        <f>IF(COUNT('IA3'!#REF!)=0,1000,(IFERROR(IF('IA3'!#REF!/AX90&lt;0.5,0,IF('IA3'!#REF!/AX90*100&gt;90,5,IF('IA3'!#REF!/AX90*100&gt;80,4,IF('IA3'!#REF!/AX90*100&gt;70,3,IF('IA3'!#REF!/AX90*100&gt;60,2,IF('IA3'!#REF!/AX90*100&lt;=60,1)))))),0))*AX290)</f>
        <v>1000</v>
      </c>
      <c r="AY190" s="97">
        <f>IF(COUNT('IA3'!#REF!)=0,1000,(IFERROR(IF('IA3'!#REF!/AY90&lt;0.5,0,IF('IA3'!#REF!/AY90*100&gt;90,5,IF('IA3'!#REF!/AY90*100&gt;80,4,IF('IA3'!#REF!/AY90*100&gt;70,3,IF('IA3'!#REF!/AY90*100&gt;60,2,IF('IA3'!#REF!/AY90*100&lt;=60,1)))))),0))*AY290)</f>
        <v>1000</v>
      </c>
      <c r="AZ190" s="97">
        <f>IF(COUNT('IA3'!#REF!)=0,1000,(IFERROR(IF('IA3'!#REF!/AZ90&lt;0.5,0,IF('IA3'!#REF!/AZ90*100&gt;90,5,IF('IA3'!#REF!/AZ90*100&gt;80,4,IF('IA3'!#REF!/AZ90*100&gt;70,3,IF('IA3'!#REF!/AZ90*100&gt;60,2,IF('IA3'!#REF!/AZ90*100&lt;=60,1)))))),0))*AZ290)</f>
        <v>1000</v>
      </c>
      <c r="BA190" s="96">
        <f t="shared" si="60"/>
        <v>0</v>
      </c>
      <c r="BB190" s="96">
        <f t="shared" si="61"/>
        <v>0</v>
      </c>
      <c r="BC190" s="96">
        <f t="shared" si="62"/>
        <v>0</v>
      </c>
      <c r="BD190" s="96">
        <f t="shared" si="63"/>
        <v>0</v>
      </c>
      <c r="BE190" s="96">
        <f t="shared" si="64"/>
        <v>0</v>
      </c>
      <c r="BF190" s="96">
        <f t="shared" si="65"/>
        <v>0</v>
      </c>
      <c r="BG190" s="96">
        <f t="shared" si="66"/>
        <v>0</v>
      </c>
    </row>
    <row r="191" spans="1:59" x14ac:dyDescent="0.3">
      <c r="A191" s="97">
        <f>IF(COUNT('IA3'!#REF!)=0,1000,(IFERROR(IF('IA3'!#REF!/A91&lt;0.5,0,IF('IA3'!#REF!/A91*100&gt;90,5,IF('IA3'!#REF!/A91*100&gt;80,4,IF('IA3'!#REF!/A91*100&gt;70,3,IF('IA3'!#REF!/A91*100&gt;60,2,IF('IA3'!#REF!/A91*100&lt;=60,1)))))),0))*A291)</f>
        <v>1000</v>
      </c>
      <c r="B191" s="97">
        <f>IF(COUNT('IA3'!#REF!)=0,1000,(IFERROR(IF('IA3'!#REF!/B91&lt;0.5,0,IF('IA3'!#REF!/B91*100&gt;90,5,IF('IA3'!#REF!/B91*100&gt;80,4,IF('IA3'!#REF!/B91*100&gt;70,3,IF('IA3'!#REF!/B91*100&gt;60,2,IF('IA3'!#REF!/B91*100&lt;=60,1)))))),0))*B291)</f>
        <v>1000</v>
      </c>
      <c r="C191" s="97">
        <f>IF(COUNT('IA3'!#REF!)=0,1000,(IFERROR(IF('IA3'!#REF!/C91&lt;0.5,0,IF('IA3'!#REF!/C91*100&gt;90,5,IF('IA3'!#REF!/C91*100&gt;80,4,IF('IA3'!#REF!/C91*100&gt;70,3,IF('IA3'!#REF!/C91*100&gt;60,2,IF('IA3'!#REF!/C91*100&lt;=60,1)))))),0))*C291)</f>
        <v>1000</v>
      </c>
      <c r="D191" s="97">
        <f>IF(COUNT('IA3'!#REF!)=0,1000,(IFERROR(IF('IA3'!#REF!/D91&lt;0.5,0,IF('IA3'!#REF!/D91*100&gt;90,5,IF('IA3'!#REF!/D91*100&gt;80,4,IF('IA3'!#REF!/D91*100&gt;70,3,IF('IA3'!#REF!/D91*100&gt;60,2,IF('IA3'!#REF!/D91*100&lt;=60,1)))))),0))*D291)</f>
        <v>1000</v>
      </c>
      <c r="E191" s="97">
        <f>IF(COUNT('IA3'!#REF!)=0,1000,(IFERROR(IF('IA3'!#REF!/E91&lt;0.5,0,IF('IA3'!#REF!/E91*100&gt;90,5,IF('IA3'!#REF!/E91*100&gt;80,4,IF('IA3'!#REF!/E91*100&gt;70,3,IF('IA3'!#REF!/E91*100&gt;60,2,IF('IA3'!#REF!/E91*100&lt;=60,1)))))),0))*E291)</f>
        <v>1000</v>
      </c>
      <c r="F191" s="97">
        <f>IF(COUNT('IA3'!#REF!)=0,1000,(IFERROR(IF('IA3'!#REF!/F91&lt;0.5,0,IF('IA3'!#REF!/F91*100&gt;90,5,IF('IA3'!#REF!/F91*100&gt;80,4,IF('IA3'!#REF!/F91*100&gt;70,3,IF('IA3'!#REF!/F91*100&gt;60,2,IF('IA3'!#REF!/F91*100&lt;=60,1)))))),0))*F291)</f>
        <v>1000</v>
      </c>
      <c r="G191" s="97">
        <f>IF(COUNT('IA3'!#REF!)=0,1000,(IFERROR(IF('IA3'!#REF!/G91&lt;0.5,0,IF('IA3'!#REF!/G91*100&gt;90,5,IF('IA3'!#REF!/G91*100&gt;80,4,IF('IA3'!#REF!/G91*100&gt;70,3,IF('IA3'!#REF!/G91*100&gt;60,2,IF('IA3'!#REF!/G91*100&lt;=60,1)))))),0))*G291)</f>
        <v>1000</v>
      </c>
      <c r="H191" s="97">
        <f>IF(COUNT('IA3'!#REF!)=0,1000,(IFERROR(IF('IA3'!#REF!/H91&lt;0.5,0,IF('IA3'!#REF!/H91*100&gt;90,5,IF('IA3'!#REF!/H91*100&gt;80,4,IF('IA3'!#REF!/H91*100&gt;70,3,IF('IA3'!#REF!/H91*100&gt;60,2,IF('IA3'!#REF!/H91*100&lt;=60,1)))))),0))*H291)</f>
        <v>1000</v>
      </c>
      <c r="I191" s="97">
        <f>IF(COUNT('IA3'!#REF!)=0,1000,(IFERROR(IF('IA3'!#REF!/I91&lt;0.5,0,IF('IA3'!#REF!/I91*100&gt;90,5,IF('IA3'!#REF!/I91*100&gt;80,4,IF('IA3'!#REF!/I91*100&gt;70,3,IF('IA3'!#REF!/I91*100&gt;60,2,IF('IA3'!#REF!/I91*100&lt;=60,1)))))),0))*I291)</f>
        <v>1000</v>
      </c>
      <c r="J191" s="97">
        <f>IF(COUNT('IA3'!#REF!)=0,1000,(IFERROR(IF('IA3'!#REF!/J91&lt;0.5,0,IF('IA3'!#REF!/J91*100&gt;90,5,IF('IA3'!#REF!/J91*100&gt;80,4,IF('IA3'!#REF!/J91*100&gt;70,3,IF('IA3'!#REF!/J91*100&gt;60,2,IF('IA3'!#REF!/J91*100&lt;=60,1)))))),0))*J291)</f>
        <v>1000</v>
      </c>
      <c r="K191" s="97">
        <f>IF(COUNT('IA3'!#REF!)=0,1000,(IFERROR(IF('IA3'!#REF!/K91&lt;0.5,0,IF('IA3'!#REF!/K91*100&gt;90,5,IF('IA3'!#REF!/K91*100&gt;80,4,IF('IA3'!#REF!/K91*100&gt;70,3,IF('IA3'!#REF!/K91*100&gt;60,2,IF('IA3'!#REF!/K91*100&lt;=60,1)))))),0))*K291)</f>
        <v>1000</v>
      </c>
      <c r="L191" s="97">
        <f>IF(COUNT('IA3'!#REF!)=0,1000,(IFERROR(IF('IA3'!#REF!/L91&lt;0.5,0,IF('IA3'!#REF!/L91*100&gt;90,5,IF('IA3'!#REF!/L91*100&gt;80,4,IF('IA3'!#REF!/L91*100&gt;70,3,IF('IA3'!#REF!/L91*100&gt;60,2,IF('IA3'!#REF!/L91*100&lt;=60,1)))))),0))*L291)</f>
        <v>1000</v>
      </c>
      <c r="M191" s="97">
        <f>IF(COUNT('IA3'!#REF!)=0,1000,(IFERROR(IF('IA3'!#REF!/M91&lt;0.5,0,IF('IA3'!#REF!/M91*100&gt;90,5,IF('IA3'!#REF!/M91*100&gt;80,4,IF('IA3'!#REF!/M91*100&gt;70,3,IF('IA3'!#REF!/M91*100&gt;60,2,IF('IA3'!#REF!/M91*100&lt;=60,1)))))),0))*M291)</f>
        <v>1000</v>
      </c>
      <c r="N191" s="97">
        <f>IF(COUNT('IA3'!#REF!)=0,1000,(IFERROR(IF('IA3'!#REF!/N91&lt;0.5,0,IF('IA3'!#REF!/N91*100&gt;90,5,IF('IA3'!#REF!/N91*100&gt;80,4,IF('IA3'!#REF!/N91*100&gt;70,3,IF('IA3'!#REF!/N91*100&gt;60,2,IF('IA3'!#REF!/N91*100&lt;=60,1)))))),0))*N291)</f>
        <v>1000</v>
      </c>
      <c r="O191" s="97">
        <f>IF(COUNT('IA3'!#REF!)=0,1000,(IFERROR(IF('IA3'!#REF!/O91&lt;0.5,0,IF('IA3'!#REF!/O91*100&gt;90,5,IF('IA3'!#REF!/O91*100&gt;80,4,IF('IA3'!#REF!/O91*100&gt;70,3,IF('IA3'!#REF!/O91*100&gt;60,2,IF('IA3'!#REF!/O91*100&lt;=60,1)))))),0))*O291)</f>
        <v>1000</v>
      </c>
      <c r="P191" s="97">
        <f>IF(COUNT('IA3'!#REF!)=0,1000,(IFERROR(IF('IA3'!#REF!/P91&lt;0.5,0,IF('IA3'!#REF!/P91*100&gt;90,5,IF('IA3'!#REF!/P91*100&gt;80,4,IF('IA3'!#REF!/P91*100&gt;70,3,IF('IA3'!#REF!/P91*100&gt;60,2,IF('IA3'!#REF!/P91*100&lt;=60,1)))))),0))*P291)</f>
        <v>1000</v>
      </c>
      <c r="Q191" s="97">
        <f>IF(COUNT('IA3'!#REF!)=0,1000,(IFERROR(IF('IA3'!#REF!/Q91&lt;0.5,0,IF('IA3'!#REF!/Q91*100&gt;90,5,IF('IA3'!#REF!/Q91*100&gt;80,4,IF('IA3'!#REF!/Q91*100&gt;70,3,IF('IA3'!#REF!/Q91*100&gt;60,2,IF('IA3'!#REF!/Q91*100&lt;=60,1)))))),0))*Q291)</f>
        <v>1000</v>
      </c>
      <c r="R191" s="97">
        <f>IF(COUNT('IA3'!#REF!)=0,1000,(IFERROR(IF('IA3'!#REF!/R91&lt;0.5,0,IF('IA3'!#REF!/R91*100&gt;90,5,IF('IA3'!#REF!/R91*100&gt;80,4,IF('IA3'!#REF!/R91*100&gt;70,3,IF('IA3'!#REF!/R91*100&gt;60,2,IF('IA3'!#REF!/R91*100&lt;=60,1)))))),0))*R291)</f>
        <v>1000</v>
      </c>
      <c r="S191" s="97">
        <f>IF(COUNT('IA3'!#REF!)=0,1000,(IFERROR(IF('IA3'!#REF!/S91&lt;0.5,0,IF('IA3'!#REF!/S91*100&gt;90,5,IF('IA3'!#REF!/S91*100&gt;80,4,IF('IA3'!#REF!/S91*100&gt;70,3,IF('IA3'!#REF!/S91*100&gt;60,2,IF('IA3'!#REF!/S91*100&lt;=60,1)))))),0))*S291)</f>
        <v>1000</v>
      </c>
      <c r="T191" s="97">
        <f>IF(COUNT('IA3'!#REF!)=0,1000,(IFERROR(IF('IA3'!#REF!/T91&lt;0.5,0,IF('IA3'!#REF!/T91*100&gt;90,5,IF('IA3'!#REF!/T91*100&gt;80,4,IF('IA3'!#REF!/T91*100&gt;70,3,IF('IA3'!#REF!/T91*100&gt;60,2,IF('IA3'!#REF!/T91*100&lt;=60,1)))))),0))*T291)</f>
        <v>1000</v>
      </c>
      <c r="U191" s="97">
        <f>IF(COUNT('IA3'!#REF!)=0,1000,(IFERROR(IF('IA3'!#REF!/U91&lt;0.5,0,IF('IA3'!#REF!/U91*100&gt;90,5,IF('IA3'!#REF!/U91*100&gt;80,4,IF('IA3'!#REF!/U91*100&gt;70,3,IF('IA3'!#REF!/U91*100&gt;60,2,IF('IA3'!#REF!/U91*100&lt;=60,1)))))),0))*U291)</f>
        <v>1000</v>
      </c>
      <c r="V191" s="97">
        <f>IF(COUNT('IA3'!#REF!)=0,1000,(IFERROR(IF('IA3'!#REF!/V91&lt;0.5,0,IF('IA3'!#REF!/V91*100&gt;90,5,IF('IA3'!#REF!/V91*100&gt;80,4,IF('IA3'!#REF!/V91*100&gt;70,3,IF('IA3'!#REF!/V91*100&gt;60,2,IF('IA3'!#REF!/V91*100&lt;=60,1)))))),0))*V291)</f>
        <v>1000</v>
      </c>
      <c r="W191" s="97">
        <f>IF(COUNT('IA3'!#REF!)=0,1000,(IFERROR(IF('IA3'!#REF!/W91&lt;0.5,0,IF('IA3'!#REF!/W91*100&gt;90,5,IF('IA3'!#REF!/W91*100&gt;80,4,IF('IA3'!#REF!/W91*100&gt;70,3,IF('IA3'!#REF!/W91*100&gt;60,2,IF('IA3'!#REF!/W91*100&lt;=60,1)))))),0))*W291)</f>
        <v>1000</v>
      </c>
      <c r="X191" s="97">
        <f>IF(COUNT('IA3'!#REF!)=0,1000,(IFERROR(IF('IA3'!#REF!/X91&lt;0.5,0,IF('IA3'!#REF!/X91*100&gt;90,5,IF('IA3'!#REF!/X91*100&gt;80,4,IF('IA3'!#REF!/X91*100&gt;70,3,IF('IA3'!#REF!/X91*100&gt;60,2,IF('IA3'!#REF!/X91*100&lt;=60,1)))))),0))*X291)</f>
        <v>1000</v>
      </c>
      <c r="Y191" s="97">
        <f>IF(COUNT('IA3'!#REF!)=0,1000,(IFERROR(IF('IA3'!#REF!/Y91&lt;0.5,0,IF('IA3'!#REF!/Y91*100&gt;90,5,IF('IA3'!#REF!/Y91*100&gt;80,4,IF('IA3'!#REF!/Y91*100&gt;70,3,IF('IA3'!#REF!/Y91*100&gt;60,2,IF('IA3'!#REF!/Y91*100&lt;=60,1)))))),0))*Y291)</f>
        <v>1000</v>
      </c>
      <c r="Z191" s="97">
        <f>IF(COUNT('IA3'!#REF!)=0,1000,(IFERROR(IF('IA3'!#REF!/Z91&lt;0.5,0,IF('IA3'!#REF!/Z91*100&gt;90,5,IF('IA3'!#REF!/Z91*100&gt;80,4,IF('IA3'!#REF!/Z91*100&gt;70,3,IF('IA3'!#REF!/Z91*100&gt;60,2,IF('IA3'!#REF!/Z91*100&lt;=60,1)))))),0))*Z291)</f>
        <v>1000</v>
      </c>
      <c r="AA191" s="97">
        <f>IF(COUNT('IA3'!#REF!)=0,1000,(IFERROR(IF('IA3'!#REF!/AA91&lt;0.5,0,IF('IA3'!#REF!/AA91*100&gt;90,5,IF('IA3'!#REF!/AA91*100&gt;80,4,IF('IA3'!#REF!/AA91*100&gt;70,3,IF('IA3'!#REF!/AA91*100&gt;60,2,IF('IA3'!#REF!/AA91*100&lt;=60,1)))))),0))*AA291)</f>
        <v>1000</v>
      </c>
      <c r="AB191" s="97">
        <f>IF(COUNT('IA3'!#REF!)=0,1000,(IFERROR(IF('IA3'!#REF!/AB91&lt;0.5,0,IF('IA3'!#REF!/AB91*100&gt;90,5,IF('IA3'!#REF!/AB91*100&gt;80,4,IF('IA3'!#REF!/AB91*100&gt;70,3,IF('IA3'!#REF!/AB91*100&gt;60,2,IF('IA3'!#REF!/AB91*100&lt;=60,1)))))),0))*AB291)</f>
        <v>1000</v>
      </c>
      <c r="AC191" s="97">
        <f>IF(COUNT('IA3'!#REF!)=0,1000,(IFERROR(IF('IA3'!#REF!/AC91&lt;0.5,0,IF('IA3'!#REF!/AC91*100&gt;90,5,IF('IA3'!#REF!/AC91*100&gt;80,4,IF('IA3'!#REF!/AC91*100&gt;70,3,IF('IA3'!#REF!/AC91*100&gt;60,2,IF('IA3'!#REF!/AC91*100&lt;=60,1)))))),0))*AC291)</f>
        <v>1000</v>
      </c>
      <c r="AD191" s="97">
        <f>IF(COUNT('IA3'!#REF!)=0,1000,(IFERROR(IF('IA3'!#REF!/AD91&lt;0.5,0,IF('IA3'!#REF!/AD91*100&gt;90,5,IF('IA3'!#REF!/AD91*100&gt;80,4,IF('IA3'!#REF!/AD91*100&gt;70,3,IF('IA3'!#REF!/AD91*100&gt;60,2,IF('IA3'!#REF!/AD91*100&lt;=60,1)))))),0))*AD291)</f>
        <v>1000</v>
      </c>
      <c r="AE191" s="97">
        <f>IF(COUNT('IA3'!#REF!)=0,1000,(IFERROR(IF('IA3'!#REF!/AE91&lt;0.5,0,IF('IA3'!#REF!/AE91*100&gt;90,5,IF('IA3'!#REF!/AE91*100&gt;80,4,IF('IA3'!#REF!/AE91*100&gt;70,3,IF('IA3'!#REF!/AE91*100&gt;60,2,IF('IA3'!#REF!/AE91*100&lt;=60,1)))))),0))*AE291)</f>
        <v>1000</v>
      </c>
      <c r="AF191" s="97">
        <f>IF(COUNT('IA3'!#REF!)=0,1000,(IFERROR(IF('IA3'!#REF!/AF91&lt;0.5,0,IF('IA3'!#REF!/AF91*100&gt;90,5,IF('IA3'!#REF!/AF91*100&gt;80,4,IF('IA3'!#REF!/AF91*100&gt;70,3,IF('IA3'!#REF!/AF91*100&gt;60,2,IF('IA3'!#REF!/AF91*100&lt;=60,1)))))),0))*AF291)</f>
        <v>1000</v>
      </c>
      <c r="AG191" s="97">
        <f>IF(COUNT('IA3'!#REF!)=0,1000,(IFERROR(IF('IA3'!#REF!/AG91&lt;0.5,0,IF('IA3'!#REF!/AG91*100&gt;90,5,IF('IA3'!#REF!/AG91*100&gt;80,4,IF('IA3'!#REF!/AG91*100&gt;70,3,IF('IA3'!#REF!/AG91*100&gt;60,2,IF('IA3'!#REF!/AG91*100&lt;=60,1)))))),0))*AG291)</f>
        <v>1000</v>
      </c>
      <c r="AH191" s="97">
        <f>IF(COUNT('IA3'!#REF!)=0,1000,(IFERROR(IF('IA3'!#REF!/AH91&lt;0.5,0,IF('IA3'!#REF!/AH91*100&gt;90,5,IF('IA3'!#REF!/AH91*100&gt;80,4,IF('IA3'!#REF!/AH91*100&gt;70,3,IF('IA3'!#REF!/AH91*100&gt;60,2,IF('IA3'!#REF!/AH91*100&lt;=60,1)))))),0))*AH291)</f>
        <v>1000</v>
      </c>
      <c r="AI191" s="97">
        <f>IF(COUNT('IA3'!#REF!)=0,1000,(IFERROR(IF('IA3'!#REF!/AI91&lt;0.5,0,IF('IA3'!#REF!/AI91*100&gt;90,5,IF('IA3'!#REF!/AI91*100&gt;80,4,IF('IA3'!#REF!/AI91*100&gt;70,3,IF('IA3'!#REF!/AI91*100&gt;60,2,IF('IA3'!#REF!/AI91*100&lt;=60,1)))))),0))*AI291)</f>
        <v>1000</v>
      </c>
      <c r="AJ191" s="97">
        <f>IF(COUNT('IA3'!#REF!)=0,1000,(IFERROR(IF('IA3'!#REF!/AJ91&lt;0.5,0,IF('IA3'!#REF!/AJ91*100&gt;90,5,IF('IA3'!#REF!/AJ91*100&gt;80,4,IF('IA3'!#REF!/AJ91*100&gt;70,3,IF('IA3'!#REF!/AJ91*100&gt;60,2,IF('IA3'!#REF!/AJ91*100&lt;=60,1)))))),0))*AJ291)</f>
        <v>1000</v>
      </c>
      <c r="AK191" s="97">
        <f>IF(COUNT('IA3'!#REF!)=0,1000,(IFERROR(IF('IA3'!#REF!/AK91&lt;0.5,0,IF('IA3'!#REF!/AK91*100&gt;90,5,IF('IA3'!#REF!/AK91*100&gt;80,4,IF('IA3'!#REF!/AK91*100&gt;70,3,IF('IA3'!#REF!/AK91*100&gt;60,2,IF('IA3'!#REF!/AK91*100&lt;=60,1)))))),0))*AK291)</f>
        <v>1000</v>
      </c>
      <c r="AL191" s="97">
        <f>IF(COUNT('IA3'!#REF!)=0,1000,(IFERROR(IF('IA3'!#REF!/AL91&lt;0.5,0,IF('IA3'!#REF!/AL91*100&gt;90,5,IF('IA3'!#REF!/AL91*100&gt;80,4,IF('IA3'!#REF!/AL91*100&gt;70,3,IF('IA3'!#REF!/AL91*100&gt;60,2,IF('IA3'!#REF!/AL91*100&lt;=60,1)))))),0))*AL291)</f>
        <v>1000</v>
      </c>
      <c r="AM191" s="97">
        <f>IF(COUNT('IA3'!#REF!)=0,1000,(IFERROR(IF('IA3'!#REF!/AM91&lt;0.5,0,IF('IA3'!#REF!/AM91*100&gt;90,5,IF('IA3'!#REF!/AM91*100&gt;80,4,IF('IA3'!#REF!/AM91*100&gt;70,3,IF('IA3'!#REF!/AM91*100&gt;60,2,IF('IA3'!#REF!/AM91*100&lt;=60,1)))))),0))*AM291)</f>
        <v>1000</v>
      </c>
      <c r="AN191" s="97">
        <f>IF(COUNT('IA3'!#REF!)=0,1000,(IFERROR(IF('IA3'!#REF!/AN91&lt;0.5,0,IF('IA3'!#REF!/AN91*100&gt;90,5,IF('IA3'!#REF!/AN91*100&gt;80,4,IF('IA3'!#REF!/AN91*100&gt;70,3,IF('IA3'!#REF!/AN91*100&gt;60,2,IF('IA3'!#REF!/AN91*100&lt;=60,1)))))),0))*AN291)</f>
        <v>1000</v>
      </c>
      <c r="AO191" s="97">
        <f>IF(COUNT('IA3'!#REF!)=0,1000,(IFERROR(IF('IA3'!#REF!/AO91&lt;0.5,0,IF('IA3'!#REF!/AO91*100&gt;90,5,IF('IA3'!#REF!/AO91*100&gt;80,4,IF('IA3'!#REF!/AO91*100&gt;70,3,IF('IA3'!#REF!/AO91*100&gt;60,2,IF('IA3'!#REF!/AO91*100&lt;=60,1)))))),0))*AO291)</f>
        <v>1000</v>
      </c>
      <c r="AP191" s="97">
        <f>IF(COUNT('IA3'!#REF!)=0,1000,(IFERROR(IF('IA3'!#REF!/AP91&lt;0.5,0,IF('IA3'!#REF!/AP91*100&gt;90,5,IF('IA3'!#REF!/AP91*100&gt;80,4,IF('IA3'!#REF!/AP91*100&gt;70,3,IF('IA3'!#REF!/AP91*100&gt;60,2,IF('IA3'!#REF!/AP91*100&lt;=60,1)))))),0))*AP291)</f>
        <v>1000</v>
      </c>
      <c r="AQ191" s="97">
        <f>IF(COUNT('IA3'!#REF!)=0,1000,(IFERROR(IF('IA3'!#REF!/AQ91&lt;0.5,0,IF('IA3'!#REF!/AQ91*100&gt;90,5,IF('IA3'!#REF!/AQ91*100&gt;80,4,IF('IA3'!#REF!/AQ91*100&gt;70,3,IF('IA3'!#REF!/AQ91*100&gt;60,2,IF('IA3'!#REF!/AQ91*100&lt;=60,1)))))),0))*AQ291)</f>
        <v>1000</v>
      </c>
      <c r="AR191" s="97">
        <f>IF(COUNT('IA3'!#REF!)=0,1000,(IFERROR(IF('IA3'!#REF!/AR91&lt;0.5,0,IF('IA3'!#REF!/AR91*100&gt;90,5,IF('IA3'!#REF!/AR91*100&gt;80,4,IF('IA3'!#REF!/AR91*100&gt;70,3,IF('IA3'!#REF!/AR91*100&gt;60,2,IF('IA3'!#REF!/AR91*100&lt;=60,1)))))),0))*AR291)</f>
        <v>1000</v>
      </c>
      <c r="AS191" s="97">
        <f>IF(COUNT('IA3'!#REF!)=0,1000,(IFERROR(IF('IA3'!#REF!/AS91&lt;0.5,0,IF('IA3'!#REF!/AS91*100&gt;90,5,IF('IA3'!#REF!/AS91*100&gt;80,4,IF('IA3'!#REF!/AS91*100&gt;70,3,IF('IA3'!#REF!/AS91*100&gt;60,2,IF('IA3'!#REF!/AS91*100&lt;=60,1)))))),0))*AS291)</f>
        <v>1000</v>
      </c>
      <c r="AT191" s="97">
        <f>IF(COUNT('IA3'!#REF!)=0,1000,(IFERROR(IF('IA3'!#REF!/AT91&lt;0.5,0,IF('IA3'!#REF!/AT91*100&gt;90,5,IF('IA3'!#REF!/AT91*100&gt;80,4,IF('IA3'!#REF!/AT91*100&gt;70,3,IF('IA3'!#REF!/AT91*100&gt;60,2,IF('IA3'!#REF!/AT91*100&lt;=60,1)))))),0))*AT291)</f>
        <v>1000</v>
      </c>
      <c r="AU191" s="97">
        <f>IF(COUNT('IA3'!#REF!)=0,1000,(IFERROR(IF('IA3'!#REF!/AU91&lt;0.5,0,IF('IA3'!#REF!/AU91*100&gt;90,5,IF('IA3'!#REF!/AU91*100&gt;80,4,IF('IA3'!#REF!/AU91*100&gt;70,3,IF('IA3'!#REF!/AU91*100&gt;60,2,IF('IA3'!#REF!/AU91*100&lt;=60,1)))))),0))*AU291)</f>
        <v>1000</v>
      </c>
      <c r="AV191" s="97">
        <f>IF(COUNT('IA3'!#REF!)=0,1000,(IFERROR(IF('IA3'!#REF!/AV91&lt;0.5,0,IF('IA3'!#REF!/AV91*100&gt;90,5,IF('IA3'!#REF!/AV91*100&gt;80,4,IF('IA3'!#REF!/AV91*100&gt;70,3,IF('IA3'!#REF!/AV91*100&gt;60,2,IF('IA3'!#REF!/AV91*100&lt;=60,1)))))),0))*AV291)</f>
        <v>1000</v>
      </c>
      <c r="AW191" s="97">
        <f>IF(COUNT('IA3'!#REF!)=0,1000,(IFERROR(IF('IA3'!#REF!/AW91&lt;0.5,0,IF('IA3'!#REF!/AW91*100&gt;90,5,IF('IA3'!#REF!/AW91*100&gt;80,4,IF('IA3'!#REF!/AW91*100&gt;70,3,IF('IA3'!#REF!/AW91*100&gt;60,2,IF('IA3'!#REF!/AW91*100&lt;=60,1)))))),0))*AW291)</f>
        <v>1000</v>
      </c>
      <c r="AX191" s="97">
        <f>IF(COUNT('IA3'!#REF!)=0,1000,(IFERROR(IF('IA3'!#REF!/AX91&lt;0.5,0,IF('IA3'!#REF!/AX91*100&gt;90,5,IF('IA3'!#REF!/AX91*100&gt;80,4,IF('IA3'!#REF!/AX91*100&gt;70,3,IF('IA3'!#REF!/AX91*100&gt;60,2,IF('IA3'!#REF!/AX91*100&lt;=60,1)))))),0))*AX291)</f>
        <v>1000</v>
      </c>
      <c r="AY191" s="97">
        <f>IF(COUNT('IA3'!#REF!)=0,1000,(IFERROR(IF('IA3'!#REF!/AY91&lt;0.5,0,IF('IA3'!#REF!/AY91*100&gt;90,5,IF('IA3'!#REF!/AY91*100&gt;80,4,IF('IA3'!#REF!/AY91*100&gt;70,3,IF('IA3'!#REF!/AY91*100&gt;60,2,IF('IA3'!#REF!/AY91*100&lt;=60,1)))))),0))*AY291)</f>
        <v>1000</v>
      </c>
      <c r="AZ191" s="97">
        <f>IF(COUNT('IA3'!#REF!)=0,1000,(IFERROR(IF('IA3'!#REF!/AZ91&lt;0.5,0,IF('IA3'!#REF!/AZ91*100&gt;90,5,IF('IA3'!#REF!/AZ91*100&gt;80,4,IF('IA3'!#REF!/AZ91*100&gt;70,3,IF('IA3'!#REF!/AZ91*100&gt;60,2,IF('IA3'!#REF!/AZ91*100&lt;=60,1)))))),0))*AZ291)</f>
        <v>1000</v>
      </c>
      <c r="BA191" s="96">
        <f t="shared" si="60"/>
        <v>0</v>
      </c>
      <c r="BB191" s="96">
        <f t="shared" si="61"/>
        <v>0</v>
      </c>
      <c r="BC191" s="96">
        <f t="shared" si="62"/>
        <v>0</v>
      </c>
      <c r="BD191" s="96">
        <f t="shared" si="63"/>
        <v>0</v>
      </c>
      <c r="BE191" s="96">
        <f t="shared" si="64"/>
        <v>0</v>
      </c>
      <c r="BF191" s="96">
        <f t="shared" si="65"/>
        <v>0</v>
      </c>
      <c r="BG191" s="96">
        <f t="shared" si="66"/>
        <v>0</v>
      </c>
    </row>
    <row r="192" spans="1:59" x14ac:dyDescent="0.3">
      <c r="A192" s="97">
        <f>IF(COUNT('IA3'!#REF!)=0,1000,(IFERROR(IF('IA3'!#REF!/A92&lt;0.5,0,IF('IA3'!#REF!/A92*100&gt;90,5,IF('IA3'!#REF!/A92*100&gt;80,4,IF('IA3'!#REF!/A92*100&gt;70,3,IF('IA3'!#REF!/A92*100&gt;60,2,IF('IA3'!#REF!/A92*100&lt;=60,1)))))),0))*A292)</f>
        <v>1000</v>
      </c>
      <c r="B192" s="97">
        <f>IF(COUNT('IA3'!#REF!)=0,1000,(IFERROR(IF('IA3'!#REF!/B92&lt;0.5,0,IF('IA3'!#REF!/B92*100&gt;90,5,IF('IA3'!#REF!/B92*100&gt;80,4,IF('IA3'!#REF!/B92*100&gt;70,3,IF('IA3'!#REF!/B92*100&gt;60,2,IF('IA3'!#REF!/B92*100&lt;=60,1)))))),0))*B292)</f>
        <v>1000</v>
      </c>
      <c r="C192" s="97">
        <f>IF(COUNT('IA3'!#REF!)=0,1000,(IFERROR(IF('IA3'!#REF!/C92&lt;0.5,0,IF('IA3'!#REF!/C92*100&gt;90,5,IF('IA3'!#REF!/C92*100&gt;80,4,IF('IA3'!#REF!/C92*100&gt;70,3,IF('IA3'!#REF!/C92*100&gt;60,2,IF('IA3'!#REF!/C92*100&lt;=60,1)))))),0))*C292)</f>
        <v>1000</v>
      </c>
      <c r="D192" s="97">
        <f>IF(COUNT('IA3'!#REF!)=0,1000,(IFERROR(IF('IA3'!#REF!/D92&lt;0.5,0,IF('IA3'!#REF!/D92*100&gt;90,5,IF('IA3'!#REF!/D92*100&gt;80,4,IF('IA3'!#REF!/D92*100&gt;70,3,IF('IA3'!#REF!/D92*100&gt;60,2,IF('IA3'!#REF!/D92*100&lt;=60,1)))))),0))*D292)</f>
        <v>1000</v>
      </c>
      <c r="E192" s="97">
        <f>IF(COUNT('IA3'!#REF!)=0,1000,(IFERROR(IF('IA3'!#REF!/E92&lt;0.5,0,IF('IA3'!#REF!/E92*100&gt;90,5,IF('IA3'!#REF!/E92*100&gt;80,4,IF('IA3'!#REF!/E92*100&gt;70,3,IF('IA3'!#REF!/E92*100&gt;60,2,IF('IA3'!#REF!/E92*100&lt;=60,1)))))),0))*E292)</f>
        <v>1000</v>
      </c>
      <c r="F192" s="97">
        <f>IF(COUNT('IA3'!#REF!)=0,1000,(IFERROR(IF('IA3'!#REF!/F92&lt;0.5,0,IF('IA3'!#REF!/F92*100&gt;90,5,IF('IA3'!#REF!/F92*100&gt;80,4,IF('IA3'!#REF!/F92*100&gt;70,3,IF('IA3'!#REF!/F92*100&gt;60,2,IF('IA3'!#REF!/F92*100&lt;=60,1)))))),0))*F292)</f>
        <v>1000</v>
      </c>
      <c r="G192" s="97">
        <f>IF(COUNT('IA3'!#REF!)=0,1000,(IFERROR(IF('IA3'!#REF!/G92&lt;0.5,0,IF('IA3'!#REF!/G92*100&gt;90,5,IF('IA3'!#REF!/G92*100&gt;80,4,IF('IA3'!#REF!/G92*100&gt;70,3,IF('IA3'!#REF!/G92*100&gt;60,2,IF('IA3'!#REF!/G92*100&lt;=60,1)))))),0))*G292)</f>
        <v>1000</v>
      </c>
      <c r="H192" s="97">
        <f>IF(COUNT('IA3'!#REF!)=0,1000,(IFERROR(IF('IA3'!#REF!/H92&lt;0.5,0,IF('IA3'!#REF!/H92*100&gt;90,5,IF('IA3'!#REF!/H92*100&gt;80,4,IF('IA3'!#REF!/H92*100&gt;70,3,IF('IA3'!#REF!/H92*100&gt;60,2,IF('IA3'!#REF!/H92*100&lt;=60,1)))))),0))*H292)</f>
        <v>1000</v>
      </c>
      <c r="I192" s="97">
        <f>IF(COUNT('IA3'!#REF!)=0,1000,(IFERROR(IF('IA3'!#REF!/I92&lt;0.5,0,IF('IA3'!#REF!/I92*100&gt;90,5,IF('IA3'!#REF!/I92*100&gt;80,4,IF('IA3'!#REF!/I92*100&gt;70,3,IF('IA3'!#REF!/I92*100&gt;60,2,IF('IA3'!#REF!/I92*100&lt;=60,1)))))),0))*I292)</f>
        <v>1000</v>
      </c>
      <c r="J192" s="97">
        <f>IF(COUNT('IA3'!#REF!)=0,1000,(IFERROR(IF('IA3'!#REF!/J92&lt;0.5,0,IF('IA3'!#REF!/J92*100&gt;90,5,IF('IA3'!#REF!/J92*100&gt;80,4,IF('IA3'!#REF!/J92*100&gt;70,3,IF('IA3'!#REF!/J92*100&gt;60,2,IF('IA3'!#REF!/J92*100&lt;=60,1)))))),0))*J292)</f>
        <v>1000</v>
      </c>
      <c r="K192" s="97">
        <f>IF(COUNT('IA3'!#REF!)=0,1000,(IFERROR(IF('IA3'!#REF!/K92&lt;0.5,0,IF('IA3'!#REF!/K92*100&gt;90,5,IF('IA3'!#REF!/K92*100&gt;80,4,IF('IA3'!#REF!/K92*100&gt;70,3,IF('IA3'!#REF!/K92*100&gt;60,2,IF('IA3'!#REF!/K92*100&lt;=60,1)))))),0))*K292)</f>
        <v>1000</v>
      </c>
      <c r="L192" s="97">
        <f>IF(COUNT('IA3'!#REF!)=0,1000,(IFERROR(IF('IA3'!#REF!/L92&lt;0.5,0,IF('IA3'!#REF!/L92*100&gt;90,5,IF('IA3'!#REF!/L92*100&gt;80,4,IF('IA3'!#REF!/L92*100&gt;70,3,IF('IA3'!#REF!/L92*100&gt;60,2,IF('IA3'!#REF!/L92*100&lt;=60,1)))))),0))*L292)</f>
        <v>1000</v>
      </c>
      <c r="M192" s="97">
        <f>IF(COUNT('IA3'!#REF!)=0,1000,(IFERROR(IF('IA3'!#REF!/M92&lt;0.5,0,IF('IA3'!#REF!/M92*100&gt;90,5,IF('IA3'!#REF!/M92*100&gt;80,4,IF('IA3'!#REF!/M92*100&gt;70,3,IF('IA3'!#REF!/M92*100&gt;60,2,IF('IA3'!#REF!/M92*100&lt;=60,1)))))),0))*M292)</f>
        <v>1000</v>
      </c>
      <c r="N192" s="97">
        <f>IF(COUNT('IA3'!#REF!)=0,1000,(IFERROR(IF('IA3'!#REF!/N92&lt;0.5,0,IF('IA3'!#REF!/N92*100&gt;90,5,IF('IA3'!#REF!/N92*100&gt;80,4,IF('IA3'!#REF!/N92*100&gt;70,3,IF('IA3'!#REF!/N92*100&gt;60,2,IF('IA3'!#REF!/N92*100&lt;=60,1)))))),0))*N292)</f>
        <v>1000</v>
      </c>
      <c r="O192" s="97">
        <f>IF(COUNT('IA3'!#REF!)=0,1000,(IFERROR(IF('IA3'!#REF!/O92&lt;0.5,0,IF('IA3'!#REF!/O92*100&gt;90,5,IF('IA3'!#REF!/O92*100&gt;80,4,IF('IA3'!#REF!/O92*100&gt;70,3,IF('IA3'!#REF!/O92*100&gt;60,2,IF('IA3'!#REF!/O92*100&lt;=60,1)))))),0))*O292)</f>
        <v>1000</v>
      </c>
      <c r="P192" s="97">
        <f>IF(COUNT('IA3'!#REF!)=0,1000,(IFERROR(IF('IA3'!#REF!/P92&lt;0.5,0,IF('IA3'!#REF!/P92*100&gt;90,5,IF('IA3'!#REF!/P92*100&gt;80,4,IF('IA3'!#REF!/P92*100&gt;70,3,IF('IA3'!#REF!/P92*100&gt;60,2,IF('IA3'!#REF!/P92*100&lt;=60,1)))))),0))*P292)</f>
        <v>1000</v>
      </c>
      <c r="Q192" s="97">
        <f>IF(COUNT('IA3'!#REF!)=0,1000,(IFERROR(IF('IA3'!#REF!/Q92&lt;0.5,0,IF('IA3'!#REF!/Q92*100&gt;90,5,IF('IA3'!#REF!/Q92*100&gt;80,4,IF('IA3'!#REF!/Q92*100&gt;70,3,IF('IA3'!#REF!/Q92*100&gt;60,2,IF('IA3'!#REF!/Q92*100&lt;=60,1)))))),0))*Q292)</f>
        <v>1000</v>
      </c>
      <c r="R192" s="97">
        <f>IF(COUNT('IA3'!#REF!)=0,1000,(IFERROR(IF('IA3'!#REF!/R92&lt;0.5,0,IF('IA3'!#REF!/R92*100&gt;90,5,IF('IA3'!#REF!/R92*100&gt;80,4,IF('IA3'!#REF!/R92*100&gt;70,3,IF('IA3'!#REF!/R92*100&gt;60,2,IF('IA3'!#REF!/R92*100&lt;=60,1)))))),0))*R292)</f>
        <v>1000</v>
      </c>
      <c r="S192" s="97">
        <f>IF(COUNT('IA3'!#REF!)=0,1000,(IFERROR(IF('IA3'!#REF!/S92&lt;0.5,0,IF('IA3'!#REF!/S92*100&gt;90,5,IF('IA3'!#REF!/S92*100&gt;80,4,IF('IA3'!#REF!/S92*100&gt;70,3,IF('IA3'!#REF!/S92*100&gt;60,2,IF('IA3'!#REF!/S92*100&lt;=60,1)))))),0))*S292)</f>
        <v>1000</v>
      </c>
      <c r="T192" s="97">
        <f>IF(COUNT('IA3'!#REF!)=0,1000,(IFERROR(IF('IA3'!#REF!/T92&lt;0.5,0,IF('IA3'!#REF!/T92*100&gt;90,5,IF('IA3'!#REF!/T92*100&gt;80,4,IF('IA3'!#REF!/T92*100&gt;70,3,IF('IA3'!#REF!/T92*100&gt;60,2,IF('IA3'!#REF!/T92*100&lt;=60,1)))))),0))*T292)</f>
        <v>1000</v>
      </c>
      <c r="U192" s="97">
        <f>IF(COUNT('IA3'!#REF!)=0,1000,(IFERROR(IF('IA3'!#REF!/U92&lt;0.5,0,IF('IA3'!#REF!/U92*100&gt;90,5,IF('IA3'!#REF!/U92*100&gt;80,4,IF('IA3'!#REF!/U92*100&gt;70,3,IF('IA3'!#REF!/U92*100&gt;60,2,IF('IA3'!#REF!/U92*100&lt;=60,1)))))),0))*U292)</f>
        <v>1000</v>
      </c>
      <c r="V192" s="97">
        <f>IF(COUNT('IA3'!#REF!)=0,1000,(IFERROR(IF('IA3'!#REF!/V92&lt;0.5,0,IF('IA3'!#REF!/V92*100&gt;90,5,IF('IA3'!#REF!/V92*100&gt;80,4,IF('IA3'!#REF!/V92*100&gt;70,3,IF('IA3'!#REF!/V92*100&gt;60,2,IF('IA3'!#REF!/V92*100&lt;=60,1)))))),0))*V292)</f>
        <v>1000</v>
      </c>
      <c r="W192" s="97">
        <f>IF(COUNT('IA3'!#REF!)=0,1000,(IFERROR(IF('IA3'!#REF!/W92&lt;0.5,0,IF('IA3'!#REF!/W92*100&gt;90,5,IF('IA3'!#REF!/W92*100&gt;80,4,IF('IA3'!#REF!/W92*100&gt;70,3,IF('IA3'!#REF!/W92*100&gt;60,2,IF('IA3'!#REF!/W92*100&lt;=60,1)))))),0))*W292)</f>
        <v>1000</v>
      </c>
      <c r="X192" s="97">
        <f>IF(COUNT('IA3'!#REF!)=0,1000,(IFERROR(IF('IA3'!#REF!/X92&lt;0.5,0,IF('IA3'!#REF!/X92*100&gt;90,5,IF('IA3'!#REF!/X92*100&gt;80,4,IF('IA3'!#REF!/X92*100&gt;70,3,IF('IA3'!#REF!/X92*100&gt;60,2,IF('IA3'!#REF!/X92*100&lt;=60,1)))))),0))*X292)</f>
        <v>1000</v>
      </c>
      <c r="Y192" s="97">
        <f>IF(COUNT('IA3'!#REF!)=0,1000,(IFERROR(IF('IA3'!#REF!/Y92&lt;0.5,0,IF('IA3'!#REF!/Y92*100&gt;90,5,IF('IA3'!#REF!/Y92*100&gt;80,4,IF('IA3'!#REF!/Y92*100&gt;70,3,IF('IA3'!#REF!/Y92*100&gt;60,2,IF('IA3'!#REF!/Y92*100&lt;=60,1)))))),0))*Y292)</f>
        <v>1000</v>
      </c>
      <c r="Z192" s="97">
        <f>IF(COUNT('IA3'!#REF!)=0,1000,(IFERROR(IF('IA3'!#REF!/Z92&lt;0.5,0,IF('IA3'!#REF!/Z92*100&gt;90,5,IF('IA3'!#REF!/Z92*100&gt;80,4,IF('IA3'!#REF!/Z92*100&gt;70,3,IF('IA3'!#REF!/Z92*100&gt;60,2,IF('IA3'!#REF!/Z92*100&lt;=60,1)))))),0))*Z292)</f>
        <v>1000</v>
      </c>
      <c r="AA192" s="97">
        <f>IF(COUNT('IA3'!#REF!)=0,1000,(IFERROR(IF('IA3'!#REF!/AA92&lt;0.5,0,IF('IA3'!#REF!/AA92*100&gt;90,5,IF('IA3'!#REF!/AA92*100&gt;80,4,IF('IA3'!#REF!/AA92*100&gt;70,3,IF('IA3'!#REF!/AA92*100&gt;60,2,IF('IA3'!#REF!/AA92*100&lt;=60,1)))))),0))*AA292)</f>
        <v>1000</v>
      </c>
      <c r="AB192" s="97">
        <f>IF(COUNT('IA3'!#REF!)=0,1000,(IFERROR(IF('IA3'!#REF!/AB92&lt;0.5,0,IF('IA3'!#REF!/AB92*100&gt;90,5,IF('IA3'!#REF!/AB92*100&gt;80,4,IF('IA3'!#REF!/AB92*100&gt;70,3,IF('IA3'!#REF!/AB92*100&gt;60,2,IF('IA3'!#REF!/AB92*100&lt;=60,1)))))),0))*AB292)</f>
        <v>1000</v>
      </c>
      <c r="AC192" s="97">
        <f>IF(COUNT('IA3'!#REF!)=0,1000,(IFERROR(IF('IA3'!#REF!/AC92&lt;0.5,0,IF('IA3'!#REF!/AC92*100&gt;90,5,IF('IA3'!#REF!/AC92*100&gt;80,4,IF('IA3'!#REF!/AC92*100&gt;70,3,IF('IA3'!#REF!/AC92*100&gt;60,2,IF('IA3'!#REF!/AC92*100&lt;=60,1)))))),0))*AC292)</f>
        <v>1000</v>
      </c>
      <c r="AD192" s="97">
        <f>IF(COUNT('IA3'!#REF!)=0,1000,(IFERROR(IF('IA3'!#REF!/AD92&lt;0.5,0,IF('IA3'!#REF!/AD92*100&gt;90,5,IF('IA3'!#REF!/AD92*100&gt;80,4,IF('IA3'!#REF!/AD92*100&gt;70,3,IF('IA3'!#REF!/AD92*100&gt;60,2,IF('IA3'!#REF!/AD92*100&lt;=60,1)))))),0))*AD292)</f>
        <v>1000</v>
      </c>
      <c r="AE192" s="97">
        <f>IF(COUNT('IA3'!#REF!)=0,1000,(IFERROR(IF('IA3'!#REF!/AE92&lt;0.5,0,IF('IA3'!#REF!/AE92*100&gt;90,5,IF('IA3'!#REF!/AE92*100&gt;80,4,IF('IA3'!#REF!/AE92*100&gt;70,3,IF('IA3'!#REF!/AE92*100&gt;60,2,IF('IA3'!#REF!/AE92*100&lt;=60,1)))))),0))*AE292)</f>
        <v>1000</v>
      </c>
      <c r="AF192" s="97">
        <f>IF(COUNT('IA3'!#REF!)=0,1000,(IFERROR(IF('IA3'!#REF!/AF92&lt;0.5,0,IF('IA3'!#REF!/AF92*100&gt;90,5,IF('IA3'!#REF!/AF92*100&gt;80,4,IF('IA3'!#REF!/AF92*100&gt;70,3,IF('IA3'!#REF!/AF92*100&gt;60,2,IF('IA3'!#REF!/AF92*100&lt;=60,1)))))),0))*AF292)</f>
        <v>1000</v>
      </c>
      <c r="AG192" s="97">
        <f>IF(COUNT('IA3'!#REF!)=0,1000,(IFERROR(IF('IA3'!#REF!/AG92&lt;0.5,0,IF('IA3'!#REF!/AG92*100&gt;90,5,IF('IA3'!#REF!/AG92*100&gt;80,4,IF('IA3'!#REF!/AG92*100&gt;70,3,IF('IA3'!#REF!/AG92*100&gt;60,2,IF('IA3'!#REF!/AG92*100&lt;=60,1)))))),0))*AG292)</f>
        <v>1000</v>
      </c>
      <c r="AH192" s="97">
        <f>IF(COUNT('IA3'!#REF!)=0,1000,(IFERROR(IF('IA3'!#REF!/AH92&lt;0.5,0,IF('IA3'!#REF!/AH92*100&gt;90,5,IF('IA3'!#REF!/AH92*100&gt;80,4,IF('IA3'!#REF!/AH92*100&gt;70,3,IF('IA3'!#REF!/AH92*100&gt;60,2,IF('IA3'!#REF!/AH92*100&lt;=60,1)))))),0))*AH292)</f>
        <v>1000</v>
      </c>
      <c r="AI192" s="97">
        <f>IF(COUNT('IA3'!#REF!)=0,1000,(IFERROR(IF('IA3'!#REF!/AI92&lt;0.5,0,IF('IA3'!#REF!/AI92*100&gt;90,5,IF('IA3'!#REF!/AI92*100&gt;80,4,IF('IA3'!#REF!/AI92*100&gt;70,3,IF('IA3'!#REF!/AI92*100&gt;60,2,IF('IA3'!#REF!/AI92*100&lt;=60,1)))))),0))*AI292)</f>
        <v>1000</v>
      </c>
      <c r="AJ192" s="97">
        <f>IF(COUNT('IA3'!#REF!)=0,1000,(IFERROR(IF('IA3'!#REF!/AJ92&lt;0.5,0,IF('IA3'!#REF!/AJ92*100&gt;90,5,IF('IA3'!#REF!/AJ92*100&gt;80,4,IF('IA3'!#REF!/AJ92*100&gt;70,3,IF('IA3'!#REF!/AJ92*100&gt;60,2,IF('IA3'!#REF!/AJ92*100&lt;=60,1)))))),0))*AJ292)</f>
        <v>1000</v>
      </c>
      <c r="AK192" s="97">
        <f>IF(COUNT('IA3'!#REF!)=0,1000,(IFERROR(IF('IA3'!#REF!/AK92&lt;0.5,0,IF('IA3'!#REF!/AK92*100&gt;90,5,IF('IA3'!#REF!/AK92*100&gt;80,4,IF('IA3'!#REF!/AK92*100&gt;70,3,IF('IA3'!#REF!/AK92*100&gt;60,2,IF('IA3'!#REF!/AK92*100&lt;=60,1)))))),0))*AK292)</f>
        <v>1000</v>
      </c>
      <c r="AL192" s="97">
        <f>IF(COUNT('IA3'!#REF!)=0,1000,(IFERROR(IF('IA3'!#REF!/AL92&lt;0.5,0,IF('IA3'!#REF!/AL92*100&gt;90,5,IF('IA3'!#REF!/AL92*100&gt;80,4,IF('IA3'!#REF!/AL92*100&gt;70,3,IF('IA3'!#REF!/AL92*100&gt;60,2,IF('IA3'!#REF!/AL92*100&lt;=60,1)))))),0))*AL292)</f>
        <v>1000</v>
      </c>
      <c r="AM192" s="97">
        <f>IF(COUNT('IA3'!#REF!)=0,1000,(IFERROR(IF('IA3'!#REF!/AM92&lt;0.5,0,IF('IA3'!#REF!/AM92*100&gt;90,5,IF('IA3'!#REF!/AM92*100&gt;80,4,IF('IA3'!#REF!/AM92*100&gt;70,3,IF('IA3'!#REF!/AM92*100&gt;60,2,IF('IA3'!#REF!/AM92*100&lt;=60,1)))))),0))*AM292)</f>
        <v>1000</v>
      </c>
      <c r="AN192" s="97">
        <f>IF(COUNT('IA3'!#REF!)=0,1000,(IFERROR(IF('IA3'!#REF!/AN92&lt;0.5,0,IF('IA3'!#REF!/AN92*100&gt;90,5,IF('IA3'!#REF!/AN92*100&gt;80,4,IF('IA3'!#REF!/AN92*100&gt;70,3,IF('IA3'!#REF!/AN92*100&gt;60,2,IF('IA3'!#REF!/AN92*100&lt;=60,1)))))),0))*AN292)</f>
        <v>1000</v>
      </c>
      <c r="AO192" s="97">
        <f>IF(COUNT('IA3'!#REF!)=0,1000,(IFERROR(IF('IA3'!#REF!/AO92&lt;0.5,0,IF('IA3'!#REF!/AO92*100&gt;90,5,IF('IA3'!#REF!/AO92*100&gt;80,4,IF('IA3'!#REF!/AO92*100&gt;70,3,IF('IA3'!#REF!/AO92*100&gt;60,2,IF('IA3'!#REF!/AO92*100&lt;=60,1)))))),0))*AO292)</f>
        <v>1000</v>
      </c>
      <c r="AP192" s="97">
        <f>IF(COUNT('IA3'!#REF!)=0,1000,(IFERROR(IF('IA3'!#REF!/AP92&lt;0.5,0,IF('IA3'!#REF!/AP92*100&gt;90,5,IF('IA3'!#REF!/AP92*100&gt;80,4,IF('IA3'!#REF!/AP92*100&gt;70,3,IF('IA3'!#REF!/AP92*100&gt;60,2,IF('IA3'!#REF!/AP92*100&lt;=60,1)))))),0))*AP292)</f>
        <v>1000</v>
      </c>
      <c r="AQ192" s="97">
        <f>IF(COUNT('IA3'!#REF!)=0,1000,(IFERROR(IF('IA3'!#REF!/AQ92&lt;0.5,0,IF('IA3'!#REF!/AQ92*100&gt;90,5,IF('IA3'!#REF!/AQ92*100&gt;80,4,IF('IA3'!#REF!/AQ92*100&gt;70,3,IF('IA3'!#REF!/AQ92*100&gt;60,2,IF('IA3'!#REF!/AQ92*100&lt;=60,1)))))),0))*AQ292)</f>
        <v>1000</v>
      </c>
      <c r="AR192" s="97">
        <f>IF(COUNT('IA3'!#REF!)=0,1000,(IFERROR(IF('IA3'!#REF!/AR92&lt;0.5,0,IF('IA3'!#REF!/AR92*100&gt;90,5,IF('IA3'!#REF!/AR92*100&gt;80,4,IF('IA3'!#REF!/AR92*100&gt;70,3,IF('IA3'!#REF!/AR92*100&gt;60,2,IF('IA3'!#REF!/AR92*100&lt;=60,1)))))),0))*AR292)</f>
        <v>1000</v>
      </c>
      <c r="AS192" s="97">
        <f>IF(COUNT('IA3'!#REF!)=0,1000,(IFERROR(IF('IA3'!#REF!/AS92&lt;0.5,0,IF('IA3'!#REF!/AS92*100&gt;90,5,IF('IA3'!#REF!/AS92*100&gt;80,4,IF('IA3'!#REF!/AS92*100&gt;70,3,IF('IA3'!#REF!/AS92*100&gt;60,2,IF('IA3'!#REF!/AS92*100&lt;=60,1)))))),0))*AS292)</f>
        <v>1000</v>
      </c>
      <c r="AT192" s="97">
        <f>IF(COUNT('IA3'!#REF!)=0,1000,(IFERROR(IF('IA3'!#REF!/AT92&lt;0.5,0,IF('IA3'!#REF!/AT92*100&gt;90,5,IF('IA3'!#REF!/AT92*100&gt;80,4,IF('IA3'!#REF!/AT92*100&gt;70,3,IF('IA3'!#REF!/AT92*100&gt;60,2,IF('IA3'!#REF!/AT92*100&lt;=60,1)))))),0))*AT292)</f>
        <v>1000</v>
      </c>
      <c r="AU192" s="97">
        <f>IF(COUNT('IA3'!#REF!)=0,1000,(IFERROR(IF('IA3'!#REF!/AU92&lt;0.5,0,IF('IA3'!#REF!/AU92*100&gt;90,5,IF('IA3'!#REF!/AU92*100&gt;80,4,IF('IA3'!#REF!/AU92*100&gt;70,3,IF('IA3'!#REF!/AU92*100&gt;60,2,IF('IA3'!#REF!/AU92*100&lt;=60,1)))))),0))*AU292)</f>
        <v>1000</v>
      </c>
      <c r="AV192" s="97">
        <f>IF(COUNT('IA3'!#REF!)=0,1000,(IFERROR(IF('IA3'!#REF!/AV92&lt;0.5,0,IF('IA3'!#REF!/AV92*100&gt;90,5,IF('IA3'!#REF!/AV92*100&gt;80,4,IF('IA3'!#REF!/AV92*100&gt;70,3,IF('IA3'!#REF!/AV92*100&gt;60,2,IF('IA3'!#REF!/AV92*100&lt;=60,1)))))),0))*AV292)</f>
        <v>1000</v>
      </c>
      <c r="AW192" s="97">
        <f>IF(COUNT('IA3'!#REF!)=0,1000,(IFERROR(IF('IA3'!#REF!/AW92&lt;0.5,0,IF('IA3'!#REF!/AW92*100&gt;90,5,IF('IA3'!#REF!/AW92*100&gt;80,4,IF('IA3'!#REF!/AW92*100&gt;70,3,IF('IA3'!#REF!/AW92*100&gt;60,2,IF('IA3'!#REF!/AW92*100&lt;=60,1)))))),0))*AW292)</f>
        <v>1000</v>
      </c>
      <c r="AX192" s="97">
        <f>IF(COUNT('IA3'!#REF!)=0,1000,(IFERROR(IF('IA3'!#REF!/AX92&lt;0.5,0,IF('IA3'!#REF!/AX92*100&gt;90,5,IF('IA3'!#REF!/AX92*100&gt;80,4,IF('IA3'!#REF!/AX92*100&gt;70,3,IF('IA3'!#REF!/AX92*100&gt;60,2,IF('IA3'!#REF!/AX92*100&lt;=60,1)))))),0))*AX292)</f>
        <v>1000</v>
      </c>
      <c r="AY192" s="97">
        <f>IF(COUNT('IA3'!#REF!)=0,1000,(IFERROR(IF('IA3'!#REF!/AY92&lt;0.5,0,IF('IA3'!#REF!/AY92*100&gt;90,5,IF('IA3'!#REF!/AY92*100&gt;80,4,IF('IA3'!#REF!/AY92*100&gt;70,3,IF('IA3'!#REF!/AY92*100&gt;60,2,IF('IA3'!#REF!/AY92*100&lt;=60,1)))))),0))*AY292)</f>
        <v>1000</v>
      </c>
      <c r="AZ192" s="97">
        <f>IF(COUNT('IA3'!#REF!)=0,1000,(IFERROR(IF('IA3'!#REF!/AZ92&lt;0.5,0,IF('IA3'!#REF!/AZ92*100&gt;90,5,IF('IA3'!#REF!/AZ92*100&gt;80,4,IF('IA3'!#REF!/AZ92*100&gt;70,3,IF('IA3'!#REF!/AZ92*100&gt;60,2,IF('IA3'!#REF!/AZ92*100&lt;=60,1)))))),0))*AZ292)</f>
        <v>1000</v>
      </c>
      <c r="BA192" s="96">
        <f t="shared" si="60"/>
        <v>0</v>
      </c>
      <c r="BB192" s="96">
        <f t="shared" si="61"/>
        <v>0</v>
      </c>
      <c r="BC192" s="96">
        <f t="shared" si="62"/>
        <v>0</v>
      </c>
      <c r="BD192" s="96">
        <f t="shared" si="63"/>
        <v>0</v>
      </c>
      <c r="BE192" s="96">
        <f t="shared" si="64"/>
        <v>0</v>
      </c>
      <c r="BF192" s="96">
        <f t="shared" si="65"/>
        <v>0</v>
      </c>
      <c r="BG192" s="96">
        <f t="shared" si="66"/>
        <v>0</v>
      </c>
    </row>
    <row r="193" spans="1:59" x14ac:dyDescent="0.3">
      <c r="A193" s="97">
        <f>IF(COUNT('IA3'!#REF!)=0,1000,(IFERROR(IF('IA3'!#REF!/A93&lt;0.5,0,IF('IA3'!#REF!/A93*100&gt;90,5,IF('IA3'!#REF!/A93*100&gt;80,4,IF('IA3'!#REF!/A93*100&gt;70,3,IF('IA3'!#REF!/A93*100&gt;60,2,IF('IA3'!#REF!/A93*100&lt;=60,1)))))),0))*A293)</f>
        <v>1000</v>
      </c>
      <c r="B193" s="97">
        <f>IF(COUNT('IA3'!#REF!)=0,1000,(IFERROR(IF('IA3'!#REF!/B93&lt;0.5,0,IF('IA3'!#REF!/B93*100&gt;90,5,IF('IA3'!#REF!/B93*100&gt;80,4,IF('IA3'!#REF!/B93*100&gt;70,3,IF('IA3'!#REF!/B93*100&gt;60,2,IF('IA3'!#REF!/B93*100&lt;=60,1)))))),0))*B293)</f>
        <v>1000</v>
      </c>
      <c r="C193" s="97">
        <f>IF(COUNT('IA3'!#REF!)=0,1000,(IFERROR(IF('IA3'!#REF!/C93&lt;0.5,0,IF('IA3'!#REF!/C93*100&gt;90,5,IF('IA3'!#REF!/C93*100&gt;80,4,IF('IA3'!#REF!/C93*100&gt;70,3,IF('IA3'!#REF!/C93*100&gt;60,2,IF('IA3'!#REF!/C93*100&lt;=60,1)))))),0))*C293)</f>
        <v>1000</v>
      </c>
      <c r="D193" s="97">
        <f>IF(COUNT('IA3'!#REF!)=0,1000,(IFERROR(IF('IA3'!#REF!/D93&lt;0.5,0,IF('IA3'!#REF!/D93*100&gt;90,5,IF('IA3'!#REF!/D93*100&gt;80,4,IF('IA3'!#REF!/D93*100&gt;70,3,IF('IA3'!#REF!/D93*100&gt;60,2,IF('IA3'!#REF!/D93*100&lt;=60,1)))))),0))*D293)</f>
        <v>1000</v>
      </c>
      <c r="E193" s="97">
        <f>IF(COUNT('IA3'!#REF!)=0,1000,(IFERROR(IF('IA3'!#REF!/E93&lt;0.5,0,IF('IA3'!#REF!/E93*100&gt;90,5,IF('IA3'!#REF!/E93*100&gt;80,4,IF('IA3'!#REF!/E93*100&gt;70,3,IF('IA3'!#REF!/E93*100&gt;60,2,IF('IA3'!#REF!/E93*100&lt;=60,1)))))),0))*E293)</f>
        <v>1000</v>
      </c>
      <c r="F193" s="97">
        <f>IF(COUNT('IA3'!#REF!)=0,1000,(IFERROR(IF('IA3'!#REF!/F93&lt;0.5,0,IF('IA3'!#REF!/F93*100&gt;90,5,IF('IA3'!#REF!/F93*100&gt;80,4,IF('IA3'!#REF!/F93*100&gt;70,3,IF('IA3'!#REF!/F93*100&gt;60,2,IF('IA3'!#REF!/F93*100&lt;=60,1)))))),0))*F293)</f>
        <v>1000</v>
      </c>
      <c r="G193" s="97">
        <f>IF(COUNT('IA3'!#REF!)=0,1000,(IFERROR(IF('IA3'!#REF!/G93&lt;0.5,0,IF('IA3'!#REF!/G93*100&gt;90,5,IF('IA3'!#REF!/G93*100&gt;80,4,IF('IA3'!#REF!/G93*100&gt;70,3,IF('IA3'!#REF!/G93*100&gt;60,2,IF('IA3'!#REF!/G93*100&lt;=60,1)))))),0))*G293)</f>
        <v>1000</v>
      </c>
      <c r="H193" s="97">
        <f>IF(COUNT('IA3'!#REF!)=0,1000,(IFERROR(IF('IA3'!#REF!/H93&lt;0.5,0,IF('IA3'!#REF!/H93*100&gt;90,5,IF('IA3'!#REF!/H93*100&gt;80,4,IF('IA3'!#REF!/H93*100&gt;70,3,IF('IA3'!#REF!/H93*100&gt;60,2,IF('IA3'!#REF!/H93*100&lt;=60,1)))))),0))*H293)</f>
        <v>1000</v>
      </c>
      <c r="I193" s="97">
        <f>IF(COUNT('IA3'!#REF!)=0,1000,(IFERROR(IF('IA3'!#REF!/I93&lt;0.5,0,IF('IA3'!#REF!/I93*100&gt;90,5,IF('IA3'!#REF!/I93*100&gt;80,4,IF('IA3'!#REF!/I93*100&gt;70,3,IF('IA3'!#REF!/I93*100&gt;60,2,IF('IA3'!#REF!/I93*100&lt;=60,1)))))),0))*I293)</f>
        <v>1000</v>
      </c>
      <c r="J193" s="97">
        <f>IF(COUNT('IA3'!#REF!)=0,1000,(IFERROR(IF('IA3'!#REF!/J93&lt;0.5,0,IF('IA3'!#REF!/J93*100&gt;90,5,IF('IA3'!#REF!/J93*100&gt;80,4,IF('IA3'!#REF!/J93*100&gt;70,3,IF('IA3'!#REF!/J93*100&gt;60,2,IF('IA3'!#REF!/J93*100&lt;=60,1)))))),0))*J293)</f>
        <v>1000</v>
      </c>
      <c r="K193" s="97">
        <f>IF(COUNT('IA3'!#REF!)=0,1000,(IFERROR(IF('IA3'!#REF!/K93&lt;0.5,0,IF('IA3'!#REF!/K93*100&gt;90,5,IF('IA3'!#REF!/K93*100&gt;80,4,IF('IA3'!#REF!/K93*100&gt;70,3,IF('IA3'!#REF!/K93*100&gt;60,2,IF('IA3'!#REF!/K93*100&lt;=60,1)))))),0))*K293)</f>
        <v>1000</v>
      </c>
      <c r="L193" s="97">
        <f>IF(COUNT('IA3'!#REF!)=0,1000,(IFERROR(IF('IA3'!#REF!/L93&lt;0.5,0,IF('IA3'!#REF!/L93*100&gt;90,5,IF('IA3'!#REF!/L93*100&gt;80,4,IF('IA3'!#REF!/L93*100&gt;70,3,IF('IA3'!#REF!/L93*100&gt;60,2,IF('IA3'!#REF!/L93*100&lt;=60,1)))))),0))*L293)</f>
        <v>1000</v>
      </c>
      <c r="M193" s="97">
        <f>IF(COUNT('IA3'!#REF!)=0,1000,(IFERROR(IF('IA3'!#REF!/M93&lt;0.5,0,IF('IA3'!#REF!/M93*100&gt;90,5,IF('IA3'!#REF!/M93*100&gt;80,4,IF('IA3'!#REF!/M93*100&gt;70,3,IF('IA3'!#REF!/M93*100&gt;60,2,IF('IA3'!#REF!/M93*100&lt;=60,1)))))),0))*M293)</f>
        <v>1000</v>
      </c>
      <c r="N193" s="97">
        <f>IF(COUNT('IA3'!#REF!)=0,1000,(IFERROR(IF('IA3'!#REF!/N93&lt;0.5,0,IF('IA3'!#REF!/N93*100&gt;90,5,IF('IA3'!#REF!/N93*100&gt;80,4,IF('IA3'!#REF!/N93*100&gt;70,3,IF('IA3'!#REF!/N93*100&gt;60,2,IF('IA3'!#REF!/N93*100&lt;=60,1)))))),0))*N293)</f>
        <v>1000</v>
      </c>
      <c r="O193" s="97">
        <f>IF(COUNT('IA3'!#REF!)=0,1000,(IFERROR(IF('IA3'!#REF!/O93&lt;0.5,0,IF('IA3'!#REF!/O93*100&gt;90,5,IF('IA3'!#REF!/O93*100&gt;80,4,IF('IA3'!#REF!/O93*100&gt;70,3,IF('IA3'!#REF!/O93*100&gt;60,2,IF('IA3'!#REF!/O93*100&lt;=60,1)))))),0))*O293)</f>
        <v>1000</v>
      </c>
      <c r="P193" s="97">
        <f>IF(COUNT('IA3'!#REF!)=0,1000,(IFERROR(IF('IA3'!#REF!/P93&lt;0.5,0,IF('IA3'!#REF!/P93*100&gt;90,5,IF('IA3'!#REF!/P93*100&gt;80,4,IF('IA3'!#REF!/P93*100&gt;70,3,IF('IA3'!#REF!/P93*100&gt;60,2,IF('IA3'!#REF!/P93*100&lt;=60,1)))))),0))*P293)</f>
        <v>1000</v>
      </c>
      <c r="Q193" s="97">
        <f>IF(COUNT('IA3'!#REF!)=0,1000,(IFERROR(IF('IA3'!#REF!/Q93&lt;0.5,0,IF('IA3'!#REF!/Q93*100&gt;90,5,IF('IA3'!#REF!/Q93*100&gt;80,4,IF('IA3'!#REF!/Q93*100&gt;70,3,IF('IA3'!#REF!/Q93*100&gt;60,2,IF('IA3'!#REF!/Q93*100&lt;=60,1)))))),0))*Q293)</f>
        <v>1000</v>
      </c>
      <c r="R193" s="97">
        <f>IF(COUNT('IA3'!#REF!)=0,1000,(IFERROR(IF('IA3'!#REF!/R93&lt;0.5,0,IF('IA3'!#REF!/R93*100&gt;90,5,IF('IA3'!#REF!/R93*100&gt;80,4,IF('IA3'!#REF!/R93*100&gt;70,3,IF('IA3'!#REF!/R93*100&gt;60,2,IF('IA3'!#REF!/R93*100&lt;=60,1)))))),0))*R293)</f>
        <v>1000</v>
      </c>
      <c r="S193" s="97">
        <f>IF(COUNT('IA3'!#REF!)=0,1000,(IFERROR(IF('IA3'!#REF!/S93&lt;0.5,0,IF('IA3'!#REF!/S93*100&gt;90,5,IF('IA3'!#REF!/S93*100&gt;80,4,IF('IA3'!#REF!/S93*100&gt;70,3,IF('IA3'!#REF!/S93*100&gt;60,2,IF('IA3'!#REF!/S93*100&lt;=60,1)))))),0))*S293)</f>
        <v>1000</v>
      </c>
      <c r="T193" s="97">
        <f>IF(COUNT('IA3'!#REF!)=0,1000,(IFERROR(IF('IA3'!#REF!/T93&lt;0.5,0,IF('IA3'!#REF!/T93*100&gt;90,5,IF('IA3'!#REF!/T93*100&gt;80,4,IF('IA3'!#REF!/T93*100&gt;70,3,IF('IA3'!#REF!/T93*100&gt;60,2,IF('IA3'!#REF!/T93*100&lt;=60,1)))))),0))*T293)</f>
        <v>1000</v>
      </c>
      <c r="U193" s="97">
        <f>IF(COUNT('IA3'!#REF!)=0,1000,(IFERROR(IF('IA3'!#REF!/U93&lt;0.5,0,IF('IA3'!#REF!/U93*100&gt;90,5,IF('IA3'!#REF!/U93*100&gt;80,4,IF('IA3'!#REF!/U93*100&gt;70,3,IF('IA3'!#REF!/U93*100&gt;60,2,IF('IA3'!#REF!/U93*100&lt;=60,1)))))),0))*U293)</f>
        <v>1000</v>
      </c>
      <c r="V193" s="97">
        <f>IF(COUNT('IA3'!#REF!)=0,1000,(IFERROR(IF('IA3'!#REF!/V93&lt;0.5,0,IF('IA3'!#REF!/V93*100&gt;90,5,IF('IA3'!#REF!/V93*100&gt;80,4,IF('IA3'!#REF!/V93*100&gt;70,3,IF('IA3'!#REF!/V93*100&gt;60,2,IF('IA3'!#REF!/V93*100&lt;=60,1)))))),0))*V293)</f>
        <v>1000</v>
      </c>
      <c r="W193" s="97">
        <f>IF(COUNT('IA3'!#REF!)=0,1000,(IFERROR(IF('IA3'!#REF!/W93&lt;0.5,0,IF('IA3'!#REF!/W93*100&gt;90,5,IF('IA3'!#REF!/W93*100&gt;80,4,IF('IA3'!#REF!/W93*100&gt;70,3,IF('IA3'!#REF!/W93*100&gt;60,2,IF('IA3'!#REF!/W93*100&lt;=60,1)))))),0))*W293)</f>
        <v>1000</v>
      </c>
      <c r="X193" s="97">
        <f>IF(COUNT('IA3'!#REF!)=0,1000,(IFERROR(IF('IA3'!#REF!/X93&lt;0.5,0,IF('IA3'!#REF!/X93*100&gt;90,5,IF('IA3'!#REF!/X93*100&gt;80,4,IF('IA3'!#REF!/X93*100&gt;70,3,IF('IA3'!#REF!/X93*100&gt;60,2,IF('IA3'!#REF!/X93*100&lt;=60,1)))))),0))*X293)</f>
        <v>1000</v>
      </c>
      <c r="Y193" s="97">
        <f>IF(COUNT('IA3'!#REF!)=0,1000,(IFERROR(IF('IA3'!#REF!/Y93&lt;0.5,0,IF('IA3'!#REF!/Y93*100&gt;90,5,IF('IA3'!#REF!/Y93*100&gt;80,4,IF('IA3'!#REF!/Y93*100&gt;70,3,IF('IA3'!#REF!/Y93*100&gt;60,2,IF('IA3'!#REF!/Y93*100&lt;=60,1)))))),0))*Y293)</f>
        <v>1000</v>
      </c>
      <c r="Z193" s="97">
        <f>IF(COUNT('IA3'!#REF!)=0,1000,(IFERROR(IF('IA3'!#REF!/Z93&lt;0.5,0,IF('IA3'!#REF!/Z93*100&gt;90,5,IF('IA3'!#REF!/Z93*100&gt;80,4,IF('IA3'!#REF!/Z93*100&gt;70,3,IF('IA3'!#REF!/Z93*100&gt;60,2,IF('IA3'!#REF!/Z93*100&lt;=60,1)))))),0))*Z293)</f>
        <v>1000</v>
      </c>
      <c r="AA193" s="97">
        <f>IF(COUNT('IA3'!#REF!)=0,1000,(IFERROR(IF('IA3'!#REF!/AA93&lt;0.5,0,IF('IA3'!#REF!/AA93*100&gt;90,5,IF('IA3'!#REF!/AA93*100&gt;80,4,IF('IA3'!#REF!/AA93*100&gt;70,3,IF('IA3'!#REF!/AA93*100&gt;60,2,IF('IA3'!#REF!/AA93*100&lt;=60,1)))))),0))*AA293)</f>
        <v>1000</v>
      </c>
      <c r="AB193" s="97">
        <f>IF(COUNT('IA3'!#REF!)=0,1000,(IFERROR(IF('IA3'!#REF!/AB93&lt;0.5,0,IF('IA3'!#REF!/AB93*100&gt;90,5,IF('IA3'!#REF!/AB93*100&gt;80,4,IF('IA3'!#REF!/AB93*100&gt;70,3,IF('IA3'!#REF!/AB93*100&gt;60,2,IF('IA3'!#REF!/AB93*100&lt;=60,1)))))),0))*AB293)</f>
        <v>1000</v>
      </c>
      <c r="AC193" s="97">
        <f>IF(COUNT('IA3'!#REF!)=0,1000,(IFERROR(IF('IA3'!#REF!/AC93&lt;0.5,0,IF('IA3'!#REF!/AC93*100&gt;90,5,IF('IA3'!#REF!/AC93*100&gt;80,4,IF('IA3'!#REF!/AC93*100&gt;70,3,IF('IA3'!#REF!/AC93*100&gt;60,2,IF('IA3'!#REF!/AC93*100&lt;=60,1)))))),0))*AC293)</f>
        <v>1000</v>
      </c>
      <c r="AD193" s="97">
        <f>IF(COUNT('IA3'!#REF!)=0,1000,(IFERROR(IF('IA3'!#REF!/AD93&lt;0.5,0,IF('IA3'!#REF!/AD93*100&gt;90,5,IF('IA3'!#REF!/AD93*100&gt;80,4,IF('IA3'!#REF!/AD93*100&gt;70,3,IF('IA3'!#REF!/AD93*100&gt;60,2,IF('IA3'!#REF!/AD93*100&lt;=60,1)))))),0))*AD293)</f>
        <v>1000</v>
      </c>
      <c r="AE193" s="97">
        <f>IF(COUNT('IA3'!#REF!)=0,1000,(IFERROR(IF('IA3'!#REF!/AE93&lt;0.5,0,IF('IA3'!#REF!/AE93*100&gt;90,5,IF('IA3'!#REF!/AE93*100&gt;80,4,IF('IA3'!#REF!/AE93*100&gt;70,3,IF('IA3'!#REF!/AE93*100&gt;60,2,IF('IA3'!#REF!/AE93*100&lt;=60,1)))))),0))*AE293)</f>
        <v>1000</v>
      </c>
      <c r="AF193" s="97">
        <f>IF(COUNT('IA3'!#REF!)=0,1000,(IFERROR(IF('IA3'!#REF!/AF93&lt;0.5,0,IF('IA3'!#REF!/AF93*100&gt;90,5,IF('IA3'!#REF!/AF93*100&gt;80,4,IF('IA3'!#REF!/AF93*100&gt;70,3,IF('IA3'!#REF!/AF93*100&gt;60,2,IF('IA3'!#REF!/AF93*100&lt;=60,1)))))),0))*AF293)</f>
        <v>1000</v>
      </c>
      <c r="AG193" s="97">
        <f>IF(COUNT('IA3'!#REF!)=0,1000,(IFERROR(IF('IA3'!#REF!/AG93&lt;0.5,0,IF('IA3'!#REF!/AG93*100&gt;90,5,IF('IA3'!#REF!/AG93*100&gt;80,4,IF('IA3'!#REF!/AG93*100&gt;70,3,IF('IA3'!#REF!/AG93*100&gt;60,2,IF('IA3'!#REF!/AG93*100&lt;=60,1)))))),0))*AG293)</f>
        <v>1000</v>
      </c>
      <c r="AH193" s="97">
        <f>IF(COUNT('IA3'!#REF!)=0,1000,(IFERROR(IF('IA3'!#REF!/AH93&lt;0.5,0,IF('IA3'!#REF!/AH93*100&gt;90,5,IF('IA3'!#REF!/AH93*100&gt;80,4,IF('IA3'!#REF!/AH93*100&gt;70,3,IF('IA3'!#REF!/AH93*100&gt;60,2,IF('IA3'!#REF!/AH93*100&lt;=60,1)))))),0))*AH293)</f>
        <v>1000</v>
      </c>
      <c r="AI193" s="97">
        <f>IF(COUNT('IA3'!#REF!)=0,1000,(IFERROR(IF('IA3'!#REF!/AI93&lt;0.5,0,IF('IA3'!#REF!/AI93*100&gt;90,5,IF('IA3'!#REF!/AI93*100&gt;80,4,IF('IA3'!#REF!/AI93*100&gt;70,3,IF('IA3'!#REF!/AI93*100&gt;60,2,IF('IA3'!#REF!/AI93*100&lt;=60,1)))))),0))*AI293)</f>
        <v>1000</v>
      </c>
      <c r="AJ193" s="97">
        <f>IF(COUNT('IA3'!#REF!)=0,1000,(IFERROR(IF('IA3'!#REF!/AJ93&lt;0.5,0,IF('IA3'!#REF!/AJ93*100&gt;90,5,IF('IA3'!#REF!/AJ93*100&gt;80,4,IF('IA3'!#REF!/AJ93*100&gt;70,3,IF('IA3'!#REF!/AJ93*100&gt;60,2,IF('IA3'!#REF!/AJ93*100&lt;=60,1)))))),0))*AJ293)</f>
        <v>1000</v>
      </c>
      <c r="AK193" s="97">
        <f>IF(COUNT('IA3'!#REF!)=0,1000,(IFERROR(IF('IA3'!#REF!/AK93&lt;0.5,0,IF('IA3'!#REF!/AK93*100&gt;90,5,IF('IA3'!#REF!/AK93*100&gt;80,4,IF('IA3'!#REF!/AK93*100&gt;70,3,IF('IA3'!#REF!/AK93*100&gt;60,2,IF('IA3'!#REF!/AK93*100&lt;=60,1)))))),0))*AK293)</f>
        <v>1000</v>
      </c>
      <c r="AL193" s="97">
        <f>IF(COUNT('IA3'!#REF!)=0,1000,(IFERROR(IF('IA3'!#REF!/AL93&lt;0.5,0,IF('IA3'!#REF!/AL93*100&gt;90,5,IF('IA3'!#REF!/AL93*100&gt;80,4,IF('IA3'!#REF!/AL93*100&gt;70,3,IF('IA3'!#REF!/AL93*100&gt;60,2,IF('IA3'!#REF!/AL93*100&lt;=60,1)))))),0))*AL293)</f>
        <v>1000</v>
      </c>
      <c r="AM193" s="97">
        <f>IF(COUNT('IA3'!#REF!)=0,1000,(IFERROR(IF('IA3'!#REF!/AM93&lt;0.5,0,IF('IA3'!#REF!/AM93*100&gt;90,5,IF('IA3'!#REF!/AM93*100&gt;80,4,IF('IA3'!#REF!/AM93*100&gt;70,3,IF('IA3'!#REF!/AM93*100&gt;60,2,IF('IA3'!#REF!/AM93*100&lt;=60,1)))))),0))*AM293)</f>
        <v>1000</v>
      </c>
      <c r="AN193" s="97">
        <f>IF(COUNT('IA3'!#REF!)=0,1000,(IFERROR(IF('IA3'!#REF!/AN93&lt;0.5,0,IF('IA3'!#REF!/AN93*100&gt;90,5,IF('IA3'!#REF!/AN93*100&gt;80,4,IF('IA3'!#REF!/AN93*100&gt;70,3,IF('IA3'!#REF!/AN93*100&gt;60,2,IF('IA3'!#REF!/AN93*100&lt;=60,1)))))),0))*AN293)</f>
        <v>1000</v>
      </c>
      <c r="AO193" s="97">
        <f>IF(COUNT('IA3'!#REF!)=0,1000,(IFERROR(IF('IA3'!#REF!/AO93&lt;0.5,0,IF('IA3'!#REF!/AO93*100&gt;90,5,IF('IA3'!#REF!/AO93*100&gt;80,4,IF('IA3'!#REF!/AO93*100&gt;70,3,IF('IA3'!#REF!/AO93*100&gt;60,2,IF('IA3'!#REF!/AO93*100&lt;=60,1)))))),0))*AO293)</f>
        <v>1000</v>
      </c>
      <c r="AP193" s="97">
        <f>IF(COUNT('IA3'!#REF!)=0,1000,(IFERROR(IF('IA3'!#REF!/AP93&lt;0.5,0,IF('IA3'!#REF!/AP93*100&gt;90,5,IF('IA3'!#REF!/AP93*100&gt;80,4,IF('IA3'!#REF!/AP93*100&gt;70,3,IF('IA3'!#REF!/AP93*100&gt;60,2,IF('IA3'!#REF!/AP93*100&lt;=60,1)))))),0))*AP293)</f>
        <v>1000</v>
      </c>
      <c r="AQ193" s="97">
        <f>IF(COUNT('IA3'!#REF!)=0,1000,(IFERROR(IF('IA3'!#REF!/AQ93&lt;0.5,0,IF('IA3'!#REF!/AQ93*100&gt;90,5,IF('IA3'!#REF!/AQ93*100&gt;80,4,IF('IA3'!#REF!/AQ93*100&gt;70,3,IF('IA3'!#REF!/AQ93*100&gt;60,2,IF('IA3'!#REF!/AQ93*100&lt;=60,1)))))),0))*AQ293)</f>
        <v>1000</v>
      </c>
      <c r="AR193" s="97">
        <f>IF(COUNT('IA3'!#REF!)=0,1000,(IFERROR(IF('IA3'!#REF!/AR93&lt;0.5,0,IF('IA3'!#REF!/AR93*100&gt;90,5,IF('IA3'!#REF!/AR93*100&gt;80,4,IF('IA3'!#REF!/AR93*100&gt;70,3,IF('IA3'!#REF!/AR93*100&gt;60,2,IF('IA3'!#REF!/AR93*100&lt;=60,1)))))),0))*AR293)</f>
        <v>1000</v>
      </c>
      <c r="AS193" s="97">
        <f>IF(COUNT('IA3'!#REF!)=0,1000,(IFERROR(IF('IA3'!#REF!/AS93&lt;0.5,0,IF('IA3'!#REF!/AS93*100&gt;90,5,IF('IA3'!#REF!/AS93*100&gt;80,4,IF('IA3'!#REF!/AS93*100&gt;70,3,IF('IA3'!#REF!/AS93*100&gt;60,2,IF('IA3'!#REF!/AS93*100&lt;=60,1)))))),0))*AS293)</f>
        <v>1000</v>
      </c>
      <c r="AT193" s="97">
        <f>IF(COUNT('IA3'!#REF!)=0,1000,(IFERROR(IF('IA3'!#REF!/AT93&lt;0.5,0,IF('IA3'!#REF!/AT93*100&gt;90,5,IF('IA3'!#REF!/AT93*100&gt;80,4,IF('IA3'!#REF!/AT93*100&gt;70,3,IF('IA3'!#REF!/AT93*100&gt;60,2,IF('IA3'!#REF!/AT93*100&lt;=60,1)))))),0))*AT293)</f>
        <v>1000</v>
      </c>
      <c r="AU193" s="97">
        <f>IF(COUNT('IA3'!#REF!)=0,1000,(IFERROR(IF('IA3'!#REF!/AU93&lt;0.5,0,IF('IA3'!#REF!/AU93*100&gt;90,5,IF('IA3'!#REF!/AU93*100&gt;80,4,IF('IA3'!#REF!/AU93*100&gt;70,3,IF('IA3'!#REF!/AU93*100&gt;60,2,IF('IA3'!#REF!/AU93*100&lt;=60,1)))))),0))*AU293)</f>
        <v>1000</v>
      </c>
      <c r="AV193" s="97">
        <f>IF(COUNT('IA3'!#REF!)=0,1000,(IFERROR(IF('IA3'!#REF!/AV93&lt;0.5,0,IF('IA3'!#REF!/AV93*100&gt;90,5,IF('IA3'!#REF!/AV93*100&gt;80,4,IF('IA3'!#REF!/AV93*100&gt;70,3,IF('IA3'!#REF!/AV93*100&gt;60,2,IF('IA3'!#REF!/AV93*100&lt;=60,1)))))),0))*AV293)</f>
        <v>1000</v>
      </c>
      <c r="AW193" s="97">
        <f>IF(COUNT('IA3'!#REF!)=0,1000,(IFERROR(IF('IA3'!#REF!/AW93&lt;0.5,0,IF('IA3'!#REF!/AW93*100&gt;90,5,IF('IA3'!#REF!/AW93*100&gt;80,4,IF('IA3'!#REF!/AW93*100&gt;70,3,IF('IA3'!#REF!/AW93*100&gt;60,2,IF('IA3'!#REF!/AW93*100&lt;=60,1)))))),0))*AW293)</f>
        <v>1000</v>
      </c>
      <c r="AX193" s="97">
        <f>IF(COUNT('IA3'!#REF!)=0,1000,(IFERROR(IF('IA3'!#REF!/AX93&lt;0.5,0,IF('IA3'!#REF!/AX93*100&gt;90,5,IF('IA3'!#REF!/AX93*100&gt;80,4,IF('IA3'!#REF!/AX93*100&gt;70,3,IF('IA3'!#REF!/AX93*100&gt;60,2,IF('IA3'!#REF!/AX93*100&lt;=60,1)))))),0))*AX293)</f>
        <v>1000</v>
      </c>
      <c r="AY193" s="97">
        <f>IF(COUNT('IA3'!#REF!)=0,1000,(IFERROR(IF('IA3'!#REF!/AY93&lt;0.5,0,IF('IA3'!#REF!/AY93*100&gt;90,5,IF('IA3'!#REF!/AY93*100&gt;80,4,IF('IA3'!#REF!/AY93*100&gt;70,3,IF('IA3'!#REF!/AY93*100&gt;60,2,IF('IA3'!#REF!/AY93*100&lt;=60,1)))))),0))*AY293)</f>
        <v>1000</v>
      </c>
      <c r="AZ193" s="97">
        <f>IF(COUNT('IA3'!#REF!)=0,1000,(IFERROR(IF('IA3'!#REF!/AZ93&lt;0.5,0,IF('IA3'!#REF!/AZ93*100&gt;90,5,IF('IA3'!#REF!/AZ93*100&gt;80,4,IF('IA3'!#REF!/AZ93*100&gt;70,3,IF('IA3'!#REF!/AZ93*100&gt;60,2,IF('IA3'!#REF!/AZ93*100&lt;=60,1)))))),0))*AZ293)</f>
        <v>1000</v>
      </c>
      <c r="BA193" s="96">
        <f t="shared" si="60"/>
        <v>0</v>
      </c>
      <c r="BB193" s="96">
        <f t="shared" si="61"/>
        <v>0</v>
      </c>
      <c r="BC193" s="96">
        <f t="shared" si="62"/>
        <v>0</v>
      </c>
      <c r="BD193" s="96">
        <f t="shared" si="63"/>
        <v>0</v>
      </c>
      <c r="BE193" s="96">
        <f t="shared" si="64"/>
        <v>0</v>
      </c>
      <c r="BF193" s="96">
        <f t="shared" si="65"/>
        <v>0</v>
      </c>
      <c r="BG193" s="96">
        <f t="shared" si="66"/>
        <v>0</v>
      </c>
    </row>
    <row r="194" spans="1:59" x14ac:dyDescent="0.3">
      <c r="A194" s="97">
        <f>IF(COUNT('IA3'!#REF!)=0,1000,(IFERROR(IF('IA3'!#REF!/A94&lt;0.5,0,IF('IA3'!#REF!/A94*100&gt;90,5,IF('IA3'!#REF!/A94*100&gt;80,4,IF('IA3'!#REF!/A94*100&gt;70,3,IF('IA3'!#REF!/A94*100&gt;60,2,IF('IA3'!#REF!/A94*100&lt;=60,1)))))),0))*A294)</f>
        <v>1000</v>
      </c>
      <c r="B194" s="97">
        <f>IF(COUNT('IA3'!#REF!)=0,1000,(IFERROR(IF('IA3'!#REF!/B94&lt;0.5,0,IF('IA3'!#REF!/B94*100&gt;90,5,IF('IA3'!#REF!/B94*100&gt;80,4,IF('IA3'!#REF!/B94*100&gt;70,3,IF('IA3'!#REF!/B94*100&gt;60,2,IF('IA3'!#REF!/B94*100&lt;=60,1)))))),0))*B294)</f>
        <v>1000</v>
      </c>
      <c r="C194" s="97">
        <f>IF(COUNT('IA3'!#REF!)=0,1000,(IFERROR(IF('IA3'!#REF!/C94&lt;0.5,0,IF('IA3'!#REF!/C94*100&gt;90,5,IF('IA3'!#REF!/C94*100&gt;80,4,IF('IA3'!#REF!/C94*100&gt;70,3,IF('IA3'!#REF!/C94*100&gt;60,2,IF('IA3'!#REF!/C94*100&lt;=60,1)))))),0))*C294)</f>
        <v>1000</v>
      </c>
      <c r="D194" s="97">
        <f>IF(COUNT('IA3'!#REF!)=0,1000,(IFERROR(IF('IA3'!#REF!/D94&lt;0.5,0,IF('IA3'!#REF!/D94*100&gt;90,5,IF('IA3'!#REF!/D94*100&gt;80,4,IF('IA3'!#REF!/D94*100&gt;70,3,IF('IA3'!#REF!/D94*100&gt;60,2,IF('IA3'!#REF!/D94*100&lt;=60,1)))))),0))*D294)</f>
        <v>1000</v>
      </c>
      <c r="E194" s="97">
        <f>IF(COUNT('IA3'!#REF!)=0,1000,(IFERROR(IF('IA3'!#REF!/E94&lt;0.5,0,IF('IA3'!#REF!/E94*100&gt;90,5,IF('IA3'!#REF!/E94*100&gt;80,4,IF('IA3'!#REF!/E94*100&gt;70,3,IF('IA3'!#REF!/E94*100&gt;60,2,IF('IA3'!#REF!/E94*100&lt;=60,1)))))),0))*E294)</f>
        <v>1000</v>
      </c>
      <c r="F194" s="97">
        <f>IF(COUNT('IA3'!#REF!)=0,1000,(IFERROR(IF('IA3'!#REF!/F94&lt;0.5,0,IF('IA3'!#REF!/F94*100&gt;90,5,IF('IA3'!#REF!/F94*100&gt;80,4,IF('IA3'!#REF!/F94*100&gt;70,3,IF('IA3'!#REF!/F94*100&gt;60,2,IF('IA3'!#REF!/F94*100&lt;=60,1)))))),0))*F294)</f>
        <v>1000</v>
      </c>
      <c r="G194" s="97">
        <f>IF(COUNT('IA3'!#REF!)=0,1000,(IFERROR(IF('IA3'!#REF!/G94&lt;0.5,0,IF('IA3'!#REF!/G94*100&gt;90,5,IF('IA3'!#REF!/G94*100&gt;80,4,IF('IA3'!#REF!/G94*100&gt;70,3,IF('IA3'!#REF!/G94*100&gt;60,2,IF('IA3'!#REF!/G94*100&lt;=60,1)))))),0))*G294)</f>
        <v>1000</v>
      </c>
      <c r="H194" s="97">
        <f>IF(COUNT('IA3'!#REF!)=0,1000,(IFERROR(IF('IA3'!#REF!/H94&lt;0.5,0,IF('IA3'!#REF!/H94*100&gt;90,5,IF('IA3'!#REF!/H94*100&gt;80,4,IF('IA3'!#REF!/H94*100&gt;70,3,IF('IA3'!#REF!/H94*100&gt;60,2,IF('IA3'!#REF!/H94*100&lt;=60,1)))))),0))*H294)</f>
        <v>1000</v>
      </c>
      <c r="I194" s="97">
        <f>IF(COUNT('IA3'!#REF!)=0,1000,(IFERROR(IF('IA3'!#REF!/I94&lt;0.5,0,IF('IA3'!#REF!/I94*100&gt;90,5,IF('IA3'!#REF!/I94*100&gt;80,4,IF('IA3'!#REF!/I94*100&gt;70,3,IF('IA3'!#REF!/I94*100&gt;60,2,IF('IA3'!#REF!/I94*100&lt;=60,1)))))),0))*I294)</f>
        <v>1000</v>
      </c>
      <c r="J194" s="97">
        <f>IF(COUNT('IA3'!#REF!)=0,1000,(IFERROR(IF('IA3'!#REF!/J94&lt;0.5,0,IF('IA3'!#REF!/J94*100&gt;90,5,IF('IA3'!#REF!/J94*100&gt;80,4,IF('IA3'!#REF!/J94*100&gt;70,3,IF('IA3'!#REF!/J94*100&gt;60,2,IF('IA3'!#REF!/J94*100&lt;=60,1)))))),0))*J294)</f>
        <v>1000</v>
      </c>
      <c r="K194" s="97">
        <f>IF(COUNT('IA3'!#REF!)=0,1000,(IFERROR(IF('IA3'!#REF!/K94&lt;0.5,0,IF('IA3'!#REF!/K94*100&gt;90,5,IF('IA3'!#REF!/K94*100&gt;80,4,IF('IA3'!#REF!/K94*100&gt;70,3,IF('IA3'!#REF!/K94*100&gt;60,2,IF('IA3'!#REF!/K94*100&lt;=60,1)))))),0))*K294)</f>
        <v>1000</v>
      </c>
      <c r="L194" s="97">
        <f>IF(COUNT('IA3'!#REF!)=0,1000,(IFERROR(IF('IA3'!#REF!/L94&lt;0.5,0,IF('IA3'!#REF!/L94*100&gt;90,5,IF('IA3'!#REF!/L94*100&gt;80,4,IF('IA3'!#REF!/L94*100&gt;70,3,IF('IA3'!#REF!/L94*100&gt;60,2,IF('IA3'!#REF!/L94*100&lt;=60,1)))))),0))*L294)</f>
        <v>1000</v>
      </c>
      <c r="M194" s="97">
        <f>IF(COUNT('IA3'!#REF!)=0,1000,(IFERROR(IF('IA3'!#REF!/M94&lt;0.5,0,IF('IA3'!#REF!/M94*100&gt;90,5,IF('IA3'!#REF!/M94*100&gt;80,4,IF('IA3'!#REF!/M94*100&gt;70,3,IF('IA3'!#REF!/M94*100&gt;60,2,IF('IA3'!#REF!/M94*100&lt;=60,1)))))),0))*M294)</f>
        <v>1000</v>
      </c>
      <c r="N194" s="97">
        <f>IF(COUNT('IA3'!#REF!)=0,1000,(IFERROR(IF('IA3'!#REF!/N94&lt;0.5,0,IF('IA3'!#REF!/N94*100&gt;90,5,IF('IA3'!#REF!/N94*100&gt;80,4,IF('IA3'!#REF!/N94*100&gt;70,3,IF('IA3'!#REF!/N94*100&gt;60,2,IF('IA3'!#REF!/N94*100&lt;=60,1)))))),0))*N294)</f>
        <v>1000</v>
      </c>
      <c r="O194" s="97">
        <f>IF(COUNT('IA3'!#REF!)=0,1000,(IFERROR(IF('IA3'!#REF!/O94&lt;0.5,0,IF('IA3'!#REF!/O94*100&gt;90,5,IF('IA3'!#REF!/O94*100&gt;80,4,IF('IA3'!#REF!/O94*100&gt;70,3,IF('IA3'!#REF!/O94*100&gt;60,2,IF('IA3'!#REF!/O94*100&lt;=60,1)))))),0))*O294)</f>
        <v>1000</v>
      </c>
      <c r="P194" s="97">
        <f>IF(COUNT('IA3'!#REF!)=0,1000,(IFERROR(IF('IA3'!#REF!/P94&lt;0.5,0,IF('IA3'!#REF!/P94*100&gt;90,5,IF('IA3'!#REF!/P94*100&gt;80,4,IF('IA3'!#REF!/P94*100&gt;70,3,IF('IA3'!#REF!/P94*100&gt;60,2,IF('IA3'!#REF!/P94*100&lt;=60,1)))))),0))*P294)</f>
        <v>1000</v>
      </c>
      <c r="Q194" s="97">
        <f>IF(COUNT('IA3'!#REF!)=0,1000,(IFERROR(IF('IA3'!#REF!/Q94&lt;0.5,0,IF('IA3'!#REF!/Q94*100&gt;90,5,IF('IA3'!#REF!/Q94*100&gt;80,4,IF('IA3'!#REF!/Q94*100&gt;70,3,IF('IA3'!#REF!/Q94*100&gt;60,2,IF('IA3'!#REF!/Q94*100&lt;=60,1)))))),0))*Q294)</f>
        <v>1000</v>
      </c>
      <c r="R194" s="97">
        <f>IF(COUNT('IA3'!#REF!)=0,1000,(IFERROR(IF('IA3'!#REF!/R94&lt;0.5,0,IF('IA3'!#REF!/R94*100&gt;90,5,IF('IA3'!#REF!/R94*100&gt;80,4,IF('IA3'!#REF!/R94*100&gt;70,3,IF('IA3'!#REF!/R94*100&gt;60,2,IF('IA3'!#REF!/R94*100&lt;=60,1)))))),0))*R294)</f>
        <v>1000</v>
      </c>
      <c r="S194" s="97">
        <f>IF(COUNT('IA3'!#REF!)=0,1000,(IFERROR(IF('IA3'!#REF!/S94&lt;0.5,0,IF('IA3'!#REF!/S94*100&gt;90,5,IF('IA3'!#REF!/S94*100&gt;80,4,IF('IA3'!#REF!/S94*100&gt;70,3,IF('IA3'!#REF!/S94*100&gt;60,2,IF('IA3'!#REF!/S94*100&lt;=60,1)))))),0))*S294)</f>
        <v>1000</v>
      </c>
      <c r="T194" s="97">
        <f>IF(COUNT('IA3'!#REF!)=0,1000,(IFERROR(IF('IA3'!#REF!/T94&lt;0.5,0,IF('IA3'!#REF!/T94*100&gt;90,5,IF('IA3'!#REF!/T94*100&gt;80,4,IF('IA3'!#REF!/T94*100&gt;70,3,IF('IA3'!#REF!/T94*100&gt;60,2,IF('IA3'!#REF!/T94*100&lt;=60,1)))))),0))*T294)</f>
        <v>1000</v>
      </c>
      <c r="U194" s="97">
        <f>IF(COUNT('IA3'!#REF!)=0,1000,(IFERROR(IF('IA3'!#REF!/U94&lt;0.5,0,IF('IA3'!#REF!/U94*100&gt;90,5,IF('IA3'!#REF!/U94*100&gt;80,4,IF('IA3'!#REF!/U94*100&gt;70,3,IF('IA3'!#REF!/U94*100&gt;60,2,IF('IA3'!#REF!/U94*100&lt;=60,1)))))),0))*U294)</f>
        <v>1000</v>
      </c>
      <c r="V194" s="97">
        <f>IF(COUNT('IA3'!#REF!)=0,1000,(IFERROR(IF('IA3'!#REF!/V94&lt;0.5,0,IF('IA3'!#REF!/V94*100&gt;90,5,IF('IA3'!#REF!/V94*100&gt;80,4,IF('IA3'!#REF!/V94*100&gt;70,3,IF('IA3'!#REF!/V94*100&gt;60,2,IF('IA3'!#REF!/V94*100&lt;=60,1)))))),0))*V294)</f>
        <v>1000</v>
      </c>
      <c r="W194" s="97">
        <f>IF(COUNT('IA3'!#REF!)=0,1000,(IFERROR(IF('IA3'!#REF!/W94&lt;0.5,0,IF('IA3'!#REF!/W94*100&gt;90,5,IF('IA3'!#REF!/W94*100&gt;80,4,IF('IA3'!#REF!/W94*100&gt;70,3,IF('IA3'!#REF!/W94*100&gt;60,2,IF('IA3'!#REF!/W94*100&lt;=60,1)))))),0))*W294)</f>
        <v>1000</v>
      </c>
      <c r="X194" s="97">
        <f>IF(COUNT('IA3'!#REF!)=0,1000,(IFERROR(IF('IA3'!#REF!/X94&lt;0.5,0,IF('IA3'!#REF!/X94*100&gt;90,5,IF('IA3'!#REF!/X94*100&gt;80,4,IF('IA3'!#REF!/X94*100&gt;70,3,IF('IA3'!#REF!/X94*100&gt;60,2,IF('IA3'!#REF!/X94*100&lt;=60,1)))))),0))*X294)</f>
        <v>1000</v>
      </c>
      <c r="Y194" s="97">
        <f>IF(COUNT('IA3'!#REF!)=0,1000,(IFERROR(IF('IA3'!#REF!/Y94&lt;0.5,0,IF('IA3'!#REF!/Y94*100&gt;90,5,IF('IA3'!#REF!/Y94*100&gt;80,4,IF('IA3'!#REF!/Y94*100&gt;70,3,IF('IA3'!#REF!/Y94*100&gt;60,2,IF('IA3'!#REF!/Y94*100&lt;=60,1)))))),0))*Y294)</f>
        <v>1000</v>
      </c>
      <c r="Z194" s="97">
        <f>IF(COUNT('IA3'!#REF!)=0,1000,(IFERROR(IF('IA3'!#REF!/Z94&lt;0.5,0,IF('IA3'!#REF!/Z94*100&gt;90,5,IF('IA3'!#REF!/Z94*100&gt;80,4,IF('IA3'!#REF!/Z94*100&gt;70,3,IF('IA3'!#REF!/Z94*100&gt;60,2,IF('IA3'!#REF!/Z94*100&lt;=60,1)))))),0))*Z294)</f>
        <v>1000</v>
      </c>
      <c r="AA194" s="97">
        <f>IF(COUNT('IA3'!#REF!)=0,1000,(IFERROR(IF('IA3'!#REF!/AA94&lt;0.5,0,IF('IA3'!#REF!/AA94*100&gt;90,5,IF('IA3'!#REF!/AA94*100&gt;80,4,IF('IA3'!#REF!/AA94*100&gt;70,3,IF('IA3'!#REF!/AA94*100&gt;60,2,IF('IA3'!#REF!/AA94*100&lt;=60,1)))))),0))*AA294)</f>
        <v>1000</v>
      </c>
      <c r="AB194" s="97">
        <f>IF(COUNT('IA3'!#REF!)=0,1000,(IFERROR(IF('IA3'!#REF!/AB94&lt;0.5,0,IF('IA3'!#REF!/AB94*100&gt;90,5,IF('IA3'!#REF!/AB94*100&gt;80,4,IF('IA3'!#REF!/AB94*100&gt;70,3,IF('IA3'!#REF!/AB94*100&gt;60,2,IF('IA3'!#REF!/AB94*100&lt;=60,1)))))),0))*AB294)</f>
        <v>1000</v>
      </c>
      <c r="AC194" s="97">
        <f>IF(COUNT('IA3'!#REF!)=0,1000,(IFERROR(IF('IA3'!#REF!/AC94&lt;0.5,0,IF('IA3'!#REF!/AC94*100&gt;90,5,IF('IA3'!#REF!/AC94*100&gt;80,4,IF('IA3'!#REF!/AC94*100&gt;70,3,IF('IA3'!#REF!/AC94*100&gt;60,2,IF('IA3'!#REF!/AC94*100&lt;=60,1)))))),0))*AC294)</f>
        <v>1000</v>
      </c>
      <c r="AD194" s="97">
        <f>IF(COUNT('IA3'!#REF!)=0,1000,(IFERROR(IF('IA3'!#REF!/AD94&lt;0.5,0,IF('IA3'!#REF!/AD94*100&gt;90,5,IF('IA3'!#REF!/AD94*100&gt;80,4,IF('IA3'!#REF!/AD94*100&gt;70,3,IF('IA3'!#REF!/AD94*100&gt;60,2,IF('IA3'!#REF!/AD94*100&lt;=60,1)))))),0))*AD294)</f>
        <v>1000</v>
      </c>
      <c r="AE194" s="97">
        <f>IF(COUNT('IA3'!#REF!)=0,1000,(IFERROR(IF('IA3'!#REF!/AE94&lt;0.5,0,IF('IA3'!#REF!/AE94*100&gt;90,5,IF('IA3'!#REF!/AE94*100&gt;80,4,IF('IA3'!#REF!/AE94*100&gt;70,3,IF('IA3'!#REF!/AE94*100&gt;60,2,IF('IA3'!#REF!/AE94*100&lt;=60,1)))))),0))*AE294)</f>
        <v>1000</v>
      </c>
      <c r="AF194" s="97">
        <f>IF(COUNT('IA3'!#REF!)=0,1000,(IFERROR(IF('IA3'!#REF!/AF94&lt;0.5,0,IF('IA3'!#REF!/AF94*100&gt;90,5,IF('IA3'!#REF!/AF94*100&gt;80,4,IF('IA3'!#REF!/AF94*100&gt;70,3,IF('IA3'!#REF!/AF94*100&gt;60,2,IF('IA3'!#REF!/AF94*100&lt;=60,1)))))),0))*AF294)</f>
        <v>1000</v>
      </c>
      <c r="AG194" s="97">
        <f>IF(COUNT('IA3'!#REF!)=0,1000,(IFERROR(IF('IA3'!#REF!/AG94&lt;0.5,0,IF('IA3'!#REF!/AG94*100&gt;90,5,IF('IA3'!#REF!/AG94*100&gt;80,4,IF('IA3'!#REF!/AG94*100&gt;70,3,IF('IA3'!#REF!/AG94*100&gt;60,2,IF('IA3'!#REF!/AG94*100&lt;=60,1)))))),0))*AG294)</f>
        <v>1000</v>
      </c>
      <c r="AH194" s="97">
        <f>IF(COUNT('IA3'!#REF!)=0,1000,(IFERROR(IF('IA3'!#REF!/AH94&lt;0.5,0,IF('IA3'!#REF!/AH94*100&gt;90,5,IF('IA3'!#REF!/AH94*100&gt;80,4,IF('IA3'!#REF!/AH94*100&gt;70,3,IF('IA3'!#REF!/AH94*100&gt;60,2,IF('IA3'!#REF!/AH94*100&lt;=60,1)))))),0))*AH294)</f>
        <v>1000</v>
      </c>
      <c r="AI194" s="97">
        <f>IF(COUNT('IA3'!#REF!)=0,1000,(IFERROR(IF('IA3'!#REF!/AI94&lt;0.5,0,IF('IA3'!#REF!/AI94*100&gt;90,5,IF('IA3'!#REF!/AI94*100&gt;80,4,IF('IA3'!#REF!/AI94*100&gt;70,3,IF('IA3'!#REF!/AI94*100&gt;60,2,IF('IA3'!#REF!/AI94*100&lt;=60,1)))))),0))*AI294)</f>
        <v>1000</v>
      </c>
      <c r="AJ194" s="97">
        <f>IF(COUNT('IA3'!#REF!)=0,1000,(IFERROR(IF('IA3'!#REF!/AJ94&lt;0.5,0,IF('IA3'!#REF!/AJ94*100&gt;90,5,IF('IA3'!#REF!/AJ94*100&gt;80,4,IF('IA3'!#REF!/AJ94*100&gt;70,3,IF('IA3'!#REF!/AJ94*100&gt;60,2,IF('IA3'!#REF!/AJ94*100&lt;=60,1)))))),0))*AJ294)</f>
        <v>1000</v>
      </c>
      <c r="AK194" s="97">
        <f>IF(COUNT('IA3'!#REF!)=0,1000,(IFERROR(IF('IA3'!#REF!/AK94&lt;0.5,0,IF('IA3'!#REF!/AK94*100&gt;90,5,IF('IA3'!#REF!/AK94*100&gt;80,4,IF('IA3'!#REF!/AK94*100&gt;70,3,IF('IA3'!#REF!/AK94*100&gt;60,2,IF('IA3'!#REF!/AK94*100&lt;=60,1)))))),0))*AK294)</f>
        <v>1000</v>
      </c>
      <c r="AL194" s="97">
        <f>IF(COUNT('IA3'!#REF!)=0,1000,(IFERROR(IF('IA3'!#REF!/AL94&lt;0.5,0,IF('IA3'!#REF!/AL94*100&gt;90,5,IF('IA3'!#REF!/AL94*100&gt;80,4,IF('IA3'!#REF!/AL94*100&gt;70,3,IF('IA3'!#REF!/AL94*100&gt;60,2,IF('IA3'!#REF!/AL94*100&lt;=60,1)))))),0))*AL294)</f>
        <v>1000</v>
      </c>
      <c r="AM194" s="97">
        <f>IF(COUNT('IA3'!#REF!)=0,1000,(IFERROR(IF('IA3'!#REF!/AM94&lt;0.5,0,IF('IA3'!#REF!/AM94*100&gt;90,5,IF('IA3'!#REF!/AM94*100&gt;80,4,IF('IA3'!#REF!/AM94*100&gt;70,3,IF('IA3'!#REF!/AM94*100&gt;60,2,IF('IA3'!#REF!/AM94*100&lt;=60,1)))))),0))*AM294)</f>
        <v>1000</v>
      </c>
      <c r="AN194" s="97">
        <f>IF(COUNT('IA3'!#REF!)=0,1000,(IFERROR(IF('IA3'!#REF!/AN94&lt;0.5,0,IF('IA3'!#REF!/AN94*100&gt;90,5,IF('IA3'!#REF!/AN94*100&gt;80,4,IF('IA3'!#REF!/AN94*100&gt;70,3,IF('IA3'!#REF!/AN94*100&gt;60,2,IF('IA3'!#REF!/AN94*100&lt;=60,1)))))),0))*AN294)</f>
        <v>1000</v>
      </c>
      <c r="AO194" s="97">
        <f>IF(COUNT('IA3'!#REF!)=0,1000,(IFERROR(IF('IA3'!#REF!/AO94&lt;0.5,0,IF('IA3'!#REF!/AO94*100&gt;90,5,IF('IA3'!#REF!/AO94*100&gt;80,4,IF('IA3'!#REF!/AO94*100&gt;70,3,IF('IA3'!#REF!/AO94*100&gt;60,2,IF('IA3'!#REF!/AO94*100&lt;=60,1)))))),0))*AO294)</f>
        <v>1000</v>
      </c>
      <c r="AP194" s="97">
        <f>IF(COUNT('IA3'!#REF!)=0,1000,(IFERROR(IF('IA3'!#REF!/AP94&lt;0.5,0,IF('IA3'!#REF!/AP94*100&gt;90,5,IF('IA3'!#REF!/AP94*100&gt;80,4,IF('IA3'!#REF!/AP94*100&gt;70,3,IF('IA3'!#REF!/AP94*100&gt;60,2,IF('IA3'!#REF!/AP94*100&lt;=60,1)))))),0))*AP294)</f>
        <v>1000</v>
      </c>
      <c r="AQ194" s="97">
        <f>IF(COUNT('IA3'!#REF!)=0,1000,(IFERROR(IF('IA3'!#REF!/AQ94&lt;0.5,0,IF('IA3'!#REF!/AQ94*100&gt;90,5,IF('IA3'!#REF!/AQ94*100&gt;80,4,IF('IA3'!#REF!/AQ94*100&gt;70,3,IF('IA3'!#REF!/AQ94*100&gt;60,2,IF('IA3'!#REF!/AQ94*100&lt;=60,1)))))),0))*AQ294)</f>
        <v>1000</v>
      </c>
      <c r="AR194" s="97">
        <f>IF(COUNT('IA3'!#REF!)=0,1000,(IFERROR(IF('IA3'!#REF!/AR94&lt;0.5,0,IF('IA3'!#REF!/AR94*100&gt;90,5,IF('IA3'!#REF!/AR94*100&gt;80,4,IF('IA3'!#REF!/AR94*100&gt;70,3,IF('IA3'!#REF!/AR94*100&gt;60,2,IF('IA3'!#REF!/AR94*100&lt;=60,1)))))),0))*AR294)</f>
        <v>1000</v>
      </c>
      <c r="AS194" s="97">
        <f>IF(COUNT('IA3'!#REF!)=0,1000,(IFERROR(IF('IA3'!#REF!/AS94&lt;0.5,0,IF('IA3'!#REF!/AS94*100&gt;90,5,IF('IA3'!#REF!/AS94*100&gt;80,4,IF('IA3'!#REF!/AS94*100&gt;70,3,IF('IA3'!#REF!/AS94*100&gt;60,2,IF('IA3'!#REF!/AS94*100&lt;=60,1)))))),0))*AS294)</f>
        <v>1000</v>
      </c>
      <c r="AT194" s="97">
        <f>IF(COUNT('IA3'!#REF!)=0,1000,(IFERROR(IF('IA3'!#REF!/AT94&lt;0.5,0,IF('IA3'!#REF!/AT94*100&gt;90,5,IF('IA3'!#REF!/AT94*100&gt;80,4,IF('IA3'!#REF!/AT94*100&gt;70,3,IF('IA3'!#REF!/AT94*100&gt;60,2,IF('IA3'!#REF!/AT94*100&lt;=60,1)))))),0))*AT294)</f>
        <v>1000</v>
      </c>
      <c r="AU194" s="97">
        <f>IF(COUNT('IA3'!#REF!)=0,1000,(IFERROR(IF('IA3'!#REF!/AU94&lt;0.5,0,IF('IA3'!#REF!/AU94*100&gt;90,5,IF('IA3'!#REF!/AU94*100&gt;80,4,IF('IA3'!#REF!/AU94*100&gt;70,3,IF('IA3'!#REF!/AU94*100&gt;60,2,IF('IA3'!#REF!/AU94*100&lt;=60,1)))))),0))*AU294)</f>
        <v>1000</v>
      </c>
      <c r="AV194" s="97">
        <f>IF(COUNT('IA3'!#REF!)=0,1000,(IFERROR(IF('IA3'!#REF!/AV94&lt;0.5,0,IF('IA3'!#REF!/AV94*100&gt;90,5,IF('IA3'!#REF!/AV94*100&gt;80,4,IF('IA3'!#REF!/AV94*100&gt;70,3,IF('IA3'!#REF!/AV94*100&gt;60,2,IF('IA3'!#REF!/AV94*100&lt;=60,1)))))),0))*AV294)</f>
        <v>1000</v>
      </c>
      <c r="AW194" s="97">
        <f>IF(COUNT('IA3'!#REF!)=0,1000,(IFERROR(IF('IA3'!#REF!/AW94&lt;0.5,0,IF('IA3'!#REF!/AW94*100&gt;90,5,IF('IA3'!#REF!/AW94*100&gt;80,4,IF('IA3'!#REF!/AW94*100&gt;70,3,IF('IA3'!#REF!/AW94*100&gt;60,2,IF('IA3'!#REF!/AW94*100&lt;=60,1)))))),0))*AW294)</f>
        <v>1000</v>
      </c>
      <c r="AX194" s="97">
        <f>IF(COUNT('IA3'!#REF!)=0,1000,(IFERROR(IF('IA3'!#REF!/AX94&lt;0.5,0,IF('IA3'!#REF!/AX94*100&gt;90,5,IF('IA3'!#REF!/AX94*100&gt;80,4,IF('IA3'!#REF!/AX94*100&gt;70,3,IF('IA3'!#REF!/AX94*100&gt;60,2,IF('IA3'!#REF!/AX94*100&lt;=60,1)))))),0))*AX294)</f>
        <v>1000</v>
      </c>
      <c r="AY194" s="97">
        <f>IF(COUNT('IA3'!#REF!)=0,1000,(IFERROR(IF('IA3'!#REF!/AY94&lt;0.5,0,IF('IA3'!#REF!/AY94*100&gt;90,5,IF('IA3'!#REF!/AY94*100&gt;80,4,IF('IA3'!#REF!/AY94*100&gt;70,3,IF('IA3'!#REF!/AY94*100&gt;60,2,IF('IA3'!#REF!/AY94*100&lt;=60,1)))))),0))*AY294)</f>
        <v>1000</v>
      </c>
      <c r="AZ194" s="97">
        <f>IF(COUNT('IA3'!#REF!)=0,1000,(IFERROR(IF('IA3'!#REF!/AZ94&lt;0.5,0,IF('IA3'!#REF!/AZ94*100&gt;90,5,IF('IA3'!#REF!/AZ94*100&gt;80,4,IF('IA3'!#REF!/AZ94*100&gt;70,3,IF('IA3'!#REF!/AZ94*100&gt;60,2,IF('IA3'!#REF!/AZ94*100&lt;=60,1)))))),0))*AZ294)</f>
        <v>1000</v>
      </c>
      <c r="BA194" s="96">
        <f t="shared" si="60"/>
        <v>0</v>
      </c>
      <c r="BB194" s="96">
        <f t="shared" si="61"/>
        <v>0</v>
      </c>
      <c r="BC194" s="96">
        <f t="shared" si="62"/>
        <v>0</v>
      </c>
      <c r="BD194" s="96">
        <f t="shared" si="63"/>
        <v>0</v>
      </c>
      <c r="BE194" s="96">
        <f t="shared" si="64"/>
        <v>0</v>
      </c>
      <c r="BF194" s="96">
        <f t="shared" si="65"/>
        <v>0</v>
      </c>
      <c r="BG194" s="96">
        <f t="shared" si="66"/>
        <v>0</v>
      </c>
    </row>
    <row r="195" spans="1:59" x14ac:dyDescent="0.3">
      <c r="A195" s="97">
        <f>IF(COUNT('IA3'!#REF!)=0,1000,(IFERROR(IF('IA3'!#REF!/A95&lt;0.5,0,IF('IA3'!#REF!/A95*100&gt;90,5,IF('IA3'!#REF!/A95*100&gt;80,4,IF('IA3'!#REF!/A95*100&gt;70,3,IF('IA3'!#REF!/A95*100&gt;60,2,IF('IA3'!#REF!/A95*100&lt;=60,1)))))),0))*A295)</f>
        <v>1000</v>
      </c>
      <c r="B195" s="97">
        <f>IF(COUNT('IA3'!#REF!)=0,1000,(IFERROR(IF('IA3'!#REF!/B95&lt;0.5,0,IF('IA3'!#REF!/B95*100&gt;90,5,IF('IA3'!#REF!/B95*100&gt;80,4,IF('IA3'!#REF!/B95*100&gt;70,3,IF('IA3'!#REF!/B95*100&gt;60,2,IF('IA3'!#REF!/B95*100&lt;=60,1)))))),0))*B295)</f>
        <v>1000</v>
      </c>
      <c r="C195" s="97">
        <f>IF(COUNT('IA3'!#REF!)=0,1000,(IFERROR(IF('IA3'!#REF!/C95&lt;0.5,0,IF('IA3'!#REF!/C95*100&gt;90,5,IF('IA3'!#REF!/C95*100&gt;80,4,IF('IA3'!#REF!/C95*100&gt;70,3,IF('IA3'!#REF!/C95*100&gt;60,2,IF('IA3'!#REF!/C95*100&lt;=60,1)))))),0))*C295)</f>
        <v>1000</v>
      </c>
      <c r="D195" s="97">
        <f>IF(COUNT('IA3'!#REF!)=0,1000,(IFERROR(IF('IA3'!#REF!/D95&lt;0.5,0,IF('IA3'!#REF!/D95*100&gt;90,5,IF('IA3'!#REF!/D95*100&gt;80,4,IF('IA3'!#REF!/D95*100&gt;70,3,IF('IA3'!#REF!/D95*100&gt;60,2,IF('IA3'!#REF!/D95*100&lt;=60,1)))))),0))*D295)</f>
        <v>1000</v>
      </c>
      <c r="E195" s="97">
        <f>IF(COUNT('IA3'!#REF!)=0,1000,(IFERROR(IF('IA3'!#REF!/E95&lt;0.5,0,IF('IA3'!#REF!/E95*100&gt;90,5,IF('IA3'!#REF!/E95*100&gt;80,4,IF('IA3'!#REF!/E95*100&gt;70,3,IF('IA3'!#REF!/E95*100&gt;60,2,IF('IA3'!#REF!/E95*100&lt;=60,1)))))),0))*E295)</f>
        <v>1000</v>
      </c>
      <c r="F195" s="97">
        <f>IF(COUNT('IA3'!#REF!)=0,1000,(IFERROR(IF('IA3'!#REF!/F95&lt;0.5,0,IF('IA3'!#REF!/F95*100&gt;90,5,IF('IA3'!#REF!/F95*100&gt;80,4,IF('IA3'!#REF!/F95*100&gt;70,3,IF('IA3'!#REF!/F95*100&gt;60,2,IF('IA3'!#REF!/F95*100&lt;=60,1)))))),0))*F295)</f>
        <v>1000</v>
      </c>
      <c r="G195" s="97">
        <f>IF(COUNT('IA3'!#REF!)=0,1000,(IFERROR(IF('IA3'!#REF!/G95&lt;0.5,0,IF('IA3'!#REF!/G95*100&gt;90,5,IF('IA3'!#REF!/G95*100&gt;80,4,IF('IA3'!#REF!/G95*100&gt;70,3,IF('IA3'!#REF!/G95*100&gt;60,2,IF('IA3'!#REF!/G95*100&lt;=60,1)))))),0))*G295)</f>
        <v>1000</v>
      </c>
      <c r="H195" s="97">
        <f>IF(COUNT('IA3'!#REF!)=0,1000,(IFERROR(IF('IA3'!#REF!/H95&lt;0.5,0,IF('IA3'!#REF!/H95*100&gt;90,5,IF('IA3'!#REF!/H95*100&gt;80,4,IF('IA3'!#REF!/H95*100&gt;70,3,IF('IA3'!#REF!/H95*100&gt;60,2,IF('IA3'!#REF!/H95*100&lt;=60,1)))))),0))*H295)</f>
        <v>1000</v>
      </c>
      <c r="I195" s="97">
        <f>IF(COUNT('IA3'!#REF!)=0,1000,(IFERROR(IF('IA3'!#REF!/I95&lt;0.5,0,IF('IA3'!#REF!/I95*100&gt;90,5,IF('IA3'!#REF!/I95*100&gt;80,4,IF('IA3'!#REF!/I95*100&gt;70,3,IF('IA3'!#REF!/I95*100&gt;60,2,IF('IA3'!#REF!/I95*100&lt;=60,1)))))),0))*I295)</f>
        <v>1000</v>
      </c>
      <c r="J195" s="97">
        <f>IF(COUNT('IA3'!#REF!)=0,1000,(IFERROR(IF('IA3'!#REF!/J95&lt;0.5,0,IF('IA3'!#REF!/J95*100&gt;90,5,IF('IA3'!#REF!/J95*100&gt;80,4,IF('IA3'!#REF!/J95*100&gt;70,3,IF('IA3'!#REF!/J95*100&gt;60,2,IF('IA3'!#REF!/J95*100&lt;=60,1)))))),0))*J295)</f>
        <v>1000</v>
      </c>
      <c r="K195" s="97">
        <f>IF(COUNT('IA3'!#REF!)=0,1000,(IFERROR(IF('IA3'!#REF!/K95&lt;0.5,0,IF('IA3'!#REF!/K95*100&gt;90,5,IF('IA3'!#REF!/K95*100&gt;80,4,IF('IA3'!#REF!/K95*100&gt;70,3,IF('IA3'!#REF!/K95*100&gt;60,2,IF('IA3'!#REF!/K95*100&lt;=60,1)))))),0))*K295)</f>
        <v>1000</v>
      </c>
      <c r="L195" s="97">
        <f>IF(COUNT('IA3'!#REF!)=0,1000,(IFERROR(IF('IA3'!#REF!/L95&lt;0.5,0,IF('IA3'!#REF!/L95*100&gt;90,5,IF('IA3'!#REF!/L95*100&gt;80,4,IF('IA3'!#REF!/L95*100&gt;70,3,IF('IA3'!#REF!/L95*100&gt;60,2,IF('IA3'!#REF!/L95*100&lt;=60,1)))))),0))*L295)</f>
        <v>1000</v>
      </c>
      <c r="M195" s="97">
        <f>IF(COUNT('IA3'!#REF!)=0,1000,(IFERROR(IF('IA3'!#REF!/M95&lt;0.5,0,IF('IA3'!#REF!/M95*100&gt;90,5,IF('IA3'!#REF!/M95*100&gt;80,4,IF('IA3'!#REF!/M95*100&gt;70,3,IF('IA3'!#REF!/M95*100&gt;60,2,IF('IA3'!#REF!/M95*100&lt;=60,1)))))),0))*M295)</f>
        <v>1000</v>
      </c>
      <c r="N195" s="97">
        <f>IF(COUNT('IA3'!#REF!)=0,1000,(IFERROR(IF('IA3'!#REF!/N95&lt;0.5,0,IF('IA3'!#REF!/N95*100&gt;90,5,IF('IA3'!#REF!/N95*100&gt;80,4,IF('IA3'!#REF!/N95*100&gt;70,3,IF('IA3'!#REF!/N95*100&gt;60,2,IF('IA3'!#REF!/N95*100&lt;=60,1)))))),0))*N295)</f>
        <v>1000</v>
      </c>
      <c r="O195" s="97">
        <f>IF(COUNT('IA3'!#REF!)=0,1000,(IFERROR(IF('IA3'!#REF!/O95&lt;0.5,0,IF('IA3'!#REF!/O95*100&gt;90,5,IF('IA3'!#REF!/O95*100&gt;80,4,IF('IA3'!#REF!/O95*100&gt;70,3,IF('IA3'!#REF!/O95*100&gt;60,2,IF('IA3'!#REF!/O95*100&lt;=60,1)))))),0))*O295)</f>
        <v>1000</v>
      </c>
      <c r="P195" s="97">
        <f>IF(COUNT('IA3'!#REF!)=0,1000,(IFERROR(IF('IA3'!#REF!/P95&lt;0.5,0,IF('IA3'!#REF!/P95*100&gt;90,5,IF('IA3'!#REF!/P95*100&gt;80,4,IF('IA3'!#REF!/P95*100&gt;70,3,IF('IA3'!#REF!/P95*100&gt;60,2,IF('IA3'!#REF!/P95*100&lt;=60,1)))))),0))*P295)</f>
        <v>1000</v>
      </c>
      <c r="Q195" s="97">
        <f>IF(COUNT('IA3'!#REF!)=0,1000,(IFERROR(IF('IA3'!#REF!/Q95&lt;0.5,0,IF('IA3'!#REF!/Q95*100&gt;90,5,IF('IA3'!#REF!/Q95*100&gt;80,4,IF('IA3'!#REF!/Q95*100&gt;70,3,IF('IA3'!#REF!/Q95*100&gt;60,2,IF('IA3'!#REF!/Q95*100&lt;=60,1)))))),0))*Q295)</f>
        <v>1000</v>
      </c>
      <c r="R195" s="97">
        <f>IF(COUNT('IA3'!#REF!)=0,1000,(IFERROR(IF('IA3'!#REF!/R95&lt;0.5,0,IF('IA3'!#REF!/R95*100&gt;90,5,IF('IA3'!#REF!/R95*100&gt;80,4,IF('IA3'!#REF!/R95*100&gt;70,3,IF('IA3'!#REF!/R95*100&gt;60,2,IF('IA3'!#REF!/R95*100&lt;=60,1)))))),0))*R295)</f>
        <v>1000</v>
      </c>
      <c r="S195" s="97">
        <f>IF(COUNT('IA3'!#REF!)=0,1000,(IFERROR(IF('IA3'!#REF!/S95&lt;0.5,0,IF('IA3'!#REF!/S95*100&gt;90,5,IF('IA3'!#REF!/S95*100&gt;80,4,IF('IA3'!#REF!/S95*100&gt;70,3,IF('IA3'!#REF!/S95*100&gt;60,2,IF('IA3'!#REF!/S95*100&lt;=60,1)))))),0))*S295)</f>
        <v>1000</v>
      </c>
      <c r="T195" s="97">
        <f>IF(COUNT('IA3'!#REF!)=0,1000,(IFERROR(IF('IA3'!#REF!/T95&lt;0.5,0,IF('IA3'!#REF!/T95*100&gt;90,5,IF('IA3'!#REF!/T95*100&gt;80,4,IF('IA3'!#REF!/T95*100&gt;70,3,IF('IA3'!#REF!/T95*100&gt;60,2,IF('IA3'!#REF!/T95*100&lt;=60,1)))))),0))*T295)</f>
        <v>1000</v>
      </c>
      <c r="U195" s="97">
        <f>IF(COUNT('IA3'!#REF!)=0,1000,(IFERROR(IF('IA3'!#REF!/U95&lt;0.5,0,IF('IA3'!#REF!/U95*100&gt;90,5,IF('IA3'!#REF!/U95*100&gt;80,4,IF('IA3'!#REF!/U95*100&gt;70,3,IF('IA3'!#REF!/U95*100&gt;60,2,IF('IA3'!#REF!/U95*100&lt;=60,1)))))),0))*U295)</f>
        <v>1000</v>
      </c>
      <c r="V195" s="97">
        <f>IF(COUNT('IA3'!#REF!)=0,1000,(IFERROR(IF('IA3'!#REF!/V95&lt;0.5,0,IF('IA3'!#REF!/V95*100&gt;90,5,IF('IA3'!#REF!/V95*100&gt;80,4,IF('IA3'!#REF!/V95*100&gt;70,3,IF('IA3'!#REF!/V95*100&gt;60,2,IF('IA3'!#REF!/V95*100&lt;=60,1)))))),0))*V295)</f>
        <v>1000</v>
      </c>
      <c r="W195" s="97">
        <f>IF(COUNT('IA3'!#REF!)=0,1000,(IFERROR(IF('IA3'!#REF!/W95&lt;0.5,0,IF('IA3'!#REF!/W95*100&gt;90,5,IF('IA3'!#REF!/W95*100&gt;80,4,IF('IA3'!#REF!/W95*100&gt;70,3,IF('IA3'!#REF!/W95*100&gt;60,2,IF('IA3'!#REF!/W95*100&lt;=60,1)))))),0))*W295)</f>
        <v>1000</v>
      </c>
      <c r="X195" s="97">
        <f>IF(COUNT('IA3'!#REF!)=0,1000,(IFERROR(IF('IA3'!#REF!/X95&lt;0.5,0,IF('IA3'!#REF!/X95*100&gt;90,5,IF('IA3'!#REF!/X95*100&gt;80,4,IF('IA3'!#REF!/X95*100&gt;70,3,IF('IA3'!#REF!/X95*100&gt;60,2,IF('IA3'!#REF!/X95*100&lt;=60,1)))))),0))*X295)</f>
        <v>1000</v>
      </c>
      <c r="Y195" s="97">
        <f>IF(COUNT('IA3'!#REF!)=0,1000,(IFERROR(IF('IA3'!#REF!/Y95&lt;0.5,0,IF('IA3'!#REF!/Y95*100&gt;90,5,IF('IA3'!#REF!/Y95*100&gt;80,4,IF('IA3'!#REF!/Y95*100&gt;70,3,IF('IA3'!#REF!/Y95*100&gt;60,2,IF('IA3'!#REF!/Y95*100&lt;=60,1)))))),0))*Y295)</f>
        <v>1000</v>
      </c>
      <c r="Z195" s="97">
        <f>IF(COUNT('IA3'!#REF!)=0,1000,(IFERROR(IF('IA3'!#REF!/Z95&lt;0.5,0,IF('IA3'!#REF!/Z95*100&gt;90,5,IF('IA3'!#REF!/Z95*100&gt;80,4,IF('IA3'!#REF!/Z95*100&gt;70,3,IF('IA3'!#REF!/Z95*100&gt;60,2,IF('IA3'!#REF!/Z95*100&lt;=60,1)))))),0))*Z295)</f>
        <v>1000</v>
      </c>
      <c r="AA195" s="97">
        <f>IF(COUNT('IA3'!#REF!)=0,1000,(IFERROR(IF('IA3'!#REF!/AA95&lt;0.5,0,IF('IA3'!#REF!/AA95*100&gt;90,5,IF('IA3'!#REF!/AA95*100&gt;80,4,IF('IA3'!#REF!/AA95*100&gt;70,3,IF('IA3'!#REF!/AA95*100&gt;60,2,IF('IA3'!#REF!/AA95*100&lt;=60,1)))))),0))*AA295)</f>
        <v>1000</v>
      </c>
      <c r="AB195" s="97">
        <f>IF(COUNT('IA3'!#REF!)=0,1000,(IFERROR(IF('IA3'!#REF!/AB95&lt;0.5,0,IF('IA3'!#REF!/AB95*100&gt;90,5,IF('IA3'!#REF!/AB95*100&gt;80,4,IF('IA3'!#REF!/AB95*100&gt;70,3,IF('IA3'!#REF!/AB95*100&gt;60,2,IF('IA3'!#REF!/AB95*100&lt;=60,1)))))),0))*AB295)</f>
        <v>1000</v>
      </c>
      <c r="AC195" s="97">
        <f>IF(COUNT('IA3'!#REF!)=0,1000,(IFERROR(IF('IA3'!#REF!/AC95&lt;0.5,0,IF('IA3'!#REF!/AC95*100&gt;90,5,IF('IA3'!#REF!/AC95*100&gt;80,4,IF('IA3'!#REF!/AC95*100&gt;70,3,IF('IA3'!#REF!/AC95*100&gt;60,2,IF('IA3'!#REF!/AC95*100&lt;=60,1)))))),0))*AC295)</f>
        <v>1000</v>
      </c>
      <c r="AD195" s="97">
        <f>IF(COUNT('IA3'!#REF!)=0,1000,(IFERROR(IF('IA3'!#REF!/AD95&lt;0.5,0,IF('IA3'!#REF!/AD95*100&gt;90,5,IF('IA3'!#REF!/AD95*100&gt;80,4,IF('IA3'!#REF!/AD95*100&gt;70,3,IF('IA3'!#REF!/AD95*100&gt;60,2,IF('IA3'!#REF!/AD95*100&lt;=60,1)))))),0))*AD295)</f>
        <v>1000</v>
      </c>
      <c r="AE195" s="97">
        <f>IF(COUNT('IA3'!#REF!)=0,1000,(IFERROR(IF('IA3'!#REF!/AE95&lt;0.5,0,IF('IA3'!#REF!/AE95*100&gt;90,5,IF('IA3'!#REF!/AE95*100&gt;80,4,IF('IA3'!#REF!/AE95*100&gt;70,3,IF('IA3'!#REF!/AE95*100&gt;60,2,IF('IA3'!#REF!/AE95*100&lt;=60,1)))))),0))*AE295)</f>
        <v>1000</v>
      </c>
      <c r="AF195" s="97">
        <f>IF(COUNT('IA3'!#REF!)=0,1000,(IFERROR(IF('IA3'!#REF!/AF95&lt;0.5,0,IF('IA3'!#REF!/AF95*100&gt;90,5,IF('IA3'!#REF!/AF95*100&gt;80,4,IF('IA3'!#REF!/AF95*100&gt;70,3,IF('IA3'!#REF!/AF95*100&gt;60,2,IF('IA3'!#REF!/AF95*100&lt;=60,1)))))),0))*AF295)</f>
        <v>1000</v>
      </c>
      <c r="AG195" s="97">
        <f>IF(COUNT('IA3'!#REF!)=0,1000,(IFERROR(IF('IA3'!#REF!/AG95&lt;0.5,0,IF('IA3'!#REF!/AG95*100&gt;90,5,IF('IA3'!#REF!/AG95*100&gt;80,4,IF('IA3'!#REF!/AG95*100&gt;70,3,IF('IA3'!#REF!/AG95*100&gt;60,2,IF('IA3'!#REF!/AG95*100&lt;=60,1)))))),0))*AG295)</f>
        <v>1000</v>
      </c>
      <c r="AH195" s="97">
        <f>IF(COUNT('IA3'!#REF!)=0,1000,(IFERROR(IF('IA3'!#REF!/AH95&lt;0.5,0,IF('IA3'!#REF!/AH95*100&gt;90,5,IF('IA3'!#REF!/AH95*100&gt;80,4,IF('IA3'!#REF!/AH95*100&gt;70,3,IF('IA3'!#REF!/AH95*100&gt;60,2,IF('IA3'!#REF!/AH95*100&lt;=60,1)))))),0))*AH295)</f>
        <v>1000</v>
      </c>
      <c r="AI195" s="97">
        <f>IF(COUNT('IA3'!#REF!)=0,1000,(IFERROR(IF('IA3'!#REF!/AI95&lt;0.5,0,IF('IA3'!#REF!/AI95*100&gt;90,5,IF('IA3'!#REF!/AI95*100&gt;80,4,IF('IA3'!#REF!/AI95*100&gt;70,3,IF('IA3'!#REF!/AI95*100&gt;60,2,IF('IA3'!#REF!/AI95*100&lt;=60,1)))))),0))*AI295)</f>
        <v>1000</v>
      </c>
      <c r="AJ195" s="97">
        <f>IF(COUNT('IA3'!#REF!)=0,1000,(IFERROR(IF('IA3'!#REF!/AJ95&lt;0.5,0,IF('IA3'!#REF!/AJ95*100&gt;90,5,IF('IA3'!#REF!/AJ95*100&gt;80,4,IF('IA3'!#REF!/AJ95*100&gt;70,3,IF('IA3'!#REF!/AJ95*100&gt;60,2,IF('IA3'!#REF!/AJ95*100&lt;=60,1)))))),0))*AJ295)</f>
        <v>1000</v>
      </c>
      <c r="AK195" s="97">
        <f>IF(COUNT('IA3'!#REF!)=0,1000,(IFERROR(IF('IA3'!#REF!/AK95&lt;0.5,0,IF('IA3'!#REF!/AK95*100&gt;90,5,IF('IA3'!#REF!/AK95*100&gt;80,4,IF('IA3'!#REF!/AK95*100&gt;70,3,IF('IA3'!#REF!/AK95*100&gt;60,2,IF('IA3'!#REF!/AK95*100&lt;=60,1)))))),0))*AK295)</f>
        <v>1000</v>
      </c>
      <c r="AL195" s="97">
        <f>IF(COUNT('IA3'!#REF!)=0,1000,(IFERROR(IF('IA3'!#REF!/AL95&lt;0.5,0,IF('IA3'!#REF!/AL95*100&gt;90,5,IF('IA3'!#REF!/AL95*100&gt;80,4,IF('IA3'!#REF!/AL95*100&gt;70,3,IF('IA3'!#REF!/AL95*100&gt;60,2,IF('IA3'!#REF!/AL95*100&lt;=60,1)))))),0))*AL295)</f>
        <v>1000</v>
      </c>
      <c r="AM195" s="97">
        <f>IF(COUNT('IA3'!#REF!)=0,1000,(IFERROR(IF('IA3'!#REF!/AM95&lt;0.5,0,IF('IA3'!#REF!/AM95*100&gt;90,5,IF('IA3'!#REF!/AM95*100&gt;80,4,IF('IA3'!#REF!/AM95*100&gt;70,3,IF('IA3'!#REF!/AM95*100&gt;60,2,IF('IA3'!#REF!/AM95*100&lt;=60,1)))))),0))*AM295)</f>
        <v>1000</v>
      </c>
      <c r="AN195" s="97">
        <f>IF(COUNT('IA3'!#REF!)=0,1000,(IFERROR(IF('IA3'!#REF!/AN95&lt;0.5,0,IF('IA3'!#REF!/AN95*100&gt;90,5,IF('IA3'!#REF!/AN95*100&gt;80,4,IF('IA3'!#REF!/AN95*100&gt;70,3,IF('IA3'!#REF!/AN95*100&gt;60,2,IF('IA3'!#REF!/AN95*100&lt;=60,1)))))),0))*AN295)</f>
        <v>1000</v>
      </c>
      <c r="AO195" s="97">
        <f>IF(COUNT('IA3'!#REF!)=0,1000,(IFERROR(IF('IA3'!#REF!/AO95&lt;0.5,0,IF('IA3'!#REF!/AO95*100&gt;90,5,IF('IA3'!#REF!/AO95*100&gt;80,4,IF('IA3'!#REF!/AO95*100&gt;70,3,IF('IA3'!#REF!/AO95*100&gt;60,2,IF('IA3'!#REF!/AO95*100&lt;=60,1)))))),0))*AO295)</f>
        <v>1000</v>
      </c>
      <c r="AP195" s="97">
        <f>IF(COUNT('IA3'!#REF!)=0,1000,(IFERROR(IF('IA3'!#REF!/AP95&lt;0.5,0,IF('IA3'!#REF!/AP95*100&gt;90,5,IF('IA3'!#REF!/AP95*100&gt;80,4,IF('IA3'!#REF!/AP95*100&gt;70,3,IF('IA3'!#REF!/AP95*100&gt;60,2,IF('IA3'!#REF!/AP95*100&lt;=60,1)))))),0))*AP295)</f>
        <v>1000</v>
      </c>
      <c r="AQ195" s="97">
        <f>IF(COUNT('IA3'!#REF!)=0,1000,(IFERROR(IF('IA3'!#REF!/AQ95&lt;0.5,0,IF('IA3'!#REF!/AQ95*100&gt;90,5,IF('IA3'!#REF!/AQ95*100&gt;80,4,IF('IA3'!#REF!/AQ95*100&gt;70,3,IF('IA3'!#REF!/AQ95*100&gt;60,2,IF('IA3'!#REF!/AQ95*100&lt;=60,1)))))),0))*AQ295)</f>
        <v>1000</v>
      </c>
      <c r="AR195" s="97">
        <f>IF(COUNT('IA3'!#REF!)=0,1000,(IFERROR(IF('IA3'!#REF!/AR95&lt;0.5,0,IF('IA3'!#REF!/AR95*100&gt;90,5,IF('IA3'!#REF!/AR95*100&gt;80,4,IF('IA3'!#REF!/AR95*100&gt;70,3,IF('IA3'!#REF!/AR95*100&gt;60,2,IF('IA3'!#REF!/AR95*100&lt;=60,1)))))),0))*AR295)</f>
        <v>1000</v>
      </c>
      <c r="AS195" s="97">
        <f>IF(COUNT('IA3'!#REF!)=0,1000,(IFERROR(IF('IA3'!#REF!/AS95&lt;0.5,0,IF('IA3'!#REF!/AS95*100&gt;90,5,IF('IA3'!#REF!/AS95*100&gt;80,4,IF('IA3'!#REF!/AS95*100&gt;70,3,IF('IA3'!#REF!/AS95*100&gt;60,2,IF('IA3'!#REF!/AS95*100&lt;=60,1)))))),0))*AS295)</f>
        <v>1000</v>
      </c>
      <c r="AT195" s="97">
        <f>IF(COUNT('IA3'!#REF!)=0,1000,(IFERROR(IF('IA3'!#REF!/AT95&lt;0.5,0,IF('IA3'!#REF!/AT95*100&gt;90,5,IF('IA3'!#REF!/AT95*100&gt;80,4,IF('IA3'!#REF!/AT95*100&gt;70,3,IF('IA3'!#REF!/AT95*100&gt;60,2,IF('IA3'!#REF!/AT95*100&lt;=60,1)))))),0))*AT295)</f>
        <v>1000</v>
      </c>
      <c r="AU195" s="97">
        <f>IF(COUNT('IA3'!#REF!)=0,1000,(IFERROR(IF('IA3'!#REF!/AU95&lt;0.5,0,IF('IA3'!#REF!/AU95*100&gt;90,5,IF('IA3'!#REF!/AU95*100&gt;80,4,IF('IA3'!#REF!/AU95*100&gt;70,3,IF('IA3'!#REF!/AU95*100&gt;60,2,IF('IA3'!#REF!/AU95*100&lt;=60,1)))))),0))*AU295)</f>
        <v>1000</v>
      </c>
      <c r="AV195" s="97">
        <f>IF(COUNT('IA3'!#REF!)=0,1000,(IFERROR(IF('IA3'!#REF!/AV95&lt;0.5,0,IF('IA3'!#REF!/AV95*100&gt;90,5,IF('IA3'!#REF!/AV95*100&gt;80,4,IF('IA3'!#REF!/AV95*100&gt;70,3,IF('IA3'!#REF!/AV95*100&gt;60,2,IF('IA3'!#REF!/AV95*100&lt;=60,1)))))),0))*AV295)</f>
        <v>1000</v>
      </c>
      <c r="AW195" s="97">
        <f>IF(COUNT('IA3'!#REF!)=0,1000,(IFERROR(IF('IA3'!#REF!/AW95&lt;0.5,0,IF('IA3'!#REF!/AW95*100&gt;90,5,IF('IA3'!#REF!/AW95*100&gt;80,4,IF('IA3'!#REF!/AW95*100&gt;70,3,IF('IA3'!#REF!/AW95*100&gt;60,2,IF('IA3'!#REF!/AW95*100&lt;=60,1)))))),0))*AW295)</f>
        <v>1000</v>
      </c>
      <c r="AX195" s="97">
        <f>IF(COUNT('IA3'!#REF!)=0,1000,(IFERROR(IF('IA3'!#REF!/AX95&lt;0.5,0,IF('IA3'!#REF!/AX95*100&gt;90,5,IF('IA3'!#REF!/AX95*100&gt;80,4,IF('IA3'!#REF!/AX95*100&gt;70,3,IF('IA3'!#REF!/AX95*100&gt;60,2,IF('IA3'!#REF!/AX95*100&lt;=60,1)))))),0))*AX295)</f>
        <v>1000</v>
      </c>
      <c r="AY195" s="97">
        <f>IF(COUNT('IA3'!#REF!)=0,1000,(IFERROR(IF('IA3'!#REF!/AY95&lt;0.5,0,IF('IA3'!#REF!/AY95*100&gt;90,5,IF('IA3'!#REF!/AY95*100&gt;80,4,IF('IA3'!#REF!/AY95*100&gt;70,3,IF('IA3'!#REF!/AY95*100&gt;60,2,IF('IA3'!#REF!/AY95*100&lt;=60,1)))))),0))*AY295)</f>
        <v>1000</v>
      </c>
      <c r="AZ195" s="97">
        <f>IF(COUNT('IA3'!#REF!)=0,1000,(IFERROR(IF('IA3'!#REF!/AZ95&lt;0.5,0,IF('IA3'!#REF!/AZ95*100&gt;90,5,IF('IA3'!#REF!/AZ95*100&gt;80,4,IF('IA3'!#REF!/AZ95*100&gt;70,3,IF('IA3'!#REF!/AZ95*100&gt;60,2,IF('IA3'!#REF!/AZ95*100&lt;=60,1)))))),0))*AZ295)</f>
        <v>1000</v>
      </c>
      <c r="BA195" s="96">
        <f t="shared" si="60"/>
        <v>0</v>
      </c>
      <c r="BB195" s="96">
        <f t="shared" si="61"/>
        <v>0</v>
      </c>
      <c r="BC195" s="96">
        <f t="shared" si="62"/>
        <v>0</v>
      </c>
      <c r="BD195" s="96">
        <f t="shared" si="63"/>
        <v>0</v>
      </c>
      <c r="BE195" s="96">
        <f t="shared" si="64"/>
        <v>0</v>
      </c>
      <c r="BF195" s="96">
        <f t="shared" si="65"/>
        <v>0</v>
      </c>
      <c r="BG195" s="96">
        <f t="shared" si="66"/>
        <v>0</v>
      </c>
    </row>
    <row r="196" spans="1:59" x14ac:dyDescent="0.3">
      <c r="A196" s="97">
        <f>IF(COUNT('IA3'!#REF!)=0,1000,(IFERROR(IF('IA3'!#REF!/A96&lt;0.5,0,IF('IA3'!#REF!/A96*100&gt;90,5,IF('IA3'!#REF!/A96*100&gt;80,4,IF('IA3'!#REF!/A96*100&gt;70,3,IF('IA3'!#REF!/A96*100&gt;60,2,IF('IA3'!#REF!/A96*100&lt;=60,1)))))),0))*A296)</f>
        <v>1000</v>
      </c>
      <c r="B196" s="97">
        <f>IF(COUNT('IA3'!#REF!)=0,1000,(IFERROR(IF('IA3'!#REF!/B96&lt;0.5,0,IF('IA3'!#REF!/B96*100&gt;90,5,IF('IA3'!#REF!/B96*100&gt;80,4,IF('IA3'!#REF!/B96*100&gt;70,3,IF('IA3'!#REF!/B96*100&gt;60,2,IF('IA3'!#REF!/B96*100&lt;=60,1)))))),0))*B296)</f>
        <v>1000</v>
      </c>
      <c r="C196" s="97">
        <f>IF(COUNT('IA3'!#REF!)=0,1000,(IFERROR(IF('IA3'!#REF!/C96&lt;0.5,0,IF('IA3'!#REF!/C96*100&gt;90,5,IF('IA3'!#REF!/C96*100&gt;80,4,IF('IA3'!#REF!/C96*100&gt;70,3,IF('IA3'!#REF!/C96*100&gt;60,2,IF('IA3'!#REF!/C96*100&lt;=60,1)))))),0))*C296)</f>
        <v>1000</v>
      </c>
      <c r="D196" s="97">
        <f>IF(COUNT('IA3'!#REF!)=0,1000,(IFERROR(IF('IA3'!#REF!/D96&lt;0.5,0,IF('IA3'!#REF!/D96*100&gt;90,5,IF('IA3'!#REF!/D96*100&gt;80,4,IF('IA3'!#REF!/D96*100&gt;70,3,IF('IA3'!#REF!/D96*100&gt;60,2,IF('IA3'!#REF!/D96*100&lt;=60,1)))))),0))*D296)</f>
        <v>1000</v>
      </c>
      <c r="E196" s="97">
        <f>IF(COUNT('IA3'!#REF!)=0,1000,(IFERROR(IF('IA3'!#REF!/E96&lt;0.5,0,IF('IA3'!#REF!/E96*100&gt;90,5,IF('IA3'!#REF!/E96*100&gt;80,4,IF('IA3'!#REF!/E96*100&gt;70,3,IF('IA3'!#REF!/E96*100&gt;60,2,IF('IA3'!#REF!/E96*100&lt;=60,1)))))),0))*E296)</f>
        <v>1000</v>
      </c>
      <c r="F196" s="97">
        <f>IF(COUNT('IA3'!#REF!)=0,1000,(IFERROR(IF('IA3'!#REF!/F96&lt;0.5,0,IF('IA3'!#REF!/F96*100&gt;90,5,IF('IA3'!#REF!/F96*100&gt;80,4,IF('IA3'!#REF!/F96*100&gt;70,3,IF('IA3'!#REF!/F96*100&gt;60,2,IF('IA3'!#REF!/F96*100&lt;=60,1)))))),0))*F296)</f>
        <v>1000</v>
      </c>
      <c r="G196" s="97">
        <f>IF(COUNT('IA3'!#REF!)=0,1000,(IFERROR(IF('IA3'!#REF!/G96&lt;0.5,0,IF('IA3'!#REF!/G96*100&gt;90,5,IF('IA3'!#REF!/G96*100&gt;80,4,IF('IA3'!#REF!/G96*100&gt;70,3,IF('IA3'!#REF!/G96*100&gt;60,2,IF('IA3'!#REF!/G96*100&lt;=60,1)))))),0))*G296)</f>
        <v>1000</v>
      </c>
      <c r="H196" s="97">
        <f>IF(COUNT('IA3'!#REF!)=0,1000,(IFERROR(IF('IA3'!#REF!/H96&lt;0.5,0,IF('IA3'!#REF!/H96*100&gt;90,5,IF('IA3'!#REF!/H96*100&gt;80,4,IF('IA3'!#REF!/H96*100&gt;70,3,IF('IA3'!#REF!/H96*100&gt;60,2,IF('IA3'!#REF!/H96*100&lt;=60,1)))))),0))*H296)</f>
        <v>1000</v>
      </c>
      <c r="I196" s="97">
        <f>IF(COUNT('IA3'!#REF!)=0,1000,(IFERROR(IF('IA3'!#REF!/I96&lt;0.5,0,IF('IA3'!#REF!/I96*100&gt;90,5,IF('IA3'!#REF!/I96*100&gt;80,4,IF('IA3'!#REF!/I96*100&gt;70,3,IF('IA3'!#REF!/I96*100&gt;60,2,IF('IA3'!#REF!/I96*100&lt;=60,1)))))),0))*I296)</f>
        <v>1000</v>
      </c>
      <c r="J196" s="97">
        <f>IF(COUNT('IA3'!#REF!)=0,1000,(IFERROR(IF('IA3'!#REF!/J96&lt;0.5,0,IF('IA3'!#REF!/J96*100&gt;90,5,IF('IA3'!#REF!/J96*100&gt;80,4,IF('IA3'!#REF!/J96*100&gt;70,3,IF('IA3'!#REF!/J96*100&gt;60,2,IF('IA3'!#REF!/J96*100&lt;=60,1)))))),0))*J296)</f>
        <v>1000</v>
      </c>
      <c r="K196" s="97">
        <f>IF(COUNT('IA3'!#REF!)=0,1000,(IFERROR(IF('IA3'!#REF!/K96&lt;0.5,0,IF('IA3'!#REF!/K96*100&gt;90,5,IF('IA3'!#REF!/K96*100&gt;80,4,IF('IA3'!#REF!/K96*100&gt;70,3,IF('IA3'!#REF!/K96*100&gt;60,2,IF('IA3'!#REF!/K96*100&lt;=60,1)))))),0))*K296)</f>
        <v>1000</v>
      </c>
      <c r="L196" s="97">
        <f>IF(COUNT('IA3'!#REF!)=0,1000,(IFERROR(IF('IA3'!#REF!/L96&lt;0.5,0,IF('IA3'!#REF!/L96*100&gt;90,5,IF('IA3'!#REF!/L96*100&gt;80,4,IF('IA3'!#REF!/L96*100&gt;70,3,IF('IA3'!#REF!/L96*100&gt;60,2,IF('IA3'!#REF!/L96*100&lt;=60,1)))))),0))*L296)</f>
        <v>1000</v>
      </c>
      <c r="M196" s="97">
        <f>IF(COUNT('IA3'!#REF!)=0,1000,(IFERROR(IF('IA3'!#REF!/M96&lt;0.5,0,IF('IA3'!#REF!/M96*100&gt;90,5,IF('IA3'!#REF!/M96*100&gt;80,4,IF('IA3'!#REF!/M96*100&gt;70,3,IF('IA3'!#REF!/M96*100&gt;60,2,IF('IA3'!#REF!/M96*100&lt;=60,1)))))),0))*M296)</f>
        <v>1000</v>
      </c>
      <c r="N196" s="97">
        <f>IF(COUNT('IA3'!#REF!)=0,1000,(IFERROR(IF('IA3'!#REF!/N96&lt;0.5,0,IF('IA3'!#REF!/N96*100&gt;90,5,IF('IA3'!#REF!/N96*100&gt;80,4,IF('IA3'!#REF!/N96*100&gt;70,3,IF('IA3'!#REF!/N96*100&gt;60,2,IF('IA3'!#REF!/N96*100&lt;=60,1)))))),0))*N296)</f>
        <v>1000</v>
      </c>
      <c r="O196" s="97">
        <f>IF(COUNT('IA3'!#REF!)=0,1000,(IFERROR(IF('IA3'!#REF!/O96&lt;0.5,0,IF('IA3'!#REF!/O96*100&gt;90,5,IF('IA3'!#REF!/O96*100&gt;80,4,IF('IA3'!#REF!/O96*100&gt;70,3,IF('IA3'!#REF!/O96*100&gt;60,2,IF('IA3'!#REF!/O96*100&lt;=60,1)))))),0))*O296)</f>
        <v>1000</v>
      </c>
      <c r="P196" s="97">
        <f>IF(COUNT('IA3'!#REF!)=0,1000,(IFERROR(IF('IA3'!#REF!/P96&lt;0.5,0,IF('IA3'!#REF!/P96*100&gt;90,5,IF('IA3'!#REF!/P96*100&gt;80,4,IF('IA3'!#REF!/P96*100&gt;70,3,IF('IA3'!#REF!/P96*100&gt;60,2,IF('IA3'!#REF!/P96*100&lt;=60,1)))))),0))*P296)</f>
        <v>1000</v>
      </c>
      <c r="Q196" s="97">
        <f>IF(COUNT('IA3'!#REF!)=0,1000,(IFERROR(IF('IA3'!#REF!/Q96&lt;0.5,0,IF('IA3'!#REF!/Q96*100&gt;90,5,IF('IA3'!#REF!/Q96*100&gt;80,4,IF('IA3'!#REF!/Q96*100&gt;70,3,IF('IA3'!#REF!/Q96*100&gt;60,2,IF('IA3'!#REF!/Q96*100&lt;=60,1)))))),0))*Q296)</f>
        <v>1000</v>
      </c>
      <c r="R196" s="97">
        <f>IF(COUNT('IA3'!#REF!)=0,1000,(IFERROR(IF('IA3'!#REF!/R96&lt;0.5,0,IF('IA3'!#REF!/R96*100&gt;90,5,IF('IA3'!#REF!/R96*100&gt;80,4,IF('IA3'!#REF!/R96*100&gt;70,3,IF('IA3'!#REF!/R96*100&gt;60,2,IF('IA3'!#REF!/R96*100&lt;=60,1)))))),0))*R296)</f>
        <v>1000</v>
      </c>
      <c r="S196" s="97">
        <f>IF(COUNT('IA3'!#REF!)=0,1000,(IFERROR(IF('IA3'!#REF!/S96&lt;0.5,0,IF('IA3'!#REF!/S96*100&gt;90,5,IF('IA3'!#REF!/S96*100&gt;80,4,IF('IA3'!#REF!/S96*100&gt;70,3,IF('IA3'!#REF!/S96*100&gt;60,2,IF('IA3'!#REF!/S96*100&lt;=60,1)))))),0))*S296)</f>
        <v>1000</v>
      </c>
      <c r="T196" s="97">
        <f>IF(COUNT('IA3'!#REF!)=0,1000,(IFERROR(IF('IA3'!#REF!/T96&lt;0.5,0,IF('IA3'!#REF!/T96*100&gt;90,5,IF('IA3'!#REF!/T96*100&gt;80,4,IF('IA3'!#REF!/T96*100&gt;70,3,IF('IA3'!#REF!/T96*100&gt;60,2,IF('IA3'!#REF!/T96*100&lt;=60,1)))))),0))*T296)</f>
        <v>1000</v>
      </c>
      <c r="U196" s="97">
        <f>IF(COUNT('IA3'!#REF!)=0,1000,(IFERROR(IF('IA3'!#REF!/U96&lt;0.5,0,IF('IA3'!#REF!/U96*100&gt;90,5,IF('IA3'!#REF!/U96*100&gt;80,4,IF('IA3'!#REF!/U96*100&gt;70,3,IF('IA3'!#REF!/U96*100&gt;60,2,IF('IA3'!#REF!/U96*100&lt;=60,1)))))),0))*U296)</f>
        <v>1000</v>
      </c>
      <c r="V196" s="97">
        <f>IF(COUNT('IA3'!#REF!)=0,1000,(IFERROR(IF('IA3'!#REF!/V96&lt;0.5,0,IF('IA3'!#REF!/V96*100&gt;90,5,IF('IA3'!#REF!/V96*100&gt;80,4,IF('IA3'!#REF!/V96*100&gt;70,3,IF('IA3'!#REF!/V96*100&gt;60,2,IF('IA3'!#REF!/V96*100&lt;=60,1)))))),0))*V296)</f>
        <v>1000</v>
      </c>
      <c r="W196" s="97">
        <f>IF(COUNT('IA3'!#REF!)=0,1000,(IFERROR(IF('IA3'!#REF!/W96&lt;0.5,0,IF('IA3'!#REF!/W96*100&gt;90,5,IF('IA3'!#REF!/W96*100&gt;80,4,IF('IA3'!#REF!/W96*100&gt;70,3,IF('IA3'!#REF!/W96*100&gt;60,2,IF('IA3'!#REF!/W96*100&lt;=60,1)))))),0))*W296)</f>
        <v>1000</v>
      </c>
      <c r="X196" s="97">
        <f>IF(COUNT('IA3'!#REF!)=0,1000,(IFERROR(IF('IA3'!#REF!/X96&lt;0.5,0,IF('IA3'!#REF!/X96*100&gt;90,5,IF('IA3'!#REF!/X96*100&gt;80,4,IF('IA3'!#REF!/X96*100&gt;70,3,IF('IA3'!#REF!/X96*100&gt;60,2,IF('IA3'!#REF!/X96*100&lt;=60,1)))))),0))*X296)</f>
        <v>1000</v>
      </c>
      <c r="Y196" s="97">
        <f>IF(COUNT('IA3'!#REF!)=0,1000,(IFERROR(IF('IA3'!#REF!/Y96&lt;0.5,0,IF('IA3'!#REF!/Y96*100&gt;90,5,IF('IA3'!#REF!/Y96*100&gt;80,4,IF('IA3'!#REF!/Y96*100&gt;70,3,IF('IA3'!#REF!/Y96*100&gt;60,2,IF('IA3'!#REF!/Y96*100&lt;=60,1)))))),0))*Y296)</f>
        <v>1000</v>
      </c>
      <c r="Z196" s="97">
        <f>IF(COUNT('IA3'!#REF!)=0,1000,(IFERROR(IF('IA3'!#REF!/Z96&lt;0.5,0,IF('IA3'!#REF!/Z96*100&gt;90,5,IF('IA3'!#REF!/Z96*100&gt;80,4,IF('IA3'!#REF!/Z96*100&gt;70,3,IF('IA3'!#REF!/Z96*100&gt;60,2,IF('IA3'!#REF!/Z96*100&lt;=60,1)))))),0))*Z296)</f>
        <v>1000</v>
      </c>
      <c r="AA196" s="97">
        <f>IF(COUNT('IA3'!#REF!)=0,1000,(IFERROR(IF('IA3'!#REF!/AA96&lt;0.5,0,IF('IA3'!#REF!/AA96*100&gt;90,5,IF('IA3'!#REF!/AA96*100&gt;80,4,IF('IA3'!#REF!/AA96*100&gt;70,3,IF('IA3'!#REF!/AA96*100&gt;60,2,IF('IA3'!#REF!/AA96*100&lt;=60,1)))))),0))*AA296)</f>
        <v>1000</v>
      </c>
      <c r="AB196" s="97">
        <f>IF(COUNT('IA3'!#REF!)=0,1000,(IFERROR(IF('IA3'!#REF!/AB96&lt;0.5,0,IF('IA3'!#REF!/AB96*100&gt;90,5,IF('IA3'!#REF!/AB96*100&gt;80,4,IF('IA3'!#REF!/AB96*100&gt;70,3,IF('IA3'!#REF!/AB96*100&gt;60,2,IF('IA3'!#REF!/AB96*100&lt;=60,1)))))),0))*AB296)</f>
        <v>1000</v>
      </c>
      <c r="AC196" s="97">
        <f>IF(COUNT('IA3'!#REF!)=0,1000,(IFERROR(IF('IA3'!#REF!/AC96&lt;0.5,0,IF('IA3'!#REF!/AC96*100&gt;90,5,IF('IA3'!#REF!/AC96*100&gt;80,4,IF('IA3'!#REF!/AC96*100&gt;70,3,IF('IA3'!#REF!/AC96*100&gt;60,2,IF('IA3'!#REF!/AC96*100&lt;=60,1)))))),0))*AC296)</f>
        <v>1000</v>
      </c>
      <c r="AD196" s="97">
        <f>IF(COUNT('IA3'!#REF!)=0,1000,(IFERROR(IF('IA3'!#REF!/AD96&lt;0.5,0,IF('IA3'!#REF!/AD96*100&gt;90,5,IF('IA3'!#REF!/AD96*100&gt;80,4,IF('IA3'!#REF!/AD96*100&gt;70,3,IF('IA3'!#REF!/AD96*100&gt;60,2,IF('IA3'!#REF!/AD96*100&lt;=60,1)))))),0))*AD296)</f>
        <v>1000</v>
      </c>
      <c r="AE196" s="97">
        <f>IF(COUNT('IA3'!#REF!)=0,1000,(IFERROR(IF('IA3'!#REF!/AE96&lt;0.5,0,IF('IA3'!#REF!/AE96*100&gt;90,5,IF('IA3'!#REF!/AE96*100&gt;80,4,IF('IA3'!#REF!/AE96*100&gt;70,3,IF('IA3'!#REF!/AE96*100&gt;60,2,IF('IA3'!#REF!/AE96*100&lt;=60,1)))))),0))*AE296)</f>
        <v>1000</v>
      </c>
      <c r="AF196" s="97">
        <f>IF(COUNT('IA3'!#REF!)=0,1000,(IFERROR(IF('IA3'!#REF!/AF96&lt;0.5,0,IF('IA3'!#REF!/AF96*100&gt;90,5,IF('IA3'!#REF!/AF96*100&gt;80,4,IF('IA3'!#REF!/AF96*100&gt;70,3,IF('IA3'!#REF!/AF96*100&gt;60,2,IF('IA3'!#REF!/AF96*100&lt;=60,1)))))),0))*AF296)</f>
        <v>1000</v>
      </c>
      <c r="AG196" s="97">
        <f>IF(COUNT('IA3'!#REF!)=0,1000,(IFERROR(IF('IA3'!#REF!/AG96&lt;0.5,0,IF('IA3'!#REF!/AG96*100&gt;90,5,IF('IA3'!#REF!/AG96*100&gt;80,4,IF('IA3'!#REF!/AG96*100&gt;70,3,IF('IA3'!#REF!/AG96*100&gt;60,2,IF('IA3'!#REF!/AG96*100&lt;=60,1)))))),0))*AG296)</f>
        <v>1000</v>
      </c>
      <c r="AH196" s="97">
        <f>IF(COUNT('IA3'!#REF!)=0,1000,(IFERROR(IF('IA3'!#REF!/AH96&lt;0.5,0,IF('IA3'!#REF!/AH96*100&gt;90,5,IF('IA3'!#REF!/AH96*100&gt;80,4,IF('IA3'!#REF!/AH96*100&gt;70,3,IF('IA3'!#REF!/AH96*100&gt;60,2,IF('IA3'!#REF!/AH96*100&lt;=60,1)))))),0))*AH296)</f>
        <v>1000</v>
      </c>
      <c r="AI196" s="97">
        <f>IF(COUNT('IA3'!#REF!)=0,1000,(IFERROR(IF('IA3'!#REF!/AI96&lt;0.5,0,IF('IA3'!#REF!/AI96*100&gt;90,5,IF('IA3'!#REF!/AI96*100&gt;80,4,IF('IA3'!#REF!/AI96*100&gt;70,3,IF('IA3'!#REF!/AI96*100&gt;60,2,IF('IA3'!#REF!/AI96*100&lt;=60,1)))))),0))*AI296)</f>
        <v>1000</v>
      </c>
      <c r="AJ196" s="97">
        <f>IF(COUNT('IA3'!#REF!)=0,1000,(IFERROR(IF('IA3'!#REF!/AJ96&lt;0.5,0,IF('IA3'!#REF!/AJ96*100&gt;90,5,IF('IA3'!#REF!/AJ96*100&gt;80,4,IF('IA3'!#REF!/AJ96*100&gt;70,3,IF('IA3'!#REF!/AJ96*100&gt;60,2,IF('IA3'!#REF!/AJ96*100&lt;=60,1)))))),0))*AJ296)</f>
        <v>1000</v>
      </c>
      <c r="AK196" s="97">
        <f>IF(COUNT('IA3'!#REF!)=0,1000,(IFERROR(IF('IA3'!#REF!/AK96&lt;0.5,0,IF('IA3'!#REF!/AK96*100&gt;90,5,IF('IA3'!#REF!/AK96*100&gt;80,4,IF('IA3'!#REF!/AK96*100&gt;70,3,IF('IA3'!#REF!/AK96*100&gt;60,2,IF('IA3'!#REF!/AK96*100&lt;=60,1)))))),0))*AK296)</f>
        <v>1000</v>
      </c>
      <c r="AL196" s="97">
        <f>IF(COUNT('IA3'!#REF!)=0,1000,(IFERROR(IF('IA3'!#REF!/AL96&lt;0.5,0,IF('IA3'!#REF!/AL96*100&gt;90,5,IF('IA3'!#REF!/AL96*100&gt;80,4,IF('IA3'!#REF!/AL96*100&gt;70,3,IF('IA3'!#REF!/AL96*100&gt;60,2,IF('IA3'!#REF!/AL96*100&lt;=60,1)))))),0))*AL296)</f>
        <v>1000</v>
      </c>
      <c r="AM196" s="97">
        <f>IF(COUNT('IA3'!#REF!)=0,1000,(IFERROR(IF('IA3'!#REF!/AM96&lt;0.5,0,IF('IA3'!#REF!/AM96*100&gt;90,5,IF('IA3'!#REF!/AM96*100&gt;80,4,IF('IA3'!#REF!/AM96*100&gt;70,3,IF('IA3'!#REF!/AM96*100&gt;60,2,IF('IA3'!#REF!/AM96*100&lt;=60,1)))))),0))*AM296)</f>
        <v>1000</v>
      </c>
      <c r="AN196" s="97">
        <f>IF(COUNT('IA3'!#REF!)=0,1000,(IFERROR(IF('IA3'!#REF!/AN96&lt;0.5,0,IF('IA3'!#REF!/AN96*100&gt;90,5,IF('IA3'!#REF!/AN96*100&gt;80,4,IF('IA3'!#REF!/AN96*100&gt;70,3,IF('IA3'!#REF!/AN96*100&gt;60,2,IF('IA3'!#REF!/AN96*100&lt;=60,1)))))),0))*AN296)</f>
        <v>1000</v>
      </c>
      <c r="AO196" s="97">
        <f>IF(COUNT('IA3'!#REF!)=0,1000,(IFERROR(IF('IA3'!#REF!/AO96&lt;0.5,0,IF('IA3'!#REF!/AO96*100&gt;90,5,IF('IA3'!#REF!/AO96*100&gt;80,4,IF('IA3'!#REF!/AO96*100&gt;70,3,IF('IA3'!#REF!/AO96*100&gt;60,2,IF('IA3'!#REF!/AO96*100&lt;=60,1)))))),0))*AO296)</f>
        <v>1000</v>
      </c>
      <c r="AP196" s="97">
        <f>IF(COUNT('IA3'!#REF!)=0,1000,(IFERROR(IF('IA3'!#REF!/AP96&lt;0.5,0,IF('IA3'!#REF!/AP96*100&gt;90,5,IF('IA3'!#REF!/AP96*100&gt;80,4,IF('IA3'!#REF!/AP96*100&gt;70,3,IF('IA3'!#REF!/AP96*100&gt;60,2,IF('IA3'!#REF!/AP96*100&lt;=60,1)))))),0))*AP296)</f>
        <v>1000</v>
      </c>
      <c r="AQ196" s="97">
        <f>IF(COUNT('IA3'!#REF!)=0,1000,(IFERROR(IF('IA3'!#REF!/AQ96&lt;0.5,0,IF('IA3'!#REF!/AQ96*100&gt;90,5,IF('IA3'!#REF!/AQ96*100&gt;80,4,IF('IA3'!#REF!/AQ96*100&gt;70,3,IF('IA3'!#REF!/AQ96*100&gt;60,2,IF('IA3'!#REF!/AQ96*100&lt;=60,1)))))),0))*AQ296)</f>
        <v>1000</v>
      </c>
      <c r="AR196" s="97">
        <f>IF(COUNT('IA3'!#REF!)=0,1000,(IFERROR(IF('IA3'!#REF!/AR96&lt;0.5,0,IF('IA3'!#REF!/AR96*100&gt;90,5,IF('IA3'!#REF!/AR96*100&gt;80,4,IF('IA3'!#REF!/AR96*100&gt;70,3,IF('IA3'!#REF!/AR96*100&gt;60,2,IF('IA3'!#REF!/AR96*100&lt;=60,1)))))),0))*AR296)</f>
        <v>1000</v>
      </c>
      <c r="AS196" s="97">
        <f>IF(COUNT('IA3'!#REF!)=0,1000,(IFERROR(IF('IA3'!#REF!/AS96&lt;0.5,0,IF('IA3'!#REF!/AS96*100&gt;90,5,IF('IA3'!#REF!/AS96*100&gt;80,4,IF('IA3'!#REF!/AS96*100&gt;70,3,IF('IA3'!#REF!/AS96*100&gt;60,2,IF('IA3'!#REF!/AS96*100&lt;=60,1)))))),0))*AS296)</f>
        <v>1000</v>
      </c>
      <c r="AT196" s="97">
        <f>IF(COUNT('IA3'!#REF!)=0,1000,(IFERROR(IF('IA3'!#REF!/AT96&lt;0.5,0,IF('IA3'!#REF!/AT96*100&gt;90,5,IF('IA3'!#REF!/AT96*100&gt;80,4,IF('IA3'!#REF!/AT96*100&gt;70,3,IF('IA3'!#REF!/AT96*100&gt;60,2,IF('IA3'!#REF!/AT96*100&lt;=60,1)))))),0))*AT296)</f>
        <v>1000</v>
      </c>
      <c r="AU196" s="97">
        <f>IF(COUNT('IA3'!#REF!)=0,1000,(IFERROR(IF('IA3'!#REF!/AU96&lt;0.5,0,IF('IA3'!#REF!/AU96*100&gt;90,5,IF('IA3'!#REF!/AU96*100&gt;80,4,IF('IA3'!#REF!/AU96*100&gt;70,3,IF('IA3'!#REF!/AU96*100&gt;60,2,IF('IA3'!#REF!/AU96*100&lt;=60,1)))))),0))*AU296)</f>
        <v>1000</v>
      </c>
      <c r="AV196" s="97">
        <f>IF(COUNT('IA3'!#REF!)=0,1000,(IFERROR(IF('IA3'!#REF!/AV96&lt;0.5,0,IF('IA3'!#REF!/AV96*100&gt;90,5,IF('IA3'!#REF!/AV96*100&gt;80,4,IF('IA3'!#REF!/AV96*100&gt;70,3,IF('IA3'!#REF!/AV96*100&gt;60,2,IF('IA3'!#REF!/AV96*100&lt;=60,1)))))),0))*AV296)</f>
        <v>1000</v>
      </c>
      <c r="AW196" s="97">
        <f>IF(COUNT('IA3'!#REF!)=0,1000,(IFERROR(IF('IA3'!#REF!/AW96&lt;0.5,0,IF('IA3'!#REF!/AW96*100&gt;90,5,IF('IA3'!#REF!/AW96*100&gt;80,4,IF('IA3'!#REF!/AW96*100&gt;70,3,IF('IA3'!#REF!/AW96*100&gt;60,2,IF('IA3'!#REF!/AW96*100&lt;=60,1)))))),0))*AW296)</f>
        <v>1000</v>
      </c>
      <c r="AX196" s="97">
        <f>IF(COUNT('IA3'!#REF!)=0,1000,(IFERROR(IF('IA3'!#REF!/AX96&lt;0.5,0,IF('IA3'!#REF!/AX96*100&gt;90,5,IF('IA3'!#REF!/AX96*100&gt;80,4,IF('IA3'!#REF!/AX96*100&gt;70,3,IF('IA3'!#REF!/AX96*100&gt;60,2,IF('IA3'!#REF!/AX96*100&lt;=60,1)))))),0))*AX296)</f>
        <v>1000</v>
      </c>
      <c r="AY196" s="97">
        <f>IF(COUNT('IA3'!#REF!)=0,1000,(IFERROR(IF('IA3'!#REF!/AY96&lt;0.5,0,IF('IA3'!#REF!/AY96*100&gt;90,5,IF('IA3'!#REF!/AY96*100&gt;80,4,IF('IA3'!#REF!/AY96*100&gt;70,3,IF('IA3'!#REF!/AY96*100&gt;60,2,IF('IA3'!#REF!/AY96*100&lt;=60,1)))))),0))*AY296)</f>
        <v>1000</v>
      </c>
      <c r="AZ196" s="97">
        <f>IF(COUNT('IA3'!#REF!)=0,1000,(IFERROR(IF('IA3'!#REF!/AZ96&lt;0.5,0,IF('IA3'!#REF!/AZ96*100&gt;90,5,IF('IA3'!#REF!/AZ96*100&gt;80,4,IF('IA3'!#REF!/AZ96*100&gt;70,3,IF('IA3'!#REF!/AZ96*100&gt;60,2,IF('IA3'!#REF!/AZ96*100&lt;=60,1)))))),0))*AZ296)</f>
        <v>1000</v>
      </c>
      <c r="BA196" s="96">
        <f t="shared" si="60"/>
        <v>0</v>
      </c>
      <c r="BB196" s="96">
        <f t="shared" si="61"/>
        <v>0</v>
      </c>
      <c r="BC196" s="96">
        <f t="shared" si="62"/>
        <v>0</v>
      </c>
      <c r="BD196" s="96">
        <f t="shared" si="63"/>
        <v>0</v>
      </c>
      <c r="BE196" s="96">
        <f t="shared" si="64"/>
        <v>0</v>
      </c>
      <c r="BF196" s="96">
        <f t="shared" si="65"/>
        <v>0</v>
      </c>
      <c r="BG196" s="96">
        <f t="shared" si="66"/>
        <v>0</v>
      </c>
    </row>
    <row r="197" spans="1:59" x14ac:dyDescent="0.3">
      <c r="A197" s="97">
        <f>IF(COUNT('IA3'!#REF!)=0,1000,(IFERROR(IF('IA3'!#REF!/A97&lt;0.5,0,IF('IA3'!#REF!/A97*100&gt;90,5,IF('IA3'!#REF!/A97*100&gt;80,4,IF('IA3'!#REF!/A97*100&gt;70,3,IF('IA3'!#REF!/A97*100&gt;60,2,IF('IA3'!#REF!/A97*100&lt;=60,1)))))),0))*A297)</f>
        <v>1000</v>
      </c>
      <c r="B197" s="97">
        <f>IF(COUNT('IA3'!#REF!)=0,1000,(IFERROR(IF('IA3'!#REF!/B97&lt;0.5,0,IF('IA3'!#REF!/B97*100&gt;90,5,IF('IA3'!#REF!/B97*100&gt;80,4,IF('IA3'!#REF!/B97*100&gt;70,3,IF('IA3'!#REF!/B97*100&gt;60,2,IF('IA3'!#REF!/B97*100&lt;=60,1)))))),0))*B297)</f>
        <v>1000</v>
      </c>
      <c r="C197" s="97">
        <f>IF(COUNT('IA3'!#REF!)=0,1000,(IFERROR(IF('IA3'!#REF!/C97&lt;0.5,0,IF('IA3'!#REF!/C97*100&gt;90,5,IF('IA3'!#REF!/C97*100&gt;80,4,IF('IA3'!#REF!/C97*100&gt;70,3,IF('IA3'!#REF!/C97*100&gt;60,2,IF('IA3'!#REF!/C97*100&lt;=60,1)))))),0))*C297)</f>
        <v>1000</v>
      </c>
      <c r="D197" s="97">
        <f>IF(COUNT('IA3'!#REF!)=0,1000,(IFERROR(IF('IA3'!#REF!/D97&lt;0.5,0,IF('IA3'!#REF!/D97*100&gt;90,5,IF('IA3'!#REF!/D97*100&gt;80,4,IF('IA3'!#REF!/D97*100&gt;70,3,IF('IA3'!#REF!/D97*100&gt;60,2,IF('IA3'!#REF!/D97*100&lt;=60,1)))))),0))*D297)</f>
        <v>1000</v>
      </c>
      <c r="E197" s="97">
        <f>IF(COUNT('IA3'!#REF!)=0,1000,(IFERROR(IF('IA3'!#REF!/E97&lt;0.5,0,IF('IA3'!#REF!/E97*100&gt;90,5,IF('IA3'!#REF!/E97*100&gt;80,4,IF('IA3'!#REF!/E97*100&gt;70,3,IF('IA3'!#REF!/E97*100&gt;60,2,IF('IA3'!#REF!/E97*100&lt;=60,1)))))),0))*E297)</f>
        <v>1000</v>
      </c>
      <c r="F197" s="97">
        <f>IF(COUNT('IA3'!#REF!)=0,1000,(IFERROR(IF('IA3'!#REF!/F97&lt;0.5,0,IF('IA3'!#REF!/F97*100&gt;90,5,IF('IA3'!#REF!/F97*100&gt;80,4,IF('IA3'!#REF!/F97*100&gt;70,3,IF('IA3'!#REF!/F97*100&gt;60,2,IF('IA3'!#REF!/F97*100&lt;=60,1)))))),0))*F297)</f>
        <v>1000</v>
      </c>
      <c r="G197" s="97">
        <f>IF(COUNT('IA3'!#REF!)=0,1000,(IFERROR(IF('IA3'!#REF!/G97&lt;0.5,0,IF('IA3'!#REF!/G97*100&gt;90,5,IF('IA3'!#REF!/G97*100&gt;80,4,IF('IA3'!#REF!/G97*100&gt;70,3,IF('IA3'!#REF!/G97*100&gt;60,2,IF('IA3'!#REF!/G97*100&lt;=60,1)))))),0))*G297)</f>
        <v>1000</v>
      </c>
      <c r="H197" s="97">
        <f>IF(COUNT('IA3'!#REF!)=0,1000,(IFERROR(IF('IA3'!#REF!/H97&lt;0.5,0,IF('IA3'!#REF!/H97*100&gt;90,5,IF('IA3'!#REF!/H97*100&gt;80,4,IF('IA3'!#REF!/H97*100&gt;70,3,IF('IA3'!#REF!/H97*100&gt;60,2,IF('IA3'!#REF!/H97*100&lt;=60,1)))))),0))*H297)</f>
        <v>1000</v>
      </c>
      <c r="I197" s="97">
        <f>IF(COUNT('IA3'!#REF!)=0,1000,(IFERROR(IF('IA3'!#REF!/I97&lt;0.5,0,IF('IA3'!#REF!/I97*100&gt;90,5,IF('IA3'!#REF!/I97*100&gt;80,4,IF('IA3'!#REF!/I97*100&gt;70,3,IF('IA3'!#REF!/I97*100&gt;60,2,IF('IA3'!#REF!/I97*100&lt;=60,1)))))),0))*I297)</f>
        <v>1000</v>
      </c>
      <c r="J197" s="97">
        <f>IF(COUNT('IA3'!#REF!)=0,1000,(IFERROR(IF('IA3'!#REF!/J97&lt;0.5,0,IF('IA3'!#REF!/J97*100&gt;90,5,IF('IA3'!#REF!/J97*100&gt;80,4,IF('IA3'!#REF!/J97*100&gt;70,3,IF('IA3'!#REF!/J97*100&gt;60,2,IF('IA3'!#REF!/J97*100&lt;=60,1)))))),0))*J297)</f>
        <v>1000</v>
      </c>
      <c r="K197" s="97">
        <f>IF(COUNT('IA3'!#REF!)=0,1000,(IFERROR(IF('IA3'!#REF!/K97&lt;0.5,0,IF('IA3'!#REF!/K97*100&gt;90,5,IF('IA3'!#REF!/K97*100&gt;80,4,IF('IA3'!#REF!/K97*100&gt;70,3,IF('IA3'!#REF!/K97*100&gt;60,2,IF('IA3'!#REF!/K97*100&lt;=60,1)))))),0))*K297)</f>
        <v>1000</v>
      </c>
      <c r="L197" s="97">
        <f>IF(COUNT('IA3'!#REF!)=0,1000,(IFERROR(IF('IA3'!#REF!/L97&lt;0.5,0,IF('IA3'!#REF!/L97*100&gt;90,5,IF('IA3'!#REF!/L97*100&gt;80,4,IF('IA3'!#REF!/L97*100&gt;70,3,IF('IA3'!#REF!/L97*100&gt;60,2,IF('IA3'!#REF!/L97*100&lt;=60,1)))))),0))*L297)</f>
        <v>1000</v>
      </c>
      <c r="M197" s="97">
        <f>IF(COUNT('IA3'!#REF!)=0,1000,(IFERROR(IF('IA3'!#REF!/M97&lt;0.5,0,IF('IA3'!#REF!/M97*100&gt;90,5,IF('IA3'!#REF!/M97*100&gt;80,4,IF('IA3'!#REF!/M97*100&gt;70,3,IF('IA3'!#REF!/M97*100&gt;60,2,IF('IA3'!#REF!/M97*100&lt;=60,1)))))),0))*M297)</f>
        <v>1000</v>
      </c>
      <c r="N197" s="97">
        <f>IF(COUNT('IA3'!#REF!)=0,1000,(IFERROR(IF('IA3'!#REF!/N97&lt;0.5,0,IF('IA3'!#REF!/N97*100&gt;90,5,IF('IA3'!#REF!/N97*100&gt;80,4,IF('IA3'!#REF!/N97*100&gt;70,3,IF('IA3'!#REF!/N97*100&gt;60,2,IF('IA3'!#REF!/N97*100&lt;=60,1)))))),0))*N297)</f>
        <v>1000</v>
      </c>
      <c r="O197" s="97">
        <f>IF(COUNT('IA3'!#REF!)=0,1000,(IFERROR(IF('IA3'!#REF!/O97&lt;0.5,0,IF('IA3'!#REF!/O97*100&gt;90,5,IF('IA3'!#REF!/O97*100&gt;80,4,IF('IA3'!#REF!/O97*100&gt;70,3,IF('IA3'!#REF!/O97*100&gt;60,2,IF('IA3'!#REF!/O97*100&lt;=60,1)))))),0))*O297)</f>
        <v>1000</v>
      </c>
      <c r="P197" s="97">
        <f>IF(COUNT('IA3'!#REF!)=0,1000,(IFERROR(IF('IA3'!#REF!/P97&lt;0.5,0,IF('IA3'!#REF!/P97*100&gt;90,5,IF('IA3'!#REF!/P97*100&gt;80,4,IF('IA3'!#REF!/P97*100&gt;70,3,IF('IA3'!#REF!/P97*100&gt;60,2,IF('IA3'!#REF!/P97*100&lt;=60,1)))))),0))*P297)</f>
        <v>1000</v>
      </c>
      <c r="Q197" s="97">
        <f>IF(COUNT('IA3'!#REF!)=0,1000,(IFERROR(IF('IA3'!#REF!/Q97&lt;0.5,0,IF('IA3'!#REF!/Q97*100&gt;90,5,IF('IA3'!#REF!/Q97*100&gt;80,4,IF('IA3'!#REF!/Q97*100&gt;70,3,IF('IA3'!#REF!/Q97*100&gt;60,2,IF('IA3'!#REF!/Q97*100&lt;=60,1)))))),0))*Q297)</f>
        <v>1000</v>
      </c>
      <c r="R197" s="97">
        <f>IF(COUNT('IA3'!#REF!)=0,1000,(IFERROR(IF('IA3'!#REF!/R97&lt;0.5,0,IF('IA3'!#REF!/R97*100&gt;90,5,IF('IA3'!#REF!/R97*100&gt;80,4,IF('IA3'!#REF!/R97*100&gt;70,3,IF('IA3'!#REF!/R97*100&gt;60,2,IF('IA3'!#REF!/R97*100&lt;=60,1)))))),0))*R297)</f>
        <v>1000</v>
      </c>
      <c r="S197" s="97">
        <f>IF(COUNT('IA3'!#REF!)=0,1000,(IFERROR(IF('IA3'!#REF!/S97&lt;0.5,0,IF('IA3'!#REF!/S97*100&gt;90,5,IF('IA3'!#REF!/S97*100&gt;80,4,IF('IA3'!#REF!/S97*100&gt;70,3,IF('IA3'!#REF!/S97*100&gt;60,2,IF('IA3'!#REF!/S97*100&lt;=60,1)))))),0))*S297)</f>
        <v>1000</v>
      </c>
      <c r="T197" s="97">
        <f>IF(COUNT('IA3'!#REF!)=0,1000,(IFERROR(IF('IA3'!#REF!/T97&lt;0.5,0,IF('IA3'!#REF!/T97*100&gt;90,5,IF('IA3'!#REF!/T97*100&gt;80,4,IF('IA3'!#REF!/T97*100&gt;70,3,IF('IA3'!#REF!/T97*100&gt;60,2,IF('IA3'!#REF!/T97*100&lt;=60,1)))))),0))*T297)</f>
        <v>1000</v>
      </c>
      <c r="U197" s="97">
        <f>IF(COUNT('IA3'!#REF!)=0,1000,(IFERROR(IF('IA3'!#REF!/U97&lt;0.5,0,IF('IA3'!#REF!/U97*100&gt;90,5,IF('IA3'!#REF!/U97*100&gt;80,4,IF('IA3'!#REF!/U97*100&gt;70,3,IF('IA3'!#REF!/U97*100&gt;60,2,IF('IA3'!#REF!/U97*100&lt;=60,1)))))),0))*U297)</f>
        <v>1000</v>
      </c>
      <c r="V197" s="97">
        <f>IF(COUNT('IA3'!#REF!)=0,1000,(IFERROR(IF('IA3'!#REF!/V97&lt;0.5,0,IF('IA3'!#REF!/V97*100&gt;90,5,IF('IA3'!#REF!/V97*100&gt;80,4,IF('IA3'!#REF!/V97*100&gt;70,3,IF('IA3'!#REF!/V97*100&gt;60,2,IF('IA3'!#REF!/V97*100&lt;=60,1)))))),0))*V297)</f>
        <v>1000</v>
      </c>
      <c r="W197" s="97">
        <f>IF(COUNT('IA3'!#REF!)=0,1000,(IFERROR(IF('IA3'!#REF!/W97&lt;0.5,0,IF('IA3'!#REF!/W97*100&gt;90,5,IF('IA3'!#REF!/W97*100&gt;80,4,IF('IA3'!#REF!/W97*100&gt;70,3,IF('IA3'!#REF!/W97*100&gt;60,2,IF('IA3'!#REF!/W97*100&lt;=60,1)))))),0))*W297)</f>
        <v>1000</v>
      </c>
      <c r="X197" s="97">
        <f>IF(COUNT('IA3'!#REF!)=0,1000,(IFERROR(IF('IA3'!#REF!/X97&lt;0.5,0,IF('IA3'!#REF!/X97*100&gt;90,5,IF('IA3'!#REF!/X97*100&gt;80,4,IF('IA3'!#REF!/X97*100&gt;70,3,IF('IA3'!#REF!/X97*100&gt;60,2,IF('IA3'!#REF!/X97*100&lt;=60,1)))))),0))*X297)</f>
        <v>1000</v>
      </c>
      <c r="Y197" s="97">
        <f>IF(COUNT('IA3'!#REF!)=0,1000,(IFERROR(IF('IA3'!#REF!/Y97&lt;0.5,0,IF('IA3'!#REF!/Y97*100&gt;90,5,IF('IA3'!#REF!/Y97*100&gt;80,4,IF('IA3'!#REF!/Y97*100&gt;70,3,IF('IA3'!#REF!/Y97*100&gt;60,2,IF('IA3'!#REF!/Y97*100&lt;=60,1)))))),0))*Y297)</f>
        <v>1000</v>
      </c>
      <c r="Z197" s="97">
        <f>IF(COUNT('IA3'!#REF!)=0,1000,(IFERROR(IF('IA3'!#REF!/Z97&lt;0.5,0,IF('IA3'!#REF!/Z97*100&gt;90,5,IF('IA3'!#REF!/Z97*100&gt;80,4,IF('IA3'!#REF!/Z97*100&gt;70,3,IF('IA3'!#REF!/Z97*100&gt;60,2,IF('IA3'!#REF!/Z97*100&lt;=60,1)))))),0))*Z297)</f>
        <v>1000</v>
      </c>
      <c r="AA197" s="97">
        <f>IF(COUNT('IA3'!#REF!)=0,1000,(IFERROR(IF('IA3'!#REF!/AA97&lt;0.5,0,IF('IA3'!#REF!/AA97*100&gt;90,5,IF('IA3'!#REF!/AA97*100&gt;80,4,IF('IA3'!#REF!/AA97*100&gt;70,3,IF('IA3'!#REF!/AA97*100&gt;60,2,IF('IA3'!#REF!/AA97*100&lt;=60,1)))))),0))*AA297)</f>
        <v>1000</v>
      </c>
      <c r="AB197" s="97">
        <f>IF(COUNT('IA3'!#REF!)=0,1000,(IFERROR(IF('IA3'!#REF!/AB97&lt;0.5,0,IF('IA3'!#REF!/AB97*100&gt;90,5,IF('IA3'!#REF!/AB97*100&gt;80,4,IF('IA3'!#REF!/AB97*100&gt;70,3,IF('IA3'!#REF!/AB97*100&gt;60,2,IF('IA3'!#REF!/AB97*100&lt;=60,1)))))),0))*AB297)</f>
        <v>1000</v>
      </c>
      <c r="AC197" s="97">
        <f>IF(COUNT('IA3'!#REF!)=0,1000,(IFERROR(IF('IA3'!#REF!/AC97&lt;0.5,0,IF('IA3'!#REF!/AC97*100&gt;90,5,IF('IA3'!#REF!/AC97*100&gt;80,4,IF('IA3'!#REF!/AC97*100&gt;70,3,IF('IA3'!#REF!/AC97*100&gt;60,2,IF('IA3'!#REF!/AC97*100&lt;=60,1)))))),0))*AC297)</f>
        <v>1000</v>
      </c>
      <c r="AD197" s="97">
        <f>IF(COUNT('IA3'!#REF!)=0,1000,(IFERROR(IF('IA3'!#REF!/AD97&lt;0.5,0,IF('IA3'!#REF!/AD97*100&gt;90,5,IF('IA3'!#REF!/AD97*100&gt;80,4,IF('IA3'!#REF!/AD97*100&gt;70,3,IF('IA3'!#REF!/AD97*100&gt;60,2,IF('IA3'!#REF!/AD97*100&lt;=60,1)))))),0))*AD297)</f>
        <v>1000</v>
      </c>
      <c r="AE197" s="97">
        <f>IF(COUNT('IA3'!#REF!)=0,1000,(IFERROR(IF('IA3'!#REF!/AE97&lt;0.5,0,IF('IA3'!#REF!/AE97*100&gt;90,5,IF('IA3'!#REF!/AE97*100&gt;80,4,IF('IA3'!#REF!/AE97*100&gt;70,3,IF('IA3'!#REF!/AE97*100&gt;60,2,IF('IA3'!#REF!/AE97*100&lt;=60,1)))))),0))*AE297)</f>
        <v>1000</v>
      </c>
      <c r="AF197" s="97">
        <f>IF(COUNT('IA3'!#REF!)=0,1000,(IFERROR(IF('IA3'!#REF!/AF97&lt;0.5,0,IF('IA3'!#REF!/AF97*100&gt;90,5,IF('IA3'!#REF!/AF97*100&gt;80,4,IF('IA3'!#REF!/AF97*100&gt;70,3,IF('IA3'!#REF!/AF97*100&gt;60,2,IF('IA3'!#REF!/AF97*100&lt;=60,1)))))),0))*AF297)</f>
        <v>1000</v>
      </c>
      <c r="AG197" s="97">
        <f>IF(COUNT('IA3'!#REF!)=0,1000,(IFERROR(IF('IA3'!#REF!/AG97&lt;0.5,0,IF('IA3'!#REF!/AG97*100&gt;90,5,IF('IA3'!#REF!/AG97*100&gt;80,4,IF('IA3'!#REF!/AG97*100&gt;70,3,IF('IA3'!#REF!/AG97*100&gt;60,2,IF('IA3'!#REF!/AG97*100&lt;=60,1)))))),0))*AG297)</f>
        <v>1000</v>
      </c>
      <c r="AH197" s="97">
        <f>IF(COUNT('IA3'!#REF!)=0,1000,(IFERROR(IF('IA3'!#REF!/AH97&lt;0.5,0,IF('IA3'!#REF!/AH97*100&gt;90,5,IF('IA3'!#REF!/AH97*100&gt;80,4,IF('IA3'!#REF!/AH97*100&gt;70,3,IF('IA3'!#REF!/AH97*100&gt;60,2,IF('IA3'!#REF!/AH97*100&lt;=60,1)))))),0))*AH297)</f>
        <v>1000</v>
      </c>
      <c r="AI197" s="97">
        <f>IF(COUNT('IA3'!#REF!)=0,1000,(IFERROR(IF('IA3'!#REF!/AI97&lt;0.5,0,IF('IA3'!#REF!/AI97*100&gt;90,5,IF('IA3'!#REF!/AI97*100&gt;80,4,IF('IA3'!#REF!/AI97*100&gt;70,3,IF('IA3'!#REF!/AI97*100&gt;60,2,IF('IA3'!#REF!/AI97*100&lt;=60,1)))))),0))*AI297)</f>
        <v>1000</v>
      </c>
      <c r="AJ197" s="97">
        <f>IF(COUNT('IA3'!#REF!)=0,1000,(IFERROR(IF('IA3'!#REF!/AJ97&lt;0.5,0,IF('IA3'!#REF!/AJ97*100&gt;90,5,IF('IA3'!#REF!/AJ97*100&gt;80,4,IF('IA3'!#REF!/AJ97*100&gt;70,3,IF('IA3'!#REF!/AJ97*100&gt;60,2,IF('IA3'!#REF!/AJ97*100&lt;=60,1)))))),0))*AJ297)</f>
        <v>1000</v>
      </c>
      <c r="AK197" s="97">
        <f>IF(COUNT('IA3'!#REF!)=0,1000,(IFERROR(IF('IA3'!#REF!/AK97&lt;0.5,0,IF('IA3'!#REF!/AK97*100&gt;90,5,IF('IA3'!#REF!/AK97*100&gt;80,4,IF('IA3'!#REF!/AK97*100&gt;70,3,IF('IA3'!#REF!/AK97*100&gt;60,2,IF('IA3'!#REF!/AK97*100&lt;=60,1)))))),0))*AK297)</f>
        <v>1000</v>
      </c>
      <c r="AL197" s="97">
        <f>IF(COUNT('IA3'!#REF!)=0,1000,(IFERROR(IF('IA3'!#REF!/AL97&lt;0.5,0,IF('IA3'!#REF!/AL97*100&gt;90,5,IF('IA3'!#REF!/AL97*100&gt;80,4,IF('IA3'!#REF!/AL97*100&gt;70,3,IF('IA3'!#REF!/AL97*100&gt;60,2,IF('IA3'!#REF!/AL97*100&lt;=60,1)))))),0))*AL297)</f>
        <v>1000</v>
      </c>
      <c r="AM197" s="97">
        <f>IF(COUNT('IA3'!#REF!)=0,1000,(IFERROR(IF('IA3'!#REF!/AM97&lt;0.5,0,IF('IA3'!#REF!/AM97*100&gt;90,5,IF('IA3'!#REF!/AM97*100&gt;80,4,IF('IA3'!#REF!/AM97*100&gt;70,3,IF('IA3'!#REF!/AM97*100&gt;60,2,IF('IA3'!#REF!/AM97*100&lt;=60,1)))))),0))*AM297)</f>
        <v>1000</v>
      </c>
      <c r="AN197" s="97">
        <f>IF(COUNT('IA3'!#REF!)=0,1000,(IFERROR(IF('IA3'!#REF!/AN97&lt;0.5,0,IF('IA3'!#REF!/AN97*100&gt;90,5,IF('IA3'!#REF!/AN97*100&gt;80,4,IF('IA3'!#REF!/AN97*100&gt;70,3,IF('IA3'!#REF!/AN97*100&gt;60,2,IF('IA3'!#REF!/AN97*100&lt;=60,1)))))),0))*AN297)</f>
        <v>1000</v>
      </c>
      <c r="AO197" s="97">
        <f>IF(COUNT('IA3'!#REF!)=0,1000,(IFERROR(IF('IA3'!#REF!/AO97&lt;0.5,0,IF('IA3'!#REF!/AO97*100&gt;90,5,IF('IA3'!#REF!/AO97*100&gt;80,4,IF('IA3'!#REF!/AO97*100&gt;70,3,IF('IA3'!#REF!/AO97*100&gt;60,2,IF('IA3'!#REF!/AO97*100&lt;=60,1)))))),0))*AO297)</f>
        <v>1000</v>
      </c>
      <c r="AP197" s="97">
        <f>IF(COUNT('IA3'!#REF!)=0,1000,(IFERROR(IF('IA3'!#REF!/AP97&lt;0.5,0,IF('IA3'!#REF!/AP97*100&gt;90,5,IF('IA3'!#REF!/AP97*100&gt;80,4,IF('IA3'!#REF!/AP97*100&gt;70,3,IF('IA3'!#REF!/AP97*100&gt;60,2,IF('IA3'!#REF!/AP97*100&lt;=60,1)))))),0))*AP297)</f>
        <v>1000</v>
      </c>
      <c r="AQ197" s="97">
        <f>IF(COUNT('IA3'!#REF!)=0,1000,(IFERROR(IF('IA3'!#REF!/AQ97&lt;0.5,0,IF('IA3'!#REF!/AQ97*100&gt;90,5,IF('IA3'!#REF!/AQ97*100&gt;80,4,IF('IA3'!#REF!/AQ97*100&gt;70,3,IF('IA3'!#REF!/AQ97*100&gt;60,2,IF('IA3'!#REF!/AQ97*100&lt;=60,1)))))),0))*AQ297)</f>
        <v>1000</v>
      </c>
      <c r="AR197" s="97">
        <f>IF(COUNT('IA3'!#REF!)=0,1000,(IFERROR(IF('IA3'!#REF!/AR97&lt;0.5,0,IF('IA3'!#REF!/AR97*100&gt;90,5,IF('IA3'!#REF!/AR97*100&gt;80,4,IF('IA3'!#REF!/AR97*100&gt;70,3,IF('IA3'!#REF!/AR97*100&gt;60,2,IF('IA3'!#REF!/AR97*100&lt;=60,1)))))),0))*AR297)</f>
        <v>1000</v>
      </c>
      <c r="AS197" s="97">
        <f>IF(COUNT('IA3'!#REF!)=0,1000,(IFERROR(IF('IA3'!#REF!/AS97&lt;0.5,0,IF('IA3'!#REF!/AS97*100&gt;90,5,IF('IA3'!#REF!/AS97*100&gt;80,4,IF('IA3'!#REF!/AS97*100&gt;70,3,IF('IA3'!#REF!/AS97*100&gt;60,2,IF('IA3'!#REF!/AS97*100&lt;=60,1)))))),0))*AS297)</f>
        <v>1000</v>
      </c>
      <c r="AT197" s="97">
        <f>IF(COUNT('IA3'!#REF!)=0,1000,(IFERROR(IF('IA3'!#REF!/AT97&lt;0.5,0,IF('IA3'!#REF!/AT97*100&gt;90,5,IF('IA3'!#REF!/AT97*100&gt;80,4,IF('IA3'!#REF!/AT97*100&gt;70,3,IF('IA3'!#REF!/AT97*100&gt;60,2,IF('IA3'!#REF!/AT97*100&lt;=60,1)))))),0))*AT297)</f>
        <v>1000</v>
      </c>
      <c r="AU197" s="97">
        <f>IF(COUNT('IA3'!#REF!)=0,1000,(IFERROR(IF('IA3'!#REF!/AU97&lt;0.5,0,IF('IA3'!#REF!/AU97*100&gt;90,5,IF('IA3'!#REF!/AU97*100&gt;80,4,IF('IA3'!#REF!/AU97*100&gt;70,3,IF('IA3'!#REF!/AU97*100&gt;60,2,IF('IA3'!#REF!/AU97*100&lt;=60,1)))))),0))*AU297)</f>
        <v>1000</v>
      </c>
      <c r="AV197" s="97">
        <f>IF(COUNT('IA3'!#REF!)=0,1000,(IFERROR(IF('IA3'!#REF!/AV97&lt;0.5,0,IF('IA3'!#REF!/AV97*100&gt;90,5,IF('IA3'!#REF!/AV97*100&gt;80,4,IF('IA3'!#REF!/AV97*100&gt;70,3,IF('IA3'!#REF!/AV97*100&gt;60,2,IF('IA3'!#REF!/AV97*100&lt;=60,1)))))),0))*AV297)</f>
        <v>1000</v>
      </c>
      <c r="AW197" s="97">
        <f>IF(COUNT('IA3'!#REF!)=0,1000,(IFERROR(IF('IA3'!#REF!/AW97&lt;0.5,0,IF('IA3'!#REF!/AW97*100&gt;90,5,IF('IA3'!#REF!/AW97*100&gt;80,4,IF('IA3'!#REF!/AW97*100&gt;70,3,IF('IA3'!#REF!/AW97*100&gt;60,2,IF('IA3'!#REF!/AW97*100&lt;=60,1)))))),0))*AW297)</f>
        <v>1000</v>
      </c>
      <c r="AX197" s="97">
        <f>IF(COUNT('IA3'!#REF!)=0,1000,(IFERROR(IF('IA3'!#REF!/AX97&lt;0.5,0,IF('IA3'!#REF!/AX97*100&gt;90,5,IF('IA3'!#REF!/AX97*100&gt;80,4,IF('IA3'!#REF!/AX97*100&gt;70,3,IF('IA3'!#REF!/AX97*100&gt;60,2,IF('IA3'!#REF!/AX97*100&lt;=60,1)))))),0))*AX297)</f>
        <v>1000</v>
      </c>
      <c r="AY197" s="97">
        <f>IF(COUNT('IA3'!#REF!)=0,1000,(IFERROR(IF('IA3'!#REF!/AY97&lt;0.5,0,IF('IA3'!#REF!/AY97*100&gt;90,5,IF('IA3'!#REF!/AY97*100&gt;80,4,IF('IA3'!#REF!/AY97*100&gt;70,3,IF('IA3'!#REF!/AY97*100&gt;60,2,IF('IA3'!#REF!/AY97*100&lt;=60,1)))))),0))*AY297)</f>
        <v>1000</v>
      </c>
      <c r="AZ197" s="97">
        <f>IF(COUNT('IA3'!#REF!)=0,1000,(IFERROR(IF('IA3'!#REF!/AZ97&lt;0.5,0,IF('IA3'!#REF!/AZ97*100&gt;90,5,IF('IA3'!#REF!/AZ97*100&gt;80,4,IF('IA3'!#REF!/AZ97*100&gt;70,3,IF('IA3'!#REF!/AZ97*100&gt;60,2,IF('IA3'!#REF!/AZ97*100&lt;=60,1)))))),0))*AZ297)</f>
        <v>1000</v>
      </c>
      <c r="BA197" s="96">
        <f t="shared" si="60"/>
        <v>0</v>
      </c>
      <c r="BB197" s="96">
        <f t="shared" si="61"/>
        <v>0</v>
      </c>
      <c r="BC197" s="96">
        <f t="shared" si="62"/>
        <v>0</v>
      </c>
      <c r="BD197" s="96">
        <f t="shared" si="63"/>
        <v>0</v>
      </c>
      <c r="BE197" s="96">
        <f t="shared" si="64"/>
        <v>0</v>
      </c>
      <c r="BF197" s="96">
        <f t="shared" si="65"/>
        <v>0</v>
      </c>
      <c r="BG197" s="96">
        <f t="shared" si="66"/>
        <v>0</v>
      </c>
    </row>
    <row r="198" spans="1:59" x14ac:dyDescent="0.3">
      <c r="A198" s="97">
        <f>IF(COUNT('IA3'!#REF!)=0,1000,(IFERROR(IF('IA3'!#REF!/A98&lt;0.5,0,IF('IA3'!#REF!/A98*100&gt;90,5,IF('IA3'!#REF!/A98*100&gt;80,4,IF('IA3'!#REF!/A98*100&gt;70,3,IF('IA3'!#REF!/A98*100&gt;60,2,IF('IA3'!#REF!/A98*100&lt;=60,1)))))),0))*A298)</f>
        <v>1000</v>
      </c>
      <c r="B198" s="97">
        <f>IF(COUNT('IA3'!#REF!)=0,1000,(IFERROR(IF('IA3'!#REF!/B98&lt;0.5,0,IF('IA3'!#REF!/B98*100&gt;90,5,IF('IA3'!#REF!/B98*100&gt;80,4,IF('IA3'!#REF!/B98*100&gt;70,3,IF('IA3'!#REF!/B98*100&gt;60,2,IF('IA3'!#REF!/B98*100&lt;=60,1)))))),0))*B298)</f>
        <v>1000</v>
      </c>
      <c r="C198" s="97">
        <f>IF(COUNT('IA3'!#REF!)=0,1000,(IFERROR(IF('IA3'!#REF!/C98&lt;0.5,0,IF('IA3'!#REF!/C98*100&gt;90,5,IF('IA3'!#REF!/C98*100&gt;80,4,IF('IA3'!#REF!/C98*100&gt;70,3,IF('IA3'!#REF!/C98*100&gt;60,2,IF('IA3'!#REF!/C98*100&lt;=60,1)))))),0))*C298)</f>
        <v>1000</v>
      </c>
      <c r="D198" s="97">
        <f>IF(COUNT('IA3'!#REF!)=0,1000,(IFERROR(IF('IA3'!#REF!/D98&lt;0.5,0,IF('IA3'!#REF!/D98*100&gt;90,5,IF('IA3'!#REF!/D98*100&gt;80,4,IF('IA3'!#REF!/D98*100&gt;70,3,IF('IA3'!#REF!/D98*100&gt;60,2,IF('IA3'!#REF!/D98*100&lt;=60,1)))))),0))*D298)</f>
        <v>1000</v>
      </c>
      <c r="E198" s="97">
        <f>IF(COUNT('IA3'!#REF!)=0,1000,(IFERROR(IF('IA3'!#REF!/E98&lt;0.5,0,IF('IA3'!#REF!/E98*100&gt;90,5,IF('IA3'!#REF!/E98*100&gt;80,4,IF('IA3'!#REF!/E98*100&gt;70,3,IF('IA3'!#REF!/E98*100&gt;60,2,IF('IA3'!#REF!/E98*100&lt;=60,1)))))),0))*E298)</f>
        <v>1000</v>
      </c>
      <c r="F198" s="97">
        <f>IF(COUNT('IA3'!#REF!)=0,1000,(IFERROR(IF('IA3'!#REF!/F98&lt;0.5,0,IF('IA3'!#REF!/F98*100&gt;90,5,IF('IA3'!#REF!/F98*100&gt;80,4,IF('IA3'!#REF!/F98*100&gt;70,3,IF('IA3'!#REF!/F98*100&gt;60,2,IF('IA3'!#REF!/F98*100&lt;=60,1)))))),0))*F298)</f>
        <v>1000</v>
      </c>
      <c r="G198" s="97">
        <f>IF(COUNT('IA3'!#REF!)=0,1000,(IFERROR(IF('IA3'!#REF!/G98&lt;0.5,0,IF('IA3'!#REF!/G98*100&gt;90,5,IF('IA3'!#REF!/G98*100&gt;80,4,IF('IA3'!#REF!/G98*100&gt;70,3,IF('IA3'!#REF!/G98*100&gt;60,2,IF('IA3'!#REF!/G98*100&lt;=60,1)))))),0))*G298)</f>
        <v>1000</v>
      </c>
      <c r="H198" s="97">
        <f>IF(COUNT('IA3'!#REF!)=0,1000,(IFERROR(IF('IA3'!#REF!/H98&lt;0.5,0,IF('IA3'!#REF!/H98*100&gt;90,5,IF('IA3'!#REF!/H98*100&gt;80,4,IF('IA3'!#REF!/H98*100&gt;70,3,IF('IA3'!#REF!/H98*100&gt;60,2,IF('IA3'!#REF!/H98*100&lt;=60,1)))))),0))*H298)</f>
        <v>1000</v>
      </c>
      <c r="I198" s="97">
        <f>IF(COUNT('IA3'!#REF!)=0,1000,(IFERROR(IF('IA3'!#REF!/I98&lt;0.5,0,IF('IA3'!#REF!/I98*100&gt;90,5,IF('IA3'!#REF!/I98*100&gt;80,4,IF('IA3'!#REF!/I98*100&gt;70,3,IF('IA3'!#REF!/I98*100&gt;60,2,IF('IA3'!#REF!/I98*100&lt;=60,1)))))),0))*I298)</f>
        <v>1000</v>
      </c>
      <c r="J198" s="97">
        <f>IF(COUNT('IA3'!#REF!)=0,1000,(IFERROR(IF('IA3'!#REF!/J98&lt;0.5,0,IF('IA3'!#REF!/J98*100&gt;90,5,IF('IA3'!#REF!/J98*100&gt;80,4,IF('IA3'!#REF!/J98*100&gt;70,3,IF('IA3'!#REF!/J98*100&gt;60,2,IF('IA3'!#REF!/J98*100&lt;=60,1)))))),0))*J298)</f>
        <v>1000</v>
      </c>
      <c r="K198" s="97">
        <f>IF(COUNT('IA3'!#REF!)=0,1000,(IFERROR(IF('IA3'!#REF!/K98&lt;0.5,0,IF('IA3'!#REF!/K98*100&gt;90,5,IF('IA3'!#REF!/K98*100&gt;80,4,IF('IA3'!#REF!/K98*100&gt;70,3,IF('IA3'!#REF!/K98*100&gt;60,2,IF('IA3'!#REF!/K98*100&lt;=60,1)))))),0))*K298)</f>
        <v>1000</v>
      </c>
      <c r="L198" s="97">
        <f>IF(COUNT('IA3'!#REF!)=0,1000,(IFERROR(IF('IA3'!#REF!/L98&lt;0.5,0,IF('IA3'!#REF!/L98*100&gt;90,5,IF('IA3'!#REF!/L98*100&gt;80,4,IF('IA3'!#REF!/L98*100&gt;70,3,IF('IA3'!#REF!/L98*100&gt;60,2,IF('IA3'!#REF!/L98*100&lt;=60,1)))))),0))*L298)</f>
        <v>1000</v>
      </c>
      <c r="M198" s="97">
        <f>IF(COUNT('IA3'!#REF!)=0,1000,(IFERROR(IF('IA3'!#REF!/M98&lt;0.5,0,IF('IA3'!#REF!/M98*100&gt;90,5,IF('IA3'!#REF!/M98*100&gt;80,4,IF('IA3'!#REF!/M98*100&gt;70,3,IF('IA3'!#REF!/M98*100&gt;60,2,IF('IA3'!#REF!/M98*100&lt;=60,1)))))),0))*M298)</f>
        <v>1000</v>
      </c>
      <c r="N198" s="97">
        <f>IF(COUNT('IA3'!#REF!)=0,1000,(IFERROR(IF('IA3'!#REF!/N98&lt;0.5,0,IF('IA3'!#REF!/N98*100&gt;90,5,IF('IA3'!#REF!/N98*100&gt;80,4,IF('IA3'!#REF!/N98*100&gt;70,3,IF('IA3'!#REF!/N98*100&gt;60,2,IF('IA3'!#REF!/N98*100&lt;=60,1)))))),0))*N298)</f>
        <v>1000</v>
      </c>
      <c r="O198" s="97">
        <f>IF(COUNT('IA3'!#REF!)=0,1000,(IFERROR(IF('IA3'!#REF!/O98&lt;0.5,0,IF('IA3'!#REF!/O98*100&gt;90,5,IF('IA3'!#REF!/O98*100&gt;80,4,IF('IA3'!#REF!/O98*100&gt;70,3,IF('IA3'!#REF!/O98*100&gt;60,2,IF('IA3'!#REF!/O98*100&lt;=60,1)))))),0))*O298)</f>
        <v>1000</v>
      </c>
      <c r="P198" s="97">
        <f>IF(COUNT('IA3'!#REF!)=0,1000,(IFERROR(IF('IA3'!#REF!/P98&lt;0.5,0,IF('IA3'!#REF!/P98*100&gt;90,5,IF('IA3'!#REF!/P98*100&gt;80,4,IF('IA3'!#REF!/P98*100&gt;70,3,IF('IA3'!#REF!/P98*100&gt;60,2,IF('IA3'!#REF!/P98*100&lt;=60,1)))))),0))*P298)</f>
        <v>1000</v>
      </c>
      <c r="Q198" s="97">
        <f>IF(COUNT('IA3'!#REF!)=0,1000,(IFERROR(IF('IA3'!#REF!/Q98&lt;0.5,0,IF('IA3'!#REF!/Q98*100&gt;90,5,IF('IA3'!#REF!/Q98*100&gt;80,4,IF('IA3'!#REF!/Q98*100&gt;70,3,IF('IA3'!#REF!/Q98*100&gt;60,2,IF('IA3'!#REF!/Q98*100&lt;=60,1)))))),0))*Q298)</f>
        <v>1000</v>
      </c>
      <c r="R198" s="97">
        <f>IF(COUNT('IA3'!#REF!)=0,1000,(IFERROR(IF('IA3'!#REF!/R98&lt;0.5,0,IF('IA3'!#REF!/R98*100&gt;90,5,IF('IA3'!#REF!/R98*100&gt;80,4,IF('IA3'!#REF!/R98*100&gt;70,3,IF('IA3'!#REF!/R98*100&gt;60,2,IF('IA3'!#REF!/R98*100&lt;=60,1)))))),0))*R298)</f>
        <v>1000</v>
      </c>
      <c r="S198" s="97">
        <f>IF(COUNT('IA3'!#REF!)=0,1000,(IFERROR(IF('IA3'!#REF!/S98&lt;0.5,0,IF('IA3'!#REF!/S98*100&gt;90,5,IF('IA3'!#REF!/S98*100&gt;80,4,IF('IA3'!#REF!/S98*100&gt;70,3,IF('IA3'!#REF!/S98*100&gt;60,2,IF('IA3'!#REF!/S98*100&lt;=60,1)))))),0))*S298)</f>
        <v>1000</v>
      </c>
      <c r="T198" s="97">
        <f>IF(COUNT('IA3'!#REF!)=0,1000,(IFERROR(IF('IA3'!#REF!/T98&lt;0.5,0,IF('IA3'!#REF!/T98*100&gt;90,5,IF('IA3'!#REF!/T98*100&gt;80,4,IF('IA3'!#REF!/T98*100&gt;70,3,IF('IA3'!#REF!/T98*100&gt;60,2,IF('IA3'!#REF!/T98*100&lt;=60,1)))))),0))*T298)</f>
        <v>1000</v>
      </c>
      <c r="U198" s="97">
        <f>IF(COUNT('IA3'!#REF!)=0,1000,(IFERROR(IF('IA3'!#REF!/U98&lt;0.5,0,IF('IA3'!#REF!/U98*100&gt;90,5,IF('IA3'!#REF!/U98*100&gt;80,4,IF('IA3'!#REF!/U98*100&gt;70,3,IF('IA3'!#REF!/U98*100&gt;60,2,IF('IA3'!#REF!/U98*100&lt;=60,1)))))),0))*U298)</f>
        <v>1000</v>
      </c>
      <c r="V198" s="97">
        <f>IF(COUNT('IA3'!#REF!)=0,1000,(IFERROR(IF('IA3'!#REF!/V98&lt;0.5,0,IF('IA3'!#REF!/V98*100&gt;90,5,IF('IA3'!#REF!/V98*100&gt;80,4,IF('IA3'!#REF!/V98*100&gt;70,3,IF('IA3'!#REF!/V98*100&gt;60,2,IF('IA3'!#REF!/V98*100&lt;=60,1)))))),0))*V298)</f>
        <v>1000</v>
      </c>
      <c r="W198" s="97">
        <f>IF(COUNT('IA3'!#REF!)=0,1000,(IFERROR(IF('IA3'!#REF!/W98&lt;0.5,0,IF('IA3'!#REF!/W98*100&gt;90,5,IF('IA3'!#REF!/W98*100&gt;80,4,IF('IA3'!#REF!/W98*100&gt;70,3,IF('IA3'!#REF!/W98*100&gt;60,2,IF('IA3'!#REF!/W98*100&lt;=60,1)))))),0))*W298)</f>
        <v>1000</v>
      </c>
      <c r="X198" s="97">
        <f>IF(COUNT('IA3'!#REF!)=0,1000,(IFERROR(IF('IA3'!#REF!/X98&lt;0.5,0,IF('IA3'!#REF!/X98*100&gt;90,5,IF('IA3'!#REF!/X98*100&gt;80,4,IF('IA3'!#REF!/X98*100&gt;70,3,IF('IA3'!#REF!/X98*100&gt;60,2,IF('IA3'!#REF!/X98*100&lt;=60,1)))))),0))*X298)</f>
        <v>1000</v>
      </c>
      <c r="Y198" s="97">
        <f>IF(COUNT('IA3'!#REF!)=0,1000,(IFERROR(IF('IA3'!#REF!/Y98&lt;0.5,0,IF('IA3'!#REF!/Y98*100&gt;90,5,IF('IA3'!#REF!/Y98*100&gt;80,4,IF('IA3'!#REF!/Y98*100&gt;70,3,IF('IA3'!#REF!/Y98*100&gt;60,2,IF('IA3'!#REF!/Y98*100&lt;=60,1)))))),0))*Y298)</f>
        <v>1000</v>
      </c>
      <c r="Z198" s="97">
        <f>IF(COUNT('IA3'!#REF!)=0,1000,(IFERROR(IF('IA3'!#REF!/Z98&lt;0.5,0,IF('IA3'!#REF!/Z98*100&gt;90,5,IF('IA3'!#REF!/Z98*100&gt;80,4,IF('IA3'!#REF!/Z98*100&gt;70,3,IF('IA3'!#REF!/Z98*100&gt;60,2,IF('IA3'!#REF!/Z98*100&lt;=60,1)))))),0))*Z298)</f>
        <v>1000</v>
      </c>
      <c r="AA198" s="97">
        <f>IF(COUNT('IA3'!#REF!)=0,1000,(IFERROR(IF('IA3'!#REF!/AA98&lt;0.5,0,IF('IA3'!#REF!/AA98*100&gt;90,5,IF('IA3'!#REF!/AA98*100&gt;80,4,IF('IA3'!#REF!/AA98*100&gt;70,3,IF('IA3'!#REF!/AA98*100&gt;60,2,IF('IA3'!#REF!/AA98*100&lt;=60,1)))))),0))*AA298)</f>
        <v>1000</v>
      </c>
      <c r="AB198" s="97">
        <f>IF(COUNT('IA3'!#REF!)=0,1000,(IFERROR(IF('IA3'!#REF!/AB98&lt;0.5,0,IF('IA3'!#REF!/AB98*100&gt;90,5,IF('IA3'!#REF!/AB98*100&gt;80,4,IF('IA3'!#REF!/AB98*100&gt;70,3,IF('IA3'!#REF!/AB98*100&gt;60,2,IF('IA3'!#REF!/AB98*100&lt;=60,1)))))),0))*AB298)</f>
        <v>1000</v>
      </c>
      <c r="AC198" s="97">
        <f>IF(COUNT('IA3'!#REF!)=0,1000,(IFERROR(IF('IA3'!#REF!/AC98&lt;0.5,0,IF('IA3'!#REF!/AC98*100&gt;90,5,IF('IA3'!#REF!/AC98*100&gt;80,4,IF('IA3'!#REF!/AC98*100&gt;70,3,IF('IA3'!#REF!/AC98*100&gt;60,2,IF('IA3'!#REF!/AC98*100&lt;=60,1)))))),0))*AC298)</f>
        <v>1000</v>
      </c>
      <c r="AD198" s="97">
        <f>IF(COUNT('IA3'!#REF!)=0,1000,(IFERROR(IF('IA3'!#REF!/AD98&lt;0.5,0,IF('IA3'!#REF!/AD98*100&gt;90,5,IF('IA3'!#REF!/AD98*100&gt;80,4,IF('IA3'!#REF!/AD98*100&gt;70,3,IF('IA3'!#REF!/AD98*100&gt;60,2,IF('IA3'!#REF!/AD98*100&lt;=60,1)))))),0))*AD298)</f>
        <v>1000</v>
      </c>
      <c r="AE198" s="97">
        <f>IF(COUNT('IA3'!#REF!)=0,1000,(IFERROR(IF('IA3'!#REF!/AE98&lt;0.5,0,IF('IA3'!#REF!/AE98*100&gt;90,5,IF('IA3'!#REF!/AE98*100&gt;80,4,IF('IA3'!#REF!/AE98*100&gt;70,3,IF('IA3'!#REF!/AE98*100&gt;60,2,IF('IA3'!#REF!/AE98*100&lt;=60,1)))))),0))*AE298)</f>
        <v>1000</v>
      </c>
      <c r="AF198" s="97">
        <f>IF(COUNT('IA3'!#REF!)=0,1000,(IFERROR(IF('IA3'!#REF!/AF98&lt;0.5,0,IF('IA3'!#REF!/AF98*100&gt;90,5,IF('IA3'!#REF!/AF98*100&gt;80,4,IF('IA3'!#REF!/AF98*100&gt;70,3,IF('IA3'!#REF!/AF98*100&gt;60,2,IF('IA3'!#REF!/AF98*100&lt;=60,1)))))),0))*AF298)</f>
        <v>1000</v>
      </c>
      <c r="AG198" s="97">
        <f>IF(COUNT('IA3'!#REF!)=0,1000,(IFERROR(IF('IA3'!#REF!/AG98&lt;0.5,0,IF('IA3'!#REF!/AG98*100&gt;90,5,IF('IA3'!#REF!/AG98*100&gt;80,4,IF('IA3'!#REF!/AG98*100&gt;70,3,IF('IA3'!#REF!/AG98*100&gt;60,2,IF('IA3'!#REF!/AG98*100&lt;=60,1)))))),0))*AG298)</f>
        <v>1000</v>
      </c>
      <c r="AH198" s="97">
        <f>IF(COUNT('IA3'!#REF!)=0,1000,(IFERROR(IF('IA3'!#REF!/AH98&lt;0.5,0,IF('IA3'!#REF!/AH98*100&gt;90,5,IF('IA3'!#REF!/AH98*100&gt;80,4,IF('IA3'!#REF!/AH98*100&gt;70,3,IF('IA3'!#REF!/AH98*100&gt;60,2,IF('IA3'!#REF!/AH98*100&lt;=60,1)))))),0))*AH298)</f>
        <v>1000</v>
      </c>
      <c r="AI198" s="97">
        <f>IF(COUNT('IA3'!#REF!)=0,1000,(IFERROR(IF('IA3'!#REF!/AI98&lt;0.5,0,IF('IA3'!#REF!/AI98*100&gt;90,5,IF('IA3'!#REF!/AI98*100&gt;80,4,IF('IA3'!#REF!/AI98*100&gt;70,3,IF('IA3'!#REF!/AI98*100&gt;60,2,IF('IA3'!#REF!/AI98*100&lt;=60,1)))))),0))*AI298)</f>
        <v>1000</v>
      </c>
      <c r="AJ198" s="97">
        <f>IF(COUNT('IA3'!#REF!)=0,1000,(IFERROR(IF('IA3'!#REF!/AJ98&lt;0.5,0,IF('IA3'!#REF!/AJ98*100&gt;90,5,IF('IA3'!#REF!/AJ98*100&gt;80,4,IF('IA3'!#REF!/AJ98*100&gt;70,3,IF('IA3'!#REF!/AJ98*100&gt;60,2,IF('IA3'!#REF!/AJ98*100&lt;=60,1)))))),0))*AJ298)</f>
        <v>1000</v>
      </c>
      <c r="AK198" s="97">
        <f>IF(COUNT('IA3'!#REF!)=0,1000,(IFERROR(IF('IA3'!#REF!/AK98&lt;0.5,0,IF('IA3'!#REF!/AK98*100&gt;90,5,IF('IA3'!#REF!/AK98*100&gt;80,4,IF('IA3'!#REF!/AK98*100&gt;70,3,IF('IA3'!#REF!/AK98*100&gt;60,2,IF('IA3'!#REF!/AK98*100&lt;=60,1)))))),0))*AK298)</f>
        <v>1000</v>
      </c>
      <c r="AL198" s="97">
        <f>IF(COUNT('IA3'!#REF!)=0,1000,(IFERROR(IF('IA3'!#REF!/AL98&lt;0.5,0,IF('IA3'!#REF!/AL98*100&gt;90,5,IF('IA3'!#REF!/AL98*100&gt;80,4,IF('IA3'!#REF!/AL98*100&gt;70,3,IF('IA3'!#REF!/AL98*100&gt;60,2,IF('IA3'!#REF!/AL98*100&lt;=60,1)))))),0))*AL298)</f>
        <v>1000</v>
      </c>
      <c r="AM198" s="97">
        <f>IF(COUNT('IA3'!#REF!)=0,1000,(IFERROR(IF('IA3'!#REF!/AM98&lt;0.5,0,IF('IA3'!#REF!/AM98*100&gt;90,5,IF('IA3'!#REF!/AM98*100&gt;80,4,IF('IA3'!#REF!/AM98*100&gt;70,3,IF('IA3'!#REF!/AM98*100&gt;60,2,IF('IA3'!#REF!/AM98*100&lt;=60,1)))))),0))*AM298)</f>
        <v>1000</v>
      </c>
      <c r="AN198" s="97">
        <f>IF(COUNT('IA3'!#REF!)=0,1000,(IFERROR(IF('IA3'!#REF!/AN98&lt;0.5,0,IF('IA3'!#REF!/AN98*100&gt;90,5,IF('IA3'!#REF!/AN98*100&gt;80,4,IF('IA3'!#REF!/AN98*100&gt;70,3,IF('IA3'!#REF!/AN98*100&gt;60,2,IF('IA3'!#REF!/AN98*100&lt;=60,1)))))),0))*AN298)</f>
        <v>1000</v>
      </c>
      <c r="AO198" s="97">
        <f>IF(COUNT('IA3'!#REF!)=0,1000,(IFERROR(IF('IA3'!#REF!/AO98&lt;0.5,0,IF('IA3'!#REF!/AO98*100&gt;90,5,IF('IA3'!#REF!/AO98*100&gt;80,4,IF('IA3'!#REF!/AO98*100&gt;70,3,IF('IA3'!#REF!/AO98*100&gt;60,2,IF('IA3'!#REF!/AO98*100&lt;=60,1)))))),0))*AO298)</f>
        <v>1000</v>
      </c>
      <c r="AP198" s="97">
        <f>IF(COUNT('IA3'!#REF!)=0,1000,(IFERROR(IF('IA3'!#REF!/AP98&lt;0.5,0,IF('IA3'!#REF!/AP98*100&gt;90,5,IF('IA3'!#REF!/AP98*100&gt;80,4,IF('IA3'!#REF!/AP98*100&gt;70,3,IF('IA3'!#REF!/AP98*100&gt;60,2,IF('IA3'!#REF!/AP98*100&lt;=60,1)))))),0))*AP298)</f>
        <v>1000</v>
      </c>
      <c r="AQ198" s="97">
        <f>IF(COUNT('IA3'!#REF!)=0,1000,(IFERROR(IF('IA3'!#REF!/AQ98&lt;0.5,0,IF('IA3'!#REF!/AQ98*100&gt;90,5,IF('IA3'!#REF!/AQ98*100&gt;80,4,IF('IA3'!#REF!/AQ98*100&gt;70,3,IF('IA3'!#REF!/AQ98*100&gt;60,2,IF('IA3'!#REF!/AQ98*100&lt;=60,1)))))),0))*AQ298)</f>
        <v>1000</v>
      </c>
      <c r="AR198" s="97">
        <f>IF(COUNT('IA3'!#REF!)=0,1000,(IFERROR(IF('IA3'!#REF!/AR98&lt;0.5,0,IF('IA3'!#REF!/AR98*100&gt;90,5,IF('IA3'!#REF!/AR98*100&gt;80,4,IF('IA3'!#REF!/AR98*100&gt;70,3,IF('IA3'!#REF!/AR98*100&gt;60,2,IF('IA3'!#REF!/AR98*100&lt;=60,1)))))),0))*AR298)</f>
        <v>1000</v>
      </c>
      <c r="AS198" s="97">
        <f>IF(COUNT('IA3'!#REF!)=0,1000,(IFERROR(IF('IA3'!#REF!/AS98&lt;0.5,0,IF('IA3'!#REF!/AS98*100&gt;90,5,IF('IA3'!#REF!/AS98*100&gt;80,4,IF('IA3'!#REF!/AS98*100&gt;70,3,IF('IA3'!#REF!/AS98*100&gt;60,2,IF('IA3'!#REF!/AS98*100&lt;=60,1)))))),0))*AS298)</f>
        <v>1000</v>
      </c>
      <c r="AT198" s="97">
        <f>IF(COUNT('IA3'!#REF!)=0,1000,(IFERROR(IF('IA3'!#REF!/AT98&lt;0.5,0,IF('IA3'!#REF!/AT98*100&gt;90,5,IF('IA3'!#REF!/AT98*100&gt;80,4,IF('IA3'!#REF!/AT98*100&gt;70,3,IF('IA3'!#REF!/AT98*100&gt;60,2,IF('IA3'!#REF!/AT98*100&lt;=60,1)))))),0))*AT298)</f>
        <v>1000</v>
      </c>
      <c r="AU198" s="97">
        <f>IF(COUNT('IA3'!#REF!)=0,1000,(IFERROR(IF('IA3'!#REF!/AU98&lt;0.5,0,IF('IA3'!#REF!/AU98*100&gt;90,5,IF('IA3'!#REF!/AU98*100&gt;80,4,IF('IA3'!#REF!/AU98*100&gt;70,3,IF('IA3'!#REF!/AU98*100&gt;60,2,IF('IA3'!#REF!/AU98*100&lt;=60,1)))))),0))*AU298)</f>
        <v>1000</v>
      </c>
      <c r="AV198" s="97">
        <f>IF(COUNT('IA3'!#REF!)=0,1000,(IFERROR(IF('IA3'!#REF!/AV98&lt;0.5,0,IF('IA3'!#REF!/AV98*100&gt;90,5,IF('IA3'!#REF!/AV98*100&gt;80,4,IF('IA3'!#REF!/AV98*100&gt;70,3,IF('IA3'!#REF!/AV98*100&gt;60,2,IF('IA3'!#REF!/AV98*100&lt;=60,1)))))),0))*AV298)</f>
        <v>1000</v>
      </c>
      <c r="AW198" s="97">
        <f>IF(COUNT('IA3'!#REF!)=0,1000,(IFERROR(IF('IA3'!#REF!/AW98&lt;0.5,0,IF('IA3'!#REF!/AW98*100&gt;90,5,IF('IA3'!#REF!/AW98*100&gt;80,4,IF('IA3'!#REF!/AW98*100&gt;70,3,IF('IA3'!#REF!/AW98*100&gt;60,2,IF('IA3'!#REF!/AW98*100&lt;=60,1)))))),0))*AW298)</f>
        <v>1000</v>
      </c>
      <c r="AX198" s="97">
        <f>IF(COUNT('IA3'!#REF!)=0,1000,(IFERROR(IF('IA3'!#REF!/AX98&lt;0.5,0,IF('IA3'!#REF!/AX98*100&gt;90,5,IF('IA3'!#REF!/AX98*100&gt;80,4,IF('IA3'!#REF!/AX98*100&gt;70,3,IF('IA3'!#REF!/AX98*100&gt;60,2,IF('IA3'!#REF!/AX98*100&lt;=60,1)))))),0))*AX298)</f>
        <v>1000</v>
      </c>
      <c r="AY198" s="97">
        <f>IF(COUNT('IA3'!#REF!)=0,1000,(IFERROR(IF('IA3'!#REF!/AY98&lt;0.5,0,IF('IA3'!#REF!/AY98*100&gt;90,5,IF('IA3'!#REF!/AY98*100&gt;80,4,IF('IA3'!#REF!/AY98*100&gt;70,3,IF('IA3'!#REF!/AY98*100&gt;60,2,IF('IA3'!#REF!/AY98*100&lt;=60,1)))))),0))*AY298)</f>
        <v>1000</v>
      </c>
      <c r="AZ198" s="97">
        <f>IF(COUNT('IA3'!#REF!)=0,1000,(IFERROR(IF('IA3'!#REF!/AZ98&lt;0.5,0,IF('IA3'!#REF!/AZ98*100&gt;90,5,IF('IA3'!#REF!/AZ98*100&gt;80,4,IF('IA3'!#REF!/AZ98*100&gt;70,3,IF('IA3'!#REF!/AZ98*100&gt;60,2,IF('IA3'!#REF!/AZ98*100&lt;=60,1)))))),0))*AZ298)</f>
        <v>1000</v>
      </c>
      <c r="BA198" s="96">
        <f t="shared" si="60"/>
        <v>0</v>
      </c>
      <c r="BB198" s="96">
        <f t="shared" si="61"/>
        <v>0</v>
      </c>
      <c r="BC198" s="96">
        <f t="shared" si="62"/>
        <v>0</v>
      </c>
      <c r="BD198" s="96">
        <f t="shared" si="63"/>
        <v>0</v>
      </c>
      <c r="BE198" s="96">
        <f t="shared" si="64"/>
        <v>0</v>
      </c>
      <c r="BF198" s="96">
        <f t="shared" si="65"/>
        <v>0</v>
      </c>
      <c r="BG198" s="96">
        <f t="shared" si="66"/>
        <v>0</v>
      </c>
    </row>
    <row r="199" spans="1:59" x14ac:dyDescent="0.3">
      <c r="A199" s="97">
        <f>IF(COUNT('IA3'!#REF!)=0,1000,(IFERROR(IF('IA3'!#REF!/A99&lt;0.5,0,IF('IA3'!#REF!/A99*100&gt;90,5,IF('IA3'!#REF!/A99*100&gt;80,4,IF('IA3'!#REF!/A99*100&gt;70,3,IF('IA3'!#REF!/A99*100&gt;60,2,IF('IA3'!#REF!/A99*100&lt;=60,1)))))),0))*A299)</f>
        <v>1000</v>
      </c>
      <c r="B199" s="97">
        <f>IF(COUNT('IA3'!#REF!)=0,1000,(IFERROR(IF('IA3'!#REF!/B99&lt;0.5,0,IF('IA3'!#REF!/B99*100&gt;90,5,IF('IA3'!#REF!/B99*100&gt;80,4,IF('IA3'!#REF!/B99*100&gt;70,3,IF('IA3'!#REF!/B99*100&gt;60,2,IF('IA3'!#REF!/B99*100&lt;=60,1)))))),0))*B299)</f>
        <v>1000</v>
      </c>
      <c r="C199" s="97">
        <f>IF(COUNT('IA3'!#REF!)=0,1000,(IFERROR(IF('IA3'!#REF!/C99&lt;0.5,0,IF('IA3'!#REF!/C99*100&gt;90,5,IF('IA3'!#REF!/C99*100&gt;80,4,IF('IA3'!#REF!/C99*100&gt;70,3,IF('IA3'!#REF!/C99*100&gt;60,2,IF('IA3'!#REF!/C99*100&lt;=60,1)))))),0))*C299)</f>
        <v>1000</v>
      </c>
      <c r="D199" s="97">
        <f>IF(COUNT('IA3'!#REF!)=0,1000,(IFERROR(IF('IA3'!#REF!/D99&lt;0.5,0,IF('IA3'!#REF!/D99*100&gt;90,5,IF('IA3'!#REF!/D99*100&gt;80,4,IF('IA3'!#REF!/D99*100&gt;70,3,IF('IA3'!#REF!/D99*100&gt;60,2,IF('IA3'!#REF!/D99*100&lt;=60,1)))))),0))*D299)</f>
        <v>1000</v>
      </c>
      <c r="E199" s="97">
        <f>IF(COUNT('IA3'!#REF!)=0,1000,(IFERROR(IF('IA3'!#REF!/E99&lt;0.5,0,IF('IA3'!#REF!/E99*100&gt;90,5,IF('IA3'!#REF!/E99*100&gt;80,4,IF('IA3'!#REF!/E99*100&gt;70,3,IF('IA3'!#REF!/E99*100&gt;60,2,IF('IA3'!#REF!/E99*100&lt;=60,1)))))),0))*E299)</f>
        <v>1000</v>
      </c>
      <c r="F199" s="97">
        <f>IF(COUNT('IA3'!#REF!)=0,1000,(IFERROR(IF('IA3'!#REF!/F99&lt;0.5,0,IF('IA3'!#REF!/F99*100&gt;90,5,IF('IA3'!#REF!/F99*100&gt;80,4,IF('IA3'!#REF!/F99*100&gt;70,3,IF('IA3'!#REF!/F99*100&gt;60,2,IF('IA3'!#REF!/F99*100&lt;=60,1)))))),0))*F299)</f>
        <v>1000</v>
      </c>
      <c r="G199" s="97">
        <f>IF(COUNT('IA3'!#REF!)=0,1000,(IFERROR(IF('IA3'!#REF!/G99&lt;0.5,0,IF('IA3'!#REF!/G99*100&gt;90,5,IF('IA3'!#REF!/G99*100&gt;80,4,IF('IA3'!#REF!/G99*100&gt;70,3,IF('IA3'!#REF!/G99*100&gt;60,2,IF('IA3'!#REF!/G99*100&lt;=60,1)))))),0))*G299)</f>
        <v>1000</v>
      </c>
      <c r="H199" s="97">
        <f>IF(COUNT('IA3'!#REF!)=0,1000,(IFERROR(IF('IA3'!#REF!/H99&lt;0.5,0,IF('IA3'!#REF!/H99*100&gt;90,5,IF('IA3'!#REF!/H99*100&gt;80,4,IF('IA3'!#REF!/H99*100&gt;70,3,IF('IA3'!#REF!/H99*100&gt;60,2,IF('IA3'!#REF!/H99*100&lt;=60,1)))))),0))*H299)</f>
        <v>1000</v>
      </c>
      <c r="I199" s="97">
        <f>IF(COUNT('IA3'!#REF!)=0,1000,(IFERROR(IF('IA3'!#REF!/I99&lt;0.5,0,IF('IA3'!#REF!/I99*100&gt;90,5,IF('IA3'!#REF!/I99*100&gt;80,4,IF('IA3'!#REF!/I99*100&gt;70,3,IF('IA3'!#REF!/I99*100&gt;60,2,IF('IA3'!#REF!/I99*100&lt;=60,1)))))),0))*I299)</f>
        <v>1000</v>
      </c>
      <c r="J199" s="97">
        <f>IF(COUNT('IA3'!#REF!)=0,1000,(IFERROR(IF('IA3'!#REF!/J99&lt;0.5,0,IF('IA3'!#REF!/J99*100&gt;90,5,IF('IA3'!#REF!/J99*100&gt;80,4,IF('IA3'!#REF!/J99*100&gt;70,3,IF('IA3'!#REF!/J99*100&gt;60,2,IF('IA3'!#REF!/J99*100&lt;=60,1)))))),0))*J299)</f>
        <v>1000</v>
      </c>
      <c r="K199" s="97">
        <f>IF(COUNT('IA3'!#REF!)=0,1000,(IFERROR(IF('IA3'!#REF!/K99&lt;0.5,0,IF('IA3'!#REF!/K99*100&gt;90,5,IF('IA3'!#REF!/K99*100&gt;80,4,IF('IA3'!#REF!/K99*100&gt;70,3,IF('IA3'!#REF!/K99*100&gt;60,2,IF('IA3'!#REF!/K99*100&lt;=60,1)))))),0))*K299)</f>
        <v>1000</v>
      </c>
      <c r="L199" s="97">
        <f>IF(COUNT('IA3'!#REF!)=0,1000,(IFERROR(IF('IA3'!#REF!/L99&lt;0.5,0,IF('IA3'!#REF!/L99*100&gt;90,5,IF('IA3'!#REF!/L99*100&gt;80,4,IF('IA3'!#REF!/L99*100&gt;70,3,IF('IA3'!#REF!/L99*100&gt;60,2,IF('IA3'!#REF!/L99*100&lt;=60,1)))))),0))*L299)</f>
        <v>1000</v>
      </c>
      <c r="M199" s="97">
        <f>IF(COUNT('IA3'!#REF!)=0,1000,(IFERROR(IF('IA3'!#REF!/M99&lt;0.5,0,IF('IA3'!#REF!/M99*100&gt;90,5,IF('IA3'!#REF!/M99*100&gt;80,4,IF('IA3'!#REF!/M99*100&gt;70,3,IF('IA3'!#REF!/M99*100&gt;60,2,IF('IA3'!#REF!/M99*100&lt;=60,1)))))),0))*M299)</f>
        <v>1000</v>
      </c>
      <c r="N199" s="97">
        <f>IF(COUNT('IA3'!#REF!)=0,1000,(IFERROR(IF('IA3'!#REF!/N99&lt;0.5,0,IF('IA3'!#REF!/N99*100&gt;90,5,IF('IA3'!#REF!/N99*100&gt;80,4,IF('IA3'!#REF!/N99*100&gt;70,3,IF('IA3'!#REF!/N99*100&gt;60,2,IF('IA3'!#REF!/N99*100&lt;=60,1)))))),0))*N299)</f>
        <v>1000</v>
      </c>
      <c r="O199" s="97">
        <f>IF(COUNT('IA3'!#REF!)=0,1000,(IFERROR(IF('IA3'!#REF!/O99&lt;0.5,0,IF('IA3'!#REF!/O99*100&gt;90,5,IF('IA3'!#REF!/O99*100&gt;80,4,IF('IA3'!#REF!/O99*100&gt;70,3,IF('IA3'!#REF!/O99*100&gt;60,2,IF('IA3'!#REF!/O99*100&lt;=60,1)))))),0))*O299)</f>
        <v>1000</v>
      </c>
      <c r="P199" s="97">
        <f>IF(COUNT('IA3'!#REF!)=0,1000,(IFERROR(IF('IA3'!#REF!/P99&lt;0.5,0,IF('IA3'!#REF!/P99*100&gt;90,5,IF('IA3'!#REF!/P99*100&gt;80,4,IF('IA3'!#REF!/P99*100&gt;70,3,IF('IA3'!#REF!/P99*100&gt;60,2,IF('IA3'!#REF!/P99*100&lt;=60,1)))))),0))*P299)</f>
        <v>1000</v>
      </c>
      <c r="Q199" s="97">
        <f>IF(COUNT('IA3'!#REF!)=0,1000,(IFERROR(IF('IA3'!#REF!/Q99&lt;0.5,0,IF('IA3'!#REF!/Q99*100&gt;90,5,IF('IA3'!#REF!/Q99*100&gt;80,4,IF('IA3'!#REF!/Q99*100&gt;70,3,IF('IA3'!#REF!/Q99*100&gt;60,2,IF('IA3'!#REF!/Q99*100&lt;=60,1)))))),0))*Q299)</f>
        <v>1000</v>
      </c>
      <c r="R199" s="97">
        <f>IF(COUNT('IA3'!#REF!)=0,1000,(IFERROR(IF('IA3'!#REF!/R99&lt;0.5,0,IF('IA3'!#REF!/R99*100&gt;90,5,IF('IA3'!#REF!/R99*100&gt;80,4,IF('IA3'!#REF!/R99*100&gt;70,3,IF('IA3'!#REF!/R99*100&gt;60,2,IF('IA3'!#REF!/R99*100&lt;=60,1)))))),0))*R299)</f>
        <v>1000</v>
      </c>
      <c r="S199" s="97">
        <f>IF(COUNT('IA3'!#REF!)=0,1000,(IFERROR(IF('IA3'!#REF!/S99&lt;0.5,0,IF('IA3'!#REF!/S99*100&gt;90,5,IF('IA3'!#REF!/S99*100&gt;80,4,IF('IA3'!#REF!/S99*100&gt;70,3,IF('IA3'!#REF!/S99*100&gt;60,2,IF('IA3'!#REF!/S99*100&lt;=60,1)))))),0))*S299)</f>
        <v>1000</v>
      </c>
      <c r="T199" s="97">
        <f>IF(COUNT('IA3'!#REF!)=0,1000,(IFERROR(IF('IA3'!#REF!/T99&lt;0.5,0,IF('IA3'!#REF!/T99*100&gt;90,5,IF('IA3'!#REF!/T99*100&gt;80,4,IF('IA3'!#REF!/T99*100&gt;70,3,IF('IA3'!#REF!/T99*100&gt;60,2,IF('IA3'!#REF!/T99*100&lt;=60,1)))))),0))*T299)</f>
        <v>1000</v>
      </c>
      <c r="U199" s="97">
        <f>IF(COUNT('IA3'!#REF!)=0,1000,(IFERROR(IF('IA3'!#REF!/U99&lt;0.5,0,IF('IA3'!#REF!/U99*100&gt;90,5,IF('IA3'!#REF!/U99*100&gt;80,4,IF('IA3'!#REF!/U99*100&gt;70,3,IF('IA3'!#REF!/U99*100&gt;60,2,IF('IA3'!#REF!/U99*100&lt;=60,1)))))),0))*U299)</f>
        <v>1000</v>
      </c>
      <c r="V199" s="97">
        <f>IF(COUNT('IA3'!#REF!)=0,1000,(IFERROR(IF('IA3'!#REF!/V99&lt;0.5,0,IF('IA3'!#REF!/V99*100&gt;90,5,IF('IA3'!#REF!/V99*100&gt;80,4,IF('IA3'!#REF!/V99*100&gt;70,3,IF('IA3'!#REF!/V99*100&gt;60,2,IF('IA3'!#REF!/V99*100&lt;=60,1)))))),0))*V299)</f>
        <v>1000</v>
      </c>
      <c r="W199" s="97">
        <f>IF(COUNT('IA3'!#REF!)=0,1000,(IFERROR(IF('IA3'!#REF!/W99&lt;0.5,0,IF('IA3'!#REF!/W99*100&gt;90,5,IF('IA3'!#REF!/W99*100&gt;80,4,IF('IA3'!#REF!/W99*100&gt;70,3,IF('IA3'!#REF!/W99*100&gt;60,2,IF('IA3'!#REF!/W99*100&lt;=60,1)))))),0))*W299)</f>
        <v>1000</v>
      </c>
      <c r="X199" s="97">
        <f>IF(COUNT('IA3'!#REF!)=0,1000,(IFERROR(IF('IA3'!#REF!/X99&lt;0.5,0,IF('IA3'!#REF!/X99*100&gt;90,5,IF('IA3'!#REF!/X99*100&gt;80,4,IF('IA3'!#REF!/X99*100&gt;70,3,IF('IA3'!#REF!/X99*100&gt;60,2,IF('IA3'!#REF!/X99*100&lt;=60,1)))))),0))*X299)</f>
        <v>1000</v>
      </c>
      <c r="Y199" s="97">
        <f>IF(COUNT('IA3'!#REF!)=0,1000,(IFERROR(IF('IA3'!#REF!/Y99&lt;0.5,0,IF('IA3'!#REF!/Y99*100&gt;90,5,IF('IA3'!#REF!/Y99*100&gt;80,4,IF('IA3'!#REF!/Y99*100&gt;70,3,IF('IA3'!#REF!/Y99*100&gt;60,2,IF('IA3'!#REF!/Y99*100&lt;=60,1)))))),0))*Y299)</f>
        <v>1000</v>
      </c>
      <c r="Z199" s="97">
        <f>IF(COUNT('IA3'!#REF!)=0,1000,(IFERROR(IF('IA3'!#REF!/Z99&lt;0.5,0,IF('IA3'!#REF!/Z99*100&gt;90,5,IF('IA3'!#REF!/Z99*100&gt;80,4,IF('IA3'!#REF!/Z99*100&gt;70,3,IF('IA3'!#REF!/Z99*100&gt;60,2,IF('IA3'!#REF!/Z99*100&lt;=60,1)))))),0))*Z299)</f>
        <v>1000</v>
      </c>
      <c r="AA199" s="97">
        <f>IF(COUNT('IA3'!#REF!)=0,1000,(IFERROR(IF('IA3'!#REF!/AA99&lt;0.5,0,IF('IA3'!#REF!/AA99*100&gt;90,5,IF('IA3'!#REF!/AA99*100&gt;80,4,IF('IA3'!#REF!/AA99*100&gt;70,3,IF('IA3'!#REF!/AA99*100&gt;60,2,IF('IA3'!#REF!/AA99*100&lt;=60,1)))))),0))*AA299)</f>
        <v>1000</v>
      </c>
      <c r="AB199" s="97">
        <f>IF(COUNT('IA3'!#REF!)=0,1000,(IFERROR(IF('IA3'!#REF!/AB99&lt;0.5,0,IF('IA3'!#REF!/AB99*100&gt;90,5,IF('IA3'!#REF!/AB99*100&gt;80,4,IF('IA3'!#REF!/AB99*100&gt;70,3,IF('IA3'!#REF!/AB99*100&gt;60,2,IF('IA3'!#REF!/AB99*100&lt;=60,1)))))),0))*AB299)</f>
        <v>1000</v>
      </c>
      <c r="AC199" s="97">
        <f>IF(COUNT('IA3'!#REF!)=0,1000,(IFERROR(IF('IA3'!#REF!/AC99&lt;0.5,0,IF('IA3'!#REF!/AC99*100&gt;90,5,IF('IA3'!#REF!/AC99*100&gt;80,4,IF('IA3'!#REF!/AC99*100&gt;70,3,IF('IA3'!#REF!/AC99*100&gt;60,2,IF('IA3'!#REF!/AC99*100&lt;=60,1)))))),0))*AC299)</f>
        <v>1000</v>
      </c>
      <c r="AD199" s="97">
        <f>IF(COUNT('IA3'!#REF!)=0,1000,(IFERROR(IF('IA3'!#REF!/AD99&lt;0.5,0,IF('IA3'!#REF!/AD99*100&gt;90,5,IF('IA3'!#REF!/AD99*100&gt;80,4,IF('IA3'!#REF!/AD99*100&gt;70,3,IF('IA3'!#REF!/AD99*100&gt;60,2,IF('IA3'!#REF!/AD99*100&lt;=60,1)))))),0))*AD299)</f>
        <v>1000</v>
      </c>
      <c r="AE199" s="97">
        <f>IF(COUNT('IA3'!#REF!)=0,1000,(IFERROR(IF('IA3'!#REF!/AE99&lt;0.5,0,IF('IA3'!#REF!/AE99*100&gt;90,5,IF('IA3'!#REF!/AE99*100&gt;80,4,IF('IA3'!#REF!/AE99*100&gt;70,3,IF('IA3'!#REF!/AE99*100&gt;60,2,IF('IA3'!#REF!/AE99*100&lt;=60,1)))))),0))*AE299)</f>
        <v>1000</v>
      </c>
      <c r="AF199" s="97">
        <f>IF(COUNT('IA3'!#REF!)=0,1000,(IFERROR(IF('IA3'!#REF!/AF99&lt;0.5,0,IF('IA3'!#REF!/AF99*100&gt;90,5,IF('IA3'!#REF!/AF99*100&gt;80,4,IF('IA3'!#REF!/AF99*100&gt;70,3,IF('IA3'!#REF!/AF99*100&gt;60,2,IF('IA3'!#REF!/AF99*100&lt;=60,1)))))),0))*AF299)</f>
        <v>1000</v>
      </c>
      <c r="AG199" s="97">
        <f>IF(COUNT('IA3'!#REF!)=0,1000,(IFERROR(IF('IA3'!#REF!/AG99&lt;0.5,0,IF('IA3'!#REF!/AG99*100&gt;90,5,IF('IA3'!#REF!/AG99*100&gt;80,4,IF('IA3'!#REF!/AG99*100&gt;70,3,IF('IA3'!#REF!/AG99*100&gt;60,2,IF('IA3'!#REF!/AG99*100&lt;=60,1)))))),0))*AG299)</f>
        <v>1000</v>
      </c>
      <c r="AH199" s="97">
        <f>IF(COUNT('IA3'!#REF!)=0,1000,(IFERROR(IF('IA3'!#REF!/AH99&lt;0.5,0,IF('IA3'!#REF!/AH99*100&gt;90,5,IF('IA3'!#REF!/AH99*100&gt;80,4,IF('IA3'!#REF!/AH99*100&gt;70,3,IF('IA3'!#REF!/AH99*100&gt;60,2,IF('IA3'!#REF!/AH99*100&lt;=60,1)))))),0))*AH299)</f>
        <v>1000</v>
      </c>
      <c r="AI199" s="97">
        <f>IF(COUNT('IA3'!#REF!)=0,1000,(IFERROR(IF('IA3'!#REF!/AI99&lt;0.5,0,IF('IA3'!#REF!/AI99*100&gt;90,5,IF('IA3'!#REF!/AI99*100&gt;80,4,IF('IA3'!#REF!/AI99*100&gt;70,3,IF('IA3'!#REF!/AI99*100&gt;60,2,IF('IA3'!#REF!/AI99*100&lt;=60,1)))))),0))*AI299)</f>
        <v>1000</v>
      </c>
      <c r="AJ199" s="97">
        <f>IF(COUNT('IA3'!#REF!)=0,1000,(IFERROR(IF('IA3'!#REF!/AJ99&lt;0.5,0,IF('IA3'!#REF!/AJ99*100&gt;90,5,IF('IA3'!#REF!/AJ99*100&gt;80,4,IF('IA3'!#REF!/AJ99*100&gt;70,3,IF('IA3'!#REF!/AJ99*100&gt;60,2,IF('IA3'!#REF!/AJ99*100&lt;=60,1)))))),0))*AJ299)</f>
        <v>1000</v>
      </c>
      <c r="AK199" s="97">
        <f>IF(COUNT('IA3'!#REF!)=0,1000,(IFERROR(IF('IA3'!#REF!/AK99&lt;0.5,0,IF('IA3'!#REF!/AK99*100&gt;90,5,IF('IA3'!#REF!/AK99*100&gt;80,4,IF('IA3'!#REF!/AK99*100&gt;70,3,IF('IA3'!#REF!/AK99*100&gt;60,2,IF('IA3'!#REF!/AK99*100&lt;=60,1)))))),0))*AK299)</f>
        <v>1000</v>
      </c>
      <c r="AL199" s="97">
        <f>IF(COUNT('IA3'!#REF!)=0,1000,(IFERROR(IF('IA3'!#REF!/AL99&lt;0.5,0,IF('IA3'!#REF!/AL99*100&gt;90,5,IF('IA3'!#REF!/AL99*100&gt;80,4,IF('IA3'!#REF!/AL99*100&gt;70,3,IF('IA3'!#REF!/AL99*100&gt;60,2,IF('IA3'!#REF!/AL99*100&lt;=60,1)))))),0))*AL299)</f>
        <v>1000</v>
      </c>
      <c r="AM199" s="97">
        <f>IF(COUNT('IA3'!#REF!)=0,1000,(IFERROR(IF('IA3'!#REF!/AM99&lt;0.5,0,IF('IA3'!#REF!/AM99*100&gt;90,5,IF('IA3'!#REF!/AM99*100&gt;80,4,IF('IA3'!#REF!/AM99*100&gt;70,3,IF('IA3'!#REF!/AM99*100&gt;60,2,IF('IA3'!#REF!/AM99*100&lt;=60,1)))))),0))*AM299)</f>
        <v>1000</v>
      </c>
      <c r="AN199" s="97">
        <f>IF(COUNT('IA3'!#REF!)=0,1000,(IFERROR(IF('IA3'!#REF!/AN99&lt;0.5,0,IF('IA3'!#REF!/AN99*100&gt;90,5,IF('IA3'!#REF!/AN99*100&gt;80,4,IF('IA3'!#REF!/AN99*100&gt;70,3,IF('IA3'!#REF!/AN99*100&gt;60,2,IF('IA3'!#REF!/AN99*100&lt;=60,1)))))),0))*AN299)</f>
        <v>1000</v>
      </c>
      <c r="AO199" s="97">
        <f>IF(COUNT('IA3'!#REF!)=0,1000,(IFERROR(IF('IA3'!#REF!/AO99&lt;0.5,0,IF('IA3'!#REF!/AO99*100&gt;90,5,IF('IA3'!#REF!/AO99*100&gt;80,4,IF('IA3'!#REF!/AO99*100&gt;70,3,IF('IA3'!#REF!/AO99*100&gt;60,2,IF('IA3'!#REF!/AO99*100&lt;=60,1)))))),0))*AO299)</f>
        <v>1000</v>
      </c>
      <c r="AP199" s="97">
        <f>IF(COUNT('IA3'!#REF!)=0,1000,(IFERROR(IF('IA3'!#REF!/AP99&lt;0.5,0,IF('IA3'!#REF!/AP99*100&gt;90,5,IF('IA3'!#REF!/AP99*100&gt;80,4,IF('IA3'!#REF!/AP99*100&gt;70,3,IF('IA3'!#REF!/AP99*100&gt;60,2,IF('IA3'!#REF!/AP99*100&lt;=60,1)))))),0))*AP299)</f>
        <v>1000</v>
      </c>
      <c r="AQ199" s="97">
        <f>IF(COUNT('IA3'!#REF!)=0,1000,(IFERROR(IF('IA3'!#REF!/AQ99&lt;0.5,0,IF('IA3'!#REF!/AQ99*100&gt;90,5,IF('IA3'!#REF!/AQ99*100&gt;80,4,IF('IA3'!#REF!/AQ99*100&gt;70,3,IF('IA3'!#REF!/AQ99*100&gt;60,2,IF('IA3'!#REF!/AQ99*100&lt;=60,1)))))),0))*AQ299)</f>
        <v>1000</v>
      </c>
      <c r="AR199" s="97">
        <f>IF(COUNT('IA3'!#REF!)=0,1000,(IFERROR(IF('IA3'!#REF!/AR99&lt;0.5,0,IF('IA3'!#REF!/AR99*100&gt;90,5,IF('IA3'!#REF!/AR99*100&gt;80,4,IF('IA3'!#REF!/AR99*100&gt;70,3,IF('IA3'!#REF!/AR99*100&gt;60,2,IF('IA3'!#REF!/AR99*100&lt;=60,1)))))),0))*AR299)</f>
        <v>1000</v>
      </c>
      <c r="AS199" s="97">
        <f>IF(COUNT('IA3'!#REF!)=0,1000,(IFERROR(IF('IA3'!#REF!/AS99&lt;0.5,0,IF('IA3'!#REF!/AS99*100&gt;90,5,IF('IA3'!#REF!/AS99*100&gt;80,4,IF('IA3'!#REF!/AS99*100&gt;70,3,IF('IA3'!#REF!/AS99*100&gt;60,2,IF('IA3'!#REF!/AS99*100&lt;=60,1)))))),0))*AS299)</f>
        <v>1000</v>
      </c>
      <c r="AT199" s="97">
        <f>IF(COUNT('IA3'!#REF!)=0,1000,(IFERROR(IF('IA3'!#REF!/AT99&lt;0.5,0,IF('IA3'!#REF!/AT99*100&gt;90,5,IF('IA3'!#REF!/AT99*100&gt;80,4,IF('IA3'!#REF!/AT99*100&gt;70,3,IF('IA3'!#REF!/AT99*100&gt;60,2,IF('IA3'!#REF!/AT99*100&lt;=60,1)))))),0))*AT299)</f>
        <v>1000</v>
      </c>
      <c r="AU199" s="97">
        <f>IF(COUNT('IA3'!#REF!)=0,1000,(IFERROR(IF('IA3'!#REF!/AU99&lt;0.5,0,IF('IA3'!#REF!/AU99*100&gt;90,5,IF('IA3'!#REF!/AU99*100&gt;80,4,IF('IA3'!#REF!/AU99*100&gt;70,3,IF('IA3'!#REF!/AU99*100&gt;60,2,IF('IA3'!#REF!/AU99*100&lt;=60,1)))))),0))*AU299)</f>
        <v>1000</v>
      </c>
      <c r="AV199" s="97">
        <f>IF(COUNT('IA3'!#REF!)=0,1000,(IFERROR(IF('IA3'!#REF!/AV99&lt;0.5,0,IF('IA3'!#REF!/AV99*100&gt;90,5,IF('IA3'!#REF!/AV99*100&gt;80,4,IF('IA3'!#REF!/AV99*100&gt;70,3,IF('IA3'!#REF!/AV99*100&gt;60,2,IF('IA3'!#REF!/AV99*100&lt;=60,1)))))),0))*AV299)</f>
        <v>1000</v>
      </c>
      <c r="AW199" s="97">
        <f>IF(COUNT('IA3'!#REF!)=0,1000,(IFERROR(IF('IA3'!#REF!/AW99&lt;0.5,0,IF('IA3'!#REF!/AW99*100&gt;90,5,IF('IA3'!#REF!/AW99*100&gt;80,4,IF('IA3'!#REF!/AW99*100&gt;70,3,IF('IA3'!#REF!/AW99*100&gt;60,2,IF('IA3'!#REF!/AW99*100&lt;=60,1)))))),0))*AW299)</f>
        <v>1000</v>
      </c>
      <c r="AX199" s="97">
        <f>IF(COUNT('IA3'!#REF!)=0,1000,(IFERROR(IF('IA3'!#REF!/AX99&lt;0.5,0,IF('IA3'!#REF!/AX99*100&gt;90,5,IF('IA3'!#REF!/AX99*100&gt;80,4,IF('IA3'!#REF!/AX99*100&gt;70,3,IF('IA3'!#REF!/AX99*100&gt;60,2,IF('IA3'!#REF!/AX99*100&lt;=60,1)))))),0))*AX299)</f>
        <v>1000</v>
      </c>
      <c r="AY199" s="97">
        <f>IF(COUNT('IA3'!#REF!)=0,1000,(IFERROR(IF('IA3'!#REF!/AY99&lt;0.5,0,IF('IA3'!#REF!/AY99*100&gt;90,5,IF('IA3'!#REF!/AY99*100&gt;80,4,IF('IA3'!#REF!/AY99*100&gt;70,3,IF('IA3'!#REF!/AY99*100&gt;60,2,IF('IA3'!#REF!/AY99*100&lt;=60,1)))))),0))*AY299)</f>
        <v>1000</v>
      </c>
      <c r="AZ199" s="97">
        <f>IF(COUNT('IA3'!#REF!)=0,1000,(IFERROR(IF('IA3'!#REF!/AZ99&lt;0.5,0,IF('IA3'!#REF!/AZ99*100&gt;90,5,IF('IA3'!#REF!/AZ99*100&gt;80,4,IF('IA3'!#REF!/AZ99*100&gt;70,3,IF('IA3'!#REF!/AZ99*100&gt;60,2,IF('IA3'!#REF!/AZ99*100&lt;=60,1)))))),0))*AZ299)</f>
        <v>1000</v>
      </c>
      <c r="BA199" s="96">
        <f t="shared" si="60"/>
        <v>0</v>
      </c>
      <c r="BB199" s="96">
        <f t="shared" si="61"/>
        <v>0</v>
      </c>
      <c r="BC199" s="96">
        <f t="shared" si="62"/>
        <v>0</v>
      </c>
      <c r="BD199" s="96">
        <f t="shared" si="63"/>
        <v>0</v>
      </c>
      <c r="BE199" s="96">
        <f t="shared" si="64"/>
        <v>0</v>
      </c>
      <c r="BF199" s="96">
        <f t="shared" si="65"/>
        <v>0</v>
      </c>
      <c r="BG199" s="96">
        <f t="shared" si="66"/>
        <v>0</v>
      </c>
    </row>
    <row r="200" spans="1:59" x14ac:dyDescent="0.3">
      <c r="A200" s="97">
        <f>IF(COUNT('IA3'!#REF!)=0,1000,(IFERROR(IF('IA3'!#REF!/A100&lt;0.5,0,IF('IA3'!#REF!/A100*100&gt;90,5,IF('IA3'!#REF!/A100*100&gt;80,4,IF('IA3'!#REF!/A100*100&gt;70,3,IF('IA3'!#REF!/A100*100&gt;60,2,IF('IA3'!#REF!/A100*100&lt;=60,1)))))),0))*A300)</f>
        <v>1000</v>
      </c>
      <c r="B200" s="97">
        <f>IF(COUNT('IA3'!#REF!)=0,1000,(IFERROR(IF('IA3'!#REF!/B100&lt;0.5,0,IF('IA3'!#REF!/B100*100&gt;90,5,IF('IA3'!#REF!/B100*100&gt;80,4,IF('IA3'!#REF!/B100*100&gt;70,3,IF('IA3'!#REF!/B100*100&gt;60,2,IF('IA3'!#REF!/B100*100&lt;=60,1)))))),0))*B300)</f>
        <v>1000</v>
      </c>
      <c r="C200" s="97">
        <f>IF(COUNT('IA3'!#REF!)=0,1000,(IFERROR(IF('IA3'!#REF!/C100&lt;0.5,0,IF('IA3'!#REF!/C100*100&gt;90,5,IF('IA3'!#REF!/C100*100&gt;80,4,IF('IA3'!#REF!/C100*100&gt;70,3,IF('IA3'!#REF!/C100*100&gt;60,2,IF('IA3'!#REF!/C100*100&lt;=60,1)))))),0))*C300)</f>
        <v>1000</v>
      </c>
      <c r="D200" s="97">
        <f>IF(COUNT('IA3'!#REF!)=0,1000,(IFERROR(IF('IA3'!#REF!/D100&lt;0.5,0,IF('IA3'!#REF!/D100*100&gt;90,5,IF('IA3'!#REF!/D100*100&gt;80,4,IF('IA3'!#REF!/D100*100&gt;70,3,IF('IA3'!#REF!/D100*100&gt;60,2,IF('IA3'!#REF!/D100*100&lt;=60,1)))))),0))*D300)</f>
        <v>1000</v>
      </c>
      <c r="E200" s="97">
        <f>IF(COUNT('IA3'!#REF!)=0,1000,(IFERROR(IF('IA3'!#REF!/E100&lt;0.5,0,IF('IA3'!#REF!/E100*100&gt;90,5,IF('IA3'!#REF!/E100*100&gt;80,4,IF('IA3'!#REF!/E100*100&gt;70,3,IF('IA3'!#REF!/E100*100&gt;60,2,IF('IA3'!#REF!/E100*100&lt;=60,1)))))),0))*E300)</f>
        <v>1000</v>
      </c>
      <c r="F200" s="97">
        <f>IF(COUNT('IA3'!#REF!)=0,1000,(IFERROR(IF('IA3'!#REF!/F100&lt;0.5,0,IF('IA3'!#REF!/F100*100&gt;90,5,IF('IA3'!#REF!/F100*100&gt;80,4,IF('IA3'!#REF!/F100*100&gt;70,3,IF('IA3'!#REF!/F100*100&gt;60,2,IF('IA3'!#REF!/F100*100&lt;=60,1)))))),0))*F300)</f>
        <v>1000</v>
      </c>
      <c r="G200" s="97">
        <f>IF(COUNT('IA3'!#REF!)=0,1000,(IFERROR(IF('IA3'!#REF!/G100&lt;0.5,0,IF('IA3'!#REF!/G100*100&gt;90,5,IF('IA3'!#REF!/G100*100&gt;80,4,IF('IA3'!#REF!/G100*100&gt;70,3,IF('IA3'!#REF!/G100*100&gt;60,2,IF('IA3'!#REF!/G100*100&lt;=60,1)))))),0))*G300)</f>
        <v>1000</v>
      </c>
      <c r="H200" s="97">
        <f>IF(COUNT('IA3'!#REF!)=0,1000,(IFERROR(IF('IA3'!#REF!/H100&lt;0.5,0,IF('IA3'!#REF!/H100*100&gt;90,5,IF('IA3'!#REF!/H100*100&gt;80,4,IF('IA3'!#REF!/H100*100&gt;70,3,IF('IA3'!#REF!/H100*100&gt;60,2,IF('IA3'!#REF!/H100*100&lt;=60,1)))))),0))*H300)</f>
        <v>1000</v>
      </c>
      <c r="I200" s="97">
        <f>IF(COUNT('IA3'!#REF!)=0,1000,(IFERROR(IF('IA3'!#REF!/I100&lt;0.5,0,IF('IA3'!#REF!/I100*100&gt;90,5,IF('IA3'!#REF!/I100*100&gt;80,4,IF('IA3'!#REF!/I100*100&gt;70,3,IF('IA3'!#REF!/I100*100&gt;60,2,IF('IA3'!#REF!/I100*100&lt;=60,1)))))),0))*I300)</f>
        <v>1000</v>
      </c>
      <c r="J200" s="97">
        <f>IF(COUNT('IA3'!#REF!)=0,1000,(IFERROR(IF('IA3'!#REF!/J100&lt;0.5,0,IF('IA3'!#REF!/J100*100&gt;90,5,IF('IA3'!#REF!/J100*100&gt;80,4,IF('IA3'!#REF!/J100*100&gt;70,3,IF('IA3'!#REF!/J100*100&gt;60,2,IF('IA3'!#REF!/J100*100&lt;=60,1)))))),0))*J300)</f>
        <v>1000</v>
      </c>
      <c r="K200" s="97">
        <f>IF(COUNT('IA3'!#REF!)=0,1000,(IFERROR(IF('IA3'!#REF!/K100&lt;0.5,0,IF('IA3'!#REF!/K100*100&gt;90,5,IF('IA3'!#REF!/K100*100&gt;80,4,IF('IA3'!#REF!/K100*100&gt;70,3,IF('IA3'!#REF!/K100*100&gt;60,2,IF('IA3'!#REF!/K100*100&lt;=60,1)))))),0))*K300)</f>
        <v>1000</v>
      </c>
      <c r="L200" s="97">
        <f>IF(COUNT('IA3'!#REF!)=0,1000,(IFERROR(IF('IA3'!#REF!/L100&lt;0.5,0,IF('IA3'!#REF!/L100*100&gt;90,5,IF('IA3'!#REF!/L100*100&gt;80,4,IF('IA3'!#REF!/L100*100&gt;70,3,IF('IA3'!#REF!/L100*100&gt;60,2,IF('IA3'!#REF!/L100*100&lt;=60,1)))))),0))*L300)</f>
        <v>1000</v>
      </c>
      <c r="M200" s="97">
        <f>IF(COUNT('IA3'!#REF!)=0,1000,(IFERROR(IF('IA3'!#REF!/M100&lt;0.5,0,IF('IA3'!#REF!/M100*100&gt;90,5,IF('IA3'!#REF!/M100*100&gt;80,4,IF('IA3'!#REF!/M100*100&gt;70,3,IF('IA3'!#REF!/M100*100&gt;60,2,IF('IA3'!#REF!/M100*100&lt;=60,1)))))),0))*M300)</f>
        <v>1000</v>
      </c>
      <c r="N200" s="97">
        <f>IF(COUNT('IA3'!#REF!)=0,1000,(IFERROR(IF('IA3'!#REF!/N100&lt;0.5,0,IF('IA3'!#REF!/N100*100&gt;90,5,IF('IA3'!#REF!/N100*100&gt;80,4,IF('IA3'!#REF!/N100*100&gt;70,3,IF('IA3'!#REF!/N100*100&gt;60,2,IF('IA3'!#REF!/N100*100&lt;=60,1)))))),0))*N300)</f>
        <v>1000</v>
      </c>
      <c r="O200" s="97">
        <f>IF(COUNT('IA3'!#REF!)=0,1000,(IFERROR(IF('IA3'!#REF!/O100&lt;0.5,0,IF('IA3'!#REF!/O100*100&gt;90,5,IF('IA3'!#REF!/O100*100&gt;80,4,IF('IA3'!#REF!/O100*100&gt;70,3,IF('IA3'!#REF!/O100*100&gt;60,2,IF('IA3'!#REF!/O100*100&lt;=60,1)))))),0))*O300)</f>
        <v>1000</v>
      </c>
      <c r="P200" s="97">
        <f>IF(COUNT('IA3'!#REF!)=0,1000,(IFERROR(IF('IA3'!#REF!/P100&lt;0.5,0,IF('IA3'!#REF!/P100*100&gt;90,5,IF('IA3'!#REF!/P100*100&gt;80,4,IF('IA3'!#REF!/P100*100&gt;70,3,IF('IA3'!#REF!/P100*100&gt;60,2,IF('IA3'!#REF!/P100*100&lt;=60,1)))))),0))*P300)</f>
        <v>1000</v>
      </c>
      <c r="Q200" s="97">
        <f>IF(COUNT('IA3'!#REF!)=0,1000,(IFERROR(IF('IA3'!#REF!/Q100&lt;0.5,0,IF('IA3'!#REF!/Q100*100&gt;90,5,IF('IA3'!#REF!/Q100*100&gt;80,4,IF('IA3'!#REF!/Q100*100&gt;70,3,IF('IA3'!#REF!/Q100*100&gt;60,2,IF('IA3'!#REF!/Q100*100&lt;=60,1)))))),0))*Q300)</f>
        <v>1000</v>
      </c>
      <c r="R200" s="97">
        <f>IF(COUNT('IA3'!#REF!)=0,1000,(IFERROR(IF('IA3'!#REF!/R100&lt;0.5,0,IF('IA3'!#REF!/R100*100&gt;90,5,IF('IA3'!#REF!/R100*100&gt;80,4,IF('IA3'!#REF!/R100*100&gt;70,3,IF('IA3'!#REF!/R100*100&gt;60,2,IF('IA3'!#REF!/R100*100&lt;=60,1)))))),0))*R300)</f>
        <v>1000</v>
      </c>
      <c r="S200" s="97">
        <f>IF(COUNT('IA3'!#REF!)=0,1000,(IFERROR(IF('IA3'!#REF!/S100&lt;0.5,0,IF('IA3'!#REF!/S100*100&gt;90,5,IF('IA3'!#REF!/S100*100&gt;80,4,IF('IA3'!#REF!/S100*100&gt;70,3,IF('IA3'!#REF!/S100*100&gt;60,2,IF('IA3'!#REF!/S100*100&lt;=60,1)))))),0))*S300)</f>
        <v>1000</v>
      </c>
      <c r="T200" s="97">
        <f>IF(COUNT('IA3'!#REF!)=0,1000,(IFERROR(IF('IA3'!#REF!/T100&lt;0.5,0,IF('IA3'!#REF!/T100*100&gt;90,5,IF('IA3'!#REF!/T100*100&gt;80,4,IF('IA3'!#REF!/T100*100&gt;70,3,IF('IA3'!#REF!/T100*100&gt;60,2,IF('IA3'!#REF!/T100*100&lt;=60,1)))))),0))*T300)</f>
        <v>1000</v>
      </c>
      <c r="U200" s="97">
        <f>IF(COUNT('IA3'!#REF!)=0,1000,(IFERROR(IF('IA3'!#REF!/U100&lt;0.5,0,IF('IA3'!#REF!/U100*100&gt;90,5,IF('IA3'!#REF!/U100*100&gt;80,4,IF('IA3'!#REF!/U100*100&gt;70,3,IF('IA3'!#REF!/U100*100&gt;60,2,IF('IA3'!#REF!/U100*100&lt;=60,1)))))),0))*U300)</f>
        <v>1000</v>
      </c>
      <c r="V200" s="97">
        <f>IF(COUNT('IA3'!#REF!)=0,1000,(IFERROR(IF('IA3'!#REF!/V100&lt;0.5,0,IF('IA3'!#REF!/V100*100&gt;90,5,IF('IA3'!#REF!/V100*100&gt;80,4,IF('IA3'!#REF!/V100*100&gt;70,3,IF('IA3'!#REF!/V100*100&gt;60,2,IF('IA3'!#REF!/V100*100&lt;=60,1)))))),0))*V300)</f>
        <v>1000</v>
      </c>
      <c r="W200" s="97">
        <f>IF(COUNT('IA3'!#REF!)=0,1000,(IFERROR(IF('IA3'!#REF!/W100&lt;0.5,0,IF('IA3'!#REF!/W100*100&gt;90,5,IF('IA3'!#REF!/W100*100&gt;80,4,IF('IA3'!#REF!/W100*100&gt;70,3,IF('IA3'!#REF!/W100*100&gt;60,2,IF('IA3'!#REF!/W100*100&lt;=60,1)))))),0))*W300)</f>
        <v>1000</v>
      </c>
      <c r="X200" s="97">
        <f>IF(COUNT('IA3'!#REF!)=0,1000,(IFERROR(IF('IA3'!#REF!/X100&lt;0.5,0,IF('IA3'!#REF!/X100*100&gt;90,5,IF('IA3'!#REF!/X100*100&gt;80,4,IF('IA3'!#REF!/X100*100&gt;70,3,IF('IA3'!#REF!/X100*100&gt;60,2,IF('IA3'!#REF!/X100*100&lt;=60,1)))))),0))*X300)</f>
        <v>1000</v>
      </c>
      <c r="Y200" s="97">
        <f>IF(COUNT('IA3'!#REF!)=0,1000,(IFERROR(IF('IA3'!#REF!/Y100&lt;0.5,0,IF('IA3'!#REF!/Y100*100&gt;90,5,IF('IA3'!#REF!/Y100*100&gt;80,4,IF('IA3'!#REF!/Y100*100&gt;70,3,IF('IA3'!#REF!/Y100*100&gt;60,2,IF('IA3'!#REF!/Y100*100&lt;=60,1)))))),0))*Y300)</f>
        <v>1000</v>
      </c>
      <c r="Z200" s="97">
        <f>IF(COUNT('IA3'!#REF!)=0,1000,(IFERROR(IF('IA3'!#REF!/Z100&lt;0.5,0,IF('IA3'!#REF!/Z100*100&gt;90,5,IF('IA3'!#REF!/Z100*100&gt;80,4,IF('IA3'!#REF!/Z100*100&gt;70,3,IF('IA3'!#REF!/Z100*100&gt;60,2,IF('IA3'!#REF!/Z100*100&lt;=60,1)))))),0))*Z300)</f>
        <v>1000</v>
      </c>
      <c r="AA200" s="97">
        <f>IF(COUNT('IA3'!#REF!)=0,1000,(IFERROR(IF('IA3'!#REF!/AA100&lt;0.5,0,IF('IA3'!#REF!/AA100*100&gt;90,5,IF('IA3'!#REF!/AA100*100&gt;80,4,IF('IA3'!#REF!/AA100*100&gt;70,3,IF('IA3'!#REF!/AA100*100&gt;60,2,IF('IA3'!#REF!/AA100*100&lt;=60,1)))))),0))*AA300)</f>
        <v>1000</v>
      </c>
      <c r="AB200" s="97">
        <f>IF(COUNT('IA3'!#REF!)=0,1000,(IFERROR(IF('IA3'!#REF!/AB100&lt;0.5,0,IF('IA3'!#REF!/AB100*100&gt;90,5,IF('IA3'!#REF!/AB100*100&gt;80,4,IF('IA3'!#REF!/AB100*100&gt;70,3,IF('IA3'!#REF!/AB100*100&gt;60,2,IF('IA3'!#REF!/AB100*100&lt;=60,1)))))),0))*AB300)</f>
        <v>1000</v>
      </c>
      <c r="AC200" s="97">
        <f>IF(COUNT('IA3'!#REF!)=0,1000,(IFERROR(IF('IA3'!#REF!/AC100&lt;0.5,0,IF('IA3'!#REF!/AC100*100&gt;90,5,IF('IA3'!#REF!/AC100*100&gt;80,4,IF('IA3'!#REF!/AC100*100&gt;70,3,IF('IA3'!#REF!/AC100*100&gt;60,2,IF('IA3'!#REF!/AC100*100&lt;=60,1)))))),0))*AC300)</f>
        <v>1000</v>
      </c>
      <c r="AD200" s="97">
        <f>IF(COUNT('IA3'!#REF!)=0,1000,(IFERROR(IF('IA3'!#REF!/AD100&lt;0.5,0,IF('IA3'!#REF!/AD100*100&gt;90,5,IF('IA3'!#REF!/AD100*100&gt;80,4,IF('IA3'!#REF!/AD100*100&gt;70,3,IF('IA3'!#REF!/AD100*100&gt;60,2,IF('IA3'!#REF!/AD100*100&lt;=60,1)))))),0))*AD300)</f>
        <v>1000</v>
      </c>
      <c r="AE200" s="97">
        <f>IF(COUNT('IA3'!#REF!)=0,1000,(IFERROR(IF('IA3'!#REF!/AE100&lt;0.5,0,IF('IA3'!#REF!/AE100*100&gt;90,5,IF('IA3'!#REF!/AE100*100&gt;80,4,IF('IA3'!#REF!/AE100*100&gt;70,3,IF('IA3'!#REF!/AE100*100&gt;60,2,IF('IA3'!#REF!/AE100*100&lt;=60,1)))))),0))*AE300)</f>
        <v>1000</v>
      </c>
      <c r="AF200" s="97">
        <f>IF(COUNT('IA3'!#REF!)=0,1000,(IFERROR(IF('IA3'!#REF!/AF100&lt;0.5,0,IF('IA3'!#REF!/AF100*100&gt;90,5,IF('IA3'!#REF!/AF100*100&gt;80,4,IF('IA3'!#REF!/AF100*100&gt;70,3,IF('IA3'!#REF!/AF100*100&gt;60,2,IF('IA3'!#REF!/AF100*100&lt;=60,1)))))),0))*AF300)</f>
        <v>1000</v>
      </c>
      <c r="AG200" s="97">
        <f>IF(COUNT('IA3'!#REF!)=0,1000,(IFERROR(IF('IA3'!#REF!/AG100&lt;0.5,0,IF('IA3'!#REF!/AG100*100&gt;90,5,IF('IA3'!#REF!/AG100*100&gt;80,4,IF('IA3'!#REF!/AG100*100&gt;70,3,IF('IA3'!#REF!/AG100*100&gt;60,2,IF('IA3'!#REF!/AG100*100&lt;=60,1)))))),0))*AG300)</f>
        <v>1000</v>
      </c>
      <c r="AH200" s="97">
        <f>IF(COUNT('IA3'!#REF!)=0,1000,(IFERROR(IF('IA3'!#REF!/AH100&lt;0.5,0,IF('IA3'!#REF!/AH100*100&gt;90,5,IF('IA3'!#REF!/AH100*100&gt;80,4,IF('IA3'!#REF!/AH100*100&gt;70,3,IF('IA3'!#REF!/AH100*100&gt;60,2,IF('IA3'!#REF!/AH100*100&lt;=60,1)))))),0))*AH300)</f>
        <v>1000</v>
      </c>
      <c r="AI200" s="97">
        <f>IF(COUNT('IA3'!#REF!)=0,1000,(IFERROR(IF('IA3'!#REF!/AI100&lt;0.5,0,IF('IA3'!#REF!/AI100*100&gt;90,5,IF('IA3'!#REF!/AI100*100&gt;80,4,IF('IA3'!#REF!/AI100*100&gt;70,3,IF('IA3'!#REF!/AI100*100&gt;60,2,IF('IA3'!#REF!/AI100*100&lt;=60,1)))))),0))*AI300)</f>
        <v>1000</v>
      </c>
      <c r="AJ200" s="97">
        <f>IF(COUNT('IA3'!#REF!)=0,1000,(IFERROR(IF('IA3'!#REF!/AJ100&lt;0.5,0,IF('IA3'!#REF!/AJ100*100&gt;90,5,IF('IA3'!#REF!/AJ100*100&gt;80,4,IF('IA3'!#REF!/AJ100*100&gt;70,3,IF('IA3'!#REF!/AJ100*100&gt;60,2,IF('IA3'!#REF!/AJ100*100&lt;=60,1)))))),0))*AJ300)</f>
        <v>1000</v>
      </c>
      <c r="AK200" s="97">
        <f>IF(COUNT('IA3'!#REF!)=0,1000,(IFERROR(IF('IA3'!#REF!/AK100&lt;0.5,0,IF('IA3'!#REF!/AK100*100&gt;90,5,IF('IA3'!#REF!/AK100*100&gt;80,4,IF('IA3'!#REF!/AK100*100&gt;70,3,IF('IA3'!#REF!/AK100*100&gt;60,2,IF('IA3'!#REF!/AK100*100&lt;=60,1)))))),0))*AK300)</f>
        <v>1000</v>
      </c>
      <c r="AL200" s="97">
        <f>IF(COUNT('IA3'!#REF!)=0,1000,(IFERROR(IF('IA3'!#REF!/AL100&lt;0.5,0,IF('IA3'!#REF!/AL100*100&gt;90,5,IF('IA3'!#REF!/AL100*100&gt;80,4,IF('IA3'!#REF!/AL100*100&gt;70,3,IF('IA3'!#REF!/AL100*100&gt;60,2,IF('IA3'!#REF!/AL100*100&lt;=60,1)))))),0))*AL300)</f>
        <v>1000</v>
      </c>
      <c r="AM200" s="97">
        <f>IF(COUNT('IA3'!#REF!)=0,1000,(IFERROR(IF('IA3'!#REF!/AM100&lt;0.5,0,IF('IA3'!#REF!/AM100*100&gt;90,5,IF('IA3'!#REF!/AM100*100&gt;80,4,IF('IA3'!#REF!/AM100*100&gt;70,3,IF('IA3'!#REF!/AM100*100&gt;60,2,IF('IA3'!#REF!/AM100*100&lt;=60,1)))))),0))*AM300)</f>
        <v>1000</v>
      </c>
      <c r="AN200" s="97">
        <f>IF(COUNT('IA3'!#REF!)=0,1000,(IFERROR(IF('IA3'!#REF!/AN100&lt;0.5,0,IF('IA3'!#REF!/AN100*100&gt;90,5,IF('IA3'!#REF!/AN100*100&gt;80,4,IF('IA3'!#REF!/AN100*100&gt;70,3,IF('IA3'!#REF!/AN100*100&gt;60,2,IF('IA3'!#REF!/AN100*100&lt;=60,1)))))),0))*AN300)</f>
        <v>1000</v>
      </c>
      <c r="AO200" s="97">
        <f>IF(COUNT('IA3'!#REF!)=0,1000,(IFERROR(IF('IA3'!#REF!/AO100&lt;0.5,0,IF('IA3'!#REF!/AO100*100&gt;90,5,IF('IA3'!#REF!/AO100*100&gt;80,4,IF('IA3'!#REF!/AO100*100&gt;70,3,IF('IA3'!#REF!/AO100*100&gt;60,2,IF('IA3'!#REF!/AO100*100&lt;=60,1)))))),0))*AO300)</f>
        <v>1000</v>
      </c>
      <c r="AP200" s="97">
        <f>IF(COUNT('IA3'!#REF!)=0,1000,(IFERROR(IF('IA3'!#REF!/AP100&lt;0.5,0,IF('IA3'!#REF!/AP100*100&gt;90,5,IF('IA3'!#REF!/AP100*100&gt;80,4,IF('IA3'!#REF!/AP100*100&gt;70,3,IF('IA3'!#REF!/AP100*100&gt;60,2,IF('IA3'!#REF!/AP100*100&lt;=60,1)))))),0))*AP300)</f>
        <v>1000</v>
      </c>
      <c r="AQ200" s="97">
        <f>IF(COUNT('IA3'!#REF!)=0,1000,(IFERROR(IF('IA3'!#REF!/AQ100&lt;0.5,0,IF('IA3'!#REF!/AQ100*100&gt;90,5,IF('IA3'!#REF!/AQ100*100&gt;80,4,IF('IA3'!#REF!/AQ100*100&gt;70,3,IF('IA3'!#REF!/AQ100*100&gt;60,2,IF('IA3'!#REF!/AQ100*100&lt;=60,1)))))),0))*AQ300)</f>
        <v>1000</v>
      </c>
      <c r="AR200" s="97">
        <f>IF(COUNT('IA3'!#REF!)=0,1000,(IFERROR(IF('IA3'!#REF!/AR100&lt;0.5,0,IF('IA3'!#REF!/AR100*100&gt;90,5,IF('IA3'!#REF!/AR100*100&gt;80,4,IF('IA3'!#REF!/AR100*100&gt;70,3,IF('IA3'!#REF!/AR100*100&gt;60,2,IF('IA3'!#REF!/AR100*100&lt;=60,1)))))),0))*AR300)</f>
        <v>1000</v>
      </c>
      <c r="AS200" s="97">
        <f>IF(COUNT('IA3'!#REF!)=0,1000,(IFERROR(IF('IA3'!#REF!/AS100&lt;0.5,0,IF('IA3'!#REF!/AS100*100&gt;90,5,IF('IA3'!#REF!/AS100*100&gt;80,4,IF('IA3'!#REF!/AS100*100&gt;70,3,IF('IA3'!#REF!/AS100*100&gt;60,2,IF('IA3'!#REF!/AS100*100&lt;=60,1)))))),0))*AS300)</f>
        <v>1000</v>
      </c>
      <c r="AT200" s="97">
        <f>IF(COUNT('IA3'!#REF!)=0,1000,(IFERROR(IF('IA3'!#REF!/AT100&lt;0.5,0,IF('IA3'!#REF!/AT100*100&gt;90,5,IF('IA3'!#REF!/AT100*100&gt;80,4,IF('IA3'!#REF!/AT100*100&gt;70,3,IF('IA3'!#REF!/AT100*100&gt;60,2,IF('IA3'!#REF!/AT100*100&lt;=60,1)))))),0))*AT300)</f>
        <v>1000</v>
      </c>
      <c r="AU200" s="97">
        <f>IF(COUNT('IA3'!#REF!)=0,1000,(IFERROR(IF('IA3'!#REF!/AU100&lt;0.5,0,IF('IA3'!#REF!/AU100*100&gt;90,5,IF('IA3'!#REF!/AU100*100&gt;80,4,IF('IA3'!#REF!/AU100*100&gt;70,3,IF('IA3'!#REF!/AU100*100&gt;60,2,IF('IA3'!#REF!/AU100*100&lt;=60,1)))))),0))*AU300)</f>
        <v>1000</v>
      </c>
      <c r="AV200" s="97">
        <f>IF(COUNT('IA3'!#REF!)=0,1000,(IFERROR(IF('IA3'!#REF!/AV100&lt;0.5,0,IF('IA3'!#REF!/AV100*100&gt;90,5,IF('IA3'!#REF!/AV100*100&gt;80,4,IF('IA3'!#REF!/AV100*100&gt;70,3,IF('IA3'!#REF!/AV100*100&gt;60,2,IF('IA3'!#REF!/AV100*100&lt;=60,1)))))),0))*AV300)</f>
        <v>1000</v>
      </c>
      <c r="AW200" s="97">
        <f>IF(COUNT('IA3'!#REF!)=0,1000,(IFERROR(IF('IA3'!#REF!/AW100&lt;0.5,0,IF('IA3'!#REF!/AW100*100&gt;90,5,IF('IA3'!#REF!/AW100*100&gt;80,4,IF('IA3'!#REF!/AW100*100&gt;70,3,IF('IA3'!#REF!/AW100*100&gt;60,2,IF('IA3'!#REF!/AW100*100&lt;=60,1)))))),0))*AW300)</f>
        <v>1000</v>
      </c>
      <c r="AX200" s="97">
        <f>IF(COUNT('IA3'!#REF!)=0,1000,(IFERROR(IF('IA3'!#REF!/AX100&lt;0.5,0,IF('IA3'!#REF!/AX100*100&gt;90,5,IF('IA3'!#REF!/AX100*100&gt;80,4,IF('IA3'!#REF!/AX100*100&gt;70,3,IF('IA3'!#REF!/AX100*100&gt;60,2,IF('IA3'!#REF!/AX100*100&lt;=60,1)))))),0))*AX300)</f>
        <v>1000</v>
      </c>
      <c r="AY200" s="97">
        <f>IF(COUNT('IA3'!#REF!)=0,1000,(IFERROR(IF('IA3'!#REF!/AY100&lt;0.5,0,IF('IA3'!#REF!/AY100*100&gt;90,5,IF('IA3'!#REF!/AY100*100&gt;80,4,IF('IA3'!#REF!/AY100*100&gt;70,3,IF('IA3'!#REF!/AY100*100&gt;60,2,IF('IA3'!#REF!/AY100*100&lt;=60,1)))))),0))*AY300)</f>
        <v>1000</v>
      </c>
      <c r="AZ200" s="97">
        <f>IF(COUNT('IA3'!#REF!)=0,1000,(IFERROR(IF('IA3'!#REF!/AZ100&lt;0.5,0,IF('IA3'!#REF!/AZ100*100&gt;90,5,IF('IA3'!#REF!/AZ100*100&gt;80,4,IF('IA3'!#REF!/AZ100*100&gt;70,3,IF('IA3'!#REF!/AZ100*100&gt;60,2,IF('IA3'!#REF!/AZ100*100&lt;=60,1)))))),0))*AZ300)</f>
        <v>1000</v>
      </c>
      <c r="BA200" s="96">
        <f t="shared" si="60"/>
        <v>0</v>
      </c>
      <c r="BB200" s="96">
        <f t="shared" si="61"/>
        <v>0</v>
      </c>
      <c r="BC200" s="96">
        <f t="shared" si="62"/>
        <v>0</v>
      </c>
      <c r="BD200" s="96">
        <f t="shared" si="63"/>
        <v>0</v>
      </c>
      <c r="BE200" s="96">
        <f t="shared" si="64"/>
        <v>0</v>
      </c>
      <c r="BF200" s="96">
        <f t="shared" si="65"/>
        <v>0</v>
      </c>
      <c r="BG200" s="96">
        <f t="shared" si="66"/>
        <v>0</v>
      </c>
    </row>
    <row r="201" spans="1:59" x14ac:dyDescent="0.3">
      <c r="A201" s="97">
        <f>IF(COUNT('IA3'!#REF!)=0,1000,(IFERROR(IF('IA3'!#REF!/A101&lt;0.5,0,IF('IA3'!#REF!/A101*100&gt;90,5,IF('IA3'!#REF!/A101*100&gt;80,4,IF('IA3'!#REF!/A101*100&gt;70,3,IF('IA3'!#REF!/A101*100&gt;60,2,IF('IA3'!#REF!/A101*100&lt;=60,1)))))),0))*A301)</f>
        <v>1000</v>
      </c>
      <c r="B201" s="97">
        <f>IF(COUNT('IA3'!#REF!)=0,1000,(IFERROR(IF('IA3'!#REF!/B101&lt;0.5,0,IF('IA3'!#REF!/B101*100&gt;90,5,IF('IA3'!#REF!/B101*100&gt;80,4,IF('IA3'!#REF!/B101*100&gt;70,3,IF('IA3'!#REF!/B101*100&gt;60,2,IF('IA3'!#REF!/B101*100&lt;=60,1)))))),0))*B301)</f>
        <v>1000</v>
      </c>
      <c r="C201" s="97">
        <f>IF(COUNT('IA3'!#REF!)=0,1000,(IFERROR(IF('IA3'!#REF!/C101&lt;0.5,0,IF('IA3'!#REF!/C101*100&gt;90,5,IF('IA3'!#REF!/C101*100&gt;80,4,IF('IA3'!#REF!/C101*100&gt;70,3,IF('IA3'!#REF!/C101*100&gt;60,2,IF('IA3'!#REF!/C101*100&lt;=60,1)))))),0))*C301)</f>
        <v>1000</v>
      </c>
      <c r="D201" s="97">
        <f>IF(COUNT('IA3'!#REF!)=0,1000,(IFERROR(IF('IA3'!#REF!/D101&lt;0.5,0,IF('IA3'!#REF!/D101*100&gt;90,5,IF('IA3'!#REF!/D101*100&gt;80,4,IF('IA3'!#REF!/D101*100&gt;70,3,IF('IA3'!#REF!/D101*100&gt;60,2,IF('IA3'!#REF!/D101*100&lt;=60,1)))))),0))*D301)</f>
        <v>1000</v>
      </c>
      <c r="E201" s="97">
        <f>IF(COUNT('IA3'!#REF!)=0,1000,(IFERROR(IF('IA3'!#REF!/E101&lt;0.5,0,IF('IA3'!#REF!/E101*100&gt;90,5,IF('IA3'!#REF!/E101*100&gt;80,4,IF('IA3'!#REF!/E101*100&gt;70,3,IF('IA3'!#REF!/E101*100&gt;60,2,IF('IA3'!#REF!/E101*100&lt;=60,1)))))),0))*E301)</f>
        <v>1000</v>
      </c>
      <c r="F201" s="97">
        <f>IF(COUNT('IA3'!#REF!)=0,1000,(IFERROR(IF('IA3'!#REF!/F101&lt;0.5,0,IF('IA3'!#REF!/F101*100&gt;90,5,IF('IA3'!#REF!/F101*100&gt;80,4,IF('IA3'!#REF!/F101*100&gt;70,3,IF('IA3'!#REF!/F101*100&gt;60,2,IF('IA3'!#REF!/F101*100&lt;=60,1)))))),0))*F301)</f>
        <v>1000</v>
      </c>
      <c r="G201" s="97">
        <f>IF(COUNT('IA3'!#REF!)=0,1000,(IFERROR(IF('IA3'!#REF!/G101&lt;0.5,0,IF('IA3'!#REF!/G101*100&gt;90,5,IF('IA3'!#REF!/G101*100&gt;80,4,IF('IA3'!#REF!/G101*100&gt;70,3,IF('IA3'!#REF!/G101*100&gt;60,2,IF('IA3'!#REF!/G101*100&lt;=60,1)))))),0))*G301)</f>
        <v>1000</v>
      </c>
      <c r="H201" s="97">
        <f>IF(COUNT('IA3'!#REF!)=0,1000,(IFERROR(IF('IA3'!#REF!/H101&lt;0.5,0,IF('IA3'!#REF!/H101*100&gt;90,5,IF('IA3'!#REF!/H101*100&gt;80,4,IF('IA3'!#REF!/H101*100&gt;70,3,IF('IA3'!#REF!/H101*100&gt;60,2,IF('IA3'!#REF!/H101*100&lt;=60,1)))))),0))*H301)</f>
        <v>1000</v>
      </c>
      <c r="I201" s="97">
        <f>IF(COUNT('IA3'!#REF!)=0,1000,(IFERROR(IF('IA3'!#REF!/I101&lt;0.5,0,IF('IA3'!#REF!/I101*100&gt;90,5,IF('IA3'!#REF!/I101*100&gt;80,4,IF('IA3'!#REF!/I101*100&gt;70,3,IF('IA3'!#REF!/I101*100&gt;60,2,IF('IA3'!#REF!/I101*100&lt;=60,1)))))),0))*I301)</f>
        <v>1000</v>
      </c>
      <c r="J201" s="97">
        <f>IF(COUNT('IA3'!#REF!)=0,1000,(IFERROR(IF('IA3'!#REF!/J101&lt;0.5,0,IF('IA3'!#REF!/J101*100&gt;90,5,IF('IA3'!#REF!/J101*100&gt;80,4,IF('IA3'!#REF!/J101*100&gt;70,3,IF('IA3'!#REF!/J101*100&gt;60,2,IF('IA3'!#REF!/J101*100&lt;=60,1)))))),0))*J301)</f>
        <v>1000</v>
      </c>
      <c r="K201" s="97">
        <f>IF(COUNT('IA3'!#REF!)=0,1000,(IFERROR(IF('IA3'!#REF!/K101&lt;0.5,0,IF('IA3'!#REF!/K101*100&gt;90,5,IF('IA3'!#REF!/K101*100&gt;80,4,IF('IA3'!#REF!/K101*100&gt;70,3,IF('IA3'!#REF!/K101*100&gt;60,2,IF('IA3'!#REF!/K101*100&lt;=60,1)))))),0))*K301)</f>
        <v>1000</v>
      </c>
      <c r="L201" s="97">
        <f>IF(COUNT('IA3'!#REF!)=0,1000,(IFERROR(IF('IA3'!#REF!/L101&lt;0.5,0,IF('IA3'!#REF!/L101*100&gt;90,5,IF('IA3'!#REF!/L101*100&gt;80,4,IF('IA3'!#REF!/L101*100&gt;70,3,IF('IA3'!#REF!/L101*100&gt;60,2,IF('IA3'!#REF!/L101*100&lt;=60,1)))))),0))*L301)</f>
        <v>1000</v>
      </c>
      <c r="M201" s="97">
        <f>IF(COUNT('IA3'!#REF!)=0,1000,(IFERROR(IF('IA3'!#REF!/M101&lt;0.5,0,IF('IA3'!#REF!/M101*100&gt;90,5,IF('IA3'!#REF!/M101*100&gt;80,4,IF('IA3'!#REF!/M101*100&gt;70,3,IF('IA3'!#REF!/M101*100&gt;60,2,IF('IA3'!#REF!/M101*100&lt;=60,1)))))),0))*M301)</f>
        <v>1000</v>
      </c>
      <c r="N201" s="97">
        <f>IF(COUNT('IA3'!#REF!)=0,1000,(IFERROR(IF('IA3'!#REF!/N101&lt;0.5,0,IF('IA3'!#REF!/N101*100&gt;90,5,IF('IA3'!#REF!/N101*100&gt;80,4,IF('IA3'!#REF!/N101*100&gt;70,3,IF('IA3'!#REF!/N101*100&gt;60,2,IF('IA3'!#REF!/N101*100&lt;=60,1)))))),0))*N301)</f>
        <v>1000</v>
      </c>
      <c r="O201" s="97">
        <f>IF(COUNT('IA3'!#REF!)=0,1000,(IFERROR(IF('IA3'!#REF!/O101&lt;0.5,0,IF('IA3'!#REF!/O101*100&gt;90,5,IF('IA3'!#REF!/O101*100&gt;80,4,IF('IA3'!#REF!/O101*100&gt;70,3,IF('IA3'!#REF!/O101*100&gt;60,2,IF('IA3'!#REF!/O101*100&lt;=60,1)))))),0))*O301)</f>
        <v>1000</v>
      </c>
      <c r="P201" s="97">
        <f>IF(COUNT('IA3'!#REF!)=0,1000,(IFERROR(IF('IA3'!#REF!/P101&lt;0.5,0,IF('IA3'!#REF!/P101*100&gt;90,5,IF('IA3'!#REF!/P101*100&gt;80,4,IF('IA3'!#REF!/P101*100&gt;70,3,IF('IA3'!#REF!/P101*100&gt;60,2,IF('IA3'!#REF!/P101*100&lt;=60,1)))))),0))*P301)</f>
        <v>1000</v>
      </c>
      <c r="Q201" s="97">
        <f>IF(COUNT('IA3'!#REF!)=0,1000,(IFERROR(IF('IA3'!#REF!/Q101&lt;0.5,0,IF('IA3'!#REF!/Q101*100&gt;90,5,IF('IA3'!#REF!/Q101*100&gt;80,4,IF('IA3'!#REF!/Q101*100&gt;70,3,IF('IA3'!#REF!/Q101*100&gt;60,2,IF('IA3'!#REF!/Q101*100&lt;=60,1)))))),0))*Q301)</f>
        <v>1000</v>
      </c>
      <c r="R201" s="97">
        <f>IF(COUNT('IA3'!#REF!)=0,1000,(IFERROR(IF('IA3'!#REF!/R101&lt;0.5,0,IF('IA3'!#REF!/R101*100&gt;90,5,IF('IA3'!#REF!/R101*100&gt;80,4,IF('IA3'!#REF!/R101*100&gt;70,3,IF('IA3'!#REF!/R101*100&gt;60,2,IF('IA3'!#REF!/R101*100&lt;=60,1)))))),0))*R301)</f>
        <v>1000</v>
      </c>
      <c r="S201" s="97">
        <f>IF(COUNT('IA3'!#REF!)=0,1000,(IFERROR(IF('IA3'!#REF!/S101&lt;0.5,0,IF('IA3'!#REF!/S101*100&gt;90,5,IF('IA3'!#REF!/S101*100&gt;80,4,IF('IA3'!#REF!/S101*100&gt;70,3,IF('IA3'!#REF!/S101*100&gt;60,2,IF('IA3'!#REF!/S101*100&lt;=60,1)))))),0))*S301)</f>
        <v>1000</v>
      </c>
      <c r="T201" s="97">
        <f>IF(COUNT('IA3'!#REF!)=0,1000,(IFERROR(IF('IA3'!#REF!/T101&lt;0.5,0,IF('IA3'!#REF!/T101*100&gt;90,5,IF('IA3'!#REF!/T101*100&gt;80,4,IF('IA3'!#REF!/T101*100&gt;70,3,IF('IA3'!#REF!/T101*100&gt;60,2,IF('IA3'!#REF!/T101*100&lt;=60,1)))))),0))*T301)</f>
        <v>1000</v>
      </c>
      <c r="U201" s="97">
        <f>IF(COUNT('IA3'!#REF!)=0,1000,(IFERROR(IF('IA3'!#REF!/U101&lt;0.5,0,IF('IA3'!#REF!/U101*100&gt;90,5,IF('IA3'!#REF!/U101*100&gt;80,4,IF('IA3'!#REF!/U101*100&gt;70,3,IF('IA3'!#REF!/U101*100&gt;60,2,IF('IA3'!#REF!/U101*100&lt;=60,1)))))),0))*U301)</f>
        <v>1000</v>
      </c>
      <c r="V201" s="97">
        <f>IF(COUNT('IA3'!#REF!)=0,1000,(IFERROR(IF('IA3'!#REF!/V101&lt;0.5,0,IF('IA3'!#REF!/V101*100&gt;90,5,IF('IA3'!#REF!/V101*100&gt;80,4,IF('IA3'!#REF!/V101*100&gt;70,3,IF('IA3'!#REF!/V101*100&gt;60,2,IF('IA3'!#REF!/V101*100&lt;=60,1)))))),0))*V301)</f>
        <v>1000</v>
      </c>
      <c r="W201" s="97">
        <f>IF(COUNT('IA3'!#REF!)=0,1000,(IFERROR(IF('IA3'!#REF!/W101&lt;0.5,0,IF('IA3'!#REF!/W101*100&gt;90,5,IF('IA3'!#REF!/W101*100&gt;80,4,IF('IA3'!#REF!/W101*100&gt;70,3,IF('IA3'!#REF!/W101*100&gt;60,2,IF('IA3'!#REF!/W101*100&lt;=60,1)))))),0))*W301)</f>
        <v>1000</v>
      </c>
      <c r="X201" s="97">
        <f>IF(COUNT('IA3'!#REF!)=0,1000,(IFERROR(IF('IA3'!#REF!/X101&lt;0.5,0,IF('IA3'!#REF!/X101*100&gt;90,5,IF('IA3'!#REF!/X101*100&gt;80,4,IF('IA3'!#REF!/X101*100&gt;70,3,IF('IA3'!#REF!/X101*100&gt;60,2,IF('IA3'!#REF!/X101*100&lt;=60,1)))))),0))*X301)</f>
        <v>1000</v>
      </c>
      <c r="Y201" s="97">
        <f>IF(COUNT('IA3'!#REF!)=0,1000,(IFERROR(IF('IA3'!#REF!/Y101&lt;0.5,0,IF('IA3'!#REF!/Y101*100&gt;90,5,IF('IA3'!#REF!/Y101*100&gt;80,4,IF('IA3'!#REF!/Y101*100&gt;70,3,IF('IA3'!#REF!/Y101*100&gt;60,2,IF('IA3'!#REF!/Y101*100&lt;=60,1)))))),0))*Y301)</f>
        <v>1000</v>
      </c>
      <c r="Z201" s="97">
        <f>IF(COUNT('IA3'!#REF!)=0,1000,(IFERROR(IF('IA3'!#REF!/Z101&lt;0.5,0,IF('IA3'!#REF!/Z101*100&gt;90,5,IF('IA3'!#REF!/Z101*100&gt;80,4,IF('IA3'!#REF!/Z101*100&gt;70,3,IF('IA3'!#REF!/Z101*100&gt;60,2,IF('IA3'!#REF!/Z101*100&lt;=60,1)))))),0))*Z301)</f>
        <v>1000</v>
      </c>
      <c r="AA201" s="97">
        <f>IF(COUNT('IA3'!#REF!)=0,1000,(IFERROR(IF('IA3'!#REF!/AA101&lt;0.5,0,IF('IA3'!#REF!/AA101*100&gt;90,5,IF('IA3'!#REF!/AA101*100&gt;80,4,IF('IA3'!#REF!/AA101*100&gt;70,3,IF('IA3'!#REF!/AA101*100&gt;60,2,IF('IA3'!#REF!/AA101*100&lt;=60,1)))))),0))*AA301)</f>
        <v>1000</v>
      </c>
      <c r="AB201" s="97">
        <f>IF(COUNT('IA3'!#REF!)=0,1000,(IFERROR(IF('IA3'!#REF!/AB101&lt;0.5,0,IF('IA3'!#REF!/AB101*100&gt;90,5,IF('IA3'!#REF!/AB101*100&gt;80,4,IF('IA3'!#REF!/AB101*100&gt;70,3,IF('IA3'!#REF!/AB101*100&gt;60,2,IF('IA3'!#REF!/AB101*100&lt;=60,1)))))),0))*AB301)</f>
        <v>1000</v>
      </c>
      <c r="AC201" s="97">
        <f>IF(COUNT('IA3'!#REF!)=0,1000,(IFERROR(IF('IA3'!#REF!/AC101&lt;0.5,0,IF('IA3'!#REF!/AC101*100&gt;90,5,IF('IA3'!#REF!/AC101*100&gt;80,4,IF('IA3'!#REF!/AC101*100&gt;70,3,IF('IA3'!#REF!/AC101*100&gt;60,2,IF('IA3'!#REF!/AC101*100&lt;=60,1)))))),0))*AC301)</f>
        <v>1000</v>
      </c>
      <c r="AD201" s="97">
        <f>IF(COUNT('IA3'!#REF!)=0,1000,(IFERROR(IF('IA3'!#REF!/AD101&lt;0.5,0,IF('IA3'!#REF!/AD101*100&gt;90,5,IF('IA3'!#REF!/AD101*100&gt;80,4,IF('IA3'!#REF!/AD101*100&gt;70,3,IF('IA3'!#REF!/AD101*100&gt;60,2,IF('IA3'!#REF!/AD101*100&lt;=60,1)))))),0))*AD301)</f>
        <v>1000</v>
      </c>
      <c r="AE201" s="97">
        <f>IF(COUNT('IA3'!#REF!)=0,1000,(IFERROR(IF('IA3'!#REF!/AE101&lt;0.5,0,IF('IA3'!#REF!/AE101*100&gt;90,5,IF('IA3'!#REF!/AE101*100&gt;80,4,IF('IA3'!#REF!/AE101*100&gt;70,3,IF('IA3'!#REF!/AE101*100&gt;60,2,IF('IA3'!#REF!/AE101*100&lt;=60,1)))))),0))*AE301)</f>
        <v>1000</v>
      </c>
      <c r="AF201" s="97">
        <f>IF(COUNT('IA3'!#REF!)=0,1000,(IFERROR(IF('IA3'!#REF!/AF101&lt;0.5,0,IF('IA3'!#REF!/AF101*100&gt;90,5,IF('IA3'!#REF!/AF101*100&gt;80,4,IF('IA3'!#REF!/AF101*100&gt;70,3,IF('IA3'!#REF!/AF101*100&gt;60,2,IF('IA3'!#REF!/AF101*100&lt;=60,1)))))),0))*AF301)</f>
        <v>1000</v>
      </c>
      <c r="AG201" s="97">
        <f>IF(COUNT('IA3'!#REF!)=0,1000,(IFERROR(IF('IA3'!#REF!/AG101&lt;0.5,0,IF('IA3'!#REF!/AG101*100&gt;90,5,IF('IA3'!#REF!/AG101*100&gt;80,4,IF('IA3'!#REF!/AG101*100&gt;70,3,IF('IA3'!#REF!/AG101*100&gt;60,2,IF('IA3'!#REF!/AG101*100&lt;=60,1)))))),0))*AG301)</f>
        <v>1000</v>
      </c>
      <c r="AH201" s="97">
        <f>IF(COUNT('IA3'!#REF!)=0,1000,(IFERROR(IF('IA3'!#REF!/AH101&lt;0.5,0,IF('IA3'!#REF!/AH101*100&gt;90,5,IF('IA3'!#REF!/AH101*100&gt;80,4,IF('IA3'!#REF!/AH101*100&gt;70,3,IF('IA3'!#REF!/AH101*100&gt;60,2,IF('IA3'!#REF!/AH101*100&lt;=60,1)))))),0))*AH301)</f>
        <v>1000</v>
      </c>
      <c r="AI201" s="97">
        <f>IF(COUNT('IA3'!#REF!)=0,1000,(IFERROR(IF('IA3'!#REF!/AI101&lt;0.5,0,IF('IA3'!#REF!/AI101*100&gt;90,5,IF('IA3'!#REF!/AI101*100&gt;80,4,IF('IA3'!#REF!/AI101*100&gt;70,3,IF('IA3'!#REF!/AI101*100&gt;60,2,IF('IA3'!#REF!/AI101*100&lt;=60,1)))))),0))*AI301)</f>
        <v>1000</v>
      </c>
      <c r="AJ201" s="97">
        <f>IF(COUNT('IA3'!#REF!)=0,1000,(IFERROR(IF('IA3'!#REF!/AJ101&lt;0.5,0,IF('IA3'!#REF!/AJ101*100&gt;90,5,IF('IA3'!#REF!/AJ101*100&gt;80,4,IF('IA3'!#REF!/AJ101*100&gt;70,3,IF('IA3'!#REF!/AJ101*100&gt;60,2,IF('IA3'!#REF!/AJ101*100&lt;=60,1)))))),0))*AJ301)</f>
        <v>1000</v>
      </c>
      <c r="AK201" s="97">
        <f>IF(COUNT('IA3'!#REF!)=0,1000,(IFERROR(IF('IA3'!#REF!/AK101&lt;0.5,0,IF('IA3'!#REF!/AK101*100&gt;90,5,IF('IA3'!#REF!/AK101*100&gt;80,4,IF('IA3'!#REF!/AK101*100&gt;70,3,IF('IA3'!#REF!/AK101*100&gt;60,2,IF('IA3'!#REF!/AK101*100&lt;=60,1)))))),0))*AK301)</f>
        <v>1000</v>
      </c>
      <c r="AL201" s="97">
        <f>IF(COUNT('IA3'!#REF!)=0,1000,(IFERROR(IF('IA3'!#REF!/AL101&lt;0.5,0,IF('IA3'!#REF!/AL101*100&gt;90,5,IF('IA3'!#REF!/AL101*100&gt;80,4,IF('IA3'!#REF!/AL101*100&gt;70,3,IF('IA3'!#REF!/AL101*100&gt;60,2,IF('IA3'!#REF!/AL101*100&lt;=60,1)))))),0))*AL301)</f>
        <v>1000</v>
      </c>
      <c r="AM201" s="97">
        <f>IF(COUNT('IA3'!#REF!)=0,1000,(IFERROR(IF('IA3'!#REF!/AM101&lt;0.5,0,IF('IA3'!#REF!/AM101*100&gt;90,5,IF('IA3'!#REF!/AM101*100&gt;80,4,IF('IA3'!#REF!/AM101*100&gt;70,3,IF('IA3'!#REF!/AM101*100&gt;60,2,IF('IA3'!#REF!/AM101*100&lt;=60,1)))))),0))*AM301)</f>
        <v>1000</v>
      </c>
      <c r="AN201" s="97">
        <f>IF(COUNT('IA3'!#REF!)=0,1000,(IFERROR(IF('IA3'!#REF!/AN101&lt;0.5,0,IF('IA3'!#REF!/AN101*100&gt;90,5,IF('IA3'!#REF!/AN101*100&gt;80,4,IF('IA3'!#REF!/AN101*100&gt;70,3,IF('IA3'!#REF!/AN101*100&gt;60,2,IF('IA3'!#REF!/AN101*100&lt;=60,1)))))),0))*AN301)</f>
        <v>1000</v>
      </c>
      <c r="AO201" s="97">
        <f>IF(COUNT('IA3'!#REF!)=0,1000,(IFERROR(IF('IA3'!#REF!/AO101&lt;0.5,0,IF('IA3'!#REF!/AO101*100&gt;90,5,IF('IA3'!#REF!/AO101*100&gt;80,4,IF('IA3'!#REF!/AO101*100&gt;70,3,IF('IA3'!#REF!/AO101*100&gt;60,2,IF('IA3'!#REF!/AO101*100&lt;=60,1)))))),0))*AO301)</f>
        <v>1000</v>
      </c>
      <c r="AP201" s="97">
        <f>IF(COUNT('IA3'!#REF!)=0,1000,(IFERROR(IF('IA3'!#REF!/AP101&lt;0.5,0,IF('IA3'!#REF!/AP101*100&gt;90,5,IF('IA3'!#REF!/AP101*100&gt;80,4,IF('IA3'!#REF!/AP101*100&gt;70,3,IF('IA3'!#REF!/AP101*100&gt;60,2,IF('IA3'!#REF!/AP101*100&lt;=60,1)))))),0))*AP301)</f>
        <v>1000</v>
      </c>
      <c r="AQ201" s="97">
        <f>IF(COUNT('IA3'!#REF!)=0,1000,(IFERROR(IF('IA3'!#REF!/AQ101&lt;0.5,0,IF('IA3'!#REF!/AQ101*100&gt;90,5,IF('IA3'!#REF!/AQ101*100&gt;80,4,IF('IA3'!#REF!/AQ101*100&gt;70,3,IF('IA3'!#REF!/AQ101*100&gt;60,2,IF('IA3'!#REF!/AQ101*100&lt;=60,1)))))),0))*AQ301)</f>
        <v>1000</v>
      </c>
      <c r="AR201" s="97">
        <f>IF(COUNT('IA3'!#REF!)=0,1000,(IFERROR(IF('IA3'!#REF!/AR101&lt;0.5,0,IF('IA3'!#REF!/AR101*100&gt;90,5,IF('IA3'!#REF!/AR101*100&gt;80,4,IF('IA3'!#REF!/AR101*100&gt;70,3,IF('IA3'!#REF!/AR101*100&gt;60,2,IF('IA3'!#REF!/AR101*100&lt;=60,1)))))),0))*AR301)</f>
        <v>1000</v>
      </c>
      <c r="AS201" s="97">
        <f>IF(COUNT('IA3'!#REF!)=0,1000,(IFERROR(IF('IA3'!#REF!/AS101&lt;0.5,0,IF('IA3'!#REF!/AS101*100&gt;90,5,IF('IA3'!#REF!/AS101*100&gt;80,4,IF('IA3'!#REF!/AS101*100&gt;70,3,IF('IA3'!#REF!/AS101*100&gt;60,2,IF('IA3'!#REF!/AS101*100&lt;=60,1)))))),0))*AS301)</f>
        <v>1000</v>
      </c>
      <c r="AT201" s="97">
        <f>IF(COUNT('IA3'!#REF!)=0,1000,(IFERROR(IF('IA3'!#REF!/AT101&lt;0.5,0,IF('IA3'!#REF!/AT101*100&gt;90,5,IF('IA3'!#REF!/AT101*100&gt;80,4,IF('IA3'!#REF!/AT101*100&gt;70,3,IF('IA3'!#REF!/AT101*100&gt;60,2,IF('IA3'!#REF!/AT101*100&lt;=60,1)))))),0))*AT301)</f>
        <v>1000</v>
      </c>
      <c r="AU201" s="97">
        <f>IF(COUNT('IA3'!#REF!)=0,1000,(IFERROR(IF('IA3'!#REF!/AU101&lt;0.5,0,IF('IA3'!#REF!/AU101*100&gt;90,5,IF('IA3'!#REF!/AU101*100&gt;80,4,IF('IA3'!#REF!/AU101*100&gt;70,3,IF('IA3'!#REF!/AU101*100&gt;60,2,IF('IA3'!#REF!/AU101*100&lt;=60,1)))))),0))*AU301)</f>
        <v>1000</v>
      </c>
      <c r="AV201" s="97">
        <f>IF(COUNT('IA3'!#REF!)=0,1000,(IFERROR(IF('IA3'!#REF!/AV101&lt;0.5,0,IF('IA3'!#REF!/AV101*100&gt;90,5,IF('IA3'!#REF!/AV101*100&gt;80,4,IF('IA3'!#REF!/AV101*100&gt;70,3,IF('IA3'!#REF!/AV101*100&gt;60,2,IF('IA3'!#REF!/AV101*100&lt;=60,1)))))),0))*AV301)</f>
        <v>1000</v>
      </c>
      <c r="AW201" s="97">
        <f>IF(COUNT('IA3'!#REF!)=0,1000,(IFERROR(IF('IA3'!#REF!/AW101&lt;0.5,0,IF('IA3'!#REF!/AW101*100&gt;90,5,IF('IA3'!#REF!/AW101*100&gt;80,4,IF('IA3'!#REF!/AW101*100&gt;70,3,IF('IA3'!#REF!/AW101*100&gt;60,2,IF('IA3'!#REF!/AW101*100&lt;=60,1)))))),0))*AW301)</f>
        <v>1000</v>
      </c>
      <c r="AX201" s="97">
        <f>IF(COUNT('IA3'!#REF!)=0,1000,(IFERROR(IF('IA3'!#REF!/AX101&lt;0.5,0,IF('IA3'!#REF!/AX101*100&gt;90,5,IF('IA3'!#REF!/AX101*100&gt;80,4,IF('IA3'!#REF!/AX101*100&gt;70,3,IF('IA3'!#REF!/AX101*100&gt;60,2,IF('IA3'!#REF!/AX101*100&lt;=60,1)))))),0))*AX301)</f>
        <v>1000</v>
      </c>
      <c r="AY201" s="97">
        <f>IF(COUNT('IA3'!#REF!)=0,1000,(IFERROR(IF('IA3'!#REF!/AY101&lt;0.5,0,IF('IA3'!#REF!/AY101*100&gt;90,5,IF('IA3'!#REF!/AY101*100&gt;80,4,IF('IA3'!#REF!/AY101*100&gt;70,3,IF('IA3'!#REF!/AY101*100&gt;60,2,IF('IA3'!#REF!/AY101*100&lt;=60,1)))))),0))*AY301)</f>
        <v>1000</v>
      </c>
      <c r="AZ201" s="97">
        <f>IF(COUNT('IA3'!#REF!)=0,1000,(IFERROR(IF('IA3'!#REF!/AZ101&lt;0.5,0,IF('IA3'!#REF!/AZ101*100&gt;90,5,IF('IA3'!#REF!/AZ101*100&gt;80,4,IF('IA3'!#REF!/AZ101*100&gt;70,3,IF('IA3'!#REF!/AZ101*100&gt;60,2,IF('IA3'!#REF!/AZ101*100&lt;=60,1)))))),0))*AZ301)</f>
        <v>1000</v>
      </c>
      <c r="BA201" s="96">
        <f t="shared" si="60"/>
        <v>0</v>
      </c>
      <c r="BB201" s="96">
        <f t="shared" si="61"/>
        <v>0</v>
      </c>
      <c r="BC201" s="96">
        <f t="shared" si="62"/>
        <v>0</v>
      </c>
      <c r="BD201" s="96">
        <f t="shared" si="63"/>
        <v>0</v>
      </c>
      <c r="BE201" s="96">
        <f t="shared" si="64"/>
        <v>0</v>
      </c>
      <c r="BF201" s="96">
        <f t="shared" si="65"/>
        <v>0</v>
      </c>
      <c r="BG201" s="96">
        <f t="shared" si="66"/>
        <v>0</v>
      </c>
    </row>
    <row r="202" spans="1:59" x14ac:dyDescent="0.3">
      <c r="A202" s="97">
        <f>IF(COUNT('IA3'!#REF!)=0,1000,(IFERROR(IF('IA3'!#REF!/A102&lt;0.5,0,IF('IA3'!#REF!/A102*100&gt;90,5,IF('IA3'!#REF!/A102*100&gt;80,4,IF('IA3'!#REF!/A102*100&gt;70,3,IF('IA3'!#REF!/A102*100&gt;60,2,IF('IA3'!#REF!/A102*100&lt;=60,1)))))),0))*A302)</f>
        <v>1000</v>
      </c>
      <c r="B202" s="97">
        <f>IF(COUNT('IA3'!#REF!)=0,1000,(IFERROR(IF('IA3'!#REF!/B102&lt;0.5,0,IF('IA3'!#REF!/B102*100&gt;90,5,IF('IA3'!#REF!/B102*100&gt;80,4,IF('IA3'!#REF!/B102*100&gt;70,3,IF('IA3'!#REF!/B102*100&gt;60,2,IF('IA3'!#REF!/B102*100&lt;=60,1)))))),0))*B302)</f>
        <v>1000</v>
      </c>
      <c r="C202" s="97">
        <f>IF(COUNT('IA3'!#REF!)=0,1000,(IFERROR(IF('IA3'!#REF!/C102&lt;0.5,0,IF('IA3'!#REF!/C102*100&gt;90,5,IF('IA3'!#REF!/C102*100&gt;80,4,IF('IA3'!#REF!/C102*100&gt;70,3,IF('IA3'!#REF!/C102*100&gt;60,2,IF('IA3'!#REF!/C102*100&lt;=60,1)))))),0))*C302)</f>
        <v>1000</v>
      </c>
      <c r="D202" s="97">
        <f>IF(COUNT('IA3'!#REF!)=0,1000,(IFERROR(IF('IA3'!#REF!/D102&lt;0.5,0,IF('IA3'!#REF!/D102*100&gt;90,5,IF('IA3'!#REF!/D102*100&gt;80,4,IF('IA3'!#REF!/D102*100&gt;70,3,IF('IA3'!#REF!/D102*100&gt;60,2,IF('IA3'!#REF!/D102*100&lt;=60,1)))))),0))*D302)</f>
        <v>1000</v>
      </c>
      <c r="E202" s="97">
        <f>IF(COUNT('IA3'!#REF!)=0,1000,(IFERROR(IF('IA3'!#REF!/E102&lt;0.5,0,IF('IA3'!#REF!/E102*100&gt;90,5,IF('IA3'!#REF!/E102*100&gt;80,4,IF('IA3'!#REF!/E102*100&gt;70,3,IF('IA3'!#REF!/E102*100&gt;60,2,IF('IA3'!#REF!/E102*100&lt;=60,1)))))),0))*E302)</f>
        <v>1000</v>
      </c>
      <c r="F202" s="97">
        <f>IF(COUNT('IA3'!#REF!)=0,1000,(IFERROR(IF('IA3'!#REF!/F102&lt;0.5,0,IF('IA3'!#REF!/F102*100&gt;90,5,IF('IA3'!#REF!/F102*100&gt;80,4,IF('IA3'!#REF!/F102*100&gt;70,3,IF('IA3'!#REF!/F102*100&gt;60,2,IF('IA3'!#REF!/F102*100&lt;=60,1)))))),0))*F302)</f>
        <v>1000</v>
      </c>
      <c r="G202" s="97">
        <f>IF(COUNT('IA3'!#REF!)=0,1000,(IFERROR(IF('IA3'!#REF!/G102&lt;0.5,0,IF('IA3'!#REF!/G102*100&gt;90,5,IF('IA3'!#REF!/G102*100&gt;80,4,IF('IA3'!#REF!/G102*100&gt;70,3,IF('IA3'!#REF!/G102*100&gt;60,2,IF('IA3'!#REF!/G102*100&lt;=60,1)))))),0))*G302)</f>
        <v>1000</v>
      </c>
      <c r="H202" s="97">
        <f>IF(COUNT('IA3'!#REF!)=0,1000,(IFERROR(IF('IA3'!#REF!/H102&lt;0.5,0,IF('IA3'!#REF!/H102*100&gt;90,5,IF('IA3'!#REF!/H102*100&gt;80,4,IF('IA3'!#REF!/H102*100&gt;70,3,IF('IA3'!#REF!/H102*100&gt;60,2,IF('IA3'!#REF!/H102*100&lt;=60,1)))))),0))*H302)</f>
        <v>1000</v>
      </c>
      <c r="I202" s="97">
        <f>IF(COUNT('IA3'!#REF!)=0,1000,(IFERROR(IF('IA3'!#REF!/I102&lt;0.5,0,IF('IA3'!#REF!/I102*100&gt;90,5,IF('IA3'!#REF!/I102*100&gt;80,4,IF('IA3'!#REF!/I102*100&gt;70,3,IF('IA3'!#REF!/I102*100&gt;60,2,IF('IA3'!#REF!/I102*100&lt;=60,1)))))),0))*I302)</f>
        <v>1000</v>
      </c>
      <c r="J202" s="97">
        <f>IF(COUNT('IA3'!#REF!)=0,1000,(IFERROR(IF('IA3'!#REF!/J102&lt;0.5,0,IF('IA3'!#REF!/J102*100&gt;90,5,IF('IA3'!#REF!/J102*100&gt;80,4,IF('IA3'!#REF!/J102*100&gt;70,3,IF('IA3'!#REF!/J102*100&gt;60,2,IF('IA3'!#REF!/J102*100&lt;=60,1)))))),0))*J302)</f>
        <v>1000</v>
      </c>
      <c r="K202" s="97">
        <f>IF(COUNT('IA3'!#REF!)=0,1000,(IFERROR(IF('IA3'!#REF!/K102&lt;0.5,0,IF('IA3'!#REF!/K102*100&gt;90,5,IF('IA3'!#REF!/K102*100&gt;80,4,IF('IA3'!#REF!/K102*100&gt;70,3,IF('IA3'!#REF!/K102*100&gt;60,2,IF('IA3'!#REF!/K102*100&lt;=60,1)))))),0))*K302)</f>
        <v>1000</v>
      </c>
      <c r="L202" s="97">
        <f>IF(COUNT('IA3'!#REF!)=0,1000,(IFERROR(IF('IA3'!#REF!/L102&lt;0.5,0,IF('IA3'!#REF!/L102*100&gt;90,5,IF('IA3'!#REF!/L102*100&gt;80,4,IF('IA3'!#REF!/L102*100&gt;70,3,IF('IA3'!#REF!/L102*100&gt;60,2,IF('IA3'!#REF!/L102*100&lt;=60,1)))))),0))*L302)</f>
        <v>1000</v>
      </c>
      <c r="M202" s="97">
        <f>IF(COUNT('IA3'!#REF!)=0,1000,(IFERROR(IF('IA3'!#REF!/M102&lt;0.5,0,IF('IA3'!#REF!/M102*100&gt;90,5,IF('IA3'!#REF!/M102*100&gt;80,4,IF('IA3'!#REF!/M102*100&gt;70,3,IF('IA3'!#REF!/M102*100&gt;60,2,IF('IA3'!#REF!/M102*100&lt;=60,1)))))),0))*M302)</f>
        <v>1000</v>
      </c>
      <c r="N202" s="97">
        <f>IF(COUNT('IA3'!#REF!)=0,1000,(IFERROR(IF('IA3'!#REF!/N102&lt;0.5,0,IF('IA3'!#REF!/N102*100&gt;90,5,IF('IA3'!#REF!/N102*100&gt;80,4,IF('IA3'!#REF!/N102*100&gt;70,3,IF('IA3'!#REF!/N102*100&gt;60,2,IF('IA3'!#REF!/N102*100&lt;=60,1)))))),0))*N302)</f>
        <v>1000</v>
      </c>
      <c r="O202" s="97">
        <f>IF(COUNT('IA3'!#REF!)=0,1000,(IFERROR(IF('IA3'!#REF!/O102&lt;0.5,0,IF('IA3'!#REF!/O102*100&gt;90,5,IF('IA3'!#REF!/O102*100&gt;80,4,IF('IA3'!#REF!/O102*100&gt;70,3,IF('IA3'!#REF!/O102*100&gt;60,2,IF('IA3'!#REF!/O102*100&lt;=60,1)))))),0))*O302)</f>
        <v>1000</v>
      </c>
      <c r="P202" s="97">
        <f>IF(COUNT('IA3'!#REF!)=0,1000,(IFERROR(IF('IA3'!#REF!/P102&lt;0.5,0,IF('IA3'!#REF!/P102*100&gt;90,5,IF('IA3'!#REF!/P102*100&gt;80,4,IF('IA3'!#REF!/P102*100&gt;70,3,IF('IA3'!#REF!/P102*100&gt;60,2,IF('IA3'!#REF!/P102*100&lt;=60,1)))))),0))*P302)</f>
        <v>1000</v>
      </c>
      <c r="Q202" s="97">
        <f>IF(COUNT('IA3'!#REF!)=0,1000,(IFERROR(IF('IA3'!#REF!/Q102&lt;0.5,0,IF('IA3'!#REF!/Q102*100&gt;90,5,IF('IA3'!#REF!/Q102*100&gt;80,4,IF('IA3'!#REF!/Q102*100&gt;70,3,IF('IA3'!#REF!/Q102*100&gt;60,2,IF('IA3'!#REF!/Q102*100&lt;=60,1)))))),0))*Q302)</f>
        <v>1000</v>
      </c>
      <c r="R202" s="97">
        <f>IF(COUNT('IA3'!#REF!)=0,1000,(IFERROR(IF('IA3'!#REF!/R102&lt;0.5,0,IF('IA3'!#REF!/R102*100&gt;90,5,IF('IA3'!#REF!/R102*100&gt;80,4,IF('IA3'!#REF!/R102*100&gt;70,3,IF('IA3'!#REF!/R102*100&gt;60,2,IF('IA3'!#REF!/R102*100&lt;=60,1)))))),0))*R302)</f>
        <v>1000</v>
      </c>
      <c r="S202" s="97">
        <f>IF(COUNT('IA3'!#REF!)=0,1000,(IFERROR(IF('IA3'!#REF!/S102&lt;0.5,0,IF('IA3'!#REF!/S102*100&gt;90,5,IF('IA3'!#REF!/S102*100&gt;80,4,IF('IA3'!#REF!/S102*100&gt;70,3,IF('IA3'!#REF!/S102*100&gt;60,2,IF('IA3'!#REF!/S102*100&lt;=60,1)))))),0))*S302)</f>
        <v>1000</v>
      </c>
      <c r="T202" s="97">
        <f>IF(COUNT('IA3'!#REF!)=0,1000,(IFERROR(IF('IA3'!#REF!/T102&lt;0.5,0,IF('IA3'!#REF!/T102*100&gt;90,5,IF('IA3'!#REF!/T102*100&gt;80,4,IF('IA3'!#REF!/T102*100&gt;70,3,IF('IA3'!#REF!/T102*100&gt;60,2,IF('IA3'!#REF!/T102*100&lt;=60,1)))))),0))*T302)</f>
        <v>1000</v>
      </c>
      <c r="U202" s="97">
        <f>IF(COUNT('IA3'!#REF!)=0,1000,(IFERROR(IF('IA3'!#REF!/U102&lt;0.5,0,IF('IA3'!#REF!/U102*100&gt;90,5,IF('IA3'!#REF!/U102*100&gt;80,4,IF('IA3'!#REF!/U102*100&gt;70,3,IF('IA3'!#REF!/U102*100&gt;60,2,IF('IA3'!#REF!/U102*100&lt;=60,1)))))),0))*U302)</f>
        <v>1000</v>
      </c>
      <c r="V202" s="97">
        <f>IF(COUNT('IA3'!#REF!)=0,1000,(IFERROR(IF('IA3'!#REF!/V102&lt;0.5,0,IF('IA3'!#REF!/V102*100&gt;90,5,IF('IA3'!#REF!/V102*100&gt;80,4,IF('IA3'!#REF!/V102*100&gt;70,3,IF('IA3'!#REF!/V102*100&gt;60,2,IF('IA3'!#REF!/V102*100&lt;=60,1)))))),0))*V302)</f>
        <v>1000</v>
      </c>
      <c r="W202" s="97">
        <f>IF(COUNT('IA3'!#REF!)=0,1000,(IFERROR(IF('IA3'!#REF!/W102&lt;0.5,0,IF('IA3'!#REF!/W102*100&gt;90,5,IF('IA3'!#REF!/W102*100&gt;80,4,IF('IA3'!#REF!/W102*100&gt;70,3,IF('IA3'!#REF!/W102*100&gt;60,2,IF('IA3'!#REF!/W102*100&lt;=60,1)))))),0))*W302)</f>
        <v>1000</v>
      </c>
      <c r="X202" s="97">
        <f>IF(COUNT('IA3'!#REF!)=0,1000,(IFERROR(IF('IA3'!#REF!/X102&lt;0.5,0,IF('IA3'!#REF!/X102*100&gt;90,5,IF('IA3'!#REF!/X102*100&gt;80,4,IF('IA3'!#REF!/X102*100&gt;70,3,IF('IA3'!#REF!/X102*100&gt;60,2,IF('IA3'!#REF!/X102*100&lt;=60,1)))))),0))*X302)</f>
        <v>1000</v>
      </c>
      <c r="Y202" s="97">
        <f>IF(COUNT('IA3'!#REF!)=0,1000,(IFERROR(IF('IA3'!#REF!/Y102&lt;0.5,0,IF('IA3'!#REF!/Y102*100&gt;90,5,IF('IA3'!#REF!/Y102*100&gt;80,4,IF('IA3'!#REF!/Y102*100&gt;70,3,IF('IA3'!#REF!/Y102*100&gt;60,2,IF('IA3'!#REF!/Y102*100&lt;=60,1)))))),0))*Y302)</f>
        <v>1000</v>
      </c>
      <c r="Z202" s="97">
        <f>IF(COUNT('IA3'!#REF!)=0,1000,(IFERROR(IF('IA3'!#REF!/Z102&lt;0.5,0,IF('IA3'!#REF!/Z102*100&gt;90,5,IF('IA3'!#REF!/Z102*100&gt;80,4,IF('IA3'!#REF!/Z102*100&gt;70,3,IF('IA3'!#REF!/Z102*100&gt;60,2,IF('IA3'!#REF!/Z102*100&lt;=60,1)))))),0))*Z302)</f>
        <v>1000</v>
      </c>
      <c r="AA202" s="97">
        <f>IF(COUNT('IA3'!#REF!)=0,1000,(IFERROR(IF('IA3'!#REF!/AA102&lt;0.5,0,IF('IA3'!#REF!/AA102*100&gt;90,5,IF('IA3'!#REF!/AA102*100&gt;80,4,IF('IA3'!#REF!/AA102*100&gt;70,3,IF('IA3'!#REF!/AA102*100&gt;60,2,IF('IA3'!#REF!/AA102*100&lt;=60,1)))))),0))*AA302)</f>
        <v>1000</v>
      </c>
      <c r="AB202" s="97">
        <f>IF(COUNT('IA3'!#REF!)=0,1000,(IFERROR(IF('IA3'!#REF!/AB102&lt;0.5,0,IF('IA3'!#REF!/AB102*100&gt;90,5,IF('IA3'!#REF!/AB102*100&gt;80,4,IF('IA3'!#REF!/AB102*100&gt;70,3,IF('IA3'!#REF!/AB102*100&gt;60,2,IF('IA3'!#REF!/AB102*100&lt;=60,1)))))),0))*AB302)</f>
        <v>1000</v>
      </c>
      <c r="AC202" s="97">
        <f>IF(COUNT('IA3'!#REF!)=0,1000,(IFERROR(IF('IA3'!#REF!/AC102&lt;0.5,0,IF('IA3'!#REF!/AC102*100&gt;90,5,IF('IA3'!#REF!/AC102*100&gt;80,4,IF('IA3'!#REF!/AC102*100&gt;70,3,IF('IA3'!#REF!/AC102*100&gt;60,2,IF('IA3'!#REF!/AC102*100&lt;=60,1)))))),0))*AC302)</f>
        <v>1000</v>
      </c>
      <c r="AD202" s="97">
        <f>IF(COUNT('IA3'!#REF!)=0,1000,(IFERROR(IF('IA3'!#REF!/AD102&lt;0.5,0,IF('IA3'!#REF!/AD102*100&gt;90,5,IF('IA3'!#REF!/AD102*100&gt;80,4,IF('IA3'!#REF!/AD102*100&gt;70,3,IF('IA3'!#REF!/AD102*100&gt;60,2,IF('IA3'!#REF!/AD102*100&lt;=60,1)))))),0))*AD302)</f>
        <v>1000</v>
      </c>
      <c r="AE202" s="97">
        <f>IF(COUNT('IA3'!#REF!)=0,1000,(IFERROR(IF('IA3'!#REF!/AE102&lt;0.5,0,IF('IA3'!#REF!/AE102*100&gt;90,5,IF('IA3'!#REF!/AE102*100&gt;80,4,IF('IA3'!#REF!/AE102*100&gt;70,3,IF('IA3'!#REF!/AE102*100&gt;60,2,IF('IA3'!#REF!/AE102*100&lt;=60,1)))))),0))*AE302)</f>
        <v>1000</v>
      </c>
      <c r="AF202" s="97">
        <f>IF(COUNT('IA3'!#REF!)=0,1000,(IFERROR(IF('IA3'!#REF!/AF102&lt;0.5,0,IF('IA3'!#REF!/AF102*100&gt;90,5,IF('IA3'!#REF!/AF102*100&gt;80,4,IF('IA3'!#REF!/AF102*100&gt;70,3,IF('IA3'!#REF!/AF102*100&gt;60,2,IF('IA3'!#REF!/AF102*100&lt;=60,1)))))),0))*AF302)</f>
        <v>1000</v>
      </c>
      <c r="AG202" s="97">
        <f>IF(COUNT('IA3'!#REF!)=0,1000,(IFERROR(IF('IA3'!#REF!/AG102&lt;0.5,0,IF('IA3'!#REF!/AG102*100&gt;90,5,IF('IA3'!#REF!/AG102*100&gt;80,4,IF('IA3'!#REF!/AG102*100&gt;70,3,IF('IA3'!#REF!/AG102*100&gt;60,2,IF('IA3'!#REF!/AG102*100&lt;=60,1)))))),0))*AG302)</f>
        <v>1000</v>
      </c>
      <c r="AH202" s="97">
        <f>IF(COUNT('IA3'!#REF!)=0,1000,(IFERROR(IF('IA3'!#REF!/AH102&lt;0.5,0,IF('IA3'!#REF!/AH102*100&gt;90,5,IF('IA3'!#REF!/AH102*100&gt;80,4,IF('IA3'!#REF!/AH102*100&gt;70,3,IF('IA3'!#REF!/AH102*100&gt;60,2,IF('IA3'!#REF!/AH102*100&lt;=60,1)))))),0))*AH302)</f>
        <v>1000</v>
      </c>
      <c r="AI202" s="97">
        <f>IF(COUNT('IA3'!#REF!)=0,1000,(IFERROR(IF('IA3'!#REF!/AI102&lt;0.5,0,IF('IA3'!#REF!/AI102*100&gt;90,5,IF('IA3'!#REF!/AI102*100&gt;80,4,IF('IA3'!#REF!/AI102*100&gt;70,3,IF('IA3'!#REF!/AI102*100&gt;60,2,IF('IA3'!#REF!/AI102*100&lt;=60,1)))))),0))*AI302)</f>
        <v>1000</v>
      </c>
      <c r="AJ202" s="97">
        <f>IF(COUNT('IA3'!#REF!)=0,1000,(IFERROR(IF('IA3'!#REF!/AJ102&lt;0.5,0,IF('IA3'!#REF!/AJ102*100&gt;90,5,IF('IA3'!#REF!/AJ102*100&gt;80,4,IF('IA3'!#REF!/AJ102*100&gt;70,3,IF('IA3'!#REF!/AJ102*100&gt;60,2,IF('IA3'!#REF!/AJ102*100&lt;=60,1)))))),0))*AJ302)</f>
        <v>1000</v>
      </c>
      <c r="AK202" s="97">
        <f>IF(COUNT('IA3'!#REF!)=0,1000,(IFERROR(IF('IA3'!#REF!/AK102&lt;0.5,0,IF('IA3'!#REF!/AK102*100&gt;90,5,IF('IA3'!#REF!/AK102*100&gt;80,4,IF('IA3'!#REF!/AK102*100&gt;70,3,IF('IA3'!#REF!/AK102*100&gt;60,2,IF('IA3'!#REF!/AK102*100&lt;=60,1)))))),0))*AK302)</f>
        <v>1000</v>
      </c>
      <c r="AL202" s="97">
        <f>IF(COUNT('IA3'!#REF!)=0,1000,(IFERROR(IF('IA3'!#REF!/AL102&lt;0.5,0,IF('IA3'!#REF!/AL102*100&gt;90,5,IF('IA3'!#REF!/AL102*100&gt;80,4,IF('IA3'!#REF!/AL102*100&gt;70,3,IF('IA3'!#REF!/AL102*100&gt;60,2,IF('IA3'!#REF!/AL102*100&lt;=60,1)))))),0))*AL302)</f>
        <v>1000</v>
      </c>
      <c r="AM202" s="97">
        <f>IF(COUNT('IA3'!#REF!)=0,1000,(IFERROR(IF('IA3'!#REF!/AM102&lt;0.5,0,IF('IA3'!#REF!/AM102*100&gt;90,5,IF('IA3'!#REF!/AM102*100&gt;80,4,IF('IA3'!#REF!/AM102*100&gt;70,3,IF('IA3'!#REF!/AM102*100&gt;60,2,IF('IA3'!#REF!/AM102*100&lt;=60,1)))))),0))*AM302)</f>
        <v>1000</v>
      </c>
      <c r="AN202" s="97">
        <f>IF(COUNT('IA3'!#REF!)=0,1000,(IFERROR(IF('IA3'!#REF!/AN102&lt;0.5,0,IF('IA3'!#REF!/AN102*100&gt;90,5,IF('IA3'!#REF!/AN102*100&gt;80,4,IF('IA3'!#REF!/AN102*100&gt;70,3,IF('IA3'!#REF!/AN102*100&gt;60,2,IF('IA3'!#REF!/AN102*100&lt;=60,1)))))),0))*AN302)</f>
        <v>1000</v>
      </c>
      <c r="AO202" s="97">
        <f>IF(COUNT('IA3'!#REF!)=0,1000,(IFERROR(IF('IA3'!#REF!/AO102&lt;0.5,0,IF('IA3'!#REF!/AO102*100&gt;90,5,IF('IA3'!#REF!/AO102*100&gt;80,4,IF('IA3'!#REF!/AO102*100&gt;70,3,IF('IA3'!#REF!/AO102*100&gt;60,2,IF('IA3'!#REF!/AO102*100&lt;=60,1)))))),0))*AO302)</f>
        <v>1000</v>
      </c>
      <c r="AP202" s="97">
        <f>IF(COUNT('IA3'!#REF!)=0,1000,(IFERROR(IF('IA3'!#REF!/AP102&lt;0.5,0,IF('IA3'!#REF!/AP102*100&gt;90,5,IF('IA3'!#REF!/AP102*100&gt;80,4,IF('IA3'!#REF!/AP102*100&gt;70,3,IF('IA3'!#REF!/AP102*100&gt;60,2,IF('IA3'!#REF!/AP102*100&lt;=60,1)))))),0))*AP302)</f>
        <v>1000</v>
      </c>
      <c r="AQ202" s="97">
        <f>IF(COUNT('IA3'!#REF!)=0,1000,(IFERROR(IF('IA3'!#REF!/AQ102&lt;0.5,0,IF('IA3'!#REF!/AQ102*100&gt;90,5,IF('IA3'!#REF!/AQ102*100&gt;80,4,IF('IA3'!#REF!/AQ102*100&gt;70,3,IF('IA3'!#REF!/AQ102*100&gt;60,2,IF('IA3'!#REF!/AQ102*100&lt;=60,1)))))),0))*AQ302)</f>
        <v>1000</v>
      </c>
      <c r="AR202" s="97">
        <f>IF(COUNT('IA3'!#REF!)=0,1000,(IFERROR(IF('IA3'!#REF!/AR102&lt;0.5,0,IF('IA3'!#REF!/AR102*100&gt;90,5,IF('IA3'!#REF!/AR102*100&gt;80,4,IF('IA3'!#REF!/AR102*100&gt;70,3,IF('IA3'!#REF!/AR102*100&gt;60,2,IF('IA3'!#REF!/AR102*100&lt;=60,1)))))),0))*AR302)</f>
        <v>1000</v>
      </c>
      <c r="AS202" s="97">
        <f>IF(COUNT('IA3'!#REF!)=0,1000,(IFERROR(IF('IA3'!#REF!/AS102&lt;0.5,0,IF('IA3'!#REF!/AS102*100&gt;90,5,IF('IA3'!#REF!/AS102*100&gt;80,4,IF('IA3'!#REF!/AS102*100&gt;70,3,IF('IA3'!#REF!/AS102*100&gt;60,2,IF('IA3'!#REF!/AS102*100&lt;=60,1)))))),0))*AS302)</f>
        <v>1000</v>
      </c>
      <c r="AT202" s="97">
        <f>IF(COUNT('IA3'!#REF!)=0,1000,(IFERROR(IF('IA3'!#REF!/AT102&lt;0.5,0,IF('IA3'!#REF!/AT102*100&gt;90,5,IF('IA3'!#REF!/AT102*100&gt;80,4,IF('IA3'!#REF!/AT102*100&gt;70,3,IF('IA3'!#REF!/AT102*100&gt;60,2,IF('IA3'!#REF!/AT102*100&lt;=60,1)))))),0))*AT302)</f>
        <v>1000</v>
      </c>
      <c r="AU202" s="97">
        <f>IF(COUNT('IA3'!#REF!)=0,1000,(IFERROR(IF('IA3'!#REF!/AU102&lt;0.5,0,IF('IA3'!#REF!/AU102*100&gt;90,5,IF('IA3'!#REF!/AU102*100&gt;80,4,IF('IA3'!#REF!/AU102*100&gt;70,3,IF('IA3'!#REF!/AU102*100&gt;60,2,IF('IA3'!#REF!/AU102*100&lt;=60,1)))))),0))*AU302)</f>
        <v>1000</v>
      </c>
      <c r="AV202" s="97">
        <f>IF(COUNT('IA3'!#REF!)=0,1000,(IFERROR(IF('IA3'!#REF!/AV102&lt;0.5,0,IF('IA3'!#REF!/AV102*100&gt;90,5,IF('IA3'!#REF!/AV102*100&gt;80,4,IF('IA3'!#REF!/AV102*100&gt;70,3,IF('IA3'!#REF!/AV102*100&gt;60,2,IF('IA3'!#REF!/AV102*100&lt;=60,1)))))),0))*AV302)</f>
        <v>1000</v>
      </c>
      <c r="AW202" s="97">
        <f>IF(COUNT('IA3'!#REF!)=0,1000,(IFERROR(IF('IA3'!#REF!/AW102&lt;0.5,0,IF('IA3'!#REF!/AW102*100&gt;90,5,IF('IA3'!#REF!/AW102*100&gt;80,4,IF('IA3'!#REF!/AW102*100&gt;70,3,IF('IA3'!#REF!/AW102*100&gt;60,2,IF('IA3'!#REF!/AW102*100&lt;=60,1)))))),0))*AW302)</f>
        <v>1000</v>
      </c>
      <c r="AX202" s="97">
        <f>IF(COUNT('IA3'!#REF!)=0,1000,(IFERROR(IF('IA3'!#REF!/AX102&lt;0.5,0,IF('IA3'!#REF!/AX102*100&gt;90,5,IF('IA3'!#REF!/AX102*100&gt;80,4,IF('IA3'!#REF!/AX102*100&gt;70,3,IF('IA3'!#REF!/AX102*100&gt;60,2,IF('IA3'!#REF!/AX102*100&lt;=60,1)))))),0))*AX302)</f>
        <v>1000</v>
      </c>
      <c r="AY202" s="97">
        <f>IF(COUNT('IA3'!#REF!)=0,1000,(IFERROR(IF('IA3'!#REF!/AY102&lt;0.5,0,IF('IA3'!#REF!/AY102*100&gt;90,5,IF('IA3'!#REF!/AY102*100&gt;80,4,IF('IA3'!#REF!/AY102*100&gt;70,3,IF('IA3'!#REF!/AY102*100&gt;60,2,IF('IA3'!#REF!/AY102*100&lt;=60,1)))))),0))*AY302)</f>
        <v>1000</v>
      </c>
      <c r="AZ202" s="97">
        <f>IF(COUNT('IA3'!#REF!)=0,1000,(IFERROR(IF('IA3'!#REF!/AZ102&lt;0.5,0,IF('IA3'!#REF!/AZ102*100&gt;90,5,IF('IA3'!#REF!/AZ102*100&gt;80,4,IF('IA3'!#REF!/AZ102*100&gt;70,3,IF('IA3'!#REF!/AZ102*100&gt;60,2,IF('IA3'!#REF!/AZ102*100&lt;=60,1)))))),0))*AZ302)</f>
        <v>1000</v>
      </c>
      <c r="BA202" s="96">
        <f t="shared" si="60"/>
        <v>0</v>
      </c>
      <c r="BB202" s="96">
        <f t="shared" si="61"/>
        <v>0</v>
      </c>
      <c r="BC202" s="96">
        <f t="shared" si="62"/>
        <v>0</v>
      </c>
      <c r="BD202" s="96">
        <f t="shared" si="63"/>
        <v>0</v>
      </c>
      <c r="BE202" s="96">
        <f t="shared" si="64"/>
        <v>0</v>
      </c>
      <c r="BF202" s="96">
        <f t="shared" si="65"/>
        <v>0</v>
      </c>
      <c r="BG202" s="96">
        <f t="shared" si="66"/>
        <v>0</v>
      </c>
    </row>
    <row r="203" spans="1:59" x14ac:dyDescent="0.3">
      <c r="A203" s="97">
        <f>IF(COUNT('IA3'!B53)=0,1000,(IFERROR(IF('IA3'!B53/A103&lt;0.5,0,IF('IA3'!B53/A103*100&gt;90,5,IF('IA3'!B53/A103*100&gt;80,4,IF('IA3'!B53/A103*100&gt;70,3,IF('IA3'!B53/A103*100&gt;60,2,IF('IA3'!B53/A103*100&lt;=60,1)))))),0))*A303)</f>
        <v>1000</v>
      </c>
      <c r="B203" s="97">
        <f>IF(COUNT('IA3'!C53)=0,1000,(IFERROR(IF('IA3'!C53/B103&lt;0.5,0,IF('IA3'!C53/B103*100&gt;90,5,IF('IA3'!C53/B103*100&gt;80,4,IF('IA3'!C53/B103*100&gt;70,3,IF('IA3'!C53/B103*100&gt;60,2,IF('IA3'!C53/B103*100&lt;=60,1)))))),0))*B303)</f>
        <v>1000</v>
      </c>
      <c r="C203" s="97">
        <f>IF(COUNT('IA3'!D53)=0,1000,(IFERROR(IF('IA3'!D53/C103&lt;0.5,0,IF('IA3'!D53/C103*100&gt;90,5,IF('IA3'!D53/C103*100&gt;80,4,IF('IA3'!D53/C103*100&gt;70,3,IF('IA3'!D53/C103*100&gt;60,2,IF('IA3'!D53/C103*100&lt;=60,1)))))),0))*C303)</f>
        <v>1000</v>
      </c>
      <c r="D203" s="97">
        <f>IF(COUNT('IA3'!E53)=0,1000,(IFERROR(IF('IA3'!E53/D103&lt;0.5,0,IF('IA3'!E53/D103*100&gt;90,5,IF('IA3'!E53/D103*100&gt;80,4,IF('IA3'!E53/D103*100&gt;70,3,IF('IA3'!E53/D103*100&gt;60,2,IF('IA3'!E53/D103*100&lt;=60,1)))))),0))*D303)</f>
        <v>1000</v>
      </c>
      <c r="E203" s="97">
        <f>IF(COUNT('IA3'!F53)=0,1000,(IFERROR(IF('IA3'!F53/E103&lt;0.5,0,IF('IA3'!F53/E103*100&gt;90,5,IF('IA3'!F53/E103*100&gt;80,4,IF('IA3'!F53/E103*100&gt;70,3,IF('IA3'!F53/E103*100&gt;60,2,IF('IA3'!F53/E103*100&lt;=60,1)))))),0))*E303)</f>
        <v>1000</v>
      </c>
      <c r="F203" s="97">
        <f>IF(COUNT('IA3'!G53)=0,1000,(IFERROR(IF('IA3'!G53/F103&lt;0.5,0,IF('IA3'!G53/F103*100&gt;90,5,IF('IA3'!G53/F103*100&gt;80,4,IF('IA3'!G53/F103*100&gt;70,3,IF('IA3'!G53/F103*100&gt;60,2,IF('IA3'!G53/F103*100&lt;=60,1)))))),0))*F303)</f>
        <v>1000</v>
      </c>
      <c r="G203" s="97">
        <f>IF(COUNT('IA3'!H53)=0,1000,(IFERROR(IF('IA3'!H53/G103&lt;0.5,0,IF('IA3'!H53/G103*100&gt;90,5,IF('IA3'!H53/G103*100&gt;80,4,IF('IA3'!H53/G103*100&gt;70,3,IF('IA3'!H53/G103*100&gt;60,2,IF('IA3'!H53/G103*100&lt;=60,1)))))),0))*G303)</f>
        <v>1000</v>
      </c>
      <c r="H203" s="97">
        <f>IF(COUNT('IA3'!I53)=0,1000,(IFERROR(IF('IA3'!I53/H103&lt;0.5,0,IF('IA3'!I53/H103*100&gt;90,5,IF('IA3'!I53/H103*100&gt;80,4,IF('IA3'!I53/H103*100&gt;70,3,IF('IA3'!I53/H103*100&gt;60,2,IF('IA3'!I53/H103*100&lt;=60,1)))))),0))*H303)</f>
        <v>1000</v>
      </c>
      <c r="I203" s="97">
        <f>IF(COUNT('IA3'!J53)=0,1000,(IFERROR(IF('IA3'!J53/I103&lt;0.5,0,IF('IA3'!J53/I103*100&gt;90,5,IF('IA3'!J53/I103*100&gt;80,4,IF('IA3'!J53/I103*100&gt;70,3,IF('IA3'!J53/I103*100&gt;60,2,IF('IA3'!J53/I103*100&lt;=60,1)))))),0))*I303)</f>
        <v>1000</v>
      </c>
      <c r="J203" s="97">
        <f>IF(COUNT('IA3'!K53)=0,1000,(IFERROR(IF('IA3'!K53/J103&lt;0.5,0,IF('IA3'!K53/J103*100&gt;90,5,IF('IA3'!K53/J103*100&gt;80,4,IF('IA3'!K53/J103*100&gt;70,3,IF('IA3'!K53/J103*100&gt;60,2,IF('IA3'!K53/J103*100&lt;=60,1)))))),0))*J303)</f>
        <v>1000</v>
      </c>
      <c r="K203" s="97">
        <f>IF(COUNT('IA3'!L53)=0,1000,(IFERROR(IF('IA3'!L53/K103&lt;0.5,0,IF('IA3'!L53/K103*100&gt;90,5,IF('IA3'!L53/K103*100&gt;80,4,IF('IA3'!L53/K103*100&gt;70,3,IF('IA3'!L53/K103*100&gt;60,2,IF('IA3'!L53/K103*100&lt;=60,1)))))),0))*K303)</f>
        <v>1000</v>
      </c>
      <c r="L203" s="97">
        <f>IF(COUNT('IA3'!M53)=0,1000,(IFERROR(IF('IA3'!M53/L103&lt;0.5,0,IF('IA3'!M53/L103*100&gt;90,5,IF('IA3'!M53/L103*100&gt;80,4,IF('IA3'!M53/L103*100&gt;70,3,IF('IA3'!M53/L103*100&gt;60,2,IF('IA3'!M53/L103*100&lt;=60,1)))))),0))*L303)</f>
        <v>1000</v>
      </c>
      <c r="M203" s="97">
        <f>IF(COUNT('IA3'!N53)=0,1000,(IFERROR(IF('IA3'!N53/M103&lt;0.5,0,IF('IA3'!N53/M103*100&gt;90,5,IF('IA3'!N53/M103*100&gt;80,4,IF('IA3'!N53/M103*100&gt;70,3,IF('IA3'!N53/M103*100&gt;60,2,IF('IA3'!N53/M103*100&lt;=60,1)))))),0))*M303)</f>
        <v>1000</v>
      </c>
      <c r="N203" s="97">
        <f>IF(COUNT('IA3'!O53)=0,1000,(IFERROR(IF('IA3'!O53/N103&lt;0.5,0,IF('IA3'!O53/N103*100&gt;90,5,IF('IA3'!O53/N103*100&gt;80,4,IF('IA3'!O53/N103*100&gt;70,3,IF('IA3'!O53/N103*100&gt;60,2,IF('IA3'!O53/N103*100&lt;=60,1)))))),0))*N303)</f>
        <v>1000</v>
      </c>
      <c r="O203" s="97">
        <f>IF(COUNT('IA3'!P53)=0,1000,(IFERROR(IF('IA3'!P53/O103&lt;0.5,0,IF('IA3'!P53/O103*100&gt;90,5,IF('IA3'!P53/O103*100&gt;80,4,IF('IA3'!P53/O103*100&gt;70,3,IF('IA3'!P53/O103*100&gt;60,2,IF('IA3'!P53/O103*100&lt;=60,1)))))),0))*O303)</f>
        <v>1000</v>
      </c>
      <c r="P203" s="97">
        <f>IF(COUNT('IA3'!Q53)=0,1000,(IFERROR(IF('IA3'!Q53/P103&lt;0.5,0,IF('IA3'!Q53/P103*100&gt;90,5,IF('IA3'!Q53/P103*100&gt;80,4,IF('IA3'!Q53/P103*100&gt;70,3,IF('IA3'!Q53/P103*100&gt;60,2,IF('IA3'!Q53/P103*100&lt;=60,1)))))),0))*P303)</f>
        <v>1000</v>
      </c>
      <c r="Q203" s="97">
        <f>IF(COUNT('IA3'!R53)=0,1000,(IFERROR(IF('IA3'!R53/Q103&lt;0.5,0,IF('IA3'!R53/Q103*100&gt;90,5,IF('IA3'!R53/Q103*100&gt;80,4,IF('IA3'!R53/Q103*100&gt;70,3,IF('IA3'!R53/Q103*100&gt;60,2,IF('IA3'!R53/Q103*100&lt;=60,1)))))),0))*Q303)</f>
        <v>1000</v>
      </c>
      <c r="R203" s="97">
        <f>IF(COUNT('IA3'!S53)=0,1000,(IFERROR(IF('IA3'!S53/R103&lt;0.5,0,IF('IA3'!S53/R103*100&gt;90,5,IF('IA3'!S53/R103*100&gt;80,4,IF('IA3'!S53/R103*100&gt;70,3,IF('IA3'!S53/R103*100&gt;60,2,IF('IA3'!S53/R103*100&lt;=60,1)))))),0))*R303)</f>
        <v>1000</v>
      </c>
      <c r="S203" s="97">
        <f>IF(COUNT('IA3'!T53)=0,1000,(IFERROR(IF('IA3'!T53/S103&lt;0.5,0,IF('IA3'!T53/S103*100&gt;90,5,IF('IA3'!T53/S103*100&gt;80,4,IF('IA3'!T53/S103*100&gt;70,3,IF('IA3'!T53/S103*100&gt;60,2,IF('IA3'!T53/S103*100&lt;=60,1)))))),0))*S303)</f>
        <v>1000</v>
      </c>
      <c r="T203" s="97">
        <f>IF(COUNT('IA3'!U53)=0,1000,(IFERROR(IF('IA3'!U53/T103&lt;0.5,0,IF('IA3'!U53/T103*100&gt;90,5,IF('IA3'!U53/T103*100&gt;80,4,IF('IA3'!U53/T103*100&gt;70,3,IF('IA3'!U53/T103*100&gt;60,2,IF('IA3'!U53/T103*100&lt;=60,1)))))),0))*T303)</f>
        <v>1000</v>
      </c>
      <c r="U203" s="97">
        <f>IF(COUNT('IA3'!#REF!)=0,1000,(IFERROR(IF('IA3'!#REF!/U103&lt;0.5,0,IF('IA3'!#REF!/U103*100&gt;90,5,IF('IA3'!#REF!/U103*100&gt;80,4,IF('IA3'!#REF!/U103*100&gt;70,3,IF('IA3'!#REF!/U103*100&gt;60,2,IF('IA3'!#REF!/U103*100&lt;=60,1)))))),0))*U303)</f>
        <v>1000</v>
      </c>
      <c r="V203" s="97">
        <f>IF(COUNT('IA3'!X53)=0,1000,(IFERROR(IF('IA3'!X53/V103&lt;0.5,0,IF('IA3'!X53/V103*100&gt;90,5,IF('IA3'!X53/V103*100&gt;80,4,IF('IA3'!X53/V103*100&gt;70,3,IF('IA3'!X53/V103*100&gt;60,2,IF('IA3'!X53/V103*100&lt;=60,1)))))),0))*V303)</f>
        <v>80</v>
      </c>
      <c r="W203" s="97">
        <f>IF(COUNT('IA3'!W53)=0,1000,(IFERROR(IF('IA3'!W53/W103&lt;0.5,0,IF('IA3'!W53/W103*100&gt;90,5,IF('IA3'!W53/W103*100&gt;80,4,IF('IA3'!W53/W103*100&gt;70,3,IF('IA3'!W53/W103*100&gt;60,2,IF('IA3'!W53/W103*100&lt;=60,1)))))),0))*W303)</f>
        <v>1000</v>
      </c>
      <c r="X203" s="97">
        <f>IF(COUNT('IA3'!#REF!)=0,1000,(IFERROR(IF('IA3'!#REF!/X103&lt;0.5,0,IF('IA3'!#REF!/X103*100&gt;90,5,IF('IA3'!#REF!/X103*100&gt;80,4,IF('IA3'!#REF!/X103*100&gt;70,3,IF('IA3'!#REF!/X103*100&gt;60,2,IF('IA3'!#REF!/X103*100&lt;=60,1)))))),0))*X303)</f>
        <v>1000</v>
      </c>
      <c r="Y203" s="97">
        <f>IF(COUNT('IA3'!Y53)=0,1000,(IFERROR(IF('IA3'!Y53/Y103&lt;0.5,0,IF('IA3'!Y53/Y103*100&gt;90,5,IF('IA3'!Y53/Y103*100&gt;80,4,IF('IA3'!Y53/Y103*100&gt;70,3,IF('IA3'!Y53/Y103*100&gt;60,2,IF('IA3'!Y53/Y103*100&lt;=60,1)))))),0))*Y303)</f>
        <v>1000</v>
      </c>
      <c r="Z203" s="97">
        <f>IF(COUNT('IA3'!Z53)=0,1000,(IFERROR(IF('IA3'!Z53/Z103&lt;0.5,0,IF('IA3'!Z53/Z103*100&gt;90,5,IF('IA3'!Z53/Z103*100&gt;80,4,IF('IA3'!Z53/Z103*100&gt;70,3,IF('IA3'!Z53/Z103*100&gt;60,2,IF('IA3'!Z53/Z103*100&lt;=60,1)))))),0))*Z303)</f>
        <v>1000</v>
      </c>
      <c r="AA203" s="97">
        <f>IF(COUNT('IA3'!AA53)=0,1000,(IFERROR(IF('IA3'!AA53/AA103&lt;0.5,0,IF('IA3'!AA53/AA103*100&gt;90,5,IF('IA3'!AA53/AA103*100&gt;80,4,IF('IA3'!AA53/AA103*100&gt;70,3,IF('IA3'!AA53/AA103*100&gt;60,2,IF('IA3'!AA53/AA103*100&lt;=60,1)))))),0))*AA303)</f>
        <v>1000</v>
      </c>
      <c r="AB203" s="97">
        <f>IF(COUNT('IA3'!AB53)=0,1000,(IFERROR(IF('IA3'!AB53/AB103&lt;0.5,0,IF('IA3'!AB53/AB103*100&gt;90,5,IF('IA3'!AB53/AB103*100&gt;80,4,IF('IA3'!AB53/AB103*100&gt;70,3,IF('IA3'!AB53/AB103*100&gt;60,2,IF('IA3'!AB53/AB103*100&lt;=60,1)))))),0))*AB303)</f>
        <v>1000</v>
      </c>
      <c r="AC203" s="97">
        <f>IF(COUNT('IA3'!AC53)=0,1000,(IFERROR(IF('IA3'!AC53/AC103&lt;0.5,0,IF('IA3'!AC53/AC103*100&gt;90,5,IF('IA3'!AC53/AC103*100&gt;80,4,IF('IA3'!AC53/AC103*100&gt;70,3,IF('IA3'!AC53/AC103*100&gt;60,2,IF('IA3'!AC53/AC103*100&lt;=60,1)))))),0))*AC303)</f>
        <v>1000</v>
      </c>
      <c r="AD203" s="97">
        <f>IF(COUNT('IA3'!AD53)=0,1000,(IFERROR(IF('IA3'!AD53/AD103&lt;0.5,0,IF('IA3'!AD53/AD103*100&gt;90,5,IF('IA3'!AD53/AD103*100&gt;80,4,IF('IA3'!AD53/AD103*100&gt;70,3,IF('IA3'!AD53/AD103*100&gt;60,2,IF('IA3'!AD53/AD103*100&lt;=60,1)))))),0))*AD303)</f>
        <v>1000</v>
      </c>
      <c r="AE203" s="97">
        <f>IF(COUNT('IA3'!AE53)=0,1000,(IFERROR(IF('IA3'!AE53/AE103&lt;0.5,0,IF('IA3'!AE53/AE103*100&gt;90,5,IF('IA3'!AE53/AE103*100&gt;80,4,IF('IA3'!AE53/AE103*100&gt;70,3,IF('IA3'!AE53/AE103*100&gt;60,2,IF('IA3'!AE53/AE103*100&lt;=60,1)))))),0))*AE303)</f>
        <v>1000</v>
      </c>
      <c r="AF203" s="97">
        <f>IF(COUNT('IA3'!AF53)=0,1000,(IFERROR(IF('IA3'!AF53/AF103&lt;0.5,0,IF('IA3'!AF53/AF103*100&gt;90,5,IF('IA3'!AF53/AF103*100&gt;80,4,IF('IA3'!AF53/AF103*100&gt;70,3,IF('IA3'!AF53/AF103*100&gt;60,2,IF('IA3'!AF53/AF103*100&lt;=60,1)))))),0))*AF303)</f>
        <v>1000</v>
      </c>
      <c r="AG203" s="97">
        <f>IF(COUNT('IA3'!AG53)=0,1000,(IFERROR(IF('IA3'!AG53/AG103&lt;0.5,0,IF('IA3'!AG53/AG103*100&gt;90,5,IF('IA3'!AG53/AG103*100&gt;80,4,IF('IA3'!AG53/AG103*100&gt;70,3,IF('IA3'!AG53/AG103*100&gt;60,2,IF('IA3'!AG53/AG103*100&lt;=60,1)))))),0))*AG303)</f>
        <v>1000</v>
      </c>
      <c r="AH203" s="97">
        <f>IF(COUNT('IA3'!AH53)=0,1000,(IFERROR(IF('IA3'!AH53/AH103&lt;0.5,0,IF('IA3'!AH53/AH103*100&gt;90,5,IF('IA3'!AH53/AH103*100&gt;80,4,IF('IA3'!AH53/AH103*100&gt;70,3,IF('IA3'!AH53/AH103*100&gt;60,2,IF('IA3'!AH53/AH103*100&lt;=60,1)))))),0))*AH303)</f>
        <v>1000</v>
      </c>
      <c r="AI203" s="97">
        <f>IF(COUNT('IA3'!AI53)=0,1000,(IFERROR(IF('IA3'!AI53/AI103&lt;0.5,0,IF('IA3'!AI53/AI103*100&gt;90,5,IF('IA3'!AI53/AI103*100&gt;80,4,IF('IA3'!AI53/AI103*100&gt;70,3,IF('IA3'!AI53/AI103*100&gt;60,2,IF('IA3'!AI53/AI103*100&lt;=60,1)))))),0))*AI303)</f>
        <v>1000</v>
      </c>
      <c r="AJ203" s="97">
        <f>IF(COUNT('IA3'!AJ53)=0,1000,(IFERROR(IF('IA3'!AJ53/AJ103&lt;0.5,0,IF('IA3'!AJ53/AJ103*100&gt;90,5,IF('IA3'!AJ53/AJ103*100&gt;80,4,IF('IA3'!AJ53/AJ103*100&gt;70,3,IF('IA3'!AJ53/AJ103*100&gt;60,2,IF('IA3'!AJ53/AJ103*100&lt;=60,1)))))),0))*AJ303)</f>
        <v>1000</v>
      </c>
      <c r="AK203" s="97">
        <f>IF(COUNT('IA3'!AK53)=0,1000,(IFERROR(IF('IA3'!AK53/AK103&lt;0.5,0,IF('IA3'!AK53/AK103*100&gt;90,5,IF('IA3'!AK53/AK103*100&gt;80,4,IF('IA3'!AK53/AK103*100&gt;70,3,IF('IA3'!AK53/AK103*100&gt;60,2,IF('IA3'!AK53/AK103*100&lt;=60,1)))))),0))*AK303)</f>
        <v>1000</v>
      </c>
      <c r="AL203" s="97">
        <f>IF(COUNT('IA3'!AL53)=0,1000,(IFERROR(IF('IA3'!AL53/AL103&lt;0.5,0,IF('IA3'!AL53/AL103*100&gt;90,5,IF('IA3'!AL53/AL103*100&gt;80,4,IF('IA3'!AL53/AL103*100&gt;70,3,IF('IA3'!AL53/AL103*100&gt;60,2,IF('IA3'!AL53/AL103*100&lt;=60,1)))))),0))*AL303)</f>
        <v>1000</v>
      </c>
      <c r="AM203" s="97">
        <f>IF(COUNT('IA3'!AM53)=0,1000,(IFERROR(IF('IA3'!AM53/AM103&lt;0.5,0,IF('IA3'!AM53/AM103*100&gt;90,5,IF('IA3'!AM53/AM103*100&gt;80,4,IF('IA3'!AM53/AM103*100&gt;70,3,IF('IA3'!AM53/AM103*100&gt;60,2,IF('IA3'!AM53/AM103*100&lt;=60,1)))))),0))*AM303)</f>
        <v>1000</v>
      </c>
      <c r="AN203" s="97">
        <f>IF(COUNT('IA3'!AN53)=0,1000,(IFERROR(IF('IA3'!AN53/AN103&lt;0.5,0,IF('IA3'!AN53/AN103*100&gt;90,5,IF('IA3'!AN53/AN103*100&gt;80,4,IF('IA3'!AN53/AN103*100&gt;70,3,IF('IA3'!AN53/AN103*100&gt;60,2,IF('IA3'!AN53/AN103*100&lt;=60,1)))))),0))*AN303)</f>
        <v>1000</v>
      </c>
      <c r="AO203" s="97">
        <f>IF(COUNT('IA3'!AO53)=0,1000,(IFERROR(IF('IA3'!AO53/AO103&lt;0.5,0,IF('IA3'!AO53/AO103*100&gt;90,5,IF('IA3'!AO53/AO103*100&gt;80,4,IF('IA3'!AO53/AO103*100&gt;70,3,IF('IA3'!AO53/AO103*100&gt;60,2,IF('IA3'!AO53/AO103*100&lt;=60,1)))))),0))*AO303)</f>
        <v>1000</v>
      </c>
      <c r="AP203" s="97">
        <f>IF(COUNT('IA3'!AP53)=0,1000,(IFERROR(IF('IA3'!AP53/AP103&lt;0.5,0,IF('IA3'!AP53/AP103*100&gt;90,5,IF('IA3'!AP53/AP103*100&gt;80,4,IF('IA3'!AP53/AP103*100&gt;70,3,IF('IA3'!AP53/AP103*100&gt;60,2,IF('IA3'!AP53/AP103*100&lt;=60,1)))))),0))*AP303)</f>
        <v>1000</v>
      </c>
      <c r="AQ203" s="97">
        <f>IF(COUNT('IA3'!AQ53)=0,1000,(IFERROR(IF('IA3'!AQ53/AQ103&lt;0.5,0,IF('IA3'!AQ53/AQ103*100&gt;90,5,IF('IA3'!AQ53/AQ103*100&gt;80,4,IF('IA3'!AQ53/AQ103*100&gt;70,3,IF('IA3'!AQ53/AQ103*100&gt;60,2,IF('IA3'!AQ53/AQ103*100&lt;=60,1)))))),0))*AQ303)</f>
        <v>1000</v>
      </c>
      <c r="AR203" s="97">
        <f>IF(COUNT('IA3'!AR53)=0,1000,(IFERROR(IF('IA3'!AR53/AR103&lt;0.5,0,IF('IA3'!AR53/AR103*100&gt;90,5,IF('IA3'!AR53/AR103*100&gt;80,4,IF('IA3'!AR53/AR103*100&gt;70,3,IF('IA3'!AR53/AR103*100&gt;60,2,IF('IA3'!AR53/AR103*100&lt;=60,1)))))),0))*AR303)</f>
        <v>1000</v>
      </c>
      <c r="AS203" s="97">
        <f>IF(COUNT('IA3'!AS53)=0,1000,(IFERROR(IF('IA3'!AS53/AS103&lt;0.5,0,IF('IA3'!AS53/AS103*100&gt;90,5,IF('IA3'!AS53/AS103*100&gt;80,4,IF('IA3'!AS53/AS103*100&gt;70,3,IF('IA3'!AS53/AS103*100&gt;60,2,IF('IA3'!AS53/AS103*100&lt;=60,1)))))),0))*AS303)</f>
        <v>1000</v>
      </c>
      <c r="AT203" s="97">
        <f>IF(COUNT('IA3'!AT53)=0,1000,(IFERROR(IF('IA3'!AT53/AT103&lt;0.5,0,IF('IA3'!AT53/AT103*100&gt;90,5,IF('IA3'!AT53/AT103*100&gt;80,4,IF('IA3'!AT53/AT103*100&gt;70,3,IF('IA3'!AT53/AT103*100&gt;60,2,IF('IA3'!AT53/AT103*100&lt;=60,1)))))),0))*AT303)</f>
        <v>1000</v>
      </c>
      <c r="AU203" s="97">
        <f>IF(COUNT('IA3'!AU53)=0,1000,(IFERROR(IF('IA3'!AU53/AU103&lt;0.5,0,IF('IA3'!AU53/AU103*100&gt;90,5,IF('IA3'!AU53/AU103*100&gt;80,4,IF('IA3'!AU53/AU103*100&gt;70,3,IF('IA3'!AU53/AU103*100&gt;60,2,IF('IA3'!AU53/AU103*100&lt;=60,1)))))),0))*AU303)</f>
        <v>1000</v>
      </c>
      <c r="AV203" s="97">
        <f>IF(COUNT('IA3'!AV53)=0,1000,(IFERROR(IF('IA3'!AV53/AV103&lt;0.5,0,IF('IA3'!AV53/AV103*100&gt;90,5,IF('IA3'!AV53/AV103*100&gt;80,4,IF('IA3'!AV53/AV103*100&gt;70,3,IF('IA3'!AV53/AV103*100&gt;60,2,IF('IA3'!AV53/AV103*100&lt;=60,1)))))),0))*AV303)</f>
        <v>1000</v>
      </c>
      <c r="AW203" s="97">
        <f>IF(COUNT('IA3'!AW53)=0,1000,(IFERROR(IF('IA3'!AW53/AW103&lt;0.5,0,IF('IA3'!AW53/AW103*100&gt;90,5,IF('IA3'!AW53/AW103*100&gt;80,4,IF('IA3'!AW53/AW103*100&gt;70,3,IF('IA3'!AW53/AW103*100&gt;60,2,IF('IA3'!AW53/AW103*100&lt;=60,1)))))),0))*AW303)</f>
        <v>1000</v>
      </c>
      <c r="AX203" s="97">
        <f>IF(COUNT('IA3'!AX53)=0,1000,(IFERROR(IF('IA3'!AX53/AX103&lt;0.5,0,IF('IA3'!AX53/AX103*100&gt;90,5,IF('IA3'!AX53/AX103*100&gt;80,4,IF('IA3'!AX53/AX103*100&gt;70,3,IF('IA3'!AX53/AX103*100&gt;60,2,IF('IA3'!AX53/AX103*100&lt;=60,1)))))),0))*AX303)</f>
        <v>1000</v>
      </c>
      <c r="AY203" s="97">
        <f>IF(COUNT('IA3'!AY53)=0,1000,(IFERROR(IF('IA3'!AY53/AY103&lt;0.5,0,IF('IA3'!AY53/AY103*100&gt;90,5,IF('IA3'!AY53/AY103*100&gt;80,4,IF('IA3'!AY53/AY103*100&gt;70,3,IF('IA3'!AY53/AY103*100&gt;60,2,IF('IA3'!AY53/AY103*100&lt;=60,1)))))),0))*AY303)</f>
        <v>1000</v>
      </c>
      <c r="AZ203" s="97">
        <f>IF(COUNT('IA3'!AZ53)=0,1000,(IFERROR(IF('IA3'!AZ53/AZ103&lt;0.5,0,IF('IA3'!AZ53/AZ103*100&gt;90,5,IF('IA3'!AZ53/AZ103*100&gt;80,4,IF('IA3'!AZ53/AZ103*100&gt;70,3,IF('IA3'!AZ53/AZ103*100&gt;60,2,IF('IA3'!AZ53/AZ103*100&lt;=60,1)))))),0))*AZ303)</f>
        <v>1000</v>
      </c>
      <c r="BA203" s="96">
        <f t="shared" si="60"/>
        <v>0</v>
      </c>
      <c r="BB203" s="96">
        <f t="shared" si="61"/>
        <v>0</v>
      </c>
      <c r="BC203" s="96">
        <f t="shared" si="62"/>
        <v>0</v>
      </c>
      <c r="BD203" s="96">
        <f t="shared" si="63"/>
        <v>0</v>
      </c>
      <c r="BE203" s="96">
        <f t="shared" si="64"/>
        <v>5</v>
      </c>
      <c r="BF203" s="96">
        <f t="shared" si="65"/>
        <v>0</v>
      </c>
      <c r="BG203" s="96">
        <f t="shared" si="66"/>
        <v>0</v>
      </c>
    </row>
    <row r="204" spans="1:59" x14ac:dyDescent="0.3">
      <c r="A204" s="97">
        <f>IF(COUNT('IA3'!B54)=0,1000,(IFERROR(IF('IA3'!B54/A104&lt;0.5,0,IF('IA3'!B54/A104*100&gt;90,5,IF('IA3'!B54/A104*100&gt;80,4,IF('IA3'!B54/A104*100&gt;70,3,IF('IA3'!B54/A104*100&gt;60,2,IF('IA3'!B54/A104*100&lt;=60,1)))))),0))*A304)</f>
        <v>10</v>
      </c>
      <c r="B204" s="97">
        <f>IF(COUNT('IA3'!C54)=0,1000,(IFERROR(IF('IA3'!C54/B104&lt;0.5,0,IF('IA3'!C54/B104*100&gt;90,5,IF('IA3'!C54/B104*100&gt;80,4,IF('IA3'!C54/B104*100&gt;70,3,IF('IA3'!C54/B104*100&gt;60,2,IF('IA3'!C54/B104*100&lt;=60,1)))))),0))*B304)</f>
        <v>10</v>
      </c>
      <c r="C204" s="97">
        <f>IF(COUNT('IA3'!D54)=0,1000,(IFERROR(IF('IA3'!D54/C104&lt;0.5,0,IF('IA3'!D54/C104*100&gt;90,5,IF('IA3'!D54/C104*100&gt;80,4,IF('IA3'!D54/C104*100&gt;70,3,IF('IA3'!D54/C104*100&gt;60,2,IF('IA3'!D54/C104*100&lt;=60,1)))))),0))*C304)</f>
        <v>10</v>
      </c>
      <c r="D204" s="97">
        <f>IF(COUNT('IA3'!E54)=0,1000,(IFERROR(IF('IA3'!E54/D104&lt;0.5,0,IF('IA3'!E54/D104*100&gt;90,5,IF('IA3'!E54/D104*100&gt;80,4,IF('IA3'!E54/D104*100&gt;70,3,IF('IA3'!E54/D104*100&gt;60,2,IF('IA3'!E54/D104*100&lt;=60,1)))))),0))*D304)</f>
        <v>10</v>
      </c>
      <c r="E204" s="97">
        <f>IF(COUNT('IA3'!F54)=0,1000,(IFERROR(IF('IA3'!F54/E104&lt;0.5,0,IF('IA3'!F54/E104*100&gt;90,5,IF('IA3'!F54/E104*100&gt;80,4,IF('IA3'!F54/E104*100&gt;70,3,IF('IA3'!F54/E104*100&gt;60,2,IF('IA3'!F54/E104*100&lt;=60,1)))))),0))*E304)</f>
        <v>10</v>
      </c>
      <c r="F204" s="97">
        <f>IF(COUNT('IA3'!G54)=0,1000,(IFERROR(IF('IA3'!G54/F104&lt;0.5,0,IF('IA3'!G54/F104*100&gt;90,5,IF('IA3'!G54/F104*100&gt;80,4,IF('IA3'!G54/F104*100&gt;70,3,IF('IA3'!G54/F104*100&gt;60,2,IF('IA3'!G54/F104*100&lt;=60,1)))))),0))*F304)</f>
        <v>10</v>
      </c>
      <c r="G204" s="97">
        <f>IF(COUNT('IA3'!H54)=0,1000,(IFERROR(IF('IA3'!H54/G104&lt;0.5,0,IF('IA3'!H54/G104*100&gt;90,5,IF('IA3'!H54/G104*100&gt;80,4,IF('IA3'!H54/G104*100&gt;70,3,IF('IA3'!H54/G104*100&gt;60,2,IF('IA3'!H54/G104*100&lt;=60,1)))))),0))*G304)</f>
        <v>10</v>
      </c>
      <c r="H204" s="97">
        <f>IF(COUNT('IA3'!I54)=0,1000,(IFERROR(IF('IA3'!I54/H104&lt;0.5,0,IF('IA3'!I54/H104*100&gt;90,5,IF('IA3'!I54/H104*100&gt;80,4,IF('IA3'!I54/H104*100&gt;70,3,IF('IA3'!I54/H104*100&gt;60,2,IF('IA3'!I54/H104*100&lt;=60,1)))))),0))*H304)</f>
        <v>10</v>
      </c>
      <c r="I204" s="97">
        <f>IF(COUNT('IA3'!J54)=0,1000,(IFERROR(IF('IA3'!J54/I104&lt;0.5,0,IF('IA3'!J54/I104*100&gt;90,5,IF('IA3'!J54/I104*100&gt;80,4,IF('IA3'!J54/I104*100&gt;70,3,IF('IA3'!J54/I104*100&gt;60,2,IF('IA3'!J54/I104*100&lt;=60,1)))))),0))*I304)</f>
        <v>10</v>
      </c>
      <c r="J204" s="97">
        <f>IF(COUNT('IA3'!K54)=0,1000,(IFERROR(IF('IA3'!K54/J104&lt;0.5,0,IF('IA3'!K54/J104*100&gt;90,5,IF('IA3'!K54/J104*100&gt;80,4,IF('IA3'!K54/J104*100&gt;70,3,IF('IA3'!K54/J104*100&gt;60,2,IF('IA3'!K54/J104*100&lt;=60,1)))))),0))*J304)</f>
        <v>10</v>
      </c>
      <c r="K204" s="97">
        <f>IF(COUNT('IA3'!L54)=0,1000,(IFERROR(IF('IA3'!L54/K104&lt;0.5,0,IF('IA3'!L54/K104*100&gt;90,5,IF('IA3'!L54/K104*100&gt;80,4,IF('IA3'!L54/K104*100&gt;70,3,IF('IA3'!L54/K104*100&gt;60,2,IF('IA3'!L54/K104*100&lt;=60,1)))))),0))*K304)</f>
        <v>65</v>
      </c>
      <c r="L204" s="97">
        <f>IF(COUNT('IA3'!M54)=0,1000,(IFERROR(IF('IA3'!M54/L104&lt;0.5,0,IF('IA3'!M54/L104*100&gt;90,5,IF('IA3'!M54/L104*100&gt;80,4,IF('IA3'!M54/L104*100&gt;70,3,IF('IA3'!M54/L104*100&gt;60,2,IF('IA3'!M54/L104*100&lt;=60,1)))))),0))*L304)</f>
        <v>65</v>
      </c>
      <c r="M204" s="97">
        <f>IF(COUNT('IA3'!N54)=0,1000,(IFERROR(IF('IA3'!N54/M104&lt;0.5,0,IF('IA3'!N54/M104*100&gt;90,5,IF('IA3'!N54/M104*100&gt;80,4,IF('IA3'!N54/M104*100&gt;70,3,IF('IA3'!N54/M104*100&gt;60,2,IF('IA3'!N54/M104*100&lt;=60,1)))))),0))*M304)</f>
        <v>65</v>
      </c>
      <c r="N204" s="97">
        <f>IF(COUNT('IA3'!O54)=0,1000,(IFERROR(IF('IA3'!O54/N104&lt;0.5,0,IF('IA3'!O54/N104*100&gt;90,5,IF('IA3'!O54/N104*100&gt;80,4,IF('IA3'!O54/N104*100&gt;70,3,IF('IA3'!O54/N104*100&gt;60,2,IF('IA3'!O54/N104*100&lt;=60,1)))))),0))*N304)</f>
        <v>65</v>
      </c>
      <c r="O204" s="97">
        <f>IF(COUNT('IA3'!P54)=0,1000,(IFERROR(IF('IA3'!P54/O104&lt;0.5,0,IF('IA3'!P54/O104*100&gt;90,5,IF('IA3'!P54/O104*100&gt;80,4,IF('IA3'!P54/O104*100&gt;70,3,IF('IA3'!P54/O104*100&gt;60,2,IF('IA3'!P54/O104*100&lt;=60,1)))))),0))*O304)</f>
        <v>65</v>
      </c>
      <c r="P204" s="97">
        <f>IF(COUNT('IA3'!Q54)=0,1000,(IFERROR(IF('IA3'!Q54/P104&lt;0.5,0,IF('IA3'!Q54/P104*100&gt;90,5,IF('IA3'!Q54/P104*100&gt;80,4,IF('IA3'!Q54/P104*100&gt;70,3,IF('IA3'!Q54/P104*100&gt;60,2,IF('IA3'!Q54/P104*100&lt;=60,1)))))),0))*P304)</f>
        <v>65</v>
      </c>
      <c r="Q204" s="97">
        <f>IF(COUNT('IA3'!R54)=0,1000,(IFERROR(IF('IA3'!R54/Q104&lt;0.5,0,IF('IA3'!R54/Q104*100&gt;90,5,IF('IA3'!R54/Q104*100&gt;80,4,IF('IA3'!R54/Q104*100&gt;70,3,IF('IA3'!R54/Q104*100&gt;60,2,IF('IA3'!R54/Q104*100&lt;=60,1)))))),0))*Q304)</f>
        <v>65</v>
      </c>
      <c r="R204" s="97">
        <f>IF(COUNT('IA3'!S54)=0,1000,(IFERROR(IF('IA3'!S54/R104&lt;0.5,0,IF('IA3'!S54/R104*100&gt;90,5,IF('IA3'!S54/R104*100&gt;80,4,IF('IA3'!S54/R104*100&gt;70,3,IF('IA3'!S54/R104*100&gt;60,2,IF('IA3'!S54/R104*100&lt;=60,1)))))),0))*R304)</f>
        <v>65</v>
      </c>
      <c r="S204" s="97">
        <f>IF(COUNT('IA3'!T54)=0,1000,(IFERROR(IF('IA3'!T54/S104&lt;0.5,0,IF('IA3'!T54/S104*100&gt;90,5,IF('IA3'!T54/S104*100&gt;80,4,IF('IA3'!T54/S104*100&gt;70,3,IF('IA3'!T54/S104*100&gt;60,2,IF('IA3'!T54/S104*100&lt;=60,1)))))),0))*S304)</f>
        <v>65</v>
      </c>
      <c r="T204" s="97">
        <f>IF(COUNT('IA3'!U54)=0,1000,(IFERROR(IF('IA3'!U54/T104&lt;0.5,0,IF('IA3'!U54/T104*100&gt;90,5,IF('IA3'!U54/T104*100&gt;80,4,IF('IA3'!U54/T104*100&gt;70,3,IF('IA3'!U54/T104*100&gt;60,2,IF('IA3'!U54/T104*100&lt;=60,1)))))),0))*T304)</f>
        <v>65</v>
      </c>
      <c r="U204" s="97">
        <f>IF(COUNT('IA3'!#REF!)=0,1000,(IFERROR(IF('IA3'!#REF!/U104&lt;0.5,0,IF('IA3'!#REF!/U104*100&gt;90,5,IF('IA3'!#REF!/U104*100&gt;80,4,IF('IA3'!#REF!/U104*100&gt;70,3,IF('IA3'!#REF!/U104*100&gt;60,2,IF('IA3'!#REF!/U104*100&lt;=60,1)))))),0))*U304)</f>
        <v>1000</v>
      </c>
      <c r="V204" s="97">
        <f>IF(COUNT('IA3'!V54)=0,1000,(IFERROR(IF('IA3'!V54/V104&lt;0.5,0,IF('IA3'!V54/V104*100&gt;90,5,IF('IA3'!V54/V104*100&gt;80,4,IF('IA3'!V54/V104*100&gt;70,3,IF('IA3'!V54/V104*100&gt;60,2,IF('IA3'!V54/V104*100&lt;=60,1)))))),0))*V304)</f>
        <v>80</v>
      </c>
      <c r="W204" s="97">
        <f>IF(COUNT('IA3'!W54)=0,1000,(IFERROR(IF('IA3'!W54/W104&lt;0.5,0,IF('IA3'!W54/W104*100&gt;90,5,IF('IA3'!W54/W104*100&gt;80,4,IF('IA3'!W54/W104*100&gt;70,3,IF('IA3'!W54/W104*100&gt;60,2,IF('IA3'!W54/W104*100&lt;=60,1)))))),0))*W304)</f>
        <v>0</v>
      </c>
      <c r="X204" s="97">
        <f>IF(COUNT('IA3'!X54)=0,1000,(IFERROR(IF('IA3'!X54/X104&lt;0.5,0,IF('IA3'!X54/X104*100&gt;90,5,IF('IA3'!X54/X104*100&gt;80,4,IF('IA3'!X54/X104*100&gt;70,3,IF('IA3'!X54/X104*100&gt;60,2,IF('IA3'!X54/X104*100&lt;=60,1)))))),0))*X304)</f>
        <v>1000</v>
      </c>
      <c r="Y204" s="97">
        <f>IF(COUNT('IA3'!Y54)=0,1000,(IFERROR(IF('IA3'!Y54/Y104&lt;0.5,0,IF('IA3'!Y54/Y104*100&gt;90,5,IF('IA3'!Y54/Y104*100&gt;80,4,IF('IA3'!Y54/Y104*100&gt;70,3,IF('IA3'!Y54/Y104*100&gt;60,2,IF('IA3'!Y54/Y104*100&lt;=60,1)))))),0))*Y304)</f>
        <v>1000</v>
      </c>
      <c r="Z204" s="97">
        <f>IF(COUNT('IA3'!Z54)=0,1000,(IFERROR(IF('IA3'!Z54/Z104&lt;0.5,0,IF('IA3'!Z54/Z104*100&gt;90,5,IF('IA3'!Z54/Z104*100&gt;80,4,IF('IA3'!Z54/Z104*100&gt;70,3,IF('IA3'!Z54/Z104*100&gt;60,2,IF('IA3'!Z54/Z104*100&lt;=60,1)))))),0))*Z304)</f>
        <v>1000</v>
      </c>
      <c r="AA204" s="97">
        <f>IF(COUNT('IA3'!AA54)=0,1000,(IFERROR(IF('IA3'!AA54/AA104&lt;0.5,0,IF('IA3'!AA54/AA104*100&gt;90,5,IF('IA3'!AA54/AA104*100&gt;80,4,IF('IA3'!AA54/AA104*100&gt;70,3,IF('IA3'!AA54/AA104*100&gt;60,2,IF('IA3'!AA54/AA104*100&lt;=60,1)))))),0))*AA304)</f>
        <v>1000</v>
      </c>
      <c r="AB204" s="97">
        <f>IF(COUNT('IA3'!AB54)=0,1000,(IFERROR(IF('IA3'!AB54/AB104&lt;0.5,0,IF('IA3'!AB54/AB104*100&gt;90,5,IF('IA3'!AB54/AB104*100&gt;80,4,IF('IA3'!AB54/AB104*100&gt;70,3,IF('IA3'!AB54/AB104*100&gt;60,2,IF('IA3'!AB54/AB104*100&lt;=60,1)))))),0))*AB304)</f>
        <v>1000</v>
      </c>
      <c r="AC204" s="97">
        <f>IF(COUNT('IA3'!AC54)=0,1000,(IFERROR(IF('IA3'!AC54/AC104&lt;0.5,0,IF('IA3'!AC54/AC104*100&gt;90,5,IF('IA3'!AC54/AC104*100&gt;80,4,IF('IA3'!AC54/AC104*100&gt;70,3,IF('IA3'!AC54/AC104*100&gt;60,2,IF('IA3'!AC54/AC104*100&lt;=60,1)))))),0))*AC304)</f>
        <v>1000</v>
      </c>
      <c r="AD204" s="97">
        <f>IF(COUNT('IA3'!AD54)=0,1000,(IFERROR(IF('IA3'!AD54/AD104&lt;0.5,0,IF('IA3'!AD54/AD104*100&gt;90,5,IF('IA3'!AD54/AD104*100&gt;80,4,IF('IA3'!AD54/AD104*100&gt;70,3,IF('IA3'!AD54/AD104*100&gt;60,2,IF('IA3'!AD54/AD104*100&lt;=60,1)))))),0))*AD304)</f>
        <v>1000</v>
      </c>
      <c r="AE204" s="97">
        <f>IF(COUNT('IA3'!AE54)=0,1000,(IFERROR(IF('IA3'!AE54/AE104&lt;0.5,0,IF('IA3'!AE54/AE104*100&gt;90,5,IF('IA3'!AE54/AE104*100&gt;80,4,IF('IA3'!AE54/AE104*100&gt;70,3,IF('IA3'!AE54/AE104*100&gt;60,2,IF('IA3'!AE54/AE104*100&lt;=60,1)))))),0))*AE304)</f>
        <v>1000</v>
      </c>
      <c r="AF204" s="97">
        <f>IF(COUNT('IA3'!AF54)=0,1000,(IFERROR(IF('IA3'!AF54/AF104&lt;0.5,0,IF('IA3'!AF54/AF104*100&gt;90,5,IF('IA3'!AF54/AF104*100&gt;80,4,IF('IA3'!AF54/AF104*100&gt;70,3,IF('IA3'!AF54/AF104*100&gt;60,2,IF('IA3'!AF54/AF104*100&lt;=60,1)))))),0))*AF304)</f>
        <v>1000</v>
      </c>
      <c r="AG204" s="97">
        <f>IF(COUNT('IA3'!AG54)=0,1000,(IFERROR(IF('IA3'!AG54/AG104&lt;0.5,0,IF('IA3'!AG54/AG104*100&gt;90,5,IF('IA3'!AG54/AG104*100&gt;80,4,IF('IA3'!AG54/AG104*100&gt;70,3,IF('IA3'!AG54/AG104*100&gt;60,2,IF('IA3'!AG54/AG104*100&lt;=60,1)))))),0))*AG304)</f>
        <v>1000</v>
      </c>
      <c r="AH204" s="97">
        <f>IF(COUNT('IA3'!AH54)=0,1000,(IFERROR(IF('IA3'!AH54/AH104&lt;0.5,0,IF('IA3'!AH54/AH104*100&gt;90,5,IF('IA3'!AH54/AH104*100&gt;80,4,IF('IA3'!AH54/AH104*100&gt;70,3,IF('IA3'!AH54/AH104*100&gt;60,2,IF('IA3'!AH54/AH104*100&lt;=60,1)))))),0))*AH304)</f>
        <v>1000</v>
      </c>
      <c r="AI204" s="97">
        <f>IF(COUNT('IA3'!AI54)=0,1000,(IFERROR(IF('IA3'!AI54/AI104&lt;0.5,0,IF('IA3'!AI54/AI104*100&gt;90,5,IF('IA3'!AI54/AI104*100&gt;80,4,IF('IA3'!AI54/AI104*100&gt;70,3,IF('IA3'!AI54/AI104*100&gt;60,2,IF('IA3'!AI54/AI104*100&lt;=60,1)))))),0))*AI304)</f>
        <v>1000</v>
      </c>
      <c r="AJ204" s="97">
        <f>IF(COUNT('IA3'!AJ54)=0,1000,(IFERROR(IF('IA3'!AJ54/AJ104&lt;0.5,0,IF('IA3'!AJ54/AJ104*100&gt;90,5,IF('IA3'!AJ54/AJ104*100&gt;80,4,IF('IA3'!AJ54/AJ104*100&gt;70,3,IF('IA3'!AJ54/AJ104*100&gt;60,2,IF('IA3'!AJ54/AJ104*100&lt;=60,1)))))),0))*AJ304)</f>
        <v>1000</v>
      </c>
      <c r="AK204" s="97">
        <f>IF(COUNT('IA3'!AK54)=0,1000,(IFERROR(IF('IA3'!AK54/AK104&lt;0.5,0,IF('IA3'!AK54/AK104*100&gt;90,5,IF('IA3'!AK54/AK104*100&gt;80,4,IF('IA3'!AK54/AK104*100&gt;70,3,IF('IA3'!AK54/AK104*100&gt;60,2,IF('IA3'!AK54/AK104*100&lt;=60,1)))))),0))*AK304)</f>
        <v>1000</v>
      </c>
      <c r="AL204" s="97">
        <f>IF(COUNT('IA3'!AL54)=0,1000,(IFERROR(IF('IA3'!AL54/AL104&lt;0.5,0,IF('IA3'!AL54/AL104*100&gt;90,5,IF('IA3'!AL54/AL104*100&gt;80,4,IF('IA3'!AL54/AL104*100&gt;70,3,IF('IA3'!AL54/AL104*100&gt;60,2,IF('IA3'!AL54/AL104*100&lt;=60,1)))))),0))*AL304)</f>
        <v>1000</v>
      </c>
      <c r="AM204" s="97">
        <f>IF(COUNT('IA3'!AM54)=0,1000,(IFERROR(IF('IA3'!AM54/AM104&lt;0.5,0,IF('IA3'!AM54/AM104*100&gt;90,5,IF('IA3'!AM54/AM104*100&gt;80,4,IF('IA3'!AM54/AM104*100&gt;70,3,IF('IA3'!AM54/AM104*100&gt;60,2,IF('IA3'!AM54/AM104*100&lt;=60,1)))))),0))*AM304)</f>
        <v>1000</v>
      </c>
      <c r="AN204" s="97">
        <f>IF(COUNT('IA3'!AN54)=0,1000,(IFERROR(IF('IA3'!AN54/AN104&lt;0.5,0,IF('IA3'!AN54/AN104*100&gt;90,5,IF('IA3'!AN54/AN104*100&gt;80,4,IF('IA3'!AN54/AN104*100&gt;70,3,IF('IA3'!AN54/AN104*100&gt;60,2,IF('IA3'!AN54/AN104*100&lt;=60,1)))))),0))*AN304)</f>
        <v>1000</v>
      </c>
      <c r="AO204" s="97">
        <f>IF(COUNT('IA3'!AO54)=0,1000,(IFERROR(IF('IA3'!AO54/AO104&lt;0.5,0,IF('IA3'!AO54/AO104*100&gt;90,5,IF('IA3'!AO54/AO104*100&gt;80,4,IF('IA3'!AO54/AO104*100&gt;70,3,IF('IA3'!AO54/AO104*100&gt;60,2,IF('IA3'!AO54/AO104*100&lt;=60,1)))))),0))*AO304)</f>
        <v>1000</v>
      </c>
      <c r="AP204" s="97">
        <f>IF(COUNT('IA3'!AP54)=0,1000,(IFERROR(IF('IA3'!AP54/AP104&lt;0.5,0,IF('IA3'!AP54/AP104*100&gt;90,5,IF('IA3'!AP54/AP104*100&gt;80,4,IF('IA3'!AP54/AP104*100&gt;70,3,IF('IA3'!AP54/AP104*100&gt;60,2,IF('IA3'!AP54/AP104*100&lt;=60,1)))))),0))*AP304)</f>
        <v>1000</v>
      </c>
      <c r="AQ204" s="97">
        <f>IF(COUNT('IA3'!AQ54)=0,1000,(IFERROR(IF('IA3'!AQ54/AQ104&lt;0.5,0,IF('IA3'!AQ54/AQ104*100&gt;90,5,IF('IA3'!AQ54/AQ104*100&gt;80,4,IF('IA3'!AQ54/AQ104*100&gt;70,3,IF('IA3'!AQ54/AQ104*100&gt;60,2,IF('IA3'!AQ54/AQ104*100&lt;=60,1)))))),0))*AQ304)</f>
        <v>1000</v>
      </c>
      <c r="AR204" s="97">
        <f>IF(COUNT('IA3'!AR54)=0,1000,(IFERROR(IF('IA3'!AR54/AR104&lt;0.5,0,IF('IA3'!AR54/AR104*100&gt;90,5,IF('IA3'!AR54/AR104*100&gt;80,4,IF('IA3'!AR54/AR104*100&gt;70,3,IF('IA3'!AR54/AR104*100&gt;60,2,IF('IA3'!AR54/AR104*100&lt;=60,1)))))),0))*AR304)</f>
        <v>1000</v>
      </c>
      <c r="AS204" s="97">
        <f>IF(COUNT('IA3'!AS54)=0,1000,(IFERROR(IF('IA3'!AS54/AS104&lt;0.5,0,IF('IA3'!AS54/AS104*100&gt;90,5,IF('IA3'!AS54/AS104*100&gt;80,4,IF('IA3'!AS54/AS104*100&gt;70,3,IF('IA3'!AS54/AS104*100&gt;60,2,IF('IA3'!AS54/AS104*100&lt;=60,1)))))),0))*AS304)</f>
        <v>1000</v>
      </c>
      <c r="AT204" s="97">
        <f>IF(COUNT('IA3'!AT54)=0,1000,(IFERROR(IF('IA3'!AT54/AT104&lt;0.5,0,IF('IA3'!AT54/AT104*100&gt;90,5,IF('IA3'!AT54/AT104*100&gt;80,4,IF('IA3'!AT54/AT104*100&gt;70,3,IF('IA3'!AT54/AT104*100&gt;60,2,IF('IA3'!AT54/AT104*100&lt;=60,1)))))),0))*AT304)</f>
        <v>1000</v>
      </c>
      <c r="AU204" s="97">
        <f>IF(COUNT('IA3'!AU54)=0,1000,(IFERROR(IF('IA3'!AU54/AU104&lt;0.5,0,IF('IA3'!AU54/AU104*100&gt;90,5,IF('IA3'!AU54/AU104*100&gt;80,4,IF('IA3'!AU54/AU104*100&gt;70,3,IF('IA3'!AU54/AU104*100&gt;60,2,IF('IA3'!AU54/AU104*100&lt;=60,1)))))),0))*AU304)</f>
        <v>1000</v>
      </c>
      <c r="AV204" s="97">
        <f>IF(COUNT('IA3'!AV54)=0,1000,(IFERROR(IF('IA3'!AV54/AV104&lt;0.5,0,IF('IA3'!AV54/AV104*100&gt;90,5,IF('IA3'!AV54/AV104*100&gt;80,4,IF('IA3'!AV54/AV104*100&gt;70,3,IF('IA3'!AV54/AV104*100&gt;60,2,IF('IA3'!AV54/AV104*100&lt;=60,1)))))),0))*AV304)</f>
        <v>1000</v>
      </c>
      <c r="AW204" s="97">
        <f>IF(COUNT('IA3'!AW54)=0,1000,(IFERROR(IF('IA3'!AW54/AW104&lt;0.5,0,IF('IA3'!AW54/AW104*100&gt;90,5,IF('IA3'!AW54/AW104*100&gt;80,4,IF('IA3'!AW54/AW104*100&gt;70,3,IF('IA3'!AW54/AW104*100&gt;60,2,IF('IA3'!AW54/AW104*100&lt;=60,1)))))),0))*AW304)</f>
        <v>1000</v>
      </c>
      <c r="AX204" s="97">
        <f>IF(COUNT('IA3'!AX54)=0,1000,(IFERROR(IF('IA3'!AX54/AX104&lt;0.5,0,IF('IA3'!AX54/AX104*100&gt;90,5,IF('IA3'!AX54/AX104*100&gt;80,4,IF('IA3'!AX54/AX104*100&gt;70,3,IF('IA3'!AX54/AX104*100&gt;60,2,IF('IA3'!AX54/AX104*100&lt;=60,1)))))),0))*AX304)</f>
        <v>1000</v>
      </c>
      <c r="AY204" s="97">
        <f>IF(COUNT('IA3'!AY54)=0,1000,(IFERROR(IF('IA3'!AY54/AY104&lt;0.5,0,IF('IA3'!AY54/AY104*100&gt;90,5,IF('IA3'!AY54/AY104*100&gt;80,4,IF('IA3'!AY54/AY104*100&gt;70,3,IF('IA3'!AY54/AY104*100&gt;60,2,IF('IA3'!AY54/AY104*100&lt;=60,1)))))),0))*AY304)</f>
        <v>1000</v>
      </c>
      <c r="AZ204" s="97">
        <f>IF(COUNT('IA3'!AZ54)=0,1000,(IFERROR(IF('IA3'!AZ54/AZ104&lt;0.5,0,IF('IA3'!AZ54/AZ104*100&gt;90,5,IF('IA3'!AZ54/AZ104*100&gt;80,4,IF('IA3'!AZ54/AZ104*100&gt;70,3,IF('IA3'!AZ54/AZ104*100&gt;60,2,IF('IA3'!AZ54/AZ104*100&lt;=60,1)))))),0))*AZ304)</f>
        <v>1000</v>
      </c>
      <c r="BA204" s="96">
        <f t="shared" si="60"/>
        <v>5</v>
      </c>
      <c r="BB204" s="96">
        <f t="shared" si="61"/>
        <v>5</v>
      </c>
      <c r="BC204" s="96">
        <f t="shared" si="62"/>
        <v>5</v>
      </c>
      <c r="BD204" s="96">
        <f t="shared" si="63"/>
        <v>5</v>
      </c>
      <c r="BE204" s="96">
        <f t="shared" si="64"/>
        <v>5</v>
      </c>
      <c r="BF204" s="96">
        <f t="shared" si="65"/>
        <v>0</v>
      </c>
      <c r="BG204" s="96">
        <f t="shared" si="66"/>
        <v>0</v>
      </c>
    </row>
    <row r="205" spans="1:59" x14ac:dyDescent="0.3">
      <c r="A205" s="97">
        <f>IF(COUNT('IA3'!B55)=0,1000,(IFERROR(IF('IA3'!B55/A105&lt;0.5,0,IF('IA3'!B55/A105*100&gt;90,5,IF('IA3'!B55/A105*100&gt;80,4,IF('IA3'!B55/A105*100&gt;70,3,IF('IA3'!B55/A105*100&gt;60,2,IF('IA3'!B55/A105*100&lt;=60,1)))))),0))*A305)</f>
        <v>10</v>
      </c>
      <c r="B205" s="97">
        <f>IF(COUNT('IA3'!C55)=0,1000,(IFERROR(IF('IA3'!C55/B105&lt;0.5,0,IF('IA3'!C55/B105*100&gt;90,5,IF('IA3'!C55/B105*100&gt;80,4,IF('IA3'!C55/B105*100&gt;70,3,IF('IA3'!C55/B105*100&gt;60,2,IF('IA3'!C55/B105*100&lt;=60,1)))))),0))*B305)</f>
        <v>1000</v>
      </c>
      <c r="C205" s="97">
        <f>IF(COUNT('IA3'!D55)=0,1000,(IFERROR(IF('IA3'!D55/C105&lt;0.5,0,IF('IA3'!D55/C105*100&gt;90,5,IF('IA3'!D55/C105*100&gt;80,4,IF('IA3'!D55/C105*100&gt;70,3,IF('IA3'!D55/C105*100&gt;60,2,IF('IA3'!D55/C105*100&lt;=60,1)))))),0))*C305)</f>
        <v>10</v>
      </c>
      <c r="D205" s="97">
        <f>IF(COUNT('IA3'!E55)=0,1000,(IFERROR(IF('IA3'!E55/D105&lt;0.5,0,IF('IA3'!E55/D105*100&gt;90,5,IF('IA3'!E55/D105*100&gt;80,4,IF('IA3'!E55/D105*100&gt;70,3,IF('IA3'!E55/D105*100&gt;60,2,IF('IA3'!E55/D105*100&lt;=60,1)))))),0))*D305)</f>
        <v>1000</v>
      </c>
      <c r="E205" s="97">
        <f>IF(COUNT('IA3'!F55)=0,1000,(IFERROR(IF('IA3'!F55/E105&lt;0.5,0,IF('IA3'!F55/E105*100&gt;90,5,IF('IA3'!F55/E105*100&gt;80,4,IF('IA3'!F55/E105*100&gt;70,3,IF('IA3'!F55/E105*100&gt;60,2,IF('IA3'!F55/E105*100&lt;=60,1)))))),0))*E305)</f>
        <v>10</v>
      </c>
      <c r="F205" s="97">
        <f>IF(COUNT('IA3'!G55)=0,1000,(IFERROR(IF('IA3'!G55/F105&lt;0.5,0,IF('IA3'!G55/F105*100&gt;90,5,IF('IA3'!G55/F105*100&gt;80,4,IF('IA3'!G55/F105*100&gt;70,3,IF('IA3'!G55/F105*100&gt;60,2,IF('IA3'!G55/F105*100&lt;=60,1)))))),0))*F305)</f>
        <v>1000</v>
      </c>
      <c r="G205" s="97">
        <f>IF(COUNT('IA3'!H55)=0,1000,(IFERROR(IF('IA3'!H55/G105&lt;0.5,0,IF('IA3'!H55/G105*100&gt;90,5,IF('IA3'!H55/G105*100&gt;80,4,IF('IA3'!H55/G105*100&gt;70,3,IF('IA3'!H55/G105*100&gt;60,2,IF('IA3'!H55/G105*100&lt;=60,1)))))),0))*G305)</f>
        <v>10</v>
      </c>
      <c r="H205" s="97">
        <f>IF(COUNT('IA3'!I55)=0,1000,(IFERROR(IF('IA3'!I55/H105&lt;0.5,0,IF('IA3'!I55/H105*100&gt;90,5,IF('IA3'!I55/H105*100&gt;80,4,IF('IA3'!I55/H105*100&gt;70,3,IF('IA3'!I55/H105*100&gt;60,2,IF('IA3'!I55/H105*100&lt;=60,1)))))),0))*H305)</f>
        <v>1000</v>
      </c>
      <c r="I205" s="97">
        <f>IF(COUNT('IA3'!J55)=0,1000,(IFERROR(IF('IA3'!J55/I105&lt;0.5,0,IF('IA3'!J55/I105*100&gt;90,5,IF('IA3'!J55/I105*100&gt;80,4,IF('IA3'!J55/I105*100&gt;70,3,IF('IA3'!J55/I105*100&gt;60,2,IF('IA3'!J55/I105*100&lt;=60,1)))))),0))*I305)</f>
        <v>4</v>
      </c>
      <c r="J205" s="97">
        <f>IF(COUNT('IA3'!K55)=0,1000,(IFERROR(IF('IA3'!K55/J105&lt;0.5,0,IF('IA3'!K55/J105*100&gt;90,5,IF('IA3'!K55/J105*100&gt;80,4,IF('IA3'!K55/J105*100&gt;70,3,IF('IA3'!K55/J105*100&gt;60,2,IF('IA3'!K55/J105*100&lt;=60,1)))))),0))*J305)</f>
        <v>1000</v>
      </c>
      <c r="K205" s="97">
        <f>IF(COUNT('IA3'!L55)=0,1000,(IFERROR(IF('IA3'!L55/K105&lt;0.5,0,IF('IA3'!L55/K105*100&gt;90,5,IF('IA3'!L55/K105*100&gt;80,4,IF('IA3'!L55/K105*100&gt;70,3,IF('IA3'!L55/K105*100&gt;60,2,IF('IA3'!L55/K105*100&lt;=60,1)))))),0))*K305)</f>
        <v>1000</v>
      </c>
      <c r="L205" s="97">
        <f>IF(COUNT('IA3'!M55)=0,1000,(IFERROR(IF('IA3'!M55/L105&lt;0.5,0,IF('IA3'!M55/L105*100&gt;90,5,IF('IA3'!M55/L105*100&gt;80,4,IF('IA3'!M55/L105*100&gt;70,3,IF('IA3'!M55/L105*100&gt;60,2,IF('IA3'!M55/L105*100&lt;=60,1)))))),0))*L305)</f>
        <v>1000</v>
      </c>
      <c r="M205" s="97">
        <f>IF(COUNT('IA3'!N55)=0,1000,(IFERROR(IF('IA3'!N55/M105&lt;0.5,0,IF('IA3'!N55/M105*100&gt;90,5,IF('IA3'!N55/M105*100&gt;80,4,IF('IA3'!N55/M105*100&gt;70,3,IF('IA3'!N55/M105*100&gt;60,2,IF('IA3'!N55/M105*100&lt;=60,1)))))),0))*M305)</f>
        <v>1000</v>
      </c>
      <c r="N205" s="97">
        <f>IF(COUNT('IA3'!O55)=0,1000,(IFERROR(IF('IA3'!O55/N105&lt;0.5,0,IF('IA3'!O55/N105*100&gt;90,5,IF('IA3'!O55/N105*100&gt;80,4,IF('IA3'!O55/N105*100&gt;70,3,IF('IA3'!O55/N105*100&gt;60,2,IF('IA3'!O55/N105*100&lt;=60,1)))))),0))*N305)</f>
        <v>1000</v>
      </c>
      <c r="O205" s="97">
        <f>IF(COUNT('IA3'!P55)=0,1000,(IFERROR(IF('IA3'!P55/O105&lt;0.5,0,IF('IA3'!P55/O105*100&gt;90,5,IF('IA3'!P55/O105*100&gt;80,4,IF('IA3'!P55/O105*100&gt;70,3,IF('IA3'!P55/O105*100&gt;60,2,IF('IA3'!P55/O105*100&lt;=60,1)))))),0))*O305)</f>
        <v>1000</v>
      </c>
      <c r="P205" s="97">
        <f>IF(COUNT('IA3'!Q55)=0,1000,(IFERROR(IF('IA3'!Q55/P105&lt;0.5,0,IF('IA3'!Q55/P105*100&gt;90,5,IF('IA3'!Q55/P105*100&gt;80,4,IF('IA3'!Q55/P105*100&gt;70,3,IF('IA3'!Q55/P105*100&gt;60,2,IF('IA3'!Q55/P105*100&lt;=60,1)))))),0))*P305)</f>
        <v>1000</v>
      </c>
      <c r="Q205" s="97">
        <f>IF(COUNT('IA3'!R55)=0,1000,(IFERROR(IF('IA3'!R55/Q105&lt;0.5,0,IF('IA3'!R55/Q105*100&gt;90,5,IF('IA3'!R55/Q105*100&gt;80,4,IF('IA3'!R55/Q105*100&gt;70,3,IF('IA3'!R55/Q105*100&gt;60,2,IF('IA3'!R55/Q105*100&lt;=60,1)))))),0))*Q305)</f>
        <v>1000</v>
      </c>
      <c r="R205" s="97">
        <f>IF(COUNT('IA3'!S55)=0,1000,(IFERROR(IF('IA3'!S55/R105&lt;0.5,0,IF('IA3'!S55/R105*100&gt;90,5,IF('IA3'!S55/R105*100&gt;80,4,IF('IA3'!S55/R105*100&gt;70,3,IF('IA3'!S55/R105*100&gt;60,2,IF('IA3'!S55/R105*100&lt;=60,1)))))),0))*R305)</f>
        <v>1000</v>
      </c>
      <c r="S205" s="97">
        <f>IF(COUNT('IA3'!T55)=0,1000,(IFERROR(IF('IA3'!T55/S105&lt;0.5,0,IF('IA3'!T55/S105*100&gt;90,5,IF('IA3'!T55/S105*100&gt;80,4,IF('IA3'!T55/S105*100&gt;70,3,IF('IA3'!T55/S105*100&gt;60,2,IF('IA3'!T55/S105*100&lt;=60,1)))))),0))*S305)</f>
        <v>1000</v>
      </c>
      <c r="T205" s="97">
        <f>IF(COUNT('IA3'!U55)=0,1000,(IFERROR(IF('IA3'!U55/T105&lt;0.5,0,IF('IA3'!U55/T105*100&gt;90,5,IF('IA3'!U55/T105*100&gt;80,4,IF('IA3'!U55/T105*100&gt;70,3,IF('IA3'!U55/T105*100&gt;60,2,IF('IA3'!U55/T105*100&lt;=60,1)))))),0))*T305)</f>
        <v>1000</v>
      </c>
      <c r="U205" s="97">
        <f>IF(COUNT('IA3'!#REF!)=0,1000,(IFERROR(IF('IA3'!#REF!/U105&lt;0.5,0,IF('IA3'!#REF!/U105*100&gt;90,5,IF('IA3'!#REF!/U105*100&gt;80,4,IF('IA3'!#REF!/U105*100&gt;70,3,IF('IA3'!#REF!/U105*100&gt;60,2,IF('IA3'!#REF!/U105*100&lt;=60,1)))))),0))*U305)</f>
        <v>1000</v>
      </c>
      <c r="V205" s="97">
        <f>IF(COUNT('IA3'!V55)=0,1000,(IFERROR(IF('IA3'!V55/V105&lt;0.5,0,IF('IA3'!V55/V105*100&gt;90,5,IF('IA3'!V55/V105*100&gt;80,4,IF('IA3'!V55/V105*100&gt;70,3,IF('IA3'!V55/V105*100&gt;60,2,IF('IA3'!V55/V105*100&lt;=60,1)))))),0))*V305)</f>
        <v>1000</v>
      </c>
      <c r="W205" s="97">
        <f>IF(COUNT('IA3'!W55)=0,1000,(IFERROR(IF('IA3'!W55/W105&lt;0.5,0,IF('IA3'!W55/W105*100&gt;90,5,IF('IA3'!W55/W105*100&gt;80,4,IF('IA3'!W55/W105*100&gt;70,3,IF('IA3'!W55/W105*100&gt;60,2,IF('IA3'!W55/W105*100&lt;=60,1)))))),0))*W305)</f>
        <v>1000</v>
      </c>
      <c r="X205" s="97">
        <f>IF(COUNT('IA3'!X55)=0,1000,(IFERROR(IF('IA3'!X55/X105&lt;0.5,0,IF('IA3'!X55/X105*100&gt;90,5,IF('IA3'!X55/X105*100&gt;80,4,IF('IA3'!X55/X105*100&gt;70,3,IF('IA3'!X55/X105*100&gt;60,2,IF('IA3'!X55/X105*100&lt;=60,1)))))),0))*X305)</f>
        <v>1000</v>
      </c>
      <c r="Y205" s="97">
        <f>IF(COUNT('IA3'!Y55)=0,1000,(IFERROR(IF('IA3'!Y55/Y105&lt;0.5,0,IF('IA3'!Y55/Y105*100&gt;90,5,IF('IA3'!Y55/Y105*100&gt;80,4,IF('IA3'!Y55/Y105*100&gt;70,3,IF('IA3'!Y55/Y105*100&gt;60,2,IF('IA3'!Y55/Y105*100&lt;=60,1)))))),0))*Y305)</f>
        <v>1000</v>
      </c>
      <c r="Z205" s="97">
        <f>IF(COUNT('IA3'!Z55)=0,1000,(IFERROR(IF('IA3'!Z55/Z105&lt;0.5,0,IF('IA3'!Z55/Z105*100&gt;90,5,IF('IA3'!Z55/Z105*100&gt;80,4,IF('IA3'!Z55/Z105*100&gt;70,3,IF('IA3'!Z55/Z105*100&gt;60,2,IF('IA3'!Z55/Z105*100&lt;=60,1)))))),0))*Z305)</f>
        <v>1000</v>
      </c>
      <c r="AA205" s="97">
        <f>IF(COUNT('IA3'!AA55)=0,1000,(IFERROR(IF('IA3'!AA55/AA105&lt;0.5,0,IF('IA3'!AA55/AA105*100&gt;90,5,IF('IA3'!AA55/AA105*100&gt;80,4,IF('IA3'!AA55/AA105*100&gt;70,3,IF('IA3'!AA55/AA105*100&gt;60,2,IF('IA3'!AA55/AA105*100&lt;=60,1)))))),0))*AA305)</f>
        <v>1000</v>
      </c>
      <c r="AB205" s="97">
        <f>IF(COUNT('IA3'!AB55)=0,1000,(IFERROR(IF('IA3'!AB55/AB105&lt;0.5,0,IF('IA3'!AB55/AB105*100&gt;90,5,IF('IA3'!AB55/AB105*100&gt;80,4,IF('IA3'!AB55/AB105*100&gt;70,3,IF('IA3'!AB55/AB105*100&gt;60,2,IF('IA3'!AB55/AB105*100&lt;=60,1)))))),0))*AB305)</f>
        <v>1000</v>
      </c>
      <c r="AC205" s="97">
        <f>IF(COUNT('IA3'!AC55)=0,1000,(IFERROR(IF('IA3'!AC55/AC105&lt;0.5,0,IF('IA3'!AC55/AC105*100&gt;90,5,IF('IA3'!AC55/AC105*100&gt;80,4,IF('IA3'!AC55/AC105*100&gt;70,3,IF('IA3'!AC55/AC105*100&gt;60,2,IF('IA3'!AC55/AC105*100&lt;=60,1)))))),0))*AC305)</f>
        <v>1000</v>
      </c>
      <c r="AD205" s="97">
        <f>IF(COUNT('IA3'!AD55)=0,1000,(IFERROR(IF('IA3'!AD55/AD105&lt;0.5,0,IF('IA3'!AD55/AD105*100&gt;90,5,IF('IA3'!AD55/AD105*100&gt;80,4,IF('IA3'!AD55/AD105*100&gt;70,3,IF('IA3'!AD55/AD105*100&gt;60,2,IF('IA3'!AD55/AD105*100&lt;=60,1)))))),0))*AD305)</f>
        <v>1000</v>
      </c>
      <c r="AE205" s="97">
        <f>IF(COUNT('IA3'!AE55)=0,1000,(IFERROR(IF('IA3'!AE55/AE105&lt;0.5,0,IF('IA3'!AE55/AE105*100&gt;90,5,IF('IA3'!AE55/AE105*100&gt;80,4,IF('IA3'!AE55/AE105*100&gt;70,3,IF('IA3'!AE55/AE105*100&gt;60,2,IF('IA3'!AE55/AE105*100&lt;=60,1)))))),0))*AE305)</f>
        <v>1000</v>
      </c>
      <c r="AF205" s="97">
        <f>IF(COUNT('IA3'!AF55)=0,1000,(IFERROR(IF('IA3'!AF55/AF105&lt;0.5,0,IF('IA3'!AF55/AF105*100&gt;90,5,IF('IA3'!AF55/AF105*100&gt;80,4,IF('IA3'!AF55/AF105*100&gt;70,3,IF('IA3'!AF55/AF105*100&gt;60,2,IF('IA3'!AF55/AF105*100&lt;=60,1)))))),0))*AF305)</f>
        <v>1000</v>
      </c>
      <c r="AG205" s="97">
        <f>IF(COUNT('IA3'!AG55)=0,1000,(IFERROR(IF('IA3'!AG55/AG105&lt;0.5,0,IF('IA3'!AG55/AG105*100&gt;90,5,IF('IA3'!AG55/AG105*100&gt;80,4,IF('IA3'!AG55/AG105*100&gt;70,3,IF('IA3'!AG55/AG105*100&gt;60,2,IF('IA3'!AG55/AG105*100&lt;=60,1)))))),0))*AG305)</f>
        <v>1000</v>
      </c>
      <c r="AH205" s="97">
        <f>IF(COUNT('IA3'!AH55)=0,1000,(IFERROR(IF('IA3'!AH55/AH105&lt;0.5,0,IF('IA3'!AH55/AH105*100&gt;90,5,IF('IA3'!AH55/AH105*100&gt;80,4,IF('IA3'!AH55/AH105*100&gt;70,3,IF('IA3'!AH55/AH105*100&gt;60,2,IF('IA3'!AH55/AH105*100&lt;=60,1)))))),0))*AH305)</f>
        <v>1000</v>
      </c>
      <c r="AI205" s="97">
        <f>IF(COUNT('IA3'!AI55)=0,1000,(IFERROR(IF('IA3'!AI55/AI105&lt;0.5,0,IF('IA3'!AI55/AI105*100&gt;90,5,IF('IA3'!AI55/AI105*100&gt;80,4,IF('IA3'!AI55/AI105*100&gt;70,3,IF('IA3'!AI55/AI105*100&gt;60,2,IF('IA3'!AI55/AI105*100&lt;=60,1)))))),0))*AI305)</f>
        <v>1000</v>
      </c>
      <c r="AJ205" s="97">
        <f>IF(COUNT('IA3'!AJ55)=0,1000,(IFERROR(IF('IA3'!AJ55/AJ105&lt;0.5,0,IF('IA3'!AJ55/AJ105*100&gt;90,5,IF('IA3'!AJ55/AJ105*100&gt;80,4,IF('IA3'!AJ55/AJ105*100&gt;70,3,IF('IA3'!AJ55/AJ105*100&gt;60,2,IF('IA3'!AJ55/AJ105*100&lt;=60,1)))))),0))*AJ305)</f>
        <v>1000</v>
      </c>
      <c r="AK205" s="97">
        <f>IF(COUNT('IA3'!AK55)=0,1000,(IFERROR(IF('IA3'!AK55/AK105&lt;0.5,0,IF('IA3'!AK55/AK105*100&gt;90,5,IF('IA3'!AK55/AK105*100&gt;80,4,IF('IA3'!AK55/AK105*100&gt;70,3,IF('IA3'!AK55/AK105*100&gt;60,2,IF('IA3'!AK55/AK105*100&lt;=60,1)))))),0))*AK305)</f>
        <v>1000</v>
      </c>
      <c r="AL205" s="97">
        <f>IF(COUNT('IA3'!AL55)=0,1000,(IFERROR(IF('IA3'!AL55/AL105&lt;0.5,0,IF('IA3'!AL55/AL105*100&gt;90,5,IF('IA3'!AL55/AL105*100&gt;80,4,IF('IA3'!AL55/AL105*100&gt;70,3,IF('IA3'!AL55/AL105*100&gt;60,2,IF('IA3'!AL55/AL105*100&lt;=60,1)))))),0))*AL305)</f>
        <v>1000</v>
      </c>
      <c r="AM205" s="97">
        <f>IF(COUNT('IA3'!AM55)=0,1000,(IFERROR(IF('IA3'!AM55/AM105&lt;0.5,0,IF('IA3'!AM55/AM105*100&gt;90,5,IF('IA3'!AM55/AM105*100&gt;80,4,IF('IA3'!AM55/AM105*100&gt;70,3,IF('IA3'!AM55/AM105*100&gt;60,2,IF('IA3'!AM55/AM105*100&lt;=60,1)))))),0))*AM305)</f>
        <v>1000</v>
      </c>
      <c r="AN205" s="97">
        <f>IF(COUNT('IA3'!AN55)=0,1000,(IFERROR(IF('IA3'!AN55/AN105&lt;0.5,0,IF('IA3'!AN55/AN105*100&gt;90,5,IF('IA3'!AN55/AN105*100&gt;80,4,IF('IA3'!AN55/AN105*100&gt;70,3,IF('IA3'!AN55/AN105*100&gt;60,2,IF('IA3'!AN55/AN105*100&lt;=60,1)))))),0))*AN305)</f>
        <v>1000</v>
      </c>
      <c r="AO205" s="97">
        <f>IF(COUNT('IA3'!AO55)=0,1000,(IFERROR(IF('IA3'!AO55/AO105&lt;0.5,0,IF('IA3'!AO55/AO105*100&gt;90,5,IF('IA3'!AO55/AO105*100&gt;80,4,IF('IA3'!AO55/AO105*100&gt;70,3,IF('IA3'!AO55/AO105*100&gt;60,2,IF('IA3'!AO55/AO105*100&lt;=60,1)))))),0))*AO305)</f>
        <v>1000</v>
      </c>
      <c r="AP205" s="97">
        <f>IF(COUNT('IA3'!AP55)=0,1000,(IFERROR(IF('IA3'!AP55/AP105&lt;0.5,0,IF('IA3'!AP55/AP105*100&gt;90,5,IF('IA3'!AP55/AP105*100&gt;80,4,IF('IA3'!AP55/AP105*100&gt;70,3,IF('IA3'!AP55/AP105*100&gt;60,2,IF('IA3'!AP55/AP105*100&lt;=60,1)))))),0))*AP305)</f>
        <v>1000</v>
      </c>
      <c r="AQ205" s="97">
        <f>IF(COUNT('IA3'!AQ55)=0,1000,(IFERROR(IF('IA3'!AQ55/AQ105&lt;0.5,0,IF('IA3'!AQ55/AQ105*100&gt;90,5,IF('IA3'!AQ55/AQ105*100&gt;80,4,IF('IA3'!AQ55/AQ105*100&gt;70,3,IF('IA3'!AQ55/AQ105*100&gt;60,2,IF('IA3'!AQ55/AQ105*100&lt;=60,1)))))),0))*AQ305)</f>
        <v>1000</v>
      </c>
      <c r="AR205" s="97">
        <f>IF(COUNT('IA3'!AR55)=0,1000,(IFERROR(IF('IA3'!AR55/AR105&lt;0.5,0,IF('IA3'!AR55/AR105*100&gt;90,5,IF('IA3'!AR55/AR105*100&gt;80,4,IF('IA3'!AR55/AR105*100&gt;70,3,IF('IA3'!AR55/AR105*100&gt;60,2,IF('IA3'!AR55/AR105*100&lt;=60,1)))))),0))*AR305)</f>
        <v>1000</v>
      </c>
      <c r="AS205" s="97">
        <f>IF(COUNT('IA3'!AS55)=0,1000,(IFERROR(IF('IA3'!AS55/AS105&lt;0.5,0,IF('IA3'!AS55/AS105*100&gt;90,5,IF('IA3'!AS55/AS105*100&gt;80,4,IF('IA3'!AS55/AS105*100&gt;70,3,IF('IA3'!AS55/AS105*100&gt;60,2,IF('IA3'!AS55/AS105*100&lt;=60,1)))))),0))*AS305)</f>
        <v>1000</v>
      </c>
      <c r="AT205" s="97">
        <f>IF(COUNT('IA3'!AT55)=0,1000,(IFERROR(IF('IA3'!AT55/AT105&lt;0.5,0,IF('IA3'!AT55/AT105*100&gt;90,5,IF('IA3'!AT55/AT105*100&gt;80,4,IF('IA3'!AT55/AT105*100&gt;70,3,IF('IA3'!AT55/AT105*100&gt;60,2,IF('IA3'!AT55/AT105*100&lt;=60,1)))))),0))*AT305)</f>
        <v>1000</v>
      </c>
      <c r="AU205" s="97">
        <f>IF(COUNT('IA3'!AU55)=0,1000,(IFERROR(IF('IA3'!AU55/AU105&lt;0.5,0,IF('IA3'!AU55/AU105*100&gt;90,5,IF('IA3'!AU55/AU105*100&gt;80,4,IF('IA3'!AU55/AU105*100&gt;70,3,IF('IA3'!AU55/AU105*100&gt;60,2,IF('IA3'!AU55/AU105*100&lt;=60,1)))))),0))*AU305)</f>
        <v>1000</v>
      </c>
      <c r="AV205" s="97">
        <f>IF(COUNT('IA3'!AV55)=0,1000,(IFERROR(IF('IA3'!AV55/AV105&lt;0.5,0,IF('IA3'!AV55/AV105*100&gt;90,5,IF('IA3'!AV55/AV105*100&gt;80,4,IF('IA3'!AV55/AV105*100&gt;70,3,IF('IA3'!AV55/AV105*100&gt;60,2,IF('IA3'!AV55/AV105*100&lt;=60,1)))))),0))*AV305)</f>
        <v>1000</v>
      </c>
      <c r="AW205" s="97">
        <f>IF(COUNT('IA3'!AW55)=0,1000,(IFERROR(IF('IA3'!AW55/AW105&lt;0.5,0,IF('IA3'!AW55/AW105*100&gt;90,5,IF('IA3'!AW55/AW105*100&gt;80,4,IF('IA3'!AW55/AW105*100&gt;70,3,IF('IA3'!AW55/AW105*100&gt;60,2,IF('IA3'!AW55/AW105*100&lt;=60,1)))))),0))*AW305)</f>
        <v>1000</v>
      </c>
      <c r="AX205" s="97">
        <f>IF(COUNT('IA3'!AX55)=0,1000,(IFERROR(IF('IA3'!AX55/AX105&lt;0.5,0,IF('IA3'!AX55/AX105*100&gt;90,5,IF('IA3'!AX55/AX105*100&gt;80,4,IF('IA3'!AX55/AX105*100&gt;70,3,IF('IA3'!AX55/AX105*100&gt;60,2,IF('IA3'!AX55/AX105*100&lt;=60,1)))))),0))*AX305)</f>
        <v>1000</v>
      </c>
      <c r="AY205" s="97">
        <f>IF(COUNT('IA3'!AY55)=0,1000,(IFERROR(IF('IA3'!AY55/AY105&lt;0.5,0,IF('IA3'!AY55/AY105*100&gt;90,5,IF('IA3'!AY55/AY105*100&gt;80,4,IF('IA3'!AY55/AY105*100&gt;70,3,IF('IA3'!AY55/AY105*100&gt;60,2,IF('IA3'!AY55/AY105*100&lt;=60,1)))))),0))*AY305)</f>
        <v>1000</v>
      </c>
      <c r="AZ205" s="97">
        <f>IF(COUNT('IA3'!AZ55)=0,1000,(IFERROR(IF('IA3'!AZ55/AZ105&lt;0.5,0,IF('IA3'!AZ55/AZ105*100&gt;90,5,IF('IA3'!AZ55/AZ105*100&gt;80,4,IF('IA3'!AZ55/AZ105*100&gt;70,3,IF('IA3'!AZ55/AZ105*100&gt;60,2,IF('IA3'!AZ55/AZ105*100&lt;=60,1)))))),0))*AZ305)</f>
        <v>1000</v>
      </c>
      <c r="BA205" s="96">
        <f t="shared" si="60"/>
        <v>5</v>
      </c>
      <c r="BB205" s="96">
        <f t="shared" si="61"/>
        <v>0</v>
      </c>
      <c r="BC205" s="96">
        <f t="shared" si="62"/>
        <v>3.5</v>
      </c>
      <c r="BD205" s="96">
        <f t="shared" si="63"/>
        <v>5</v>
      </c>
      <c r="BE205" s="96">
        <f t="shared" si="64"/>
        <v>5</v>
      </c>
      <c r="BF205" s="96">
        <f t="shared" si="65"/>
        <v>0</v>
      </c>
      <c r="BG205" s="96">
        <f t="shared" si="66"/>
        <v>0</v>
      </c>
    </row>
    <row r="206" spans="1:59" x14ac:dyDescent="0.3">
      <c r="A206" s="97">
        <f>IF(COUNT('IA3'!B56)=0,1000,(IFERROR(IF('IA3'!B56/A106&lt;0.5,0,IF('IA3'!B56/A106*100&gt;90,5,IF('IA3'!B56/A106*100&gt;80,4,IF('IA3'!B56/A106*100&gt;70,3,IF('IA3'!B56/A106*100&gt;60,2,IF('IA3'!B56/A106*100&lt;=60,1)))))),0))*A306)</f>
        <v>1000</v>
      </c>
      <c r="B206" s="97">
        <f>IF(COUNT('IA3'!C56)=0,1000,(IFERROR(IF('IA3'!C56/B106&lt;0.5,0,IF('IA3'!C56/B106*100&gt;90,5,IF('IA3'!C56/B106*100&gt;80,4,IF('IA3'!C56/B106*100&gt;70,3,IF('IA3'!C56/B106*100&gt;60,2,IF('IA3'!C56/B106*100&lt;=60,1)))))),0))*B306)</f>
        <v>1000</v>
      </c>
      <c r="C206" s="97">
        <f>IF(COUNT('IA3'!D56)=0,1000,(IFERROR(IF('IA3'!D56/C106&lt;0.5,0,IF('IA3'!D56/C106*100&gt;90,5,IF('IA3'!D56/C106*100&gt;80,4,IF('IA3'!D56/C106*100&gt;70,3,IF('IA3'!D56/C106*100&gt;60,2,IF('IA3'!D56/C106*100&lt;=60,1)))))),0))*C306)</f>
        <v>1000</v>
      </c>
      <c r="D206" s="97">
        <f>IF(COUNT('IA3'!E56)=0,1000,(IFERROR(IF('IA3'!E56/D106&lt;0.5,0,IF('IA3'!E56/D106*100&gt;90,5,IF('IA3'!E56/D106*100&gt;80,4,IF('IA3'!E56/D106*100&gt;70,3,IF('IA3'!E56/D106*100&gt;60,2,IF('IA3'!E56/D106*100&lt;=60,1)))))),0))*D306)</f>
        <v>1000</v>
      </c>
      <c r="E206" s="97">
        <f>IF(COUNT('IA3'!F56)=0,1000,(IFERROR(IF('IA3'!F56/E106&lt;0.5,0,IF('IA3'!F56/E106*100&gt;90,5,IF('IA3'!F56/E106*100&gt;80,4,IF('IA3'!F56/E106*100&gt;70,3,IF('IA3'!F56/E106*100&gt;60,2,IF('IA3'!F56/E106*100&lt;=60,1)))))),0))*E306)</f>
        <v>1000</v>
      </c>
      <c r="F206" s="97">
        <f>IF(COUNT('IA3'!G56)=0,1000,(IFERROR(IF('IA3'!G56/F106&lt;0.5,0,IF('IA3'!G56/F106*100&gt;90,5,IF('IA3'!G56/F106*100&gt;80,4,IF('IA3'!G56/F106*100&gt;70,3,IF('IA3'!G56/F106*100&gt;60,2,IF('IA3'!G56/F106*100&lt;=60,1)))))),0))*F306)</f>
        <v>1000</v>
      </c>
      <c r="G206" s="97">
        <f>IF(COUNT('IA3'!H56)=0,1000,(IFERROR(IF('IA3'!H56/G106&lt;0.5,0,IF('IA3'!H56/G106*100&gt;90,5,IF('IA3'!H56/G106*100&gt;80,4,IF('IA3'!H56/G106*100&gt;70,3,IF('IA3'!H56/G106*100&gt;60,2,IF('IA3'!H56/G106*100&lt;=60,1)))))),0))*G306)</f>
        <v>1000</v>
      </c>
      <c r="H206" s="97">
        <f>IF(COUNT('IA3'!I56)=0,1000,(IFERROR(IF('IA3'!I56/H106&lt;0.5,0,IF('IA3'!I56/H106*100&gt;90,5,IF('IA3'!I56/H106*100&gt;80,4,IF('IA3'!I56/H106*100&gt;70,3,IF('IA3'!I56/H106*100&gt;60,2,IF('IA3'!I56/H106*100&lt;=60,1)))))),0))*H306)</f>
        <v>1000</v>
      </c>
      <c r="I206" s="97">
        <f>IF(COUNT('IA3'!J56)=0,1000,(IFERROR(IF('IA3'!J56/I106&lt;0.5,0,IF('IA3'!J56/I106*100&gt;90,5,IF('IA3'!J56/I106*100&gt;80,4,IF('IA3'!J56/I106*100&gt;70,3,IF('IA3'!J56/I106*100&gt;60,2,IF('IA3'!J56/I106*100&lt;=60,1)))))),0))*I306)</f>
        <v>1000</v>
      </c>
      <c r="J206" s="97">
        <f>IF(COUNT('IA3'!K56)=0,1000,(IFERROR(IF('IA3'!K56/J106&lt;0.5,0,IF('IA3'!K56/J106*100&gt;90,5,IF('IA3'!K56/J106*100&gt;80,4,IF('IA3'!K56/J106*100&gt;70,3,IF('IA3'!K56/J106*100&gt;60,2,IF('IA3'!K56/J106*100&lt;=60,1)))))),0))*J306)</f>
        <v>1000</v>
      </c>
      <c r="K206" s="97">
        <f>IF(COUNT('IA3'!L56)=0,1000,(IFERROR(IF('IA3'!L56/K106&lt;0.5,0,IF('IA3'!L56/K106*100&gt;90,5,IF('IA3'!L56/K106*100&gt;80,4,IF('IA3'!L56/K106*100&gt;70,3,IF('IA3'!L56/K106*100&gt;60,2,IF('IA3'!L56/K106*100&lt;=60,1)))))),0))*K306)</f>
        <v>1000</v>
      </c>
      <c r="L206" s="97">
        <f>IF(COUNT('IA3'!M56)=0,1000,(IFERROR(IF('IA3'!M56/L106&lt;0.5,0,IF('IA3'!M56/L106*100&gt;90,5,IF('IA3'!M56/L106*100&gt;80,4,IF('IA3'!M56/L106*100&gt;70,3,IF('IA3'!M56/L106*100&gt;60,2,IF('IA3'!M56/L106*100&lt;=60,1)))))),0))*L306)</f>
        <v>1000</v>
      </c>
      <c r="M206" s="97">
        <f>IF(COUNT('IA3'!N56)=0,1000,(IFERROR(IF('IA3'!N56/M106&lt;0.5,0,IF('IA3'!N56/M106*100&gt;90,5,IF('IA3'!N56/M106*100&gt;80,4,IF('IA3'!N56/M106*100&gt;70,3,IF('IA3'!N56/M106*100&gt;60,2,IF('IA3'!N56/M106*100&lt;=60,1)))))),0))*M306)</f>
        <v>65</v>
      </c>
      <c r="N206" s="97">
        <f>IF(COUNT('IA3'!O56)=0,1000,(IFERROR(IF('IA3'!O56/N106&lt;0.5,0,IF('IA3'!O56/N106*100&gt;90,5,IF('IA3'!O56/N106*100&gt;80,4,IF('IA3'!O56/N106*100&gt;70,3,IF('IA3'!O56/N106*100&gt;60,2,IF('IA3'!O56/N106*100&lt;=60,1)))))),0))*N306)</f>
        <v>65</v>
      </c>
      <c r="O206" s="97">
        <f>IF(COUNT('IA3'!P56)=0,1000,(IFERROR(IF('IA3'!P56/O106&lt;0.5,0,IF('IA3'!P56/O106*100&gt;90,5,IF('IA3'!P56/O106*100&gt;80,4,IF('IA3'!P56/O106*100&gt;70,3,IF('IA3'!P56/O106*100&gt;60,2,IF('IA3'!P56/O106*100&lt;=60,1)))))),0))*O306)</f>
        <v>65</v>
      </c>
      <c r="P206" s="97">
        <f>IF(COUNT('IA3'!Q56)=0,1000,(IFERROR(IF('IA3'!Q56/P106&lt;0.5,0,IF('IA3'!Q56/P106*100&gt;90,5,IF('IA3'!Q56/P106*100&gt;80,4,IF('IA3'!Q56/P106*100&gt;70,3,IF('IA3'!Q56/P106*100&gt;60,2,IF('IA3'!Q56/P106*100&lt;=60,1)))))),0))*P306)</f>
        <v>65</v>
      </c>
      <c r="Q206" s="97">
        <f>IF(COUNT('IA3'!R56)=0,1000,(IFERROR(IF('IA3'!R56/Q106&lt;0.5,0,IF('IA3'!R56/Q106*100&gt;90,5,IF('IA3'!R56/Q106*100&gt;80,4,IF('IA3'!R56/Q106*100&gt;70,3,IF('IA3'!R56/Q106*100&gt;60,2,IF('IA3'!R56/Q106*100&lt;=60,1)))))),0))*Q306)</f>
        <v>65</v>
      </c>
      <c r="R206" s="97">
        <f>IF(COUNT('IA3'!S56)=0,1000,(IFERROR(IF('IA3'!S56/R106&lt;0.5,0,IF('IA3'!S56/R106*100&gt;90,5,IF('IA3'!S56/R106*100&gt;80,4,IF('IA3'!S56/R106*100&gt;70,3,IF('IA3'!S56/R106*100&gt;60,2,IF('IA3'!S56/R106*100&lt;=60,1)))))),0))*R306)</f>
        <v>1000</v>
      </c>
      <c r="S206" s="97">
        <f>IF(COUNT('IA3'!T56)=0,1000,(IFERROR(IF('IA3'!T56/S106&lt;0.5,0,IF('IA3'!T56/S106*100&gt;90,5,IF('IA3'!T56/S106*100&gt;80,4,IF('IA3'!T56/S106*100&gt;70,3,IF('IA3'!T56/S106*100&gt;60,2,IF('IA3'!T56/S106*100&lt;=60,1)))))),0))*S306)</f>
        <v>1000</v>
      </c>
      <c r="T206" s="97">
        <f>IF(COUNT('IA3'!U56)=0,1000,(IFERROR(IF('IA3'!U56/T106&lt;0.5,0,IF('IA3'!U56/T106*100&gt;90,5,IF('IA3'!U56/T106*100&gt;80,4,IF('IA3'!U56/T106*100&gt;70,3,IF('IA3'!U56/T106*100&gt;60,2,IF('IA3'!U56/T106*100&lt;=60,1)))))),0))*T306)</f>
        <v>65</v>
      </c>
      <c r="U206" s="97">
        <f>IF(COUNT('IA3'!#REF!)=0,1000,(IFERROR(IF('IA3'!#REF!/U106&lt;0.5,0,IF('IA3'!#REF!/U106*100&gt;90,5,IF('IA3'!#REF!/U106*100&gt;80,4,IF('IA3'!#REF!/U106*100&gt;70,3,IF('IA3'!#REF!/U106*100&gt;60,2,IF('IA3'!#REF!/U106*100&lt;=60,1)))))),0))*U306)</f>
        <v>1000</v>
      </c>
      <c r="V206" s="97">
        <f>IF(COUNT('IA3'!V56)=0,1000,(IFERROR(IF('IA3'!V56/V106&lt;0.5,0,IF('IA3'!V56/V106*100&gt;90,5,IF('IA3'!V56/V106*100&gt;80,4,IF('IA3'!V56/V106*100&gt;70,3,IF('IA3'!V56/V106*100&gt;60,2,IF('IA3'!V56/V106*100&lt;=60,1)))))),0))*V306)</f>
        <v>1000</v>
      </c>
      <c r="W206" s="97">
        <f>IF(COUNT('IA3'!W56)=0,1000,(IFERROR(IF('IA3'!W56/W106&lt;0.5,0,IF('IA3'!W56/W106*100&gt;90,5,IF('IA3'!W56/W106*100&gt;80,4,IF('IA3'!W56/W106*100&gt;70,3,IF('IA3'!W56/W106*100&gt;60,2,IF('IA3'!W56/W106*100&lt;=60,1)))))),0))*W306)</f>
        <v>1000</v>
      </c>
      <c r="X206" s="97">
        <f>IF(COUNT('IA3'!X56)=0,1000,(IFERROR(IF('IA3'!X56/X106&lt;0.5,0,IF('IA3'!X56/X106*100&gt;90,5,IF('IA3'!X56/X106*100&gt;80,4,IF('IA3'!X56/X106*100&gt;70,3,IF('IA3'!X56/X106*100&gt;60,2,IF('IA3'!X56/X106*100&lt;=60,1)))))),0))*X306)</f>
        <v>1000</v>
      </c>
      <c r="Y206" s="97">
        <f>IF(COUNT('IA3'!Y56)=0,1000,(IFERROR(IF('IA3'!Y56/Y106&lt;0.5,0,IF('IA3'!Y56/Y106*100&gt;90,5,IF('IA3'!Y56/Y106*100&gt;80,4,IF('IA3'!Y56/Y106*100&gt;70,3,IF('IA3'!Y56/Y106*100&gt;60,2,IF('IA3'!Y56/Y106*100&lt;=60,1)))))),0))*Y306)</f>
        <v>1000</v>
      </c>
      <c r="Z206" s="97">
        <f>IF(COUNT('IA3'!Z56)=0,1000,(IFERROR(IF('IA3'!Z56/Z106&lt;0.5,0,IF('IA3'!Z56/Z106*100&gt;90,5,IF('IA3'!Z56/Z106*100&gt;80,4,IF('IA3'!Z56/Z106*100&gt;70,3,IF('IA3'!Z56/Z106*100&gt;60,2,IF('IA3'!Z56/Z106*100&lt;=60,1)))))),0))*Z306)</f>
        <v>1000</v>
      </c>
      <c r="AA206" s="97">
        <f>IF(COUNT('IA3'!AA56)=0,1000,(IFERROR(IF('IA3'!AA56/AA106&lt;0.5,0,IF('IA3'!AA56/AA106*100&gt;90,5,IF('IA3'!AA56/AA106*100&gt;80,4,IF('IA3'!AA56/AA106*100&gt;70,3,IF('IA3'!AA56/AA106*100&gt;60,2,IF('IA3'!AA56/AA106*100&lt;=60,1)))))),0))*AA306)</f>
        <v>1000</v>
      </c>
      <c r="AB206" s="97">
        <f>IF(COUNT('IA3'!AB56)=0,1000,(IFERROR(IF('IA3'!AB56/AB106&lt;0.5,0,IF('IA3'!AB56/AB106*100&gt;90,5,IF('IA3'!AB56/AB106*100&gt;80,4,IF('IA3'!AB56/AB106*100&gt;70,3,IF('IA3'!AB56/AB106*100&gt;60,2,IF('IA3'!AB56/AB106*100&lt;=60,1)))))),0))*AB306)</f>
        <v>1000</v>
      </c>
      <c r="AC206" s="97">
        <f>IF(COUNT('IA3'!AC56)=0,1000,(IFERROR(IF('IA3'!AC56/AC106&lt;0.5,0,IF('IA3'!AC56/AC106*100&gt;90,5,IF('IA3'!AC56/AC106*100&gt;80,4,IF('IA3'!AC56/AC106*100&gt;70,3,IF('IA3'!AC56/AC106*100&gt;60,2,IF('IA3'!AC56/AC106*100&lt;=60,1)))))),0))*AC306)</f>
        <v>1000</v>
      </c>
      <c r="AD206" s="97">
        <f>IF(COUNT('IA3'!AD56)=0,1000,(IFERROR(IF('IA3'!AD56/AD106&lt;0.5,0,IF('IA3'!AD56/AD106*100&gt;90,5,IF('IA3'!AD56/AD106*100&gt;80,4,IF('IA3'!AD56/AD106*100&gt;70,3,IF('IA3'!AD56/AD106*100&gt;60,2,IF('IA3'!AD56/AD106*100&lt;=60,1)))))),0))*AD306)</f>
        <v>1000</v>
      </c>
      <c r="AE206" s="97">
        <f>IF(COUNT('IA3'!AE56)=0,1000,(IFERROR(IF('IA3'!AE56/AE106&lt;0.5,0,IF('IA3'!AE56/AE106*100&gt;90,5,IF('IA3'!AE56/AE106*100&gt;80,4,IF('IA3'!AE56/AE106*100&gt;70,3,IF('IA3'!AE56/AE106*100&gt;60,2,IF('IA3'!AE56/AE106*100&lt;=60,1)))))),0))*AE306)</f>
        <v>1000</v>
      </c>
      <c r="AF206" s="97">
        <f>IF(COUNT('IA3'!AF56)=0,1000,(IFERROR(IF('IA3'!AF56/AF106&lt;0.5,0,IF('IA3'!AF56/AF106*100&gt;90,5,IF('IA3'!AF56/AF106*100&gt;80,4,IF('IA3'!AF56/AF106*100&gt;70,3,IF('IA3'!AF56/AF106*100&gt;60,2,IF('IA3'!AF56/AF106*100&lt;=60,1)))))),0))*AF306)</f>
        <v>1000</v>
      </c>
      <c r="AG206" s="97">
        <f>IF(COUNT('IA3'!AG56)=0,1000,(IFERROR(IF('IA3'!AG56/AG106&lt;0.5,0,IF('IA3'!AG56/AG106*100&gt;90,5,IF('IA3'!AG56/AG106*100&gt;80,4,IF('IA3'!AG56/AG106*100&gt;70,3,IF('IA3'!AG56/AG106*100&gt;60,2,IF('IA3'!AG56/AG106*100&lt;=60,1)))))),0))*AG306)</f>
        <v>1000</v>
      </c>
      <c r="AH206" s="97">
        <f>IF(COUNT('IA3'!AH56)=0,1000,(IFERROR(IF('IA3'!AH56/AH106&lt;0.5,0,IF('IA3'!AH56/AH106*100&gt;90,5,IF('IA3'!AH56/AH106*100&gt;80,4,IF('IA3'!AH56/AH106*100&gt;70,3,IF('IA3'!AH56/AH106*100&gt;60,2,IF('IA3'!AH56/AH106*100&lt;=60,1)))))),0))*AH306)</f>
        <v>1000</v>
      </c>
      <c r="AI206" s="97">
        <f>IF(COUNT('IA3'!AI56)=0,1000,(IFERROR(IF('IA3'!AI56/AI106&lt;0.5,0,IF('IA3'!AI56/AI106*100&gt;90,5,IF('IA3'!AI56/AI106*100&gt;80,4,IF('IA3'!AI56/AI106*100&gt;70,3,IF('IA3'!AI56/AI106*100&gt;60,2,IF('IA3'!AI56/AI106*100&lt;=60,1)))))),0))*AI306)</f>
        <v>1000</v>
      </c>
      <c r="AJ206" s="97">
        <f>IF(COUNT('IA3'!AJ56)=0,1000,(IFERROR(IF('IA3'!AJ56/AJ106&lt;0.5,0,IF('IA3'!AJ56/AJ106*100&gt;90,5,IF('IA3'!AJ56/AJ106*100&gt;80,4,IF('IA3'!AJ56/AJ106*100&gt;70,3,IF('IA3'!AJ56/AJ106*100&gt;60,2,IF('IA3'!AJ56/AJ106*100&lt;=60,1)))))),0))*AJ306)</f>
        <v>1000</v>
      </c>
      <c r="AK206" s="97">
        <f>IF(COUNT('IA3'!AK56)=0,1000,(IFERROR(IF('IA3'!AK56/AK106&lt;0.5,0,IF('IA3'!AK56/AK106*100&gt;90,5,IF('IA3'!AK56/AK106*100&gt;80,4,IF('IA3'!AK56/AK106*100&gt;70,3,IF('IA3'!AK56/AK106*100&gt;60,2,IF('IA3'!AK56/AK106*100&lt;=60,1)))))),0))*AK306)</f>
        <v>1000</v>
      </c>
      <c r="AL206" s="97">
        <f>IF(COUNT('IA3'!AL56)=0,1000,(IFERROR(IF('IA3'!AL56/AL106&lt;0.5,0,IF('IA3'!AL56/AL106*100&gt;90,5,IF('IA3'!AL56/AL106*100&gt;80,4,IF('IA3'!AL56/AL106*100&gt;70,3,IF('IA3'!AL56/AL106*100&gt;60,2,IF('IA3'!AL56/AL106*100&lt;=60,1)))))),0))*AL306)</f>
        <v>1000</v>
      </c>
      <c r="AM206" s="97">
        <f>IF(COUNT('IA3'!AM56)=0,1000,(IFERROR(IF('IA3'!AM56/AM106&lt;0.5,0,IF('IA3'!AM56/AM106*100&gt;90,5,IF('IA3'!AM56/AM106*100&gt;80,4,IF('IA3'!AM56/AM106*100&gt;70,3,IF('IA3'!AM56/AM106*100&gt;60,2,IF('IA3'!AM56/AM106*100&lt;=60,1)))))),0))*AM306)</f>
        <v>1000</v>
      </c>
      <c r="AN206" s="97">
        <f>IF(COUNT('IA3'!AN56)=0,1000,(IFERROR(IF('IA3'!AN56/AN106&lt;0.5,0,IF('IA3'!AN56/AN106*100&gt;90,5,IF('IA3'!AN56/AN106*100&gt;80,4,IF('IA3'!AN56/AN106*100&gt;70,3,IF('IA3'!AN56/AN106*100&gt;60,2,IF('IA3'!AN56/AN106*100&lt;=60,1)))))),0))*AN306)</f>
        <v>1000</v>
      </c>
      <c r="AO206" s="97">
        <f>IF(COUNT('IA3'!AO56)=0,1000,(IFERROR(IF('IA3'!AO56/AO106&lt;0.5,0,IF('IA3'!AO56/AO106*100&gt;90,5,IF('IA3'!AO56/AO106*100&gt;80,4,IF('IA3'!AO56/AO106*100&gt;70,3,IF('IA3'!AO56/AO106*100&gt;60,2,IF('IA3'!AO56/AO106*100&lt;=60,1)))))),0))*AO306)</f>
        <v>1000</v>
      </c>
      <c r="AP206" s="97">
        <f>IF(COUNT('IA3'!AP56)=0,1000,(IFERROR(IF('IA3'!AP56/AP106&lt;0.5,0,IF('IA3'!AP56/AP106*100&gt;90,5,IF('IA3'!AP56/AP106*100&gt;80,4,IF('IA3'!AP56/AP106*100&gt;70,3,IF('IA3'!AP56/AP106*100&gt;60,2,IF('IA3'!AP56/AP106*100&lt;=60,1)))))),0))*AP306)</f>
        <v>1000</v>
      </c>
      <c r="AQ206" s="97">
        <f>IF(COUNT('IA3'!AQ56)=0,1000,(IFERROR(IF('IA3'!AQ56/AQ106&lt;0.5,0,IF('IA3'!AQ56/AQ106*100&gt;90,5,IF('IA3'!AQ56/AQ106*100&gt;80,4,IF('IA3'!AQ56/AQ106*100&gt;70,3,IF('IA3'!AQ56/AQ106*100&gt;60,2,IF('IA3'!AQ56/AQ106*100&lt;=60,1)))))),0))*AQ306)</f>
        <v>1000</v>
      </c>
      <c r="AR206" s="97">
        <f>IF(COUNT('IA3'!AR56)=0,1000,(IFERROR(IF('IA3'!AR56/AR106&lt;0.5,0,IF('IA3'!AR56/AR106*100&gt;90,5,IF('IA3'!AR56/AR106*100&gt;80,4,IF('IA3'!AR56/AR106*100&gt;70,3,IF('IA3'!AR56/AR106*100&gt;60,2,IF('IA3'!AR56/AR106*100&lt;=60,1)))))),0))*AR306)</f>
        <v>1000</v>
      </c>
      <c r="AS206" s="97">
        <f>IF(COUNT('IA3'!AS56)=0,1000,(IFERROR(IF('IA3'!AS56/AS106&lt;0.5,0,IF('IA3'!AS56/AS106*100&gt;90,5,IF('IA3'!AS56/AS106*100&gt;80,4,IF('IA3'!AS56/AS106*100&gt;70,3,IF('IA3'!AS56/AS106*100&gt;60,2,IF('IA3'!AS56/AS106*100&lt;=60,1)))))),0))*AS306)</f>
        <v>1000</v>
      </c>
      <c r="AT206" s="97">
        <f>IF(COUNT('IA3'!AT56)=0,1000,(IFERROR(IF('IA3'!AT56/AT106&lt;0.5,0,IF('IA3'!AT56/AT106*100&gt;90,5,IF('IA3'!AT56/AT106*100&gt;80,4,IF('IA3'!AT56/AT106*100&gt;70,3,IF('IA3'!AT56/AT106*100&gt;60,2,IF('IA3'!AT56/AT106*100&lt;=60,1)))))),0))*AT306)</f>
        <v>1000</v>
      </c>
      <c r="AU206" s="97">
        <f>IF(COUNT('IA3'!AU56)=0,1000,(IFERROR(IF('IA3'!AU56/AU106&lt;0.5,0,IF('IA3'!AU56/AU106*100&gt;90,5,IF('IA3'!AU56/AU106*100&gt;80,4,IF('IA3'!AU56/AU106*100&gt;70,3,IF('IA3'!AU56/AU106*100&gt;60,2,IF('IA3'!AU56/AU106*100&lt;=60,1)))))),0))*AU306)</f>
        <v>1000</v>
      </c>
      <c r="AV206" s="97">
        <f>IF(COUNT('IA3'!AV56)=0,1000,(IFERROR(IF('IA3'!AV56/AV106&lt;0.5,0,IF('IA3'!AV56/AV106*100&gt;90,5,IF('IA3'!AV56/AV106*100&gt;80,4,IF('IA3'!AV56/AV106*100&gt;70,3,IF('IA3'!AV56/AV106*100&gt;60,2,IF('IA3'!AV56/AV106*100&lt;=60,1)))))),0))*AV306)</f>
        <v>1000</v>
      </c>
      <c r="AW206" s="97">
        <f>IF(COUNT('IA3'!AW56)=0,1000,(IFERROR(IF('IA3'!AW56/AW106&lt;0.5,0,IF('IA3'!AW56/AW106*100&gt;90,5,IF('IA3'!AW56/AW106*100&gt;80,4,IF('IA3'!AW56/AW106*100&gt;70,3,IF('IA3'!AW56/AW106*100&gt;60,2,IF('IA3'!AW56/AW106*100&lt;=60,1)))))),0))*AW306)</f>
        <v>1000</v>
      </c>
      <c r="AX206" s="97">
        <f>IF(COUNT('IA3'!AX56)=0,1000,(IFERROR(IF('IA3'!AX56/AX106&lt;0.5,0,IF('IA3'!AX56/AX106*100&gt;90,5,IF('IA3'!AX56/AX106*100&gt;80,4,IF('IA3'!AX56/AX106*100&gt;70,3,IF('IA3'!AX56/AX106*100&gt;60,2,IF('IA3'!AX56/AX106*100&lt;=60,1)))))),0))*AX306)</f>
        <v>1000</v>
      </c>
      <c r="AY206" s="97">
        <f>IF(COUNT('IA3'!AY56)=0,1000,(IFERROR(IF('IA3'!AY56/AY106&lt;0.5,0,IF('IA3'!AY56/AY106*100&gt;90,5,IF('IA3'!AY56/AY106*100&gt;80,4,IF('IA3'!AY56/AY106*100&gt;70,3,IF('IA3'!AY56/AY106*100&gt;60,2,IF('IA3'!AY56/AY106*100&lt;=60,1)))))),0))*AY306)</f>
        <v>1000</v>
      </c>
      <c r="AZ206" s="97">
        <f>IF(COUNT('IA3'!AZ56)=0,1000,(IFERROR(IF('IA3'!AZ56/AZ106&lt;0.5,0,IF('IA3'!AZ56/AZ106*100&gt;90,5,IF('IA3'!AZ56/AZ106*100&gt;80,4,IF('IA3'!AZ56/AZ106*100&gt;70,3,IF('IA3'!AZ56/AZ106*100&gt;60,2,IF('IA3'!AZ56/AZ106*100&lt;=60,1)))))),0))*AZ306)</f>
        <v>1000</v>
      </c>
      <c r="BA206" s="96">
        <f t="shared" si="60"/>
        <v>5</v>
      </c>
      <c r="BB206" s="96">
        <f t="shared" si="61"/>
        <v>5</v>
      </c>
      <c r="BC206" s="96">
        <f t="shared" si="62"/>
        <v>5</v>
      </c>
      <c r="BD206" s="96">
        <f t="shared" si="63"/>
        <v>5</v>
      </c>
      <c r="BE206" s="96">
        <f t="shared" si="64"/>
        <v>0</v>
      </c>
      <c r="BF206" s="96">
        <f t="shared" si="65"/>
        <v>0</v>
      </c>
      <c r="BG206" s="96">
        <f t="shared" si="66"/>
        <v>0</v>
      </c>
    </row>
    <row r="207" spans="1:59" x14ac:dyDescent="0.3">
      <c r="A207" s="97">
        <f>IF(COUNT('IA3'!B57)=0,1000,(IFERROR(IF('IA3'!B57/A107&lt;0.5,0,IF('IA3'!B57/A107*100&gt;90,5,IF('IA3'!B57/A107*100&gt;80,4,IF('IA3'!B57/A107*100&gt;70,3,IF('IA3'!B57/A107*100&gt;60,2,IF('IA3'!B57/A107*100&lt;=60,1)))))),0))*A307)</f>
        <v>10</v>
      </c>
      <c r="B207" s="97">
        <f>IF(COUNT('IA3'!C57)=0,1000,(IFERROR(IF('IA3'!C57/B107&lt;0.5,0,IF('IA3'!C57/B107*100&gt;90,5,IF('IA3'!C57/B107*100&gt;80,4,IF('IA3'!C57/B107*100&gt;70,3,IF('IA3'!C57/B107*100&gt;60,2,IF('IA3'!C57/B107*100&lt;=60,1)))))),0))*B307)</f>
        <v>10</v>
      </c>
      <c r="C207" s="97">
        <f>IF(COUNT('IA3'!D57)=0,1000,(IFERROR(IF('IA3'!D57/C107&lt;0.5,0,IF('IA3'!D57/C107*100&gt;90,5,IF('IA3'!D57/C107*100&gt;80,4,IF('IA3'!D57/C107*100&gt;70,3,IF('IA3'!D57/C107*100&gt;60,2,IF('IA3'!D57/C107*100&lt;=60,1)))))),0))*C307)</f>
        <v>10</v>
      </c>
      <c r="D207" s="97">
        <f>IF(COUNT('IA3'!E57)=0,1000,(IFERROR(IF('IA3'!E57/D107&lt;0.5,0,IF('IA3'!E57/D107*100&gt;90,5,IF('IA3'!E57/D107*100&gt;80,4,IF('IA3'!E57/D107*100&gt;70,3,IF('IA3'!E57/D107*100&gt;60,2,IF('IA3'!E57/D107*100&lt;=60,1)))))),0))*D307)</f>
        <v>10</v>
      </c>
      <c r="E207" s="97">
        <f>IF(COUNT('IA3'!F57)=0,1000,(IFERROR(IF('IA3'!F57/E107&lt;0.5,0,IF('IA3'!F57/E107*100&gt;90,5,IF('IA3'!F57/E107*100&gt;80,4,IF('IA3'!F57/E107*100&gt;70,3,IF('IA3'!F57/E107*100&gt;60,2,IF('IA3'!F57/E107*100&lt;=60,1)))))),0))*E307)</f>
        <v>10</v>
      </c>
      <c r="F207" s="97">
        <f>IF(COUNT('IA3'!G57)=0,1000,(IFERROR(IF('IA3'!G57/F107&lt;0.5,0,IF('IA3'!G57/F107*100&gt;90,5,IF('IA3'!G57/F107*100&gt;80,4,IF('IA3'!G57/F107*100&gt;70,3,IF('IA3'!G57/F107*100&gt;60,2,IF('IA3'!G57/F107*100&lt;=60,1)))))),0))*F307)</f>
        <v>10</v>
      </c>
      <c r="G207" s="97">
        <f>IF(COUNT('IA3'!H57)=0,1000,(IFERROR(IF('IA3'!H57/G107&lt;0.5,0,IF('IA3'!H57/G107*100&gt;90,5,IF('IA3'!H57/G107*100&gt;80,4,IF('IA3'!H57/G107*100&gt;70,3,IF('IA3'!H57/G107*100&gt;60,2,IF('IA3'!H57/G107*100&lt;=60,1)))))),0))*G307)</f>
        <v>10</v>
      </c>
      <c r="H207" s="97">
        <f>IF(COUNT('IA3'!I57)=0,1000,(IFERROR(IF('IA3'!I57/H107&lt;0.5,0,IF('IA3'!I57/H107*100&gt;90,5,IF('IA3'!I57/H107*100&gt;80,4,IF('IA3'!I57/H107*100&gt;70,3,IF('IA3'!I57/H107*100&gt;60,2,IF('IA3'!I57/H107*100&lt;=60,1)))))),0))*H307)</f>
        <v>10</v>
      </c>
      <c r="I207" s="97">
        <f>IF(COUNT('IA3'!J57)=0,1000,(IFERROR(IF('IA3'!J57/I107&lt;0.5,0,IF('IA3'!J57/I107*100&gt;90,5,IF('IA3'!J57/I107*100&gt;80,4,IF('IA3'!J57/I107*100&gt;70,3,IF('IA3'!J57/I107*100&gt;60,2,IF('IA3'!J57/I107*100&lt;=60,1)))))),0))*I307)</f>
        <v>10</v>
      </c>
      <c r="J207" s="97">
        <f>IF(COUNT('IA3'!K57)=0,1000,(IFERROR(IF('IA3'!K57/J107&lt;0.5,0,IF('IA3'!K57/J107*100&gt;90,5,IF('IA3'!K57/J107*100&gt;80,4,IF('IA3'!K57/J107*100&gt;70,3,IF('IA3'!K57/J107*100&gt;60,2,IF('IA3'!K57/J107*100&lt;=60,1)))))),0))*J307)</f>
        <v>10</v>
      </c>
      <c r="K207" s="97">
        <f>IF(COUNT('IA3'!L57)=0,1000,(IFERROR(IF('IA3'!L57/K107&lt;0.5,0,IF('IA3'!L57/K107*100&gt;90,5,IF('IA3'!L57/K107*100&gt;80,4,IF('IA3'!L57/K107*100&gt;70,3,IF('IA3'!L57/K107*100&gt;60,2,IF('IA3'!L57/K107*100&lt;=60,1)))))),0))*K307)</f>
        <v>65</v>
      </c>
      <c r="L207" s="97">
        <f>IF(COUNT('IA3'!M57)=0,1000,(IFERROR(IF('IA3'!M57/L107&lt;0.5,0,IF('IA3'!M57/L107*100&gt;90,5,IF('IA3'!M57/L107*100&gt;80,4,IF('IA3'!M57/L107*100&gt;70,3,IF('IA3'!M57/L107*100&gt;60,2,IF('IA3'!M57/L107*100&lt;=60,1)))))),0))*L307)</f>
        <v>65</v>
      </c>
      <c r="M207" s="97">
        <f>IF(COUNT('IA3'!N57)=0,1000,(IFERROR(IF('IA3'!N57/M107&lt;0.5,0,IF('IA3'!N57/M107*100&gt;90,5,IF('IA3'!N57/M107*100&gt;80,4,IF('IA3'!N57/M107*100&gt;70,3,IF('IA3'!N57/M107*100&gt;60,2,IF('IA3'!N57/M107*100&lt;=60,1)))))),0))*M307)</f>
        <v>65</v>
      </c>
      <c r="N207" s="97">
        <f>IF(COUNT('IA3'!O57)=0,1000,(IFERROR(IF('IA3'!O57/N107&lt;0.5,0,IF('IA3'!O57/N107*100&gt;90,5,IF('IA3'!O57/N107*100&gt;80,4,IF('IA3'!O57/N107*100&gt;70,3,IF('IA3'!O57/N107*100&gt;60,2,IF('IA3'!O57/N107*100&lt;=60,1)))))),0))*N307)</f>
        <v>65</v>
      </c>
      <c r="O207" s="97">
        <f>IF(COUNT('IA3'!P57)=0,1000,(IFERROR(IF('IA3'!P57/O107&lt;0.5,0,IF('IA3'!P57/O107*100&gt;90,5,IF('IA3'!P57/O107*100&gt;80,4,IF('IA3'!P57/O107*100&gt;70,3,IF('IA3'!P57/O107*100&gt;60,2,IF('IA3'!P57/O107*100&lt;=60,1)))))),0))*O307)</f>
        <v>65</v>
      </c>
      <c r="P207" s="97">
        <f>IF(COUNT('IA3'!Q57)=0,1000,(IFERROR(IF('IA3'!Q57/P107&lt;0.5,0,IF('IA3'!Q57/P107*100&gt;90,5,IF('IA3'!Q57/P107*100&gt;80,4,IF('IA3'!Q57/P107*100&gt;70,3,IF('IA3'!Q57/P107*100&gt;60,2,IF('IA3'!Q57/P107*100&lt;=60,1)))))),0))*P307)</f>
        <v>65</v>
      </c>
      <c r="Q207" s="97">
        <f>IF(COUNT('IA3'!R57)=0,1000,(IFERROR(IF('IA3'!R57/Q107&lt;0.5,0,IF('IA3'!R57/Q107*100&gt;90,5,IF('IA3'!R57/Q107*100&gt;80,4,IF('IA3'!R57/Q107*100&gt;70,3,IF('IA3'!R57/Q107*100&gt;60,2,IF('IA3'!R57/Q107*100&lt;=60,1)))))),0))*Q307)</f>
        <v>65</v>
      </c>
      <c r="R207" s="97">
        <f>IF(COUNT('IA3'!S57)=0,1000,(IFERROR(IF('IA3'!S57/R107&lt;0.5,0,IF('IA3'!S57/R107*100&gt;90,5,IF('IA3'!S57/R107*100&gt;80,4,IF('IA3'!S57/R107*100&gt;70,3,IF('IA3'!S57/R107*100&gt;60,2,IF('IA3'!S57/R107*100&lt;=60,1)))))),0))*R307)</f>
        <v>65</v>
      </c>
      <c r="S207" s="97">
        <f>IF(COUNT('IA3'!T57)=0,1000,(IFERROR(IF('IA3'!T57/S107&lt;0.5,0,IF('IA3'!T57/S107*100&gt;90,5,IF('IA3'!T57/S107*100&gt;80,4,IF('IA3'!T57/S107*100&gt;70,3,IF('IA3'!T57/S107*100&gt;60,2,IF('IA3'!T57/S107*100&lt;=60,1)))))),0))*S307)</f>
        <v>65</v>
      </c>
      <c r="T207" s="97">
        <f>IF(COUNT('IA3'!U57)=0,1000,(IFERROR(IF('IA3'!U57/T107&lt;0.5,0,IF('IA3'!U57/T107*100&gt;90,5,IF('IA3'!U57/T107*100&gt;80,4,IF('IA3'!U57/T107*100&gt;70,3,IF('IA3'!U57/T107*100&gt;60,2,IF('IA3'!U57/T107*100&lt;=60,1)))))),0))*T307)</f>
        <v>65</v>
      </c>
      <c r="U207" s="97">
        <f>IF(COUNT('IA3'!#REF!)=0,1000,(IFERROR(IF('IA3'!#REF!/U107&lt;0.5,0,IF('IA3'!#REF!/U107*100&gt;90,5,IF('IA3'!#REF!/U107*100&gt;80,4,IF('IA3'!#REF!/U107*100&gt;70,3,IF('IA3'!#REF!/U107*100&gt;60,2,IF('IA3'!#REF!/U107*100&lt;=60,1)))))),0))*U307)</f>
        <v>1000</v>
      </c>
      <c r="V207" s="97">
        <f>IF(COUNT('IA3'!V57)=0,1000,(IFERROR(IF('IA3'!V57/V107&lt;0.5,0,IF('IA3'!V57/V107*100&gt;90,5,IF('IA3'!V57/V107*100&gt;80,4,IF('IA3'!V57/V107*100&gt;70,3,IF('IA3'!V57/V107*100&gt;60,2,IF('IA3'!V57/V107*100&lt;=60,1)))))),0))*V307)</f>
        <v>80</v>
      </c>
      <c r="W207" s="97">
        <f>IF(COUNT('IA3'!W57)=0,1000,(IFERROR(IF('IA3'!W57/W107&lt;0.5,0,IF('IA3'!W57/W107*100&gt;90,5,IF('IA3'!W57/W107*100&gt;80,4,IF('IA3'!W57/W107*100&gt;70,3,IF('IA3'!W57/W107*100&gt;60,2,IF('IA3'!W57/W107*100&lt;=60,1)))))),0))*W307)</f>
        <v>0</v>
      </c>
      <c r="X207" s="97">
        <f>IF(COUNT('IA3'!X57)=0,1000,(IFERROR(IF('IA3'!X57/X107&lt;0.5,0,IF('IA3'!X57/X107*100&gt;90,5,IF('IA3'!X57/X107*100&gt;80,4,IF('IA3'!X57/X107*100&gt;70,3,IF('IA3'!X57/X107*100&gt;60,2,IF('IA3'!X57/X107*100&lt;=60,1)))))),0))*X307)</f>
        <v>1000</v>
      </c>
      <c r="Y207" s="97">
        <f>IF(COUNT('IA3'!Y57)=0,1000,(IFERROR(IF('IA3'!Y57/Y107&lt;0.5,0,IF('IA3'!Y57/Y107*100&gt;90,5,IF('IA3'!Y57/Y107*100&gt;80,4,IF('IA3'!Y57/Y107*100&gt;70,3,IF('IA3'!Y57/Y107*100&gt;60,2,IF('IA3'!Y57/Y107*100&lt;=60,1)))))),0))*Y307)</f>
        <v>1000</v>
      </c>
      <c r="Z207" s="97">
        <f>IF(COUNT('IA3'!Z57)=0,1000,(IFERROR(IF('IA3'!Z57/Z107&lt;0.5,0,IF('IA3'!Z57/Z107*100&gt;90,5,IF('IA3'!Z57/Z107*100&gt;80,4,IF('IA3'!Z57/Z107*100&gt;70,3,IF('IA3'!Z57/Z107*100&gt;60,2,IF('IA3'!Z57/Z107*100&lt;=60,1)))))),0))*Z307)</f>
        <v>1000</v>
      </c>
      <c r="AA207" s="97">
        <f>IF(COUNT('IA3'!AA57)=0,1000,(IFERROR(IF('IA3'!AA57/AA107&lt;0.5,0,IF('IA3'!AA57/AA107*100&gt;90,5,IF('IA3'!AA57/AA107*100&gt;80,4,IF('IA3'!AA57/AA107*100&gt;70,3,IF('IA3'!AA57/AA107*100&gt;60,2,IF('IA3'!AA57/AA107*100&lt;=60,1)))))),0))*AA307)</f>
        <v>1000</v>
      </c>
      <c r="AB207" s="97">
        <f>IF(COUNT('IA3'!AB57)=0,1000,(IFERROR(IF('IA3'!AB57/AB107&lt;0.5,0,IF('IA3'!AB57/AB107*100&gt;90,5,IF('IA3'!AB57/AB107*100&gt;80,4,IF('IA3'!AB57/AB107*100&gt;70,3,IF('IA3'!AB57/AB107*100&gt;60,2,IF('IA3'!AB57/AB107*100&lt;=60,1)))))),0))*AB307)</f>
        <v>1000</v>
      </c>
      <c r="AC207" s="97">
        <f>IF(COUNT('IA3'!AC57)=0,1000,(IFERROR(IF('IA3'!AC57/AC107&lt;0.5,0,IF('IA3'!AC57/AC107*100&gt;90,5,IF('IA3'!AC57/AC107*100&gt;80,4,IF('IA3'!AC57/AC107*100&gt;70,3,IF('IA3'!AC57/AC107*100&gt;60,2,IF('IA3'!AC57/AC107*100&lt;=60,1)))))),0))*AC307)</f>
        <v>1000</v>
      </c>
      <c r="AD207" s="97">
        <f>IF(COUNT('IA3'!AD57)=0,1000,(IFERROR(IF('IA3'!AD57/AD107&lt;0.5,0,IF('IA3'!AD57/AD107*100&gt;90,5,IF('IA3'!AD57/AD107*100&gt;80,4,IF('IA3'!AD57/AD107*100&gt;70,3,IF('IA3'!AD57/AD107*100&gt;60,2,IF('IA3'!AD57/AD107*100&lt;=60,1)))))),0))*AD307)</f>
        <v>1000</v>
      </c>
      <c r="AE207" s="97">
        <f>IF(COUNT('IA3'!AE57)=0,1000,(IFERROR(IF('IA3'!AE57/AE107&lt;0.5,0,IF('IA3'!AE57/AE107*100&gt;90,5,IF('IA3'!AE57/AE107*100&gt;80,4,IF('IA3'!AE57/AE107*100&gt;70,3,IF('IA3'!AE57/AE107*100&gt;60,2,IF('IA3'!AE57/AE107*100&lt;=60,1)))))),0))*AE307)</f>
        <v>1000</v>
      </c>
      <c r="AF207" s="97">
        <f>IF(COUNT('IA3'!AF57)=0,1000,(IFERROR(IF('IA3'!AF57/AF107&lt;0.5,0,IF('IA3'!AF57/AF107*100&gt;90,5,IF('IA3'!AF57/AF107*100&gt;80,4,IF('IA3'!AF57/AF107*100&gt;70,3,IF('IA3'!AF57/AF107*100&gt;60,2,IF('IA3'!AF57/AF107*100&lt;=60,1)))))),0))*AF307)</f>
        <v>1000</v>
      </c>
      <c r="AG207" s="97">
        <f>IF(COUNT('IA3'!AG57)=0,1000,(IFERROR(IF('IA3'!AG57/AG107&lt;0.5,0,IF('IA3'!AG57/AG107*100&gt;90,5,IF('IA3'!AG57/AG107*100&gt;80,4,IF('IA3'!AG57/AG107*100&gt;70,3,IF('IA3'!AG57/AG107*100&gt;60,2,IF('IA3'!AG57/AG107*100&lt;=60,1)))))),0))*AG307)</f>
        <v>1000</v>
      </c>
      <c r="AH207" s="97">
        <f>IF(COUNT('IA3'!AH57)=0,1000,(IFERROR(IF('IA3'!AH57/AH107&lt;0.5,0,IF('IA3'!AH57/AH107*100&gt;90,5,IF('IA3'!AH57/AH107*100&gt;80,4,IF('IA3'!AH57/AH107*100&gt;70,3,IF('IA3'!AH57/AH107*100&gt;60,2,IF('IA3'!AH57/AH107*100&lt;=60,1)))))),0))*AH307)</f>
        <v>1000</v>
      </c>
      <c r="AI207" s="97">
        <f>IF(COUNT('IA3'!AI57)=0,1000,(IFERROR(IF('IA3'!AI57/AI107&lt;0.5,0,IF('IA3'!AI57/AI107*100&gt;90,5,IF('IA3'!AI57/AI107*100&gt;80,4,IF('IA3'!AI57/AI107*100&gt;70,3,IF('IA3'!AI57/AI107*100&gt;60,2,IF('IA3'!AI57/AI107*100&lt;=60,1)))))),0))*AI307)</f>
        <v>1000</v>
      </c>
      <c r="AJ207" s="97">
        <f>IF(COUNT('IA3'!AJ57)=0,1000,(IFERROR(IF('IA3'!AJ57/AJ107&lt;0.5,0,IF('IA3'!AJ57/AJ107*100&gt;90,5,IF('IA3'!AJ57/AJ107*100&gt;80,4,IF('IA3'!AJ57/AJ107*100&gt;70,3,IF('IA3'!AJ57/AJ107*100&gt;60,2,IF('IA3'!AJ57/AJ107*100&lt;=60,1)))))),0))*AJ307)</f>
        <v>1000</v>
      </c>
      <c r="AK207" s="97">
        <f>IF(COUNT('IA3'!AK57)=0,1000,(IFERROR(IF('IA3'!AK57/AK107&lt;0.5,0,IF('IA3'!AK57/AK107*100&gt;90,5,IF('IA3'!AK57/AK107*100&gt;80,4,IF('IA3'!AK57/AK107*100&gt;70,3,IF('IA3'!AK57/AK107*100&gt;60,2,IF('IA3'!AK57/AK107*100&lt;=60,1)))))),0))*AK307)</f>
        <v>1000</v>
      </c>
      <c r="AL207" s="97">
        <f>IF(COUNT('IA3'!AL57)=0,1000,(IFERROR(IF('IA3'!AL57/AL107&lt;0.5,0,IF('IA3'!AL57/AL107*100&gt;90,5,IF('IA3'!AL57/AL107*100&gt;80,4,IF('IA3'!AL57/AL107*100&gt;70,3,IF('IA3'!AL57/AL107*100&gt;60,2,IF('IA3'!AL57/AL107*100&lt;=60,1)))))),0))*AL307)</f>
        <v>1000</v>
      </c>
      <c r="AM207" s="97">
        <f>IF(COUNT('IA3'!AM57)=0,1000,(IFERROR(IF('IA3'!AM57/AM107&lt;0.5,0,IF('IA3'!AM57/AM107*100&gt;90,5,IF('IA3'!AM57/AM107*100&gt;80,4,IF('IA3'!AM57/AM107*100&gt;70,3,IF('IA3'!AM57/AM107*100&gt;60,2,IF('IA3'!AM57/AM107*100&lt;=60,1)))))),0))*AM307)</f>
        <v>1000</v>
      </c>
      <c r="AN207" s="97">
        <f>IF(COUNT('IA3'!AN57)=0,1000,(IFERROR(IF('IA3'!AN57/AN107&lt;0.5,0,IF('IA3'!AN57/AN107*100&gt;90,5,IF('IA3'!AN57/AN107*100&gt;80,4,IF('IA3'!AN57/AN107*100&gt;70,3,IF('IA3'!AN57/AN107*100&gt;60,2,IF('IA3'!AN57/AN107*100&lt;=60,1)))))),0))*AN307)</f>
        <v>1000</v>
      </c>
      <c r="AO207" s="97">
        <f>IF(COUNT('IA3'!AO57)=0,1000,(IFERROR(IF('IA3'!AO57/AO107&lt;0.5,0,IF('IA3'!AO57/AO107*100&gt;90,5,IF('IA3'!AO57/AO107*100&gt;80,4,IF('IA3'!AO57/AO107*100&gt;70,3,IF('IA3'!AO57/AO107*100&gt;60,2,IF('IA3'!AO57/AO107*100&lt;=60,1)))))),0))*AO307)</f>
        <v>1000</v>
      </c>
      <c r="AP207" s="97">
        <f>IF(COUNT('IA3'!AP57)=0,1000,(IFERROR(IF('IA3'!AP57/AP107&lt;0.5,0,IF('IA3'!AP57/AP107*100&gt;90,5,IF('IA3'!AP57/AP107*100&gt;80,4,IF('IA3'!AP57/AP107*100&gt;70,3,IF('IA3'!AP57/AP107*100&gt;60,2,IF('IA3'!AP57/AP107*100&lt;=60,1)))))),0))*AP307)</f>
        <v>1000</v>
      </c>
      <c r="AQ207" s="97">
        <f>IF(COUNT('IA3'!AQ57)=0,1000,(IFERROR(IF('IA3'!AQ57/AQ107&lt;0.5,0,IF('IA3'!AQ57/AQ107*100&gt;90,5,IF('IA3'!AQ57/AQ107*100&gt;80,4,IF('IA3'!AQ57/AQ107*100&gt;70,3,IF('IA3'!AQ57/AQ107*100&gt;60,2,IF('IA3'!AQ57/AQ107*100&lt;=60,1)))))),0))*AQ307)</f>
        <v>1000</v>
      </c>
      <c r="AR207" s="97">
        <f>IF(COUNT('IA3'!AR57)=0,1000,(IFERROR(IF('IA3'!AR57/AR107&lt;0.5,0,IF('IA3'!AR57/AR107*100&gt;90,5,IF('IA3'!AR57/AR107*100&gt;80,4,IF('IA3'!AR57/AR107*100&gt;70,3,IF('IA3'!AR57/AR107*100&gt;60,2,IF('IA3'!AR57/AR107*100&lt;=60,1)))))),0))*AR307)</f>
        <v>1000</v>
      </c>
      <c r="AS207" s="97">
        <f>IF(COUNT('IA3'!AS57)=0,1000,(IFERROR(IF('IA3'!AS57/AS107&lt;0.5,0,IF('IA3'!AS57/AS107*100&gt;90,5,IF('IA3'!AS57/AS107*100&gt;80,4,IF('IA3'!AS57/AS107*100&gt;70,3,IF('IA3'!AS57/AS107*100&gt;60,2,IF('IA3'!AS57/AS107*100&lt;=60,1)))))),0))*AS307)</f>
        <v>1000</v>
      </c>
      <c r="AT207" s="97">
        <f>IF(COUNT('IA3'!AT57)=0,1000,(IFERROR(IF('IA3'!AT57/AT107&lt;0.5,0,IF('IA3'!AT57/AT107*100&gt;90,5,IF('IA3'!AT57/AT107*100&gt;80,4,IF('IA3'!AT57/AT107*100&gt;70,3,IF('IA3'!AT57/AT107*100&gt;60,2,IF('IA3'!AT57/AT107*100&lt;=60,1)))))),0))*AT307)</f>
        <v>1000</v>
      </c>
      <c r="AU207" s="97">
        <f>IF(COUNT('IA3'!AU57)=0,1000,(IFERROR(IF('IA3'!AU57/AU107&lt;0.5,0,IF('IA3'!AU57/AU107*100&gt;90,5,IF('IA3'!AU57/AU107*100&gt;80,4,IF('IA3'!AU57/AU107*100&gt;70,3,IF('IA3'!AU57/AU107*100&gt;60,2,IF('IA3'!AU57/AU107*100&lt;=60,1)))))),0))*AU307)</f>
        <v>1000</v>
      </c>
      <c r="AV207" s="97">
        <f>IF(COUNT('IA3'!AV57)=0,1000,(IFERROR(IF('IA3'!AV57/AV107&lt;0.5,0,IF('IA3'!AV57/AV107*100&gt;90,5,IF('IA3'!AV57/AV107*100&gt;80,4,IF('IA3'!AV57/AV107*100&gt;70,3,IF('IA3'!AV57/AV107*100&gt;60,2,IF('IA3'!AV57/AV107*100&lt;=60,1)))))),0))*AV307)</f>
        <v>1000</v>
      </c>
      <c r="AW207" s="97">
        <f>IF(COUNT('IA3'!AW57)=0,1000,(IFERROR(IF('IA3'!AW57/AW107&lt;0.5,0,IF('IA3'!AW57/AW107*100&gt;90,5,IF('IA3'!AW57/AW107*100&gt;80,4,IF('IA3'!AW57/AW107*100&gt;70,3,IF('IA3'!AW57/AW107*100&gt;60,2,IF('IA3'!AW57/AW107*100&lt;=60,1)))))),0))*AW307)</f>
        <v>1000</v>
      </c>
      <c r="AX207" s="97">
        <f>IF(COUNT('IA3'!AX57)=0,1000,(IFERROR(IF('IA3'!AX57/AX107&lt;0.5,0,IF('IA3'!AX57/AX107*100&gt;90,5,IF('IA3'!AX57/AX107*100&gt;80,4,IF('IA3'!AX57/AX107*100&gt;70,3,IF('IA3'!AX57/AX107*100&gt;60,2,IF('IA3'!AX57/AX107*100&lt;=60,1)))))),0))*AX307)</f>
        <v>1000</v>
      </c>
      <c r="AY207" s="97">
        <f>IF(COUNT('IA3'!AY57)=0,1000,(IFERROR(IF('IA3'!AY57/AY107&lt;0.5,0,IF('IA3'!AY57/AY107*100&gt;90,5,IF('IA3'!AY57/AY107*100&gt;80,4,IF('IA3'!AY57/AY107*100&gt;70,3,IF('IA3'!AY57/AY107*100&gt;60,2,IF('IA3'!AY57/AY107*100&lt;=60,1)))))),0))*AY307)</f>
        <v>1000</v>
      </c>
      <c r="AZ207" s="97">
        <f>IF(COUNT('IA3'!AZ57)=0,1000,(IFERROR(IF('IA3'!AZ57/AZ107&lt;0.5,0,IF('IA3'!AZ57/AZ107*100&gt;90,5,IF('IA3'!AZ57/AZ107*100&gt;80,4,IF('IA3'!AZ57/AZ107*100&gt;70,3,IF('IA3'!AZ57/AZ107*100&gt;60,2,IF('IA3'!AZ57/AZ107*100&lt;=60,1)))))),0))*AZ307)</f>
        <v>1000</v>
      </c>
      <c r="BA207" s="96">
        <f t="shared" si="60"/>
        <v>5</v>
      </c>
      <c r="BB207" s="96">
        <f t="shared" si="61"/>
        <v>5</v>
      </c>
      <c r="BC207" s="96">
        <f t="shared" si="62"/>
        <v>5</v>
      </c>
      <c r="BD207" s="96">
        <f t="shared" si="63"/>
        <v>5</v>
      </c>
      <c r="BE207" s="96">
        <f t="shared" si="64"/>
        <v>5</v>
      </c>
      <c r="BF207" s="96">
        <f t="shared" si="65"/>
        <v>0</v>
      </c>
      <c r="BG207" s="96">
        <f t="shared" si="66"/>
        <v>0</v>
      </c>
    </row>
    <row r="208" spans="1:59" x14ac:dyDescent="0.3">
      <c r="A208" s="97">
        <f>IF(COUNT('IA3'!B58)=0,1000,(IFERROR(IF('IA3'!B58/A108&lt;0.5,0,IF('IA3'!B58/A108*100&gt;90,5,IF('IA3'!B58/A108*100&gt;80,4,IF('IA3'!B58/A108*100&gt;70,3,IF('IA3'!B58/A108*100&gt;60,2,IF('IA3'!B58/A108*100&lt;=60,1)))))),0))*A308)</f>
        <v>1000</v>
      </c>
      <c r="B208" s="97">
        <f>IF(COUNT('IA3'!C58)=0,1000,(IFERROR(IF('IA3'!C58/B108&lt;0.5,0,IF('IA3'!C58/B108*100&gt;90,5,IF('IA3'!C58/B108*100&gt;80,4,IF('IA3'!C58/B108*100&gt;70,3,IF('IA3'!C58/B108*100&gt;60,2,IF('IA3'!C58/B108*100&lt;=60,1)))))),0))*B308)</f>
        <v>1000</v>
      </c>
      <c r="C208" s="97">
        <f>IF(COUNT('IA3'!D58)=0,1000,(IFERROR(IF('IA3'!D58/C108&lt;0.5,0,IF('IA3'!D58/C108*100&gt;90,5,IF('IA3'!D58/C108*100&gt;80,4,IF('IA3'!D58/C108*100&gt;70,3,IF('IA3'!D58/C108*100&gt;60,2,IF('IA3'!D58/C108*100&lt;=60,1)))))),0))*C308)</f>
        <v>1000</v>
      </c>
      <c r="D208" s="97">
        <f>IF(COUNT('IA3'!E58)=0,1000,(IFERROR(IF('IA3'!E58/D108&lt;0.5,0,IF('IA3'!E58/D108*100&gt;90,5,IF('IA3'!E58/D108*100&gt;80,4,IF('IA3'!E58/D108*100&gt;70,3,IF('IA3'!E58/D108*100&gt;60,2,IF('IA3'!E58/D108*100&lt;=60,1)))))),0))*D308)</f>
        <v>1000</v>
      </c>
      <c r="E208" s="97">
        <f>IF(COUNT('IA3'!F58)=0,1000,(IFERROR(IF('IA3'!F58/E108&lt;0.5,0,IF('IA3'!F58/E108*100&gt;90,5,IF('IA3'!F58/E108*100&gt;80,4,IF('IA3'!F58/E108*100&gt;70,3,IF('IA3'!F58/E108*100&gt;60,2,IF('IA3'!F58/E108*100&lt;=60,1)))))),0))*E308)</f>
        <v>1000</v>
      </c>
      <c r="F208" s="97">
        <f>IF(COUNT('IA3'!G58)=0,1000,(IFERROR(IF('IA3'!G58/F108&lt;0.5,0,IF('IA3'!G58/F108*100&gt;90,5,IF('IA3'!G58/F108*100&gt;80,4,IF('IA3'!G58/F108*100&gt;70,3,IF('IA3'!G58/F108*100&gt;60,2,IF('IA3'!G58/F108*100&lt;=60,1)))))),0))*F308)</f>
        <v>1000</v>
      </c>
      <c r="G208" s="97">
        <f>IF(COUNT('IA3'!H58)=0,1000,(IFERROR(IF('IA3'!H58/G108&lt;0.5,0,IF('IA3'!H58/G108*100&gt;90,5,IF('IA3'!H58/G108*100&gt;80,4,IF('IA3'!H58/G108*100&gt;70,3,IF('IA3'!H58/G108*100&gt;60,2,IF('IA3'!H58/G108*100&lt;=60,1)))))),0))*G308)</f>
        <v>1000</v>
      </c>
      <c r="H208" s="97">
        <f>IF(COUNT('IA3'!I58)=0,1000,(IFERROR(IF('IA3'!I58/H108&lt;0.5,0,IF('IA3'!I58/H108*100&gt;90,5,IF('IA3'!I58/H108*100&gt;80,4,IF('IA3'!I58/H108*100&gt;70,3,IF('IA3'!I58/H108*100&gt;60,2,IF('IA3'!I58/H108*100&lt;=60,1)))))),0))*H308)</f>
        <v>1000</v>
      </c>
      <c r="I208" s="97">
        <f>IF(COUNT('IA3'!J58)=0,1000,(IFERROR(IF('IA3'!J58/I108&lt;0.5,0,IF('IA3'!J58/I108*100&gt;90,5,IF('IA3'!J58/I108*100&gt;80,4,IF('IA3'!J58/I108*100&gt;70,3,IF('IA3'!J58/I108*100&gt;60,2,IF('IA3'!J58/I108*100&lt;=60,1)))))),0))*I308)</f>
        <v>1000</v>
      </c>
      <c r="J208" s="97">
        <f>IF(COUNT('IA3'!K58)=0,1000,(IFERROR(IF('IA3'!K58/J108&lt;0.5,0,IF('IA3'!K58/J108*100&gt;90,5,IF('IA3'!K58/J108*100&gt;80,4,IF('IA3'!K58/J108*100&gt;70,3,IF('IA3'!K58/J108*100&gt;60,2,IF('IA3'!K58/J108*100&lt;=60,1)))))),0))*J308)</f>
        <v>1000</v>
      </c>
      <c r="K208" s="97">
        <f>IF(COUNT('IA3'!L58)=0,1000,(IFERROR(IF('IA3'!L58/K108&lt;0.5,0,IF('IA3'!L58/K108*100&gt;90,5,IF('IA3'!L58/K108*100&gt;80,4,IF('IA3'!L58/K108*100&gt;70,3,IF('IA3'!L58/K108*100&gt;60,2,IF('IA3'!L58/K108*100&lt;=60,1)))))),0))*K308)</f>
        <v>1000</v>
      </c>
      <c r="L208" s="97">
        <f>IF(COUNT('IA3'!M58)=0,1000,(IFERROR(IF('IA3'!M58/L108&lt;0.5,0,IF('IA3'!M58/L108*100&gt;90,5,IF('IA3'!M58/L108*100&gt;80,4,IF('IA3'!M58/L108*100&gt;70,3,IF('IA3'!M58/L108*100&gt;60,2,IF('IA3'!M58/L108*100&lt;=60,1)))))),0))*L308)</f>
        <v>1000</v>
      </c>
      <c r="M208" s="97">
        <f>IF(COUNT('IA3'!N58)=0,1000,(IFERROR(IF('IA3'!N58/M108&lt;0.5,0,IF('IA3'!N58/M108*100&gt;90,5,IF('IA3'!N58/M108*100&gt;80,4,IF('IA3'!N58/M108*100&gt;70,3,IF('IA3'!N58/M108*100&gt;60,2,IF('IA3'!N58/M108*100&lt;=60,1)))))),0))*M308)</f>
        <v>1000</v>
      </c>
      <c r="N208" s="97">
        <f>IF(COUNT('IA3'!O58)=0,1000,(IFERROR(IF('IA3'!O58/N108&lt;0.5,0,IF('IA3'!O58/N108*100&gt;90,5,IF('IA3'!O58/N108*100&gt;80,4,IF('IA3'!O58/N108*100&gt;70,3,IF('IA3'!O58/N108*100&gt;60,2,IF('IA3'!O58/N108*100&lt;=60,1)))))),0))*N308)</f>
        <v>1000</v>
      </c>
      <c r="O208" s="97">
        <f>IF(COUNT('IA3'!P58)=0,1000,(IFERROR(IF('IA3'!P58/O108&lt;0.5,0,IF('IA3'!P58/O108*100&gt;90,5,IF('IA3'!P58/O108*100&gt;80,4,IF('IA3'!P58/O108*100&gt;70,3,IF('IA3'!P58/O108*100&gt;60,2,IF('IA3'!P58/O108*100&lt;=60,1)))))),0))*O308)</f>
        <v>1000</v>
      </c>
      <c r="P208" s="97">
        <f>IF(COUNT('IA3'!Q58)=0,1000,(IFERROR(IF('IA3'!Q58/P108&lt;0.5,0,IF('IA3'!Q58/P108*100&gt;90,5,IF('IA3'!Q58/P108*100&gt;80,4,IF('IA3'!Q58/P108*100&gt;70,3,IF('IA3'!Q58/P108*100&gt;60,2,IF('IA3'!Q58/P108*100&lt;=60,1)))))),0))*P308)</f>
        <v>1000</v>
      </c>
      <c r="Q208" s="97">
        <f>IF(COUNT('IA3'!R58)=0,1000,(IFERROR(IF('IA3'!R58/Q108&lt;0.5,0,IF('IA3'!R58/Q108*100&gt;90,5,IF('IA3'!R58/Q108*100&gt;80,4,IF('IA3'!R58/Q108*100&gt;70,3,IF('IA3'!R58/Q108*100&gt;60,2,IF('IA3'!R58/Q108*100&lt;=60,1)))))),0))*Q308)</f>
        <v>1000</v>
      </c>
      <c r="R208" s="97">
        <f>IF(COUNT('IA3'!S58)=0,1000,(IFERROR(IF('IA3'!S58/R108&lt;0.5,0,IF('IA3'!S58/R108*100&gt;90,5,IF('IA3'!S58/R108*100&gt;80,4,IF('IA3'!S58/R108*100&gt;70,3,IF('IA3'!S58/R108*100&gt;60,2,IF('IA3'!S58/R108*100&lt;=60,1)))))),0))*R308)</f>
        <v>1000</v>
      </c>
      <c r="S208" s="97">
        <f>IF(COUNT('IA3'!T58)=0,1000,(IFERROR(IF('IA3'!T58/S108&lt;0.5,0,IF('IA3'!T58/S108*100&gt;90,5,IF('IA3'!T58/S108*100&gt;80,4,IF('IA3'!T58/S108*100&gt;70,3,IF('IA3'!T58/S108*100&gt;60,2,IF('IA3'!T58/S108*100&lt;=60,1)))))),0))*S308)</f>
        <v>1000</v>
      </c>
      <c r="T208" s="97">
        <f>IF(COUNT('IA3'!U58)=0,1000,(IFERROR(IF('IA3'!U58/T108&lt;0.5,0,IF('IA3'!U58/T108*100&gt;90,5,IF('IA3'!U58/T108*100&gt;80,4,IF('IA3'!U58/T108*100&gt;70,3,IF('IA3'!U58/T108*100&gt;60,2,IF('IA3'!U58/T108*100&lt;=60,1)))))),0))*T308)</f>
        <v>1000</v>
      </c>
      <c r="U208" s="97">
        <f>IF(COUNT('IA3'!#REF!)=0,1000,(IFERROR(IF('IA3'!#REF!/U108&lt;0.5,0,IF('IA3'!#REF!/U108*100&gt;90,5,IF('IA3'!#REF!/U108*100&gt;80,4,IF('IA3'!#REF!/U108*100&gt;70,3,IF('IA3'!#REF!/U108*100&gt;60,2,IF('IA3'!#REF!/U108*100&lt;=60,1)))))),0))*U308)</f>
        <v>1000</v>
      </c>
      <c r="V208" s="97">
        <f>IF(COUNT('IA3'!V58)=0,1000,(IFERROR(IF('IA3'!V58/V108&lt;0.5,0,IF('IA3'!V58/V108*100&gt;90,5,IF('IA3'!V58/V108*100&gt;80,4,IF('IA3'!V58/V108*100&gt;70,3,IF('IA3'!V58/V108*100&gt;60,2,IF('IA3'!V58/V108*100&lt;=60,1)))))),0))*V308)</f>
        <v>1000</v>
      </c>
      <c r="W208" s="97">
        <f>IF(COUNT('IA3'!W58)=0,1000,(IFERROR(IF('IA3'!W58/W108&lt;0.5,0,IF('IA3'!W58/W108*100&gt;90,5,IF('IA3'!W58/W108*100&gt;80,4,IF('IA3'!W58/W108*100&gt;70,3,IF('IA3'!W58/W108*100&gt;60,2,IF('IA3'!W58/W108*100&lt;=60,1)))))),0))*W308)</f>
        <v>1000</v>
      </c>
      <c r="X208" s="97">
        <f>IF(COUNT('IA3'!X58)=0,1000,(IFERROR(IF('IA3'!X58/X108&lt;0.5,0,IF('IA3'!X58/X108*100&gt;90,5,IF('IA3'!X58/X108*100&gt;80,4,IF('IA3'!X58/X108*100&gt;70,3,IF('IA3'!X58/X108*100&gt;60,2,IF('IA3'!X58/X108*100&lt;=60,1)))))),0))*X308)</f>
        <v>1000</v>
      </c>
      <c r="Y208" s="97">
        <f>IF(COUNT('IA3'!Y58)=0,1000,(IFERROR(IF('IA3'!Y58/Y108&lt;0.5,0,IF('IA3'!Y58/Y108*100&gt;90,5,IF('IA3'!Y58/Y108*100&gt;80,4,IF('IA3'!Y58/Y108*100&gt;70,3,IF('IA3'!Y58/Y108*100&gt;60,2,IF('IA3'!Y58/Y108*100&lt;=60,1)))))),0))*Y308)</f>
        <v>1000</v>
      </c>
      <c r="Z208" s="97">
        <f>IF(COUNT('IA3'!Z58)=0,1000,(IFERROR(IF('IA3'!Z58/Z108&lt;0.5,0,IF('IA3'!Z58/Z108*100&gt;90,5,IF('IA3'!Z58/Z108*100&gt;80,4,IF('IA3'!Z58/Z108*100&gt;70,3,IF('IA3'!Z58/Z108*100&gt;60,2,IF('IA3'!Z58/Z108*100&lt;=60,1)))))),0))*Z308)</f>
        <v>1000</v>
      </c>
      <c r="AA208" s="97">
        <f>IF(COUNT('IA3'!AA58)=0,1000,(IFERROR(IF('IA3'!AA58/AA108&lt;0.5,0,IF('IA3'!AA58/AA108*100&gt;90,5,IF('IA3'!AA58/AA108*100&gt;80,4,IF('IA3'!AA58/AA108*100&gt;70,3,IF('IA3'!AA58/AA108*100&gt;60,2,IF('IA3'!AA58/AA108*100&lt;=60,1)))))),0))*AA308)</f>
        <v>1000</v>
      </c>
      <c r="AB208" s="97">
        <f>IF(COUNT('IA3'!AB58)=0,1000,(IFERROR(IF('IA3'!AB58/AB108&lt;0.5,0,IF('IA3'!AB58/AB108*100&gt;90,5,IF('IA3'!AB58/AB108*100&gt;80,4,IF('IA3'!AB58/AB108*100&gt;70,3,IF('IA3'!AB58/AB108*100&gt;60,2,IF('IA3'!AB58/AB108*100&lt;=60,1)))))),0))*AB308)</f>
        <v>1000</v>
      </c>
      <c r="AC208" s="97">
        <f>IF(COUNT('IA3'!AC58)=0,1000,(IFERROR(IF('IA3'!AC58/AC108&lt;0.5,0,IF('IA3'!AC58/AC108*100&gt;90,5,IF('IA3'!AC58/AC108*100&gt;80,4,IF('IA3'!AC58/AC108*100&gt;70,3,IF('IA3'!AC58/AC108*100&gt;60,2,IF('IA3'!AC58/AC108*100&lt;=60,1)))))),0))*AC308)</f>
        <v>1000</v>
      </c>
      <c r="AD208" s="97">
        <f>IF(COUNT('IA3'!AD58)=0,1000,(IFERROR(IF('IA3'!AD58/AD108&lt;0.5,0,IF('IA3'!AD58/AD108*100&gt;90,5,IF('IA3'!AD58/AD108*100&gt;80,4,IF('IA3'!AD58/AD108*100&gt;70,3,IF('IA3'!AD58/AD108*100&gt;60,2,IF('IA3'!AD58/AD108*100&lt;=60,1)))))),0))*AD308)</f>
        <v>1000</v>
      </c>
      <c r="AE208" s="97">
        <f>IF(COUNT('IA3'!AE58)=0,1000,(IFERROR(IF('IA3'!AE58/AE108&lt;0.5,0,IF('IA3'!AE58/AE108*100&gt;90,5,IF('IA3'!AE58/AE108*100&gt;80,4,IF('IA3'!AE58/AE108*100&gt;70,3,IF('IA3'!AE58/AE108*100&gt;60,2,IF('IA3'!AE58/AE108*100&lt;=60,1)))))),0))*AE308)</f>
        <v>1000</v>
      </c>
      <c r="AF208" s="97">
        <f>IF(COUNT('IA3'!AF58)=0,1000,(IFERROR(IF('IA3'!AF58/AF108&lt;0.5,0,IF('IA3'!AF58/AF108*100&gt;90,5,IF('IA3'!AF58/AF108*100&gt;80,4,IF('IA3'!AF58/AF108*100&gt;70,3,IF('IA3'!AF58/AF108*100&gt;60,2,IF('IA3'!AF58/AF108*100&lt;=60,1)))))),0))*AF308)</f>
        <v>1000</v>
      </c>
      <c r="AG208" s="97">
        <f>IF(COUNT('IA3'!AG58)=0,1000,(IFERROR(IF('IA3'!AG58/AG108&lt;0.5,0,IF('IA3'!AG58/AG108*100&gt;90,5,IF('IA3'!AG58/AG108*100&gt;80,4,IF('IA3'!AG58/AG108*100&gt;70,3,IF('IA3'!AG58/AG108*100&gt;60,2,IF('IA3'!AG58/AG108*100&lt;=60,1)))))),0))*AG308)</f>
        <v>1000</v>
      </c>
      <c r="AH208" s="97">
        <f>IF(COUNT('IA3'!AH58)=0,1000,(IFERROR(IF('IA3'!AH58/AH108&lt;0.5,0,IF('IA3'!AH58/AH108*100&gt;90,5,IF('IA3'!AH58/AH108*100&gt;80,4,IF('IA3'!AH58/AH108*100&gt;70,3,IF('IA3'!AH58/AH108*100&gt;60,2,IF('IA3'!AH58/AH108*100&lt;=60,1)))))),0))*AH308)</f>
        <v>1000</v>
      </c>
      <c r="AI208" s="97">
        <f>IF(COUNT('IA3'!AI58)=0,1000,(IFERROR(IF('IA3'!AI58/AI108&lt;0.5,0,IF('IA3'!AI58/AI108*100&gt;90,5,IF('IA3'!AI58/AI108*100&gt;80,4,IF('IA3'!AI58/AI108*100&gt;70,3,IF('IA3'!AI58/AI108*100&gt;60,2,IF('IA3'!AI58/AI108*100&lt;=60,1)))))),0))*AI308)</f>
        <v>1000</v>
      </c>
      <c r="AJ208" s="97">
        <f>IF(COUNT('IA3'!AJ58)=0,1000,(IFERROR(IF('IA3'!AJ58/AJ108&lt;0.5,0,IF('IA3'!AJ58/AJ108*100&gt;90,5,IF('IA3'!AJ58/AJ108*100&gt;80,4,IF('IA3'!AJ58/AJ108*100&gt;70,3,IF('IA3'!AJ58/AJ108*100&gt;60,2,IF('IA3'!AJ58/AJ108*100&lt;=60,1)))))),0))*AJ308)</f>
        <v>1000</v>
      </c>
      <c r="AK208" s="97">
        <f>IF(COUNT('IA3'!AK58)=0,1000,(IFERROR(IF('IA3'!AK58/AK108&lt;0.5,0,IF('IA3'!AK58/AK108*100&gt;90,5,IF('IA3'!AK58/AK108*100&gt;80,4,IF('IA3'!AK58/AK108*100&gt;70,3,IF('IA3'!AK58/AK108*100&gt;60,2,IF('IA3'!AK58/AK108*100&lt;=60,1)))))),0))*AK308)</f>
        <v>1000</v>
      </c>
      <c r="AL208" s="97">
        <f>IF(COUNT('IA3'!AL58)=0,1000,(IFERROR(IF('IA3'!AL58/AL108&lt;0.5,0,IF('IA3'!AL58/AL108*100&gt;90,5,IF('IA3'!AL58/AL108*100&gt;80,4,IF('IA3'!AL58/AL108*100&gt;70,3,IF('IA3'!AL58/AL108*100&gt;60,2,IF('IA3'!AL58/AL108*100&lt;=60,1)))))),0))*AL308)</f>
        <v>1000</v>
      </c>
      <c r="AM208" s="97">
        <f>IF(COUNT('IA3'!AM58)=0,1000,(IFERROR(IF('IA3'!AM58/AM108&lt;0.5,0,IF('IA3'!AM58/AM108*100&gt;90,5,IF('IA3'!AM58/AM108*100&gt;80,4,IF('IA3'!AM58/AM108*100&gt;70,3,IF('IA3'!AM58/AM108*100&gt;60,2,IF('IA3'!AM58/AM108*100&lt;=60,1)))))),0))*AM308)</f>
        <v>1000</v>
      </c>
      <c r="AN208" s="97">
        <f>IF(COUNT('IA3'!AN58)=0,1000,(IFERROR(IF('IA3'!AN58/AN108&lt;0.5,0,IF('IA3'!AN58/AN108*100&gt;90,5,IF('IA3'!AN58/AN108*100&gt;80,4,IF('IA3'!AN58/AN108*100&gt;70,3,IF('IA3'!AN58/AN108*100&gt;60,2,IF('IA3'!AN58/AN108*100&lt;=60,1)))))),0))*AN308)</f>
        <v>1000</v>
      </c>
      <c r="AO208" s="97">
        <f>IF(COUNT('IA3'!AO58)=0,1000,(IFERROR(IF('IA3'!AO58/AO108&lt;0.5,0,IF('IA3'!AO58/AO108*100&gt;90,5,IF('IA3'!AO58/AO108*100&gt;80,4,IF('IA3'!AO58/AO108*100&gt;70,3,IF('IA3'!AO58/AO108*100&gt;60,2,IF('IA3'!AO58/AO108*100&lt;=60,1)))))),0))*AO308)</f>
        <v>1000</v>
      </c>
      <c r="AP208" s="97">
        <f>IF(COUNT('IA3'!AP58)=0,1000,(IFERROR(IF('IA3'!AP58/AP108&lt;0.5,0,IF('IA3'!AP58/AP108*100&gt;90,5,IF('IA3'!AP58/AP108*100&gt;80,4,IF('IA3'!AP58/AP108*100&gt;70,3,IF('IA3'!AP58/AP108*100&gt;60,2,IF('IA3'!AP58/AP108*100&lt;=60,1)))))),0))*AP308)</f>
        <v>1000</v>
      </c>
      <c r="AQ208" s="97">
        <f>IF(COUNT('IA3'!AQ58)=0,1000,(IFERROR(IF('IA3'!AQ58/AQ108&lt;0.5,0,IF('IA3'!AQ58/AQ108*100&gt;90,5,IF('IA3'!AQ58/AQ108*100&gt;80,4,IF('IA3'!AQ58/AQ108*100&gt;70,3,IF('IA3'!AQ58/AQ108*100&gt;60,2,IF('IA3'!AQ58/AQ108*100&lt;=60,1)))))),0))*AQ308)</f>
        <v>1000</v>
      </c>
      <c r="AR208" s="97">
        <f>IF(COUNT('IA3'!AR58)=0,1000,(IFERROR(IF('IA3'!AR58/AR108&lt;0.5,0,IF('IA3'!AR58/AR108*100&gt;90,5,IF('IA3'!AR58/AR108*100&gt;80,4,IF('IA3'!AR58/AR108*100&gt;70,3,IF('IA3'!AR58/AR108*100&gt;60,2,IF('IA3'!AR58/AR108*100&lt;=60,1)))))),0))*AR308)</f>
        <v>1000</v>
      </c>
      <c r="AS208" s="97">
        <f>IF(COUNT('IA3'!AS58)=0,1000,(IFERROR(IF('IA3'!AS58/AS108&lt;0.5,0,IF('IA3'!AS58/AS108*100&gt;90,5,IF('IA3'!AS58/AS108*100&gt;80,4,IF('IA3'!AS58/AS108*100&gt;70,3,IF('IA3'!AS58/AS108*100&gt;60,2,IF('IA3'!AS58/AS108*100&lt;=60,1)))))),0))*AS308)</f>
        <v>1000</v>
      </c>
      <c r="AT208" s="97">
        <f>IF(COUNT('IA3'!AT58)=0,1000,(IFERROR(IF('IA3'!AT58/AT108&lt;0.5,0,IF('IA3'!AT58/AT108*100&gt;90,5,IF('IA3'!AT58/AT108*100&gt;80,4,IF('IA3'!AT58/AT108*100&gt;70,3,IF('IA3'!AT58/AT108*100&gt;60,2,IF('IA3'!AT58/AT108*100&lt;=60,1)))))),0))*AT308)</f>
        <v>1000</v>
      </c>
      <c r="AU208" s="97">
        <f>IF(COUNT('IA3'!AU58)=0,1000,(IFERROR(IF('IA3'!AU58/AU108&lt;0.5,0,IF('IA3'!AU58/AU108*100&gt;90,5,IF('IA3'!AU58/AU108*100&gt;80,4,IF('IA3'!AU58/AU108*100&gt;70,3,IF('IA3'!AU58/AU108*100&gt;60,2,IF('IA3'!AU58/AU108*100&lt;=60,1)))))),0))*AU308)</f>
        <v>1000</v>
      </c>
      <c r="AV208" s="97">
        <f>IF(COUNT('IA3'!AV58)=0,1000,(IFERROR(IF('IA3'!AV58/AV108&lt;0.5,0,IF('IA3'!AV58/AV108*100&gt;90,5,IF('IA3'!AV58/AV108*100&gt;80,4,IF('IA3'!AV58/AV108*100&gt;70,3,IF('IA3'!AV58/AV108*100&gt;60,2,IF('IA3'!AV58/AV108*100&lt;=60,1)))))),0))*AV308)</f>
        <v>1000</v>
      </c>
      <c r="AW208" s="97">
        <f>IF(COUNT('IA3'!AW58)=0,1000,(IFERROR(IF('IA3'!AW58/AW108&lt;0.5,0,IF('IA3'!AW58/AW108*100&gt;90,5,IF('IA3'!AW58/AW108*100&gt;80,4,IF('IA3'!AW58/AW108*100&gt;70,3,IF('IA3'!AW58/AW108*100&gt;60,2,IF('IA3'!AW58/AW108*100&lt;=60,1)))))),0))*AW308)</f>
        <v>1000</v>
      </c>
      <c r="AX208" s="97">
        <f>IF(COUNT('IA3'!AX58)=0,1000,(IFERROR(IF('IA3'!AX58/AX108&lt;0.5,0,IF('IA3'!AX58/AX108*100&gt;90,5,IF('IA3'!AX58/AX108*100&gt;80,4,IF('IA3'!AX58/AX108*100&gt;70,3,IF('IA3'!AX58/AX108*100&gt;60,2,IF('IA3'!AX58/AX108*100&lt;=60,1)))))),0))*AX308)</f>
        <v>1000</v>
      </c>
      <c r="AY208" s="97">
        <f>IF(COUNT('IA3'!AY58)=0,1000,(IFERROR(IF('IA3'!AY58/AY108&lt;0.5,0,IF('IA3'!AY58/AY108*100&gt;90,5,IF('IA3'!AY58/AY108*100&gt;80,4,IF('IA3'!AY58/AY108*100&gt;70,3,IF('IA3'!AY58/AY108*100&gt;60,2,IF('IA3'!AY58/AY108*100&lt;=60,1)))))),0))*AY308)</f>
        <v>1000</v>
      </c>
      <c r="AZ208" s="97">
        <f>IF(COUNT('IA3'!AZ58)=0,1000,(IFERROR(IF('IA3'!AZ58/AZ108&lt;0.5,0,IF('IA3'!AZ58/AZ108*100&gt;90,5,IF('IA3'!AZ58/AZ108*100&gt;80,4,IF('IA3'!AZ58/AZ108*100&gt;70,3,IF('IA3'!AZ58/AZ108*100&gt;60,2,IF('IA3'!AZ58/AZ108*100&lt;=60,1)))))),0))*AZ308)</f>
        <v>1000</v>
      </c>
      <c r="BA208" s="96">
        <f t="shared" si="60"/>
        <v>0</v>
      </c>
      <c r="BB208" s="96">
        <f t="shared" si="61"/>
        <v>0</v>
      </c>
      <c r="BC208" s="96">
        <f t="shared" si="62"/>
        <v>0</v>
      </c>
      <c r="BD208" s="96">
        <f t="shared" si="63"/>
        <v>0</v>
      </c>
      <c r="BE208" s="96">
        <f t="shared" si="64"/>
        <v>0</v>
      </c>
      <c r="BF208" s="96">
        <f t="shared" si="65"/>
        <v>0</v>
      </c>
      <c r="BG208" s="96">
        <f t="shared" si="66"/>
        <v>0</v>
      </c>
    </row>
    <row r="209" spans="1:59" x14ac:dyDescent="0.3">
      <c r="A209" s="97">
        <f>IF(COUNT('IA3'!B59)=0,1000,(IFERROR(IF('IA3'!B59/A109&lt;0.5,0,IF('IA3'!B59/A109*100&gt;90,5,IF('IA3'!B59/A109*100&gt;80,4,IF('IA3'!B59/A109*100&gt;70,3,IF('IA3'!B59/A109*100&gt;60,2,IF('IA3'!B59/A109*100&lt;=60,1)))))),0))*A309)</f>
        <v>2</v>
      </c>
      <c r="B209" s="97">
        <f>IF(COUNT('IA3'!C59)=0,1000,(IFERROR(IF('IA3'!C59/B109&lt;0.5,0,IF('IA3'!C59/B109*100&gt;90,5,IF('IA3'!C59/B109*100&gt;80,4,IF('IA3'!C59/B109*100&gt;70,3,IF('IA3'!C59/B109*100&gt;60,2,IF('IA3'!C59/B109*100&lt;=60,1)))))),0))*B309)</f>
        <v>10</v>
      </c>
      <c r="C209" s="97">
        <f>IF(COUNT('IA3'!D59)=0,1000,(IFERROR(IF('IA3'!D59/C109&lt;0.5,0,IF('IA3'!D59/C109*100&gt;90,5,IF('IA3'!D59/C109*100&gt;80,4,IF('IA3'!D59/C109*100&gt;70,3,IF('IA3'!D59/C109*100&gt;60,2,IF('IA3'!D59/C109*100&lt;=60,1)))))),0))*C309)</f>
        <v>10</v>
      </c>
      <c r="D209" s="97">
        <f>IF(COUNT('IA3'!E59)=0,1000,(IFERROR(IF('IA3'!E59/D109&lt;0.5,0,IF('IA3'!E59/D109*100&gt;90,5,IF('IA3'!E59/D109*100&gt;80,4,IF('IA3'!E59/D109*100&gt;70,3,IF('IA3'!E59/D109*100&gt;60,2,IF('IA3'!E59/D109*100&lt;=60,1)))))),0))*D309)</f>
        <v>10</v>
      </c>
      <c r="E209" s="97">
        <f>IF(COUNT('IA3'!F59)=0,1000,(IFERROR(IF('IA3'!F59/E109&lt;0.5,0,IF('IA3'!F59/E109*100&gt;90,5,IF('IA3'!F59/E109*100&gt;80,4,IF('IA3'!F59/E109*100&gt;70,3,IF('IA3'!F59/E109*100&gt;60,2,IF('IA3'!F59/E109*100&lt;=60,1)))))),0))*E309)</f>
        <v>10</v>
      </c>
      <c r="F209" s="97">
        <f>IF(COUNT('IA3'!G59)=0,1000,(IFERROR(IF('IA3'!G59/F109&lt;0.5,0,IF('IA3'!G59/F109*100&gt;90,5,IF('IA3'!G59/F109*100&gt;80,4,IF('IA3'!G59/F109*100&gt;70,3,IF('IA3'!G59/F109*100&gt;60,2,IF('IA3'!G59/F109*100&lt;=60,1)))))),0))*F309)</f>
        <v>10</v>
      </c>
      <c r="G209" s="97">
        <f>IF(COUNT('IA3'!H59)=0,1000,(IFERROR(IF('IA3'!H59/G109&lt;0.5,0,IF('IA3'!H59/G109*100&gt;90,5,IF('IA3'!H59/G109*100&gt;80,4,IF('IA3'!H59/G109*100&gt;70,3,IF('IA3'!H59/G109*100&gt;60,2,IF('IA3'!H59/G109*100&lt;=60,1)))))),0))*G309)</f>
        <v>10</v>
      </c>
      <c r="H209" s="97">
        <f>IF(COUNT('IA3'!I59)=0,1000,(IFERROR(IF('IA3'!I59/H109&lt;0.5,0,IF('IA3'!I59/H109*100&gt;90,5,IF('IA3'!I59/H109*100&gt;80,4,IF('IA3'!I59/H109*100&gt;70,3,IF('IA3'!I59/H109*100&gt;60,2,IF('IA3'!I59/H109*100&lt;=60,1)))))),0))*H309)</f>
        <v>4</v>
      </c>
      <c r="I209" s="97">
        <f>IF(COUNT('IA3'!J59)=0,1000,(IFERROR(IF('IA3'!J59/I109&lt;0.5,0,IF('IA3'!J59/I109*100&gt;90,5,IF('IA3'!J59/I109*100&gt;80,4,IF('IA3'!J59/I109*100&gt;70,3,IF('IA3'!J59/I109*100&gt;60,2,IF('IA3'!J59/I109*100&lt;=60,1)))))),0))*I309)</f>
        <v>10</v>
      </c>
      <c r="J209" s="97">
        <f>IF(COUNT('IA3'!K59)=0,1000,(IFERROR(IF('IA3'!K59/J109&lt;0.5,0,IF('IA3'!K59/J109*100&gt;90,5,IF('IA3'!K59/J109*100&gt;80,4,IF('IA3'!K59/J109*100&gt;70,3,IF('IA3'!K59/J109*100&gt;60,2,IF('IA3'!K59/J109*100&lt;=60,1)))))),0))*J309)</f>
        <v>10</v>
      </c>
      <c r="K209" s="97">
        <f>IF(COUNT('IA3'!L59)=0,1000,(IFERROR(IF('IA3'!L59/K109&lt;0.5,0,IF('IA3'!L59/K109*100&gt;90,5,IF('IA3'!L59/K109*100&gt;80,4,IF('IA3'!L59/K109*100&gt;70,3,IF('IA3'!L59/K109*100&gt;60,2,IF('IA3'!L59/K109*100&lt;=60,1)))))),0))*K309)</f>
        <v>0</v>
      </c>
      <c r="L209" s="97">
        <f>IF(COUNT('IA3'!M59)=0,1000,(IFERROR(IF('IA3'!M59/L109&lt;0.5,0,IF('IA3'!M59/L109*100&gt;90,5,IF('IA3'!M59/L109*100&gt;80,4,IF('IA3'!M59/L109*100&gt;70,3,IF('IA3'!M59/L109*100&gt;60,2,IF('IA3'!M59/L109*100&lt;=60,1)))))),0))*L309)</f>
        <v>0</v>
      </c>
      <c r="M209" s="97">
        <f>IF(COUNT('IA3'!N59)=0,1000,(IFERROR(IF('IA3'!N59/M109&lt;0.5,0,IF('IA3'!N59/M109*100&gt;90,5,IF('IA3'!N59/M109*100&gt;80,4,IF('IA3'!N59/M109*100&gt;70,3,IF('IA3'!N59/M109*100&gt;60,2,IF('IA3'!N59/M109*100&lt;=60,1)))))),0))*M309)</f>
        <v>0</v>
      </c>
      <c r="N209" s="97">
        <f>IF(COUNT('IA3'!O59)=0,1000,(IFERROR(IF('IA3'!O59/N109&lt;0.5,0,IF('IA3'!O59/N109*100&gt;90,5,IF('IA3'!O59/N109*100&gt;80,4,IF('IA3'!O59/N109*100&gt;70,3,IF('IA3'!O59/N109*100&gt;60,2,IF('IA3'!O59/N109*100&lt;=60,1)))))),0))*N309)</f>
        <v>0</v>
      </c>
      <c r="O209" s="97">
        <f>IF(COUNT('IA3'!P59)=0,1000,(IFERROR(IF('IA3'!P59/O109&lt;0.5,0,IF('IA3'!P59/O109*100&gt;90,5,IF('IA3'!P59/O109*100&gt;80,4,IF('IA3'!P59/O109*100&gt;70,3,IF('IA3'!P59/O109*100&gt;60,2,IF('IA3'!P59/O109*100&lt;=60,1)))))),0))*O309)</f>
        <v>0</v>
      </c>
      <c r="P209" s="97">
        <f>IF(COUNT('IA3'!Q59)=0,1000,(IFERROR(IF('IA3'!Q59/P109&lt;0.5,0,IF('IA3'!Q59/P109*100&gt;90,5,IF('IA3'!Q59/P109*100&gt;80,4,IF('IA3'!Q59/P109*100&gt;70,3,IF('IA3'!Q59/P109*100&gt;60,2,IF('IA3'!Q59/P109*100&lt;=60,1)))))),0))*P309)</f>
        <v>0</v>
      </c>
      <c r="Q209" s="97">
        <f>IF(COUNT('IA3'!R59)=0,1000,(IFERROR(IF('IA3'!R59/Q109&lt;0.5,0,IF('IA3'!R59/Q109*100&gt;90,5,IF('IA3'!R59/Q109*100&gt;80,4,IF('IA3'!R59/Q109*100&gt;70,3,IF('IA3'!R59/Q109*100&gt;60,2,IF('IA3'!R59/Q109*100&lt;=60,1)))))),0))*Q309)</f>
        <v>0</v>
      </c>
      <c r="R209" s="97">
        <f>IF(COUNT('IA3'!S59)=0,1000,(IFERROR(IF('IA3'!S59/R109&lt;0.5,0,IF('IA3'!S59/R109*100&gt;90,5,IF('IA3'!S59/R109*100&gt;80,4,IF('IA3'!S59/R109*100&gt;70,3,IF('IA3'!S59/R109*100&gt;60,2,IF('IA3'!S59/R109*100&lt;=60,1)))))),0))*R309)</f>
        <v>13</v>
      </c>
      <c r="S209" s="97">
        <f>IF(COUNT('IA3'!T59)=0,1000,(IFERROR(IF('IA3'!T59/S109&lt;0.5,0,IF('IA3'!T59/S109*100&gt;90,5,IF('IA3'!T59/S109*100&gt;80,4,IF('IA3'!T59/S109*100&gt;70,3,IF('IA3'!T59/S109*100&gt;60,2,IF('IA3'!T59/S109*100&lt;=60,1)))))),0))*S309)</f>
        <v>13</v>
      </c>
      <c r="T209" s="97">
        <f>IF(COUNT('IA3'!U59)=0,1000,(IFERROR(IF('IA3'!U59/T109&lt;0.5,0,IF('IA3'!U59/T109*100&gt;90,5,IF('IA3'!U59/T109*100&gt;80,4,IF('IA3'!U59/T109*100&gt;70,3,IF('IA3'!U59/T109*100&gt;60,2,IF('IA3'!U59/T109*100&lt;=60,1)))))),0))*T309)</f>
        <v>0</v>
      </c>
      <c r="U209" s="97">
        <f>IF(COUNT('IA3'!#REF!)=0,1000,(IFERROR(IF('IA3'!#REF!/U109&lt;0.5,0,IF('IA3'!#REF!/U109*100&gt;90,5,IF('IA3'!#REF!/U109*100&gt;80,4,IF('IA3'!#REF!/U109*100&gt;70,3,IF('IA3'!#REF!/U109*100&gt;60,2,IF('IA3'!#REF!/U109*100&lt;=60,1)))))),0))*U309)</f>
        <v>1000</v>
      </c>
      <c r="V209" s="97">
        <f>IF(COUNT('IA3'!V59)=0,1000,(IFERROR(IF('IA3'!V59/V109&lt;0.5,0,IF('IA3'!V59/V109*100&gt;90,5,IF('IA3'!V59/V109*100&gt;80,4,IF('IA3'!V59/V109*100&gt;70,3,IF('IA3'!V59/V109*100&gt;60,2,IF('IA3'!V59/V109*100&lt;=60,1)))))),0))*V309)</f>
        <v>0</v>
      </c>
      <c r="W209" s="97">
        <f>IF(COUNT('IA3'!W59)=0,1000,(IFERROR(IF('IA3'!W59/W109&lt;0.5,0,IF('IA3'!W59/W109*100&gt;90,5,IF('IA3'!W59/W109*100&gt;80,4,IF('IA3'!W59/W109*100&gt;70,3,IF('IA3'!W59/W109*100&gt;60,2,IF('IA3'!W59/W109*100&lt;=60,1)))))),0))*W309)</f>
        <v>0</v>
      </c>
      <c r="X209" s="97">
        <f>IF(COUNT('IA3'!X59)=0,1000,(IFERROR(IF('IA3'!X59/X109&lt;0.5,0,IF('IA3'!X59/X109*100&gt;90,5,IF('IA3'!X59/X109*100&gt;80,4,IF('IA3'!X59/X109*100&gt;70,3,IF('IA3'!X59/X109*100&gt;60,2,IF('IA3'!X59/X109*100&lt;=60,1)))))),0))*X309)</f>
        <v>1000</v>
      </c>
      <c r="Y209" s="97">
        <f>IF(COUNT('IA3'!Y59)=0,1000,(IFERROR(IF('IA3'!Y59/Y109&lt;0.5,0,IF('IA3'!Y59/Y109*100&gt;90,5,IF('IA3'!Y59/Y109*100&gt;80,4,IF('IA3'!Y59/Y109*100&gt;70,3,IF('IA3'!Y59/Y109*100&gt;60,2,IF('IA3'!Y59/Y109*100&lt;=60,1)))))),0))*Y309)</f>
        <v>1000</v>
      </c>
      <c r="Z209" s="97">
        <f>IF(COUNT('IA3'!Z59)=0,1000,(IFERROR(IF('IA3'!Z59/Z109&lt;0.5,0,IF('IA3'!Z59/Z109*100&gt;90,5,IF('IA3'!Z59/Z109*100&gt;80,4,IF('IA3'!Z59/Z109*100&gt;70,3,IF('IA3'!Z59/Z109*100&gt;60,2,IF('IA3'!Z59/Z109*100&lt;=60,1)))))),0))*Z309)</f>
        <v>1000</v>
      </c>
      <c r="AA209" s="97">
        <f>IF(COUNT('IA3'!AA59)=0,1000,(IFERROR(IF('IA3'!AA59/AA109&lt;0.5,0,IF('IA3'!AA59/AA109*100&gt;90,5,IF('IA3'!AA59/AA109*100&gt;80,4,IF('IA3'!AA59/AA109*100&gt;70,3,IF('IA3'!AA59/AA109*100&gt;60,2,IF('IA3'!AA59/AA109*100&lt;=60,1)))))),0))*AA309)</f>
        <v>1000</v>
      </c>
      <c r="AB209" s="97">
        <f>IF(COUNT('IA3'!AB59)=0,1000,(IFERROR(IF('IA3'!AB59/AB109&lt;0.5,0,IF('IA3'!AB59/AB109*100&gt;90,5,IF('IA3'!AB59/AB109*100&gt;80,4,IF('IA3'!AB59/AB109*100&gt;70,3,IF('IA3'!AB59/AB109*100&gt;60,2,IF('IA3'!AB59/AB109*100&lt;=60,1)))))),0))*AB309)</f>
        <v>1000</v>
      </c>
      <c r="AC209" s="97">
        <f>IF(COUNT('IA3'!AC59)=0,1000,(IFERROR(IF('IA3'!AC59/AC109&lt;0.5,0,IF('IA3'!AC59/AC109*100&gt;90,5,IF('IA3'!AC59/AC109*100&gt;80,4,IF('IA3'!AC59/AC109*100&gt;70,3,IF('IA3'!AC59/AC109*100&gt;60,2,IF('IA3'!AC59/AC109*100&lt;=60,1)))))),0))*AC309)</f>
        <v>1000</v>
      </c>
      <c r="AD209" s="97">
        <f>IF(COUNT('IA3'!AD59)=0,1000,(IFERROR(IF('IA3'!AD59/AD109&lt;0.5,0,IF('IA3'!AD59/AD109*100&gt;90,5,IF('IA3'!AD59/AD109*100&gt;80,4,IF('IA3'!AD59/AD109*100&gt;70,3,IF('IA3'!AD59/AD109*100&gt;60,2,IF('IA3'!AD59/AD109*100&lt;=60,1)))))),0))*AD309)</f>
        <v>1000</v>
      </c>
      <c r="AE209" s="97">
        <f>IF(COUNT('IA3'!AE59)=0,1000,(IFERROR(IF('IA3'!AE59/AE109&lt;0.5,0,IF('IA3'!AE59/AE109*100&gt;90,5,IF('IA3'!AE59/AE109*100&gt;80,4,IF('IA3'!AE59/AE109*100&gt;70,3,IF('IA3'!AE59/AE109*100&gt;60,2,IF('IA3'!AE59/AE109*100&lt;=60,1)))))),0))*AE309)</f>
        <v>1000</v>
      </c>
      <c r="AF209" s="97">
        <f>IF(COUNT('IA3'!AF59)=0,1000,(IFERROR(IF('IA3'!AF59/AF109&lt;0.5,0,IF('IA3'!AF59/AF109*100&gt;90,5,IF('IA3'!AF59/AF109*100&gt;80,4,IF('IA3'!AF59/AF109*100&gt;70,3,IF('IA3'!AF59/AF109*100&gt;60,2,IF('IA3'!AF59/AF109*100&lt;=60,1)))))),0))*AF309)</f>
        <v>1000</v>
      </c>
      <c r="AG209" s="97">
        <f>IF(COUNT('IA3'!AG59)=0,1000,(IFERROR(IF('IA3'!AG59/AG109&lt;0.5,0,IF('IA3'!AG59/AG109*100&gt;90,5,IF('IA3'!AG59/AG109*100&gt;80,4,IF('IA3'!AG59/AG109*100&gt;70,3,IF('IA3'!AG59/AG109*100&gt;60,2,IF('IA3'!AG59/AG109*100&lt;=60,1)))))),0))*AG309)</f>
        <v>1000</v>
      </c>
      <c r="AH209" s="97">
        <f>IF(COUNT('IA3'!AH59)=0,1000,(IFERROR(IF('IA3'!AH59/AH109&lt;0.5,0,IF('IA3'!AH59/AH109*100&gt;90,5,IF('IA3'!AH59/AH109*100&gt;80,4,IF('IA3'!AH59/AH109*100&gt;70,3,IF('IA3'!AH59/AH109*100&gt;60,2,IF('IA3'!AH59/AH109*100&lt;=60,1)))))),0))*AH309)</f>
        <v>1000</v>
      </c>
      <c r="AI209" s="97">
        <f>IF(COUNT('IA3'!AI59)=0,1000,(IFERROR(IF('IA3'!AI59/AI109&lt;0.5,0,IF('IA3'!AI59/AI109*100&gt;90,5,IF('IA3'!AI59/AI109*100&gt;80,4,IF('IA3'!AI59/AI109*100&gt;70,3,IF('IA3'!AI59/AI109*100&gt;60,2,IF('IA3'!AI59/AI109*100&lt;=60,1)))))),0))*AI309)</f>
        <v>1000</v>
      </c>
      <c r="AJ209" s="97">
        <f>IF(COUNT('IA3'!AJ59)=0,1000,(IFERROR(IF('IA3'!AJ59/AJ109&lt;0.5,0,IF('IA3'!AJ59/AJ109*100&gt;90,5,IF('IA3'!AJ59/AJ109*100&gt;80,4,IF('IA3'!AJ59/AJ109*100&gt;70,3,IF('IA3'!AJ59/AJ109*100&gt;60,2,IF('IA3'!AJ59/AJ109*100&lt;=60,1)))))),0))*AJ309)</f>
        <v>1000</v>
      </c>
      <c r="AK209" s="97">
        <f>IF(COUNT('IA3'!AK59)=0,1000,(IFERROR(IF('IA3'!AK59/AK109&lt;0.5,0,IF('IA3'!AK59/AK109*100&gt;90,5,IF('IA3'!AK59/AK109*100&gt;80,4,IF('IA3'!AK59/AK109*100&gt;70,3,IF('IA3'!AK59/AK109*100&gt;60,2,IF('IA3'!AK59/AK109*100&lt;=60,1)))))),0))*AK309)</f>
        <v>1000</v>
      </c>
      <c r="AL209" s="97">
        <f>IF(COUNT('IA3'!AL59)=0,1000,(IFERROR(IF('IA3'!AL59/AL109&lt;0.5,0,IF('IA3'!AL59/AL109*100&gt;90,5,IF('IA3'!AL59/AL109*100&gt;80,4,IF('IA3'!AL59/AL109*100&gt;70,3,IF('IA3'!AL59/AL109*100&gt;60,2,IF('IA3'!AL59/AL109*100&lt;=60,1)))))),0))*AL309)</f>
        <v>1000</v>
      </c>
      <c r="AM209" s="97">
        <f>IF(COUNT('IA3'!AM59)=0,1000,(IFERROR(IF('IA3'!AM59/AM109&lt;0.5,0,IF('IA3'!AM59/AM109*100&gt;90,5,IF('IA3'!AM59/AM109*100&gt;80,4,IF('IA3'!AM59/AM109*100&gt;70,3,IF('IA3'!AM59/AM109*100&gt;60,2,IF('IA3'!AM59/AM109*100&lt;=60,1)))))),0))*AM309)</f>
        <v>1000</v>
      </c>
      <c r="AN209" s="97">
        <f>IF(COUNT('IA3'!AN59)=0,1000,(IFERROR(IF('IA3'!AN59/AN109&lt;0.5,0,IF('IA3'!AN59/AN109*100&gt;90,5,IF('IA3'!AN59/AN109*100&gt;80,4,IF('IA3'!AN59/AN109*100&gt;70,3,IF('IA3'!AN59/AN109*100&gt;60,2,IF('IA3'!AN59/AN109*100&lt;=60,1)))))),0))*AN309)</f>
        <v>1000</v>
      </c>
      <c r="AO209" s="97">
        <f>IF(COUNT('IA3'!AO59)=0,1000,(IFERROR(IF('IA3'!AO59/AO109&lt;0.5,0,IF('IA3'!AO59/AO109*100&gt;90,5,IF('IA3'!AO59/AO109*100&gt;80,4,IF('IA3'!AO59/AO109*100&gt;70,3,IF('IA3'!AO59/AO109*100&gt;60,2,IF('IA3'!AO59/AO109*100&lt;=60,1)))))),0))*AO309)</f>
        <v>1000</v>
      </c>
      <c r="AP209" s="97">
        <f>IF(COUNT('IA3'!AP59)=0,1000,(IFERROR(IF('IA3'!AP59/AP109&lt;0.5,0,IF('IA3'!AP59/AP109*100&gt;90,5,IF('IA3'!AP59/AP109*100&gt;80,4,IF('IA3'!AP59/AP109*100&gt;70,3,IF('IA3'!AP59/AP109*100&gt;60,2,IF('IA3'!AP59/AP109*100&lt;=60,1)))))),0))*AP309)</f>
        <v>1000</v>
      </c>
      <c r="AQ209" s="97">
        <f>IF(COUNT('IA3'!AQ59)=0,1000,(IFERROR(IF('IA3'!AQ59/AQ109&lt;0.5,0,IF('IA3'!AQ59/AQ109*100&gt;90,5,IF('IA3'!AQ59/AQ109*100&gt;80,4,IF('IA3'!AQ59/AQ109*100&gt;70,3,IF('IA3'!AQ59/AQ109*100&gt;60,2,IF('IA3'!AQ59/AQ109*100&lt;=60,1)))))),0))*AQ309)</f>
        <v>1000</v>
      </c>
      <c r="AR209" s="97">
        <f>IF(COUNT('IA3'!AR59)=0,1000,(IFERROR(IF('IA3'!AR59/AR109&lt;0.5,0,IF('IA3'!AR59/AR109*100&gt;90,5,IF('IA3'!AR59/AR109*100&gt;80,4,IF('IA3'!AR59/AR109*100&gt;70,3,IF('IA3'!AR59/AR109*100&gt;60,2,IF('IA3'!AR59/AR109*100&lt;=60,1)))))),0))*AR309)</f>
        <v>1000</v>
      </c>
      <c r="AS209" s="97">
        <f>IF(COUNT('IA3'!AS59)=0,1000,(IFERROR(IF('IA3'!AS59/AS109&lt;0.5,0,IF('IA3'!AS59/AS109*100&gt;90,5,IF('IA3'!AS59/AS109*100&gt;80,4,IF('IA3'!AS59/AS109*100&gt;70,3,IF('IA3'!AS59/AS109*100&gt;60,2,IF('IA3'!AS59/AS109*100&lt;=60,1)))))),0))*AS309)</f>
        <v>1000</v>
      </c>
      <c r="AT209" s="97">
        <f>IF(COUNT('IA3'!AT59)=0,1000,(IFERROR(IF('IA3'!AT59/AT109&lt;0.5,0,IF('IA3'!AT59/AT109*100&gt;90,5,IF('IA3'!AT59/AT109*100&gt;80,4,IF('IA3'!AT59/AT109*100&gt;70,3,IF('IA3'!AT59/AT109*100&gt;60,2,IF('IA3'!AT59/AT109*100&lt;=60,1)))))),0))*AT309)</f>
        <v>1000</v>
      </c>
      <c r="AU209" s="97">
        <f>IF(COUNT('IA3'!AU59)=0,1000,(IFERROR(IF('IA3'!AU59/AU109&lt;0.5,0,IF('IA3'!AU59/AU109*100&gt;90,5,IF('IA3'!AU59/AU109*100&gt;80,4,IF('IA3'!AU59/AU109*100&gt;70,3,IF('IA3'!AU59/AU109*100&gt;60,2,IF('IA3'!AU59/AU109*100&lt;=60,1)))))),0))*AU309)</f>
        <v>1000</v>
      </c>
      <c r="AV209" s="97">
        <f>IF(COUNT('IA3'!AV59)=0,1000,(IFERROR(IF('IA3'!AV59/AV109&lt;0.5,0,IF('IA3'!AV59/AV109*100&gt;90,5,IF('IA3'!AV59/AV109*100&gt;80,4,IF('IA3'!AV59/AV109*100&gt;70,3,IF('IA3'!AV59/AV109*100&gt;60,2,IF('IA3'!AV59/AV109*100&lt;=60,1)))))),0))*AV309)</f>
        <v>1000</v>
      </c>
      <c r="AW209" s="97">
        <f>IF(COUNT('IA3'!AW59)=0,1000,(IFERROR(IF('IA3'!AW59/AW109&lt;0.5,0,IF('IA3'!AW59/AW109*100&gt;90,5,IF('IA3'!AW59/AW109*100&gt;80,4,IF('IA3'!AW59/AW109*100&gt;70,3,IF('IA3'!AW59/AW109*100&gt;60,2,IF('IA3'!AW59/AW109*100&lt;=60,1)))))),0))*AW309)</f>
        <v>1000</v>
      </c>
      <c r="AX209" s="97">
        <f>IF(COUNT('IA3'!AX59)=0,1000,(IFERROR(IF('IA3'!AX59/AX109&lt;0.5,0,IF('IA3'!AX59/AX109*100&gt;90,5,IF('IA3'!AX59/AX109*100&gt;80,4,IF('IA3'!AX59/AX109*100&gt;70,3,IF('IA3'!AX59/AX109*100&gt;60,2,IF('IA3'!AX59/AX109*100&lt;=60,1)))))),0))*AX309)</f>
        <v>1000</v>
      </c>
      <c r="AY209" s="97">
        <f>IF(COUNT('IA3'!AY59)=0,1000,(IFERROR(IF('IA3'!AY59/AY109&lt;0.5,0,IF('IA3'!AY59/AY109*100&gt;90,5,IF('IA3'!AY59/AY109*100&gt;80,4,IF('IA3'!AY59/AY109*100&gt;70,3,IF('IA3'!AY59/AY109*100&gt;60,2,IF('IA3'!AY59/AY109*100&lt;=60,1)))))),0))*AY309)</f>
        <v>1000</v>
      </c>
      <c r="AZ209" s="97">
        <f>IF(COUNT('IA3'!AZ59)=0,1000,(IFERROR(IF('IA3'!AZ59/AZ109&lt;0.5,0,IF('IA3'!AZ59/AZ109*100&gt;90,5,IF('IA3'!AZ59/AZ109*100&gt;80,4,IF('IA3'!AZ59/AZ109*100&gt;70,3,IF('IA3'!AZ59/AZ109*100&gt;60,2,IF('IA3'!AZ59/AZ109*100&lt;=60,1)))))),0))*AZ309)</f>
        <v>1000</v>
      </c>
      <c r="BA209" s="96">
        <f t="shared" si="60"/>
        <v>0.35294117647058826</v>
      </c>
      <c r="BB209" s="96">
        <f t="shared" si="61"/>
        <v>0.35714285714285715</v>
      </c>
      <c r="BC209" s="96">
        <f t="shared" si="62"/>
        <v>0.66666666666666663</v>
      </c>
      <c r="BD209" s="96">
        <f t="shared" si="63"/>
        <v>0.9375</v>
      </c>
      <c r="BE209" s="96">
        <f t="shared" si="64"/>
        <v>0.77966101694915257</v>
      </c>
      <c r="BF209" s="96">
        <f t="shared" si="65"/>
        <v>0</v>
      </c>
      <c r="BG209" s="96">
        <f t="shared" si="66"/>
        <v>0</v>
      </c>
    </row>
    <row r="210" spans="1:59" x14ac:dyDescent="0.3">
      <c r="A210" s="97">
        <f>IF(COUNT('IA3'!B60)=0,1000,(IFERROR(IF('IA3'!B60/A110&lt;0.5,0,IF('IA3'!B60/A110*100&gt;90,5,IF('IA3'!B60/A110*100&gt;80,4,IF('IA3'!B60/A110*100&gt;70,3,IF('IA3'!B60/A110*100&gt;60,2,IF('IA3'!B60/A110*100&lt;=60,1)))))),0))*A310)</f>
        <v>10</v>
      </c>
      <c r="B210" s="97">
        <f>IF(COUNT('IA3'!C60)=0,1000,(IFERROR(IF('IA3'!C60/B110&lt;0.5,0,IF('IA3'!C60/B110*100&gt;90,5,IF('IA3'!C60/B110*100&gt;80,4,IF('IA3'!C60/B110*100&gt;70,3,IF('IA3'!C60/B110*100&gt;60,2,IF('IA3'!C60/B110*100&lt;=60,1)))))),0))*B310)</f>
        <v>10</v>
      </c>
      <c r="C210" s="97">
        <f>IF(COUNT('IA3'!D60)=0,1000,(IFERROR(IF('IA3'!D60/C110&lt;0.5,0,IF('IA3'!D60/C110*100&gt;90,5,IF('IA3'!D60/C110*100&gt;80,4,IF('IA3'!D60/C110*100&gt;70,3,IF('IA3'!D60/C110*100&gt;60,2,IF('IA3'!D60/C110*100&lt;=60,1)))))),0))*C310)</f>
        <v>10</v>
      </c>
      <c r="D210" s="97">
        <f>IF(COUNT('IA3'!E60)=0,1000,(IFERROR(IF('IA3'!E60/D110&lt;0.5,0,IF('IA3'!E60/D110*100&gt;90,5,IF('IA3'!E60/D110*100&gt;80,4,IF('IA3'!E60/D110*100&gt;70,3,IF('IA3'!E60/D110*100&gt;60,2,IF('IA3'!E60/D110*100&lt;=60,1)))))),0))*D310)</f>
        <v>10</v>
      </c>
      <c r="E210" s="97">
        <f>IF(COUNT('IA3'!F60)=0,1000,(IFERROR(IF('IA3'!F60/E110&lt;0.5,0,IF('IA3'!F60/E110*100&gt;90,5,IF('IA3'!F60/E110*100&gt;80,4,IF('IA3'!F60/E110*100&gt;70,3,IF('IA3'!F60/E110*100&gt;60,2,IF('IA3'!F60/E110*100&lt;=60,1)))))),0))*E310)</f>
        <v>10</v>
      </c>
      <c r="F210" s="97">
        <f>IF(COUNT('IA3'!G60)=0,1000,(IFERROR(IF('IA3'!G60/F110&lt;0.5,0,IF('IA3'!G60/F110*100&gt;90,5,IF('IA3'!G60/F110*100&gt;80,4,IF('IA3'!G60/F110*100&gt;70,3,IF('IA3'!G60/F110*100&gt;60,2,IF('IA3'!G60/F110*100&lt;=60,1)))))),0))*F310)</f>
        <v>10</v>
      </c>
      <c r="G210" s="97">
        <f>IF(COUNT('IA3'!H60)=0,1000,(IFERROR(IF('IA3'!H60/G110&lt;0.5,0,IF('IA3'!H60/G110*100&gt;90,5,IF('IA3'!H60/G110*100&gt;80,4,IF('IA3'!H60/G110*100&gt;70,3,IF('IA3'!H60/G110*100&gt;60,2,IF('IA3'!H60/G110*100&lt;=60,1)))))),0))*G310)</f>
        <v>10</v>
      </c>
      <c r="H210" s="97">
        <f>IF(COUNT('IA3'!I60)=0,1000,(IFERROR(IF('IA3'!I60/H110&lt;0.5,0,IF('IA3'!I60/H110*100&gt;90,5,IF('IA3'!I60/H110*100&gt;80,4,IF('IA3'!I60/H110*100&gt;70,3,IF('IA3'!I60/H110*100&gt;60,2,IF('IA3'!I60/H110*100&lt;=60,1)))))),0))*H310)</f>
        <v>10</v>
      </c>
      <c r="I210" s="97">
        <f>IF(COUNT('IA3'!J60)=0,1000,(IFERROR(IF('IA3'!J60/I110&lt;0.5,0,IF('IA3'!J60/I110*100&gt;90,5,IF('IA3'!J60/I110*100&gt;80,4,IF('IA3'!J60/I110*100&gt;70,3,IF('IA3'!J60/I110*100&gt;60,2,IF('IA3'!J60/I110*100&lt;=60,1)))))),0))*I310)</f>
        <v>10</v>
      </c>
      <c r="J210" s="97">
        <f>IF(COUNT('IA3'!K60)=0,1000,(IFERROR(IF('IA3'!K60/J110&lt;0.5,0,IF('IA3'!K60/J110*100&gt;90,5,IF('IA3'!K60/J110*100&gt;80,4,IF('IA3'!K60/J110*100&gt;70,3,IF('IA3'!K60/J110*100&gt;60,2,IF('IA3'!K60/J110*100&lt;=60,1)))))),0))*J310)</f>
        <v>10</v>
      </c>
      <c r="K210" s="97">
        <f>IF(COUNT('IA3'!L60)=0,1000,(IFERROR(IF('IA3'!L60/K110&lt;0.5,0,IF('IA3'!L60/K110*100&gt;90,5,IF('IA3'!L60/K110*100&gt;80,4,IF('IA3'!L60/K110*100&gt;70,3,IF('IA3'!L60/K110*100&gt;60,2,IF('IA3'!L60/K110*100&lt;=60,1)))))),0))*K310)</f>
        <v>0</v>
      </c>
      <c r="L210" s="97">
        <f>IF(COUNT('IA3'!M60)=0,1000,(IFERROR(IF('IA3'!M60/L110&lt;0.5,0,IF('IA3'!M60/L110*100&gt;90,5,IF('IA3'!M60/L110*100&gt;80,4,IF('IA3'!M60/L110*100&gt;70,3,IF('IA3'!M60/L110*100&gt;60,2,IF('IA3'!M60/L110*100&lt;=60,1)))))),0))*L310)</f>
        <v>0</v>
      </c>
      <c r="M210" s="97">
        <f>IF(COUNT('IA3'!N60)=0,1000,(IFERROR(IF('IA3'!N60/M110&lt;0.5,0,IF('IA3'!N60/M110*100&gt;90,5,IF('IA3'!N60/M110*100&gt;80,4,IF('IA3'!N60/M110*100&gt;70,3,IF('IA3'!N60/M110*100&gt;60,2,IF('IA3'!N60/M110*100&lt;=60,1)))))),0))*M310)</f>
        <v>13</v>
      </c>
      <c r="N210" s="97">
        <f>IF(COUNT('IA3'!O60)=0,1000,(IFERROR(IF('IA3'!O60/N110&lt;0.5,0,IF('IA3'!O60/N110*100&gt;90,5,IF('IA3'!O60/N110*100&gt;80,4,IF('IA3'!O60/N110*100&gt;70,3,IF('IA3'!O60/N110*100&gt;60,2,IF('IA3'!O60/N110*100&lt;=60,1)))))),0))*N310)</f>
        <v>13</v>
      </c>
      <c r="O210" s="97">
        <f>IF(COUNT('IA3'!P60)=0,1000,(IFERROR(IF('IA3'!P60/O110&lt;0.5,0,IF('IA3'!P60/O110*100&gt;90,5,IF('IA3'!P60/O110*100&gt;80,4,IF('IA3'!P60/O110*100&gt;70,3,IF('IA3'!P60/O110*100&gt;60,2,IF('IA3'!P60/O110*100&lt;=60,1)))))),0))*O310)</f>
        <v>0</v>
      </c>
      <c r="P210" s="97">
        <f>IF(COUNT('IA3'!Q60)=0,1000,(IFERROR(IF('IA3'!Q60/P110&lt;0.5,0,IF('IA3'!Q60/P110*100&gt;90,5,IF('IA3'!Q60/P110*100&gt;80,4,IF('IA3'!Q60/P110*100&gt;70,3,IF('IA3'!Q60/P110*100&gt;60,2,IF('IA3'!Q60/P110*100&lt;=60,1)))))),0))*P310)</f>
        <v>13</v>
      </c>
      <c r="Q210" s="97">
        <f>IF(COUNT('IA3'!R60)=0,1000,(IFERROR(IF('IA3'!R60/Q110&lt;0.5,0,IF('IA3'!R60/Q110*100&gt;90,5,IF('IA3'!R60/Q110*100&gt;80,4,IF('IA3'!R60/Q110*100&gt;70,3,IF('IA3'!R60/Q110*100&gt;60,2,IF('IA3'!R60/Q110*100&lt;=60,1)))))),0))*Q310)</f>
        <v>13</v>
      </c>
      <c r="R210" s="97">
        <f>IF(COUNT('IA3'!S60)=0,1000,(IFERROR(IF('IA3'!S60/R110&lt;0.5,0,IF('IA3'!S60/R110*100&gt;90,5,IF('IA3'!S60/R110*100&gt;80,4,IF('IA3'!S60/R110*100&gt;70,3,IF('IA3'!S60/R110*100&gt;60,2,IF('IA3'!S60/R110*100&lt;=60,1)))))),0))*R310)</f>
        <v>13</v>
      </c>
      <c r="S210" s="97">
        <f>IF(COUNT('IA3'!T60)=0,1000,(IFERROR(IF('IA3'!T60/S110&lt;0.5,0,IF('IA3'!T60/S110*100&gt;90,5,IF('IA3'!T60/S110*100&gt;80,4,IF('IA3'!T60/S110*100&gt;70,3,IF('IA3'!T60/S110*100&gt;60,2,IF('IA3'!T60/S110*100&lt;=60,1)))))),0))*S310)</f>
        <v>13</v>
      </c>
      <c r="T210" s="97">
        <f>IF(COUNT('IA3'!U60)=0,1000,(IFERROR(IF('IA3'!U60/T110&lt;0.5,0,IF('IA3'!U60/T110*100&gt;90,5,IF('IA3'!U60/T110*100&gt;80,4,IF('IA3'!U60/T110*100&gt;70,3,IF('IA3'!U60/T110*100&gt;60,2,IF('IA3'!U60/T110*100&lt;=60,1)))))),0))*T310)</f>
        <v>0</v>
      </c>
      <c r="U210" s="97">
        <f>IF(COUNT('IA3'!#REF!)=0,1000,(IFERROR(IF('IA3'!#REF!/U110&lt;0.5,0,IF('IA3'!#REF!/U110*100&gt;90,5,IF('IA3'!#REF!/U110*100&gt;80,4,IF('IA3'!#REF!/U110*100&gt;70,3,IF('IA3'!#REF!/U110*100&gt;60,2,IF('IA3'!#REF!/U110*100&lt;=60,1)))))),0))*U310)</f>
        <v>1000</v>
      </c>
      <c r="V210" s="97">
        <f>IF(COUNT('IA3'!V60)=0,1000,(IFERROR(IF('IA3'!V60/V110&lt;0.5,0,IF('IA3'!V60/V110*100&gt;90,5,IF('IA3'!V60/V110*100&gt;80,4,IF('IA3'!V60/V110*100&gt;70,3,IF('IA3'!V60/V110*100&gt;60,2,IF('IA3'!V60/V110*100&lt;=60,1)))))),0))*V310)</f>
        <v>0</v>
      </c>
      <c r="W210" s="97">
        <f>IF(COUNT('IA3'!W60)=0,1000,(IFERROR(IF('IA3'!W60/W110&lt;0.5,0,IF('IA3'!W60/W110*100&gt;90,5,IF('IA3'!W60/W110*100&gt;80,4,IF('IA3'!W60/W110*100&gt;70,3,IF('IA3'!W60/W110*100&gt;60,2,IF('IA3'!W60/W110*100&lt;=60,1)))))),0))*W310)</f>
        <v>0</v>
      </c>
      <c r="X210" s="97">
        <f>IF(COUNT('IA3'!X60)=0,1000,(IFERROR(IF('IA3'!X60/X110&lt;0.5,0,IF('IA3'!X60/X110*100&gt;90,5,IF('IA3'!X60/X110*100&gt;80,4,IF('IA3'!X60/X110*100&gt;70,3,IF('IA3'!X60/X110*100&gt;60,2,IF('IA3'!X60/X110*100&lt;=60,1)))))),0))*X310)</f>
        <v>1000</v>
      </c>
      <c r="Y210" s="97">
        <f>IF(COUNT('IA3'!Y60)=0,1000,(IFERROR(IF('IA3'!Y60/Y110&lt;0.5,0,IF('IA3'!Y60/Y110*100&gt;90,5,IF('IA3'!Y60/Y110*100&gt;80,4,IF('IA3'!Y60/Y110*100&gt;70,3,IF('IA3'!Y60/Y110*100&gt;60,2,IF('IA3'!Y60/Y110*100&lt;=60,1)))))),0))*Y310)</f>
        <v>1000</v>
      </c>
      <c r="Z210" s="97">
        <f>IF(COUNT('IA3'!Z60)=0,1000,(IFERROR(IF('IA3'!Z60/Z110&lt;0.5,0,IF('IA3'!Z60/Z110*100&gt;90,5,IF('IA3'!Z60/Z110*100&gt;80,4,IF('IA3'!Z60/Z110*100&gt;70,3,IF('IA3'!Z60/Z110*100&gt;60,2,IF('IA3'!Z60/Z110*100&lt;=60,1)))))),0))*Z310)</f>
        <v>1000</v>
      </c>
      <c r="AA210" s="97">
        <f>IF(COUNT('IA3'!AA60)=0,1000,(IFERROR(IF('IA3'!AA60/AA110&lt;0.5,0,IF('IA3'!AA60/AA110*100&gt;90,5,IF('IA3'!AA60/AA110*100&gt;80,4,IF('IA3'!AA60/AA110*100&gt;70,3,IF('IA3'!AA60/AA110*100&gt;60,2,IF('IA3'!AA60/AA110*100&lt;=60,1)))))),0))*AA310)</f>
        <v>1000</v>
      </c>
      <c r="AB210" s="97">
        <f>IF(COUNT('IA3'!AB60)=0,1000,(IFERROR(IF('IA3'!AB60/AB110&lt;0.5,0,IF('IA3'!AB60/AB110*100&gt;90,5,IF('IA3'!AB60/AB110*100&gt;80,4,IF('IA3'!AB60/AB110*100&gt;70,3,IF('IA3'!AB60/AB110*100&gt;60,2,IF('IA3'!AB60/AB110*100&lt;=60,1)))))),0))*AB310)</f>
        <v>1000</v>
      </c>
      <c r="AC210" s="97">
        <f>IF(COUNT('IA3'!AC60)=0,1000,(IFERROR(IF('IA3'!AC60/AC110&lt;0.5,0,IF('IA3'!AC60/AC110*100&gt;90,5,IF('IA3'!AC60/AC110*100&gt;80,4,IF('IA3'!AC60/AC110*100&gt;70,3,IF('IA3'!AC60/AC110*100&gt;60,2,IF('IA3'!AC60/AC110*100&lt;=60,1)))))),0))*AC310)</f>
        <v>1000</v>
      </c>
      <c r="AD210" s="97">
        <f>IF(COUNT('IA3'!AD60)=0,1000,(IFERROR(IF('IA3'!AD60/AD110&lt;0.5,0,IF('IA3'!AD60/AD110*100&gt;90,5,IF('IA3'!AD60/AD110*100&gt;80,4,IF('IA3'!AD60/AD110*100&gt;70,3,IF('IA3'!AD60/AD110*100&gt;60,2,IF('IA3'!AD60/AD110*100&lt;=60,1)))))),0))*AD310)</f>
        <v>1000</v>
      </c>
      <c r="AE210" s="97">
        <f>IF(COUNT('IA3'!AE60)=0,1000,(IFERROR(IF('IA3'!AE60/AE110&lt;0.5,0,IF('IA3'!AE60/AE110*100&gt;90,5,IF('IA3'!AE60/AE110*100&gt;80,4,IF('IA3'!AE60/AE110*100&gt;70,3,IF('IA3'!AE60/AE110*100&gt;60,2,IF('IA3'!AE60/AE110*100&lt;=60,1)))))),0))*AE310)</f>
        <v>1000</v>
      </c>
      <c r="AF210" s="97">
        <f>IF(COUNT('IA3'!AF60)=0,1000,(IFERROR(IF('IA3'!AF60/AF110&lt;0.5,0,IF('IA3'!AF60/AF110*100&gt;90,5,IF('IA3'!AF60/AF110*100&gt;80,4,IF('IA3'!AF60/AF110*100&gt;70,3,IF('IA3'!AF60/AF110*100&gt;60,2,IF('IA3'!AF60/AF110*100&lt;=60,1)))))),0))*AF310)</f>
        <v>1000</v>
      </c>
      <c r="AG210" s="97">
        <f>IF(COUNT('IA3'!AG60)=0,1000,(IFERROR(IF('IA3'!AG60/AG110&lt;0.5,0,IF('IA3'!AG60/AG110*100&gt;90,5,IF('IA3'!AG60/AG110*100&gt;80,4,IF('IA3'!AG60/AG110*100&gt;70,3,IF('IA3'!AG60/AG110*100&gt;60,2,IF('IA3'!AG60/AG110*100&lt;=60,1)))))),0))*AG310)</f>
        <v>1000</v>
      </c>
      <c r="AH210" s="97">
        <f>IF(COUNT('IA3'!AH60)=0,1000,(IFERROR(IF('IA3'!AH60/AH110&lt;0.5,0,IF('IA3'!AH60/AH110*100&gt;90,5,IF('IA3'!AH60/AH110*100&gt;80,4,IF('IA3'!AH60/AH110*100&gt;70,3,IF('IA3'!AH60/AH110*100&gt;60,2,IF('IA3'!AH60/AH110*100&lt;=60,1)))))),0))*AH310)</f>
        <v>1000</v>
      </c>
      <c r="AI210" s="97">
        <f>IF(COUNT('IA3'!AI60)=0,1000,(IFERROR(IF('IA3'!AI60/AI110&lt;0.5,0,IF('IA3'!AI60/AI110*100&gt;90,5,IF('IA3'!AI60/AI110*100&gt;80,4,IF('IA3'!AI60/AI110*100&gt;70,3,IF('IA3'!AI60/AI110*100&gt;60,2,IF('IA3'!AI60/AI110*100&lt;=60,1)))))),0))*AI310)</f>
        <v>1000</v>
      </c>
      <c r="AJ210" s="97">
        <f>IF(COUNT('IA3'!AJ60)=0,1000,(IFERROR(IF('IA3'!AJ60/AJ110&lt;0.5,0,IF('IA3'!AJ60/AJ110*100&gt;90,5,IF('IA3'!AJ60/AJ110*100&gt;80,4,IF('IA3'!AJ60/AJ110*100&gt;70,3,IF('IA3'!AJ60/AJ110*100&gt;60,2,IF('IA3'!AJ60/AJ110*100&lt;=60,1)))))),0))*AJ310)</f>
        <v>1000</v>
      </c>
      <c r="AK210" s="97">
        <f>IF(COUNT('IA3'!AK60)=0,1000,(IFERROR(IF('IA3'!AK60/AK110&lt;0.5,0,IF('IA3'!AK60/AK110*100&gt;90,5,IF('IA3'!AK60/AK110*100&gt;80,4,IF('IA3'!AK60/AK110*100&gt;70,3,IF('IA3'!AK60/AK110*100&gt;60,2,IF('IA3'!AK60/AK110*100&lt;=60,1)))))),0))*AK310)</f>
        <v>1000</v>
      </c>
      <c r="AL210" s="97">
        <f>IF(COUNT('IA3'!AL60)=0,1000,(IFERROR(IF('IA3'!AL60/AL110&lt;0.5,0,IF('IA3'!AL60/AL110*100&gt;90,5,IF('IA3'!AL60/AL110*100&gt;80,4,IF('IA3'!AL60/AL110*100&gt;70,3,IF('IA3'!AL60/AL110*100&gt;60,2,IF('IA3'!AL60/AL110*100&lt;=60,1)))))),0))*AL310)</f>
        <v>1000</v>
      </c>
      <c r="AM210" s="97">
        <f>IF(COUNT('IA3'!AM60)=0,1000,(IFERROR(IF('IA3'!AM60/AM110&lt;0.5,0,IF('IA3'!AM60/AM110*100&gt;90,5,IF('IA3'!AM60/AM110*100&gt;80,4,IF('IA3'!AM60/AM110*100&gt;70,3,IF('IA3'!AM60/AM110*100&gt;60,2,IF('IA3'!AM60/AM110*100&lt;=60,1)))))),0))*AM310)</f>
        <v>1000</v>
      </c>
      <c r="AN210" s="97">
        <f>IF(COUNT('IA3'!AN60)=0,1000,(IFERROR(IF('IA3'!AN60/AN110&lt;0.5,0,IF('IA3'!AN60/AN110*100&gt;90,5,IF('IA3'!AN60/AN110*100&gt;80,4,IF('IA3'!AN60/AN110*100&gt;70,3,IF('IA3'!AN60/AN110*100&gt;60,2,IF('IA3'!AN60/AN110*100&lt;=60,1)))))),0))*AN310)</f>
        <v>1000</v>
      </c>
      <c r="AO210" s="97">
        <f>IF(COUNT('IA3'!AO60)=0,1000,(IFERROR(IF('IA3'!AO60/AO110&lt;0.5,0,IF('IA3'!AO60/AO110*100&gt;90,5,IF('IA3'!AO60/AO110*100&gt;80,4,IF('IA3'!AO60/AO110*100&gt;70,3,IF('IA3'!AO60/AO110*100&gt;60,2,IF('IA3'!AO60/AO110*100&lt;=60,1)))))),0))*AO310)</f>
        <v>1000</v>
      </c>
      <c r="AP210" s="97">
        <f>IF(COUNT('IA3'!AP60)=0,1000,(IFERROR(IF('IA3'!AP60/AP110&lt;0.5,0,IF('IA3'!AP60/AP110*100&gt;90,5,IF('IA3'!AP60/AP110*100&gt;80,4,IF('IA3'!AP60/AP110*100&gt;70,3,IF('IA3'!AP60/AP110*100&gt;60,2,IF('IA3'!AP60/AP110*100&lt;=60,1)))))),0))*AP310)</f>
        <v>1000</v>
      </c>
      <c r="AQ210" s="97">
        <f>IF(COUNT('IA3'!AQ60)=0,1000,(IFERROR(IF('IA3'!AQ60/AQ110&lt;0.5,0,IF('IA3'!AQ60/AQ110*100&gt;90,5,IF('IA3'!AQ60/AQ110*100&gt;80,4,IF('IA3'!AQ60/AQ110*100&gt;70,3,IF('IA3'!AQ60/AQ110*100&gt;60,2,IF('IA3'!AQ60/AQ110*100&lt;=60,1)))))),0))*AQ310)</f>
        <v>1000</v>
      </c>
      <c r="AR210" s="97">
        <f>IF(COUNT('IA3'!AR60)=0,1000,(IFERROR(IF('IA3'!AR60/AR110&lt;0.5,0,IF('IA3'!AR60/AR110*100&gt;90,5,IF('IA3'!AR60/AR110*100&gt;80,4,IF('IA3'!AR60/AR110*100&gt;70,3,IF('IA3'!AR60/AR110*100&gt;60,2,IF('IA3'!AR60/AR110*100&lt;=60,1)))))),0))*AR310)</f>
        <v>1000</v>
      </c>
      <c r="AS210" s="97">
        <f>IF(COUNT('IA3'!AS60)=0,1000,(IFERROR(IF('IA3'!AS60/AS110&lt;0.5,0,IF('IA3'!AS60/AS110*100&gt;90,5,IF('IA3'!AS60/AS110*100&gt;80,4,IF('IA3'!AS60/AS110*100&gt;70,3,IF('IA3'!AS60/AS110*100&gt;60,2,IF('IA3'!AS60/AS110*100&lt;=60,1)))))),0))*AS310)</f>
        <v>1000</v>
      </c>
      <c r="AT210" s="97">
        <f>IF(COUNT('IA3'!AT60)=0,1000,(IFERROR(IF('IA3'!AT60/AT110&lt;0.5,0,IF('IA3'!AT60/AT110*100&gt;90,5,IF('IA3'!AT60/AT110*100&gt;80,4,IF('IA3'!AT60/AT110*100&gt;70,3,IF('IA3'!AT60/AT110*100&gt;60,2,IF('IA3'!AT60/AT110*100&lt;=60,1)))))),0))*AT310)</f>
        <v>1000</v>
      </c>
      <c r="AU210" s="97">
        <f>IF(COUNT('IA3'!AU60)=0,1000,(IFERROR(IF('IA3'!AU60/AU110&lt;0.5,0,IF('IA3'!AU60/AU110*100&gt;90,5,IF('IA3'!AU60/AU110*100&gt;80,4,IF('IA3'!AU60/AU110*100&gt;70,3,IF('IA3'!AU60/AU110*100&gt;60,2,IF('IA3'!AU60/AU110*100&lt;=60,1)))))),0))*AU310)</f>
        <v>1000</v>
      </c>
      <c r="AV210" s="97">
        <f>IF(COUNT('IA3'!AV60)=0,1000,(IFERROR(IF('IA3'!AV60/AV110&lt;0.5,0,IF('IA3'!AV60/AV110*100&gt;90,5,IF('IA3'!AV60/AV110*100&gt;80,4,IF('IA3'!AV60/AV110*100&gt;70,3,IF('IA3'!AV60/AV110*100&gt;60,2,IF('IA3'!AV60/AV110*100&lt;=60,1)))))),0))*AV310)</f>
        <v>1000</v>
      </c>
      <c r="AW210" s="97">
        <f>IF(COUNT('IA3'!AW60)=0,1000,(IFERROR(IF('IA3'!AW60/AW110&lt;0.5,0,IF('IA3'!AW60/AW110*100&gt;90,5,IF('IA3'!AW60/AW110*100&gt;80,4,IF('IA3'!AW60/AW110*100&gt;70,3,IF('IA3'!AW60/AW110*100&gt;60,2,IF('IA3'!AW60/AW110*100&lt;=60,1)))))),0))*AW310)</f>
        <v>1000</v>
      </c>
      <c r="AX210" s="97">
        <f>IF(COUNT('IA3'!AX60)=0,1000,(IFERROR(IF('IA3'!AX60/AX110&lt;0.5,0,IF('IA3'!AX60/AX110*100&gt;90,5,IF('IA3'!AX60/AX110*100&gt;80,4,IF('IA3'!AX60/AX110*100&gt;70,3,IF('IA3'!AX60/AX110*100&gt;60,2,IF('IA3'!AX60/AX110*100&lt;=60,1)))))),0))*AX310)</f>
        <v>1000</v>
      </c>
      <c r="AY210" s="97">
        <f>IF(COUNT('IA3'!AY60)=0,1000,(IFERROR(IF('IA3'!AY60/AY110&lt;0.5,0,IF('IA3'!AY60/AY110*100&gt;90,5,IF('IA3'!AY60/AY110*100&gt;80,4,IF('IA3'!AY60/AY110*100&gt;70,3,IF('IA3'!AY60/AY110*100&gt;60,2,IF('IA3'!AY60/AY110*100&lt;=60,1)))))),0))*AY310)</f>
        <v>1000</v>
      </c>
      <c r="AZ210" s="97">
        <f>IF(COUNT('IA3'!AZ60)=0,1000,(IFERROR(IF('IA3'!AZ60/AZ110&lt;0.5,0,IF('IA3'!AZ60/AZ110*100&gt;90,5,IF('IA3'!AZ60/AZ110*100&gt;80,4,IF('IA3'!AZ60/AZ110*100&gt;70,3,IF('IA3'!AZ60/AZ110*100&gt;60,2,IF('IA3'!AZ60/AZ110*100&lt;=60,1)))))),0))*AZ310)</f>
        <v>1000</v>
      </c>
      <c r="BA210" s="96">
        <f t="shared" si="60"/>
        <v>1.9411764705882353</v>
      </c>
      <c r="BB210" s="96">
        <f t="shared" si="61"/>
        <v>0.8214285714285714</v>
      </c>
      <c r="BC210" s="96">
        <f t="shared" si="62"/>
        <v>1.1000000000000001</v>
      </c>
      <c r="BD210" s="96">
        <f t="shared" si="63"/>
        <v>1.34375</v>
      </c>
      <c r="BE210" s="96">
        <f t="shared" si="64"/>
        <v>0.77966101694915257</v>
      </c>
      <c r="BF210" s="96">
        <f t="shared" si="65"/>
        <v>0</v>
      </c>
      <c r="BG210" s="96">
        <f t="shared" si="66"/>
        <v>0</v>
      </c>
    </row>
    <row r="211" spans="1:59" x14ac:dyDescent="0.3">
      <c r="A211" s="97">
        <f>IF(COUNT('IA3'!B61)=0,1000,(IFERROR(IF('IA3'!B61/A111&lt;0.5,0,IF('IA3'!B61/A111*100&gt;90,5,IF('IA3'!B61/A111*100&gt;80,4,IF('IA3'!B61/A111*100&gt;70,3,IF('IA3'!B61/A111*100&gt;60,2,IF('IA3'!B61/A111*100&lt;=60,1)))))),0))*A311)</f>
        <v>1000</v>
      </c>
      <c r="B211" s="97">
        <f>IF(COUNT('IA3'!C61)=0,1000,(IFERROR(IF('IA3'!C61/B111&lt;0.5,0,IF('IA3'!C61/B111*100&gt;90,5,IF('IA3'!C61/B111*100&gt;80,4,IF('IA3'!C61/B111*100&gt;70,3,IF('IA3'!C61/B111*100&gt;60,2,IF('IA3'!C61/B111*100&lt;=60,1)))))),0))*B311)</f>
        <v>1000</v>
      </c>
      <c r="C211" s="97">
        <f>IF(COUNT('IA3'!D61)=0,1000,(IFERROR(IF('IA3'!D61/C111&lt;0.5,0,IF('IA3'!D61/C111*100&gt;90,5,IF('IA3'!D61/C111*100&gt;80,4,IF('IA3'!D61/C111*100&gt;70,3,IF('IA3'!D61/C111*100&gt;60,2,IF('IA3'!D61/C111*100&lt;=60,1)))))),0))*C311)</f>
        <v>1000</v>
      </c>
      <c r="D211" s="97">
        <f>IF(COUNT('IA3'!E61)=0,1000,(IFERROR(IF('IA3'!E61/D111&lt;0.5,0,IF('IA3'!E61/D111*100&gt;90,5,IF('IA3'!E61/D111*100&gt;80,4,IF('IA3'!E61/D111*100&gt;70,3,IF('IA3'!E61/D111*100&gt;60,2,IF('IA3'!E61/D111*100&lt;=60,1)))))),0))*D311)</f>
        <v>1000</v>
      </c>
      <c r="E211" s="97">
        <f>IF(COUNT('IA3'!F61)=0,1000,(IFERROR(IF('IA3'!F61/E111&lt;0.5,0,IF('IA3'!F61/E111*100&gt;90,5,IF('IA3'!F61/E111*100&gt;80,4,IF('IA3'!F61/E111*100&gt;70,3,IF('IA3'!F61/E111*100&gt;60,2,IF('IA3'!F61/E111*100&lt;=60,1)))))),0))*E311)</f>
        <v>1000</v>
      </c>
      <c r="F211" s="97">
        <f>IF(COUNT('IA3'!G61)=0,1000,(IFERROR(IF('IA3'!G61/F111&lt;0.5,0,IF('IA3'!G61/F111*100&gt;90,5,IF('IA3'!G61/F111*100&gt;80,4,IF('IA3'!G61/F111*100&gt;70,3,IF('IA3'!G61/F111*100&gt;60,2,IF('IA3'!G61/F111*100&lt;=60,1)))))),0))*F311)</f>
        <v>1000</v>
      </c>
      <c r="G211" s="97">
        <f>IF(COUNT('IA3'!H61)=0,1000,(IFERROR(IF('IA3'!H61/G111&lt;0.5,0,IF('IA3'!H61/G111*100&gt;90,5,IF('IA3'!H61/G111*100&gt;80,4,IF('IA3'!H61/G111*100&gt;70,3,IF('IA3'!H61/G111*100&gt;60,2,IF('IA3'!H61/G111*100&lt;=60,1)))))),0))*G311)</f>
        <v>1000</v>
      </c>
      <c r="H211" s="97">
        <f>IF(COUNT('IA3'!I61)=0,1000,(IFERROR(IF('IA3'!I61/H111&lt;0.5,0,IF('IA3'!I61/H111*100&gt;90,5,IF('IA3'!I61/H111*100&gt;80,4,IF('IA3'!I61/H111*100&gt;70,3,IF('IA3'!I61/H111*100&gt;60,2,IF('IA3'!I61/H111*100&lt;=60,1)))))),0))*H311)</f>
        <v>1000</v>
      </c>
      <c r="I211" s="97">
        <f>IF(COUNT('IA3'!J61)=0,1000,(IFERROR(IF('IA3'!J61/I111&lt;0.5,0,IF('IA3'!J61/I111*100&gt;90,5,IF('IA3'!J61/I111*100&gt;80,4,IF('IA3'!J61/I111*100&gt;70,3,IF('IA3'!J61/I111*100&gt;60,2,IF('IA3'!J61/I111*100&lt;=60,1)))))),0))*I311)</f>
        <v>1000</v>
      </c>
      <c r="J211" s="97">
        <f>IF(COUNT('IA3'!K61)=0,1000,(IFERROR(IF('IA3'!K61/J111&lt;0.5,0,IF('IA3'!K61/J111*100&gt;90,5,IF('IA3'!K61/J111*100&gt;80,4,IF('IA3'!K61/J111*100&gt;70,3,IF('IA3'!K61/J111*100&gt;60,2,IF('IA3'!K61/J111*100&lt;=60,1)))))),0))*J311)</f>
        <v>1000</v>
      </c>
      <c r="K211" s="97">
        <f>IF(COUNT('IA3'!L61)=0,1000,(IFERROR(IF('IA3'!L61/K111&lt;0.5,0,IF('IA3'!L61/K111*100&gt;90,5,IF('IA3'!L61/K111*100&gt;80,4,IF('IA3'!L61/K111*100&gt;70,3,IF('IA3'!L61/K111*100&gt;60,2,IF('IA3'!L61/K111*100&lt;=60,1)))))),0))*K311)</f>
        <v>1000</v>
      </c>
      <c r="L211" s="97">
        <f>IF(COUNT('IA3'!M61)=0,1000,(IFERROR(IF('IA3'!M61/L111&lt;0.5,0,IF('IA3'!M61/L111*100&gt;90,5,IF('IA3'!M61/L111*100&gt;80,4,IF('IA3'!M61/L111*100&gt;70,3,IF('IA3'!M61/L111*100&gt;60,2,IF('IA3'!M61/L111*100&lt;=60,1)))))),0))*L311)</f>
        <v>1000</v>
      </c>
      <c r="M211" s="97">
        <f>IF(COUNT('IA3'!N61)=0,1000,(IFERROR(IF('IA3'!N61/M111&lt;0.5,0,IF('IA3'!N61/M111*100&gt;90,5,IF('IA3'!N61/M111*100&gt;80,4,IF('IA3'!N61/M111*100&gt;70,3,IF('IA3'!N61/M111*100&gt;60,2,IF('IA3'!N61/M111*100&lt;=60,1)))))),0))*M311)</f>
        <v>1000</v>
      </c>
      <c r="N211" s="97">
        <f>IF(COUNT('IA3'!O61)=0,1000,(IFERROR(IF('IA3'!O61/N111&lt;0.5,0,IF('IA3'!O61/N111*100&gt;90,5,IF('IA3'!O61/N111*100&gt;80,4,IF('IA3'!O61/N111*100&gt;70,3,IF('IA3'!O61/N111*100&gt;60,2,IF('IA3'!O61/N111*100&lt;=60,1)))))),0))*N311)</f>
        <v>1000</v>
      </c>
      <c r="O211" s="97">
        <f>IF(COUNT('IA3'!P61)=0,1000,(IFERROR(IF('IA3'!P61/O111&lt;0.5,0,IF('IA3'!P61/O111*100&gt;90,5,IF('IA3'!P61/O111*100&gt;80,4,IF('IA3'!P61/O111*100&gt;70,3,IF('IA3'!P61/O111*100&gt;60,2,IF('IA3'!P61/O111*100&lt;=60,1)))))),0))*O311)</f>
        <v>1000</v>
      </c>
      <c r="P211" s="97">
        <f>IF(COUNT('IA3'!Q61)=0,1000,(IFERROR(IF('IA3'!Q61/P111&lt;0.5,0,IF('IA3'!Q61/P111*100&gt;90,5,IF('IA3'!Q61/P111*100&gt;80,4,IF('IA3'!Q61/P111*100&gt;70,3,IF('IA3'!Q61/P111*100&gt;60,2,IF('IA3'!Q61/P111*100&lt;=60,1)))))),0))*P311)</f>
        <v>1000</v>
      </c>
      <c r="Q211" s="97">
        <f>IF(COUNT('IA3'!R61)=0,1000,(IFERROR(IF('IA3'!R61/Q111&lt;0.5,0,IF('IA3'!R61/Q111*100&gt;90,5,IF('IA3'!R61/Q111*100&gt;80,4,IF('IA3'!R61/Q111*100&gt;70,3,IF('IA3'!R61/Q111*100&gt;60,2,IF('IA3'!R61/Q111*100&lt;=60,1)))))),0))*Q311)</f>
        <v>1000</v>
      </c>
      <c r="R211" s="97">
        <f>IF(COUNT('IA3'!S61)=0,1000,(IFERROR(IF('IA3'!S61/R111&lt;0.5,0,IF('IA3'!S61/R111*100&gt;90,5,IF('IA3'!S61/R111*100&gt;80,4,IF('IA3'!S61/R111*100&gt;70,3,IF('IA3'!S61/R111*100&gt;60,2,IF('IA3'!S61/R111*100&lt;=60,1)))))),0))*R311)</f>
        <v>1000</v>
      </c>
      <c r="S211" s="97">
        <f>IF(COUNT('IA3'!T61)=0,1000,(IFERROR(IF('IA3'!T61/S111&lt;0.5,0,IF('IA3'!T61/S111*100&gt;90,5,IF('IA3'!T61/S111*100&gt;80,4,IF('IA3'!T61/S111*100&gt;70,3,IF('IA3'!T61/S111*100&gt;60,2,IF('IA3'!T61/S111*100&lt;=60,1)))))),0))*S311)</f>
        <v>1000</v>
      </c>
      <c r="T211" s="97">
        <f>IF(COUNT('IA3'!U61)=0,1000,(IFERROR(IF('IA3'!U61/T111&lt;0.5,0,IF('IA3'!U61/T111*100&gt;90,5,IF('IA3'!U61/T111*100&gt;80,4,IF('IA3'!U61/T111*100&gt;70,3,IF('IA3'!U61/T111*100&gt;60,2,IF('IA3'!U61/T111*100&lt;=60,1)))))),0))*T311)</f>
        <v>1000</v>
      </c>
      <c r="U211" s="97">
        <f>IF(COUNT('IA3'!#REF!)=0,1000,(IFERROR(IF('IA3'!#REF!/U111&lt;0.5,0,IF('IA3'!#REF!/U111*100&gt;90,5,IF('IA3'!#REF!/U111*100&gt;80,4,IF('IA3'!#REF!/U111*100&gt;70,3,IF('IA3'!#REF!/U111*100&gt;60,2,IF('IA3'!#REF!/U111*100&lt;=60,1)))))),0))*U311)</f>
        <v>1000</v>
      </c>
      <c r="V211" s="97">
        <f>IF(COUNT('IA3'!V61)=0,1000,(IFERROR(IF('IA3'!V61/V111&lt;0.5,0,IF('IA3'!V61/V111*100&gt;90,5,IF('IA3'!V61/V111*100&gt;80,4,IF('IA3'!V61/V111*100&gt;70,3,IF('IA3'!V61/V111*100&gt;60,2,IF('IA3'!V61/V111*100&lt;=60,1)))))),0))*V311)</f>
        <v>1000</v>
      </c>
      <c r="W211" s="97">
        <f>IF(COUNT('IA3'!W61)=0,1000,(IFERROR(IF('IA3'!W61/W111&lt;0.5,0,IF('IA3'!W61/W111*100&gt;90,5,IF('IA3'!W61/W111*100&gt;80,4,IF('IA3'!W61/W111*100&gt;70,3,IF('IA3'!W61/W111*100&gt;60,2,IF('IA3'!W61/W111*100&lt;=60,1)))))),0))*W311)</f>
        <v>1000</v>
      </c>
      <c r="X211" s="97">
        <f>IF(COUNT('IA3'!X61)=0,1000,(IFERROR(IF('IA3'!X61/X111&lt;0.5,0,IF('IA3'!X61/X111*100&gt;90,5,IF('IA3'!X61/X111*100&gt;80,4,IF('IA3'!X61/X111*100&gt;70,3,IF('IA3'!X61/X111*100&gt;60,2,IF('IA3'!X61/X111*100&lt;=60,1)))))),0))*X311)</f>
        <v>1000</v>
      </c>
      <c r="Y211" s="97">
        <f>IF(COUNT('IA3'!Y61)=0,1000,(IFERROR(IF('IA3'!Y61/Y111&lt;0.5,0,IF('IA3'!Y61/Y111*100&gt;90,5,IF('IA3'!Y61/Y111*100&gt;80,4,IF('IA3'!Y61/Y111*100&gt;70,3,IF('IA3'!Y61/Y111*100&gt;60,2,IF('IA3'!Y61/Y111*100&lt;=60,1)))))),0))*Y311)</f>
        <v>1000</v>
      </c>
      <c r="Z211" s="97">
        <f>IF(COUNT('IA3'!Z61)=0,1000,(IFERROR(IF('IA3'!Z61/Z111&lt;0.5,0,IF('IA3'!Z61/Z111*100&gt;90,5,IF('IA3'!Z61/Z111*100&gt;80,4,IF('IA3'!Z61/Z111*100&gt;70,3,IF('IA3'!Z61/Z111*100&gt;60,2,IF('IA3'!Z61/Z111*100&lt;=60,1)))))),0))*Z311)</f>
        <v>1000</v>
      </c>
      <c r="AA211" s="97">
        <f>IF(COUNT('IA3'!AA61)=0,1000,(IFERROR(IF('IA3'!AA61/AA111&lt;0.5,0,IF('IA3'!AA61/AA111*100&gt;90,5,IF('IA3'!AA61/AA111*100&gt;80,4,IF('IA3'!AA61/AA111*100&gt;70,3,IF('IA3'!AA61/AA111*100&gt;60,2,IF('IA3'!AA61/AA111*100&lt;=60,1)))))),0))*AA311)</f>
        <v>1000</v>
      </c>
      <c r="AB211" s="97">
        <f>IF(COUNT('IA3'!AB61)=0,1000,(IFERROR(IF('IA3'!AB61/AB111&lt;0.5,0,IF('IA3'!AB61/AB111*100&gt;90,5,IF('IA3'!AB61/AB111*100&gt;80,4,IF('IA3'!AB61/AB111*100&gt;70,3,IF('IA3'!AB61/AB111*100&gt;60,2,IF('IA3'!AB61/AB111*100&lt;=60,1)))))),0))*AB311)</f>
        <v>1000</v>
      </c>
      <c r="AC211" s="97">
        <f>IF(COUNT('IA3'!AC61)=0,1000,(IFERROR(IF('IA3'!AC61/AC111&lt;0.5,0,IF('IA3'!AC61/AC111*100&gt;90,5,IF('IA3'!AC61/AC111*100&gt;80,4,IF('IA3'!AC61/AC111*100&gt;70,3,IF('IA3'!AC61/AC111*100&gt;60,2,IF('IA3'!AC61/AC111*100&lt;=60,1)))))),0))*AC311)</f>
        <v>1000</v>
      </c>
      <c r="AD211" s="97">
        <f>IF(COUNT('IA3'!AD61)=0,1000,(IFERROR(IF('IA3'!AD61/AD111&lt;0.5,0,IF('IA3'!AD61/AD111*100&gt;90,5,IF('IA3'!AD61/AD111*100&gt;80,4,IF('IA3'!AD61/AD111*100&gt;70,3,IF('IA3'!AD61/AD111*100&gt;60,2,IF('IA3'!AD61/AD111*100&lt;=60,1)))))),0))*AD311)</f>
        <v>1000</v>
      </c>
      <c r="AE211" s="97">
        <f>IF(COUNT('IA3'!AE61)=0,1000,(IFERROR(IF('IA3'!AE61/AE111&lt;0.5,0,IF('IA3'!AE61/AE111*100&gt;90,5,IF('IA3'!AE61/AE111*100&gt;80,4,IF('IA3'!AE61/AE111*100&gt;70,3,IF('IA3'!AE61/AE111*100&gt;60,2,IF('IA3'!AE61/AE111*100&lt;=60,1)))))),0))*AE311)</f>
        <v>1000</v>
      </c>
      <c r="AF211" s="97">
        <f>IF(COUNT('IA3'!AF61)=0,1000,(IFERROR(IF('IA3'!AF61/AF111&lt;0.5,0,IF('IA3'!AF61/AF111*100&gt;90,5,IF('IA3'!AF61/AF111*100&gt;80,4,IF('IA3'!AF61/AF111*100&gt;70,3,IF('IA3'!AF61/AF111*100&gt;60,2,IF('IA3'!AF61/AF111*100&lt;=60,1)))))),0))*AF311)</f>
        <v>1000</v>
      </c>
      <c r="AG211" s="97">
        <f>IF(COUNT('IA3'!AG61)=0,1000,(IFERROR(IF('IA3'!AG61/AG111&lt;0.5,0,IF('IA3'!AG61/AG111*100&gt;90,5,IF('IA3'!AG61/AG111*100&gt;80,4,IF('IA3'!AG61/AG111*100&gt;70,3,IF('IA3'!AG61/AG111*100&gt;60,2,IF('IA3'!AG61/AG111*100&lt;=60,1)))))),0))*AG311)</f>
        <v>1000</v>
      </c>
      <c r="AH211" s="97">
        <f>IF(COUNT('IA3'!AH61)=0,1000,(IFERROR(IF('IA3'!AH61/AH111&lt;0.5,0,IF('IA3'!AH61/AH111*100&gt;90,5,IF('IA3'!AH61/AH111*100&gt;80,4,IF('IA3'!AH61/AH111*100&gt;70,3,IF('IA3'!AH61/AH111*100&gt;60,2,IF('IA3'!AH61/AH111*100&lt;=60,1)))))),0))*AH311)</f>
        <v>1000</v>
      </c>
      <c r="AI211" s="97">
        <f>IF(COUNT('IA3'!AI61)=0,1000,(IFERROR(IF('IA3'!AI61/AI111&lt;0.5,0,IF('IA3'!AI61/AI111*100&gt;90,5,IF('IA3'!AI61/AI111*100&gt;80,4,IF('IA3'!AI61/AI111*100&gt;70,3,IF('IA3'!AI61/AI111*100&gt;60,2,IF('IA3'!AI61/AI111*100&lt;=60,1)))))),0))*AI311)</f>
        <v>1000</v>
      </c>
      <c r="AJ211" s="97">
        <f>IF(COUNT('IA3'!AJ61)=0,1000,(IFERROR(IF('IA3'!AJ61/AJ111&lt;0.5,0,IF('IA3'!AJ61/AJ111*100&gt;90,5,IF('IA3'!AJ61/AJ111*100&gt;80,4,IF('IA3'!AJ61/AJ111*100&gt;70,3,IF('IA3'!AJ61/AJ111*100&gt;60,2,IF('IA3'!AJ61/AJ111*100&lt;=60,1)))))),0))*AJ311)</f>
        <v>1000</v>
      </c>
      <c r="AK211" s="97">
        <f>IF(COUNT('IA3'!AK61)=0,1000,(IFERROR(IF('IA3'!AK61/AK111&lt;0.5,0,IF('IA3'!AK61/AK111*100&gt;90,5,IF('IA3'!AK61/AK111*100&gt;80,4,IF('IA3'!AK61/AK111*100&gt;70,3,IF('IA3'!AK61/AK111*100&gt;60,2,IF('IA3'!AK61/AK111*100&lt;=60,1)))))),0))*AK311)</f>
        <v>1000</v>
      </c>
      <c r="AL211" s="97">
        <f>IF(COUNT('IA3'!AL61)=0,1000,(IFERROR(IF('IA3'!AL61/AL111&lt;0.5,0,IF('IA3'!AL61/AL111*100&gt;90,5,IF('IA3'!AL61/AL111*100&gt;80,4,IF('IA3'!AL61/AL111*100&gt;70,3,IF('IA3'!AL61/AL111*100&gt;60,2,IF('IA3'!AL61/AL111*100&lt;=60,1)))))),0))*AL311)</f>
        <v>1000</v>
      </c>
      <c r="AM211" s="97">
        <f>IF(COUNT('IA3'!AM61)=0,1000,(IFERROR(IF('IA3'!AM61/AM111&lt;0.5,0,IF('IA3'!AM61/AM111*100&gt;90,5,IF('IA3'!AM61/AM111*100&gt;80,4,IF('IA3'!AM61/AM111*100&gt;70,3,IF('IA3'!AM61/AM111*100&gt;60,2,IF('IA3'!AM61/AM111*100&lt;=60,1)))))),0))*AM311)</f>
        <v>1000</v>
      </c>
      <c r="AN211" s="97">
        <f>IF(COUNT('IA3'!AN61)=0,1000,(IFERROR(IF('IA3'!AN61/AN111&lt;0.5,0,IF('IA3'!AN61/AN111*100&gt;90,5,IF('IA3'!AN61/AN111*100&gt;80,4,IF('IA3'!AN61/AN111*100&gt;70,3,IF('IA3'!AN61/AN111*100&gt;60,2,IF('IA3'!AN61/AN111*100&lt;=60,1)))))),0))*AN311)</f>
        <v>1000</v>
      </c>
      <c r="AO211" s="97">
        <f>IF(COUNT('IA3'!AO61)=0,1000,(IFERROR(IF('IA3'!AO61/AO111&lt;0.5,0,IF('IA3'!AO61/AO111*100&gt;90,5,IF('IA3'!AO61/AO111*100&gt;80,4,IF('IA3'!AO61/AO111*100&gt;70,3,IF('IA3'!AO61/AO111*100&gt;60,2,IF('IA3'!AO61/AO111*100&lt;=60,1)))))),0))*AO311)</f>
        <v>1000</v>
      </c>
      <c r="AP211" s="97">
        <f>IF(COUNT('IA3'!AP61)=0,1000,(IFERROR(IF('IA3'!AP61/AP111&lt;0.5,0,IF('IA3'!AP61/AP111*100&gt;90,5,IF('IA3'!AP61/AP111*100&gt;80,4,IF('IA3'!AP61/AP111*100&gt;70,3,IF('IA3'!AP61/AP111*100&gt;60,2,IF('IA3'!AP61/AP111*100&lt;=60,1)))))),0))*AP311)</f>
        <v>1000</v>
      </c>
      <c r="AQ211" s="97">
        <f>IF(COUNT('IA3'!AQ61)=0,1000,(IFERROR(IF('IA3'!AQ61/AQ111&lt;0.5,0,IF('IA3'!AQ61/AQ111*100&gt;90,5,IF('IA3'!AQ61/AQ111*100&gt;80,4,IF('IA3'!AQ61/AQ111*100&gt;70,3,IF('IA3'!AQ61/AQ111*100&gt;60,2,IF('IA3'!AQ61/AQ111*100&lt;=60,1)))))),0))*AQ311)</f>
        <v>1000</v>
      </c>
      <c r="AR211" s="97">
        <f>IF(COUNT('IA3'!AR61)=0,1000,(IFERROR(IF('IA3'!AR61/AR111&lt;0.5,0,IF('IA3'!AR61/AR111*100&gt;90,5,IF('IA3'!AR61/AR111*100&gt;80,4,IF('IA3'!AR61/AR111*100&gt;70,3,IF('IA3'!AR61/AR111*100&gt;60,2,IF('IA3'!AR61/AR111*100&lt;=60,1)))))),0))*AR311)</f>
        <v>1000</v>
      </c>
      <c r="AS211" s="97">
        <f>IF(COUNT('IA3'!AS61)=0,1000,(IFERROR(IF('IA3'!AS61/AS111&lt;0.5,0,IF('IA3'!AS61/AS111*100&gt;90,5,IF('IA3'!AS61/AS111*100&gt;80,4,IF('IA3'!AS61/AS111*100&gt;70,3,IF('IA3'!AS61/AS111*100&gt;60,2,IF('IA3'!AS61/AS111*100&lt;=60,1)))))),0))*AS311)</f>
        <v>1000</v>
      </c>
      <c r="AT211" s="97">
        <f>IF(COUNT('IA3'!AT61)=0,1000,(IFERROR(IF('IA3'!AT61/AT111&lt;0.5,0,IF('IA3'!AT61/AT111*100&gt;90,5,IF('IA3'!AT61/AT111*100&gt;80,4,IF('IA3'!AT61/AT111*100&gt;70,3,IF('IA3'!AT61/AT111*100&gt;60,2,IF('IA3'!AT61/AT111*100&lt;=60,1)))))),0))*AT311)</f>
        <v>1000</v>
      </c>
      <c r="AU211" s="97">
        <f>IF(COUNT('IA3'!AU61)=0,1000,(IFERROR(IF('IA3'!AU61/AU111&lt;0.5,0,IF('IA3'!AU61/AU111*100&gt;90,5,IF('IA3'!AU61/AU111*100&gt;80,4,IF('IA3'!AU61/AU111*100&gt;70,3,IF('IA3'!AU61/AU111*100&gt;60,2,IF('IA3'!AU61/AU111*100&lt;=60,1)))))),0))*AU311)</f>
        <v>1000</v>
      </c>
      <c r="AV211" s="97">
        <f>IF(COUNT('IA3'!AV61)=0,1000,(IFERROR(IF('IA3'!AV61/AV111&lt;0.5,0,IF('IA3'!AV61/AV111*100&gt;90,5,IF('IA3'!AV61/AV111*100&gt;80,4,IF('IA3'!AV61/AV111*100&gt;70,3,IF('IA3'!AV61/AV111*100&gt;60,2,IF('IA3'!AV61/AV111*100&lt;=60,1)))))),0))*AV311)</f>
        <v>1000</v>
      </c>
      <c r="AW211" s="97">
        <f>IF(COUNT('IA3'!AW61)=0,1000,(IFERROR(IF('IA3'!AW61/AW111&lt;0.5,0,IF('IA3'!AW61/AW111*100&gt;90,5,IF('IA3'!AW61/AW111*100&gt;80,4,IF('IA3'!AW61/AW111*100&gt;70,3,IF('IA3'!AW61/AW111*100&gt;60,2,IF('IA3'!AW61/AW111*100&lt;=60,1)))))),0))*AW311)</f>
        <v>1000</v>
      </c>
      <c r="AX211" s="97">
        <f>IF(COUNT('IA3'!AX61)=0,1000,(IFERROR(IF('IA3'!AX61/AX111&lt;0.5,0,IF('IA3'!AX61/AX111*100&gt;90,5,IF('IA3'!AX61/AX111*100&gt;80,4,IF('IA3'!AX61/AX111*100&gt;70,3,IF('IA3'!AX61/AX111*100&gt;60,2,IF('IA3'!AX61/AX111*100&lt;=60,1)))))),0))*AX311)</f>
        <v>1000</v>
      </c>
      <c r="AY211" s="97">
        <f>IF(COUNT('IA3'!AY61)=0,1000,(IFERROR(IF('IA3'!AY61/AY111&lt;0.5,0,IF('IA3'!AY61/AY111*100&gt;90,5,IF('IA3'!AY61/AY111*100&gt;80,4,IF('IA3'!AY61/AY111*100&gt;70,3,IF('IA3'!AY61/AY111*100&gt;60,2,IF('IA3'!AY61/AY111*100&lt;=60,1)))))),0))*AY311)</f>
        <v>1000</v>
      </c>
      <c r="AZ211" s="97">
        <f>IF(COUNT('IA3'!AZ61)=0,1000,(IFERROR(IF('IA3'!AZ61/AZ111&lt;0.5,0,IF('IA3'!AZ61/AZ111*100&gt;90,5,IF('IA3'!AZ61/AZ111*100&gt;80,4,IF('IA3'!AZ61/AZ111*100&gt;70,3,IF('IA3'!AZ61/AZ111*100&gt;60,2,IF('IA3'!AZ61/AZ111*100&lt;=60,1)))))),0))*AZ311)</f>
        <v>1000</v>
      </c>
      <c r="BA211" s="96">
        <f t="shared" si="60"/>
        <v>0</v>
      </c>
      <c r="BB211" s="96">
        <f t="shared" si="61"/>
        <v>0</v>
      </c>
      <c r="BC211" s="96">
        <f t="shared" si="62"/>
        <v>0</v>
      </c>
      <c r="BD211" s="96">
        <f t="shared" si="63"/>
        <v>0</v>
      </c>
      <c r="BE211" s="96">
        <f t="shared" si="64"/>
        <v>0</v>
      </c>
      <c r="BF211" s="96">
        <f t="shared" si="65"/>
        <v>0</v>
      </c>
      <c r="BG211" s="96">
        <f t="shared" si="66"/>
        <v>0</v>
      </c>
    </row>
    <row r="212" spans="1:59" x14ac:dyDescent="0.3">
      <c r="A212" s="97">
        <f>IF(COUNT('IA3'!B62)=0,1000,(IFERROR(IF('IA3'!B62/A112&lt;0.5,0,IF('IA3'!B62/A112*100&gt;90,5,IF('IA3'!B62/A112*100&gt;80,4,IF('IA3'!B62/A112*100&gt;70,3,IF('IA3'!B62/A112*100&gt;60,2,IF('IA3'!B62/A112*100&lt;=60,1)))))),0))*A312)</f>
        <v>10</v>
      </c>
      <c r="B212" s="97">
        <f>IF(COUNT('IA3'!C62)=0,1000,(IFERROR(IF('IA3'!C62/B112&lt;0.5,0,IF('IA3'!C62/B112*100&gt;90,5,IF('IA3'!C62/B112*100&gt;80,4,IF('IA3'!C62/B112*100&gt;70,3,IF('IA3'!C62/B112*100&gt;60,2,IF('IA3'!C62/B112*100&lt;=60,1)))))),0))*B312)</f>
        <v>1000</v>
      </c>
      <c r="C212" s="97">
        <f>IF(COUNT('IA3'!D62)=0,1000,(IFERROR(IF('IA3'!D62/C112&lt;0.5,0,IF('IA3'!D62/C112*100&gt;90,5,IF('IA3'!D62/C112*100&gt;80,4,IF('IA3'!D62/C112*100&gt;70,3,IF('IA3'!D62/C112*100&gt;60,2,IF('IA3'!D62/C112*100&lt;=60,1)))))),0))*C312)</f>
        <v>1000</v>
      </c>
      <c r="D212" s="97">
        <f>IF(COUNT('IA3'!E62)=0,1000,(IFERROR(IF('IA3'!E62/D112&lt;0.5,0,IF('IA3'!E62/D112*100&gt;90,5,IF('IA3'!E62/D112*100&gt;80,4,IF('IA3'!E62/D112*100&gt;70,3,IF('IA3'!E62/D112*100&gt;60,2,IF('IA3'!E62/D112*100&lt;=60,1)))))),0))*D312)</f>
        <v>1000</v>
      </c>
      <c r="E212" s="97">
        <f>IF(COUNT('IA3'!F62)=0,1000,(IFERROR(IF('IA3'!F62/E112&lt;0.5,0,IF('IA3'!F62/E112*100&gt;90,5,IF('IA3'!F62/E112*100&gt;80,4,IF('IA3'!F62/E112*100&gt;70,3,IF('IA3'!F62/E112*100&gt;60,2,IF('IA3'!F62/E112*100&lt;=60,1)))))),0))*E312)</f>
        <v>10</v>
      </c>
      <c r="F212" s="97">
        <f>IF(COUNT('IA3'!G62)=0,1000,(IFERROR(IF('IA3'!G62/F112&lt;0.5,0,IF('IA3'!G62/F112*100&gt;90,5,IF('IA3'!G62/F112*100&gt;80,4,IF('IA3'!G62/F112*100&gt;70,3,IF('IA3'!G62/F112*100&gt;60,2,IF('IA3'!G62/F112*100&lt;=60,1)))))),0))*F312)</f>
        <v>1000</v>
      </c>
      <c r="G212" s="97">
        <f>IF(COUNT('IA3'!H62)=0,1000,(IFERROR(IF('IA3'!H62/G112&lt;0.5,0,IF('IA3'!H62/G112*100&gt;90,5,IF('IA3'!H62/G112*100&gt;80,4,IF('IA3'!H62/G112*100&gt;70,3,IF('IA3'!H62/G112*100&gt;60,2,IF('IA3'!H62/G112*100&lt;=60,1)))))),0))*G312)</f>
        <v>1000</v>
      </c>
      <c r="H212" s="97">
        <f>IF(COUNT('IA3'!I62)=0,1000,(IFERROR(IF('IA3'!I62/H112&lt;0.5,0,IF('IA3'!I62/H112*100&gt;90,5,IF('IA3'!I62/H112*100&gt;80,4,IF('IA3'!I62/H112*100&gt;70,3,IF('IA3'!I62/H112*100&gt;60,2,IF('IA3'!I62/H112*100&lt;=60,1)))))),0))*H312)</f>
        <v>1000</v>
      </c>
      <c r="I212" s="97">
        <f>IF(COUNT('IA3'!J62)=0,1000,(IFERROR(IF('IA3'!J62/I112&lt;0.5,0,IF('IA3'!J62/I112*100&gt;90,5,IF('IA3'!J62/I112*100&gt;80,4,IF('IA3'!J62/I112*100&gt;70,3,IF('IA3'!J62/I112*100&gt;60,2,IF('IA3'!J62/I112*100&lt;=60,1)))))),0))*I312)</f>
        <v>10</v>
      </c>
      <c r="J212" s="97">
        <f>IF(COUNT('IA3'!K62)=0,1000,(IFERROR(IF('IA3'!K62/J112&lt;0.5,0,IF('IA3'!K62/J112*100&gt;90,5,IF('IA3'!K62/J112*100&gt;80,4,IF('IA3'!K62/J112*100&gt;70,3,IF('IA3'!K62/J112*100&gt;60,2,IF('IA3'!K62/J112*100&lt;=60,1)))))),0))*J312)</f>
        <v>1000</v>
      </c>
      <c r="K212" s="97">
        <f>IF(COUNT('IA3'!L62)=0,1000,(IFERROR(IF('IA3'!L62/K112&lt;0.5,0,IF('IA3'!L62/K112*100&gt;90,5,IF('IA3'!L62/K112*100&gt;80,4,IF('IA3'!L62/K112*100&gt;70,3,IF('IA3'!L62/K112*100&gt;60,2,IF('IA3'!L62/K112*100&lt;=60,1)))))),0))*K312)</f>
        <v>1000</v>
      </c>
      <c r="L212" s="97">
        <f>IF(COUNT('IA3'!M62)=0,1000,(IFERROR(IF('IA3'!M62/L112&lt;0.5,0,IF('IA3'!M62/L112*100&gt;90,5,IF('IA3'!M62/L112*100&gt;80,4,IF('IA3'!M62/L112*100&gt;70,3,IF('IA3'!M62/L112*100&gt;60,2,IF('IA3'!M62/L112*100&lt;=60,1)))))),0))*L312)</f>
        <v>1000</v>
      </c>
      <c r="M212" s="97">
        <f>IF(COUNT('IA3'!N62)=0,1000,(IFERROR(IF('IA3'!N62/M112&lt;0.5,0,IF('IA3'!N62/M112*100&gt;90,5,IF('IA3'!N62/M112*100&gt;80,4,IF('IA3'!N62/M112*100&gt;70,3,IF('IA3'!N62/M112*100&gt;60,2,IF('IA3'!N62/M112*100&lt;=60,1)))))),0))*M312)</f>
        <v>0</v>
      </c>
      <c r="N212" s="97">
        <f>IF(COUNT('IA3'!O62)=0,1000,(IFERROR(IF('IA3'!O62/N112&lt;0.5,0,IF('IA3'!O62/N112*100&gt;90,5,IF('IA3'!O62/N112*100&gt;80,4,IF('IA3'!O62/N112*100&gt;70,3,IF('IA3'!O62/N112*100&gt;60,2,IF('IA3'!O62/N112*100&lt;=60,1)))))),0))*N312)</f>
        <v>1000</v>
      </c>
      <c r="O212" s="97">
        <f>IF(COUNT('IA3'!P62)=0,1000,(IFERROR(IF('IA3'!P62/O112&lt;0.5,0,IF('IA3'!P62/O112*100&gt;90,5,IF('IA3'!P62/O112*100&gt;80,4,IF('IA3'!P62/O112*100&gt;70,3,IF('IA3'!P62/O112*100&gt;60,2,IF('IA3'!P62/O112*100&lt;=60,1)))))),0))*O312)</f>
        <v>1000</v>
      </c>
      <c r="P212" s="97">
        <f>IF(COUNT('IA3'!Q62)=0,1000,(IFERROR(IF('IA3'!Q62/P112&lt;0.5,0,IF('IA3'!Q62/P112*100&gt;90,5,IF('IA3'!Q62/P112*100&gt;80,4,IF('IA3'!Q62/P112*100&gt;70,3,IF('IA3'!Q62/P112*100&gt;60,2,IF('IA3'!Q62/P112*100&lt;=60,1)))))),0))*P312)</f>
        <v>1000</v>
      </c>
      <c r="Q212" s="97">
        <f>IF(COUNT('IA3'!R62)=0,1000,(IFERROR(IF('IA3'!R62/Q112&lt;0.5,0,IF('IA3'!R62/Q112*100&gt;90,5,IF('IA3'!R62/Q112*100&gt;80,4,IF('IA3'!R62/Q112*100&gt;70,3,IF('IA3'!R62/Q112*100&gt;60,2,IF('IA3'!R62/Q112*100&lt;=60,1)))))),0))*Q312)</f>
        <v>0</v>
      </c>
      <c r="R212" s="97">
        <f>IF(COUNT('IA3'!S62)=0,1000,(IFERROR(IF('IA3'!S62/R112&lt;0.5,0,IF('IA3'!S62/R112*100&gt;90,5,IF('IA3'!S62/R112*100&gt;80,4,IF('IA3'!S62/R112*100&gt;70,3,IF('IA3'!S62/R112*100&gt;60,2,IF('IA3'!S62/R112*100&lt;=60,1)))))),0))*R312)</f>
        <v>1000</v>
      </c>
      <c r="S212" s="97">
        <f>IF(COUNT('IA3'!T62)=0,1000,(IFERROR(IF('IA3'!T62/S112&lt;0.5,0,IF('IA3'!T62/S112*100&gt;90,5,IF('IA3'!T62/S112*100&gt;80,4,IF('IA3'!T62/S112*100&gt;70,3,IF('IA3'!T62/S112*100&gt;60,2,IF('IA3'!T62/S112*100&lt;=60,1)))))),0))*S312)</f>
        <v>1000</v>
      </c>
      <c r="T212" s="97">
        <f>IF(COUNT('IA3'!U62)=0,1000,(IFERROR(IF('IA3'!U62/T112&lt;0.5,0,IF('IA3'!U62/T112*100&gt;90,5,IF('IA3'!U62/T112*100&gt;80,4,IF('IA3'!U62/T112*100&gt;70,3,IF('IA3'!U62/T112*100&gt;60,2,IF('IA3'!U62/T112*100&lt;=60,1)))))),0))*T312)</f>
        <v>1000</v>
      </c>
      <c r="U212" s="97">
        <f>IF(COUNT('IA3'!#REF!)=0,1000,(IFERROR(IF('IA3'!#REF!/U112&lt;0.5,0,IF('IA3'!#REF!/U112*100&gt;90,5,IF('IA3'!#REF!/U112*100&gt;80,4,IF('IA3'!#REF!/U112*100&gt;70,3,IF('IA3'!#REF!/U112*100&gt;60,2,IF('IA3'!#REF!/U112*100&lt;=60,1)))))),0))*U312)</f>
        <v>1000</v>
      </c>
      <c r="V212" s="97">
        <f>IF(COUNT('IA3'!V62)=0,1000,(IFERROR(IF('IA3'!V62/V112&lt;0.5,0,IF('IA3'!V62/V112*100&gt;90,5,IF('IA3'!V62/V112*100&gt;80,4,IF('IA3'!V62/V112*100&gt;70,3,IF('IA3'!V62/V112*100&gt;60,2,IF('IA3'!V62/V112*100&lt;=60,1)))))),0))*V312)</f>
        <v>1000</v>
      </c>
      <c r="W212" s="97">
        <f>IF(COUNT('IA3'!W62)=0,1000,(IFERROR(IF('IA3'!W62/W112&lt;0.5,0,IF('IA3'!W62/W112*100&gt;90,5,IF('IA3'!W62/W112*100&gt;80,4,IF('IA3'!W62/W112*100&gt;70,3,IF('IA3'!W62/W112*100&gt;60,2,IF('IA3'!W62/W112*100&lt;=60,1)))))),0))*W312)</f>
        <v>1000</v>
      </c>
      <c r="X212" s="97">
        <f>IF(COUNT('IA3'!X62)=0,1000,(IFERROR(IF('IA3'!X62/X112&lt;0.5,0,IF('IA3'!X62/X112*100&gt;90,5,IF('IA3'!X62/X112*100&gt;80,4,IF('IA3'!X62/X112*100&gt;70,3,IF('IA3'!X62/X112*100&gt;60,2,IF('IA3'!X62/X112*100&lt;=60,1)))))),0))*X312)</f>
        <v>1000</v>
      </c>
      <c r="Y212" s="97">
        <f>IF(COUNT('IA3'!Y62)=0,1000,(IFERROR(IF('IA3'!Y62/Y112&lt;0.5,0,IF('IA3'!Y62/Y112*100&gt;90,5,IF('IA3'!Y62/Y112*100&gt;80,4,IF('IA3'!Y62/Y112*100&gt;70,3,IF('IA3'!Y62/Y112*100&gt;60,2,IF('IA3'!Y62/Y112*100&lt;=60,1)))))),0))*Y312)</f>
        <v>1000</v>
      </c>
      <c r="Z212" s="97">
        <f>IF(COUNT('IA3'!Z62)=0,1000,(IFERROR(IF('IA3'!Z62/Z112&lt;0.5,0,IF('IA3'!Z62/Z112*100&gt;90,5,IF('IA3'!Z62/Z112*100&gt;80,4,IF('IA3'!Z62/Z112*100&gt;70,3,IF('IA3'!Z62/Z112*100&gt;60,2,IF('IA3'!Z62/Z112*100&lt;=60,1)))))),0))*Z312)</f>
        <v>1000</v>
      </c>
      <c r="AA212" s="97">
        <f>IF(COUNT('IA3'!AA62)=0,1000,(IFERROR(IF('IA3'!AA62/AA112&lt;0.5,0,IF('IA3'!AA62/AA112*100&gt;90,5,IF('IA3'!AA62/AA112*100&gt;80,4,IF('IA3'!AA62/AA112*100&gt;70,3,IF('IA3'!AA62/AA112*100&gt;60,2,IF('IA3'!AA62/AA112*100&lt;=60,1)))))),0))*AA312)</f>
        <v>1000</v>
      </c>
      <c r="AB212" s="97">
        <f>IF(COUNT('IA3'!AB62)=0,1000,(IFERROR(IF('IA3'!AB62/AB112&lt;0.5,0,IF('IA3'!AB62/AB112*100&gt;90,5,IF('IA3'!AB62/AB112*100&gt;80,4,IF('IA3'!AB62/AB112*100&gt;70,3,IF('IA3'!AB62/AB112*100&gt;60,2,IF('IA3'!AB62/AB112*100&lt;=60,1)))))),0))*AB312)</f>
        <v>1000</v>
      </c>
      <c r="AC212" s="97">
        <f>IF(COUNT('IA3'!AC62)=0,1000,(IFERROR(IF('IA3'!AC62/AC112&lt;0.5,0,IF('IA3'!AC62/AC112*100&gt;90,5,IF('IA3'!AC62/AC112*100&gt;80,4,IF('IA3'!AC62/AC112*100&gt;70,3,IF('IA3'!AC62/AC112*100&gt;60,2,IF('IA3'!AC62/AC112*100&lt;=60,1)))))),0))*AC312)</f>
        <v>1000</v>
      </c>
      <c r="AD212" s="97">
        <f>IF(COUNT('IA3'!AD62)=0,1000,(IFERROR(IF('IA3'!AD62/AD112&lt;0.5,0,IF('IA3'!AD62/AD112*100&gt;90,5,IF('IA3'!AD62/AD112*100&gt;80,4,IF('IA3'!AD62/AD112*100&gt;70,3,IF('IA3'!AD62/AD112*100&gt;60,2,IF('IA3'!AD62/AD112*100&lt;=60,1)))))),0))*AD312)</f>
        <v>1000</v>
      </c>
      <c r="AE212" s="97">
        <f>IF(COUNT('IA3'!AE62)=0,1000,(IFERROR(IF('IA3'!AE62/AE112&lt;0.5,0,IF('IA3'!AE62/AE112*100&gt;90,5,IF('IA3'!AE62/AE112*100&gt;80,4,IF('IA3'!AE62/AE112*100&gt;70,3,IF('IA3'!AE62/AE112*100&gt;60,2,IF('IA3'!AE62/AE112*100&lt;=60,1)))))),0))*AE312)</f>
        <v>1000</v>
      </c>
      <c r="AF212" s="97">
        <f>IF(COUNT('IA3'!AF62)=0,1000,(IFERROR(IF('IA3'!AF62/AF112&lt;0.5,0,IF('IA3'!AF62/AF112*100&gt;90,5,IF('IA3'!AF62/AF112*100&gt;80,4,IF('IA3'!AF62/AF112*100&gt;70,3,IF('IA3'!AF62/AF112*100&gt;60,2,IF('IA3'!AF62/AF112*100&lt;=60,1)))))),0))*AF312)</f>
        <v>1000</v>
      </c>
      <c r="AG212" s="97">
        <f>IF(COUNT('IA3'!AG62)=0,1000,(IFERROR(IF('IA3'!AG62/AG112&lt;0.5,0,IF('IA3'!AG62/AG112*100&gt;90,5,IF('IA3'!AG62/AG112*100&gt;80,4,IF('IA3'!AG62/AG112*100&gt;70,3,IF('IA3'!AG62/AG112*100&gt;60,2,IF('IA3'!AG62/AG112*100&lt;=60,1)))))),0))*AG312)</f>
        <v>1000</v>
      </c>
      <c r="AH212" s="97">
        <f>IF(COUNT('IA3'!AH62)=0,1000,(IFERROR(IF('IA3'!AH62/AH112&lt;0.5,0,IF('IA3'!AH62/AH112*100&gt;90,5,IF('IA3'!AH62/AH112*100&gt;80,4,IF('IA3'!AH62/AH112*100&gt;70,3,IF('IA3'!AH62/AH112*100&gt;60,2,IF('IA3'!AH62/AH112*100&lt;=60,1)))))),0))*AH312)</f>
        <v>1000</v>
      </c>
      <c r="AI212" s="97">
        <f>IF(COUNT('IA3'!AI62)=0,1000,(IFERROR(IF('IA3'!AI62/AI112&lt;0.5,0,IF('IA3'!AI62/AI112*100&gt;90,5,IF('IA3'!AI62/AI112*100&gt;80,4,IF('IA3'!AI62/AI112*100&gt;70,3,IF('IA3'!AI62/AI112*100&gt;60,2,IF('IA3'!AI62/AI112*100&lt;=60,1)))))),0))*AI312)</f>
        <v>1000</v>
      </c>
      <c r="AJ212" s="97">
        <f>IF(COUNT('IA3'!AJ62)=0,1000,(IFERROR(IF('IA3'!AJ62/AJ112&lt;0.5,0,IF('IA3'!AJ62/AJ112*100&gt;90,5,IF('IA3'!AJ62/AJ112*100&gt;80,4,IF('IA3'!AJ62/AJ112*100&gt;70,3,IF('IA3'!AJ62/AJ112*100&gt;60,2,IF('IA3'!AJ62/AJ112*100&lt;=60,1)))))),0))*AJ312)</f>
        <v>1000</v>
      </c>
      <c r="AK212" s="97">
        <f>IF(COUNT('IA3'!AK62)=0,1000,(IFERROR(IF('IA3'!AK62/AK112&lt;0.5,0,IF('IA3'!AK62/AK112*100&gt;90,5,IF('IA3'!AK62/AK112*100&gt;80,4,IF('IA3'!AK62/AK112*100&gt;70,3,IF('IA3'!AK62/AK112*100&gt;60,2,IF('IA3'!AK62/AK112*100&lt;=60,1)))))),0))*AK312)</f>
        <v>1000</v>
      </c>
      <c r="AL212" s="97">
        <f>IF(COUNT('IA3'!AL62)=0,1000,(IFERROR(IF('IA3'!AL62/AL112&lt;0.5,0,IF('IA3'!AL62/AL112*100&gt;90,5,IF('IA3'!AL62/AL112*100&gt;80,4,IF('IA3'!AL62/AL112*100&gt;70,3,IF('IA3'!AL62/AL112*100&gt;60,2,IF('IA3'!AL62/AL112*100&lt;=60,1)))))),0))*AL312)</f>
        <v>1000</v>
      </c>
      <c r="AM212" s="97">
        <f>IF(COUNT('IA3'!AM62)=0,1000,(IFERROR(IF('IA3'!AM62/AM112&lt;0.5,0,IF('IA3'!AM62/AM112*100&gt;90,5,IF('IA3'!AM62/AM112*100&gt;80,4,IF('IA3'!AM62/AM112*100&gt;70,3,IF('IA3'!AM62/AM112*100&gt;60,2,IF('IA3'!AM62/AM112*100&lt;=60,1)))))),0))*AM312)</f>
        <v>1000</v>
      </c>
      <c r="AN212" s="97">
        <f>IF(COUNT('IA3'!AN62)=0,1000,(IFERROR(IF('IA3'!AN62/AN112&lt;0.5,0,IF('IA3'!AN62/AN112*100&gt;90,5,IF('IA3'!AN62/AN112*100&gt;80,4,IF('IA3'!AN62/AN112*100&gt;70,3,IF('IA3'!AN62/AN112*100&gt;60,2,IF('IA3'!AN62/AN112*100&lt;=60,1)))))),0))*AN312)</f>
        <v>1000</v>
      </c>
      <c r="AO212" s="97">
        <f>IF(COUNT('IA3'!AO62)=0,1000,(IFERROR(IF('IA3'!AO62/AO112&lt;0.5,0,IF('IA3'!AO62/AO112*100&gt;90,5,IF('IA3'!AO62/AO112*100&gt;80,4,IF('IA3'!AO62/AO112*100&gt;70,3,IF('IA3'!AO62/AO112*100&gt;60,2,IF('IA3'!AO62/AO112*100&lt;=60,1)))))),0))*AO312)</f>
        <v>1000</v>
      </c>
      <c r="AP212" s="97">
        <f>IF(COUNT('IA3'!AP62)=0,1000,(IFERROR(IF('IA3'!AP62/AP112&lt;0.5,0,IF('IA3'!AP62/AP112*100&gt;90,5,IF('IA3'!AP62/AP112*100&gt;80,4,IF('IA3'!AP62/AP112*100&gt;70,3,IF('IA3'!AP62/AP112*100&gt;60,2,IF('IA3'!AP62/AP112*100&lt;=60,1)))))),0))*AP312)</f>
        <v>1000</v>
      </c>
      <c r="AQ212" s="97">
        <f>IF(COUNT('IA3'!AQ62)=0,1000,(IFERROR(IF('IA3'!AQ62/AQ112&lt;0.5,0,IF('IA3'!AQ62/AQ112*100&gt;90,5,IF('IA3'!AQ62/AQ112*100&gt;80,4,IF('IA3'!AQ62/AQ112*100&gt;70,3,IF('IA3'!AQ62/AQ112*100&gt;60,2,IF('IA3'!AQ62/AQ112*100&lt;=60,1)))))),0))*AQ312)</f>
        <v>1000</v>
      </c>
      <c r="AR212" s="97">
        <f>IF(COUNT('IA3'!AR62)=0,1000,(IFERROR(IF('IA3'!AR62/AR112&lt;0.5,0,IF('IA3'!AR62/AR112*100&gt;90,5,IF('IA3'!AR62/AR112*100&gt;80,4,IF('IA3'!AR62/AR112*100&gt;70,3,IF('IA3'!AR62/AR112*100&gt;60,2,IF('IA3'!AR62/AR112*100&lt;=60,1)))))),0))*AR312)</f>
        <v>1000</v>
      </c>
      <c r="AS212" s="97">
        <f>IF(COUNT('IA3'!AS62)=0,1000,(IFERROR(IF('IA3'!AS62/AS112&lt;0.5,0,IF('IA3'!AS62/AS112*100&gt;90,5,IF('IA3'!AS62/AS112*100&gt;80,4,IF('IA3'!AS62/AS112*100&gt;70,3,IF('IA3'!AS62/AS112*100&gt;60,2,IF('IA3'!AS62/AS112*100&lt;=60,1)))))),0))*AS312)</f>
        <v>1000</v>
      </c>
      <c r="AT212" s="97">
        <f>IF(COUNT('IA3'!AT62)=0,1000,(IFERROR(IF('IA3'!AT62/AT112&lt;0.5,0,IF('IA3'!AT62/AT112*100&gt;90,5,IF('IA3'!AT62/AT112*100&gt;80,4,IF('IA3'!AT62/AT112*100&gt;70,3,IF('IA3'!AT62/AT112*100&gt;60,2,IF('IA3'!AT62/AT112*100&lt;=60,1)))))),0))*AT312)</f>
        <v>1000</v>
      </c>
      <c r="AU212" s="97">
        <f>IF(COUNT('IA3'!AU62)=0,1000,(IFERROR(IF('IA3'!AU62/AU112&lt;0.5,0,IF('IA3'!AU62/AU112*100&gt;90,5,IF('IA3'!AU62/AU112*100&gt;80,4,IF('IA3'!AU62/AU112*100&gt;70,3,IF('IA3'!AU62/AU112*100&gt;60,2,IF('IA3'!AU62/AU112*100&lt;=60,1)))))),0))*AU312)</f>
        <v>1000</v>
      </c>
      <c r="AV212" s="97">
        <f>IF(COUNT('IA3'!AV62)=0,1000,(IFERROR(IF('IA3'!AV62/AV112&lt;0.5,0,IF('IA3'!AV62/AV112*100&gt;90,5,IF('IA3'!AV62/AV112*100&gt;80,4,IF('IA3'!AV62/AV112*100&gt;70,3,IF('IA3'!AV62/AV112*100&gt;60,2,IF('IA3'!AV62/AV112*100&lt;=60,1)))))),0))*AV312)</f>
        <v>1000</v>
      </c>
      <c r="AW212" s="97">
        <f>IF(COUNT('IA3'!AW62)=0,1000,(IFERROR(IF('IA3'!AW62/AW112&lt;0.5,0,IF('IA3'!AW62/AW112*100&gt;90,5,IF('IA3'!AW62/AW112*100&gt;80,4,IF('IA3'!AW62/AW112*100&gt;70,3,IF('IA3'!AW62/AW112*100&gt;60,2,IF('IA3'!AW62/AW112*100&lt;=60,1)))))),0))*AW312)</f>
        <v>1000</v>
      </c>
      <c r="AX212" s="97">
        <f>IF(COUNT('IA3'!AX62)=0,1000,(IFERROR(IF('IA3'!AX62/AX112&lt;0.5,0,IF('IA3'!AX62/AX112*100&gt;90,5,IF('IA3'!AX62/AX112*100&gt;80,4,IF('IA3'!AX62/AX112*100&gt;70,3,IF('IA3'!AX62/AX112*100&gt;60,2,IF('IA3'!AX62/AX112*100&lt;=60,1)))))),0))*AX312)</f>
        <v>1000</v>
      </c>
      <c r="AY212" s="97">
        <f>IF(COUNT('IA3'!AY62)=0,1000,(IFERROR(IF('IA3'!AY62/AY112&lt;0.5,0,IF('IA3'!AY62/AY112*100&gt;90,5,IF('IA3'!AY62/AY112*100&gt;80,4,IF('IA3'!AY62/AY112*100&gt;70,3,IF('IA3'!AY62/AY112*100&gt;60,2,IF('IA3'!AY62/AY112*100&lt;=60,1)))))),0))*AY312)</f>
        <v>1000</v>
      </c>
      <c r="AZ212" s="97">
        <f>IF(COUNT('IA3'!AZ62)=0,1000,(IFERROR(IF('IA3'!AZ62/AZ112&lt;0.5,0,IF('IA3'!AZ62/AZ112*100&gt;90,5,IF('IA3'!AZ62/AZ112*100&gt;80,4,IF('IA3'!AZ62/AZ112*100&gt;70,3,IF('IA3'!AZ62/AZ112*100&gt;60,2,IF('IA3'!AZ62/AZ112*100&lt;=60,1)))))),0))*AZ312)</f>
        <v>1000</v>
      </c>
      <c r="BA212" s="96">
        <f t="shared" si="60"/>
        <v>5</v>
      </c>
      <c r="BB212" s="96">
        <f t="shared" si="61"/>
        <v>0</v>
      </c>
      <c r="BC212" s="96">
        <f t="shared" si="62"/>
        <v>5</v>
      </c>
      <c r="BD212" s="96">
        <f t="shared" si="63"/>
        <v>0</v>
      </c>
      <c r="BE212" s="96">
        <f t="shared" si="64"/>
        <v>5</v>
      </c>
      <c r="BF212" s="96">
        <f t="shared" si="65"/>
        <v>0</v>
      </c>
      <c r="BG212" s="96">
        <f t="shared" si="66"/>
        <v>0</v>
      </c>
    </row>
    <row r="213" spans="1:59" x14ac:dyDescent="0.3">
      <c r="A213" s="97">
        <f>IF(COUNT('IA3'!B63)=0,1000,(IFERROR(IF('IA3'!B63/A113&lt;0.5,0,IF('IA3'!B63/A113*100&gt;90,5,IF('IA3'!B63/A113*100&gt;80,4,IF('IA3'!B63/A113*100&gt;70,3,IF('IA3'!B63/A113*100&gt;60,2,IF('IA3'!B63/A113*100&lt;=60,1)))))),0))*A313)</f>
        <v>10</v>
      </c>
      <c r="B213" s="97">
        <f>IF(COUNT('IA3'!C63)=0,1000,(IFERROR(IF('IA3'!C63/B113&lt;0.5,0,IF('IA3'!C63/B113*100&gt;90,5,IF('IA3'!C63/B113*100&gt;80,4,IF('IA3'!C63/B113*100&gt;70,3,IF('IA3'!C63/B113*100&gt;60,2,IF('IA3'!C63/B113*100&lt;=60,1)))))),0))*B313)</f>
        <v>1000</v>
      </c>
      <c r="C213" s="97">
        <f>IF(COUNT('IA3'!D63)=0,1000,(IFERROR(IF('IA3'!D63/C113&lt;0.5,0,IF('IA3'!D63/C113*100&gt;90,5,IF('IA3'!D63/C113*100&gt;80,4,IF('IA3'!D63/C113*100&gt;70,3,IF('IA3'!D63/C113*100&gt;60,2,IF('IA3'!D63/C113*100&lt;=60,1)))))),0))*C313)</f>
        <v>1000</v>
      </c>
      <c r="D213" s="97">
        <f>IF(COUNT('IA3'!E63)=0,1000,(IFERROR(IF('IA3'!E63/D113&lt;0.5,0,IF('IA3'!E63/D113*100&gt;90,5,IF('IA3'!E63/D113*100&gt;80,4,IF('IA3'!E63/D113*100&gt;70,3,IF('IA3'!E63/D113*100&gt;60,2,IF('IA3'!E63/D113*100&lt;=60,1)))))),0))*D313)</f>
        <v>1000</v>
      </c>
      <c r="E213" s="97">
        <f>IF(COUNT('IA3'!F63)=0,1000,(IFERROR(IF('IA3'!F63/E113&lt;0.5,0,IF('IA3'!F63/E113*100&gt;90,5,IF('IA3'!F63/E113*100&gt;80,4,IF('IA3'!F63/E113*100&gt;70,3,IF('IA3'!F63/E113*100&gt;60,2,IF('IA3'!F63/E113*100&lt;=60,1)))))),0))*E313)</f>
        <v>1000</v>
      </c>
      <c r="F213" s="97">
        <f>IF(COUNT('IA3'!G63)=0,1000,(IFERROR(IF('IA3'!G63/F113&lt;0.5,0,IF('IA3'!G63/F113*100&gt;90,5,IF('IA3'!G63/F113*100&gt;80,4,IF('IA3'!G63/F113*100&gt;70,3,IF('IA3'!G63/F113*100&gt;60,2,IF('IA3'!G63/F113*100&lt;=60,1)))))),0))*F313)</f>
        <v>1000</v>
      </c>
      <c r="G213" s="97">
        <f>IF(COUNT('IA3'!H63)=0,1000,(IFERROR(IF('IA3'!H63/G113&lt;0.5,0,IF('IA3'!H63/G113*100&gt;90,5,IF('IA3'!H63/G113*100&gt;80,4,IF('IA3'!H63/G113*100&gt;70,3,IF('IA3'!H63/G113*100&gt;60,2,IF('IA3'!H63/G113*100&lt;=60,1)))))),0))*G313)</f>
        <v>1000</v>
      </c>
      <c r="H213" s="97">
        <f>IF(COUNT('IA3'!I63)=0,1000,(IFERROR(IF('IA3'!I63/H113&lt;0.5,0,IF('IA3'!I63/H113*100&gt;90,5,IF('IA3'!I63/H113*100&gt;80,4,IF('IA3'!I63/H113*100&gt;70,3,IF('IA3'!I63/H113*100&gt;60,2,IF('IA3'!I63/H113*100&lt;=60,1)))))),0))*H313)</f>
        <v>1000</v>
      </c>
      <c r="I213" s="97">
        <f>IF(COUNT('IA3'!J63)=0,1000,(IFERROR(IF('IA3'!J63/I113&lt;0.5,0,IF('IA3'!J63/I113*100&gt;90,5,IF('IA3'!J63/I113*100&gt;80,4,IF('IA3'!J63/I113*100&gt;70,3,IF('IA3'!J63/I113*100&gt;60,2,IF('IA3'!J63/I113*100&lt;=60,1)))))),0))*I313)</f>
        <v>1000</v>
      </c>
      <c r="J213" s="97">
        <f>IF(COUNT('IA3'!K63)=0,1000,(IFERROR(IF('IA3'!K63/J113&lt;0.5,0,IF('IA3'!K63/J113*100&gt;90,5,IF('IA3'!K63/J113*100&gt;80,4,IF('IA3'!K63/J113*100&gt;70,3,IF('IA3'!K63/J113*100&gt;60,2,IF('IA3'!K63/J113*100&lt;=60,1)))))),0))*J313)</f>
        <v>1000</v>
      </c>
      <c r="K213" s="97">
        <f>IF(COUNT('IA3'!L63)=0,1000,(IFERROR(IF('IA3'!L63/K113&lt;0.5,0,IF('IA3'!L63/K113*100&gt;90,5,IF('IA3'!L63/K113*100&gt;80,4,IF('IA3'!L63/K113*100&gt;70,3,IF('IA3'!L63/K113*100&gt;60,2,IF('IA3'!L63/K113*100&lt;=60,1)))))),0))*K313)</f>
        <v>1000</v>
      </c>
      <c r="L213" s="97">
        <f>IF(COUNT('IA3'!M63)=0,1000,(IFERROR(IF('IA3'!M63/L113&lt;0.5,0,IF('IA3'!M63/L113*100&gt;90,5,IF('IA3'!M63/L113*100&gt;80,4,IF('IA3'!M63/L113*100&gt;70,3,IF('IA3'!M63/L113*100&gt;60,2,IF('IA3'!M63/L113*100&lt;=60,1)))))),0))*L313)</f>
        <v>1000</v>
      </c>
      <c r="M213" s="97">
        <f>IF(COUNT('IA3'!N63)=0,1000,(IFERROR(IF('IA3'!N63/M113&lt;0.5,0,IF('IA3'!N63/M113*100&gt;90,5,IF('IA3'!N63/M113*100&gt;80,4,IF('IA3'!N63/M113*100&gt;70,3,IF('IA3'!N63/M113*100&gt;60,2,IF('IA3'!N63/M113*100&lt;=60,1)))))),0))*M313)</f>
        <v>1000</v>
      </c>
      <c r="N213" s="97">
        <f>IF(COUNT('IA3'!O63)=0,1000,(IFERROR(IF('IA3'!O63/N113&lt;0.5,0,IF('IA3'!O63/N113*100&gt;90,5,IF('IA3'!O63/N113*100&gt;80,4,IF('IA3'!O63/N113*100&gt;70,3,IF('IA3'!O63/N113*100&gt;60,2,IF('IA3'!O63/N113*100&lt;=60,1)))))),0))*N313)</f>
        <v>1000</v>
      </c>
      <c r="O213" s="97">
        <f>IF(COUNT('IA3'!P63)=0,1000,(IFERROR(IF('IA3'!P63/O113&lt;0.5,0,IF('IA3'!P63/O113*100&gt;90,5,IF('IA3'!P63/O113*100&gt;80,4,IF('IA3'!P63/O113*100&gt;70,3,IF('IA3'!P63/O113*100&gt;60,2,IF('IA3'!P63/O113*100&lt;=60,1)))))),0))*O313)</f>
        <v>1000</v>
      </c>
      <c r="P213" s="97">
        <f>IF(COUNT('IA3'!Q63)=0,1000,(IFERROR(IF('IA3'!Q63/P113&lt;0.5,0,IF('IA3'!Q63/P113*100&gt;90,5,IF('IA3'!Q63/P113*100&gt;80,4,IF('IA3'!Q63/P113*100&gt;70,3,IF('IA3'!Q63/P113*100&gt;60,2,IF('IA3'!Q63/P113*100&lt;=60,1)))))),0))*P313)</f>
        <v>1000</v>
      </c>
      <c r="Q213" s="97">
        <f>IF(COUNT('IA3'!R63)=0,1000,(IFERROR(IF('IA3'!R63/Q113&lt;0.5,0,IF('IA3'!R63/Q113*100&gt;90,5,IF('IA3'!R63/Q113*100&gt;80,4,IF('IA3'!R63/Q113*100&gt;70,3,IF('IA3'!R63/Q113*100&gt;60,2,IF('IA3'!R63/Q113*100&lt;=60,1)))))),0))*Q313)</f>
        <v>1000</v>
      </c>
      <c r="R213" s="97">
        <f>IF(COUNT('IA3'!S63)=0,1000,(IFERROR(IF('IA3'!S63/R113&lt;0.5,0,IF('IA3'!S63/R113*100&gt;90,5,IF('IA3'!S63/R113*100&gt;80,4,IF('IA3'!S63/R113*100&gt;70,3,IF('IA3'!S63/R113*100&gt;60,2,IF('IA3'!S63/R113*100&lt;=60,1)))))),0))*R313)</f>
        <v>1000</v>
      </c>
      <c r="S213" s="97">
        <f>IF(COUNT('IA3'!T63)=0,1000,(IFERROR(IF('IA3'!T63/S113&lt;0.5,0,IF('IA3'!T63/S113*100&gt;90,5,IF('IA3'!T63/S113*100&gt;80,4,IF('IA3'!T63/S113*100&gt;70,3,IF('IA3'!T63/S113*100&gt;60,2,IF('IA3'!T63/S113*100&lt;=60,1)))))),0))*S313)</f>
        <v>1000</v>
      </c>
      <c r="T213" s="97">
        <f>IF(COUNT('IA3'!U63)=0,1000,(IFERROR(IF('IA3'!U63/T113&lt;0.5,0,IF('IA3'!U63/T113*100&gt;90,5,IF('IA3'!U63/T113*100&gt;80,4,IF('IA3'!U63/T113*100&gt;70,3,IF('IA3'!U63/T113*100&gt;60,2,IF('IA3'!U63/T113*100&lt;=60,1)))))),0))*T313)</f>
        <v>1000</v>
      </c>
      <c r="U213" s="97">
        <f>IF(COUNT('IA3'!#REF!)=0,1000,(IFERROR(IF('IA3'!#REF!/U113&lt;0.5,0,IF('IA3'!#REF!/U113*100&gt;90,5,IF('IA3'!#REF!/U113*100&gt;80,4,IF('IA3'!#REF!/U113*100&gt;70,3,IF('IA3'!#REF!/U113*100&gt;60,2,IF('IA3'!#REF!/U113*100&lt;=60,1)))))),0))*U313)</f>
        <v>1000</v>
      </c>
      <c r="V213" s="97">
        <f>IF(COUNT('IA3'!V63)=0,1000,(IFERROR(IF('IA3'!V63/V113&lt;0.5,0,IF('IA3'!V63/V113*100&gt;90,5,IF('IA3'!V63/V113*100&gt;80,4,IF('IA3'!V63/V113*100&gt;70,3,IF('IA3'!V63/V113*100&gt;60,2,IF('IA3'!V63/V113*100&lt;=60,1)))))),0))*V313)</f>
        <v>1000</v>
      </c>
      <c r="W213" s="97">
        <f>IF(COUNT('IA3'!W63)=0,1000,(IFERROR(IF('IA3'!W63/W113&lt;0.5,0,IF('IA3'!W63/W113*100&gt;90,5,IF('IA3'!W63/W113*100&gt;80,4,IF('IA3'!W63/W113*100&gt;70,3,IF('IA3'!W63/W113*100&gt;60,2,IF('IA3'!W63/W113*100&lt;=60,1)))))),0))*W313)</f>
        <v>1000</v>
      </c>
      <c r="X213" s="97">
        <f>IF(COUNT('IA3'!X63)=0,1000,(IFERROR(IF('IA3'!X63/X113&lt;0.5,0,IF('IA3'!X63/X113*100&gt;90,5,IF('IA3'!X63/X113*100&gt;80,4,IF('IA3'!X63/X113*100&gt;70,3,IF('IA3'!X63/X113*100&gt;60,2,IF('IA3'!X63/X113*100&lt;=60,1)))))),0))*X313)</f>
        <v>1000</v>
      </c>
      <c r="Y213" s="97">
        <f>IF(COUNT('IA3'!Y63)=0,1000,(IFERROR(IF('IA3'!Y63/Y113&lt;0.5,0,IF('IA3'!Y63/Y113*100&gt;90,5,IF('IA3'!Y63/Y113*100&gt;80,4,IF('IA3'!Y63/Y113*100&gt;70,3,IF('IA3'!Y63/Y113*100&gt;60,2,IF('IA3'!Y63/Y113*100&lt;=60,1)))))),0))*Y313)</f>
        <v>1000</v>
      </c>
      <c r="Z213" s="97">
        <f>IF(COUNT('IA3'!Z63)=0,1000,(IFERROR(IF('IA3'!Z63/Z113&lt;0.5,0,IF('IA3'!Z63/Z113*100&gt;90,5,IF('IA3'!Z63/Z113*100&gt;80,4,IF('IA3'!Z63/Z113*100&gt;70,3,IF('IA3'!Z63/Z113*100&gt;60,2,IF('IA3'!Z63/Z113*100&lt;=60,1)))))),0))*Z313)</f>
        <v>1000</v>
      </c>
      <c r="AA213" s="97">
        <f>IF(COUNT('IA3'!AA63)=0,1000,(IFERROR(IF('IA3'!AA63/AA113&lt;0.5,0,IF('IA3'!AA63/AA113*100&gt;90,5,IF('IA3'!AA63/AA113*100&gt;80,4,IF('IA3'!AA63/AA113*100&gt;70,3,IF('IA3'!AA63/AA113*100&gt;60,2,IF('IA3'!AA63/AA113*100&lt;=60,1)))))),0))*AA313)</f>
        <v>1000</v>
      </c>
      <c r="AB213" s="97">
        <f>IF(COUNT('IA3'!AB63)=0,1000,(IFERROR(IF('IA3'!AB63/AB113&lt;0.5,0,IF('IA3'!AB63/AB113*100&gt;90,5,IF('IA3'!AB63/AB113*100&gt;80,4,IF('IA3'!AB63/AB113*100&gt;70,3,IF('IA3'!AB63/AB113*100&gt;60,2,IF('IA3'!AB63/AB113*100&lt;=60,1)))))),0))*AB313)</f>
        <v>1000</v>
      </c>
      <c r="AC213" s="97">
        <f>IF(COUNT('IA3'!AC63)=0,1000,(IFERROR(IF('IA3'!AC63/AC113&lt;0.5,0,IF('IA3'!AC63/AC113*100&gt;90,5,IF('IA3'!AC63/AC113*100&gt;80,4,IF('IA3'!AC63/AC113*100&gt;70,3,IF('IA3'!AC63/AC113*100&gt;60,2,IF('IA3'!AC63/AC113*100&lt;=60,1)))))),0))*AC313)</f>
        <v>1000</v>
      </c>
      <c r="AD213" s="97">
        <f>IF(COUNT('IA3'!AD63)=0,1000,(IFERROR(IF('IA3'!AD63/AD113&lt;0.5,0,IF('IA3'!AD63/AD113*100&gt;90,5,IF('IA3'!AD63/AD113*100&gt;80,4,IF('IA3'!AD63/AD113*100&gt;70,3,IF('IA3'!AD63/AD113*100&gt;60,2,IF('IA3'!AD63/AD113*100&lt;=60,1)))))),0))*AD313)</f>
        <v>1000</v>
      </c>
      <c r="AE213" s="97">
        <f>IF(COUNT('IA3'!AE63)=0,1000,(IFERROR(IF('IA3'!AE63/AE113&lt;0.5,0,IF('IA3'!AE63/AE113*100&gt;90,5,IF('IA3'!AE63/AE113*100&gt;80,4,IF('IA3'!AE63/AE113*100&gt;70,3,IF('IA3'!AE63/AE113*100&gt;60,2,IF('IA3'!AE63/AE113*100&lt;=60,1)))))),0))*AE313)</f>
        <v>1000</v>
      </c>
      <c r="AF213" s="97">
        <f>IF(COUNT('IA3'!AF63)=0,1000,(IFERROR(IF('IA3'!AF63/AF113&lt;0.5,0,IF('IA3'!AF63/AF113*100&gt;90,5,IF('IA3'!AF63/AF113*100&gt;80,4,IF('IA3'!AF63/AF113*100&gt;70,3,IF('IA3'!AF63/AF113*100&gt;60,2,IF('IA3'!AF63/AF113*100&lt;=60,1)))))),0))*AF313)</f>
        <v>1000</v>
      </c>
      <c r="AG213" s="97">
        <f>IF(COUNT('IA3'!AG63)=0,1000,(IFERROR(IF('IA3'!AG63/AG113&lt;0.5,0,IF('IA3'!AG63/AG113*100&gt;90,5,IF('IA3'!AG63/AG113*100&gt;80,4,IF('IA3'!AG63/AG113*100&gt;70,3,IF('IA3'!AG63/AG113*100&gt;60,2,IF('IA3'!AG63/AG113*100&lt;=60,1)))))),0))*AG313)</f>
        <v>1000</v>
      </c>
      <c r="AH213" s="97">
        <f>IF(COUNT('IA3'!AH63)=0,1000,(IFERROR(IF('IA3'!AH63/AH113&lt;0.5,0,IF('IA3'!AH63/AH113*100&gt;90,5,IF('IA3'!AH63/AH113*100&gt;80,4,IF('IA3'!AH63/AH113*100&gt;70,3,IF('IA3'!AH63/AH113*100&gt;60,2,IF('IA3'!AH63/AH113*100&lt;=60,1)))))),0))*AH313)</f>
        <v>1000</v>
      </c>
      <c r="AI213" s="97">
        <f>IF(COUNT('IA3'!AI63)=0,1000,(IFERROR(IF('IA3'!AI63/AI113&lt;0.5,0,IF('IA3'!AI63/AI113*100&gt;90,5,IF('IA3'!AI63/AI113*100&gt;80,4,IF('IA3'!AI63/AI113*100&gt;70,3,IF('IA3'!AI63/AI113*100&gt;60,2,IF('IA3'!AI63/AI113*100&lt;=60,1)))))),0))*AI313)</f>
        <v>1000</v>
      </c>
      <c r="AJ213" s="97">
        <f>IF(COUNT('IA3'!AJ63)=0,1000,(IFERROR(IF('IA3'!AJ63/AJ113&lt;0.5,0,IF('IA3'!AJ63/AJ113*100&gt;90,5,IF('IA3'!AJ63/AJ113*100&gt;80,4,IF('IA3'!AJ63/AJ113*100&gt;70,3,IF('IA3'!AJ63/AJ113*100&gt;60,2,IF('IA3'!AJ63/AJ113*100&lt;=60,1)))))),0))*AJ313)</f>
        <v>1000</v>
      </c>
      <c r="AK213" s="97">
        <f>IF(COUNT('IA3'!AK63)=0,1000,(IFERROR(IF('IA3'!AK63/AK113&lt;0.5,0,IF('IA3'!AK63/AK113*100&gt;90,5,IF('IA3'!AK63/AK113*100&gt;80,4,IF('IA3'!AK63/AK113*100&gt;70,3,IF('IA3'!AK63/AK113*100&gt;60,2,IF('IA3'!AK63/AK113*100&lt;=60,1)))))),0))*AK313)</f>
        <v>1000</v>
      </c>
      <c r="AL213" s="97">
        <f>IF(COUNT('IA3'!AL63)=0,1000,(IFERROR(IF('IA3'!AL63/AL113&lt;0.5,0,IF('IA3'!AL63/AL113*100&gt;90,5,IF('IA3'!AL63/AL113*100&gt;80,4,IF('IA3'!AL63/AL113*100&gt;70,3,IF('IA3'!AL63/AL113*100&gt;60,2,IF('IA3'!AL63/AL113*100&lt;=60,1)))))),0))*AL313)</f>
        <v>1000</v>
      </c>
      <c r="AM213" s="97">
        <f>IF(COUNT('IA3'!AM63)=0,1000,(IFERROR(IF('IA3'!AM63/AM113&lt;0.5,0,IF('IA3'!AM63/AM113*100&gt;90,5,IF('IA3'!AM63/AM113*100&gt;80,4,IF('IA3'!AM63/AM113*100&gt;70,3,IF('IA3'!AM63/AM113*100&gt;60,2,IF('IA3'!AM63/AM113*100&lt;=60,1)))))),0))*AM313)</f>
        <v>1000</v>
      </c>
      <c r="AN213" s="97">
        <f>IF(COUNT('IA3'!AN63)=0,1000,(IFERROR(IF('IA3'!AN63/AN113&lt;0.5,0,IF('IA3'!AN63/AN113*100&gt;90,5,IF('IA3'!AN63/AN113*100&gt;80,4,IF('IA3'!AN63/AN113*100&gt;70,3,IF('IA3'!AN63/AN113*100&gt;60,2,IF('IA3'!AN63/AN113*100&lt;=60,1)))))),0))*AN313)</f>
        <v>1000</v>
      </c>
      <c r="AO213" s="97">
        <f>IF(COUNT('IA3'!AO63)=0,1000,(IFERROR(IF('IA3'!AO63/AO113&lt;0.5,0,IF('IA3'!AO63/AO113*100&gt;90,5,IF('IA3'!AO63/AO113*100&gt;80,4,IF('IA3'!AO63/AO113*100&gt;70,3,IF('IA3'!AO63/AO113*100&gt;60,2,IF('IA3'!AO63/AO113*100&lt;=60,1)))))),0))*AO313)</f>
        <v>1000</v>
      </c>
      <c r="AP213" s="97">
        <f>IF(COUNT('IA3'!AP63)=0,1000,(IFERROR(IF('IA3'!AP63/AP113&lt;0.5,0,IF('IA3'!AP63/AP113*100&gt;90,5,IF('IA3'!AP63/AP113*100&gt;80,4,IF('IA3'!AP63/AP113*100&gt;70,3,IF('IA3'!AP63/AP113*100&gt;60,2,IF('IA3'!AP63/AP113*100&lt;=60,1)))))),0))*AP313)</f>
        <v>1000</v>
      </c>
      <c r="AQ213" s="97">
        <f>IF(COUNT('IA3'!AQ63)=0,1000,(IFERROR(IF('IA3'!AQ63/AQ113&lt;0.5,0,IF('IA3'!AQ63/AQ113*100&gt;90,5,IF('IA3'!AQ63/AQ113*100&gt;80,4,IF('IA3'!AQ63/AQ113*100&gt;70,3,IF('IA3'!AQ63/AQ113*100&gt;60,2,IF('IA3'!AQ63/AQ113*100&lt;=60,1)))))),0))*AQ313)</f>
        <v>1000</v>
      </c>
      <c r="AR213" s="97">
        <f>IF(COUNT('IA3'!AR63)=0,1000,(IFERROR(IF('IA3'!AR63/AR113&lt;0.5,0,IF('IA3'!AR63/AR113*100&gt;90,5,IF('IA3'!AR63/AR113*100&gt;80,4,IF('IA3'!AR63/AR113*100&gt;70,3,IF('IA3'!AR63/AR113*100&gt;60,2,IF('IA3'!AR63/AR113*100&lt;=60,1)))))),0))*AR313)</f>
        <v>1000</v>
      </c>
      <c r="AS213" s="97">
        <f>IF(COUNT('IA3'!AS63)=0,1000,(IFERROR(IF('IA3'!AS63/AS113&lt;0.5,0,IF('IA3'!AS63/AS113*100&gt;90,5,IF('IA3'!AS63/AS113*100&gt;80,4,IF('IA3'!AS63/AS113*100&gt;70,3,IF('IA3'!AS63/AS113*100&gt;60,2,IF('IA3'!AS63/AS113*100&lt;=60,1)))))),0))*AS313)</f>
        <v>1000</v>
      </c>
      <c r="AT213" s="97">
        <f>IF(COUNT('IA3'!AT63)=0,1000,(IFERROR(IF('IA3'!AT63/AT113&lt;0.5,0,IF('IA3'!AT63/AT113*100&gt;90,5,IF('IA3'!AT63/AT113*100&gt;80,4,IF('IA3'!AT63/AT113*100&gt;70,3,IF('IA3'!AT63/AT113*100&gt;60,2,IF('IA3'!AT63/AT113*100&lt;=60,1)))))),0))*AT313)</f>
        <v>1000</v>
      </c>
      <c r="AU213" s="97">
        <f>IF(COUNT('IA3'!AU63)=0,1000,(IFERROR(IF('IA3'!AU63/AU113&lt;0.5,0,IF('IA3'!AU63/AU113*100&gt;90,5,IF('IA3'!AU63/AU113*100&gt;80,4,IF('IA3'!AU63/AU113*100&gt;70,3,IF('IA3'!AU63/AU113*100&gt;60,2,IF('IA3'!AU63/AU113*100&lt;=60,1)))))),0))*AU313)</f>
        <v>1000</v>
      </c>
      <c r="AV213" s="97">
        <f>IF(COUNT('IA3'!AV63)=0,1000,(IFERROR(IF('IA3'!AV63/AV113&lt;0.5,0,IF('IA3'!AV63/AV113*100&gt;90,5,IF('IA3'!AV63/AV113*100&gt;80,4,IF('IA3'!AV63/AV113*100&gt;70,3,IF('IA3'!AV63/AV113*100&gt;60,2,IF('IA3'!AV63/AV113*100&lt;=60,1)))))),0))*AV313)</f>
        <v>1000</v>
      </c>
      <c r="AW213" s="97">
        <f>IF(COUNT('IA3'!AW63)=0,1000,(IFERROR(IF('IA3'!AW63/AW113&lt;0.5,0,IF('IA3'!AW63/AW113*100&gt;90,5,IF('IA3'!AW63/AW113*100&gt;80,4,IF('IA3'!AW63/AW113*100&gt;70,3,IF('IA3'!AW63/AW113*100&gt;60,2,IF('IA3'!AW63/AW113*100&lt;=60,1)))))),0))*AW313)</f>
        <v>1000</v>
      </c>
      <c r="AX213" s="97">
        <f>IF(COUNT('IA3'!AX63)=0,1000,(IFERROR(IF('IA3'!AX63/AX113&lt;0.5,0,IF('IA3'!AX63/AX113*100&gt;90,5,IF('IA3'!AX63/AX113*100&gt;80,4,IF('IA3'!AX63/AX113*100&gt;70,3,IF('IA3'!AX63/AX113*100&gt;60,2,IF('IA3'!AX63/AX113*100&lt;=60,1)))))),0))*AX313)</f>
        <v>1000</v>
      </c>
      <c r="AY213" s="97">
        <f>IF(COUNT('IA3'!AY63)=0,1000,(IFERROR(IF('IA3'!AY63/AY113&lt;0.5,0,IF('IA3'!AY63/AY113*100&gt;90,5,IF('IA3'!AY63/AY113*100&gt;80,4,IF('IA3'!AY63/AY113*100&gt;70,3,IF('IA3'!AY63/AY113*100&gt;60,2,IF('IA3'!AY63/AY113*100&lt;=60,1)))))),0))*AY313)</f>
        <v>1000</v>
      </c>
      <c r="AZ213" s="97">
        <f>IF(COUNT('IA3'!AZ63)=0,1000,(IFERROR(IF('IA3'!AZ63/AZ113&lt;0.5,0,IF('IA3'!AZ63/AZ113*100&gt;90,5,IF('IA3'!AZ63/AZ113*100&gt;80,4,IF('IA3'!AZ63/AZ113*100&gt;70,3,IF('IA3'!AZ63/AZ113*100&gt;60,2,IF('IA3'!AZ63/AZ113*100&lt;=60,1)))))),0))*AZ313)</f>
        <v>1000</v>
      </c>
      <c r="BA213" s="96">
        <f t="shared" si="60"/>
        <v>5</v>
      </c>
      <c r="BB213" s="96">
        <f t="shared" si="61"/>
        <v>0</v>
      </c>
      <c r="BC213" s="96">
        <f t="shared" si="62"/>
        <v>0</v>
      </c>
      <c r="BD213" s="96">
        <f t="shared" si="63"/>
        <v>0</v>
      </c>
      <c r="BE213" s="96">
        <f t="shared" si="64"/>
        <v>0</v>
      </c>
      <c r="BF213" s="96">
        <f t="shared" si="65"/>
        <v>0</v>
      </c>
      <c r="BG213" s="96">
        <f t="shared" si="66"/>
        <v>0</v>
      </c>
    </row>
    <row r="214" spans="1:59" x14ac:dyDescent="0.3">
      <c r="A214" s="97">
        <f>IF(COUNT('IA3'!B66)=0,1000,(IFERROR(IF('IA3'!B66/A114&lt;0.5,0,IF('IA3'!B66/A114*100&gt;90,5,IF('IA3'!B66/A114*100&gt;80,4,IF('IA3'!B66/A114*100&gt;70,3,IF('IA3'!B66/A114*100&gt;60,2,IF('IA3'!B66/A114*100&lt;=60,1)))))),0))*A314)</f>
        <v>1000</v>
      </c>
      <c r="B214" s="97">
        <f>IF(COUNT('IA3'!C66)=0,1000,(IFERROR(IF('IA3'!C66/B114&lt;0.5,0,IF('IA3'!C66/B114*100&gt;90,5,IF('IA3'!C66/B114*100&gt;80,4,IF('IA3'!C66/B114*100&gt;70,3,IF('IA3'!C66/B114*100&gt;60,2,IF('IA3'!C66/B114*100&lt;=60,1)))))),0))*B314)</f>
        <v>1000</v>
      </c>
      <c r="C214" s="97">
        <f>IF(COUNT('IA3'!D66)=0,1000,(IFERROR(IF('IA3'!D66/C114&lt;0.5,0,IF('IA3'!D66/C114*100&gt;90,5,IF('IA3'!D66/C114*100&gt;80,4,IF('IA3'!D66/C114*100&gt;70,3,IF('IA3'!D66/C114*100&gt;60,2,IF('IA3'!D66/C114*100&lt;=60,1)))))),0))*C314)</f>
        <v>1000</v>
      </c>
      <c r="D214" s="97">
        <f>IF(COUNT('IA3'!E66)=0,1000,(IFERROR(IF('IA3'!E66/D114&lt;0.5,0,IF('IA3'!E66/D114*100&gt;90,5,IF('IA3'!E66/D114*100&gt;80,4,IF('IA3'!E66/D114*100&gt;70,3,IF('IA3'!E66/D114*100&gt;60,2,IF('IA3'!E66/D114*100&lt;=60,1)))))),0))*D314)</f>
        <v>1000</v>
      </c>
      <c r="E214" s="97">
        <f>IF(COUNT('IA3'!F66)=0,1000,(IFERROR(IF('IA3'!F66/E114&lt;0.5,0,IF('IA3'!F66/E114*100&gt;90,5,IF('IA3'!F66/E114*100&gt;80,4,IF('IA3'!F66/E114*100&gt;70,3,IF('IA3'!F66/E114*100&gt;60,2,IF('IA3'!F66/E114*100&lt;=60,1)))))),0))*E314)</f>
        <v>1000</v>
      </c>
      <c r="F214" s="97">
        <f>IF(COUNT('IA3'!G66)=0,1000,(IFERROR(IF('IA3'!G66/F114&lt;0.5,0,IF('IA3'!G66/F114*100&gt;90,5,IF('IA3'!G66/F114*100&gt;80,4,IF('IA3'!G66/F114*100&gt;70,3,IF('IA3'!G66/F114*100&gt;60,2,IF('IA3'!G66/F114*100&lt;=60,1)))))),0))*F314)</f>
        <v>1000</v>
      </c>
      <c r="G214" s="97">
        <f>IF(COUNT('IA3'!H66)=0,1000,(IFERROR(IF('IA3'!H66/G114&lt;0.5,0,IF('IA3'!H66/G114*100&gt;90,5,IF('IA3'!H66/G114*100&gt;80,4,IF('IA3'!H66/G114*100&gt;70,3,IF('IA3'!H66/G114*100&gt;60,2,IF('IA3'!H66/G114*100&lt;=60,1)))))),0))*G314)</f>
        <v>1000</v>
      </c>
      <c r="H214" s="97">
        <f>IF(COUNT('IA3'!I66)=0,1000,(IFERROR(IF('IA3'!I66/H114&lt;0.5,0,IF('IA3'!I66/H114*100&gt;90,5,IF('IA3'!I66/H114*100&gt;80,4,IF('IA3'!I66/H114*100&gt;70,3,IF('IA3'!I66/H114*100&gt;60,2,IF('IA3'!I66/H114*100&lt;=60,1)))))),0))*H314)</f>
        <v>1000</v>
      </c>
      <c r="I214" s="97">
        <f>IF(COUNT('IA3'!J66)=0,1000,(IFERROR(IF('IA3'!J66/I114&lt;0.5,0,IF('IA3'!J66/I114*100&gt;90,5,IF('IA3'!J66/I114*100&gt;80,4,IF('IA3'!J66/I114*100&gt;70,3,IF('IA3'!J66/I114*100&gt;60,2,IF('IA3'!J66/I114*100&lt;=60,1)))))),0))*I314)</f>
        <v>1000</v>
      </c>
      <c r="J214" s="97">
        <f>IF(COUNT('IA3'!K66)=0,1000,(IFERROR(IF('IA3'!K66/J114&lt;0.5,0,IF('IA3'!K66/J114*100&gt;90,5,IF('IA3'!K66/J114*100&gt;80,4,IF('IA3'!K66/J114*100&gt;70,3,IF('IA3'!K66/J114*100&gt;60,2,IF('IA3'!K66/J114*100&lt;=60,1)))))),0))*J314)</f>
        <v>1000</v>
      </c>
      <c r="K214" s="97">
        <f>IF(COUNT('IA3'!L66)=0,1000,(IFERROR(IF('IA3'!L66/K114&lt;0.5,0,IF('IA3'!L66/K114*100&gt;90,5,IF('IA3'!L66/K114*100&gt;80,4,IF('IA3'!L66/K114*100&gt;70,3,IF('IA3'!L66/K114*100&gt;60,2,IF('IA3'!L66/K114*100&lt;=60,1)))))),0))*K314)</f>
        <v>1000</v>
      </c>
      <c r="L214" s="97">
        <f>IF(COUNT('IA3'!M66)=0,1000,(IFERROR(IF('IA3'!M66/L114&lt;0.5,0,IF('IA3'!M66/L114*100&gt;90,5,IF('IA3'!M66/L114*100&gt;80,4,IF('IA3'!M66/L114*100&gt;70,3,IF('IA3'!M66/L114*100&gt;60,2,IF('IA3'!M66/L114*100&lt;=60,1)))))),0))*L314)</f>
        <v>1000</v>
      </c>
      <c r="M214" s="97">
        <f>IF(COUNT('IA3'!N66)=0,1000,(IFERROR(IF('IA3'!N66/M114&lt;0.5,0,IF('IA3'!N66/M114*100&gt;90,5,IF('IA3'!N66/M114*100&gt;80,4,IF('IA3'!N66/M114*100&gt;70,3,IF('IA3'!N66/M114*100&gt;60,2,IF('IA3'!N66/M114*100&lt;=60,1)))))),0))*M314)</f>
        <v>1000</v>
      </c>
      <c r="N214" s="97">
        <f>IF(COUNT('IA3'!O66)=0,1000,(IFERROR(IF('IA3'!O66/N114&lt;0.5,0,IF('IA3'!O66/N114*100&gt;90,5,IF('IA3'!O66/N114*100&gt;80,4,IF('IA3'!O66/N114*100&gt;70,3,IF('IA3'!O66/N114*100&gt;60,2,IF('IA3'!O66/N114*100&lt;=60,1)))))),0))*N314)</f>
        <v>1000</v>
      </c>
      <c r="O214" s="97">
        <f>IF(COUNT('IA3'!P66)=0,1000,(IFERROR(IF('IA3'!P66/O114&lt;0.5,0,IF('IA3'!P66/O114*100&gt;90,5,IF('IA3'!P66/O114*100&gt;80,4,IF('IA3'!P66/O114*100&gt;70,3,IF('IA3'!P66/O114*100&gt;60,2,IF('IA3'!P66/O114*100&lt;=60,1)))))),0))*O314)</f>
        <v>1000</v>
      </c>
      <c r="P214" s="97">
        <f>IF(COUNT('IA3'!Q66)=0,1000,(IFERROR(IF('IA3'!Q66/P114&lt;0.5,0,IF('IA3'!Q66/P114*100&gt;90,5,IF('IA3'!Q66/P114*100&gt;80,4,IF('IA3'!Q66/P114*100&gt;70,3,IF('IA3'!Q66/P114*100&gt;60,2,IF('IA3'!Q66/P114*100&lt;=60,1)))))),0))*P314)</f>
        <v>1000</v>
      </c>
      <c r="Q214" s="97">
        <f>IF(COUNT('IA3'!R66)=0,1000,(IFERROR(IF('IA3'!R66/Q114&lt;0.5,0,IF('IA3'!R66/Q114*100&gt;90,5,IF('IA3'!R66/Q114*100&gt;80,4,IF('IA3'!R66/Q114*100&gt;70,3,IF('IA3'!R66/Q114*100&gt;60,2,IF('IA3'!R66/Q114*100&lt;=60,1)))))),0))*Q314)</f>
        <v>1000</v>
      </c>
      <c r="R214" s="97">
        <f>IF(COUNT('IA3'!S66)=0,1000,(IFERROR(IF('IA3'!S66/R114&lt;0.5,0,IF('IA3'!S66/R114*100&gt;90,5,IF('IA3'!S66/R114*100&gt;80,4,IF('IA3'!S66/R114*100&gt;70,3,IF('IA3'!S66/R114*100&gt;60,2,IF('IA3'!S66/R114*100&lt;=60,1)))))),0))*R314)</f>
        <v>1000</v>
      </c>
      <c r="S214" s="97">
        <f>IF(COUNT('IA3'!T66)=0,1000,(IFERROR(IF('IA3'!T66/S114&lt;0.5,0,IF('IA3'!T66/S114*100&gt;90,5,IF('IA3'!T66/S114*100&gt;80,4,IF('IA3'!T66/S114*100&gt;70,3,IF('IA3'!T66/S114*100&gt;60,2,IF('IA3'!T66/S114*100&lt;=60,1)))))),0))*S314)</f>
        <v>1000</v>
      </c>
      <c r="T214" s="97">
        <f>IF(COUNT('IA3'!U66)=0,1000,(IFERROR(IF('IA3'!U66/T114&lt;0.5,0,IF('IA3'!U66/T114*100&gt;90,5,IF('IA3'!U66/T114*100&gt;80,4,IF('IA3'!U66/T114*100&gt;70,3,IF('IA3'!U66/T114*100&gt;60,2,IF('IA3'!U66/T114*100&lt;=60,1)))))),0))*T314)</f>
        <v>1000</v>
      </c>
      <c r="U214" s="97">
        <f>IF(COUNT('IA3'!#REF!)=0,1000,(IFERROR(IF('IA3'!#REF!/U114&lt;0.5,0,IF('IA3'!#REF!/U114*100&gt;90,5,IF('IA3'!#REF!/U114*100&gt;80,4,IF('IA3'!#REF!/U114*100&gt;70,3,IF('IA3'!#REF!/U114*100&gt;60,2,IF('IA3'!#REF!/U114*100&lt;=60,1)))))),0))*U314)</f>
        <v>1000</v>
      </c>
      <c r="V214" s="97">
        <f>IF(COUNT('IA3'!V66)=0,1000,(IFERROR(IF('IA3'!V66/V114&lt;0.5,0,IF('IA3'!V66/V114*100&gt;90,5,IF('IA3'!V66/V114*100&gt;80,4,IF('IA3'!V66/V114*100&gt;70,3,IF('IA3'!V66/V114*100&gt;60,2,IF('IA3'!V66/V114*100&lt;=60,1)))))),0))*V314)</f>
        <v>1000</v>
      </c>
      <c r="W214" s="97">
        <f>IF(COUNT('IA3'!W66)=0,1000,(IFERROR(IF('IA3'!W66/W114&lt;0.5,0,IF('IA3'!W66/W114*100&gt;90,5,IF('IA3'!W66/W114*100&gt;80,4,IF('IA3'!W66/W114*100&gt;70,3,IF('IA3'!W66/W114*100&gt;60,2,IF('IA3'!W66/W114*100&lt;=60,1)))))),0))*W314)</f>
        <v>1000</v>
      </c>
      <c r="X214" s="97">
        <f>IF(COUNT('IA3'!X66)=0,1000,(IFERROR(IF('IA3'!X66/X114&lt;0.5,0,IF('IA3'!X66/X114*100&gt;90,5,IF('IA3'!X66/X114*100&gt;80,4,IF('IA3'!X66/X114*100&gt;70,3,IF('IA3'!X66/X114*100&gt;60,2,IF('IA3'!X66/X114*100&lt;=60,1)))))),0))*X314)</f>
        <v>1000</v>
      </c>
      <c r="Y214" s="97">
        <f>IF(COUNT('IA3'!Y66)=0,1000,(IFERROR(IF('IA3'!Y66/Y114&lt;0.5,0,IF('IA3'!Y66/Y114*100&gt;90,5,IF('IA3'!Y66/Y114*100&gt;80,4,IF('IA3'!Y66/Y114*100&gt;70,3,IF('IA3'!Y66/Y114*100&gt;60,2,IF('IA3'!Y66/Y114*100&lt;=60,1)))))),0))*Y314)</f>
        <v>1000</v>
      </c>
      <c r="Z214" s="97">
        <f>IF(COUNT('IA3'!Z66)=0,1000,(IFERROR(IF('IA3'!Z66/Z114&lt;0.5,0,IF('IA3'!Z66/Z114*100&gt;90,5,IF('IA3'!Z66/Z114*100&gt;80,4,IF('IA3'!Z66/Z114*100&gt;70,3,IF('IA3'!Z66/Z114*100&gt;60,2,IF('IA3'!Z66/Z114*100&lt;=60,1)))))),0))*Z314)</f>
        <v>1000</v>
      </c>
      <c r="AA214" s="97">
        <f>IF(COUNT('IA3'!AA66)=0,1000,(IFERROR(IF('IA3'!AA66/AA114&lt;0.5,0,IF('IA3'!AA66/AA114*100&gt;90,5,IF('IA3'!AA66/AA114*100&gt;80,4,IF('IA3'!AA66/AA114*100&gt;70,3,IF('IA3'!AA66/AA114*100&gt;60,2,IF('IA3'!AA66/AA114*100&lt;=60,1)))))),0))*AA314)</f>
        <v>1000</v>
      </c>
      <c r="AB214" s="97">
        <f>IF(COUNT('IA3'!AB66)=0,1000,(IFERROR(IF('IA3'!AB66/AB114&lt;0.5,0,IF('IA3'!AB66/AB114*100&gt;90,5,IF('IA3'!AB66/AB114*100&gt;80,4,IF('IA3'!AB66/AB114*100&gt;70,3,IF('IA3'!AB66/AB114*100&gt;60,2,IF('IA3'!AB66/AB114*100&lt;=60,1)))))),0))*AB314)</f>
        <v>1000</v>
      </c>
      <c r="AC214" s="97">
        <f>IF(COUNT('IA3'!AC66)=0,1000,(IFERROR(IF('IA3'!AC66/AC114&lt;0.5,0,IF('IA3'!AC66/AC114*100&gt;90,5,IF('IA3'!AC66/AC114*100&gt;80,4,IF('IA3'!AC66/AC114*100&gt;70,3,IF('IA3'!AC66/AC114*100&gt;60,2,IF('IA3'!AC66/AC114*100&lt;=60,1)))))),0))*AC314)</f>
        <v>1000</v>
      </c>
      <c r="AD214" s="97">
        <f>IF(COUNT('IA3'!AD66)=0,1000,(IFERROR(IF('IA3'!AD66/AD114&lt;0.5,0,IF('IA3'!AD66/AD114*100&gt;90,5,IF('IA3'!AD66/AD114*100&gt;80,4,IF('IA3'!AD66/AD114*100&gt;70,3,IF('IA3'!AD66/AD114*100&gt;60,2,IF('IA3'!AD66/AD114*100&lt;=60,1)))))),0))*AD314)</f>
        <v>1000</v>
      </c>
      <c r="AE214" s="97">
        <f>IF(COUNT('IA3'!AE66)=0,1000,(IFERROR(IF('IA3'!AE66/AE114&lt;0.5,0,IF('IA3'!AE66/AE114*100&gt;90,5,IF('IA3'!AE66/AE114*100&gt;80,4,IF('IA3'!AE66/AE114*100&gt;70,3,IF('IA3'!AE66/AE114*100&gt;60,2,IF('IA3'!AE66/AE114*100&lt;=60,1)))))),0))*AE314)</f>
        <v>1000</v>
      </c>
      <c r="AF214" s="97">
        <f>IF(COUNT('IA3'!AF66)=0,1000,(IFERROR(IF('IA3'!AF66/AF114&lt;0.5,0,IF('IA3'!AF66/AF114*100&gt;90,5,IF('IA3'!AF66/AF114*100&gt;80,4,IF('IA3'!AF66/AF114*100&gt;70,3,IF('IA3'!AF66/AF114*100&gt;60,2,IF('IA3'!AF66/AF114*100&lt;=60,1)))))),0))*AF314)</f>
        <v>1000</v>
      </c>
      <c r="AG214" s="97">
        <f>IF(COUNT('IA3'!AG66)=0,1000,(IFERROR(IF('IA3'!AG66/AG114&lt;0.5,0,IF('IA3'!AG66/AG114*100&gt;90,5,IF('IA3'!AG66/AG114*100&gt;80,4,IF('IA3'!AG66/AG114*100&gt;70,3,IF('IA3'!AG66/AG114*100&gt;60,2,IF('IA3'!AG66/AG114*100&lt;=60,1)))))),0))*AG314)</f>
        <v>1000</v>
      </c>
      <c r="AH214" s="97">
        <f>IF(COUNT('IA3'!AH66)=0,1000,(IFERROR(IF('IA3'!AH66/AH114&lt;0.5,0,IF('IA3'!AH66/AH114*100&gt;90,5,IF('IA3'!AH66/AH114*100&gt;80,4,IF('IA3'!AH66/AH114*100&gt;70,3,IF('IA3'!AH66/AH114*100&gt;60,2,IF('IA3'!AH66/AH114*100&lt;=60,1)))))),0))*AH314)</f>
        <v>1000</v>
      </c>
      <c r="AI214" s="97">
        <f>IF(COUNT('IA3'!AI66)=0,1000,(IFERROR(IF('IA3'!AI66/AI114&lt;0.5,0,IF('IA3'!AI66/AI114*100&gt;90,5,IF('IA3'!AI66/AI114*100&gt;80,4,IF('IA3'!AI66/AI114*100&gt;70,3,IF('IA3'!AI66/AI114*100&gt;60,2,IF('IA3'!AI66/AI114*100&lt;=60,1)))))),0))*AI314)</f>
        <v>1000</v>
      </c>
      <c r="AJ214" s="97">
        <f>IF(COUNT('IA3'!AJ66)=0,1000,(IFERROR(IF('IA3'!AJ66/AJ114&lt;0.5,0,IF('IA3'!AJ66/AJ114*100&gt;90,5,IF('IA3'!AJ66/AJ114*100&gt;80,4,IF('IA3'!AJ66/AJ114*100&gt;70,3,IF('IA3'!AJ66/AJ114*100&gt;60,2,IF('IA3'!AJ66/AJ114*100&lt;=60,1)))))),0))*AJ314)</f>
        <v>1000</v>
      </c>
      <c r="AK214" s="97">
        <f>IF(COUNT('IA3'!AK66)=0,1000,(IFERROR(IF('IA3'!AK66/AK114&lt;0.5,0,IF('IA3'!AK66/AK114*100&gt;90,5,IF('IA3'!AK66/AK114*100&gt;80,4,IF('IA3'!AK66/AK114*100&gt;70,3,IF('IA3'!AK66/AK114*100&gt;60,2,IF('IA3'!AK66/AK114*100&lt;=60,1)))))),0))*AK314)</f>
        <v>1000</v>
      </c>
      <c r="AL214" s="97">
        <f>IF(COUNT('IA3'!AL66)=0,1000,(IFERROR(IF('IA3'!AL66/AL114&lt;0.5,0,IF('IA3'!AL66/AL114*100&gt;90,5,IF('IA3'!AL66/AL114*100&gt;80,4,IF('IA3'!AL66/AL114*100&gt;70,3,IF('IA3'!AL66/AL114*100&gt;60,2,IF('IA3'!AL66/AL114*100&lt;=60,1)))))),0))*AL314)</f>
        <v>1000</v>
      </c>
      <c r="AM214" s="97">
        <f>IF(COUNT('IA3'!AM66)=0,1000,(IFERROR(IF('IA3'!AM66/AM114&lt;0.5,0,IF('IA3'!AM66/AM114*100&gt;90,5,IF('IA3'!AM66/AM114*100&gt;80,4,IF('IA3'!AM66/AM114*100&gt;70,3,IF('IA3'!AM66/AM114*100&gt;60,2,IF('IA3'!AM66/AM114*100&lt;=60,1)))))),0))*AM314)</f>
        <v>1000</v>
      </c>
      <c r="AN214" s="97">
        <f>IF(COUNT('IA3'!AN66)=0,1000,(IFERROR(IF('IA3'!AN66/AN114&lt;0.5,0,IF('IA3'!AN66/AN114*100&gt;90,5,IF('IA3'!AN66/AN114*100&gt;80,4,IF('IA3'!AN66/AN114*100&gt;70,3,IF('IA3'!AN66/AN114*100&gt;60,2,IF('IA3'!AN66/AN114*100&lt;=60,1)))))),0))*AN314)</f>
        <v>1000</v>
      </c>
      <c r="AO214" s="97">
        <f>IF(COUNT('IA3'!AO66)=0,1000,(IFERROR(IF('IA3'!AO66/AO114&lt;0.5,0,IF('IA3'!AO66/AO114*100&gt;90,5,IF('IA3'!AO66/AO114*100&gt;80,4,IF('IA3'!AO66/AO114*100&gt;70,3,IF('IA3'!AO66/AO114*100&gt;60,2,IF('IA3'!AO66/AO114*100&lt;=60,1)))))),0))*AO314)</f>
        <v>1000</v>
      </c>
      <c r="AP214" s="97">
        <f>IF(COUNT('IA3'!AP66)=0,1000,(IFERROR(IF('IA3'!AP66/AP114&lt;0.5,0,IF('IA3'!AP66/AP114*100&gt;90,5,IF('IA3'!AP66/AP114*100&gt;80,4,IF('IA3'!AP66/AP114*100&gt;70,3,IF('IA3'!AP66/AP114*100&gt;60,2,IF('IA3'!AP66/AP114*100&lt;=60,1)))))),0))*AP314)</f>
        <v>1000</v>
      </c>
      <c r="AQ214" s="97">
        <f>IF(COUNT('IA3'!AQ66)=0,1000,(IFERROR(IF('IA3'!AQ66/AQ114&lt;0.5,0,IF('IA3'!AQ66/AQ114*100&gt;90,5,IF('IA3'!AQ66/AQ114*100&gt;80,4,IF('IA3'!AQ66/AQ114*100&gt;70,3,IF('IA3'!AQ66/AQ114*100&gt;60,2,IF('IA3'!AQ66/AQ114*100&lt;=60,1)))))),0))*AQ314)</f>
        <v>1000</v>
      </c>
      <c r="AR214" s="97">
        <f>IF(COUNT('IA3'!AR66)=0,1000,(IFERROR(IF('IA3'!AR66/AR114&lt;0.5,0,IF('IA3'!AR66/AR114*100&gt;90,5,IF('IA3'!AR66/AR114*100&gt;80,4,IF('IA3'!AR66/AR114*100&gt;70,3,IF('IA3'!AR66/AR114*100&gt;60,2,IF('IA3'!AR66/AR114*100&lt;=60,1)))))),0))*AR314)</f>
        <v>1000</v>
      </c>
      <c r="AS214" s="97">
        <f>IF(COUNT('IA3'!AS66)=0,1000,(IFERROR(IF('IA3'!AS66/AS114&lt;0.5,0,IF('IA3'!AS66/AS114*100&gt;90,5,IF('IA3'!AS66/AS114*100&gt;80,4,IF('IA3'!AS66/AS114*100&gt;70,3,IF('IA3'!AS66/AS114*100&gt;60,2,IF('IA3'!AS66/AS114*100&lt;=60,1)))))),0))*AS314)</f>
        <v>1000</v>
      </c>
      <c r="AT214" s="97">
        <f>IF(COUNT('IA3'!AT66)=0,1000,(IFERROR(IF('IA3'!AT66/AT114&lt;0.5,0,IF('IA3'!AT66/AT114*100&gt;90,5,IF('IA3'!AT66/AT114*100&gt;80,4,IF('IA3'!AT66/AT114*100&gt;70,3,IF('IA3'!AT66/AT114*100&gt;60,2,IF('IA3'!AT66/AT114*100&lt;=60,1)))))),0))*AT314)</f>
        <v>1000</v>
      </c>
      <c r="AU214" s="97">
        <f>IF(COUNT('IA3'!AU66)=0,1000,(IFERROR(IF('IA3'!AU66/AU114&lt;0.5,0,IF('IA3'!AU66/AU114*100&gt;90,5,IF('IA3'!AU66/AU114*100&gt;80,4,IF('IA3'!AU66/AU114*100&gt;70,3,IF('IA3'!AU66/AU114*100&gt;60,2,IF('IA3'!AU66/AU114*100&lt;=60,1)))))),0))*AU314)</f>
        <v>1000</v>
      </c>
      <c r="AV214" s="97">
        <f>IF(COUNT('IA3'!AV66)=0,1000,(IFERROR(IF('IA3'!AV66/AV114&lt;0.5,0,IF('IA3'!AV66/AV114*100&gt;90,5,IF('IA3'!AV66/AV114*100&gt;80,4,IF('IA3'!AV66/AV114*100&gt;70,3,IF('IA3'!AV66/AV114*100&gt;60,2,IF('IA3'!AV66/AV114*100&lt;=60,1)))))),0))*AV314)</f>
        <v>1000</v>
      </c>
      <c r="AW214" s="97">
        <f>IF(COUNT('IA3'!AW66)=0,1000,(IFERROR(IF('IA3'!AW66/AW114&lt;0.5,0,IF('IA3'!AW66/AW114*100&gt;90,5,IF('IA3'!AW66/AW114*100&gt;80,4,IF('IA3'!AW66/AW114*100&gt;70,3,IF('IA3'!AW66/AW114*100&gt;60,2,IF('IA3'!AW66/AW114*100&lt;=60,1)))))),0))*AW314)</f>
        <v>1000</v>
      </c>
      <c r="AX214" s="97">
        <f>IF(COUNT('IA3'!AX66)=0,1000,(IFERROR(IF('IA3'!AX66/AX114&lt;0.5,0,IF('IA3'!AX66/AX114*100&gt;90,5,IF('IA3'!AX66/AX114*100&gt;80,4,IF('IA3'!AX66/AX114*100&gt;70,3,IF('IA3'!AX66/AX114*100&gt;60,2,IF('IA3'!AX66/AX114*100&lt;=60,1)))))),0))*AX314)</f>
        <v>1000</v>
      </c>
      <c r="AY214" s="97">
        <f>IF(COUNT('IA3'!AY66)=0,1000,(IFERROR(IF('IA3'!AY66/AY114&lt;0.5,0,IF('IA3'!AY66/AY114*100&gt;90,5,IF('IA3'!AY66/AY114*100&gt;80,4,IF('IA3'!AY66/AY114*100&gt;70,3,IF('IA3'!AY66/AY114*100&gt;60,2,IF('IA3'!AY66/AY114*100&lt;=60,1)))))),0))*AY314)</f>
        <v>1000</v>
      </c>
      <c r="AZ214" s="97">
        <f>IF(COUNT('IA3'!AZ66)=0,1000,(IFERROR(IF('IA3'!AZ66/AZ114&lt;0.5,0,IF('IA3'!AZ66/AZ114*100&gt;90,5,IF('IA3'!AZ66/AZ114*100&gt;80,4,IF('IA3'!AZ66/AZ114*100&gt;70,3,IF('IA3'!AZ66/AZ114*100&gt;60,2,IF('IA3'!AZ66/AZ114*100&lt;=60,1)))))),0))*AZ314)</f>
        <v>1000</v>
      </c>
      <c r="BA214" s="96">
        <f t="shared" si="60"/>
        <v>0</v>
      </c>
      <c r="BB214" s="96">
        <f t="shared" si="61"/>
        <v>0</v>
      </c>
      <c r="BC214" s="96">
        <f t="shared" si="62"/>
        <v>0</v>
      </c>
      <c r="BD214" s="96">
        <f t="shared" si="63"/>
        <v>0</v>
      </c>
      <c r="BE214" s="96">
        <f t="shared" si="64"/>
        <v>0</v>
      </c>
      <c r="BF214" s="96">
        <f t="shared" si="65"/>
        <v>0</v>
      </c>
      <c r="BG214" s="96">
        <f t="shared" si="66"/>
        <v>0</v>
      </c>
    </row>
    <row r="215" spans="1:59" x14ac:dyDescent="0.3">
      <c r="A215" s="97">
        <f>IF(COUNT('IA3'!B67)=0,1000,(IFERROR(IF('IA3'!B67/A115&lt;0.5,0,IF('IA3'!B67/A115*100&gt;90,5,IF('IA3'!B67/A115*100&gt;80,4,IF('IA3'!B67/A115*100&gt;70,3,IF('IA3'!B67/A115*100&gt;60,2,IF('IA3'!B67/A115*100&lt;=60,1)))))),0))*A315)</f>
        <v>1000</v>
      </c>
      <c r="B215" s="97">
        <f>IF(COUNT('IA3'!C67)=0,1000,(IFERROR(IF('IA3'!C67/B115&lt;0.5,0,IF('IA3'!C67/B115*100&gt;90,5,IF('IA3'!C67/B115*100&gt;80,4,IF('IA3'!C67/B115*100&gt;70,3,IF('IA3'!C67/B115*100&gt;60,2,IF('IA3'!C67/B115*100&lt;=60,1)))))),0))*B315)</f>
        <v>1000</v>
      </c>
      <c r="C215" s="97">
        <f>IF(COUNT('IA3'!D67)=0,1000,(IFERROR(IF('IA3'!D67/C115&lt;0.5,0,IF('IA3'!D67/C115*100&gt;90,5,IF('IA3'!D67/C115*100&gt;80,4,IF('IA3'!D67/C115*100&gt;70,3,IF('IA3'!D67/C115*100&gt;60,2,IF('IA3'!D67/C115*100&lt;=60,1)))))),0))*C315)</f>
        <v>1000</v>
      </c>
      <c r="D215" s="97">
        <f>IF(COUNT('IA3'!E67)=0,1000,(IFERROR(IF('IA3'!E67/D115&lt;0.5,0,IF('IA3'!E67/D115*100&gt;90,5,IF('IA3'!E67/D115*100&gt;80,4,IF('IA3'!E67/D115*100&gt;70,3,IF('IA3'!E67/D115*100&gt;60,2,IF('IA3'!E67/D115*100&lt;=60,1)))))),0))*D315)</f>
        <v>1000</v>
      </c>
      <c r="E215" s="97">
        <f>IF(COUNT('IA3'!F67)=0,1000,(IFERROR(IF('IA3'!F67/E115&lt;0.5,0,IF('IA3'!F67/E115*100&gt;90,5,IF('IA3'!F67/E115*100&gt;80,4,IF('IA3'!F67/E115*100&gt;70,3,IF('IA3'!F67/E115*100&gt;60,2,IF('IA3'!F67/E115*100&lt;=60,1)))))),0))*E315)</f>
        <v>1000</v>
      </c>
      <c r="F215" s="97">
        <f>IF(COUNT('IA3'!G67)=0,1000,(IFERROR(IF('IA3'!G67/F115&lt;0.5,0,IF('IA3'!G67/F115*100&gt;90,5,IF('IA3'!G67/F115*100&gt;80,4,IF('IA3'!G67/F115*100&gt;70,3,IF('IA3'!G67/F115*100&gt;60,2,IF('IA3'!G67/F115*100&lt;=60,1)))))),0))*F315)</f>
        <v>1000</v>
      </c>
      <c r="G215" s="97">
        <f>IF(COUNT('IA3'!H67)=0,1000,(IFERROR(IF('IA3'!H67/G115&lt;0.5,0,IF('IA3'!H67/G115*100&gt;90,5,IF('IA3'!H67/G115*100&gt;80,4,IF('IA3'!H67/G115*100&gt;70,3,IF('IA3'!H67/G115*100&gt;60,2,IF('IA3'!H67/G115*100&lt;=60,1)))))),0))*G315)</f>
        <v>1000</v>
      </c>
      <c r="H215" s="97">
        <f>IF(COUNT('IA3'!I67)=0,1000,(IFERROR(IF('IA3'!I67/H115&lt;0.5,0,IF('IA3'!I67/H115*100&gt;90,5,IF('IA3'!I67/H115*100&gt;80,4,IF('IA3'!I67/H115*100&gt;70,3,IF('IA3'!I67/H115*100&gt;60,2,IF('IA3'!I67/H115*100&lt;=60,1)))))),0))*H315)</f>
        <v>1000</v>
      </c>
      <c r="I215" s="97">
        <f>IF(COUNT('IA3'!J67)=0,1000,(IFERROR(IF('IA3'!J67/I115&lt;0.5,0,IF('IA3'!J67/I115*100&gt;90,5,IF('IA3'!J67/I115*100&gt;80,4,IF('IA3'!J67/I115*100&gt;70,3,IF('IA3'!J67/I115*100&gt;60,2,IF('IA3'!J67/I115*100&lt;=60,1)))))),0))*I315)</f>
        <v>1000</v>
      </c>
      <c r="J215" s="97">
        <f>IF(COUNT('IA3'!K67)=0,1000,(IFERROR(IF('IA3'!K67/J115&lt;0.5,0,IF('IA3'!K67/J115*100&gt;90,5,IF('IA3'!K67/J115*100&gt;80,4,IF('IA3'!K67/J115*100&gt;70,3,IF('IA3'!K67/J115*100&gt;60,2,IF('IA3'!K67/J115*100&lt;=60,1)))))),0))*J315)</f>
        <v>1000</v>
      </c>
      <c r="K215" s="97">
        <f>IF(COUNT('IA3'!L67)=0,1000,(IFERROR(IF('IA3'!L67/K115&lt;0.5,0,IF('IA3'!L67/K115*100&gt;90,5,IF('IA3'!L67/K115*100&gt;80,4,IF('IA3'!L67/K115*100&gt;70,3,IF('IA3'!L67/K115*100&gt;60,2,IF('IA3'!L67/K115*100&lt;=60,1)))))),0))*K315)</f>
        <v>1000</v>
      </c>
      <c r="L215" s="97">
        <f>IF(COUNT('IA3'!M67)=0,1000,(IFERROR(IF('IA3'!M67/L115&lt;0.5,0,IF('IA3'!M67/L115*100&gt;90,5,IF('IA3'!M67/L115*100&gt;80,4,IF('IA3'!M67/L115*100&gt;70,3,IF('IA3'!M67/L115*100&gt;60,2,IF('IA3'!M67/L115*100&lt;=60,1)))))),0))*L315)</f>
        <v>1000</v>
      </c>
      <c r="M215" s="97">
        <f>IF(COUNT('IA3'!N67)=0,1000,(IFERROR(IF('IA3'!N67/M115&lt;0.5,0,IF('IA3'!N67/M115*100&gt;90,5,IF('IA3'!N67/M115*100&gt;80,4,IF('IA3'!N67/M115*100&gt;70,3,IF('IA3'!N67/M115*100&gt;60,2,IF('IA3'!N67/M115*100&lt;=60,1)))))),0))*M315)</f>
        <v>1000</v>
      </c>
      <c r="N215" s="97">
        <f>IF(COUNT('IA3'!O67)=0,1000,(IFERROR(IF('IA3'!O67/N115&lt;0.5,0,IF('IA3'!O67/N115*100&gt;90,5,IF('IA3'!O67/N115*100&gt;80,4,IF('IA3'!O67/N115*100&gt;70,3,IF('IA3'!O67/N115*100&gt;60,2,IF('IA3'!O67/N115*100&lt;=60,1)))))),0))*N315)</f>
        <v>1000</v>
      </c>
      <c r="O215" s="97">
        <f>IF(COUNT('IA3'!P67)=0,1000,(IFERROR(IF('IA3'!P67/O115&lt;0.5,0,IF('IA3'!P67/O115*100&gt;90,5,IF('IA3'!P67/O115*100&gt;80,4,IF('IA3'!P67/O115*100&gt;70,3,IF('IA3'!P67/O115*100&gt;60,2,IF('IA3'!P67/O115*100&lt;=60,1)))))),0))*O315)</f>
        <v>1000</v>
      </c>
      <c r="P215" s="97">
        <f>IF(COUNT('IA3'!Q67)=0,1000,(IFERROR(IF('IA3'!Q67/P115&lt;0.5,0,IF('IA3'!Q67/P115*100&gt;90,5,IF('IA3'!Q67/P115*100&gt;80,4,IF('IA3'!Q67/P115*100&gt;70,3,IF('IA3'!Q67/P115*100&gt;60,2,IF('IA3'!Q67/P115*100&lt;=60,1)))))),0))*P315)</f>
        <v>1000</v>
      </c>
      <c r="Q215" s="97">
        <f>IF(COUNT('IA3'!R67)=0,1000,(IFERROR(IF('IA3'!R67/Q115&lt;0.5,0,IF('IA3'!R67/Q115*100&gt;90,5,IF('IA3'!R67/Q115*100&gt;80,4,IF('IA3'!R67/Q115*100&gt;70,3,IF('IA3'!R67/Q115*100&gt;60,2,IF('IA3'!R67/Q115*100&lt;=60,1)))))),0))*Q315)</f>
        <v>1000</v>
      </c>
      <c r="R215" s="97">
        <f>IF(COUNT('IA3'!S67)=0,1000,(IFERROR(IF('IA3'!S67/R115&lt;0.5,0,IF('IA3'!S67/R115*100&gt;90,5,IF('IA3'!S67/R115*100&gt;80,4,IF('IA3'!S67/R115*100&gt;70,3,IF('IA3'!S67/R115*100&gt;60,2,IF('IA3'!S67/R115*100&lt;=60,1)))))),0))*R315)</f>
        <v>1000</v>
      </c>
      <c r="S215" s="97">
        <f>IF(COUNT('IA3'!T67)=0,1000,(IFERROR(IF('IA3'!T67/S115&lt;0.5,0,IF('IA3'!T67/S115*100&gt;90,5,IF('IA3'!T67/S115*100&gt;80,4,IF('IA3'!T67/S115*100&gt;70,3,IF('IA3'!T67/S115*100&gt;60,2,IF('IA3'!T67/S115*100&lt;=60,1)))))),0))*S315)</f>
        <v>1000</v>
      </c>
      <c r="T215" s="97">
        <f>IF(COUNT('IA3'!U67)=0,1000,(IFERROR(IF('IA3'!U67/T115&lt;0.5,0,IF('IA3'!U67/T115*100&gt;90,5,IF('IA3'!U67/T115*100&gt;80,4,IF('IA3'!U67/T115*100&gt;70,3,IF('IA3'!U67/T115*100&gt;60,2,IF('IA3'!U67/T115*100&lt;=60,1)))))),0))*T315)</f>
        <v>1000</v>
      </c>
      <c r="U215" s="97">
        <f>IF(COUNT('IA3'!#REF!)=0,1000,(IFERROR(IF('IA3'!#REF!/U115&lt;0.5,0,IF('IA3'!#REF!/U115*100&gt;90,5,IF('IA3'!#REF!/U115*100&gt;80,4,IF('IA3'!#REF!/U115*100&gt;70,3,IF('IA3'!#REF!/U115*100&gt;60,2,IF('IA3'!#REF!/U115*100&lt;=60,1)))))),0))*U315)</f>
        <v>1000</v>
      </c>
      <c r="V215" s="97">
        <f>IF(COUNT('IA3'!V67)=0,1000,(IFERROR(IF('IA3'!V67/V115&lt;0.5,0,IF('IA3'!V67/V115*100&gt;90,5,IF('IA3'!V67/V115*100&gt;80,4,IF('IA3'!V67/V115*100&gt;70,3,IF('IA3'!V67/V115*100&gt;60,2,IF('IA3'!V67/V115*100&lt;=60,1)))))),0))*V315)</f>
        <v>1000</v>
      </c>
      <c r="W215" s="97">
        <f>IF(COUNT('IA3'!W67)=0,1000,(IFERROR(IF('IA3'!W67/W115&lt;0.5,0,IF('IA3'!W67/W115*100&gt;90,5,IF('IA3'!W67/W115*100&gt;80,4,IF('IA3'!W67/W115*100&gt;70,3,IF('IA3'!W67/W115*100&gt;60,2,IF('IA3'!W67/W115*100&lt;=60,1)))))),0))*W315)</f>
        <v>1000</v>
      </c>
      <c r="X215" s="97">
        <f>IF(COUNT('IA3'!X67)=0,1000,(IFERROR(IF('IA3'!X67/X115&lt;0.5,0,IF('IA3'!X67/X115*100&gt;90,5,IF('IA3'!X67/X115*100&gt;80,4,IF('IA3'!X67/X115*100&gt;70,3,IF('IA3'!X67/X115*100&gt;60,2,IF('IA3'!X67/X115*100&lt;=60,1)))))),0))*X315)</f>
        <v>1000</v>
      </c>
      <c r="Y215" s="97">
        <f>IF(COUNT('IA3'!Y67)=0,1000,(IFERROR(IF('IA3'!Y67/Y115&lt;0.5,0,IF('IA3'!Y67/Y115*100&gt;90,5,IF('IA3'!Y67/Y115*100&gt;80,4,IF('IA3'!Y67/Y115*100&gt;70,3,IF('IA3'!Y67/Y115*100&gt;60,2,IF('IA3'!Y67/Y115*100&lt;=60,1)))))),0))*Y315)</f>
        <v>1000</v>
      </c>
      <c r="Z215" s="97">
        <f>IF(COUNT('IA3'!Z67)=0,1000,(IFERROR(IF('IA3'!Z67/Z115&lt;0.5,0,IF('IA3'!Z67/Z115*100&gt;90,5,IF('IA3'!Z67/Z115*100&gt;80,4,IF('IA3'!Z67/Z115*100&gt;70,3,IF('IA3'!Z67/Z115*100&gt;60,2,IF('IA3'!Z67/Z115*100&lt;=60,1)))))),0))*Z315)</f>
        <v>1000</v>
      </c>
      <c r="AA215" s="97">
        <f>IF(COUNT('IA3'!AA67)=0,1000,(IFERROR(IF('IA3'!AA67/AA115&lt;0.5,0,IF('IA3'!AA67/AA115*100&gt;90,5,IF('IA3'!AA67/AA115*100&gt;80,4,IF('IA3'!AA67/AA115*100&gt;70,3,IF('IA3'!AA67/AA115*100&gt;60,2,IF('IA3'!AA67/AA115*100&lt;=60,1)))))),0))*AA315)</f>
        <v>1000</v>
      </c>
      <c r="AB215" s="97">
        <f>IF(COUNT('IA3'!AB67)=0,1000,(IFERROR(IF('IA3'!AB67/AB115&lt;0.5,0,IF('IA3'!AB67/AB115*100&gt;90,5,IF('IA3'!AB67/AB115*100&gt;80,4,IF('IA3'!AB67/AB115*100&gt;70,3,IF('IA3'!AB67/AB115*100&gt;60,2,IF('IA3'!AB67/AB115*100&lt;=60,1)))))),0))*AB315)</f>
        <v>1000</v>
      </c>
      <c r="AC215" s="97">
        <f>IF(COUNT('IA3'!AC67)=0,1000,(IFERROR(IF('IA3'!AC67/AC115&lt;0.5,0,IF('IA3'!AC67/AC115*100&gt;90,5,IF('IA3'!AC67/AC115*100&gt;80,4,IF('IA3'!AC67/AC115*100&gt;70,3,IF('IA3'!AC67/AC115*100&gt;60,2,IF('IA3'!AC67/AC115*100&lt;=60,1)))))),0))*AC315)</f>
        <v>1000</v>
      </c>
      <c r="AD215" s="97">
        <f>IF(COUNT('IA3'!AD67)=0,1000,(IFERROR(IF('IA3'!AD67/AD115&lt;0.5,0,IF('IA3'!AD67/AD115*100&gt;90,5,IF('IA3'!AD67/AD115*100&gt;80,4,IF('IA3'!AD67/AD115*100&gt;70,3,IF('IA3'!AD67/AD115*100&gt;60,2,IF('IA3'!AD67/AD115*100&lt;=60,1)))))),0))*AD315)</f>
        <v>1000</v>
      </c>
      <c r="AE215" s="97">
        <f>IF(COUNT('IA3'!AE67)=0,1000,(IFERROR(IF('IA3'!AE67/AE115&lt;0.5,0,IF('IA3'!AE67/AE115*100&gt;90,5,IF('IA3'!AE67/AE115*100&gt;80,4,IF('IA3'!AE67/AE115*100&gt;70,3,IF('IA3'!AE67/AE115*100&gt;60,2,IF('IA3'!AE67/AE115*100&lt;=60,1)))))),0))*AE315)</f>
        <v>1000</v>
      </c>
      <c r="AF215" s="97">
        <f>IF(COUNT('IA3'!AF67)=0,1000,(IFERROR(IF('IA3'!AF67/AF115&lt;0.5,0,IF('IA3'!AF67/AF115*100&gt;90,5,IF('IA3'!AF67/AF115*100&gt;80,4,IF('IA3'!AF67/AF115*100&gt;70,3,IF('IA3'!AF67/AF115*100&gt;60,2,IF('IA3'!AF67/AF115*100&lt;=60,1)))))),0))*AF315)</f>
        <v>1000</v>
      </c>
      <c r="AG215" s="97">
        <f>IF(COUNT('IA3'!AG67)=0,1000,(IFERROR(IF('IA3'!AG67/AG115&lt;0.5,0,IF('IA3'!AG67/AG115*100&gt;90,5,IF('IA3'!AG67/AG115*100&gt;80,4,IF('IA3'!AG67/AG115*100&gt;70,3,IF('IA3'!AG67/AG115*100&gt;60,2,IF('IA3'!AG67/AG115*100&lt;=60,1)))))),0))*AG315)</f>
        <v>1000</v>
      </c>
      <c r="AH215" s="97">
        <f>IF(COUNT('IA3'!AH67)=0,1000,(IFERROR(IF('IA3'!AH67/AH115&lt;0.5,0,IF('IA3'!AH67/AH115*100&gt;90,5,IF('IA3'!AH67/AH115*100&gt;80,4,IF('IA3'!AH67/AH115*100&gt;70,3,IF('IA3'!AH67/AH115*100&gt;60,2,IF('IA3'!AH67/AH115*100&lt;=60,1)))))),0))*AH315)</f>
        <v>1000</v>
      </c>
      <c r="AI215" s="97">
        <f>IF(COUNT('IA3'!AI67)=0,1000,(IFERROR(IF('IA3'!AI67/AI115&lt;0.5,0,IF('IA3'!AI67/AI115*100&gt;90,5,IF('IA3'!AI67/AI115*100&gt;80,4,IF('IA3'!AI67/AI115*100&gt;70,3,IF('IA3'!AI67/AI115*100&gt;60,2,IF('IA3'!AI67/AI115*100&lt;=60,1)))))),0))*AI315)</f>
        <v>1000</v>
      </c>
      <c r="AJ215" s="97">
        <f>IF(COUNT('IA3'!AJ67)=0,1000,(IFERROR(IF('IA3'!AJ67/AJ115&lt;0.5,0,IF('IA3'!AJ67/AJ115*100&gt;90,5,IF('IA3'!AJ67/AJ115*100&gt;80,4,IF('IA3'!AJ67/AJ115*100&gt;70,3,IF('IA3'!AJ67/AJ115*100&gt;60,2,IF('IA3'!AJ67/AJ115*100&lt;=60,1)))))),0))*AJ315)</f>
        <v>1000</v>
      </c>
      <c r="AK215" s="97">
        <f>IF(COUNT('IA3'!AK67)=0,1000,(IFERROR(IF('IA3'!AK67/AK115&lt;0.5,0,IF('IA3'!AK67/AK115*100&gt;90,5,IF('IA3'!AK67/AK115*100&gt;80,4,IF('IA3'!AK67/AK115*100&gt;70,3,IF('IA3'!AK67/AK115*100&gt;60,2,IF('IA3'!AK67/AK115*100&lt;=60,1)))))),0))*AK315)</f>
        <v>1000</v>
      </c>
      <c r="AL215" s="97">
        <f>IF(COUNT('IA3'!AL67)=0,1000,(IFERROR(IF('IA3'!AL67/AL115&lt;0.5,0,IF('IA3'!AL67/AL115*100&gt;90,5,IF('IA3'!AL67/AL115*100&gt;80,4,IF('IA3'!AL67/AL115*100&gt;70,3,IF('IA3'!AL67/AL115*100&gt;60,2,IF('IA3'!AL67/AL115*100&lt;=60,1)))))),0))*AL315)</f>
        <v>1000</v>
      </c>
      <c r="AM215" s="97">
        <f>IF(COUNT('IA3'!AM67)=0,1000,(IFERROR(IF('IA3'!AM67/AM115&lt;0.5,0,IF('IA3'!AM67/AM115*100&gt;90,5,IF('IA3'!AM67/AM115*100&gt;80,4,IF('IA3'!AM67/AM115*100&gt;70,3,IF('IA3'!AM67/AM115*100&gt;60,2,IF('IA3'!AM67/AM115*100&lt;=60,1)))))),0))*AM315)</f>
        <v>1000</v>
      </c>
      <c r="AN215" s="97">
        <f>IF(COUNT('IA3'!AN67)=0,1000,(IFERROR(IF('IA3'!AN67/AN115&lt;0.5,0,IF('IA3'!AN67/AN115*100&gt;90,5,IF('IA3'!AN67/AN115*100&gt;80,4,IF('IA3'!AN67/AN115*100&gt;70,3,IF('IA3'!AN67/AN115*100&gt;60,2,IF('IA3'!AN67/AN115*100&lt;=60,1)))))),0))*AN315)</f>
        <v>1000</v>
      </c>
      <c r="AO215" s="97">
        <f>IF(COUNT('IA3'!AO67)=0,1000,(IFERROR(IF('IA3'!AO67/AO115&lt;0.5,0,IF('IA3'!AO67/AO115*100&gt;90,5,IF('IA3'!AO67/AO115*100&gt;80,4,IF('IA3'!AO67/AO115*100&gt;70,3,IF('IA3'!AO67/AO115*100&gt;60,2,IF('IA3'!AO67/AO115*100&lt;=60,1)))))),0))*AO315)</f>
        <v>1000</v>
      </c>
      <c r="AP215" s="97">
        <f>IF(COUNT('IA3'!AP67)=0,1000,(IFERROR(IF('IA3'!AP67/AP115&lt;0.5,0,IF('IA3'!AP67/AP115*100&gt;90,5,IF('IA3'!AP67/AP115*100&gt;80,4,IF('IA3'!AP67/AP115*100&gt;70,3,IF('IA3'!AP67/AP115*100&gt;60,2,IF('IA3'!AP67/AP115*100&lt;=60,1)))))),0))*AP315)</f>
        <v>1000</v>
      </c>
      <c r="AQ215" s="97">
        <f>IF(COUNT('IA3'!AQ67)=0,1000,(IFERROR(IF('IA3'!AQ67/AQ115&lt;0.5,0,IF('IA3'!AQ67/AQ115*100&gt;90,5,IF('IA3'!AQ67/AQ115*100&gt;80,4,IF('IA3'!AQ67/AQ115*100&gt;70,3,IF('IA3'!AQ67/AQ115*100&gt;60,2,IF('IA3'!AQ67/AQ115*100&lt;=60,1)))))),0))*AQ315)</f>
        <v>1000</v>
      </c>
      <c r="AR215" s="97">
        <f>IF(COUNT('IA3'!AR67)=0,1000,(IFERROR(IF('IA3'!AR67/AR115&lt;0.5,0,IF('IA3'!AR67/AR115*100&gt;90,5,IF('IA3'!AR67/AR115*100&gt;80,4,IF('IA3'!AR67/AR115*100&gt;70,3,IF('IA3'!AR67/AR115*100&gt;60,2,IF('IA3'!AR67/AR115*100&lt;=60,1)))))),0))*AR315)</f>
        <v>1000</v>
      </c>
      <c r="AS215" s="97">
        <f>IF(COUNT('IA3'!AS67)=0,1000,(IFERROR(IF('IA3'!AS67/AS115&lt;0.5,0,IF('IA3'!AS67/AS115*100&gt;90,5,IF('IA3'!AS67/AS115*100&gt;80,4,IF('IA3'!AS67/AS115*100&gt;70,3,IF('IA3'!AS67/AS115*100&gt;60,2,IF('IA3'!AS67/AS115*100&lt;=60,1)))))),0))*AS315)</f>
        <v>1000</v>
      </c>
      <c r="AT215" s="97">
        <f>IF(COUNT('IA3'!AT67)=0,1000,(IFERROR(IF('IA3'!AT67/AT115&lt;0.5,0,IF('IA3'!AT67/AT115*100&gt;90,5,IF('IA3'!AT67/AT115*100&gt;80,4,IF('IA3'!AT67/AT115*100&gt;70,3,IF('IA3'!AT67/AT115*100&gt;60,2,IF('IA3'!AT67/AT115*100&lt;=60,1)))))),0))*AT315)</f>
        <v>1000</v>
      </c>
      <c r="AU215" s="97">
        <f>IF(COUNT('IA3'!AU67)=0,1000,(IFERROR(IF('IA3'!AU67/AU115&lt;0.5,0,IF('IA3'!AU67/AU115*100&gt;90,5,IF('IA3'!AU67/AU115*100&gt;80,4,IF('IA3'!AU67/AU115*100&gt;70,3,IF('IA3'!AU67/AU115*100&gt;60,2,IF('IA3'!AU67/AU115*100&lt;=60,1)))))),0))*AU315)</f>
        <v>1000</v>
      </c>
      <c r="AV215" s="97">
        <f>IF(COUNT('IA3'!AV67)=0,1000,(IFERROR(IF('IA3'!AV67/AV115&lt;0.5,0,IF('IA3'!AV67/AV115*100&gt;90,5,IF('IA3'!AV67/AV115*100&gt;80,4,IF('IA3'!AV67/AV115*100&gt;70,3,IF('IA3'!AV67/AV115*100&gt;60,2,IF('IA3'!AV67/AV115*100&lt;=60,1)))))),0))*AV315)</f>
        <v>1000</v>
      </c>
      <c r="AW215" s="97">
        <f>IF(COUNT('IA3'!AW67)=0,1000,(IFERROR(IF('IA3'!AW67/AW115&lt;0.5,0,IF('IA3'!AW67/AW115*100&gt;90,5,IF('IA3'!AW67/AW115*100&gt;80,4,IF('IA3'!AW67/AW115*100&gt;70,3,IF('IA3'!AW67/AW115*100&gt;60,2,IF('IA3'!AW67/AW115*100&lt;=60,1)))))),0))*AW315)</f>
        <v>1000</v>
      </c>
      <c r="AX215" s="97">
        <f>IF(COUNT('IA3'!AX67)=0,1000,(IFERROR(IF('IA3'!AX67/AX115&lt;0.5,0,IF('IA3'!AX67/AX115*100&gt;90,5,IF('IA3'!AX67/AX115*100&gt;80,4,IF('IA3'!AX67/AX115*100&gt;70,3,IF('IA3'!AX67/AX115*100&gt;60,2,IF('IA3'!AX67/AX115*100&lt;=60,1)))))),0))*AX315)</f>
        <v>1000</v>
      </c>
      <c r="AY215" s="97">
        <f>IF(COUNT('IA3'!AY67)=0,1000,(IFERROR(IF('IA3'!AY67/AY115&lt;0.5,0,IF('IA3'!AY67/AY115*100&gt;90,5,IF('IA3'!AY67/AY115*100&gt;80,4,IF('IA3'!AY67/AY115*100&gt;70,3,IF('IA3'!AY67/AY115*100&gt;60,2,IF('IA3'!AY67/AY115*100&lt;=60,1)))))),0))*AY315)</f>
        <v>1000</v>
      </c>
      <c r="AZ215" s="97">
        <f>IF(COUNT('IA3'!AZ67)=0,1000,(IFERROR(IF('IA3'!AZ67/AZ115&lt;0.5,0,IF('IA3'!AZ67/AZ115*100&gt;90,5,IF('IA3'!AZ67/AZ115*100&gt;80,4,IF('IA3'!AZ67/AZ115*100&gt;70,3,IF('IA3'!AZ67/AZ115*100&gt;60,2,IF('IA3'!AZ67/AZ115*100&lt;=60,1)))))),0))*AZ315)</f>
        <v>1000</v>
      </c>
      <c r="BA215" s="96">
        <f t="shared" si="60"/>
        <v>0</v>
      </c>
      <c r="BB215" s="96">
        <f t="shared" si="61"/>
        <v>0</v>
      </c>
      <c r="BC215" s="96">
        <f t="shared" si="62"/>
        <v>0</v>
      </c>
      <c r="BD215" s="96">
        <f t="shared" si="63"/>
        <v>0</v>
      </c>
      <c r="BE215" s="96">
        <f t="shared" si="64"/>
        <v>0</v>
      </c>
      <c r="BF215" s="96">
        <f t="shared" si="65"/>
        <v>0</v>
      </c>
      <c r="BG215" s="96">
        <f t="shared" si="66"/>
        <v>0</v>
      </c>
    </row>
    <row r="216" spans="1:59" x14ac:dyDescent="0.3">
      <c r="A216" s="97">
        <f>IF(COUNT('IA3'!B68)=0,1000,(IFERROR(IF('IA3'!B68/A116&lt;0.5,0,IF('IA3'!B68/A116*100&gt;90,5,IF('IA3'!B68/A116*100&gt;80,4,IF('IA3'!B68/A116*100&gt;70,3,IF('IA3'!B68/A116*100&gt;60,2,IF('IA3'!B68/A116*100&lt;=60,1)))))),0))*A316)</f>
        <v>1000</v>
      </c>
      <c r="B216" s="97">
        <f>IF(COUNT('IA3'!C68)=0,1000,(IFERROR(IF('IA3'!C68/B116&lt;0.5,0,IF('IA3'!C68/B116*100&gt;90,5,IF('IA3'!C68/B116*100&gt;80,4,IF('IA3'!C68/B116*100&gt;70,3,IF('IA3'!C68/B116*100&gt;60,2,IF('IA3'!C68/B116*100&lt;=60,1)))))),0))*B316)</f>
        <v>1000</v>
      </c>
      <c r="C216" s="97">
        <f>IF(COUNT('IA3'!D68)=0,1000,(IFERROR(IF('IA3'!D68/C116&lt;0.5,0,IF('IA3'!D68/C116*100&gt;90,5,IF('IA3'!D68/C116*100&gt;80,4,IF('IA3'!D68/C116*100&gt;70,3,IF('IA3'!D68/C116*100&gt;60,2,IF('IA3'!D68/C116*100&lt;=60,1)))))),0))*C316)</f>
        <v>1000</v>
      </c>
      <c r="D216" s="97">
        <f>IF(COUNT('IA3'!E68)=0,1000,(IFERROR(IF('IA3'!E68/D116&lt;0.5,0,IF('IA3'!E68/D116*100&gt;90,5,IF('IA3'!E68/D116*100&gt;80,4,IF('IA3'!E68/D116*100&gt;70,3,IF('IA3'!E68/D116*100&gt;60,2,IF('IA3'!E68/D116*100&lt;=60,1)))))),0))*D316)</f>
        <v>1000</v>
      </c>
      <c r="E216" s="97">
        <f>IF(COUNT('IA3'!F68)=0,1000,(IFERROR(IF('IA3'!F68/E116&lt;0.5,0,IF('IA3'!F68/E116*100&gt;90,5,IF('IA3'!F68/E116*100&gt;80,4,IF('IA3'!F68/E116*100&gt;70,3,IF('IA3'!F68/E116*100&gt;60,2,IF('IA3'!F68/E116*100&lt;=60,1)))))),0))*E316)</f>
        <v>1000</v>
      </c>
      <c r="F216" s="97">
        <f>IF(COUNT('IA3'!G68)=0,1000,(IFERROR(IF('IA3'!G68/F116&lt;0.5,0,IF('IA3'!G68/F116*100&gt;90,5,IF('IA3'!G68/F116*100&gt;80,4,IF('IA3'!G68/F116*100&gt;70,3,IF('IA3'!G68/F116*100&gt;60,2,IF('IA3'!G68/F116*100&lt;=60,1)))))),0))*F316)</f>
        <v>1000</v>
      </c>
      <c r="G216" s="97">
        <f>IF(COUNT('IA3'!H68)=0,1000,(IFERROR(IF('IA3'!H68/G116&lt;0.5,0,IF('IA3'!H68/G116*100&gt;90,5,IF('IA3'!H68/G116*100&gt;80,4,IF('IA3'!H68/G116*100&gt;70,3,IF('IA3'!H68/G116*100&gt;60,2,IF('IA3'!H68/G116*100&lt;=60,1)))))),0))*G316)</f>
        <v>1000</v>
      </c>
      <c r="H216" s="97">
        <f>IF(COUNT('IA3'!I68)=0,1000,(IFERROR(IF('IA3'!I68/H116&lt;0.5,0,IF('IA3'!I68/H116*100&gt;90,5,IF('IA3'!I68/H116*100&gt;80,4,IF('IA3'!I68/H116*100&gt;70,3,IF('IA3'!I68/H116*100&gt;60,2,IF('IA3'!I68/H116*100&lt;=60,1)))))),0))*H316)</f>
        <v>1000</v>
      </c>
      <c r="I216" s="97">
        <f>IF(COUNT('IA3'!J68)=0,1000,(IFERROR(IF('IA3'!J68/I116&lt;0.5,0,IF('IA3'!J68/I116*100&gt;90,5,IF('IA3'!J68/I116*100&gt;80,4,IF('IA3'!J68/I116*100&gt;70,3,IF('IA3'!J68/I116*100&gt;60,2,IF('IA3'!J68/I116*100&lt;=60,1)))))),0))*I316)</f>
        <v>1000</v>
      </c>
      <c r="J216" s="97">
        <f>IF(COUNT('IA3'!K68)=0,1000,(IFERROR(IF('IA3'!K68/J116&lt;0.5,0,IF('IA3'!K68/J116*100&gt;90,5,IF('IA3'!K68/J116*100&gt;80,4,IF('IA3'!K68/J116*100&gt;70,3,IF('IA3'!K68/J116*100&gt;60,2,IF('IA3'!K68/J116*100&lt;=60,1)))))),0))*J316)</f>
        <v>1000</v>
      </c>
      <c r="K216" s="97">
        <f>IF(COUNT('IA3'!L68)=0,1000,(IFERROR(IF('IA3'!L68/K116&lt;0.5,0,IF('IA3'!L68/K116*100&gt;90,5,IF('IA3'!L68/K116*100&gt;80,4,IF('IA3'!L68/K116*100&gt;70,3,IF('IA3'!L68/K116*100&gt;60,2,IF('IA3'!L68/K116*100&lt;=60,1)))))),0))*K316)</f>
        <v>1000</v>
      </c>
      <c r="L216" s="97">
        <f>IF(COUNT('IA3'!M68)=0,1000,(IFERROR(IF('IA3'!M68/L116&lt;0.5,0,IF('IA3'!M68/L116*100&gt;90,5,IF('IA3'!M68/L116*100&gt;80,4,IF('IA3'!M68/L116*100&gt;70,3,IF('IA3'!M68/L116*100&gt;60,2,IF('IA3'!M68/L116*100&lt;=60,1)))))),0))*L316)</f>
        <v>1000</v>
      </c>
      <c r="M216" s="97">
        <f>IF(COUNT('IA3'!N68)=0,1000,(IFERROR(IF('IA3'!N68/M116&lt;0.5,0,IF('IA3'!N68/M116*100&gt;90,5,IF('IA3'!N68/M116*100&gt;80,4,IF('IA3'!N68/M116*100&gt;70,3,IF('IA3'!N68/M116*100&gt;60,2,IF('IA3'!N68/M116*100&lt;=60,1)))))),0))*M316)</f>
        <v>1000</v>
      </c>
      <c r="N216" s="97">
        <f>IF(COUNT('IA3'!O68)=0,1000,(IFERROR(IF('IA3'!O68/N116&lt;0.5,0,IF('IA3'!O68/N116*100&gt;90,5,IF('IA3'!O68/N116*100&gt;80,4,IF('IA3'!O68/N116*100&gt;70,3,IF('IA3'!O68/N116*100&gt;60,2,IF('IA3'!O68/N116*100&lt;=60,1)))))),0))*N316)</f>
        <v>1000</v>
      </c>
      <c r="O216" s="97">
        <f>IF(COUNT('IA3'!P68)=0,1000,(IFERROR(IF('IA3'!P68/O116&lt;0.5,0,IF('IA3'!P68/O116*100&gt;90,5,IF('IA3'!P68/O116*100&gt;80,4,IF('IA3'!P68/O116*100&gt;70,3,IF('IA3'!P68/O116*100&gt;60,2,IF('IA3'!P68/O116*100&lt;=60,1)))))),0))*O316)</f>
        <v>1000</v>
      </c>
      <c r="P216" s="97">
        <f>IF(COUNT('IA3'!Q68)=0,1000,(IFERROR(IF('IA3'!Q68/P116&lt;0.5,0,IF('IA3'!Q68/P116*100&gt;90,5,IF('IA3'!Q68/P116*100&gt;80,4,IF('IA3'!Q68/P116*100&gt;70,3,IF('IA3'!Q68/P116*100&gt;60,2,IF('IA3'!Q68/P116*100&lt;=60,1)))))),0))*P316)</f>
        <v>1000</v>
      </c>
      <c r="Q216" s="97">
        <f>IF(COUNT('IA3'!R68)=0,1000,(IFERROR(IF('IA3'!R68/Q116&lt;0.5,0,IF('IA3'!R68/Q116*100&gt;90,5,IF('IA3'!R68/Q116*100&gt;80,4,IF('IA3'!R68/Q116*100&gt;70,3,IF('IA3'!R68/Q116*100&gt;60,2,IF('IA3'!R68/Q116*100&lt;=60,1)))))),0))*Q316)</f>
        <v>1000</v>
      </c>
      <c r="R216" s="97">
        <f>IF(COUNT('IA3'!S68)=0,1000,(IFERROR(IF('IA3'!S68/R116&lt;0.5,0,IF('IA3'!S68/R116*100&gt;90,5,IF('IA3'!S68/R116*100&gt;80,4,IF('IA3'!S68/R116*100&gt;70,3,IF('IA3'!S68/R116*100&gt;60,2,IF('IA3'!S68/R116*100&lt;=60,1)))))),0))*R316)</f>
        <v>1000</v>
      </c>
      <c r="S216" s="97">
        <f>IF(COUNT('IA3'!T68)=0,1000,(IFERROR(IF('IA3'!T68/S116&lt;0.5,0,IF('IA3'!T68/S116*100&gt;90,5,IF('IA3'!T68/S116*100&gt;80,4,IF('IA3'!T68/S116*100&gt;70,3,IF('IA3'!T68/S116*100&gt;60,2,IF('IA3'!T68/S116*100&lt;=60,1)))))),0))*S316)</f>
        <v>1000</v>
      </c>
      <c r="T216" s="97">
        <f>IF(COUNT('IA3'!U68)=0,1000,(IFERROR(IF('IA3'!U68/T116&lt;0.5,0,IF('IA3'!U68/T116*100&gt;90,5,IF('IA3'!U68/T116*100&gt;80,4,IF('IA3'!U68/T116*100&gt;70,3,IF('IA3'!U68/T116*100&gt;60,2,IF('IA3'!U68/T116*100&lt;=60,1)))))),0))*T316)</f>
        <v>1000</v>
      </c>
      <c r="U216" s="97">
        <f>IF(COUNT('IA3'!#REF!)=0,1000,(IFERROR(IF('IA3'!#REF!/U116&lt;0.5,0,IF('IA3'!#REF!/U116*100&gt;90,5,IF('IA3'!#REF!/U116*100&gt;80,4,IF('IA3'!#REF!/U116*100&gt;70,3,IF('IA3'!#REF!/U116*100&gt;60,2,IF('IA3'!#REF!/U116*100&lt;=60,1)))))),0))*U316)</f>
        <v>1000</v>
      </c>
      <c r="V216" s="97">
        <f>IF(COUNT('IA3'!V68)=0,1000,(IFERROR(IF('IA3'!V68/V116&lt;0.5,0,IF('IA3'!V68/V116*100&gt;90,5,IF('IA3'!V68/V116*100&gt;80,4,IF('IA3'!V68/V116*100&gt;70,3,IF('IA3'!V68/V116*100&gt;60,2,IF('IA3'!V68/V116*100&lt;=60,1)))))),0))*V316)</f>
        <v>1000</v>
      </c>
      <c r="W216" s="97">
        <f>IF(COUNT('IA3'!W68)=0,1000,(IFERROR(IF('IA3'!W68/W116&lt;0.5,0,IF('IA3'!W68/W116*100&gt;90,5,IF('IA3'!W68/W116*100&gt;80,4,IF('IA3'!W68/W116*100&gt;70,3,IF('IA3'!W68/W116*100&gt;60,2,IF('IA3'!W68/W116*100&lt;=60,1)))))),0))*W316)</f>
        <v>1000</v>
      </c>
      <c r="X216" s="97">
        <f>IF(COUNT('IA3'!X68)=0,1000,(IFERROR(IF('IA3'!X68/X116&lt;0.5,0,IF('IA3'!X68/X116*100&gt;90,5,IF('IA3'!X68/X116*100&gt;80,4,IF('IA3'!X68/X116*100&gt;70,3,IF('IA3'!X68/X116*100&gt;60,2,IF('IA3'!X68/X116*100&lt;=60,1)))))),0))*X316)</f>
        <v>1000</v>
      </c>
      <c r="Y216" s="97">
        <f>IF(COUNT('IA3'!Y68)=0,1000,(IFERROR(IF('IA3'!Y68/Y116&lt;0.5,0,IF('IA3'!Y68/Y116*100&gt;90,5,IF('IA3'!Y68/Y116*100&gt;80,4,IF('IA3'!Y68/Y116*100&gt;70,3,IF('IA3'!Y68/Y116*100&gt;60,2,IF('IA3'!Y68/Y116*100&lt;=60,1)))))),0))*Y316)</f>
        <v>1000</v>
      </c>
      <c r="Z216" s="97">
        <f>IF(COUNT('IA3'!Z68)=0,1000,(IFERROR(IF('IA3'!Z68/Z116&lt;0.5,0,IF('IA3'!Z68/Z116*100&gt;90,5,IF('IA3'!Z68/Z116*100&gt;80,4,IF('IA3'!Z68/Z116*100&gt;70,3,IF('IA3'!Z68/Z116*100&gt;60,2,IF('IA3'!Z68/Z116*100&lt;=60,1)))))),0))*Z316)</f>
        <v>1000</v>
      </c>
      <c r="AA216" s="97">
        <f>IF(COUNT('IA3'!AA68)=0,1000,(IFERROR(IF('IA3'!AA68/AA116&lt;0.5,0,IF('IA3'!AA68/AA116*100&gt;90,5,IF('IA3'!AA68/AA116*100&gt;80,4,IF('IA3'!AA68/AA116*100&gt;70,3,IF('IA3'!AA68/AA116*100&gt;60,2,IF('IA3'!AA68/AA116*100&lt;=60,1)))))),0))*AA316)</f>
        <v>1000</v>
      </c>
      <c r="AB216" s="97">
        <f>IF(COUNT('IA3'!AB68)=0,1000,(IFERROR(IF('IA3'!AB68/AB116&lt;0.5,0,IF('IA3'!AB68/AB116*100&gt;90,5,IF('IA3'!AB68/AB116*100&gt;80,4,IF('IA3'!AB68/AB116*100&gt;70,3,IF('IA3'!AB68/AB116*100&gt;60,2,IF('IA3'!AB68/AB116*100&lt;=60,1)))))),0))*AB316)</f>
        <v>1000</v>
      </c>
      <c r="AC216" s="97">
        <f>IF(COUNT('IA3'!AC68)=0,1000,(IFERROR(IF('IA3'!AC68/AC116&lt;0.5,0,IF('IA3'!AC68/AC116*100&gt;90,5,IF('IA3'!AC68/AC116*100&gt;80,4,IF('IA3'!AC68/AC116*100&gt;70,3,IF('IA3'!AC68/AC116*100&gt;60,2,IF('IA3'!AC68/AC116*100&lt;=60,1)))))),0))*AC316)</f>
        <v>1000</v>
      </c>
      <c r="AD216" s="97">
        <f>IF(COUNT('IA3'!AD68)=0,1000,(IFERROR(IF('IA3'!AD68/AD116&lt;0.5,0,IF('IA3'!AD68/AD116*100&gt;90,5,IF('IA3'!AD68/AD116*100&gt;80,4,IF('IA3'!AD68/AD116*100&gt;70,3,IF('IA3'!AD68/AD116*100&gt;60,2,IF('IA3'!AD68/AD116*100&lt;=60,1)))))),0))*AD316)</f>
        <v>1000</v>
      </c>
      <c r="AE216" s="97">
        <f>IF(COUNT('IA3'!AE68)=0,1000,(IFERROR(IF('IA3'!AE68/AE116&lt;0.5,0,IF('IA3'!AE68/AE116*100&gt;90,5,IF('IA3'!AE68/AE116*100&gt;80,4,IF('IA3'!AE68/AE116*100&gt;70,3,IF('IA3'!AE68/AE116*100&gt;60,2,IF('IA3'!AE68/AE116*100&lt;=60,1)))))),0))*AE316)</f>
        <v>1000</v>
      </c>
      <c r="AF216" s="97">
        <f>IF(COUNT('IA3'!AF68)=0,1000,(IFERROR(IF('IA3'!AF68/AF116&lt;0.5,0,IF('IA3'!AF68/AF116*100&gt;90,5,IF('IA3'!AF68/AF116*100&gt;80,4,IF('IA3'!AF68/AF116*100&gt;70,3,IF('IA3'!AF68/AF116*100&gt;60,2,IF('IA3'!AF68/AF116*100&lt;=60,1)))))),0))*AF316)</f>
        <v>1000</v>
      </c>
      <c r="AG216" s="97">
        <f>IF(COUNT('IA3'!AG68)=0,1000,(IFERROR(IF('IA3'!AG68/AG116&lt;0.5,0,IF('IA3'!AG68/AG116*100&gt;90,5,IF('IA3'!AG68/AG116*100&gt;80,4,IF('IA3'!AG68/AG116*100&gt;70,3,IF('IA3'!AG68/AG116*100&gt;60,2,IF('IA3'!AG68/AG116*100&lt;=60,1)))))),0))*AG316)</f>
        <v>1000</v>
      </c>
      <c r="AH216" s="97">
        <f>IF(COUNT('IA3'!AH68)=0,1000,(IFERROR(IF('IA3'!AH68/AH116&lt;0.5,0,IF('IA3'!AH68/AH116*100&gt;90,5,IF('IA3'!AH68/AH116*100&gt;80,4,IF('IA3'!AH68/AH116*100&gt;70,3,IF('IA3'!AH68/AH116*100&gt;60,2,IF('IA3'!AH68/AH116*100&lt;=60,1)))))),0))*AH316)</f>
        <v>1000</v>
      </c>
      <c r="AI216" s="97">
        <f>IF(COUNT('IA3'!AI68)=0,1000,(IFERROR(IF('IA3'!AI68/AI116&lt;0.5,0,IF('IA3'!AI68/AI116*100&gt;90,5,IF('IA3'!AI68/AI116*100&gt;80,4,IF('IA3'!AI68/AI116*100&gt;70,3,IF('IA3'!AI68/AI116*100&gt;60,2,IF('IA3'!AI68/AI116*100&lt;=60,1)))))),0))*AI316)</f>
        <v>1000</v>
      </c>
      <c r="AJ216" s="97">
        <f>IF(COUNT('IA3'!AJ68)=0,1000,(IFERROR(IF('IA3'!AJ68/AJ116&lt;0.5,0,IF('IA3'!AJ68/AJ116*100&gt;90,5,IF('IA3'!AJ68/AJ116*100&gt;80,4,IF('IA3'!AJ68/AJ116*100&gt;70,3,IF('IA3'!AJ68/AJ116*100&gt;60,2,IF('IA3'!AJ68/AJ116*100&lt;=60,1)))))),0))*AJ316)</f>
        <v>1000</v>
      </c>
      <c r="AK216" s="97">
        <f>IF(COUNT('IA3'!AK68)=0,1000,(IFERROR(IF('IA3'!AK68/AK116&lt;0.5,0,IF('IA3'!AK68/AK116*100&gt;90,5,IF('IA3'!AK68/AK116*100&gt;80,4,IF('IA3'!AK68/AK116*100&gt;70,3,IF('IA3'!AK68/AK116*100&gt;60,2,IF('IA3'!AK68/AK116*100&lt;=60,1)))))),0))*AK316)</f>
        <v>1000</v>
      </c>
      <c r="AL216" s="97">
        <f>IF(COUNT('IA3'!AL68)=0,1000,(IFERROR(IF('IA3'!AL68/AL116&lt;0.5,0,IF('IA3'!AL68/AL116*100&gt;90,5,IF('IA3'!AL68/AL116*100&gt;80,4,IF('IA3'!AL68/AL116*100&gt;70,3,IF('IA3'!AL68/AL116*100&gt;60,2,IF('IA3'!AL68/AL116*100&lt;=60,1)))))),0))*AL316)</f>
        <v>1000</v>
      </c>
      <c r="AM216" s="97">
        <f>IF(COUNT('IA3'!AM68)=0,1000,(IFERROR(IF('IA3'!AM68/AM116&lt;0.5,0,IF('IA3'!AM68/AM116*100&gt;90,5,IF('IA3'!AM68/AM116*100&gt;80,4,IF('IA3'!AM68/AM116*100&gt;70,3,IF('IA3'!AM68/AM116*100&gt;60,2,IF('IA3'!AM68/AM116*100&lt;=60,1)))))),0))*AM316)</f>
        <v>1000</v>
      </c>
      <c r="AN216" s="97">
        <f>IF(COUNT('IA3'!AN68)=0,1000,(IFERROR(IF('IA3'!AN68/AN116&lt;0.5,0,IF('IA3'!AN68/AN116*100&gt;90,5,IF('IA3'!AN68/AN116*100&gt;80,4,IF('IA3'!AN68/AN116*100&gt;70,3,IF('IA3'!AN68/AN116*100&gt;60,2,IF('IA3'!AN68/AN116*100&lt;=60,1)))))),0))*AN316)</f>
        <v>1000</v>
      </c>
      <c r="AO216" s="97">
        <f>IF(COUNT('IA3'!AO68)=0,1000,(IFERROR(IF('IA3'!AO68/AO116&lt;0.5,0,IF('IA3'!AO68/AO116*100&gt;90,5,IF('IA3'!AO68/AO116*100&gt;80,4,IF('IA3'!AO68/AO116*100&gt;70,3,IF('IA3'!AO68/AO116*100&gt;60,2,IF('IA3'!AO68/AO116*100&lt;=60,1)))))),0))*AO316)</f>
        <v>1000</v>
      </c>
      <c r="AP216" s="97">
        <f>IF(COUNT('IA3'!AP68)=0,1000,(IFERROR(IF('IA3'!AP68/AP116&lt;0.5,0,IF('IA3'!AP68/AP116*100&gt;90,5,IF('IA3'!AP68/AP116*100&gt;80,4,IF('IA3'!AP68/AP116*100&gt;70,3,IF('IA3'!AP68/AP116*100&gt;60,2,IF('IA3'!AP68/AP116*100&lt;=60,1)))))),0))*AP316)</f>
        <v>1000</v>
      </c>
      <c r="AQ216" s="97">
        <f>IF(COUNT('IA3'!AQ68)=0,1000,(IFERROR(IF('IA3'!AQ68/AQ116&lt;0.5,0,IF('IA3'!AQ68/AQ116*100&gt;90,5,IF('IA3'!AQ68/AQ116*100&gt;80,4,IF('IA3'!AQ68/AQ116*100&gt;70,3,IF('IA3'!AQ68/AQ116*100&gt;60,2,IF('IA3'!AQ68/AQ116*100&lt;=60,1)))))),0))*AQ316)</f>
        <v>1000</v>
      </c>
      <c r="AR216" s="97">
        <f>IF(COUNT('IA3'!AR68)=0,1000,(IFERROR(IF('IA3'!AR68/AR116&lt;0.5,0,IF('IA3'!AR68/AR116*100&gt;90,5,IF('IA3'!AR68/AR116*100&gt;80,4,IF('IA3'!AR68/AR116*100&gt;70,3,IF('IA3'!AR68/AR116*100&gt;60,2,IF('IA3'!AR68/AR116*100&lt;=60,1)))))),0))*AR316)</f>
        <v>1000</v>
      </c>
      <c r="AS216" s="97">
        <f>IF(COUNT('IA3'!AS68)=0,1000,(IFERROR(IF('IA3'!AS68/AS116&lt;0.5,0,IF('IA3'!AS68/AS116*100&gt;90,5,IF('IA3'!AS68/AS116*100&gt;80,4,IF('IA3'!AS68/AS116*100&gt;70,3,IF('IA3'!AS68/AS116*100&gt;60,2,IF('IA3'!AS68/AS116*100&lt;=60,1)))))),0))*AS316)</f>
        <v>1000</v>
      </c>
      <c r="AT216" s="97">
        <f>IF(COUNT('IA3'!AT68)=0,1000,(IFERROR(IF('IA3'!AT68/AT116&lt;0.5,0,IF('IA3'!AT68/AT116*100&gt;90,5,IF('IA3'!AT68/AT116*100&gt;80,4,IF('IA3'!AT68/AT116*100&gt;70,3,IF('IA3'!AT68/AT116*100&gt;60,2,IF('IA3'!AT68/AT116*100&lt;=60,1)))))),0))*AT316)</f>
        <v>1000</v>
      </c>
      <c r="AU216" s="97">
        <f>IF(COUNT('IA3'!AU68)=0,1000,(IFERROR(IF('IA3'!AU68/AU116&lt;0.5,0,IF('IA3'!AU68/AU116*100&gt;90,5,IF('IA3'!AU68/AU116*100&gt;80,4,IF('IA3'!AU68/AU116*100&gt;70,3,IF('IA3'!AU68/AU116*100&gt;60,2,IF('IA3'!AU68/AU116*100&lt;=60,1)))))),0))*AU316)</f>
        <v>1000</v>
      </c>
      <c r="AV216" s="97">
        <f>IF(COUNT('IA3'!AV68)=0,1000,(IFERROR(IF('IA3'!AV68/AV116&lt;0.5,0,IF('IA3'!AV68/AV116*100&gt;90,5,IF('IA3'!AV68/AV116*100&gt;80,4,IF('IA3'!AV68/AV116*100&gt;70,3,IF('IA3'!AV68/AV116*100&gt;60,2,IF('IA3'!AV68/AV116*100&lt;=60,1)))))),0))*AV316)</f>
        <v>1000</v>
      </c>
      <c r="AW216" s="97">
        <f>IF(COUNT('IA3'!AW68)=0,1000,(IFERROR(IF('IA3'!AW68/AW116&lt;0.5,0,IF('IA3'!AW68/AW116*100&gt;90,5,IF('IA3'!AW68/AW116*100&gt;80,4,IF('IA3'!AW68/AW116*100&gt;70,3,IF('IA3'!AW68/AW116*100&gt;60,2,IF('IA3'!AW68/AW116*100&lt;=60,1)))))),0))*AW316)</f>
        <v>1000</v>
      </c>
      <c r="AX216" s="97">
        <f>IF(COUNT('IA3'!AX68)=0,1000,(IFERROR(IF('IA3'!AX68/AX116&lt;0.5,0,IF('IA3'!AX68/AX116*100&gt;90,5,IF('IA3'!AX68/AX116*100&gt;80,4,IF('IA3'!AX68/AX116*100&gt;70,3,IF('IA3'!AX68/AX116*100&gt;60,2,IF('IA3'!AX68/AX116*100&lt;=60,1)))))),0))*AX316)</f>
        <v>1000</v>
      </c>
      <c r="AY216" s="97">
        <f>IF(COUNT('IA3'!AY68)=0,1000,(IFERROR(IF('IA3'!AY68/AY116&lt;0.5,0,IF('IA3'!AY68/AY116*100&gt;90,5,IF('IA3'!AY68/AY116*100&gt;80,4,IF('IA3'!AY68/AY116*100&gt;70,3,IF('IA3'!AY68/AY116*100&gt;60,2,IF('IA3'!AY68/AY116*100&lt;=60,1)))))),0))*AY316)</f>
        <v>1000</v>
      </c>
      <c r="AZ216" s="97">
        <f>IF(COUNT('IA3'!AZ68)=0,1000,(IFERROR(IF('IA3'!AZ68/AZ116&lt;0.5,0,IF('IA3'!AZ68/AZ116*100&gt;90,5,IF('IA3'!AZ68/AZ116*100&gt;80,4,IF('IA3'!AZ68/AZ116*100&gt;70,3,IF('IA3'!AZ68/AZ116*100&gt;60,2,IF('IA3'!AZ68/AZ116*100&lt;=60,1)))))),0))*AZ316)</f>
        <v>1000</v>
      </c>
      <c r="BA216" s="96">
        <f t="shared" si="60"/>
        <v>0</v>
      </c>
      <c r="BB216" s="96">
        <f t="shared" si="61"/>
        <v>0</v>
      </c>
      <c r="BC216" s="96">
        <f t="shared" si="62"/>
        <v>0</v>
      </c>
      <c r="BD216" s="96">
        <f t="shared" si="63"/>
        <v>0</v>
      </c>
      <c r="BE216" s="96">
        <f t="shared" si="64"/>
        <v>0</v>
      </c>
      <c r="BF216" s="96">
        <f t="shared" si="65"/>
        <v>0</v>
      </c>
      <c r="BG216" s="96">
        <f t="shared" si="66"/>
        <v>0</v>
      </c>
    </row>
    <row r="217" spans="1:59" x14ac:dyDescent="0.3">
      <c r="A217" s="97">
        <f>IF(COUNT('IA3'!B69)=0,1000,(IFERROR(IF('IA3'!B69/A117&lt;0.5,0,IF('IA3'!B69/A117*100&gt;90,5,IF('IA3'!B69/A117*100&gt;80,4,IF('IA3'!B69/A117*100&gt;70,3,IF('IA3'!B69/A117*100&gt;60,2,IF('IA3'!B69/A117*100&lt;=60,1)))))),0))*A317)</f>
        <v>1000</v>
      </c>
      <c r="B217" s="97">
        <f>IF(COUNT('IA3'!C69)=0,1000,(IFERROR(IF('IA3'!C69/B117&lt;0.5,0,IF('IA3'!C69/B117*100&gt;90,5,IF('IA3'!C69/B117*100&gt;80,4,IF('IA3'!C69/B117*100&gt;70,3,IF('IA3'!C69/B117*100&gt;60,2,IF('IA3'!C69/B117*100&lt;=60,1)))))),0))*B317)</f>
        <v>1000</v>
      </c>
      <c r="C217" s="97">
        <f>IF(COUNT('IA3'!D69)=0,1000,(IFERROR(IF('IA3'!D69/C117&lt;0.5,0,IF('IA3'!D69/C117*100&gt;90,5,IF('IA3'!D69/C117*100&gt;80,4,IF('IA3'!D69/C117*100&gt;70,3,IF('IA3'!D69/C117*100&gt;60,2,IF('IA3'!D69/C117*100&lt;=60,1)))))),0))*C317)</f>
        <v>1000</v>
      </c>
      <c r="D217" s="97">
        <f>IF(COUNT('IA3'!E69)=0,1000,(IFERROR(IF('IA3'!E69/D117&lt;0.5,0,IF('IA3'!E69/D117*100&gt;90,5,IF('IA3'!E69/D117*100&gt;80,4,IF('IA3'!E69/D117*100&gt;70,3,IF('IA3'!E69/D117*100&gt;60,2,IF('IA3'!E69/D117*100&lt;=60,1)))))),0))*D317)</f>
        <v>1000</v>
      </c>
      <c r="E217" s="97">
        <f>IF(COUNT('IA3'!F69)=0,1000,(IFERROR(IF('IA3'!F69/E117&lt;0.5,0,IF('IA3'!F69/E117*100&gt;90,5,IF('IA3'!F69/E117*100&gt;80,4,IF('IA3'!F69/E117*100&gt;70,3,IF('IA3'!F69/E117*100&gt;60,2,IF('IA3'!F69/E117*100&lt;=60,1)))))),0))*E317)</f>
        <v>1000</v>
      </c>
      <c r="F217" s="97">
        <f>IF(COUNT('IA3'!G69)=0,1000,(IFERROR(IF('IA3'!G69/F117&lt;0.5,0,IF('IA3'!G69/F117*100&gt;90,5,IF('IA3'!G69/F117*100&gt;80,4,IF('IA3'!G69/F117*100&gt;70,3,IF('IA3'!G69/F117*100&gt;60,2,IF('IA3'!G69/F117*100&lt;=60,1)))))),0))*F317)</f>
        <v>1000</v>
      </c>
      <c r="G217" s="97">
        <f>IF(COUNT('IA3'!H69)=0,1000,(IFERROR(IF('IA3'!H69/G117&lt;0.5,0,IF('IA3'!H69/G117*100&gt;90,5,IF('IA3'!H69/G117*100&gt;80,4,IF('IA3'!H69/G117*100&gt;70,3,IF('IA3'!H69/G117*100&gt;60,2,IF('IA3'!H69/G117*100&lt;=60,1)))))),0))*G317)</f>
        <v>1000</v>
      </c>
      <c r="H217" s="97">
        <f>IF(COUNT('IA3'!I69)=0,1000,(IFERROR(IF('IA3'!I69/H117&lt;0.5,0,IF('IA3'!I69/H117*100&gt;90,5,IF('IA3'!I69/H117*100&gt;80,4,IF('IA3'!I69/H117*100&gt;70,3,IF('IA3'!I69/H117*100&gt;60,2,IF('IA3'!I69/H117*100&lt;=60,1)))))),0))*H317)</f>
        <v>1000</v>
      </c>
      <c r="I217" s="97">
        <f>IF(COUNT('IA3'!J69)=0,1000,(IFERROR(IF('IA3'!J69/I117&lt;0.5,0,IF('IA3'!J69/I117*100&gt;90,5,IF('IA3'!J69/I117*100&gt;80,4,IF('IA3'!J69/I117*100&gt;70,3,IF('IA3'!J69/I117*100&gt;60,2,IF('IA3'!J69/I117*100&lt;=60,1)))))),0))*I317)</f>
        <v>1000</v>
      </c>
      <c r="J217" s="97">
        <f>IF(COUNT('IA3'!K69)=0,1000,(IFERROR(IF('IA3'!K69/J117&lt;0.5,0,IF('IA3'!K69/J117*100&gt;90,5,IF('IA3'!K69/J117*100&gt;80,4,IF('IA3'!K69/J117*100&gt;70,3,IF('IA3'!K69/J117*100&gt;60,2,IF('IA3'!K69/J117*100&lt;=60,1)))))),0))*J317)</f>
        <v>1000</v>
      </c>
      <c r="K217" s="97">
        <f>IF(COUNT('IA3'!L69)=0,1000,(IFERROR(IF('IA3'!L69/K117&lt;0.5,0,IF('IA3'!L69/K117*100&gt;90,5,IF('IA3'!L69/K117*100&gt;80,4,IF('IA3'!L69/K117*100&gt;70,3,IF('IA3'!L69/K117*100&gt;60,2,IF('IA3'!L69/K117*100&lt;=60,1)))))),0))*K317)</f>
        <v>1000</v>
      </c>
      <c r="L217" s="97">
        <f>IF(COUNT('IA3'!M69)=0,1000,(IFERROR(IF('IA3'!M69/L117&lt;0.5,0,IF('IA3'!M69/L117*100&gt;90,5,IF('IA3'!M69/L117*100&gt;80,4,IF('IA3'!M69/L117*100&gt;70,3,IF('IA3'!M69/L117*100&gt;60,2,IF('IA3'!M69/L117*100&lt;=60,1)))))),0))*L317)</f>
        <v>1000</v>
      </c>
      <c r="M217" s="97">
        <f>IF(COUNT('IA3'!N69)=0,1000,(IFERROR(IF('IA3'!N69/M117&lt;0.5,0,IF('IA3'!N69/M117*100&gt;90,5,IF('IA3'!N69/M117*100&gt;80,4,IF('IA3'!N69/M117*100&gt;70,3,IF('IA3'!N69/M117*100&gt;60,2,IF('IA3'!N69/M117*100&lt;=60,1)))))),0))*M317)</f>
        <v>1000</v>
      </c>
      <c r="N217" s="97">
        <f>IF(COUNT('IA3'!O69)=0,1000,(IFERROR(IF('IA3'!O69/N117&lt;0.5,0,IF('IA3'!O69/N117*100&gt;90,5,IF('IA3'!O69/N117*100&gt;80,4,IF('IA3'!O69/N117*100&gt;70,3,IF('IA3'!O69/N117*100&gt;60,2,IF('IA3'!O69/N117*100&lt;=60,1)))))),0))*N317)</f>
        <v>1000</v>
      </c>
      <c r="O217" s="97">
        <f>IF(COUNT('IA3'!P69)=0,1000,(IFERROR(IF('IA3'!P69/O117&lt;0.5,0,IF('IA3'!P69/O117*100&gt;90,5,IF('IA3'!P69/O117*100&gt;80,4,IF('IA3'!P69/O117*100&gt;70,3,IF('IA3'!P69/O117*100&gt;60,2,IF('IA3'!P69/O117*100&lt;=60,1)))))),0))*O317)</f>
        <v>1000</v>
      </c>
      <c r="P217" s="97">
        <f>IF(COUNT('IA3'!Q69)=0,1000,(IFERROR(IF('IA3'!Q69/P117&lt;0.5,0,IF('IA3'!Q69/P117*100&gt;90,5,IF('IA3'!Q69/P117*100&gt;80,4,IF('IA3'!Q69/P117*100&gt;70,3,IF('IA3'!Q69/P117*100&gt;60,2,IF('IA3'!Q69/P117*100&lt;=60,1)))))),0))*P317)</f>
        <v>1000</v>
      </c>
      <c r="Q217" s="97">
        <f>IF(COUNT('IA3'!R69)=0,1000,(IFERROR(IF('IA3'!R69/Q117&lt;0.5,0,IF('IA3'!R69/Q117*100&gt;90,5,IF('IA3'!R69/Q117*100&gt;80,4,IF('IA3'!R69/Q117*100&gt;70,3,IF('IA3'!R69/Q117*100&gt;60,2,IF('IA3'!R69/Q117*100&lt;=60,1)))))),0))*Q317)</f>
        <v>1000</v>
      </c>
      <c r="R217" s="97">
        <f>IF(COUNT('IA3'!S69)=0,1000,(IFERROR(IF('IA3'!S69/R117&lt;0.5,0,IF('IA3'!S69/R117*100&gt;90,5,IF('IA3'!S69/R117*100&gt;80,4,IF('IA3'!S69/R117*100&gt;70,3,IF('IA3'!S69/R117*100&gt;60,2,IF('IA3'!S69/R117*100&lt;=60,1)))))),0))*R317)</f>
        <v>1000</v>
      </c>
      <c r="S217" s="97">
        <f>IF(COUNT('IA3'!T69)=0,1000,(IFERROR(IF('IA3'!T69/S117&lt;0.5,0,IF('IA3'!T69/S117*100&gt;90,5,IF('IA3'!T69/S117*100&gt;80,4,IF('IA3'!T69/S117*100&gt;70,3,IF('IA3'!T69/S117*100&gt;60,2,IF('IA3'!T69/S117*100&lt;=60,1)))))),0))*S317)</f>
        <v>1000</v>
      </c>
      <c r="T217" s="97">
        <f>IF(COUNT('IA3'!U69)=0,1000,(IFERROR(IF('IA3'!U69/T117&lt;0.5,0,IF('IA3'!U69/T117*100&gt;90,5,IF('IA3'!U69/T117*100&gt;80,4,IF('IA3'!U69/T117*100&gt;70,3,IF('IA3'!U69/T117*100&gt;60,2,IF('IA3'!U69/T117*100&lt;=60,1)))))),0))*T317)</f>
        <v>1000</v>
      </c>
      <c r="U217" s="97">
        <f>IF(COUNT('IA3'!#REF!)=0,1000,(IFERROR(IF('IA3'!#REF!/U117&lt;0.5,0,IF('IA3'!#REF!/U117*100&gt;90,5,IF('IA3'!#REF!/U117*100&gt;80,4,IF('IA3'!#REF!/U117*100&gt;70,3,IF('IA3'!#REF!/U117*100&gt;60,2,IF('IA3'!#REF!/U117*100&lt;=60,1)))))),0))*U317)</f>
        <v>1000</v>
      </c>
      <c r="V217" s="97">
        <f>IF(COUNT('IA3'!V69)=0,1000,(IFERROR(IF('IA3'!V69/V117&lt;0.5,0,IF('IA3'!V69/V117*100&gt;90,5,IF('IA3'!V69/V117*100&gt;80,4,IF('IA3'!V69/V117*100&gt;70,3,IF('IA3'!V69/V117*100&gt;60,2,IF('IA3'!V69/V117*100&lt;=60,1)))))),0))*V317)</f>
        <v>1000</v>
      </c>
      <c r="W217" s="97">
        <f>IF(COUNT('IA3'!W69)=0,1000,(IFERROR(IF('IA3'!W69/W117&lt;0.5,0,IF('IA3'!W69/W117*100&gt;90,5,IF('IA3'!W69/W117*100&gt;80,4,IF('IA3'!W69/W117*100&gt;70,3,IF('IA3'!W69/W117*100&gt;60,2,IF('IA3'!W69/W117*100&lt;=60,1)))))),0))*W317)</f>
        <v>1000</v>
      </c>
      <c r="X217" s="97">
        <f>IF(COUNT('IA3'!X69)=0,1000,(IFERROR(IF('IA3'!X69/X117&lt;0.5,0,IF('IA3'!X69/X117*100&gt;90,5,IF('IA3'!X69/X117*100&gt;80,4,IF('IA3'!X69/X117*100&gt;70,3,IF('IA3'!X69/X117*100&gt;60,2,IF('IA3'!X69/X117*100&lt;=60,1)))))),0))*X317)</f>
        <v>1000</v>
      </c>
      <c r="Y217" s="97">
        <f>IF(COUNT('IA3'!Y69)=0,1000,(IFERROR(IF('IA3'!Y69/Y117&lt;0.5,0,IF('IA3'!Y69/Y117*100&gt;90,5,IF('IA3'!Y69/Y117*100&gt;80,4,IF('IA3'!Y69/Y117*100&gt;70,3,IF('IA3'!Y69/Y117*100&gt;60,2,IF('IA3'!Y69/Y117*100&lt;=60,1)))))),0))*Y317)</f>
        <v>1000</v>
      </c>
      <c r="Z217" s="97">
        <f>IF(COUNT('IA3'!Z69)=0,1000,(IFERROR(IF('IA3'!Z69/Z117&lt;0.5,0,IF('IA3'!Z69/Z117*100&gt;90,5,IF('IA3'!Z69/Z117*100&gt;80,4,IF('IA3'!Z69/Z117*100&gt;70,3,IF('IA3'!Z69/Z117*100&gt;60,2,IF('IA3'!Z69/Z117*100&lt;=60,1)))))),0))*Z317)</f>
        <v>1000</v>
      </c>
      <c r="AA217" s="97">
        <f>IF(COUNT('IA3'!AA69)=0,1000,(IFERROR(IF('IA3'!AA69/AA117&lt;0.5,0,IF('IA3'!AA69/AA117*100&gt;90,5,IF('IA3'!AA69/AA117*100&gt;80,4,IF('IA3'!AA69/AA117*100&gt;70,3,IF('IA3'!AA69/AA117*100&gt;60,2,IF('IA3'!AA69/AA117*100&lt;=60,1)))))),0))*AA317)</f>
        <v>1000</v>
      </c>
      <c r="AB217" s="97">
        <f>IF(COUNT('IA3'!AB69)=0,1000,(IFERROR(IF('IA3'!AB69/AB117&lt;0.5,0,IF('IA3'!AB69/AB117*100&gt;90,5,IF('IA3'!AB69/AB117*100&gt;80,4,IF('IA3'!AB69/AB117*100&gt;70,3,IF('IA3'!AB69/AB117*100&gt;60,2,IF('IA3'!AB69/AB117*100&lt;=60,1)))))),0))*AB317)</f>
        <v>1000</v>
      </c>
      <c r="AC217" s="97">
        <f>IF(COUNT('IA3'!AC69)=0,1000,(IFERROR(IF('IA3'!AC69/AC117&lt;0.5,0,IF('IA3'!AC69/AC117*100&gt;90,5,IF('IA3'!AC69/AC117*100&gt;80,4,IF('IA3'!AC69/AC117*100&gt;70,3,IF('IA3'!AC69/AC117*100&gt;60,2,IF('IA3'!AC69/AC117*100&lt;=60,1)))))),0))*AC317)</f>
        <v>1000</v>
      </c>
      <c r="AD217" s="97">
        <f>IF(COUNT('IA3'!AD69)=0,1000,(IFERROR(IF('IA3'!AD69/AD117&lt;0.5,0,IF('IA3'!AD69/AD117*100&gt;90,5,IF('IA3'!AD69/AD117*100&gt;80,4,IF('IA3'!AD69/AD117*100&gt;70,3,IF('IA3'!AD69/AD117*100&gt;60,2,IF('IA3'!AD69/AD117*100&lt;=60,1)))))),0))*AD317)</f>
        <v>1000</v>
      </c>
      <c r="AE217" s="97">
        <f>IF(COUNT('IA3'!AE69)=0,1000,(IFERROR(IF('IA3'!AE69/AE117&lt;0.5,0,IF('IA3'!AE69/AE117*100&gt;90,5,IF('IA3'!AE69/AE117*100&gt;80,4,IF('IA3'!AE69/AE117*100&gt;70,3,IF('IA3'!AE69/AE117*100&gt;60,2,IF('IA3'!AE69/AE117*100&lt;=60,1)))))),0))*AE317)</f>
        <v>1000</v>
      </c>
      <c r="AF217" s="97">
        <f>IF(COUNT('IA3'!AF69)=0,1000,(IFERROR(IF('IA3'!AF69/AF117&lt;0.5,0,IF('IA3'!AF69/AF117*100&gt;90,5,IF('IA3'!AF69/AF117*100&gt;80,4,IF('IA3'!AF69/AF117*100&gt;70,3,IF('IA3'!AF69/AF117*100&gt;60,2,IF('IA3'!AF69/AF117*100&lt;=60,1)))))),0))*AF317)</f>
        <v>1000</v>
      </c>
      <c r="AG217" s="97">
        <f>IF(COUNT('IA3'!AG69)=0,1000,(IFERROR(IF('IA3'!AG69/AG117&lt;0.5,0,IF('IA3'!AG69/AG117*100&gt;90,5,IF('IA3'!AG69/AG117*100&gt;80,4,IF('IA3'!AG69/AG117*100&gt;70,3,IF('IA3'!AG69/AG117*100&gt;60,2,IF('IA3'!AG69/AG117*100&lt;=60,1)))))),0))*AG317)</f>
        <v>1000</v>
      </c>
      <c r="AH217" s="97">
        <f>IF(COUNT('IA3'!AH69)=0,1000,(IFERROR(IF('IA3'!AH69/AH117&lt;0.5,0,IF('IA3'!AH69/AH117*100&gt;90,5,IF('IA3'!AH69/AH117*100&gt;80,4,IF('IA3'!AH69/AH117*100&gt;70,3,IF('IA3'!AH69/AH117*100&gt;60,2,IF('IA3'!AH69/AH117*100&lt;=60,1)))))),0))*AH317)</f>
        <v>1000</v>
      </c>
      <c r="AI217" s="97">
        <f>IF(COUNT('IA3'!AI69)=0,1000,(IFERROR(IF('IA3'!AI69/AI117&lt;0.5,0,IF('IA3'!AI69/AI117*100&gt;90,5,IF('IA3'!AI69/AI117*100&gt;80,4,IF('IA3'!AI69/AI117*100&gt;70,3,IF('IA3'!AI69/AI117*100&gt;60,2,IF('IA3'!AI69/AI117*100&lt;=60,1)))))),0))*AI317)</f>
        <v>1000</v>
      </c>
      <c r="AJ217" s="97">
        <f>IF(COUNT('IA3'!AJ69)=0,1000,(IFERROR(IF('IA3'!AJ69/AJ117&lt;0.5,0,IF('IA3'!AJ69/AJ117*100&gt;90,5,IF('IA3'!AJ69/AJ117*100&gt;80,4,IF('IA3'!AJ69/AJ117*100&gt;70,3,IF('IA3'!AJ69/AJ117*100&gt;60,2,IF('IA3'!AJ69/AJ117*100&lt;=60,1)))))),0))*AJ317)</f>
        <v>1000</v>
      </c>
      <c r="AK217" s="97">
        <f>IF(COUNT('IA3'!AK69)=0,1000,(IFERROR(IF('IA3'!AK69/AK117&lt;0.5,0,IF('IA3'!AK69/AK117*100&gt;90,5,IF('IA3'!AK69/AK117*100&gt;80,4,IF('IA3'!AK69/AK117*100&gt;70,3,IF('IA3'!AK69/AK117*100&gt;60,2,IF('IA3'!AK69/AK117*100&lt;=60,1)))))),0))*AK317)</f>
        <v>1000</v>
      </c>
      <c r="AL217" s="97">
        <f>IF(COUNT('IA3'!AL69)=0,1000,(IFERROR(IF('IA3'!AL69/AL117&lt;0.5,0,IF('IA3'!AL69/AL117*100&gt;90,5,IF('IA3'!AL69/AL117*100&gt;80,4,IF('IA3'!AL69/AL117*100&gt;70,3,IF('IA3'!AL69/AL117*100&gt;60,2,IF('IA3'!AL69/AL117*100&lt;=60,1)))))),0))*AL317)</f>
        <v>1000</v>
      </c>
      <c r="AM217" s="97">
        <f>IF(COUNT('IA3'!AM69)=0,1000,(IFERROR(IF('IA3'!AM69/AM117&lt;0.5,0,IF('IA3'!AM69/AM117*100&gt;90,5,IF('IA3'!AM69/AM117*100&gt;80,4,IF('IA3'!AM69/AM117*100&gt;70,3,IF('IA3'!AM69/AM117*100&gt;60,2,IF('IA3'!AM69/AM117*100&lt;=60,1)))))),0))*AM317)</f>
        <v>1000</v>
      </c>
      <c r="AN217" s="97">
        <f>IF(COUNT('IA3'!AN69)=0,1000,(IFERROR(IF('IA3'!AN69/AN117&lt;0.5,0,IF('IA3'!AN69/AN117*100&gt;90,5,IF('IA3'!AN69/AN117*100&gt;80,4,IF('IA3'!AN69/AN117*100&gt;70,3,IF('IA3'!AN69/AN117*100&gt;60,2,IF('IA3'!AN69/AN117*100&lt;=60,1)))))),0))*AN317)</f>
        <v>1000</v>
      </c>
      <c r="AO217" s="97">
        <f>IF(COUNT('IA3'!AO69)=0,1000,(IFERROR(IF('IA3'!AO69/AO117&lt;0.5,0,IF('IA3'!AO69/AO117*100&gt;90,5,IF('IA3'!AO69/AO117*100&gt;80,4,IF('IA3'!AO69/AO117*100&gt;70,3,IF('IA3'!AO69/AO117*100&gt;60,2,IF('IA3'!AO69/AO117*100&lt;=60,1)))))),0))*AO317)</f>
        <v>1000</v>
      </c>
      <c r="AP217" s="97">
        <f>IF(COUNT('IA3'!AP69)=0,1000,(IFERROR(IF('IA3'!AP69/AP117&lt;0.5,0,IF('IA3'!AP69/AP117*100&gt;90,5,IF('IA3'!AP69/AP117*100&gt;80,4,IF('IA3'!AP69/AP117*100&gt;70,3,IF('IA3'!AP69/AP117*100&gt;60,2,IF('IA3'!AP69/AP117*100&lt;=60,1)))))),0))*AP317)</f>
        <v>1000</v>
      </c>
      <c r="AQ217" s="97">
        <f>IF(COUNT('IA3'!AQ69)=0,1000,(IFERROR(IF('IA3'!AQ69/AQ117&lt;0.5,0,IF('IA3'!AQ69/AQ117*100&gt;90,5,IF('IA3'!AQ69/AQ117*100&gt;80,4,IF('IA3'!AQ69/AQ117*100&gt;70,3,IF('IA3'!AQ69/AQ117*100&gt;60,2,IF('IA3'!AQ69/AQ117*100&lt;=60,1)))))),0))*AQ317)</f>
        <v>1000</v>
      </c>
      <c r="AR217" s="97">
        <f>IF(COUNT('IA3'!AR69)=0,1000,(IFERROR(IF('IA3'!AR69/AR117&lt;0.5,0,IF('IA3'!AR69/AR117*100&gt;90,5,IF('IA3'!AR69/AR117*100&gt;80,4,IF('IA3'!AR69/AR117*100&gt;70,3,IF('IA3'!AR69/AR117*100&gt;60,2,IF('IA3'!AR69/AR117*100&lt;=60,1)))))),0))*AR317)</f>
        <v>1000</v>
      </c>
      <c r="AS217" s="97">
        <f>IF(COUNT('IA3'!AS69)=0,1000,(IFERROR(IF('IA3'!AS69/AS117&lt;0.5,0,IF('IA3'!AS69/AS117*100&gt;90,5,IF('IA3'!AS69/AS117*100&gt;80,4,IF('IA3'!AS69/AS117*100&gt;70,3,IF('IA3'!AS69/AS117*100&gt;60,2,IF('IA3'!AS69/AS117*100&lt;=60,1)))))),0))*AS317)</f>
        <v>1000</v>
      </c>
      <c r="AT217" s="97">
        <f>IF(COUNT('IA3'!AT69)=0,1000,(IFERROR(IF('IA3'!AT69/AT117&lt;0.5,0,IF('IA3'!AT69/AT117*100&gt;90,5,IF('IA3'!AT69/AT117*100&gt;80,4,IF('IA3'!AT69/AT117*100&gt;70,3,IF('IA3'!AT69/AT117*100&gt;60,2,IF('IA3'!AT69/AT117*100&lt;=60,1)))))),0))*AT317)</f>
        <v>1000</v>
      </c>
      <c r="AU217" s="97">
        <f>IF(COUNT('IA3'!AU69)=0,1000,(IFERROR(IF('IA3'!AU69/AU117&lt;0.5,0,IF('IA3'!AU69/AU117*100&gt;90,5,IF('IA3'!AU69/AU117*100&gt;80,4,IF('IA3'!AU69/AU117*100&gt;70,3,IF('IA3'!AU69/AU117*100&gt;60,2,IF('IA3'!AU69/AU117*100&lt;=60,1)))))),0))*AU317)</f>
        <v>1000</v>
      </c>
      <c r="AV217" s="97">
        <f>IF(COUNT('IA3'!AV69)=0,1000,(IFERROR(IF('IA3'!AV69/AV117&lt;0.5,0,IF('IA3'!AV69/AV117*100&gt;90,5,IF('IA3'!AV69/AV117*100&gt;80,4,IF('IA3'!AV69/AV117*100&gt;70,3,IF('IA3'!AV69/AV117*100&gt;60,2,IF('IA3'!AV69/AV117*100&lt;=60,1)))))),0))*AV317)</f>
        <v>1000</v>
      </c>
      <c r="AW217" s="97">
        <f>IF(COUNT('IA3'!AW69)=0,1000,(IFERROR(IF('IA3'!AW69/AW117&lt;0.5,0,IF('IA3'!AW69/AW117*100&gt;90,5,IF('IA3'!AW69/AW117*100&gt;80,4,IF('IA3'!AW69/AW117*100&gt;70,3,IF('IA3'!AW69/AW117*100&gt;60,2,IF('IA3'!AW69/AW117*100&lt;=60,1)))))),0))*AW317)</f>
        <v>1000</v>
      </c>
      <c r="AX217" s="97">
        <f>IF(COUNT('IA3'!AX69)=0,1000,(IFERROR(IF('IA3'!AX69/AX117&lt;0.5,0,IF('IA3'!AX69/AX117*100&gt;90,5,IF('IA3'!AX69/AX117*100&gt;80,4,IF('IA3'!AX69/AX117*100&gt;70,3,IF('IA3'!AX69/AX117*100&gt;60,2,IF('IA3'!AX69/AX117*100&lt;=60,1)))))),0))*AX317)</f>
        <v>1000</v>
      </c>
      <c r="AY217" s="97">
        <f>IF(COUNT('IA3'!AY69)=0,1000,(IFERROR(IF('IA3'!AY69/AY117&lt;0.5,0,IF('IA3'!AY69/AY117*100&gt;90,5,IF('IA3'!AY69/AY117*100&gt;80,4,IF('IA3'!AY69/AY117*100&gt;70,3,IF('IA3'!AY69/AY117*100&gt;60,2,IF('IA3'!AY69/AY117*100&lt;=60,1)))))),0))*AY317)</f>
        <v>1000</v>
      </c>
      <c r="AZ217" s="97">
        <f>IF(COUNT('IA3'!AZ69)=0,1000,(IFERROR(IF('IA3'!AZ69/AZ117&lt;0.5,0,IF('IA3'!AZ69/AZ117*100&gt;90,5,IF('IA3'!AZ69/AZ117*100&gt;80,4,IF('IA3'!AZ69/AZ117*100&gt;70,3,IF('IA3'!AZ69/AZ117*100&gt;60,2,IF('IA3'!AZ69/AZ117*100&lt;=60,1)))))),0))*AZ317)</f>
        <v>1000</v>
      </c>
      <c r="BA217" s="96">
        <f t="shared" si="60"/>
        <v>0</v>
      </c>
      <c r="BB217" s="96">
        <f t="shared" si="61"/>
        <v>0</v>
      </c>
      <c r="BC217" s="96">
        <f t="shared" si="62"/>
        <v>0</v>
      </c>
      <c r="BD217" s="96">
        <f t="shared" si="63"/>
        <v>0</v>
      </c>
      <c r="BE217" s="96">
        <f t="shared" si="64"/>
        <v>0</v>
      </c>
      <c r="BF217" s="96">
        <f t="shared" si="65"/>
        <v>0</v>
      </c>
      <c r="BG217" s="96">
        <f t="shared" si="66"/>
        <v>0</v>
      </c>
    </row>
    <row r="218" spans="1:59" x14ac:dyDescent="0.3">
      <c r="A218" s="97">
        <f>IF(COUNT('IA3'!B70)=0,1000,(IFERROR(IF('IA3'!B70/A118&lt;0.5,0,IF('IA3'!B70/A118*100&gt;90,5,IF('IA3'!B70/A118*100&gt;80,4,IF('IA3'!B70/A118*100&gt;70,3,IF('IA3'!B70/A118*100&gt;60,2,IF('IA3'!B70/A118*100&lt;=60,1)))))),0))*A318)</f>
        <v>1000</v>
      </c>
      <c r="B218" s="97">
        <f>IF(COUNT('IA3'!C70)=0,1000,(IFERROR(IF('IA3'!C70/B118&lt;0.5,0,IF('IA3'!C70/B118*100&gt;90,5,IF('IA3'!C70/B118*100&gt;80,4,IF('IA3'!C70/B118*100&gt;70,3,IF('IA3'!C70/B118*100&gt;60,2,IF('IA3'!C70/B118*100&lt;=60,1)))))),0))*B318)</f>
        <v>1000</v>
      </c>
      <c r="C218" s="97">
        <f>IF(COUNT('IA3'!D70)=0,1000,(IFERROR(IF('IA3'!D70/C118&lt;0.5,0,IF('IA3'!D70/C118*100&gt;90,5,IF('IA3'!D70/C118*100&gt;80,4,IF('IA3'!D70/C118*100&gt;70,3,IF('IA3'!D70/C118*100&gt;60,2,IF('IA3'!D70/C118*100&lt;=60,1)))))),0))*C318)</f>
        <v>1000</v>
      </c>
      <c r="D218" s="97">
        <f>IF(COUNT('IA3'!E70)=0,1000,(IFERROR(IF('IA3'!E70/D118&lt;0.5,0,IF('IA3'!E70/D118*100&gt;90,5,IF('IA3'!E70/D118*100&gt;80,4,IF('IA3'!E70/D118*100&gt;70,3,IF('IA3'!E70/D118*100&gt;60,2,IF('IA3'!E70/D118*100&lt;=60,1)))))),0))*D318)</f>
        <v>1000</v>
      </c>
      <c r="E218" s="97">
        <f>IF(COUNT('IA3'!F70)=0,1000,(IFERROR(IF('IA3'!F70/E118&lt;0.5,0,IF('IA3'!F70/E118*100&gt;90,5,IF('IA3'!F70/E118*100&gt;80,4,IF('IA3'!F70/E118*100&gt;70,3,IF('IA3'!F70/E118*100&gt;60,2,IF('IA3'!F70/E118*100&lt;=60,1)))))),0))*E318)</f>
        <v>1000</v>
      </c>
      <c r="F218" s="97">
        <f>IF(COUNT('IA3'!G70)=0,1000,(IFERROR(IF('IA3'!G70/F118&lt;0.5,0,IF('IA3'!G70/F118*100&gt;90,5,IF('IA3'!G70/F118*100&gt;80,4,IF('IA3'!G70/F118*100&gt;70,3,IF('IA3'!G70/F118*100&gt;60,2,IF('IA3'!G70/F118*100&lt;=60,1)))))),0))*F318)</f>
        <v>1000</v>
      </c>
      <c r="G218" s="97">
        <f>IF(COUNT('IA3'!H70)=0,1000,(IFERROR(IF('IA3'!H70/G118&lt;0.5,0,IF('IA3'!H70/G118*100&gt;90,5,IF('IA3'!H70/G118*100&gt;80,4,IF('IA3'!H70/G118*100&gt;70,3,IF('IA3'!H70/G118*100&gt;60,2,IF('IA3'!H70/G118*100&lt;=60,1)))))),0))*G318)</f>
        <v>1000</v>
      </c>
      <c r="H218" s="97">
        <f>IF(COUNT('IA3'!I70)=0,1000,(IFERROR(IF('IA3'!I70/H118&lt;0.5,0,IF('IA3'!I70/H118*100&gt;90,5,IF('IA3'!I70/H118*100&gt;80,4,IF('IA3'!I70/H118*100&gt;70,3,IF('IA3'!I70/H118*100&gt;60,2,IF('IA3'!I70/H118*100&lt;=60,1)))))),0))*H318)</f>
        <v>1000</v>
      </c>
      <c r="I218" s="97">
        <f>IF(COUNT('IA3'!J70)=0,1000,(IFERROR(IF('IA3'!J70/I118&lt;0.5,0,IF('IA3'!J70/I118*100&gt;90,5,IF('IA3'!J70/I118*100&gt;80,4,IF('IA3'!J70/I118*100&gt;70,3,IF('IA3'!J70/I118*100&gt;60,2,IF('IA3'!J70/I118*100&lt;=60,1)))))),0))*I318)</f>
        <v>1000</v>
      </c>
      <c r="J218" s="97">
        <f>IF(COUNT('IA3'!K70)=0,1000,(IFERROR(IF('IA3'!K70/J118&lt;0.5,0,IF('IA3'!K70/J118*100&gt;90,5,IF('IA3'!K70/J118*100&gt;80,4,IF('IA3'!K70/J118*100&gt;70,3,IF('IA3'!K70/J118*100&gt;60,2,IF('IA3'!K70/J118*100&lt;=60,1)))))),0))*J318)</f>
        <v>1000</v>
      </c>
      <c r="K218" s="97">
        <f>IF(COUNT('IA3'!L70)=0,1000,(IFERROR(IF('IA3'!L70/K118&lt;0.5,0,IF('IA3'!L70/K118*100&gt;90,5,IF('IA3'!L70/K118*100&gt;80,4,IF('IA3'!L70/K118*100&gt;70,3,IF('IA3'!L70/K118*100&gt;60,2,IF('IA3'!L70/K118*100&lt;=60,1)))))),0))*K318)</f>
        <v>1000</v>
      </c>
      <c r="L218" s="97">
        <f>IF(COUNT('IA3'!M70)=0,1000,(IFERROR(IF('IA3'!M70/L118&lt;0.5,0,IF('IA3'!M70/L118*100&gt;90,5,IF('IA3'!M70/L118*100&gt;80,4,IF('IA3'!M70/L118*100&gt;70,3,IF('IA3'!M70/L118*100&gt;60,2,IF('IA3'!M70/L118*100&lt;=60,1)))))),0))*L318)</f>
        <v>1000</v>
      </c>
      <c r="M218" s="97">
        <f>IF(COUNT('IA3'!N70)=0,1000,(IFERROR(IF('IA3'!N70/M118&lt;0.5,0,IF('IA3'!N70/M118*100&gt;90,5,IF('IA3'!N70/M118*100&gt;80,4,IF('IA3'!N70/M118*100&gt;70,3,IF('IA3'!N70/M118*100&gt;60,2,IF('IA3'!N70/M118*100&lt;=60,1)))))),0))*M318)</f>
        <v>1000</v>
      </c>
      <c r="N218" s="97">
        <f>IF(COUNT('IA3'!O70)=0,1000,(IFERROR(IF('IA3'!O70/N118&lt;0.5,0,IF('IA3'!O70/N118*100&gt;90,5,IF('IA3'!O70/N118*100&gt;80,4,IF('IA3'!O70/N118*100&gt;70,3,IF('IA3'!O70/N118*100&gt;60,2,IF('IA3'!O70/N118*100&lt;=60,1)))))),0))*N318)</f>
        <v>1000</v>
      </c>
      <c r="O218" s="97">
        <f>IF(COUNT('IA3'!P70)=0,1000,(IFERROR(IF('IA3'!P70/O118&lt;0.5,0,IF('IA3'!P70/O118*100&gt;90,5,IF('IA3'!P70/O118*100&gt;80,4,IF('IA3'!P70/O118*100&gt;70,3,IF('IA3'!P70/O118*100&gt;60,2,IF('IA3'!P70/O118*100&lt;=60,1)))))),0))*O318)</f>
        <v>1000</v>
      </c>
      <c r="P218" s="97">
        <f>IF(COUNT('IA3'!Q70)=0,1000,(IFERROR(IF('IA3'!Q70/P118&lt;0.5,0,IF('IA3'!Q70/P118*100&gt;90,5,IF('IA3'!Q70/P118*100&gt;80,4,IF('IA3'!Q70/P118*100&gt;70,3,IF('IA3'!Q70/P118*100&gt;60,2,IF('IA3'!Q70/P118*100&lt;=60,1)))))),0))*P318)</f>
        <v>1000</v>
      </c>
      <c r="Q218" s="97">
        <f>IF(COUNT('IA3'!R70)=0,1000,(IFERROR(IF('IA3'!R70/Q118&lt;0.5,0,IF('IA3'!R70/Q118*100&gt;90,5,IF('IA3'!R70/Q118*100&gt;80,4,IF('IA3'!R70/Q118*100&gt;70,3,IF('IA3'!R70/Q118*100&gt;60,2,IF('IA3'!R70/Q118*100&lt;=60,1)))))),0))*Q318)</f>
        <v>1000</v>
      </c>
      <c r="R218" s="97">
        <f>IF(COUNT('IA3'!S70)=0,1000,(IFERROR(IF('IA3'!S70/R118&lt;0.5,0,IF('IA3'!S70/R118*100&gt;90,5,IF('IA3'!S70/R118*100&gt;80,4,IF('IA3'!S70/R118*100&gt;70,3,IF('IA3'!S70/R118*100&gt;60,2,IF('IA3'!S70/R118*100&lt;=60,1)))))),0))*R318)</f>
        <v>1000</v>
      </c>
      <c r="S218" s="97">
        <f>IF(COUNT('IA3'!T70)=0,1000,(IFERROR(IF('IA3'!T70/S118&lt;0.5,0,IF('IA3'!T70/S118*100&gt;90,5,IF('IA3'!T70/S118*100&gt;80,4,IF('IA3'!T70/S118*100&gt;70,3,IF('IA3'!T70/S118*100&gt;60,2,IF('IA3'!T70/S118*100&lt;=60,1)))))),0))*S318)</f>
        <v>1000</v>
      </c>
      <c r="T218" s="97">
        <f>IF(COUNT('IA3'!U70)=0,1000,(IFERROR(IF('IA3'!U70/T118&lt;0.5,0,IF('IA3'!U70/T118*100&gt;90,5,IF('IA3'!U70/T118*100&gt;80,4,IF('IA3'!U70/T118*100&gt;70,3,IF('IA3'!U70/T118*100&gt;60,2,IF('IA3'!U70/T118*100&lt;=60,1)))))),0))*T318)</f>
        <v>1000</v>
      </c>
      <c r="U218" s="97">
        <f>IF(COUNT('IA3'!#REF!)=0,1000,(IFERROR(IF('IA3'!#REF!/U118&lt;0.5,0,IF('IA3'!#REF!/U118*100&gt;90,5,IF('IA3'!#REF!/U118*100&gt;80,4,IF('IA3'!#REF!/U118*100&gt;70,3,IF('IA3'!#REF!/U118*100&gt;60,2,IF('IA3'!#REF!/U118*100&lt;=60,1)))))),0))*U318)</f>
        <v>1000</v>
      </c>
      <c r="V218" s="97">
        <f>IF(COUNT('IA3'!V70)=0,1000,(IFERROR(IF('IA3'!V70/V118&lt;0.5,0,IF('IA3'!V70/V118*100&gt;90,5,IF('IA3'!V70/V118*100&gt;80,4,IF('IA3'!V70/V118*100&gt;70,3,IF('IA3'!V70/V118*100&gt;60,2,IF('IA3'!V70/V118*100&lt;=60,1)))))),0))*V318)</f>
        <v>1000</v>
      </c>
      <c r="W218" s="97">
        <f>IF(COUNT('IA3'!W70)=0,1000,(IFERROR(IF('IA3'!W70/W118&lt;0.5,0,IF('IA3'!W70/W118*100&gt;90,5,IF('IA3'!W70/W118*100&gt;80,4,IF('IA3'!W70/W118*100&gt;70,3,IF('IA3'!W70/W118*100&gt;60,2,IF('IA3'!W70/W118*100&lt;=60,1)))))),0))*W318)</f>
        <v>1000</v>
      </c>
      <c r="X218" s="97">
        <f>IF(COUNT('IA3'!X70)=0,1000,(IFERROR(IF('IA3'!X70/X118&lt;0.5,0,IF('IA3'!X70/X118*100&gt;90,5,IF('IA3'!X70/X118*100&gt;80,4,IF('IA3'!X70/X118*100&gt;70,3,IF('IA3'!X70/X118*100&gt;60,2,IF('IA3'!X70/X118*100&lt;=60,1)))))),0))*X318)</f>
        <v>1000</v>
      </c>
      <c r="Y218" s="97">
        <f>IF(COUNT('IA3'!Y70)=0,1000,(IFERROR(IF('IA3'!Y70/Y118&lt;0.5,0,IF('IA3'!Y70/Y118*100&gt;90,5,IF('IA3'!Y70/Y118*100&gt;80,4,IF('IA3'!Y70/Y118*100&gt;70,3,IF('IA3'!Y70/Y118*100&gt;60,2,IF('IA3'!Y70/Y118*100&lt;=60,1)))))),0))*Y318)</f>
        <v>1000</v>
      </c>
      <c r="Z218" s="97">
        <f>IF(COUNT('IA3'!Z70)=0,1000,(IFERROR(IF('IA3'!Z70/Z118&lt;0.5,0,IF('IA3'!Z70/Z118*100&gt;90,5,IF('IA3'!Z70/Z118*100&gt;80,4,IF('IA3'!Z70/Z118*100&gt;70,3,IF('IA3'!Z70/Z118*100&gt;60,2,IF('IA3'!Z70/Z118*100&lt;=60,1)))))),0))*Z318)</f>
        <v>1000</v>
      </c>
      <c r="AA218" s="97">
        <f>IF(COUNT('IA3'!AA70)=0,1000,(IFERROR(IF('IA3'!AA70/AA118&lt;0.5,0,IF('IA3'!AA70/AA118*100&gt;90,5,IF('IA3'!AA70/AA118*100&gt;80,4,IF('IA3'!AA70/AA118*100&gt;70,3,IF('IA3'!AA70/AA118*100&gt;60,2,IF('IA3'!AA70/AA118*100&lt;=60,1)))))),0))*AA318)</f>
        <v>1000</v>
      </c>
      <c r="AB218" s="97">
        <f>IF(COUNT('IA3'!AB70)=0,1000,(IFERROR(IF('IA3'!AB70/AB118&lt;0.5,0,IF('IA3'!AB70/AB118*100&gt;90,5,IF('IA3'!AB70/AB118*100&gt;80,4,IF('IA3'!AB70/AB118*100&gt;70,3,IF('IA3'!AB70/AB118*100&gt;60,2,IF('IA3'!AB70/AB118*100&lt;=60,1)))))),0))*AB318)</f>
        <v>1000</v>
      </c>
      <c r="AC218" s="97">
        <f>IF(COUNT('IA3'!AC70)=0,1000,(IFERROR(IF('IA3'!AC70/AC118&lt;0.5,0,IF('IA3'!AC70/AC118*100&gt;90,5,IF('IA3'!AC70/AC118*100&gt;80,4,IF('IA3'!AC70/AC118*100&gt;70,3,IF('IA3'!AC70/AC118*100&gt;60,2,IF('IA3'!AC70/AC118*100&lt;=60,1)))))),0))*AC318)</f>
        <v>1000</v>
      </c>
      <c r="AD218" s="97">
        <f>IF(COUNT('IA3'!AD70)=0,1000,(IFERROR(IF('IA3'!AD70/AD118&lt;0.5,0,IF('IA3'!AD70/AD118*100&gt;90,5,IF('IA3'!AD70/AD118*100&gt;80,4,IF('IA3'!AD70/AD118*100&gt;70,3,IF('IA3'!AD70/AD118*100&gt;60,2,IF('IA3'!AD70/AD118*100&lt;=60,1)))))),0))*AD318)</f>
        <v>1000</v>
      </c>
      <c r="AE218" s="97">
        <f>IF(COUNT('IA3'!AE70)=0,1000,(IFERROR(IF('IA3'!AE70/AE118&lt;0.5,0,IF('IA3'!AE70/AE118*100&gt;90,5,IF('IA3'!AE70/AE118*100&gt;80,4,IF('IA3'!AE70/AE118*100&gt;70,3,IF('IA3'!AE70/AE118*100&gt;60,2,IF('IA3'!AE70/AE118*100&lt;=60,1)))))),0))*AE318)</f>
        <v>1000</v>
      </c>
      <c r="AF218" s="97">
        <f>IF(COUNT('IA3'!AF70)=0,1000,(IFERROR(IF('IA3'!AF70/AF118&lt;0.5,0,IF('IA3'!AF70/AF118*100&gt;90,5,IF('IA3'!AF70/AF118*100&gt;80,4,IF('IA3'!AF70/AF118*100&gt;70,3,IF('IA3'!AF70/AF118*100&gt;60,2,IF('IA3'!AF70/AF118*100&lt;=60,1)))))),0))*AF318)</f>
        <v>1000</v>
      </c>
      <c r="AG218" s="97">
        <f>IF(COUNT('IA3'!AG70)=0,1000,(IFERROR(IF('IA3'!AG70/AG118&lt;0.5,0,IF('IA3'!AG70/AG118*100&gt;90,5,IF('IA3'!AG70/AG118*100&gt;80,4,IF('IA3'!AG70/AG118*100&gt;70,3,IF('IA3'!AG70/AG118*100&gt;60,2,IF('IA3'!AG70/AG118*100&lt;=60,1)))))),0))*AG318)</f>
        <v>1000</v>
      </c>
      <c r="AH218" s="97">
        <f>IF(COUNT('IA3'!AH70)=0,1000,(IFERROR(IF('IA3'!AH70/AH118&lt;0.5,0,IF('IA3'!AH70/AH118*100&gt;90,5,IF('IA3'!AH70/AH118*100&gt;80,4,IF('IA3'!AH70/AH118*100&gt;70,3,IF('IA3'!AH70/AH118*100&gt;60,2,IF('IA3'!AH70/AH118*100&lt;=60,1)))))),0))*AH318)</f>
        <v>1000</v>
      </c>
      <c r="AI218" s="97">
        <f>IF(COUNT('IA3'!AI70)=0,1000,(IFERROR(IF('IA3'!AI70/AI118&lt;0.5,0,IF('IA3'!AI70/AI118*100&gt;90,5,IF('IA3'!AI70/AI118*100&gt;80,4,IF('IA3'!AI70/AI118*100&gt;70,3,IF('IA3'!AI70/AI118*100&gt;60,2,IF('IA3'!AI70/AI118*100&lt;=60,1)))))),0))*AI318)</f>
        <v>1000</v>
      </c>
      <c r="AJ218" s="97">
        <f>IF(COUNT('IA3'!AJ70)=0,1000,(IFERROR(IF('IA3'!AJ70/AJ118&lt;0.5,0,IF('IA3'!AJ70/AJ118*100&gt;90,5,IF('IA3'!AJ70/AJ118*100&gt;80,4,IF('IA3'!AJ70/AJ118*100&gt;70,3,IF('IA3'!AJ70/AJ118*100&gt;60,2,IF('IA3'!AJ70/AJ118*100&lt;=60,1)))))),0))*AJ318)</f>
        <v>1000</v>
      </c>
      <c r="AK218" s="97">
        <f>IF(COUNT('IA3'!AK70)=0,1000,(IFERROR(IF('IA3'!AK70/AK118&lt;0.5,0,IF('IA3'!AK70/AK118*100&gt;90,5,IF('IA3'!AK70/AK118*100&gt;80,4,IF('IA3'!AK70/AK118*100&gt;70,3,IF('IA3'!AK70/AK118*100&gt;60,2,IF('IA3'!AK70/AK118*100&lt;=60,1)))))),0))*AK318)</f>
        <v>1000</v>
      </c>
      <c r="AL218" s="97">
        <f>IF(COUNT('IA3'!AL70)=0,1000,(IFERROR(IF('IA3'!AL70/AL118&lt;0.5,0,IF('IA3'!AL70/AL118*100&gt;90,5,IF('IA3'!AL70/AL118*100&gt;80,4,IF('IA3'!AL70/AL118*100&gt;70,3,IF('IA3'!AL70/AL118*100&gt;60,2,IF('IA3'!AL70/AL118*100&lt;=60,1)))))),0))*AL318)</f>
        <v>1000</v>
      </c>
      <c r="AM218" s="97">
        <f>IF(COUNT('IA3'!AM70)=0,1000,(IFERROR(IF('IA3'!AM70/AM118&lt;0.5,0,IF('IA3'!AM70/AM118*100&gt;90,5,IF('IA3'!AM70/AM118*100&gt;80,4,IF('IA3'!AM70/AM118*100&gt;70,3,IF('IA3'!AM70/AM118*100&gt;60,2,IF('IA3'!AM70/AM118*100&lt;=60,1)))))),0))*AM318)</f>
        <v>1000</v>
      </c>
      <c r="AN218" s="97">
        <f>IF(COUNT('IA3'!AN70)=0,1000,(IFERROR(IF('IA3'!AN70/AN118&lt;0.5,0,IF('IA3'!AN70/AN118*100&gt;90,5,IF('IA3'!AN70/AN118*100&gt;80,4,IF('IA3'!AN70/AN118*100&gt;70,3,IF('IA3'!AN70/AN118*100&gt;60,2,IF('IA3'!AN70/AN118*100&lt;=60,1)))))),0))*AN318)</f>
        <v>1000</v>
      </c>
      <c r="AO218" s="97">
        <f>IF(COUNT('IA3'!AO70)=0,1000,(IFERROR(IF('IA3'!AO70/AO118&lt;0.5,0,IF('IA3'!AO70/AO118*100&gt;90,5,IF('IA3'!AO70/AO118*100&gt;80,4,IF('IA3'!AO70/AO118*100&gt;70,3,IF('IA3'!AO70/AO118*100&gt;60,2,IF('IA3'!AO70/AO118*100&lt;=60,1)))))),0))*AO318)</f>
        <v>1000</v>
      </c>
      <c r="AP218" s="97">
        <f>IF(COUNT('IA3'!AP70)=0,1000,(IFERROR(IF('IA3'!AP70/AP118&lt;0.5,0,IF('IA3'!AP70/AP118*100&gt;90,5,IF('IA3'!AP70/AP118*100&gt;80,4,IF('IA3'!AP70/AP118*100&gt;70,3,IF('IA3'!AP70/AP118*100&gt;60,2,IF('IA3'!AP70/AP118*100&lt;=60,1)))))),0))*AP318)</f>
        <v>1000</v>
      </c>
      <c r="AQ218" s="97">
        <f>IF(COUNT('IA3'!AQ70)=0,1000,(IFERROR(IF('IA3'!AQ70/AQ118&lt;0.5,0,IF('IA3'!AQ70/AQ118*100&gt;90,5,IF('IA3'!AQ70/AQ118*100&gt;80,4,IF('IA3'!AQ70/AQ118*100&gt;70,3,IF('IA3'!AQ70/AQ118*100&gt;60,2,IF('IA3'!AQ70/AQ118*100&lt;=60,1)))))),0))*AQ318)</f>
        <v>1000</v>
      </c>
      <c r="AR218" s="97">
        <f>IF(COUNT('IA3'!AR70)=0,1000,(IFERROR(IF('IA3'!AR70/AR118&lt;0.5,0,IF('IA3'!AR70/AR118*100&gt;90,5,IF('IA3'!AR70/AR118*100&gt;80,4,IF('IA3'!AR70/AR118*100&gt;70,3,IF('IA3'!AR70/AR118*100&gt;60,2,IF('IA3'!AR70/AR118*100&lt;=60,1)))))),0))*AR318)</f>
        <v>1000</v>
      </c>
      <c r="AS218" s="97">
        <f>IF(COUNT('IA3'!AS70)=0,1000,(IFERROR(IF('IA3'!AS70/AS118&lt;0.5,0,IF('IA3'!AS70/AS118*100&gt;90,5,IF('IA3'!AS70/AS118*100&gt;80,4,IF('IA3'!AS70/AS118*100&gt;70,3,IF('IA3'!AS70/AS118*100&gt;60,2,IF('IA3'!AS70/AS118*100&lt;=60,1)))))),0))*AS318)</f>
        <v>1000</v>
      </c>
      <c r="AT218" s="97">
        <f>IF(COUNT('IA3'!AT70)=0,1000,(IFERROR(IF('IA3'!AT70/AT118&lt;0.5,0,IF('IA3'!AT70/AT118*100&gt;90,5,IF('IA3'!AT70/AT118*100&gt;80,4,IF('IA3'!AT70/AT118*100&gt;70,3,IF('IA3'!AT70/AT118*100&gt;60,2,IF('IA3'!AT70/AT118*100&lt;=60,1)))))),0))*AT318)</f>
        <v>1000</v>
      </c>
      <c r="AU218" s="97">
        <f>IF(COUNT('IA3'!AU70)=0,1000,(IFERROR(IF('IA3'!AU70/AU118&lt;0.5,0,IF('IA3'!AU70/AU118*100&gt;90,5,IF('IA3'!AU70/AU118*100&gt;80,4,IF('IA3'!AU70/AU118*100&gt;70,3,IF('IA3'!AU70/AU118*100&gt;60,2,IF('IA3'!AU70/AU118*100&lt;=60,1)))))),0))*AU318)</f>
        <v>1000</v>
      </c>
      <c r="AV218" s="97">
        <f>IF(COUNT('IA3'!AV70)=0,1000,(IFERROR(IF('IA3'!AV70/AV118&lt;0.5,0,IF('IA3'!AV70/AV118*100&gt;90,5,IF('IA3'!AV70/AV118*100&gt;80,4,IF('IA3'!AV70/AV118*100&gt;70,3,IF('IA3'!AV70/AV118*100&gt;60,2,IF('IA3'!AV70/AV118*100&lt;=60,1)))))),0))*AV318)</f>
        <v>1000</v>
      </c>
      <c r="AW218" s="97">
        <f>IF(COUNT('IA3'!AW70)=0,1000,(IFERROR(IF('IA3'!AW70/AW118&lt;0.5,0,IF('IA3'!AW70/AW118*100&gt;90,5,IF('IA3'!AW70/AW118*100&gt;80,4,IF('IA3'!AW70/AW118*100&gt;70,3,IF('IA3'!AW70/AW118*100&gt;60,2,IF('IA3'!AW70/AW118*100&lt;=60,1)))))),0))*AW318)</f>
        <v>1000</v>
      </c>
      <c r="AX218" s="97">
        <f>IF(COUNT('IA3'!AX70)=0,1000,(IFERROR(IF('IA3'!AX70/AX118&lt;0.5,0,IF('IA3'!AX70/AX118*100&gt;90,5,IF('IA3'!AX70/AX118*100&gt;80,4,IF('IA3'!AX70/AX118*100&gt;70,3,IF('IA3'!AX70/AX118*100&gt;60,2,IF('IA3'!AX70/AX118*100&lt;=60,1)))))),0))*AX318)</f>
        <v>1000</v>
      </c>
      <c r="AY218" s="97">
        <f>IF(COUNT('IA3'!AY70)=0,1000,(IFERROR(IF('IA3'!AY70/AY118&lt;0.5,0,IF('IA3'!AY70/AY118*100&gt;90,5,IF('IA3'!AY70/AY118*100&gt;80,4,IF('IA3'!AY70/AY118*100&gt;70,3,IF('IA3'!AY70/AY118*100&gt;60,2,IF('IA3'!AY70/AY118*100&lt;=60,1)))))),0))*AY318)</f>
        <v>1000</v>
      </c>
      <c r="AZ218" s="97">
        <f>IF(COUNT('IA3'!AZ70)=0,1000,(IFERROR(IF('IA3'!AZ70/AZ118&lt;0.5,0,IF('IA3'!AZ70/AZ118*100&gt;90,5,IF('IA3'!AZ70/AZ118*100&gt;80,4,IF('IA3'!AZ70/AZ118*100&gt;70,3,IF('IA3'!AZ70/AZ118*100&gt;60,2,IF('IA3'!AZ70/AZ118*100&lt;=60,1)))))),0))*AZ318)</f>
        <v>1000</v>
      </c>
      <c r="BA218" s="96">
        <f t="shared" si="60"/>
        <v>0</v>
      </c>
      <c r="BB218" s="96">
        <f t="shared" si="61"/>
        <v>0</v>
      </c>
      <c r="BC218" s="96">
        <f t="shared" si="62"/>
        <v>0</v>
      </c>
      <c r="BD218" s="96">
        <f t="shared" si="63"/>
        <v>0</v>
      </c>
      <c r="BE218" s="96">
        <f t="shared" si="64"/>
        <v>0</v>
      </c>
      <c r="BF218" s="96">
        <f t="shared" si="65"/>
        <v>0</v>
      </c>
      <c r="BG218" s="96">
        <f t="shared" si="66"/>
        <v>0</v>
      </c>
    </row>
    <row r="219" spans="1:59" x14ac:dyDescent="0.3">
      <c r="A219" s="97">
        <f>IF(COUNT('IA3'!B71)=0,1000,(IFERROR(IF('IA3'!B71/A119&lt;0.5,0,IF('IA3'!B71/A119*100&gt;90,5,IF('IA3'!B71/A119*100&gt;80,4,IF('IA3'!B71/A119*100&gt;70,3,IF('IA3'!B71/A119*100&gt;60,2,IF('IA3'!B71/A119*100&lt;=60,1)))))),0))*A319)</f>
        <v>1000</v>
      </c>
      <c r="B219" s="97">
        <f>IF(COUNT('IA3'!C71)=0,1000,(IFERROR(IF('IA3'!C71/B119&lt;0.5,0,IF('IA3'!C71/B119*100&gt;90,5,IF('IA3'!C71/B119*100&gt;80,4,IF('IA3'!C71/B119*100&gt;70,3,IF('IA3'!C71/B119*100&gt;60,2,IF('IA3'!C71/B119*100&lt;=60,1)))))),0))*B319)</f>
        <v>1000</v>
      </c>
      <c r="C219" s="97">
        <f>IF(COUNT('IA3'!D71)=0,1000,(IFERROR(IF('IA3'!D71/C119&lt;0.5,0,IF('IA3'!D71/C119*100&gt;90,5,IF('IA3'!D71/C119*100&gt;80,4,IF('IA3'!D71/C119*100&gt;70,3,IF('IA3'!D71/C119*100&gt;60,2,IF('IA3'!D71/C119*100&lt;=60,1)))))),0))*C319)</f>
        <v>1000</v>
      </c>
      <c r="D219" s="97">
        <f>IF(COUNT('IA3'!E71)=0,1000,(IFERROR(IF('IA3'!E71/D119&lt;0.5,0,IF('IA3'!E71/D119*100&gt;90,5,IF('IA3'!E71/D119*100&gt;80,4,IF('IA3'!E71/D119*100&gt;70,3,IF('IA3'!E71/D119*100&gt;60,2,IF('IA3'!E71/D119*100&lt;=60,1)))))),0))*D319)</f>
        <v>1000</v>
      </c>
      <c r="E219" s="97">
        <f>IF(COUNT('IA3'!F71)=0,1000,(IFERROR(IF('IA3'!F71/E119&lt;0.5,0,IF('IA3'!F71/E119*100&gt;90,5,IF('IA3'!F71/E119*100&gt;80,4,IF('IA3'!F71/E119*100&gt;70,3,IF('IA3'!F71/E119*100&gt;60,2,IF('IA3'!F71/E119*100&lt;=60,1)))))),0))*E319)</f>
        <v>1000</v>
      </c>
      <c r="F219" s="97">
        <f>IF(COUNT('IA3'!G71)=0,1000,(IFERROR(IF('IA3'!G71/F119&lt;0.5,0,IF('IA3'!G71/F119*100&gt;90,5,IF('IA3'!G71/F119*100&gt;80,4,IF('IA3'!G71/F119*100&gt;70,3,IF('IA3'!G71/F119*100&gt;60,2,IF('IA3'!G71/F119*100&lt;=60,1)))))),0))*F319)</f>
        <v>1000</v>
      </c>
      <c r="G219" s="97">
        <f>IF(COUNT('IA3'!H71)=0,1000,(IFERROR(IF('IA3'!H71/G119&lt;0.5,0,IF('IA3'!H71/G119*100&gt;90,5,IF('IA3'!H71/G119*100&gt;80,4,IF('IA3'!H71/G119*100&gt;70,3,IF('IA3'!H71/G119*100&gt;60,2,IF('IA3'!H71/G119*100&lt;=60,1)))))),0))*G319)</f>
        <v>1000</v>
      </c>
      <c r="H219" s="97">
        <f>IF(COUNT('IA3'!I71)=0,1000,(IFERROR(IF('IA3'!I71/H119&lt;0.5,0,IF('IA3'!I71/H119*100&gt;90,5,IF('IA3'!I71/H119*100&gt;80,4,IF('IA3'!I71/H119*100&gt;70,3,IF('IA3'!I71/H119*100&gt;60,2,IF('IA3'!I71/H119*100&lt;=60,1)))))),0))*H319)</f>
        <v>1000</v>
      </c>
      <c r="I219" s="97">
        <f>IF(COUNT('IA3'!J71)=0,1000,(IFERROR(IF('IA3'!J71/I119&lt;0.5,0,IF('IA3'!J71/I119*100&gt;90,5,IF('IA3'!J71/I119*100&gt;80,4,IF('IA3'!J71/I119*100&gt;70,3,IF('IA3'!J71/I119*100&gt;60,2,IF('IA3'!J71/I119*100&lt;=60,1)))))),0))*I319)</f>
        <v>1000</v>
      </c>
      <c r="J219" s="97">
        <f>IF(COUNT('IA3'!K71)=0,1000,(IFERROR(IF('IA3'!K71/J119&lt;0.5,0,IF('IA3'!K71/J119*100&gt;90,5,IF('IA3'!K71/J119*100&gt;80,4,IF('IA3'!K71/J119*100&gt;70,3,IF('IA3'!K71/J119*100&gt;60,2,IF('IA3'!K71/J119*100&lt;=60,1)))))),0))*J319)</f>
        <v>1000</v>
      </c>
      <c r="K219" s="97">
        <f>IF(COUNT('IA3'!L71)=0,1000,(IFERROR(IF('IA3'!L71/K119&lt;0.5,0,IF('IA3'!L71/K119*100&gt;90,5,IF('IA3'!L71/K119*100&gt;80,4,IF('IA3'!L71/K119*100&gt;70,3,IF('IA3'!L71/K119*100&gt;60,2,IF('IA3'!L71/K119*100&lt;=60,1)))))),0))*K319)</f>
        <v>1000</v>
      </c>
      <c r="L219" s="97">
        <f>IF(COUNT('IA3'!M71)=0,1000,(IFERROR(IF('IA3'!M71/L119&lt;0.5,0,IF('IA3'!M71/L119*100&gt;90,5,IF('IA3'!M71/L119*100&gt;80,4,IF('IA3'!M71/L119*100&gt;70,3,IF('IA3'!M71/L119*100&gt;60,2,IF('IA3'!M71/L119*100&lt;=60,1)))))),0))*L319)</f>
        <v>1000</v>
      </c>
      <c r="M219" s="97">
        <f>IF(COUNT('IA3'!N71)=0,1000,(IFERROR(IF('IA3'!N71/M119&lt;0.5,0,IF('IA3'!N71/M119*100&gt;90,5,IF('IA3'!N71/M119*100&gt;80,4,IF('IA3'!N71/M119*100&gt;70,3,IF('IA3'!N71/M119*100&gt;60,2,IF('IA3'!N71/M119*100&lt;=60,1)))))),0))*M319)</f>
        <v>1000</v>
      </c>
      <c r="N219" s="97">
        <f>IF(COUNT('IA3'!O71)=0,1000,(IFERROR(IF('IA3'!O71/N119&lt;0.5,0,IF('IA3'!O71/N119*100&gt;90,5,IF('IA3'!O71/N119*100&gt;80,4,IF('IA3'!O71/N119*100&gt;70,3,IF('IA3'!O71/N119*100&gt;60,2,IF('IA3'!O71/N119*100&lt;=60,1)))))),0))*N319)</f>
        <v>1000</v>
      </c>
      <c r="O219" s="97">
        <f>IF(COUNT('IA3'!P71)=0,1000,(IFERROR(IF('IA3'!P71/O119&lt;0.5,0,IF('IA3'!P71/O119*100&gt;90,5,IF('IA3'!P71/O119*100&gt;80,4,IF('IA3'!P71/O119*100&gt;70,3,IF('IA3'!P71/O119*100&gt;60,2,IF('IA3'!P71/O119*100&lt;=60,1)))))),0))*O319)</f>
        <v>1000</v>
      </c>
      <c r="P219" s="97">
        <f>IF(COUNT('IA3'!Q71)=0,1000,(IFERROR(IF('IA3'!Q71/P119&lt;0.5,0,IF('IA3'!Q71/P119*100&gt;90,5,IF('IA3'!Q71/P119*100&gt;80,4,IF('IA3'!Q71/P119*100&gt;70,3,IF('IA3'!Q71/P119*100&gt;60,2,IF('IA3'!Q71/P119*100&lt;=60,1)))))),0))*P319)</f>
        <v>1000</v>
      </c>
      <c r="Q219" s="97">
        <f>IF(COUNT('IA3'!R71)=0,1000,(IFERROR(IF('IA3'!R71/Q119&lt;0.5,0,IF('IA3'!R71/Q119*100&gt;90,5,IF('IA3'!R71/Q119*100&gt;80,4,IF('IA3'!R71/Q119*100&gt;70,3,IF('IA3'!R71/Q119*100&gt;60,2,IF('IA3'!R71/Q119*100&lt;=60,1)))))),0))*Q319)</f>
        <v>1000</v>
      </c>
      <c r="R219" s="97">
        <f>IF(COUNT('IA3'!S71)=0,1000,(IFERROR(IF('IA3'!S71/R119&lt;0.5,0,IF('IA3'!S71/R119*100&gt;90,5,IF('IA3'!S71/R119*100&gt;80,4,IF('IA3'!S71/R119*100&gt;70,3,IF('IA3'!S71/R119*100&gt;60,2,IF('IA3'!S71/R119*100&lt;=60,1)))))),0))*R319)</f>
        <v>1000</v>
      </c>
      <c r="S219" s="97">
        <f>IF(COUNT('IA3'!T71)=0,1000,(IFERROR(IF('IA3'!T71/S119&lt;0.5,0,IF('IA3'!T71/S119*100&gt;90,5,IF('IA3'!T71/S119*100&gt;80,4,IF('IA3'!T71/S119*100&gt;70,3,IF('IA3'!T71/S119*100&gt;60,2,IF('IA3'!T71/S119*100&lt;=60,1)))))),0))*S319)</f>
        <v>1000</v>
      </c>
      <c r="T219" s="97">
        <f>IF(COUNT('IA3'!U71)=0,1000,(IFERROR(IF('IA3'!U71/T119&lt;0.5,0,IF('IA3'!U71/T119*100&gt;90,5,IF('IA3'!U71/T119*100&gt;80,4,IF('IA3'!U71/T119*100&gt;70,3,IF('IA3'!U71/T119*100&gt;60,2,IF('IA3'!U71/T119*100&lt;=60,1)))))),0))*T319)</f>
        <v>1000</v>
      </c>
      <c r="U219" s="97">
        <f>IF(COUNT('IA3'!#REF!)=0,1000,(IFERROR(IF('IA3'!#REF!/U119&lt;0.5,0,IF('IA3'!#REF!/U119*100&gt;90,5,IF('IA3'!#REF!/U119*100&gt;80,4,IF('IA3'!#REF!/U119*100&gt;70,3,IF('IA3'!#REF!/U119*100&gt;60,2,IF('IA3'!#REF!/U119*100&lt;=60,1)))))),0))*U319)</f>
        <v>1000</v>
      </c>
      <c r="V219" s="97">
        <f>IF(COUNT('IA3'!V71)=0,1000,(IFERROR(IF('IA3'!V71/V119&lt;0.5,0,IF('IA3'!V71/V119*100&gt;90,5,IF('IA3'!V71/V119*100&gt;80,4,IF('IA3'!V71/V119*100&gt;70,3,IF('IA3'!V71/V119*100&gt;60,2,IF('IA3'!V71/V119*100&lt;=60,1)))))),0))*V319)</f>
        <v>1000</v>
      </c>
      <c r="W219" s="97">
        <f>IF(COUNT('IA3'!W71)=0,1000,(IFERROR(IF('IA3'!W71/W119&lt;0.5,0,IF('IA3'!W71/W119*100&gt;90,5,IF('IA3'!W71/W119*100&gt;80,4,IF('IA3'!W71/W119*100&gt;70,3,IF('IA3'!W71/W119*100&gt;60,2,IF('IA3'!W71/W119*100&lt;=60,1)))))),0))*W319)</f>
        <v>1000</v>
      </c>
      <c r="X219" s="97">
        <f>IF(COUNT('IA3'!X71)=0,1000,(IFERROR(IF('IA3'!X71/X119&lt;0.5,0,IF('IA3'!X71/X119*100&gt;90,5,IF('IA3'!X71/X119*100&gt;80,4,IF('IA3'!X71/X119*100&gt;70,3,IF('IA3'!X71/X119*100&gt;60,2,IF('IA3'!X71/X119*100&lt;=60,1)))))),0))*X319)</f>
        <v>1000</v>
      </c>
      <c r="Y219" s="97">
        <f>IF(COUNT('IA3'!Y71)=0,1000,(IFERROR(IF('IA3'!Y71/Y119&lt;0.5,0,IF('IA3'!Y71/Y119*100&gt;90,5,IF('IA3'!Y71/Y119*100&gt;80,4,IF('IA3'!Y71/Y119*100&gt;70,3,IF('IA3'!Y71/Y119*100&gt;60,2,IF('IA3'!Y71/Y119*100&lt;=60,1)))))),0))*Y319)</f>
        <v>1000</v>
      </c>
      <c r="Z219" s="97">
        <f>IF(COUNT('IA3'!Z71)=0,1000,(IFERROR(IF('IA3'!Z71/Z119&lt;0.5,0,IF('IA3'!Z71/Z119*100&gt;90,5,IF('IA3'!Z71/Z119*100&gt;80,4,IF('IA3'!Z71/Z119*100&gt;70,3,IF('IA3'!Z71/Z119*100&gt;60,2,IF('IA3'!Z71/Z119*100&lt;=60,1)))))),0))*Z319)</f>
        <v>1000</v>
      </c>
      <c r="AA219" s="97">
        <f>IF(COUNT('IA3'!AA71)=0,1000,(IFERROR(IF('IA3'!AA71/AA119&lt;0.5,0,IF('IA3'!AA71/AA119*100&gt;90,5,IF('IA3'!AA71/AA119*100&gt;80,4,IF('IA3'!AA71/AA119*100&gt;70,3,IF('IA3'!AA71/AA119*100&gt;60,2,IF('IA3'!AA71/AA119*100&lt;=60,1)))))),0))*AA319)</f>
        <v>1000</v>
      </c>
      <c r="AB219" s="97">
        <f>IF(COUNT('IA3'!AB71)=0,1000,(IFERROR(IF('IA3'!AB71/AB119&lt;0.5,0,IF('IA3'!AB71/AB119*100&gt;90,5,IF('IA3'!AB71/AB119*100&gt;80,4,IF('IA3'!AB71/AB119*100&gt;70,3,IF('IA3'!AB71/AB119*100&gt;60,2,IF('IA3'!AB71/AB119*100&lt;=60,1)))))),0))*AB319)</f>
        <v>1000</v>
      </c>
      <c r="AC219" s="97">
        <f>IF(COUNT('IA3'!AC71)=0,1000,(IFERROR(IF('IA3'!AC71/AC119&lt;0.5,0,IF('IA3'!AC71/AC119*100&gt;90,5,IF('IA3'!AC71/AC119*100&gt;80,4,IF('IA3'!AC71/AC119*100&gt;70,3,IF('IA3'!AC71/AC119*100&gt;60,2,IF('IA3'!AC71/AC119*100&lt;=60,1)))))),0))*AC319)</f>
        <v>1000</v>
      </c>
      <c r="AD219" s="97">
        <f>IF(COUNT('IA3'!AD71)=0,1000,(IFERROR(IF('IA3'!AD71/AD119&lt;0.5,0,IF('IA3'!AD71/AD119*100&gt;90,5,IF('IA3'!AD71/AD119*100&gt;80,4,IF('IA3'!AD71/AD119*100&gt;70,3,IF('IA3'!AD71/AD119*100&gt;60,2,IF('IA3'!AD71/AD119*100&lt;=60,1)))))),0))*AD319)</f>
        <v>1000</v>
      </c>
      <c r="AE219" s="97">
        <f>IF(COUNT('IA3'!AE71)=0,1000,(IFERROR(IF('IA3'!AE71/AE119&lt;0.5,0,IF('IA3'!AE71/AE119*100&gt;90,5,IF('IA3'!AE71/AE119*100&gt;80,4,IF('IA3'!AE71/AE119*100&gt;70,3,IF('IA3'!AE71/AE119*100&gt;60,2,IF('IA3'!AE71/AE119*100&lt;=60,1)))))),0))*AE319)</f>
        <v>1000</v>
      </c>
      <c r="AF219" s="97">
        <f>IF(COUNT('IA3'!AF71)=0,1000,(IFERROR(IF('IA3'!AF71/AF119&lt;0.5,0,IF('IA3'!AF71/AF119*100&gt;90,5,IF('IA3'!AF71/AF119*100&gt;80,4,IF('IA3'!AF71/AF119*100&gt;70,3,IF('IA3'!AF71/AF119*100&gt;60,2,IF('IA3'!AF71/AF119*100&lt;=60,1)))))),0))*AF319)</f>
        <v>1000</v>
      </c>
      <c r="AG219" s="97">
        <f>IF(COUNT('IA3'!AG71)=0,1000,(IFERROR(IF('IA3'!AG71/AG119&lt;0.5,0,IF('IA3'!AG71/AG119*100&gt;90,5,IF('IA3'!AG71/AG119*100&gt;80,4,IF('IA3'!AG71/AG119*100&gt;70,3,IF('IA3'!AG71/AG119*100&gt;60,2,IF('IA3'!AG71/AG119*100&lt;=60,1)))))),0))*AG319)</f>
        <v>1000</v>
      </c>
      <c r="AH219" s="97">
        <f>IF(COUNT('IA3'!AH71)=0,1000,(IFERROR(IF('IA3'!AH71/AH119&lt;0.5,0,IF('IA3'!AH71/AH119*100&gt;90,5,IF('IA3'!AH71/AH119*100&gt;80,4,IF('IA3'!AH71/AH119*100&gt;70,3,IF('IA3'!AH71/AH119*100&gt;60,2,IF('IA3'!AH71/AH119*100&lt;=60,1)))))),0))*AH319)</f>
        <v>1000</v>
      </c>
      <c r="AI219" s="97">
        <f>IF(COUNT('IA3'!AI71)=0,1000,(IFERROR(IF('IA3'!AI71/AI119&lt;0.5,0,IF('IA3'!AI71/AI119*100&gt;90,5,IF('IA3'!AI71/AI119*100&gt;80,4,IF('IA3'!AI71/AI119*100&gt;70,3,IF('IA3'!AI71/AI119*100&gt;60,2,IF('IA3'!AI71/AI119*100&lt;=60,1)))))),0))*AI319)</f>
        <v>1000</v>
      </c>
      <c r="AJ219" s="97">
        <f>IF(COUNT('IA3'!AJ71)=0,1000,(IFERROR(IF('IA3'!AJ71/AJ119&lt;0.5,0,IF('IA3'!AJ71/AJ119*100&gt;90,5,IF('IA3'!AJ71/AJ119*100&gt;80,4,IF('IA3'!AJ71/AJ119*100&gt;70,3,IF('IA3'!AJ71/AJ119*100&gt;60,2,IF('IA3'!AJ71/AJ119*100&lt;=60,1)))))),0))*AJ319)</f>
        <v>1000</v>
      </c>
      <c r="AK219" s="97">
        <f>IF(COUNT('IA3'!AK71)=0,1000,(IFERROR(IF('IA3'!AK71/AK119&lt;0.5,0,IF('IA3'!AK71/AK119*100&gt;90,5,IF('IA3'!AK71/AK119*100&gt;80,4,IF('IA3'!AK71/AK119*100&gt;70,3,IF('IA3'!AK71/AK119*100&gt;60,2,IF('IA3'!AK71/AK119*100&lt;=60,1)))))),0))*AK319)</f>
        <v>1000</v>
      </c>
      <c r="AL219" s="97">
        <f>IF(COUNT('IA3'!AL71)=0,1000,(IFERROR(IF('IA3'!AL71/AL119&lt;0.5,0,IF('IA3'!AL71/AL119*100&gt;90,5,IF('IA3'!AL71/AL119*100&gt;80,4,IF('IA3'!AL71/AL119*100&gt;70,3,IF('IA3'!AL71/AL119*100&gt;60,2,IF('IA3'!AL71/AL119*100&lt;=60,1)))))),0))*AL319)</f>
        <v>1000</v>
      </c>
      <c r="AM219" s="97">
        <f>IF(COUNT('IA3'!AM71)=0,1000,(IFERROR(IF('IA3'!AM71/AM119&lt;0.5,0,IF('IA3'!AM71/AM119*100&gt;90,5,IF('IA3'!AM71/AM119*100&gt;80,4,IF('IA3'!AM71/AM119*100&gt;70,3,IF('IA3'!AM71/AM119*100&gt;60,2,IF('IA3'!AM71/AM119*100&lt;=60,1)))))),0))*AM319)</f>
        <v>1000</v>
      </c>
      <c r="AN219" s="97">
        <f>IF(COUNT('IA3'!AN71)=0,1000,(IFERROR(IF('IA3'!AN71/AN119&lt;0.5,0,IF('IA3'!AN71/AN119*100&gt;90,5,IF('IA3'!AN71/AN119*100&gt;80,4,IF('IA3'!AN71/AN119*100&gt;70,3,IF('IA3'!AN71/AN119*100&gt;60,2,IF('IA3'!AN71/AN119*100&lt;=60,1)))))),0))*AN319)</f>
        <v>1000</v>
      </c>
      <c r="AO219" s="97">
        <f>IF(COUNT('IA3'!AO71)=0,1000,(IFERROR(IF('IA3'!AO71/AO119&lt;0.5,0,IF('IA3'!AO71/AO119*100&gt;90,5,IF('IA3'!AO71/AO119*100&gt;80,4,IF('IA3'!AO71/AO119*100&gt;70,3,IF('IA3'!AO71/AO119*100&gt;60,2,IF('IA3'!AO71/AO119*100&lt;=60,1)))))),0))*AO319)</f>
        <v>1000</v>
      </c>
      <c r="AP219" s="97">
        <f>IF(COUNT('IA3'!AP71)=0,1000,(IFERROR(IF('IA3'!AP71/AP119&lt;0.5,0,IF('IA3'!AP71/AP119*100&gt;90,5,IF('IA3'!AP71/AP119*100&gt;80,4,IF('IA3'!AP71/AP119*100&gt;70,3,IF('IA3'!AP71/AP119*100&gt;60,2,IF('IA3'!AP71/AP119*100&lt;=60,1)))))),0))*AP319)</f>
        <v>1000</v>
      </c>
      <c r="AQ219" s="97">
        <f>IF(COUNT('IA3'!AQ71)=0,1000,(IFERROR(IF('IA3'!AQ71/AQ119&lt;0.5,0,IF('IA3'!AQ71/AQ119*100&gt;90,5,IF('IA3'!AQ71/AQ119*100&gt;80,4,IF('IA3'!AQ71/AQ119*100&gt;70,3,IF('IA3'!AQ71/AQ119*100&gt;60,2,IF('IA3'!AQ71/AQ119*100&lt;=60,1)))))),0))*AQ319)</f>
        <v>1000</v>
      </c>
      <c r="AR219" s="97">
        <f>IF(COUNT('IA3'!AR71)=0,1000,(IFERROR(IF('IA3'!AR71/AR119&lt;0.5,0,IF('IA3'!AR71/AR119*100&gt;90,5,IF('IA3'!AR71/AR119*100&gt;80,4,IF('IA3'!AR71/AR119*100&gt;70,3,IF('IA3'!AR71/AR119*100&gt;60,2,IF('IA3'!AR71/AR119*100&lt;=60,1)))))),0))*AR319)</f>
        <v>1000</v>
      </c>
      <c r="AS219" s="97">
        <f>IF(COUNT('IA3'!AS71)=0,1000,(IFERROR(IF('IA3'!AS71/AS119&lt;0.5,0,IF('IA3'!AS71/AS119*100&gt;90,5,IF('IA3'!AS71/AS119*100&gt;80,4,IF('IA3'!AS71/AS119*100&gt;70,3,IF('IA3'!AS71/AS119*100&gt;60,2,IF('IA3'!AS71/AS119*100&lt;=60,1)))))),0))*AS319)</f>
        <v>1000</v>
      </c>
      <c r="AT219" s="97">
        <f>IF(COUNT('IA3'!AT71)=0,1000,(IFERROR(IF('IA3'!AT71/AT119&lt;0.5,0,IF('IA3'!AT71/AT119*100&gt;90,5,IF('IA3'!AT71/AT119*100&gt;80,4,IF('IA3'!AT71/AT119*100&gt;70,3,IF('IA3'!AT71/AT119*100&gt;60,2,IF('IA3'!AT71/AT119*100&lt;=60,1)))))),0))*AT319)</f>
        <v>1000</v>
      </c>
      <c r="AU219" s="97">
        <f>IF(COUNT('IA3'!AU71)=0,1000,(IFERROR(IF('IA3'!AU71/AU119&lt;0.5,0,IF('IA3'!AU71/AU119*100&gt;90,5,IF('IA3'!AU71/AU119*100&gt;80,4,IF('IA3'!AU71/AU119*100&gt;70,3,IF('IA3'!AU71/AU119*100&gt;60,2,IF('IA3'!AU71/AU119*100&lt;=60,1)))))),0))*AU319)</f>
        <v>1000</v>
      </c>
      <c r="AV219" s="97">
        <f>IF(COUNT('IA3'!AV71)=0,1000,(IFERROR(IF('IA3'!AV71/AV119&lt;0.5,0,IF('IA3'!AV71/AV119*100&gt;90,5,IF('IA3'!AV71/AV119*100&gt;80,4,IF('IA3'!AV71/AV119*100&gt;70,3,IF('IA3'!AV71/AV119*100&gt;60,2,IF('IA3'!AV71/AV119*100&lt;=60,1)))))),0))*AV319)</f>
        <v>1000</v>
      </c>
      <c r="AW219" s="97">
        <f>IF(COUNT('IA3'!AW71)=0,1000,(IFERROR(IF('IA3'!AW71/AW119&lt;0.5,0,IF('IA3'!AW71/AW119*100&gt;90,5,IF('IA3'!AW71/AW119*100&gt;80,4,IF('IA3'!AW71/AW119*100&gt;70,3,IF('IA3'!AW71/AW119*100&gt;60,2,IF('IA3'!AW71/AW119*100&lt;=60,1)))))),0))*AW319)</f>
        <v>1000</v>
      </c>
      <c r="AX219" s="97">
        <f>IF(COUNT('IA3'!AX71)=0,1000,(IFERROR(IF('IA3'!AX71/AX119&lt;0.5,0,IF('IA3'!AX71/AX119*100&gt;90,5,IF('IA3'!AX71/AX119*100&gt;80,4,IF('IA3'!AX71/AX119*100&gt;70,3,IF('IA3'!AX71/AX119*100&gt;60,2,IF('IA3'!AX71/AX119*100&lt;=60,1)))))),0))*AX319)</f>
        <v>1000</v>
      </c>
      <c r="AY219" s="97">
        <f>IF(COUNT('IA3'!AY71)=0,1000,(IFERROR(IF('IA3'!AY71/AY119&lt;0.5,0,IF('IA3'!AY71/AY119*100&gt;90,5,IF('IA3'!AY71/AY119*100&gt;80,4,IF('IA3'!AY71/AY119*100&gt;70,3,IF('IA3'!AY71/AY119*100&gt;60,2,IF('IA3'!AY71/AY119*100&lt;=60,1)))))),0))*AY319)</f>
        <v>1000</v>
      </c>
      <c r="AZ219" s="97">
        <f>IF(COUNT('IA3'!AZ71)=0,1000,(IFERROR(IF('IA3'!AZ71/AZ119&lt;0.5,0,IF('IA3'!AZ71/AZ119*100&gt;90,5,IF('IA3'!AZ71/AZ119*100&gt;80,4,IF('IA3'!AZ71/AZ119*100&gt;70,3,IF('IA3'!AZ71/AZ119*100&gt;60,2,IF('IA3'!AZ71/AZ119*100&lt;=60,1)))))),0))*AZ319)</f>
        <v>1000</v>
      </c>
      <c r="BA219" s="96">
        <f t="shared" si="60"/>
        <v>0</v>
      </c>
      <c r="BB219" s="96">
        <f t="shared" si="61"/>
        <v>0</v>
      </c>
      <c r="BC219" s="96">
        <f t="shared" si="62"/>
        <v>0</v>
      </c>
      <c r="BD219" s="96">
        <f t="shared" si="63"/>
        <v>0</v>
      </c>
      <c r="BE219" s="96">
        <f t="shared" si="64"/>
        <v>0</v>
      </c>
      <c r="BF219" s="96">
        <f t="shared" si="65"/>
        <v>0</v>
      </c>
      <c r="BG219" s="96">
        <f t="shared" si="66"/>
        <v>0</v>
      </c>
    </row>
    <row r="220" spans="1:59" x14ac:dyDescent="0.3">
      <c r="A220" s="97">
        <f>IF(COUNT('IA3'!B72)=0,1000,(IFERROR(IF('IA3'!B72/A120&lt;0.5,0,IF('IA3'!B72/A120*100&gt;90,5,IF('IA3'!B72/A120*100&gt;80,4,IF('IA3'!B72/A120*100&gt;70,3,IF('IA3'!B72/A120*100&gt;60,2,IF('IA3'!B72/A120*100&lt;=60,1)))))),0))*A320)</f>
        <v>1000</v>
      </c>
      <c r="B220" s="97">
        <f>IF(COUNT('IA3'!C72)=0,1000,(IFERROR(IF('IA3'!C72/B120&lt;0.5,0,IF('IA3'!C72/B120*100&gt;90,5,IF('IA3'!C72/B120*100&gt;80,4,IF('IA3'!C72/B120*100&gt;70,3,IF('IA3'!C72/B120*100&gt;60,2,IF('IA3'!C72/B120*100&lt;=60,1)))))),0))*B320)</f>
        <v>1000</v>
      </c>
      <c r="C220" s="97">
        <f>IF(COUNT('IA3'!D72)=0,1000,(IFERROR(IF('IA3'!D72/C120&lt;0.5,0,IF('IA3'!D72/C120*100&gt;90,5,IF('IA3'!D72/C120*100&gt;80,4,IF('IA3'!D72/C120*100&gt;70,3,IF('IA3'!D72/C120*100&gt;60,2,IF('IA3'!D72/C120*100&lt;=60,1)))))),0))*C320)</f>
        <v>1000</v>
      </c>
      <c r="D220" s="97">
        <f>IF(COUNT('IA3'!E72)=0,1000,(IFERROR(IF('IA3'!E72/D120&lt;0.5,0,IF('IA3'!E72/D120*100&gt;90,5,IF('IA3'!E72/D120*100&gt;80,4,IF('IA3'!E72/D120*100&gt;70,3,IF('IA3'!E72/D120*100&gt;60,2,IF('IA3'!E72/D120*100&lt;=60,1)))))),0))*D320)</f>
        <v>1000</v>
      </c>
      <c r="E220" s="97">
        <f>IF(COUNT('IA3'!F72)=0,1000,(IFERROR(IF('IA3'!F72/E120&lt;0.5,0,IF('IA3'!F72/E120*100&gt;90,5,IF('IA3'!F72/E120*100&gt;80,4,IF('IA3'!F72/E120*100&gt;70,3,IF('IA3'!F72/E120*100&gt;60,2,IF('IA3'!F72/E120*100&lt;=60,1)))))),0))*E320)</f>
        <v>1000</v>
      </c>
      <c r="F220" s="97">
        <f>IF(COUNT('IA3'!G72)=0,1000,(IFERROR(IF('IA3'!G72/F120&lt;0.5,0,IF('IA3'!G72/F120*100&gt;90,5,IF('IA3'!G72/F120*100&gt;80,4,IF('IA3'!G72/F120*100&gt;70,3,IF('IA3'!G72/F120*100&gt;60,2,IF('IA3'!G72/F120*100&lt;=60,1)))))),0))*F320)</f>
        <v>1000</v>
      </c>
      <c r="G220" s="97">
        <f>IF(COUNT('IA3'!H72)=0,1000,(IFERROR(IF('IA3'!H72/G120&lt;0.5,0,IF('IA3'!H72/G120*100&gt;90,5,IF('IA3'!H72/G120*100&gt;80,4,IF('IA3'!H72/G120*100&gt;70,3,IF('IA3'!H72/G120*100&gt;60,2,IF('IA3'!H72/G120*100&lt;=60,1)))))),0))*G320)</f>
        <v>1000</v>
      </c>
      <c r="H220" s="97">
        <f>IF(COUNT('IA3'!I72)=0,1000,(IFERROR(IF('IA3'!I72/H120&lt;0.5,0,IF('IA3'!I72/H120*100&gt;90,5,IF('IA3'!I72/H120*100&gt;80,4,IF('IA3'!I72/H120*100&gt;70,3,IF('IA3'!I72/H120*100&gt;60,2,IF('IA3'!I72/H120*100&lt;=60,1)))))),0))*H320)</f>
        <v>1000</v>
      </c>
      <c r="I220" s="97">
        <f>IF(COUNT('IA3'!J72)=0,1000,(IFERROR(IF('IA3'!J72/I120&lt;0.5,0,IF('IA3'!J72/I120*100&gt;90,5,IF('IA3'!J72/I120*100&gt;80,4,IF('IA3'!J72/I120*100&gt;70,3,IF('IA3'!J72/I120*100&gt;60,2,IF('IA3'!J72/I120*100&lt;=60,1)))))),0))*I320)</f>
        <v>1000</v>
      </c>
      <c r="J220" s="97">
        <f>IF(COUNT('IA3'!K72)=0,1000,(IFERROR(IF('IA3'!K72/J120&lt;0.5,0,IF('IA3'!K72/J120*100&gt;90,5,IF('IA3'!K72/J120*100&gt;80,4,IF('IA3'!K72/J120*100&gt;70,3,IF('IA3'!K72/J120*100&gt;60,2,IF('IA3'!K72/J120*100&lt;=60,1)))))),0))*J320)</f>
        <v>1000</v>
      </c>
      <c r="K220" s="97">
        <f>IF(COUNT('IA3'!L72)=0,1000,(IFERROR(IF('IA3'!L72/K120&lt;0.5,0,IF('IA3'!L72/K120*100&gt;90,5,IF('IA3'!L72/K120*100&gt;80,4,IF('IA3'!L72/K120*100&gt;70,3,IF('IA3'!L72/K120*100&gt;60,2,IF('IA3'!L72/K120*100&lt;=60,1)))))),0))*K320)</f>
        <v>1000</v>
      </c>
      <c r="L220" s="97">
        <f>IF(COUNT('IA3'!M72)=0,1000,(IFERROR(IF('IA3'!M72/L120&lt;0.5,0,IF('IA3'!M72/L120*100&gt;90,5,IF('IA3'!M72/L120*100&gt;80,4,IF('IA3'!M72/L120*100&gt;70,3,IF('IA3'!M72/L120*100&gt;60,2,IF('IA3'!M72/L120*100&lt;=60,1)))))),0))*L320)</f>
        <v>1000</v>
      </c>
      <c r="M220" s="97">
        <f>IF(COUNT('IA3'!N72)=0,1000,(IFERROR(IF('IA3'!N72/M120&lt;0.5,0,IF('IA3'!N72/M120*100&gt;90,5,IF('IA3'!N72/M120*100&gt;80,4,IF('IA3'!N72/M120*100&gt;70,3,IF('IA3'!N72/M120*100&gt;60,2,IF('IA3'!N72/M120*100&lt;=60,1)))))),0))*M320)</f>
        <v>1000</v>
      </c>
      <c r="N220" s="97">
        <f>IF(COUNT('IA3'!O72)=0,1000,(IFERROR(IF('IA3'!O72/N120&lt;0.5,0,IF('IA3'!O72/N120*100&gt;90,5,IF('IA3'!O72/N120*100&gt;80,4,IF('IA3'!O72/N120*100&gt;70,3,IF('IA3'!O72/N120*100&gt;60,2,IF('IA3'!O72/N120*100&lt;=60,1)))))),0))*N320)</f>
        <v>1000</v>
      </c>
      <c r="O220" s="97">
        <f>IF(COUNT('IA3'!P72)=0,1000,(IFERROR(IF('IA3'!P72/O120&lt;0.5,0,IF('IA3'!P72/O120*100&gt;90,5,IF('IA3'!P72/O120*100&gt;80,4,IF('IA3'!P72/O120*100&gt;70,3,IF('IA3'!P72/O120*100&gt;60,2,IF('IA3'!P72/O120*100&lt;=60,1)))))),0))*O320)</f>
        <v>1000</v>
      </c>
      <c r="P220" s="97">
        <f>IF(COUNT('IA3'!Q72)=0,1000,(IFERROR(IF('IA3'!Q72/P120&lt;0.5,0,IF('IA3'!Q72/P120*100&gt;90,5,IF('IA3'!Q72/P120*100&gt;80,4,IF('IA3'!Q72/P120*100&gt;70,3,IF('IA3'!Q72/P120*100&gt;60,2,IF('IA3'!Q72/P120*100&lt;=60,1)))))),0))*P320)</f>
        <v>1000</v>
      </c>
      <c r="Q220" s="97">
        <f>IF(COUNT('IA3'!R72)=0,1000,(IFERROR(IF('IA3'!R72/Q120&lt;0.5,0,IF('IA3'!R72/Q120*100&gt;90,5,IF('IA3'!R72/Q120*100&gt;80,4,IF('IA3'!R72/Q120*100&gt;70,3,IF('IA3'!R72/Q120*100&gt;60,2,IF('IA3'!R72/Q120*100&lt;=60,1)))))),0))*Q320)</f>
        <v>1000</v>
      </c>
      <c r="R220" s="97">
        <f>IF(COUNT('IA3'!S72)=0,1000,(IFERROR(IF('IA3'!S72/R120&lt;0.5,0,IF('IA3'!S72/R120*100&gt;90,5,IF('IA3'!S72/R120*100&gt;80,4,IF('IA3'!S72/R120*100&gt;70,3,IF('IA3'!S72/R120*100&gt;60,2,IF('IA3'!S72/R120*100&lt;=60,1)))))),0))*R320)</f>
        <v>1000</v>
      </c>
      <c r="S220" s="97">
        <f>IF(COUNT('IA3'!T72)=0,1000,(IFERROR(IF('IA3'!T72/S120&lt;0.5,0,IF('IA3'!T72/S120*100&gt;90,5,IF('IA3'!T72/S120*100&gt;80,4,IF('IA3'!T72/S120*100&gt;70,3,IF('IA3'!T72/S120*100&gt;60,2,IF('IA3'!T72/S120*100&lt;=60,1)))))),0))*S320)</f>
        <v>1000</v>
      </c>
      <c r="T220" s="97">
        <f>IF(COUNT('IA3'!U72)=0,1000,(IFERROR(IF('IA3'!U72/T120&lt;0.5,0,IF('IA3'!U72/T120*100&gt;90,5,IF('IA3'!U72/T120*100&gt;80,4,IF('IA3'!U72/T120*100&gt;70,3,IF('IA3'!U72/T120*100&gt;60,2,IF('IA3'!U72/T120*100&lt;=60,1)))))),0))*T320)</f>
        <v>1000</v>
      </c>
      <c r="U220" s="97">
        <f>IF(COUNT('IA3'!#REF!)=0,1000,(IFERROR(IF('IA3'!#REF!/U120&lt;0.5,0,IF('IA3'!#REF!/U120*100&gt;90,5,IF('IA3'!#REF!/U120*100&gt;80,4,IF('IA3'!#REF!/U120*100&gt;70,3,IF('IA3'!#REF!/U120*100&gt;60,2,IF('IA3'!#REF!/U120*100&lt;=60,1)))))),0))*U320)</f>
        <v>1000</v>
      </c>
      <c r="V220" s="97">
        <f>IF(COUNT('IA3'!V72)=0,1000,(IFERROR(IF('IA3'!V72/V120&lt;0.5,0,IF('IA3'!V72/V120*100&gt;90,5,IF('IA3'!V72/V120*100&gt;80,4,IF('IA3'!V72/V120*100&gt;70,3,IF('IA3'!V72/V120*100&gt;60,2,IF('IA3'!V72/V120*100&lt;=60,1)))))),0))*V320)</f>
        <v>1000</v>
      </c>
      <c r="W220" s="97">
        <f>IF(COUNT('IA3'!W72)=0,1000,(IFERROR(IF('IA3'!W72/W120&lt;0.5,0,IF('IA3'!W72/W120*100&gt;90,5,IF('IA3'!W72/W120*100&gt;80,4,IF('IA3'!W72/W120*100&gt;70,3,IF('IA3'!W72/W120*100&gt;60,2,IF('IA3'!W72/W120*100&lt;=60,1)))))),0))*W320)</f>
        <v>1000</v>
      </c>
      <c r="X220" s="97">
        <f>IF(COUNT('IA3'!X72)=0,1000,(IFERROR(IF('IA3'!X72/X120&lt;0.5,0,IF('IA3'!X72/X120*100&gt;90,5,IF('IA3'!X72/X120*100&gt;80,4,IF('IA3'!X72/X120*100&gt;70,3,IF('IA3'!X72/X120*100&gt;60,2,IF('IA3'!X72/X120*100&lt;=60,1)))))),0))*X320)</f>
        <v>1000</v>
      </c>
      <c r="Y220" s="97">
        <f>IF(COUNT('IA3'!Y72)=0,1000,(IFERROR(IF('IA3'!Y72/Y120&lt;0.5,0,IF('IA3'!Y72/Y120*100&gt;90,5,IF('IA3'!Y72/Y120*100&gt;80,4,IF('IA3'!Y72/Y120*100&gt;70,3,IF('IA3'!Y72/Y120*100&gt;60,2,IF('IA3'!Y72/Y120*100&lt;=60,1)))))),0))*Y320)</f>
        <v>1000</v>
      </c>
      <c r="Z220" s="97">
        <f>IF(COUNT('IA3'!Z72)=0,1000,(IFERROR(IF('IA3'!Z72/Z120&lt;0.5,0,IF('IA3'!Z72/Z120*100&gt;90,5,IF('IA3'!Z72/Z120*100&gt;80,4,IF('IA3'!Z72/Z120*100&gt;70,3,IF('IA3'!Z72/Z120*100&gt;60,2,IF('IA3'!Z72/Z120*100&lt;=60,1)))))),0))*Z320)</f>
        <v>1000</v>
      </c>
      <c r="AA220" s="97">
        <f>IF(COUNT('IA3'!AA72)=0,1000,(IFERROR(IF('IA3'!AA72/AA120&lt;0.5,0,IF('IA3'!AA72/AA120*100&gt;90,5,IF('IA3'!AA72/AA120*100&gt;80,4,IF('IA3'!AA72/AA120*100&gt;70,3,IF('IA3'!AA72/AA120*100&gt;60,2,IF('IA3'!AA72/AA120*100&lt;=60,1)))))),0))*AA320)</f>
        <v>1000</v>
      </c>
      <c r="AB220" s="97">
        <f>IF(COUNT('IA3'!AB72)=0,1000,(IFERROR(IF('IA3'!AB72/AB120&lt;0.5,0,IF('IA3'!AB72/AB120*100&gt;90,5,IF('IA3'!AB72/AB120*100&gt;80,4,IF('IA3'!AB72/AB120*100&gt;70,3,IF('IA3'!AB72/AB120*100&gt;60,2,IF('IA3'!AB72/AB120*100&lt;=60,1)))))),0))*AB320)</f>
        <v>1000</v>
      </c>
      <c r="AC220" s="97">
        <f>IF(COUNT('IA3'!AC72)=0,1000,(IFERROR(IF('IA3'!AC72/AC120&lt;0.5,0,IF('IA3'!AC72/AC120*100&gt;90,5,IF('IA3'!AC72/AC120*100&gt;80,4,IF('IA3'!AC72/AC120*100&gt;70,3,IF('IA3'!AC72/AC120*100&gt;60,2,IF('IA3'!AC72/AC120*100&lt;=60,1)))))),0))*AC320)</f>
        <v>1000</v>
      </c>
      <c r="AD220" s="97">
        <f>IF(COUNT('IA3'!AD72)=0,1000,(IFERROR(IF('IA3'!AD72/AD120&lt;0.5,0,IF('IA3'!AD72/AD120*100&gt;90,5,IF('IA3'!AD72/AD120*100&gt;80,4,IF('IA3'!AD72/AD120*100&gt;70,3,IF('IA3'!AD72/AD120*100&gt;60,2,IF('IA3'!AD72/AD120*100&lt;=60,1)))))),0))*AD320)</f>
        <v>1000</v>
      </c>
      <c r="AE220" s="97">
        <f>IF(COUNT('IA3'!AE72)=0,1000,(IFERROR(IF('IA3'!AE72/AE120&lt;0.5,0,IF('IA3'!AE72/AE120*100&gt;90,5,IF('IA3'!AE72/AE120*100&gt;80,4,IF('IA3'!AE72/AE120*100&gt;70,3,IF('IA3'!AE72/AE120*100&gt;60,2,IF('IA3'!AE72/AE120*100&lt;=60,1)))))),0))*AE320)</f>
        <v>1000</v>
      </c>
      <c r="AF220" s="97">
        <f>IF(COUNT('IA3'!AF72)=0,1000,(IFERROR(IF('IA3'!AF72/AF120&lt;0.5,0,IF('IA3'!AF72/AF120*100&gt;90,5,IF('IA3'!AF72/AF120*100&gt;80,4,IF('IA3'!AF72/AF120*100&gt;70,3,IF('IA3'!AF72/AF120*100&gt;60,2,IF('IA3'!AF72/AF120*100&lt;=60,1)))))),0))*AF320)</f>
        <v>1000</v>
      </c>
      <c r="AG220" s="97">
        <f>IF(COUNT('IA3'!AG72)=0,1000,(IFERROR(IF('IA3'!AG72/AG120&lt;0.5,0,IF('IA3'!AG72/AG120*100&gt;90,5,IF('IA3'!AG72/AG120*100&gt;80,4,IF('IA3'!AG72/AG120*100&gt;70,3,IF('IA3'!AG72/AG120*100&gt;60,2,IF('IA3'!AG72/AG120*100&lt;=60,1)))))),0))*AG320)</f>
        <v>1000</v>
      </c>
      <c r="AH220" s="97">
        <f>IF(COUNT('IA3'!AH72)=0,1000,(IFERROR(IF('IA3'!AH72/AH120&lt;0.5,0,IF('IA3'!AH72/AH120*100&gt;90,5,IF('IA3'!AH72/AH120*100&gt;80,4,IF('IA3'!AH72/AH120*100&gt;70,3,IF('IA3'!AH72/AH120*100&gt;60,2,IF('IA3'!AH72/AH120*100&lt;=60,1)))))),0))*AH320)</f>
        <v>1000</v>
      </c>
      <c r="AI220" s="97">
        <f>IF(COUNT('IA3'!AI72)=0,1000,(IFERROR(IF('IA3'!AI72/AI120&lt;0.5,0,IF('IA3'!AI72/AI120*100&gt;90,5,IF('IA3'!AI72/AI120*100&gt;80,4,IF('IA3'!AI72/AI120*100&gt;70,3,IF('IA3'!AI72/AI120*100&gt;60,2,IF('IA3'!AI72/AI120*100&lt;=60,1)))))),0))*AI320)</f>
        <v>1000</v>
      </c>
      <c r="AJ220" s="97">
        <f>IF(COUNT('IA3'!AJ72)=0,1000,(IFERROR(IF('IA3'!AJ72/AJ120&lt;0.5,0,IF('IA3'!AJ72/AJ120*100&gt;90,5,IF('IA3'!AJ72/AJ120*100&gt;80,4,IF('IA3'!AJ72/AJ120*100&gt;70,3,IF('IA3'!AJ72/AJ120*100&gt;60,2,IF('IA3'!AJ72/AJ120*100&lt;=60,1)))))),0))*AJ320)</f>
        <v>1000</v>
      </c>
      <c r="AK220" s="97">
        <f>IF(COUNT('IA3'!AK72)=0,1000,(IFERROR(IF('IA3'!AK72/AK120&lt;0.5,0,IF('IA3'!AK72/AK120*100&gt;90,5,IF('IA3'!AK72/AK120*100&gt;80,4,IF('IA3'!AK72/AK120*100&gt;70,3,IF('IA3'!AK72/AK120*100&gt;60,2,IF('IA3'!AK72/AK120*100&lt;=60,1)))))),0))*AK320)</f>
        <v>1000</v>
      </c>
      <c r="AL220" s="97">
        <f>IF(COUNT('IA3'!AL72)=0,1000,(IFERROR(IF('IA3'!AL72/AL120&lt;0.5,0,IF('IA3'!AL72/AL120*100&gt;90,5,IF('IA3'!AL72/AL120*100&gt;80,4,IF('IA3'!AL72/AL120*100&gt;70,3,IF('IA3'!AL72/AL120*100&gt;60,2,IF('IA3'!AL72/AL120*100&lt;=60,1)))))),0))*AL320)</f>
        <v>1000</v>
      </c>
      <c r="AM220" s="97">
        <f>IF(COUNT('IA3'!AM72)=0,1000,(IFERROR(IF('IA3'!AM72/AM120&lt;0.5,0,IF('IA3'!AM72/AM120*100&gt;90,5,IF('IA3'!AM72/AM120*100&gt;80,4,IF('IA3'!AM72/AM120*100&gt;70,3,IF('IA3'!AM72/AM120*100&gt;60,2,IF('IA3'!AM72/AM120*100&lt;=60,1)))))),0))*AM320)</f>
        <v>1000</v>
      </c>
      <c r="AN220" s="97">
        <f>IF(COUNT('IA3'!AN72)=0,1000,(IFERROR(IF('IA3'!AN72/AN120&lt;0.5,0,IF('IA3'!AN72/AN120*100&gt;90,5,IF('IA3'!AN72/AN120*100&gt;80,4,IF('IA3'!AN72/AN120*100&gt;70,3,IF('IA3'!AN72/AN120*100&gt;60,2,IF('IA3'!AN72/AN120*100&lt;=60,1)))))),0))*AN320)</f>
        <v>1000</v>
      </c>
      <c r="AO220" s="97">
        <f>IF(COUNT('IA3'!AO72)=0,1000,(IFERROR(IF('IA3'!AO72/AO120&lt;0.5,0,IF('IA3'!AO72/AO120*100&gt;90,5,IF('IA3'!AO72/AO120*100&gt;80,4,IF('IA3'!AO72/AO120*100&gt;70,3,IF('IA3'!AO72/AO120*100&gt;60,2,IF('IA3'!AO72/AO120*100&lt;=60,1)))))),0))*AO320)</f>
        <v>1000</v>
      </c>
      <c r="AP220" s="97">
        <f>IF(COUNT('IA3'!AP72)=0,1000,(IFERROR(IF('IA3'!AP72/AP120&lt;0.5,0,IF('IA3'!AP72/AP120*100&gt;90,5,IF('IA3'!AP72/AP120*100&gt;80,4,IF('IA3'!AP72/AP120*100&gt;70,3,IF('IA3'!AP72/AP120*100&gt;60,2,IF('IA3'!AP72/AP120*100&lt;=60,1)))))),0))*AP320)</f>
        <v>1000</v>
      </c>
      <c r="AQ220" s="97">
        <f>IF(COUNT('IA3'!AQ72)=0,1000,(IFERROR(IF('IA3'!AQ72/AQ120&lt;0.5,0,IF('IA3'!AQ72/AQ120*100&gt;90,5,IF('IA3'!AQ72/AQ120*100&gt;80,4,IF('IA3'!AQ72/AQ120*100&gt;70,3,IF('IA3'!AQ72/AQ120*100&gt;60,2,IF('IA3'!AQ72/AQ120*100&lt;=60,1)))))),0))*AQ320)</f>
        <v>1000</v>
      </c>
      <c r="AR220" s="97">
        <f>IF(COUNT('IA3'!AR72)=0,1000,(IFERROR(IF('IA3'!AR72/AR120&lt;0.5,0,IF('IA3'!AR72/AR120*100&gt;90,5,IF('IA3'!AR72/AR120*100&gt;80,4,IF('IA3'!AR72/AR120*100&gt;70,3,IF('IA3'!AR72/AR120*100&gt;60,2,IF('IA3'!AR72/AR120*100&lt;=60,1)))))),0))*AR320)</f>
        <v>1000</v>
      </c>
      <c r="AS220" s="97">
        <f>IF(COUNT('IA3'!AS72)=0,1000,(IFERROR(IF('IA3'!AS72/AS120&lt;0.5,0,IF('IA3'!AS72/AS120*100&gt;90,5,IF('IA3'!AS72/AS120*100&gt;80,4,IF('IA3'!AS72/AS120*100&gt;70,3,IF('IA3'!AS72/AS120*100&gt;60,2,IF('IA3'!AS72/AS120*100&lt;=60,1)))))),0))*AS320)</f>
        <v>1000</v>
      </c>
      <c r="AT220" s="97">
        <f>IF(COUNT('IA3'!AT72)=0,1000,(IFERROR(IF('IA3'!AT72/AT120&lt;0.5,0,IF('IA3'!AT72/AT120*100&gt;90,5,IF('IA3'!AT72/AT120*100&gt;80,4,IF('IA3'!AT72/AT120*100&gt;70,3,IF('IA3'!AT72/AT120*100&gt;60,2,IF('IA3'!AT72/AT120*100&lt;=60,1)))))),0))*AT320)</f>
        <v>1000</v>
      </c>
      <c r="AU220" s="97">
        <f>IF(COUNT('IA3'!AU72)=0,1000,(IFERROR(IF('IA3'!AU72/AU120&lt;0.5,0,IF('IA3'!AU72/AU120*100&gt;90,5,IF('IA3'!AU72/AU120*100&gt;80,4,IF('IA3'!AU72/AU120*100&gt;70,3,IF('IA3'!AU72/AU120*100&gt;60,2,IF('IA3'!AU72/AU120*100&lt;=60,1)))))),0))*AU320)</f>
        <v>1000</v>
      </c>
      <c r="AV220" s="97">
        <f>IF(COUNT('IA3'!AV72)=0,1000,(IFERROR(IF('IA3'!AV72/AV120&lt;0.5,0,IF('IA3'!AV72/AV120*100&gt;90,5,IF('IA3'!AV72/AV120*100&gt;80,4,IF('IA3'!AV72/AV120*100&gt;70,3,IF('IA3'!AV72/AV120*100&gt;60,2,IF('IA3'!AV72/AV120*100&lt;=60,1)))))),0))*AV320)</f>
        <v>1000</v>
      </c>
      <c r="AW220" s="97">
        <f>IF(COUNT('IA3'!AW72)=0,1000,(IFERROR(IF('IA3'!AW72/AW120&lt;0.5,0,IF('IA3'!AW72/AW120*100&gt;90,5,IF('IA3'!AW72/AW120*100&gt;80,4,IF('IA3'!AW72/AW120*100&gt;70,3,IF('IA3'!AW72/AW120*100&gt;60,2,IF('IA3'!AW72/AW120*100&lt;=60,1)))))),0))*AW320)</f>
        <v>1000</v>
      </c>
      <c r="AX220" s="97">
        <f>IF(COUNT('IA3'!AX72)=0,1000,(IFERROR(IF('IA3'!AX72/AX120&lt;0.5,0,IF('IA3'!AX72/AX120*100&gt;90,5,IF('IA3'!AX72/AX120*100&gt;80,4,IF('IA3'!AX72/AX120*100&gt;70,3,IF('IA3'!AX72/AX120*100&gt;60,2,IF('IA3'!AX72/AX120*100&lt;=60,1)))))),0))*AX320)</f>
        <v>1000</v>
      </c>
      <c r="AY220" s="97">
        <f>IF(COUNT('IA3'!AY72)=0,1000,(IFERROR(IF('IA3'!AY72/AY120&lt;0.5,0,IF('IA3'!AY72/AY120*100&gt;90,5,IF('IA3'!AY72/AY120*100&gt;80,4,IF('IA3'!AY72/AY120*100&gt;70,3,IF('IA3'!AY72/AY120*100&gt;60,2,IF('IA3'!AY72/AY120*100&lt;=60,1)))))),0))*AY320)</f>
        <v>1000</v>
      </c>
      <c r="AZ220" s="97">
        <f>IF(COUNT('IA3'!AZ72)=0,1000,(IFERROR(IF('IA3'!AZ72/AZ120&lt;0.5,0,IF('IA3'!AZ72/AZ120*100&gt;90,5,IF('IA3'!AZ72/AZ120*100&gt;80,4,IF('IA3'!AZ72/AZ120*100&gt;70,3,IF('IA3'!AZ72/AZ120*100&gt;60,2,IF('IA3'!AZ72/AZ120*100&lt;=60,1)))))),0))*AZ320)</f>
        <v>1000</v>
      </c>
      <c r="BA220" s="96">
        <f t="shared" si="60"/>
        <v>0</v>
      </c>
      <c r="BB220" s="96">
        <f t="shared" si="61"/>
        <v>0</v>
      </c>
      <c r="BC220" s="96">
        <f t="shared" si="62"/>
        <v>0</v>
      </c>
      <c r="BD220" s="96">
        <f t="shared" si="63"/>
        <v>0</v>
      </c>
      <c r="BE220" s="96">
        <f t="shared" si="64"/>
        <v>0</v>
      </c>
      <c r="BF220" s="96">
        <f t="shared" si="65"/>
        <v>0</v>
      </c>
      <c r="BG220" s="96">
        <f t="shared" si="66"/>
        <v>0</v>
      </c>
    </row>
    <row r="221" spans="1:59" x14ac:dyDescent="0.3">
      <c r="A221" s="97">
        <f>IF(COUNT('IA3'!B73)=0,1000,(IFERROR(IF('IA3'!B73/A121&lt;0.5,0,IF('IA3'!B73/A121*100&gt;90,5,IF('IA3'!B73/A121*100&gt;80,4,IF('IA3'!B73/A121*100&gt;70,3,IF('IA3'!B73/A121*100&gt;60,2,IF('IA3'!B73/A121*100&lt;=60,1)))))),0))*A321)</f>
        <v>1000</v>
      </c>
      <c r="B221" s="97">
        <f>IF(COUNT('IA3'!C73)=0,1000,(IFERROR(IF('IA3'!C73/B121&lt;0.5,0,IF('IA3'!C73/B121*100&gt;90,5,IF('IA3'!C73/B121*100&gt;80,4,IF('IA3'!C73/B121*100&gt;70,3,IF('IA3'!C73/B121*100&gt;60,2,IF('IA3'!C73/B121*100&lt;=60,1)))))),0))*B321)</f>
        <v>1000</v>
      </c>
      <c r="C221" s="97">
        <f>IF(COUNT('IA3'!D73)=0,1000,(IFERROR(IF('IA3'!D73/C121&lt;0.5,0,IF('IA3'!D73/C121*100&gt;90,5,IF('IA3'!D73/C121*100&gt;80,4,IF('IA3'!D73/C121*100&gt;70,3,IF('IA3'!D73/C121*100&gt;60,2,IF('IA3'!D73/C121*100&lt;=60,1)))))),0))*C321)</f>
        <v>1000</v>
      </c>
      <c r="D221" s="97">
        <f>IF(COUNT('IA3'!E73)=0,1000,(IFERROR(IF('IA3'!E73/D121&lt;0.5,0,IF('IA3'!E73/D121*100&gt;90,5,IF('IA3'!E73/D121*100&gt;80,4,IF('IA3'!E73/D121*100&gt;70,3,IF('IA3'!E73/D121*100&gt;60,2,IF('IA3'!E73/D121*100&lt;=60,1)))))),0))*D321)</f>
        <v>1000</v>
      </c>
      <c r="E221" s="97">
        <f>IF(COUNT('IA3'!F73)=0,1000,(IFERROR(IF('IA3'!F73/E121&lt;0.5,0,IF('IA3'!F73/E121*100&gt;90,5,IF('IA3'!F73/E121*100&gt;80,4,IF('IA3'!F73/E121*100&gt;70,3,IF('IA3'!F73/E121*100&gt;60,2,IF('IA3'!F73/E121*100&lt;=60,1)))))),0))*E321)</f>
        <v>1000</v>
      </c>
      <c r="F221" s="97">
        <f>IF(COUNT('IA3'!G73)=0,1000,(IFERROR(IF('IA3'!G73/F121&lt;0.5,0,IF('IA3'!G73/F121*100&gt;90,5,IF('IA3'!G73/F121*100&gt;80,4,IF('IA3'!G73/F121*100&gt;70,3,IF('IA3'!G73/F121*100&gt;60,2,IF('IA3'!G73/F121*100&lt;=60,1)))))),0))*F321)</f>
        <v>1000</v>
      </c>
      <c r="G221" s="97">
        <f>IF(COUNT('IA3'!H73)=0,1000,(IFERROR(IF('IA3'!H73/G121&lt;0.5,0,IF('IA3'!H73/G121*100&gt;90,5,IF('IA3'!H73/G121*100&gt;80,4,IF('IA3'!H73/G121*100&gt;70,3,IF('IA3'!H73/G121*100&gt;60,2,IF('IA3'!H73/G121*100&lt;=60,1)))))),0))*G321)</f>
        <v>1000</v>
      </c>
      <c r="H221" s="97">
        <f>IF(COUNT('IA3'!I73)=0,1000,(IFERROR(IF('IA3'!I73/H121&lt;0.5,0,IF('IA3'!I73/H121*100&gt;90,5,IF('IA3'!I73/H121*100&gt;80,4,IF('IA3'!I73/H121*100&gt;70,3,IF('IA3'!I73/H121*100&gt;60,2,IF('IA3'!I73/H121*100&lt;=60,1)))))),0))*H321)</f>
        <v>1000</v>
      </c>
      <c r="I221" s="97">
        <f>IF(COUNT('IA3'!J73)=0,1000,(IFERROR(IF('IA3'!J73/I121&lt;0.5,0,IF('IA3'!J73/I121*100&gt;90,5,IF('IA3'!J73/I121*100&gt;80,4,IF('IA3'!J73/I121*100&gt;70,3,IF('IA3'!J73/I121*100&gt;60,2,IF('IA3'!J73/I121*100&lt;=60,1)))))),0))*I321)</f>
        <v>1000</v>
      </c>
      <c r="J221" s="97">
        <f>IF(COUNT('IA3'!K73)=0,1000,(IFERROR(IF('IA3'!K73/J121&lt;0.5,0,IF('IA3'!K73/J121*100&gt;90,5,IF('IA3'!K73/J121*100&gt;80,4,IF('IA3'!K73/J121*100&gt;70,3,IF('IA3'!K73/J121*100&gt;60,2,IF('IA3'!K73/J121*100&lt;=60,1)))))),0))*J321)</f>
        <v>1000</v>
      </c>
      <c r="K221" s="97">
        <f>IF(COUNT('IA3'!L73)=0,1000,(IFERROR(IF('IA3'!L73/K121&lt;0.5,0,IF('IA3'!L73/K121*100&gt;90,5,IF('IA3'!L73/K121*100&gt;80,4,IF('IA3'!L73/K121*100&gt;70,3,IF('IA3'!L73/K121*100&gt;60,2,IF('IA3'!L73/K121*100&lt;=60,1)))))),0))*K321)</f>
        <v>1000</v>
      </c>
      <c r="L221" s="97">
        <f>IF(COUNT('IA3'!M73)=0,1000,(IFERROR(IF('IA3'!M73/L121&lt;0.5,0,IF('IA3'!M73/L121*100&gt;90,5,IF('IA3'!M73/L121*100&gt;80,4,IF('IA3'!M73/L121*100&gt;70,3,IF('IA3'!M73/L121*100&gt;60,2,IF('IA3'!M73/L121*100&lt;=60,1)))))),0))*L321)</f>
        <v>1000</v>
      </c>
      <c r="M221" s="97">
        <f>IF(COUNT('IA3'!N73)=0,1000,(IFERROR(IF('IA3'!N73/M121&lt;0.5,0,IF('IA3'!N73/M121*100&gt;90,5,IF('IA3'!N73/M121*100&gt;80,4,IF('IA3'!N73/M121*100&gt;70,3,IF('IA3'!N73/M121*100&gt;60,2,IF('IA3'!N73/M121*100&lt;=60,1)))))),0))*M321)</f>
        <v>1000</v>
      </c>
      <c r="N221" s="97">
        <f>IF(COUNT('IA3'!O73)=0,1000,(IFERROR(IF('IA3'!O73/N121&lt;0.5,0,IF('IA3'!O73/N121*100&gt;90,5,IF('IA3'!O73/N121*100&gt;80,4,IF('IA3'!O73/N121*100&gt;70,3,IF('IA3'!O73/N121*100&gt;60,2,IF('IA3'!O73/N121*100&lt;=60,1)))))),0))*N321)</f>
        <v>1000</v>
      </c>
      <c r="O221" s="97">
        <f>IF(COUNT('IA3'!P73)=0,1000,(IFERROR(IF('IA3'!P73/O121&lt;0.5,0,IF('IA3'!P73/O121*100&gt;90,5,IF('IA3'!P73/O121*100&gt;80,4,IF('IA3'!P73/O121*100&gt;70,3,IF('IA3'!P73/O121*100&gt;60,2,IF('IA3'!P73/O121*100&lt;=60,1)))))),0))*O321)</f>
        <v>1000</v>
      </c>
      <c r="P221" s="97">
        <f>IF(COUNT('IA3'!Q73)=0,1000,(IFERROR(IF('IA3'!Q73/P121&lt;0.5,0,IF('IA3'!Q73/P121*100&gt;90,5,IF('IA3'!Q73/P121*100&gt;80,4,IF('IA3'!Q73/P121*100&gt;70,3,IF('IA3'!Q73/P121*100&gt;60,2,IF('IA3'!Q73/P121*100&lt;=60,1)))))),0))*P321)</f>
        <v>1000</v>
      </c>
      <c r="Q221" s="97">
        <f>IF(COUNT('IA3'!R73)=0,1000,(IFERROR(IF('IA3'!R73/Q121&lt;0.5,0,IF('IA3'!R73/Q121*100&gt;90,5,IF('IA3'!R73/Q121*100&gt;80,4,IF('IA3'!R73/Q121*100&gt;70,3,IF('IA3'!R73/Q121*100&gt;60,2,IF('IA3'!R73/Q121*100&lt;=60,1)))))),0))*Q321)</f>
        <v>1000</v>
      </c>
      <c r="R221" s="97">
        <f>IF(COUNT('IA3'!S73)=0,1000,(IFERROR(IF('IA3'!S73/R121&lt;0.5,0,IF('IA3'!S73/R121*100&gt;90,5,IF('IA3'!S73/R121*100&gt;80,4,IF('IA3'!S73/R121*100&gt;70,3,IF('IA3'!S73/R121*100&gt;60,2,IF('IA3'!S73/R121*100&lt;=60,1)))))),0))*R321)</f>
        <v>1000</v>
      </c>
      <c r="S221" s="97">
        <f>IF(COUNT('IA3'!T73)=0,1000,(IFERROR(IF('IA3'!T73/S121&lt;0.5,0,IF('IA3'!T73/S121*100&gt;90,5,IF('IA3'!T73/S121*100&gt;80,4,IF('IA3'!T73/S121*100&gt;70,3,IF('IA3'!T73/S121*100&gt;60,2,IF('IA3'!T73/S121*100&lt;=60,1)))))),0))*S321)</f>
        <v>1000</v>
      </c>
      <c r="T221" s="97">
        <f>IF(COUNT('IA3'!U73)=0,1000,(IFERROR(IF('IA3'!U73/T121&lt;0.5,0,IF('IA3'!U73/T121*100&gt;90,5,IF('IA3'!U73/T121*100&gt;80,4,IF('IA3'!U73/T121*100&gt;70,3,IF('IA3'!U73/T121*100&gt;60,2,IF('IA3'!U73/T121*100&lt;=60,1)))))),0))*T321)</f>
        <v>1000</v>
      </c>
      <c r="U221" s="97">
        <f>IF(COUNT('IA3'!#REF!)=0,1000,(IFERROR(IF('IA3'!#REF!/U121&lt;0.5,0,IF('IA3'!#REF!/U121*100&gt;90,5,IF('IA3'!#REF!/U121*100&gt;80,4,IF('IA3'!#REF!/U121*100&gt;70,3,IF('IA3'!#REF!/U121*100&gt;60,2,IF('IA3'!#REF!/U121*100&lt;=60,1)))))),0))*U321)</f>
        <v>1000</v>
      </c>
      <c r="V221" s="97">
        <f>IF(COUNT('IA3'!V73)=0,1000,(IFERROR(IF('IA3'!V73/V121&lt;0.5,0,IF('IA3'!V73/V121*100&gt;90,5,IF('IA3'!V73/V121*100&gt;80,4,IF('IA3'!V73/V121*100&gt;70,3,IF('IA3'!V73/V121*100&gt;60,2,IF('IA3'!V73/V121*100&lt;=60,1)))))),0))*V321)</f>
        <v>1000</v>
      </c>
      <c r="W221" s="97">
        <f>IF(COUNT('IA3'!W73)=0,1000,(IFERROR(IF('IA3'!W73/W121&lt;0.5,0,IF('IA3'!W73/W121*100&gt;90,5,IF('IA3'!W73/W121*100&gt;80,4,IF('IA3'!W73/W121*100&gt;70,3,IF('IA3'!W73/W121*100&gt;60,2,IF('IA3'!W73/W121*100&lt;=60,1)))))),0))*W321)</f>
        <v>1000</v>
      </c>
      <c r="X221" s="97">
        <f>IF(COUNT('IA3'!X73)=0,1000,(IFERROR(IF('IA3'!X73/X121&lt;0.5,0,IF('IA3'!X73/X121*100&gt;90,5,IF('IA3'!X73/X121*100&gt;80,4,IF('IA3'!X73/X121*100&gt;70,3,IF('IA3'!X73/X121*100&gt;60,2,IF('IA3'!X73/X121*100&lt;=60,1)))))),0))*X321)</f>
        <v>1000</v>
      </c>
      <c r="Y221" s="97">
        <f>IF(COUNT('IA3'!Y73)=0,1000,(IFERROR(IF('IA3'!Y73/Y121&lt;0.5,0,IF('IA3'!Y73/Y121*100&gt;90,5,IF('IA3'!Y73/Y121*100&gt;80,4,IF('IA3'!Y73/Y121*100&gt;70,3,IF('IA3'!Y73/Y121*100&gt;60,2,IF('IA3'!Y73/Y121*100&lt;=60,1)))))),0))*Y321)</f>
        <v>1000</v>
      </c>
      <c r="Z221" s="97">
        <f>IF(COUNT('IA3'!Z73)=0,1000,(IFERROR(IF('IA3'!Z73/Z121&lt;0.5,0,IF('IA3'!Z73/Z121*100&gt;90,5,IF('IA3'!Z73/Z121*100&gt;80,4,IF('IA3'!Z73/Z121*100&gt;70,3,IF('IA3'!Z73/Z121*100&gt;60,2,IF('IA3'!Z73/Z121*100&lt;=60,1)))))),0))*Z321)</f>
        <v>1000</v>
      </c>
      <c r="AA221" s="97">
        <f>IF(COUNT('IA3'!AA73)=0,1000,(IFERROR(IF('IA3'!AA73/AA121&lt;0.5,0,IF('IA3'!AA73/AA121*100&gt;90,5,IF('IA3'!AA73/AA121*100&gt;80,4,IF('IA3'!AA73/AA121*100&gt;70,3,IF('IA3'!AA73/AA121*100&gt;60,2,IF('IA3'!AA73/AA121*100&lt;=60,1)))))),0))*AA321)</f>
        <v>1000</v>
      </c>
      <c r="AB221" s="97">
        <f>IF(COUNT('IA3'!AB73)=0,1000,(IFERROR(IF('IA3'!AB73/AB121&lt;0.5,0,IF('IA3'!AB73/AB121*100&gt;90,5,IF('IA3'!AB73/AB121*100&gt;80,4,IF('IA3'!AB73/AB121*100&gt;70,3,IF('IA3'!AB73/AB121*100&gt;60,2,IF('IA3'!AB73/AB121*100&lt;=60,1)))))),0))*AB321)</f>
        <v>1000</v>
      </c>
      <c r="AC221" s="97">
        <f>IF(COUNT('IA3'!AC73)=0,1000,(IFERROR(IF('IA3'!AC73/AC121&lt;0.5,0,IF('IA3'!AC73/AC121*100&gt;90,5,IF('IA3'!AC73/AC121*100&gt;80,4,IF('IA3'!AC73/AC121*100&gt;70,3,IF('IA3'!AC73/AC121*100&gt;60,2,IF('IA3'!AC73/AC121*100&lt;=60,1)))))),0))*AC321)</f>
        <v>1000</v>
      </c>
      <c r="AD221" s="97">
        <f>IF(COUNT('IA3'!AD73)=0,1000,(IFERROR(IF('IA3'!AD73/AD121&lt;0.5,0,IF('IA3'!AD73/AD121*100&gt;90,5,IF('IA3'!AD73/AD121*100&gt;80,4,IF('IA3'!AD73/AD121*100&gt;70,3,IF('IA3'!AD73/AD121*100&gt;60,2,IF('IA3'!AD73/AD121*100&lt;=60,1)))))),0))*AD321)</f>
        <v>1000</v>
      </c>
      <c r="AE221" s="97">
        <f>IF(COUNT('IA3'!AE73)=0,1000,(IFERROR(IF('IA3'!AE73/AE121&lt;0.5,0,IF('IA3'!AE73/AE121*100&gt;90,5,IF('IA3'!AE73/AE121*100&gt;80,4,IF('IA3'!AE73/AE121*100&gt;70,3,IF('IA3'!AE73/AE121*100&gt;60,2,IF('IA3'!AE73/AE121*100&lt;=60,1)))))),0))*AE321)</f>
        <v>1000</v>
      </c>
      <c r="AF221" s="97">
        <f>IF(COUNT('IA3'!AF73)=0,1000,(IFERROR(IF('IA3'!AF73/AF121&lt;0.5,0,IF('IA3'!AF73/AF121*100&gt;90,5,IF('IA3'!AF73/AF121*100&gt;80,4,IF('IA3'!AF73/AF121*100&gt;70,3,IF('IA3'!AF73/AF121*100&gt;60,2,IF('IA3'!AF73/AF121*100&lt;=60,1)))))),0))*AF321)</f>
        <v>1000</v>
      </c>
      <c r="AG221" s="97">
        <f>IF(COUNT('IA3'!AG73)=0,1000,(IFERROR(IF('IA3'!AG73/AG121&lt;0.5,0,IF('IA3'!AG73/AG121*100&gt;90,5,IF('IA3'!AG73/AG121*100&gt;80,4,IF('IA3'!AG73/AG121*100&gt;70,3,IF('IA3'!AG73/AG121*100&gt;60,2,IF('IA3'!AG73/AG121*100&lt;=60,1)))))),0))*AG321)</f>
        <v>1000</v>
      </c>
      <c r="AH221" s="97">
        <f>IF(COUNT('IA3'!AH73)=0,1000,(IFERROR(IF('IA3'!AH73/AH121&lt;0.5,0,IF('IA3'!AH73/AH121*100&gt;90,5,IF('IA3'!AH73/AH121*100&gt;80,4,IF('IA3'!AH73/AH121*100&gt;70,3,IF('IA3'!AH73/AH121*100&gt;60,2,IF('IA3'!AH73/AH121*100&lt;=60,1)))))),0))*AH321)</f>
        <v>1000</v>
      </c>
      <c r="AI221" s="97">
        <f>IF(COUNT('IA3'!AI73)=0,1000,(IFERROR(IF('IA3'!AI73/AI121&lt;0.5,0,IF('IA3'!AI73/AI121*100&gt;90,5,IF('IA3'!AI73/AI121*100&gt;80,4,IF('IA3'!AI73/AI121*100&gt;70,3,IF('IA3'!AI73/AI121*100&gt;60,2,IF('IA3'!AI73/AI121*100&lt;=60,1)))))),0))*AI321)</f>
        <v>1000</v>
      </c>
      <c r="AJ221" s="97">
        <f>IF(COUNT('IA3'!AJ73)=0,1000,(IFERROR(IF('IA3'!AJ73/AJ121&lt;0.5,0,IF('IA3'!AJ73/AJ121*100&gt;90,5,IF('IA3'!AJ73/AJ121*100&gt;80,4,IF('IA3'!AJ73/AJ121*100&gt;70,3,IF('IA3'!AJ73/AJ121*100&gt;60,2,IF('IA3'!AJ73/AJ121*100&lt;=60,1)))))),0))*AJ321)</f>
        <v>1000</v>
      </c>
      <c r="AK221" s="97">
        <f>IF(COUNT('IA3'!AK73)=0,1000,(IFERROR(IF('IA3'!AK73/AK121&lt;0.5,0,IF('IA3'!AK73/AK121*100&gt;90,5,IF('IA3'!AK73/AK121*100&gt;80,4,IF('IA3'!AK73/AK121*100&gt;70,3,IF('IA3'!AK73/AK121*100&gt;60,2,IF('IA3'!AK73/AK121*100&lt;=60,1)))))),0))*AK321)</f>
        <v>1000</v>
      </c>
      <c r="AL221" s="97">
        <f>IF(COUNT('IA3'!AL73)=0,1000,(IFERROR(IF('IA3'!AL73/AL121&lt;0.5,0,IF('IA3'!AL73/AL121*100&gt;90,5,IF('IA3'!AL73/AL121*100&gt;80,4,IF('IA3'!AL73/AL121*100&gt;70,3,IF('IA3'!AL73/AL121*100&gt;60,2,IF('IA3'!AL73/AL121*100&lt;=60,1)))))),0))*AL321)</f>
        <v>1000</v>
      </c>
      <c r="AM221" s="97">
        <f>IF(COUNT('IA3'!AM73)=0,1000,(IFERROR(IF('IA3'!AM73/AM121&lt;0.5,0,IF('IA3'!AM73/AM121*100&gt;90,5,IF('IA3'!AM73/AM121*100&gt;80,4,IF('IA3'!AM73/AM121*100&gt;70,3,IF('IA3'!AM73/AM121*100&gt;60,2,IF('IA3'!AM73/AM121*100&lt;=60,1)))))),0))*AM321)</f>
        <v>1000</v>
      </c>
      <c r="AN221" s="97">
        <f>IF(COUNT('IA3'!AN73)=0,1000,(IFERROR(IF('IA3'!AN73/AN121&lt;0.5,0,IF('IA3'!AN73/AN121*100&gt;90,5,IF('IA3'!AN73/AN121*100&gt;80,4,IF('IA3'!AN73/AN121*100&gt;70,3,IF('IA3'!AN73/AN121*100&gt;60,2,IF('IA3'!AN73/AN121*100&lt;=60,1)))))),0))*AN321)</f>
        <v>1000</v>
      </c>
      <c r="AO221" s="97">
        <f>IF(COUNT('IA3'!AO73)=0,1000,(IFERROR(IF('IA3'!AO73/AO121&lt;0.5,0,IF('IA3'!AO73/AO121*100&gt;90,5,IF('IA3'!AO73/AO121*100&gt;80,4,IF('IA3'!AO73/AO121*100&gt;70,3,IF('IA3'!AO73/AO121*100&gt;60,2,IF('IA3'!AO73/AO121*100&lt;=60,1)))))),0))*AO321)</f>
        <v>1000</v>
      </c>
      <c r="AP221" s="97">
        <f>IF(COUNT('IA3'!AP73)=0,1000,(IFERROR(IF('IA3'!AP73/AP121&lt;0.5,0,IF('IA3'!AP73/AP121*100&gt;90,5,IF('IA3'!AP73/AP121*100&gt;80,4,IF('IA3'!AP73/AP121*100&gt;70,3,IF('IA3'!AP73/AP121*100&gt;60,2,IF('IA3'!AP73/AP121*100&lt;=60,1)))))),0))*AP321)</f>
        <v>1000</v>
      </c>
      <c r="AQ221" s="97">
        <f>IF(COUNT('IA3'!AQ73)=0,1000,(IFERROR(IF('IA3'!AQ73/AQ121&lt;0.5,0,IF('IA3'!AQ73/AQ121*100&gt;90,5,IF('IA3'!AQ73/AQ121*100&gt;80,4,IF('IA3'!AQ73/AQ121*100&gt;70,3,IF('IA3'!AQ73/AQ121*100&gt;60,2,IF('IA3'!AQ73/AQ121*100&lt;=60,1)))))),0))*AQ321)</f>
        <v>1000</v>
      </c>
      <c r="AR221" s="97">
        <f>IF(COUNT('IA3'!AR73)=0,1000,(IFERROR(IF('IA3'!AR73/AR121&lt;0.5,0,IF('IA3'!AR73/AR121*100&gt;90,5,IF('IA3'!AR73/AR121*100&gt;80,4,IF('IA3'!AR73/AR121*100&gt;70,3,IF('IA3'!AR73/AR121*100&gt;60,2,IF('IA3'!AR73/AR121*100&lt;=60,1)))))),0))*AR321)</f>
        <v>1000</v>
      </c>
      <c r="AS221" s="97">
        <f>IF(COUNT('IA3'!AS73)=0,1000,(IFERROR(IF('IA3'!AS73/AS121&lt;0.5,0,IF('IA3'!AS73/AS121*100&gt;90,5,IF('IA3'!AS73/AS121*100&gt;80,4,IF('IA3'!AS73/AS121*100&gt;70,3,IF('IA3'!AS73/AS121*100&gt;60,2,IF('IA3'!AS73/AS121*100&lt;=60,1)))))),0))*AS321)</f>
        <v>1000</v>
      </c>
      <c r="AT221" s="97">
        <f>IF(COUNT('IA3'!AT73)=0,1000,(IFERROR(IF('IA3'!AT73/AT121&lt;0.5,0,IF('IA3'!AT73/AT121*100&gt;90,5,IF('IA3'!AT73/AT121*100&gt;80,4,IF('IA3'!AT73/AT121*100&gt;70,3,IF('IA3'!AT73/AT121*100&gt;60,2,IF('IA3'!AT73/AT121*100&lt;=60,1)))))),0))*AT321)</f>
        <v>1000</v>
      </c>
      <c r="AU221" s="97">
        <f>IF(COUNT('IA3'!AU73)=0,1000,(IFERROR(IF('IA3'!AU73/AU121&lt;0.5,0,IF('IA3'!AU73/AU121*100&gt;90,5,IF('IA3'!AU73/AU121*100&gt;80,4,IF('IA3'!AU73/AU121*100&gt;70,3,IF('IA3'!AU73/AU121*100&gt;60,2,IF('IA3'!AU73/AU121*100&lt;=60,1)))))),0))*AU321)</f>
        <v>1000</v>
      </c>
      <c r="AV221" s="97">
        <f>IF(COUNT('IA3'!AV73)=0,1000,(IFERROR(IF('IA3'!AV73/AV121&lt;0.5,0,IF('IA3'!AV73/AV121*100&gt;90,5,IF('IA3'!AV73/AV121*100&gt;80,4,IF('IA3'!AV73/AV121*100&gt;70,3,IF('IA3'!AV73/AV121*100&gt;60,2,IF('IA3'!AV73/AV121*100&lt;=60,1)))))),0))*AV321)</f>
        <v>1000</v>
      </c>
      <c r="AW221" s="97">
        <f>IF(COUNT('IA3'!AW73)=0,1000,(IFERROR(IF('IA3'!AW73/AW121&lt;0.5,0,IF('IA3'!AW73/AW121*100&gt;90,5,IF('IA3'!AW73/AW121*100&gt;80,4,IF('IA3'!AW73/AW121*100&gt;70,3,IF('IA3'!AW73/AW121*100&gt;60,2,IF('IA3'!AW73/AW121*100&lt;=60,1)))))),0))*AW321)</f>
        <v>1000</v>
      </c>
      <c r="AX221" s="97">
        <f>IF(COUNT('IA3'!AX73)=0,1000,(IFERROR(IF('IA3'!AX73/AX121&lt;0.5,0,IF('IA3'!AX73/AX121*100&gt;90,5,IF('IA3'!AX73/AX121*100&gt;80,4,IF('IA3'!AX73/AX121*100&gt;70,3,IF('IA3'!AX73/AX121*100&gt;60,2,IF('IA3'!AX73/AX121*100&lt;=60,1)))))),0))*AX321)</f>
        <v>1000</v>
      </c>
      <c r="AY221" s="97">
        <f>IF(COUNT('IA3'!AY73)=0,1000,(IFERROR(IF('IA3'!AY73/AY121&lt;0.5,0,IF('IA3'!AY73/AY121*100&gt;90,5,IF('IA3'!AY73/AY121*100&gt;80,4,IF('IA3'!AY73/AY121*100&gt;70,3,IF('IA3'!AY73/AY121*100&gt;60,2,IF('IA3'!AY73/AY121*100&lt;=60,1)))))),0))*AY321)</f>
        <v>1000</v>
      </c>
      <c r="AZ221" s="97">
        <f>IF(COUNT('IA3'!AZ73)=0,1000,(IFERROR(IF('IA3'!AZ73/AZ121&lt;0.5,0,IF('IA3'!AZ73/AZ121*100&gt;90,5,IF('IA3'!AZ73/AZ121*100&gt;80,4,IF('IA3'!AZ73/AZ121*100&gt;70,3,IF('IA3'!AZ73/AZ121*100&gt;60,2,IF('IA3'!AZ73/AZ121*100&lt;=60,1)))))),0))*AZ321)</f>
        <v>1000</v>
      </c>
      <c r="BA221" s="96">
        <f t="shared" si="60"/>
        <v>0</v>
      </c>
      <c r="BB221" s="96">
        <f t="shared" si="61"/>
        <v>0</v>
      </c>
      <c r="BC221" s="96">
        <f t="shared" si="62"/>
        <v>0</v>
      </c>
      <c r="BD221" s="96">
        <f t="shared" si="63"/>
        <v>0</v>
      </c>
      <c r="BE221" s="96">
        <f t="shared" si="64"/>
        <v>0</v>
      </c>
      <c r="BF221" s="96">
        <f t="shared" si="65"/>
        <v>0</v>
      </c>
      <c r="BG221" s="96">
        <f t="shared" si="66"/>
        <v>0</v>
      </c>
    </row>
    <row r="222" spans="1:59" x14ac:dyDescent="0.3">
      <c r="A222" s="97">
        <f>IF(COUNT('IA3'!B74)=0,1000,(IFERROR(IF('IA3'!B74/A122&lt;0.5,0,IF('IA3'!B74/A122*100&gt;90,5,IF('IA3'!B74/A122*100&gt;80,4,IF('IA3'!B74/A122*100&gt;70,3,IF('IA3'!B74/A122*100&gt;60,2,IF('IA3'!B74/A122*100&lt;=60,1)))))),0))*A322)</f>
        <v>1000</v>
      </c>
      <c r="B222" s="97">
        <f>IF(COUNT('IA3'!C74)=0,1000,(IFERROR(IF('IA3'!C74/B122&lt;0.5,0,IF('IA3'!C74/B122*100&gt;90,5,IF('IA3'!C74/B122*100&gt;80,4,IF('IA3'!C74/B122*100&gt;70,3,IF('IA3'!C74/B122*100&gt;60,2,IF('IA3'!C74/B122*100&lt;=60,1)))))),0))*B322)</f>
        <v>1000</v>
      </c>
      <c r="C222" s="97">
        <f>IF(COUNT('IA3'!D74)=0,1000,(IFERROR(IF('IA3'!D74/C122&lt;0.5,0,IF('IA3'!D74/C122*100&gt;90,5,IF('IA3'!D74/C122*100&gt;80,4,IF('IA3'!D74/C122*100&gt;70,3,IF('IA3'!D74/C122*100&gt;60,2,IF('IA3'!D74/C122*100&lt;=60,1)))))),0))*C322)</f>
        <v>1000</v>
      </c>
      <c r="D222" s="97">
        <f>IF(COUNT('IA3'!E74)=0,1000,(IFERROR(IF('IA3'!E74/D122&lt;0.5,0,IF('IA3'!E74/D122*100&gt;90,5,IF('IA3'!E74/D122*100&gt;80,4,IF('IA3'!E74/D122*100&gt;70,3,IF('IA3'!E74/D122*100&gt;60,2,IF('IA3'!E74/D122*100&lt;=60,1)))))),0))*D322)</f>
        <v>1000</v>
      </c>
      <c r="E222" s="97">
        <f>IF(COUNT('IA3'!F74)=0,1000,(IFERROR(IF('IA3'!F74/E122&lt;0.5,0,IF('IA3'!F74/E122*100&gt;90,5,IF('IA3'!F74/E122*100&gt;80,4,IF('IA3'!F74/E122*100&gt;70,3,IF('IA3'!F74/E122*100&gt;60,2,IF('IA3'!F74/E122*100&lt;=60,1)))))),0))*E322)</f>
        <v>1000</v>
      </c>
      <c r="F222" s="97">
        <f>IF(COUNT('IA3'!G74)=0,1000,(IFERROR(IF('IA3'!G74/F122&lt;0.5,0,IF('IA3'!G74/F122*100&gt;90,5,IF('IA3'!G74/F122*100&gt;80,4,IF('IA3'!G74/F122*100&gt;70,3,IF('IA3'!G74/F122*100&gt;60,2,IF('IA3'!G74/F122*100&lt;=60,1)))))),0))*F322)</f>
        <v>1000</v>
      </c>
      <c r="G222" s="97">
        <f>IF(COUNT('IA3'!H74)=0,1000,(IFERROR(IF('IA3'!H74/G122&lt;0.5,0,IF('IA3'!H74/G122*100&gt;90,5,IF('IA3'!H74/G122*100&gt;80,4,IF('IA3'!H74/G122*100&gt;70,3,IF('IA3'!H74/G122*100&gt;60,2,IF('IA3'!H74/G122*100&lt;=60,1)))))),0))*G322)</f>
        <v>1000</v>
      </c>
      <c r="H222" s="97">
        <f>IF(COUNT('IA3'!I74)=0,1000,(IFERROR(IF('IA3'!I74/H122&lt;0.5,0,IF('IA3'!I74/H122*100&gt;90,5,IF('IA3'!I74/H122*100&gt;80,4,IF('IA3'!I74/H122*100&gt;70,3,IF('IA3'!I74/H122*100&gt;60,2,IF('IA3'!I74/H122*100&lt;=60,1)))))),0))*H322)</f>
        <v>1000</v>
      </c>
      <c r="I222" s="97">
        <f>IF(COUNT('IA3'!J74)=0,1000,(IFERROR(IF('IA3'!J74/I122&lt;0.5,0,IF('IA3'!J74/I122*100&gt;90,5,IF('IA3'!J74/I122*100&gt;80,4,IF('IA3'!J74/I122*100&gt;70,3,IF('IA3'!J74/I122*100&gt;60,2,IF('IA3'!J74/I122*100&lt;=60,1)))))),0))*I322)</f>
        <v>1000</v>
      </c>
      <c r="J222" s="97">
        <f>IF(COUNT('IA3'!K74)=0,1000,(IFERROR(IF('IA3'!K74/J122&lt;0.5,0,IF('IA3'!K74/J122*100&gt;90,5,IF('IA3'!K74/J122*100&gt;80,4,IF('IA3'!K74/J122*100&gt;70,3,IF('IA3'!K74/J122*100&gt;60,2,IF('IA3'!K74/J122*100&lt;=60,1)))))),0))*J322)</f>
        <v>1000</v>
      </c>
      <c r="K222" s="97">
        <f>IF(COUNT('IA3'!L74)=0,1000,(IFERROR(IF('IA3'!L74/K122&lt;0.5,0,IF('IA3'!L74/K122*100&gt;90,5,IF('IA3'!L74/K122*100&gt;80,4,IF('IA3'!L74/K122*100&gt;70,3,IF('IA3'!L74/K122*100&gt;60,2,IF('IA3'!L74/K122*100&lt;=60,1)))))),0))*K322)</f>
        <v>1000</v>
      </c>
      <c r="L222" s="97">
        <f>IF(COUNT('IA3'!M74)=0,1000,(IFERROR(IF('IA3'!M74/L122&lt;0.5,0,IF('IA3'!M74/L122*100&gt;90,5,IF('IA3'!M74/L122*100&gt;80,4,IF('IA3'!M74/L122*100&gt;70,3,IF('IA3'!M74/L122*100&gt;60,2,IF('IA3'!M74/L122*100&lt;=60,1)))))),0))*L322)</f>
        <v>1000</v>
      </c>
      <c r="M222" s="97">
        <f>IF(COUNT('IA3'!N74)=0,1000,(IFERROR(IF('IA3'!N74/M122&lt;0.5,0,IF('IA3'!N74/M122*100&gt;90,5,IF('IA3'!N74/M122*100&gt;80,4,IF('IA3'!N74/M122*100&gt;70,3,IF('IA3'!N74/M122*100&gt;60,2,IF('IA3'!N74/M122*100&lt;=60,1)))))),0))*M322)</f>
        <v>1000</v>
      </c>
      <c r="N222" s="97">
        <f>IF(COUNT('IA3'!O74)=0,1000,(IFERROR(IF('IA3'!O74/N122&lt;0.5,0,IF('IA3'!O74/N122*100&gt;90,5,IF('IA3'!O74/N122*100&gt;80,4,IF('IA3'!O74/N122*100&gt;70,3,IF('IA3'!O74/N122*100&gt;60,2,IF('IA3'!O74/N122*100&lt;=60,1)))))),0))*N322)</f>
        <v>1000</v>
      </c>
      <c r="O222" s="97">
        <f>IF(COUNT('IA3'!P74)=0,1000,(IFERROR(IF('IA3'!P74/O122&lt;0.5,0,IF('IA3'!P74/O122*100&gt;90,5,IF('IA3'!P74/O122*100&gt;80,4,IF('IA3'!P74/O122*100&gt;70,3,IF('IA3'!P74/O122*100&gt;60,2,IF('IA3'!P74/O122*100&lt;=60,1)))))),0))*O322)</f>
        <v>1000</v>
      </c>
      <c r="P222" s="97">
        <f>IF(COUNT('IA3'!Q74)=0,1000,(IFERROR(IF('IA3'!Q74/P122&lt;0.5,0,IF('IA3'!Q74/P122*100&gt;90,5,IF('IA3'!Q74/P122*100&gt;80,4,IF('IA3'!Q74/P122*100&gt;70,3,IF('IA3'!Q74/P122*100&gt;60,2,IF('IA3'!Q74/P122*100&lt;=60,1)))))),0))*P322)</f>
        <v>1000</v>
      </c>
      <c r="Q222" s="97">
        <f>IF(COUNT('IA3'!R74)=0,1000,(IFERROR(IF('IA3'!R74/Q122&lt;0.5,0,IF('IA3'!R74/Q122*100&gt;90,5,IF('IA3'!R74/Q122*100&gt;80,4,IF('IA3'!R74/Q122*100&gt;70,3,IF('IA3'!R74/Q122*100&gt;60,2,IF('IA3'!R74/Q122*100&lt;=60,1)))))),0))*Q322)</f>
        <v>1000</v>
      </c>
      <c r="R222" s="97">
        <f>IF(COUNT('IA3'!S74)=0,1000,(IFERROR(IF('IA3'!S74/R122&lt;0.5,0,IF('IA3'!S74/R122*100&gt;90,5,IF('IA3'!S74/R122*100&gt;80,4,IF('IA3'!S74/R122*100&gt;70,3,IF('IA3'!S74/R122*100&gt;60,2,IF('IA3'!S74/R122*100&lt;=60,1)))))),0))*R322)</f>
        <v>1000</v>
      </c>
      <c r="S222" s="97">
        <f>IF(COUNT('IA3'!T74)=0,1000,(IFERROR(IF('IA3'!T74/S122&lt;0.5,0,IF('IA3'!T74/S122*100&gt;90,5,IF('IA3'!T74/S122*100&gt;80,4,IF('IA3'!T74/S122*100&gt;70,3,IF('IA3'!T74/S122*100&gt;60,2,IF('IA3'!T74/S122*100&lt;=60,1)))))),0))*S322)</f>
        <v>1000</v>
      </c>
      <c r="T222" s="97">
        <f>IF(COUNT('IA3'!U74)=0,1000,(IFERROR(IF('IA3'!U74/T122&lt;0.5,0,IF('IA3'!U74/T122*100&gt;90,5,IF('IA3'!U74/T122*100&gt;80,4,IF('IA3'!U74/T122*100&gt;70,3,IF('IA3'!U74/T122*100&gt;60,2,IF('IA3'!U74/T122*100&lt;=60,1)))))),0))*T322)</f>
        <v>1000</v>
      </c>
      <c r="U222" s="97">
        <f>IF(COUNT('IA3'!#REF!)=0,1000,(IFERROR(IF('IA3'!#REF!/U122&lt;0.5,0,IF('IA3'!#REF!/U122*100&gt;90,5,IF('IA3'!#REF!/U122*100&gt;80,4,IF('IA3'!#REF!/U122*100&gt;70,3,IF('IA3'!#REF!/U122*100&gt;60,2,IF('IA3'!#REF!/U122*100&lt;=60,1)))))),0))*U322)</f>
        <v>1000</v>
      </c>
      <c r="V222" s="97">
        <f>IF(COUNT('IA3'!V74)=0,1000,(IFERROR(IF('IA3'!V74/V122&lt;0.5,0,IF('IA3'!V74/V122*100&gt;90,5,IF('IA3'!V74/V122*100&gt;80,4,IF('IA3'!V74/V122*100&gt;70,3,IF('IA3'!V74/V122*100&gt;60,2,IF('IA3'!V74/V122*100&lt;=60,1)))))),0))*V322)</f>
        <v>1000</v>
      </c>
      <c r="W222" s="97">
        <f>IF(COUNT('IA3'!W74)=0,1000,(IFERROR(IF('IA3'!W74/W122&lt;0.5,0,IF('IA3'!W74/W122*100&gt;90,5,IF('IA3'!W74/W122*100&gt;80,4,IF('IA3'!W74/W122*100&gt;70,3,IF('IA3'!W74/W122*100&gt;60,2,IF('IA3'!W74/W122*100&lt;=60,1)))))),0))*W322)</f>
        <v>1000</v>
      </c>
      <c r="X222" s="97">
        <f>IF(COUNT('IA3'!X74)=0,1000,(IFERROR(IF('IA3'!X74/X122&lt;0.5,0,IF('IA3'!X74/X122*100&gt;90,5,IF('IA3'!X74/X122*100&gt;80,4,IF('IA3'!X74/X122*100&gt;70,3,IF('IA3'!X74/X122*100&gt;60,2,IF('IA3'!X74/X122*100&lt;=60,1)))))),0))*X322)</f>
        <v>1000</v>
      </c>
      <c r="Y222" s="97">
        <f>IF(COUNT('IA3'!Y74)=0,1000,(IFERROR(IF('IA3'!Y74/Y122&lt;0.5,0,IF('IA3'!Y74/Y122*100&gt;90,5,IF('IA3'!Y74/Y122*100&gt;80,4,IF('IA3'!Y74/Y122*100&gt;70,3,IF('IA3'!Y74/Y122*100&gt;60,2,IF('IA3'!Y74/Y122*100&lt;=60,1)))))),0))*Y322)</f>
        <v>1000</v>
      </c>
      <c r="Z222" s="97">
        <f>IF(COUNT('IA3'!Z74)=0,1000,(IFERROR(IF('IA3'!Z74/Z122&lt;0.5,0,IF('IA3'!Z74/Z122*100&gt;90,5,IF('IA3'!Z74/Z122*100&gt;80,4,IF('IA3'!Z74/Z122*100&gt;70,3,IF('IA3'!Z74/Z122*100&gt;60,2,IF('IA3'!Z74/Z122*100&lt;=60,1)))))),0))*Z322)</f>
        <v>1000</v>
      </c>
      <c r="AA222" s="97">
        <f>IF(COUNT('IA3'!AA74)=0,1000,(IFERROR(IF('IA3'!AA74/AA122&lt;0.5,0,IF('IA3'!AA74/AA122*100&gt;90,5,IF('IA3'!AA74/AA122*100&gt;80,4,IF('IA3'!AA74/AA122*100&gt;70,3,IF('IA3'!AA74/AA122*100&gt;60,2,IF('IA3'!AA74/AA122*100&lt;=60,1)))))),0))*AA322)</f>
        <v>1000</v>
      </c>
      <c r="AB222" s="97">
        <f>IF(COUNT('IA3'!AB74)=0,1000,(IFERROR(IF('IA3'!AB74/AB122&lt;0.5,0,IF('IA3'!AB74/AB122*100&gt;90,5,IF('IA3'!AB74/AB122*100&gt;80,4,IF('IA3'!AB74/AB122*100&gt;70,3,IF('IA3'!AB74/AB122*100&gt;60,2,IF('IA3'!AB74/AB122*100&lt;=60,1)))))),0))*AB322)</f>
        <v>1000</v>
      </c>
      <c r="AC222" s="97">
        <f>IF(COUNT('IA3'!AC74)=0,1000,(IFERROR(IF('IA3'!AC74/AC122&lt;0.5,0,IF('IA3'!AC74/AC122*100&gt;90,5,IF('IA3'!AC74/AC122*100&gt;80,4,IF('IA3'!AC74/AC122*100&gt;70,3,IF('IA3'!AC74/AC122*100&gt;60,2,IF('IA3'!AC74/AC122*100&lt;=60,1)))))),0))*AC322)</f>
        <v>1000</v>
      </c>
      <c r="AD222" s="97">
        <f>IF(COUNT('IA3'!AD74)=0,1000,(IFERROR(IF('IA3'!AD74/AD122&lt;0.5,0,IF('IA3'!AD74/AD122*100&gt;90,5,IF('IA3'!AD74/AD122*100&gt;80,4,IF('IA3'!AD74/AD122*100&gt;70,3,IF('IA3'!AD74/AD122*100&gt;60,2,IF('IA3'!AD74/AD122*100&lt;=60,1)))))),0))*AD322)</f>
        <v>1000</v>
      </c>
      <c r="AE222" s="97">
        <f>IF(COUNT('IA3'!AE74)=0,1000,(IFERROR(IF('IA3'!AE74/AE122&lt;0.5,0,IF('IA3'!AE74/AE122*100&gt;90,5,IF('IA3'!AE74/AE122*100&gt;80,4,IF('IA3'!AE74/AE122*100&gt;70,3,IF('IA3'!AE74/AE122*100&gt;60,2,IF('IA3'!AE74/AE122*100&lt;=60,1)))))),0))*AE322)</f>
        <v>1000</v>
      </c>
      <c r="AF222" s="97">
        <f>IF(COUNT('IA3'!AF74)=0,1000,(IFERROR(IF('IA3'!AF74/AF122&lt;0.5,0,IF('IA3'!AF74/AF122*100&gt;90,5,IF('IA3'!AF74/AF122*100&gt;80,4,IF('IA3'!AF74/AF122*100&gt;70,3,IF('IA3'!AF74/AF122*100&gt;60,2,IF('IA3'!AF74/AF122*100&lt;=60,1)))))),0))*AF322)</f>
        <v>1000</v>
      </c>
      <c r="AG222" s="97">
        <f>IF(COUNT('IA3'!AG74)=0,1000,(IFERROR(IF('IA3'!AG74/AG122&lt;0.5,0,IF('IA3'!AG74/AG122*100&gt;90,5,IF('IA3'!AG74/AG122*100&gt;80,4,IF('IA3'!AG74/AG122*100&gt;70,3,IF('IA3'!AG74/AG122*100&gt;60,2,IF('IA3'!AG74/AG122*100&lt;=60,1)))))),0))*AG322)</f>
        <v>1000</v>
      </c>
      <c r="AH222" s="97">
        <f>IF(COUNT('IA3'!AH74)=0,1000,(IFERROR(IF('IA3'!AH74/AH122&lt;0.5,0,IF('IA3'!AH74/AH122*100&gt;90,5,IF('IA3'!AH74/AH122*100&gt;80,4,IF('IA3'!AH74/AH122*100&gt;70,3,IF('IA3'!AH74/AH122*100&gt;60,2,IF('IA3'!AH74/AH122*100&lt;=60,1)))))),0))*AH322)</f>
        <v>1000</v>
      </c>
      <c r="AI222" s="97">
        <f>IF(COUNT('IA3'!AI74)=0,1000,(IFERROR(IF('IA3'!AI74/AI122&lt;0.5,0,IF('IA3'!AI74/AI122*100&gt;90,5,IF('IA3'!AI74/AI122*100&gt;80,4,IF('IA3'!AI74/AI122*100&gt;70,3,IF('IA3'!AI74/AI122*100&gt;60,2,IF('IA3'!AI74/AI122*100&lt;=60,1)))))),0))*AI322)</f>
        <v>1000</v>
      </c>
      <c r="AJ222" s="97">
        <f>IF(COUNT('IA3'!AJ74)=0,1000,(IFERROR(IF('IA3'!AJ74/AJ122&lt;0.5,0,IF('IA3'!AJ74/AJ122*100&gt;90,5,IF('IA3'!AJ74/AJ122*100&gt;80,4,IF('IA3'!AJ74/AJ122*100&gt;70,3,IF('IA3'!AJ74/AJ122*100&gt;60,2,IF('IA3'!AJ74/AJ122*100&lt;=60,1)))))),0))*AJ322)</f>
        <v>1000</v>
      </c>
      <c r="AK222" s="97">
        <f>IF(COUNT('IA3'!AK74)=0,1000,(IFERROR(IF('IA3'!AK74/AK122&lt;0.5,0,IF('IA3'!AK74/AK122*100&gt;90,5,IF('IA3'!AK74/AK122*100&gt;80,4,IF('IA3'!AK74/AK122*100&gt;70,3,IF('IA3'!AK74/AK122*100&gt;60,2,IF('IA3'!AK74/AK122*100&lt;=60,1)))))),0))*AK322)</f>
        <v>1000</v>
      </c>
      <c r="AL222" s="97">
        <f>IF(COUNT('IA3'!AL74)=0,1000,(IFERROR(IF('IA3'!AL74/AL122&lt;0.5,0,IF('IA3'!AL74/AL122*100&gt;90,5,IF('IA3'!AL74/AL122*100&gt;80,4,IF('IA3'!AL74/AL122*100&gt;70,3,IF('IA3'!AL74/AL122*100&gt;60,2,IF('IA3'!AL74/AL122*100&lt;=60,1)))))),0))*AL322)</f>
        <v>1000</v>
      </c>
      <c r="AM222" s="97">
        <f>IF(COUNT('IA3'!AM74)=0,1000,(IFERROR(IF('IA3'!AM74/AM122&lt;0.5,0,IF('IA3'!AM74/AM122*100&gt;90,5,IF('IA3'!AM74/AM122*100&gt;80,4,IF('IA3'!AM74/AM122*100&gt;70,3,IF('IA3'!AM74/AM122*100&gt;60,2,IF('IA3'!AM74/AM122*100&lt;=60,1)))))),0))*AM322)</f>
        <v>1000</v>
      </c>
      <c r="AN222" s="97">
        <f>IF(COUNT('IA3'!AN74)=0,1000,(IFERROR(IF('IA3'!AN74/AN122&lt;0.5,0,IF('IA3'!AN74/AN122*100&gt;90,5,IF('IA3'!AN74/AN122*100&gt;80,4,IF('IA3'!AN74/AN122*100&gt;70,3,IF('IA3'!AN74/AN122*100&gt;60,2,IF('IA3'!AN74/AN122*100&lt;=60,1)))))),0))*AN322)</f>
        <v>1000</v>
      </c>
      <c r="AO222" s="97">
        <f>IF(COUNT('IA3'!AO74)=0,1000,(IFERROR(IF('IA3'!AO74/AO122&lt;0.5,0,IF('IA3'!AO74/AO122*100&gt;90,5,IF('IA3'!AO74/AO122*100&gt;80,4,IF('IA3'!AO74/AO122*100&gt;70,3,IF('IA3'!AO74/AO122*100&gt;60,2,IF('IA3'!AO74/AO122*100&lt;=60,1)))))),0))*AO322)</f>
        <v>1000</v>
      </c>
      <c r="AP222" s="97">
        <f>IF(COUNT('IA3'!AP74)=0,1000,(IFERROR(IF('IA3'!AP74/AP122&lt;0.5,0,IF('IA3'!AP74/AP122*100&gt;90,5,IF('IA3'!AP74/AP122*100&gt;80,4,IF('IA3'!AP74/AP122*100&gt;70,3,IF('IA3'!AP74/AP122*100&gt;60,2,IF('IA3'!AP74/AP122*100&lt;=60,1)))))),0))*AP322)</f>
        <v>1000</v>
      </c>
      <c r="AQ222" s="97">
        <f>IF(COUNT('IA3'!AQ74)=0,1000,(IFERROR(IF('IA3'!AQ74/AQ122&lt;0.5,0,IF('IA3'!AQ74/AQ122*100&gt;90,5,IF('IA3'!AQ74/AQ122*100&gt;80,4,IF('IA3'!AQ74/AQ122*100&gt;70,3,IF('IA3'!AQ74/AQ122*100&gt;60,2,IF('IA3'!AQ74/AQ122*100&lt;=60,1)))))),0))*AQ322)</f>
        <v>1000</v>
      </c>
      <c r="AR222" s="97">
        <f>IF(COUNT('IA3'!AR74)=0,1000,(IFERROR(IF('IA3'!AR74/AR122&lt;0.5,0,IF('IA3'!AR74/AR122*100&gt;90,5,IF('IA3'!AR74/AR122*100&gt;80,4,IF('IA3'!AR74/AR122*100&gt;70,3,IF('IA3'!AR74/AR122*100&gt;60,2,IF('IA3'!AR74/AR122*100&lt;=60,1)))))),0))*AR322)</f>
        <v>1000</v>
      </c>
      <c r="AS222" s="97">
        <f>IF(COUNT('IA3'!AS74)=0,1000,(IFERROR(IF('IA3'!AS74/AS122&lt;0.5,0,IF('IA3'!AS74/AS122*100&gt;90,5,IF('IA3'!AS74/AS122*100&gt;80,4,IF('IA3'!AS74/AS122*100&gt;70,3,IF('IA3'!AS74/AS122*100&gt;60,2,IF('IA3'!AS74/AS122*100&lt;=60,1)))))),0))*AS322)</f>
        <v>1000</v>
      </c>
      <c r="AT222" s="97">
        <f>IF(COUNT('IA3'!AT74)=0,1000,(IFERROR(IF('IA3'!AT74/AT122&lt;0.5,0,IF('IA3'!AT74/AT122*100&gt;90,5,IF('IA3'!AT74/AT122*100&gt;80,4,IF('IA3'!AT74/AT122*100&gt;70,3,IF('IA3'!AT74/AT122*100&gt;60,2,IF('IA3'!AT74/AT122*100&lt;=60,1)))))),0))*AT322)</f>
        <v>1000</v>
      </c>
      <c r="AU222" s="97">
        <f>IF(COUNT('IA3'!AU74)=0,1000,(IFERROR(IF('IA3'!AU74/AU122&lt;0.5,0,IF('IA3'!AU74/AU122*100&gt;90,5,IF('IA3'!AU74/AU122*100&gt;80,4,IF('IA3'!AU74/AU122*100&gt;70,3,IF('IA3'!AU74/AU122*100&gt;60,2,IF('IA3'!AU74/AU122*100&lt;=60,1)))))),0))*AU322)</f>
        <v>1000</v>
      </c>
      <c r="AV222" s="97">
        <f>IF(COUNT('IA3'!AV74)=0,1000,(IFERROR(IF('IA3'!AV74/AV122&lt;0.5,0,IF('IA3'!AV74/AV122*100&gt;90,5,IF('IA3'!AV74/AV122*100&gt;80,4,IF('IA3'!AV74/AV122*100&gt;70,3,IF('IA3'!AV74/AV122*100&gt;60,2,IF('IA3'!AV74/AV122*100&lt;=60,1)))))),0))*AV322)</f>
        <v>1000</v>
      </c>
      <c r="AW222" s="97">
        <f>IF(COUNT('IA3'!AW74)=0,1000,(IFERROR(IF('IA3'!AW74/AW122&lt;0.5,0,IF('IA3'!AW74/AW122*100&gt;90,5,IF('IA3'!AW74/AW122*100&gt;80,4,IF('IA3'!AW74/AW122*100&gt;70,3,IF('IA3'!AW74/AW122*100&gt;60,2,IF('IA3'!AW74/AW122*100&lt;=60,1)))))),0))*AW322)</f>
        <v>1000</v>
      </c>
      <c r="AX222" s="97">
        <f>IF(COUNT('IA3'!AX74)=0,1000,(IFERROR(IF('IA3'!AX74/AX122&lt;0.5,0,IF('IA3'!AX74/AX122*100&gt;90,5,IF('IA3'!AX74/AX122*100&gt;80,4,IF('IA3'!AX74/AX122*100&gt;70,3,IF('IA3'!AX74/AX122*100&gt;60,2,IF('IA3'!AX74/AX122*100&lt;=60,1)))))),0))*AX322)</f>
        <v>1000</v>
      </c>
      <c r="AY222" s="97">
        <f>IF(COUNT('IA3'!AY74)=0,1000,(IFERROR(IF('IA3'!AY74/AY122&lt;0.5,0,IF('IA3'!AY74/AY122*100&gt;90,5,IF('IA3'!AY74/AY122*100&gt;80,4,IF('IA3'!AY74/AY122*100&gt;70,3,IF('IA3'!AY74/AY122*100&gt;60,2,IF('IA3'!AY74/AY122*100&lt;=60,1)))))),0))*AY322)</f>
        <v>1000</v>
      </c>
      <c r="AZ222" s="97">
        <f>IF(COUNT('IA3'!AZ74)=0,1000,(IFERROR(IF('IA3'!AZ74/AZ122&lt;0.5,0,IF('IA3'!AZ74/AZ122*100&gt;90,5,IF('IA3'!AZ74/AZ122*100&gt;80,4,IF('IA3'!AZ74/AZ122*100&gt;70,3,IF('IA3'!AZ74/AZ122*100&gt;60,2,IF('IA3'!AZ74/AZ122*100&lt;=60,1)))))),0))*AZ322)</f>
        <v>1000</v>
      </c>
      <c r="BA222" s="96">
        <f t="shared" si="60"/>
        <v>0</v>
      </c>
      <c r="BB222" s="96">
        <f t="shared" si="61"/>
        <v>0</v>
      </c>
      <c r="BC222" s="96">
        <f t="shared" si="62"/>
        <v>0</v>
      </c>
      <c r="BD222" s="96">
        <f t="shared" si="63"/>
        <v>0</v>
      </c>
      <c r="BE222" s="96">
        <f t="shared" si="64"/>
        <v>0</v>
      </c>
      <c r="BF222" s="96">
        <f t="shared" si="65"/>
        <v>0</v>
      </c>
      <c r="BG222" s="96">
        <f t="shared" si="66"/>
        <v>0</v>
      </c>
    </row>
    <row r="223" spans="1:59" x14ac:dyDescent="0.3">
      <c r="A223" s="8">
        <f>A11</f>
        <v>2</v>
      </c>
      <c r="B223" s="8">
        <f t="shared" ref="B223:AZ223" si="67">B11</f>
        <v>2</v>
      </c>
      <c r="C223" s="8">
        <f t="shared" si="67"/>
        <v>2</v>
      </c>
      <c r="D223" s="8">
        <f t="shared" si="67"/>
        <v>2</v>
      </c>
      <c r="E223" s="8">
        <f t="shared" si="67"/>
        <v>2</v>
      </c>
      <c r="F223" s="8">
        <f t="shared" si="67"/>
        <v>2</v>
      </c>
      <c r="G223" s="8">
        <f t="shared" si="67"/>
        <v>2</v>
      </c>
      <c r="H223" s="8">
        <f t="shared" si="67"/>
        <v>2</v>
      </c>
      <c r="I223" s="8">
        <f t="shared" si="67"/>
        <v>2</v>
      </c>
      <c r="J223" s="8">
        <f t="shared" si="67"/>
        <v>2</v>
      </c>
      <c r="K223" s="8">
        <f t="shared" si="67"/>
        <v>13</v>
      </c>
      <c r="L223" s="8">
        <f t="shared" si="67"/>
        <v>13</v>
      </c>
      <c r="M223" s="8">
        <f t="shared" si="67"/>
        <v>13</v>
      </c>
      <c r="N223" s="8">
        <f t="shared" si="67"/>
        <v>13</v>
      </c>
      <c r="O223" s="8">
        <f t="shared" si="67"/>
        <v>13</v>
      </c>
      <c r="P223" s="8">
        <f t="shared" si="67"/>
        <v>13</v>
      </c>
      <c r="Q223" s="8">
        <f t="shared" si="67"/>
        <v>13</v>
      </c>
      <c r="R223" s="8">
        <f t="shared" si="67"/>
        <v>13</v>
      </c>
      <c r="S223" s="8">
        <f t="shared" si="67"/>
        <v>13</v>
      </c>
      <c r="T223" s="8">
        <f t="shared" si="67"/>
        <v>13</v>
      </c>
      <c r="U223" s="8">
        <f t="shared" si="67"/>
        <v>16</v>
      </c>
      <c r="V223" s="8">
        <f t="shared" si="67"/>
        <v>16</v>
      </c>
      <c r="W223" s="8">
        <f t="shared" si="67"/>
        <v>0</v>
      </c>
      <c r="X223" s="8">
        <f t="shared" si="67"/>
        <v>0</v>
      </c>
      <c r="Y223" s="8">
        <f t="shared" si="67"/>
        <v>0</v>
      </c>
      <c r="Z223" s="8">
        <f t="shared" si="67"/>
        <v>0</v>
      </c>
      <c r="AA223" s="8">
        <f t="shared" si="67"/>
        <v>0</v>
      </c>
      <c r="AB223" s="8">
        <f t="shared" si="67"/>
        <v>0</v>
      </c>
      <c r="AC223" s="8">
        <f t="shared" si="67"/>
        <v>0</v>
      </c>
      <c r="AD223" s="8">
        <f t="shared" si="67"/>
        <v>0</v>
      </c>
      <c r="AE223" s="8">
        <f t="shared" si="67"/>
        <v>0</v>
      </c>
      <c r="AF223" s="8">
        <f t="shared" si="67"/>
        <v>0</v>
      </c>
      <c r="AG223" s="8">
        <f t="shared" si="67"/>
        <v>0</v>
      </c>
      <c r="AH223" s="8">
        <f t="shared" si="67"/>
        <v>0</v>
      </c>
      <c r="AI223" s="8">
        <f t="shared" si="67"/>
        <v>0</v>
      </c>
      <c r="AJ223" s="8">
        <f t="shared" si="67"/>
        <v>0</v>
      </c>
      <c r="AK223" s="8">
        <f t="shared" si="67"/>
        <v>0</v>
      </c>
      <c r="AL223" s="8">
        <f t="shared" si="67"/>
        <v>0</v>
      </c>
      <c r="AM223" s="8">
        <f t="shared" si="67"/>
        <v>0</v>
      </c>
      <c r="AN223" s="8">
        <f t="shared" si="67"/>
        <v>0</v>
      </c>
      <c r="AO223" s="8">
        <f t="shared" si="67"/>
        <v>0</v>
      </c>
      <c r="AP223" s="8">
        <f t="shared" si="67"/>
        <v>0</v>
      </c>
      <c r="AQ223" s="8">
        <f t="shared" si="67"/>
        <v>0</v>
      </c>
      <c r="AR223" s="8">
        <f t="shared" si="67"/>
        <v>0</v>
      </c>
      <c r="AS223" s="8">
        <f t="shared" si="67"/>
        <v>0</v>
      </c>
      <c r="AT223" s="8">
        <f t="shared" si="67"/>
        <v>0</v>
      </c>
      <c r="AU223" s="8">
        <f t="shared" si="67"/>
        <v>0</v>
      </c>
      <c r="AV223" s="8">
        <f t="shared" si="67"/>
        <v>0</v>
      </c>
      <c r="AW223" s="8">
        <f t="shared" si="67"/>
        <v>0</v>
      </c>
      <c r="AX223" s="8">
        <f t="shared" si="67"/>
        <v>0</v>
      </c>
      <c r="AY223" s="8">
        <f t="shared" si="67"/>
        <v>0</v>
      </c>
      <c r="AZ223" s="8">
        <f t="shared" si="67"/>
        <v>0</v>
      </c>
      <c r="BA223" s="8"/>
      <c r="BB223" s="8"/>
      <c r="BC223" s="8"/>
      <c r="BD223" s="8"/>
      <c r="BE223" s="8"/>
      <c r="BF223" s="8"/>
      <c r="BG223" s="8"/>
    </row>
    <row r="224" spans="1:59" x14ac:dyDescent="0.3">
      <c r="A224" s="8">
        <f>A223</f>
        <v>2</v>
      </c>
      <c r="B224" s="8">
        <f t="shared" ref="B224:AZ228" si="68">B223</f>
        <v>2</v>
      </c>
      <c r="C224" s="8">
        <f t="shared" si="68"/>
        <v>2</v>
      </c>
      <c r="D224" s="8">
        <f t="shared" si="68"/>
        <v>2</v>
      </c>
      <c r="E224" s="8">
        <f t="shared" si="68"/>
        <v>2</v>
      </c>
      <c r="F224" s="8">
        <f t="shared" si="68"/>
        <v>2</v>
      </c>
      <c r="G224" s="8">
        <f t="shared" si="68"/>
        <v>2</v>
      </c>
      <c r="H224" s="8">
        <f t="shared" si="68"/>
        <v>2</v>
      </c>
      <c r="I224" s="8">
        <f t="shared" si="68"/>
        <v>2</v>
      </c>
      <c r="J224" s="8">
        <f t="shared" si="68"/>
        <v>2</v>
      </c>
      <c r="K224" s="8">
        <f t="shared" si="68"/>
        <v>13</v>
      </c>
      <c r="L224" s="8">
        <f t="shared" si="68"/>
        <v>13</v>
      </c>
      <c r="M224" s="8">
        <f t="shared" si="68"/>
        <v>13</v>
      </c>
      <c r="N224" s="8">
        <f t="shared" si="68"/>
        <v>13</v>
      </c>
      <c r="O224" s="8">
        <f t="shared" si="68"/>
        <v>13</v>
      </c>
      <c r="P224" s="8">
        <f t="shared" si="68"/>
        <v>13</v>
      </c>
      <c r="Q224" s="8">
        <f t="shared" si="68"/>
        <v>13</v>
      </c>
      <c r="R224" s="8">
        <f t="shared" si="68"/>
        <v>13</v>
      </c>
      <c r="S224" s="8">
        <f t="shared" si="68"/>
        <v>13</v>
      </c>
      <c r="T224" s="8">
        <f t="shared" si="68"/>
        <v>13</v>
      </c>
      <c r="U224" s="8">
        <f t="shared" si="68"/>
        <v>16</v>
      </c>
      <c r="V224" s="8">
        <f t="shared" si="68"/>
        <v>16</v>
      </c>
      <c r="W224" s="8">
        <f t="shared" si="68"/>
        <v>0</v>
      </c>
      <c r="X224" s="8">
        <f t="shared" si="68"/>
        <v>0</v>
      </c>
      <c r="Y224" s="8">
        <f t="shared" si="68"/>
        <v>0</v>
      </c>
      <c r="Z224" s="8">
        <f t="shared" si="68"/>
        <v>0</v>
      </c>
      <c r="AA224" s="8">
        <f t="shared" si="68"/>
        <v>0</v>
      </c>
      <c r="AB224" s="8">
        <f t="shared" si="68"/>
        <v>0</v>
      </c>
      <c r="AC224" s="8">
        <f t="shared" si="68"/>
        <v>0</v>
      </c>
      <c r="AD224" s="8">
        <f t="shared" si="68"/>
        <v>0</v>
      </c>
      <c r="AE224" s="8">
        <f t="shared" si="68"/>
        <v>0</v>
      </c>
      <c r="AF224" s="8">
        <f t="shared" si="68"/>
        <v>0</v>
      </c>
      <c r="AG224" s="8">
        <f t="shared" si="68"/>
        <v>0</v>
      </c>
      <c r="AH224" s="8">
        <f t="shared" si="68"/>
        <v>0</v>
      </c>
      <c r="AI224" s="8">
        <f t="shared" si="68"/>
        <v>0</v>
      </c>
      <c r="AJ224" s="8">
        <f t="shared" si="68"/>
        <v>0</v>
      </c>
      <c r="AK224" s="8">
        <f t="shared" si="68"/>
        <v>0</v>
      </c>
      <c r="AL224" s="8">
        <f t="shared" si="68"/>
        <v>0</v>
      </c>
      <c r="AM224" s="8">
        <f t="shared" si="68"/>
        <v>0</v>
      </c>
      <c r="AN224" s="8">
        <f t="shared" si="68"/>
        <v>0</v>
      </c>
      <c r="AO224" s="8">
        <f t="shared" si="68"/>
        <v>0</v>
      </c>
      <c r="AP224" s="8">
        <f t="shared" si="68"/>
        <v>0</v>
      </c>
      <c r="AQ224" s="8">
        <f t="shared" si="68"/>
        <v>0</v>
      </c>
      <c r="AR224" s="8">
        <f t="shared" si="68"/>
        <v>0</v>
      </c>
      <c r="AS224" s="8">
        <f t="shared" si="68"/>
        <v>0</v>
      </c>
      <c r="AT224" s="8">
        <f t="shared" si="68"/>
        <v>0</v>
      </c>
      <c r="AU224" s="8">
        <f t="shared" si="68"/>
        <v>0</v>
      </c>
      <c r="AV224" s="8">
        <f t="shared" si="68"/>
        <v>0</v>
      </c>
      <c r="AW224" s="8">
        <f t="shared" si="68"/>
        <v>0</v>
      </c>
      <c r="AX224" s="8">
        <f t="shared" si="68"/>
        <v>0</v>
      </c>
      <c r="AY224" s="8">
        <f t="shared" si="68"/>
        <v>0</v>
      </c>
      <c r="AZ224" s="8">
        <f t="shared" si="68"/>
        <v>0</v>
      </c>
      <c r="BA224" s="8"/>
      <c r="BB224" s="8"/>
      <c r="BC224" s="8"/>
      <c r="BD224" s="8"/>
      <c r="BE224" s="8"/>
      <c r="BF224" s="8"/>
      <c r="BG224" s="8"/>
    </row>
    <row r="225" spans="1:59" x14ac:dyDescent="0.3">
      <c r="A225" s="8">
        <f>A224</f>
        <v>2</v>
      </c>
      <c r="B225" s="8">
        <f t="shared" si="68"/>
        <v>2</v>
      </c>
      <c r="C225" s="8">
        <f t="shared" si="68"/>
        <v>2</v>
      </c>
      <c r="D225" s="8">
        <f t="shared" si="68"/>
        <v>2</v>
      </c>
      <c r="E225" s="8">
        <f t="shared" si="68"/>
        <v>2</v>
      </c>
      <c r="F225" s="8">
        <f t="shared" si="68"/>
        <v>2</v>
      </c>
      <c r="G225" s="8">
        <f t="shared" si="68"/>
        <v>2</v>
      </c>
      <c r="H225" s="8">
        <f t="shared" si="68"/>
        <v>2</v>
      </c>
      <c r="I225" s="8">
        <f t="shared" si="68"/>
        <v>2</v>
      </c>
      <c r="J225" s="8">
        <f t="shared" si="68"/>
        <v>2</v>
      </c>
      <c r="K225" s="8">
        <f t="shared" si="68"/>
        <v>13</v>
      </c>
      <c r="L225" s="8">
        <f t="shared" si="68"/>
        <v>13</v>
      </c>
      <c r="M225" s="8">
        <f t="shared" si="68"/>
        <v>13</v>
      </c>
      <c r="N225" s="8">
        <f t="shared" si="68"/>
        <v>13</v>
      </c>
      <c r="O225" s="8">
        <f t="shared" si="68"/>
        <v>13</v>
      </c>
      <c r="P225" s="8">
        <f t="shared" si="68"/>
        <v>13</v>
      </c>
      <c r="Q225" s="8">
        <f t="shared" si="68"/>
        <v>13</v>
      </c>
      <c r="R225" s="8">
        <f t="shared" si="68"/>
        <v>13</v>
      </c>
      <c r="S225" s="8">
        <f t="shared" si="68"/>
        <v>13</v>
      </c>
      <c r="T225" s="8">
        <f t="shared" si="68"/>
        <v>13</v>
      </c>
      <c r="U225" s="8">
        <f t="shared" si="68"/>
        <v>16</v>
      </c>
      <c r="V225" s="8">
        <f t="shared" si="68"/>
        <v>16</v>
      </c>
      <c r="W225" s="8">
        <f t="shared" si="68"/>
        <v>0</v>
      </c>
      <c r="X225" s="8">
        <f t="shared" si="68"/>
        <v>0</v>
      </c>
      <c r="Y225" s="8">
        <f t="shared" si="68"/>
        <v>0</v>
      </c>
      <c r="Z225" s="8">
        <f t="shared" si="68"/>
        <v>0</v>
      </c>
      <c r="AA225" s="8">
        <f t="shared" si="68"/>
        <v>0</v>
      </c>
      <c r="AB225" s="8">
        <f t="shared" si="68"/>
        <v>0</v>
      </c>
      <c r="AC225" s="8">
        <f t="shared" si="68"/>
        <v>0</v>
      </c>
      <c r="AD225" s="8">
        <f t="shared" si="68"/>
        <v>0</v>
      </c>
      <c r="AE225" s="8">
        <f t="shared" si="68"/>
        <v>0</v>
      </c>
      <c r="AF225" s="8">
        <f t="shared" si="68"/>
        <v>0</v>
      </c>
      <c r="AG225" s="8">
        <f t="shared" si="68"/>
        <v>0</v>
      </c>
      <c r="AH225" s="8">
        <f t="shared" si="68"/>
        <v>0</v>
      </c>
      <c r="AI225" s="8">
        <f t="shared" si="68"/>
        <v>0</v>
      </c>
      <c r="AJ225" s="8">
        <f t="shared" si="68"/>
        <v>0</v>
      </c>
      <c r="AK225" s="8">
        <f t="shared" si="68"/>
        <v>0</v>
      </c>
      <c r="AL225" s="8">
        <f t="shared" si="68"/>
        <v>0</v>
      </c>
      <c r="AM225" s="8">
        <f t="shared" si="68"/>
        <v>0</v>
      </c>
      <c r="AN225" s="8">
        <f t="shared" si="68"/>
        <v>0</v>
      </c>
      <c r="AO225" s="8">
        <f t="shared" si="68"/>
        <v>0</v>
      </c>
      <c r="AP225" s="8">
        <f t="shared" si="68"/>
        <v>0</v>
      </c>
      <c r="AQ225" s="8">
        <f t="shared" si="68"/>
        <v>0</v>
      </c>
      <c r="AR225" s="8">
        <f t="shared" si="68"/>
        <v>0</v>
      </c>
      <c r="AS225" s="8">
        <f t="shared" si="68"/>
        <v>0</v>
      </c>
      <c r="AT225" s="8">
        <f t="shared" si="68"/>
        <v>0</v>
      </c>
      <c r="AU225" s="8">
        <f t="shared" si="68"/>
        <v>0</v>
      </c>
      <c r="AV225" s="8">
        <f t="shared" si="68"/>
        <v>0</v>
      </c>
      <c r="AW225" s="8">
        <f t="shared" si="68"/>
        <v>0</v>
      </c>
      <c r="AX225" s="8">
        <f t="shared" si="68"/>
        <v>0</v>
      </c>
      <c r="AY225" s="8">
        <f t="shared" si="68"/>
        <v>0</v>
      </c>
      <c r="AZ225" s="8">
        <f t="shared" si="68"/>
        <v>0</v>
      </c>
      <c r="BA225" s="8"/>
      <c r="BB225" s="8"/>
      <c r="BC225" s="8"/>
      <c r="BD225" s="8"/>
      <c r="BE225" s="8"/>
      <c r="BF225" s="8"/>
      <c r="BG225" s="8"/>
    </row>
    <row r="226" spans="1:59" x14ac:dyDescent="0.3">
      <c r="A226" s="8">
        <f t="shared" ref="A226:P241" si="69">A225</f>
        <v>2</v>
      </c>
      <c r="B226" s="8">
        <f t="shared" si="68"/>
        <v>2</v>
      </c>
      <c r="C226" s="8">
        <f t="shared" si="68"/>
        <v>2</v>
      </c>
      <c r="D226" s="8">
        <f t="shared" si="68"/>
        <v>2</v>
      </c>
      <c r="E226" s="8">
        <f t="shared" si="68"/>
        <v>2</v>
      </c>
      <c r="F226" s="8">
        <f t="shared" si="68"/>
        <v>2</v>
      </c>
      <c r="G226" s="8">
        <f t="shared" si="68"/>
        <v>2</v>
      </c>
      <c r="H226" s="8">
        <f t="shared" si="68"/>
        <v>2</v>
      </c>
      <c r="I226" s="8">
        <f t="shared" si="68"/>
        <v>2</v>
      </c>
      <c r="J226" s="8">
        <f t="shared" si="68"/>
        <v>2</v>
      </c>
      <c r="K226" s="8">
        <f t="shared" si="68"/>
        <v>13</v>
      </c>
      <c r="L226" s="8">
        <f t="shared" si="68"/>
        <v>13</v>
      </c>
      <c r="M226" s="8">
        <f t="shared" si="68"/>
        <v>13</v>
      </c>
      <c r="N226" s="8">
        <f t="shared" si="68"/>
        <v>13</v>
      </c>
      <c r="O226" s="8">
        <f t="shared" si="68"/>
        <v>13</v>
      </c>
      <c r="P226" s="8">
        <f t="shared" si="68"/>
        <v>13</v>
      </c>
      <c r="Q226" s="8">
        <f t="shared" si="68"/>
        <v>13</v>
      </c>
      <c r="R226" s="8">
        <f t="shared" si="68"/>
        <v>13</v>
      </c>
      <c r="S226" s="8">
        <f t="shared" si="68"/>
        <v>13</v>
      </c>
      <c r="T226" s="8">
        <f t="shared" si="68"/>
        <v>13</v>
      </c>
      <c r="U226" s="8">
        <f t="shared" si="68"/>
        <v>16</v>
      </c>
      <c r="V226" s="8">
        <f t="shared" si="68"/>
        <v>16</v>
      </c>
      <c r="W226" s="8">
        <f t="shared" si="68"/>
        <v>0</v>
      </c>
      <c r="X226" s="8">
        <f t="shared" si="68"/>
        <v>0</v>
      </c>
      <c r="Y226" s="8">
        <f t="shared" si="68"/>
        <v>0</v>
      </c>
      <c r="Z226" s="8">
        <f t="shared" si="68"/>
        <v>0</v>
      </c>
      <c r="AA226" s="8">
        <f t="shared" si="68"/>
        <v>0</v>
      </c>
      <c r="AB226" s="8">
        <f t="shared" si="68"/>
        <v>0</v>
      </c>
      <c r="AC226" s="8">
        <f t="shared" si="68"/>
        <v>0</v>
      </c>
      <c r="AD226" s="8">
        <f t="shared" si="68"/>
        <v>0</v>
      </c>
      <c r="AE226" s="8">
        <f t="shared" si="68"/>
        <v>0</v>
      </c>
      <c r="AF226" s="8">
        <f t="shared" si="68"/>
        <v>0</v>
      </c>
      <c r="AG226" s="8">
        <f t="shared" si="68"/>
        <v>0</v>
      </c>
      <c r="AH226" s="8">
        <f t="shared" si="68"/>
        <v>0</v>
      </c>
      <c r="AI226" s="8">
        <f t="shared" si="68"/>
        <v>0</v>
      </c>
      <c r="AJ226" s="8">
        <f t="shared" si="68"/>
        <v>0</v>
      </c>
      <c r="AK226" s="8">
        <f t="shared" si="68"/>
        <v>0</v>
      </c>
      <c r="AL226" s="8">
        <f t="shared" si="68"/>
        <v>0</v>
      </c>
      <c r="AM226" s="8">
        <f t="shared" si="68"/>
        <v>0</v>
      </c>
      <c r="AN226" s="8">
        <f t="shared" si="68"/>
        <v>0</v>
      </c>
      <c r="AO226" s="8">
        <f t="shared" si="68"/>
        <v>0</v>
      </c>
      <c r="AP226" s="8">
        <f t="shared" si="68"/>
        <v>0</v>
      </c>
      <c r="AQ226" s="8">
        <f t="shared" si="68"/>
        <v>0</v>
      </c>
      <c r="AR226" s="8">
        <f t="shared" si="68"/>
        <v>0</v>
      </c>
      <c r="AS226" s="8">
        <f t="shared" si="68"/>
        <v>0</v>
      </c>
      <c r="AT226" s="8">
        <f t="shared" si="68"/>
        <v>0</v>
      </c>
      <c r="AU226" s="8">
        <f t="shared" si="68"/>
        <v>0</v>
      </c>
      <c r="AV226" s="8">
        <f t="shared" si="68"/>
        <v>0</v>
      </c>
      <c r="AW226" s="8">
        <f t="shared" si="68"/>
        <v>0</v>
      </c>
      <c r="AX226" s="8">
        <f t="shared" si="68"/>
        <v>0</v>
      </c>
      <c r="AY226" s="8">
        <f t="shared" si="68"/>
        <v>0</v>
      </c>
      <c r="AZ226" s="8">
        <f t="shared" si="68"/>
        <v>0</v>
      </c>
      <c r="BA226" s="8"/>
      <c r="BB226" s="8"/>
      <c r="BC226" s="8"/>
      <c r="BD226" s="8"/>
      <c r="BE226" s="8"/>
      <c r="BF226" s="8"/>
      <c r="BG226" s="8"/>
    </row>
    <row r="227" spans="1:59" x14ac:dyDescent="0.3">
      <c r="A227" s="8">
        <f t="shared" si="69"/>
        <v>2</v>
      </c>
      <c r="B227" s="8">
        <f t="shared" si="68"/>
        <v>2</v>
      </c>
      <c r="C227" s="8">
        <f t="shared" si="68"/>
        <v>2</v>
      </c>
      <c r="D227" s="8">
        <f t="shared" si="68"/>
        <v>2</v>
      </c>
      <c r="E227" s="8">
        <f t="shared" si="68"/>
        <v>2</v>
      </c>
      <c r="F227" s="8">
        <f t="shared" si="68"/>
        <v>2</v>
      </c>
      <c r="G227" s="8">
        <f t="shared" si="68"/>
        <v>2</v>
      </c>
      <c r="H227" s="8">
        <f t="shared" si="68"/>
        <v>2</v>
      </c>
      <c r="I227" s="8">
        <f t="shared" si="68"/>
        <v>2</v>
      </c>
      <c r="J227" s="8">
        <f t="shared" si="68"/>
        <v>2</v>
      </c>
      <c r="K227" s="8">
        <f t="shared" si="68"/>
        <v>13</v>
      </c>
      <c r="L227" s="8">
        <f t="shared" si="68"/>
        <v>13</v>
      </c>
      <c r="M227" s="8">
        <f t="shared" si="68"/>
        <v>13</v>
      </c>
      <c r="N227" s="8">
        <f t="shared" si="68"/>
        <v>13</v>
      </c>
      <c r="O227" s="8">
        <f t="shared" si="68"/>
        <v>13</v>
      </c>
      <c r="P227" s="8">
        <f t="shared" si="68"/>
        <v>13</v>
      </c>
      <c r="Q227" s="8">
        <f t="shared" si="68"/>
        <v>13</v>
      </c>
      <c r="R227" s="8">
        <f t="shared" si="68"/>
        <v>13</v>
      </c>
      <c r="S227" s="8">
        <f t="shared" si="68"/>
        <v>13</v>
      </c>
      <c r="T227" s="8">
        <f t="shared" si="68"/>
        <v>13</v>
      </c>
      <c r="U227" s="8">
        <f t="shared" si="68"/>
        <v>16</v>
      </c>
      <c r="V227" s="8">
        <f t="shared" si="68"/>
        <v>16</v>
      </c>
      <c r="W227" s="8">
        <f t="shared" si="68"/>
        <v>0</v>
      </c>
      <c r="X227" s="8">
        <f t="shared" si="68"/>
        <v>0</v>
      </c>
      <c r="Y227" s="8">
        <f t="shared" si="68"/>
        <v>0</v>
      </c>
      <c r="Z227" s="8">
        <f t="shared" si="68"/>
        <v>0</v>
      </c>
      <c r="AA227" s="8">
        <f t="shared" si="68"/>
        <v>0</v>
      </c>
      <c r="AB227" s="8">
        <f t="shared" si="68"/>
        <v>0</v>
      </c>
      <c r="AC227" s="8">
        <f t="shared" si="68"/>
        <v>0</v>
      </c>
      <c r="AD227" s="8">
        <f t="shared" si="68"/>
        <v>0</v>
      </c>
      <c r="AE227" s="8">
        <f t="shared" si="68"/>
        <v>0</v>
      </c>
      <c r="AF227" s="8">
        <f t="shared" si="68"/>
        <v>0</v>
      </c>
      <c r="AG227" s="8">
        <f t="shared" si="68"/>
        <v>0</v>
      </c>
      <c r="AH227" s="8">
        <f t="shared" si="68"/>
        <v>0</v>
      </c>
      <c r="AI227" s="8">
        <f t="shared" si="68"/>
        <v>0</v>
      </c>
      <c r="AJ227" s="8">
        <f t="shared" si="68"/>
        <v>0</v>
      </c>
      <c r="AK227" s="8">
        <f t="shared" si="68"/>
        <v>0</v>
      </c>
      <c r="AL227" s="8">
        <f t="shared" si="68"/>
        <v>0</v>
      </c>
      <c r="AM227" s="8">
        <f t="shared" si="68"/>
        <v>0</v>
      </c>
      <c r="AN227" s="8">
        <f t="shared" si="68"/>
        <v>0</v>
      </c>
      <c r="AO227" s="8">
        <f t="shared" si="68"/>
        <v>0</v>
      </c>
      <c r="AP227" s="8">
        <f t="shared" si="68"/>
        <v>0</v>
      </c>
      <c r="AQ227" s="8">
        <f t="shared" si="68"/>
        <v>0</v>
      </c>
      <c r="AR227" s="8">
        <f t="shared" si="68"/>
        <v>0</v>
      </c>
      <c r="AS227" s="8">
        <f t="shared" si="68"/>
        <v>0</v>
      </c>
      <c r="AT227" s="8">
        <f t="shared" si="68"/>
        <v>0</v>
      </c>
      <c r="AU227" s="8">
        <f t="shared" si="68"/>
        <v>0</v>
      </c>
      <c r="AV227" s="8">
        <f t="shared" si="68"/>
        <v>0</v>
      </c>
      <c r="AW227" s="8">
        <f t="shared" si="68"/>
        <v>0</v>
      </c>
      <c r="AX227" s="8">
        <f t="shared" si="68"/>
        <v>0</v>
      </c>
      <c r="AY227" s="8">
        <f t="shared" si="68"/>
        <v>0</v>
      </c>
      <c r="AZ227" s="8">
        <f t="shared" si="68"/>
        <v>0</v>
      </c>
      <c r="BA227" s="8"/>
      <c r="BB227" s="8"/>
      <c r="BC227" s="8"/>
      <c r="BD227" s="8"/>
      <c r="BE227" s="8"/>
      <c r="BF227" s="8"/>
      <c r="BG227" s="8"/>
    </row>
    <row r="228" spans="1:59" x14ac:dyDescent="0.3">
      <c r="A228" s="8">
        <f t="shared" si="69"/>
        <v>2</v>
      </c>
      <c r="B228" s="8">
        <f t="shared" si="68"/>
        <v>2</v>
      </c>
      <c r="C228" s="8">
        <f t="shared" si="68"/>
        <v>2</v>
      </c>
      <c r="D228" s="8">
        <f t="shared" si="68"/>
        <v>2</v>
      </c>
      <c r="E228" s="8">
        <f t="shared" si="68"/>
        <v>2</v>
      </c>
      <c r="F228" s="8">
        <f t="shared" si="68"/>
        <v>2</v>
      </c>
      <c r="G228" s="8">
        <f t="shared" si="68"/>
        <v>2</v>
      </c>
      <c r="H228" s="8">
        <f t="shared" si="68"/>
        <v>2</v>
      </c>
      <c r="I228" s="8">
        <f t="shared" si="68"/>
        <v>2</v>
      </c>
      <c r="J228" s="8">
        <f t="shared" si="68"/>
        <v>2</v>
      </c>
      <c r="K228" s="8">
        <f t="shared" si="68"/>
        <v>13</v>
      </c>
      <c r="L228" s="8">
        <f t="shared" si="68"/>
        <v>13</v>
      </c>
      <c r="M228" s="8">
        <f t="shared" si="68"/>
        <v>13</v>
      </c>
      <c r="N228" s="8">
        <f t="shared" si="68"/>
        <v>13</v>
      </c>
      <c r="O228" s="8">
        <f t="shared" si="68"/>
        <v>13</v>
      </c>
      <c r="P228" s="8">
        <f t="shared" si="68"/>
        <v>13</v>
      </c>
      <c r="Q228" s="8">
        <f t="shared" si="68"/>
        <v>13</v>
      </c>
      <c r="R228" s="8">
        <f t="shared" si="68"/>
        <v>13</v>
      </c>
      <c r="S228" s="8">
        <f t="shared" si="68"/>
        <v>13</v>
      </c>
      <c r="T228" s="8">
        <f t="shared" si="68"/>
        <v>13</v>
      </c>
      <c r="U228" s="8">
        <f t="shared" si="68"/>
        <v>16</v>
      </c>
      <c r="V228" s="8">
        <f t="shared" si="68"/>
        <v>16</v>
      </c>
      <c r="W228" s="8">
        <f t="shared" si="68"/>
        <v>0</v>
      </c>
      <c r="X228" s="8">
        <f t="shared" si="68"/>
        <v>0</v>
      </c>
      <c r="Y228" s="8">
        <f t="shared" si="68"/>
        <v>0</v>
      </c>
      <c r="Z228" s="8">
        <f t="shared" si="68"/>
        <v>0</v>
      </c>
      <c r="AA228" s="8">
        <f t="shared" si="68"/>
        <v>0</v>
      </c>
      <c r="AB228" s="8">
        <f t="shared" si="68"/>
        <v>0</v>
      </c>
      <c r="AC228" s="8">
        <f t="shared" si="68"/>
        <v>0</v>
      </c>
      <c r="AD228" s="8">
        <f t="shared" si="68"/>
        <v>0</v>
      </c>
      <c r="AE228" s="8">
        <f t="shared" si="68"/>
        <v>0</v>
      </c>
      <c r="AF228" s="8">
        <f t="shared" si="68"/>
        <v>0</v>
      </c>
      <c r="AG228" s="8">
        <f t="shared" si="68"/>
        <v>0</v>
      </c>
      <c r="AH228" s="8">
        <f t="shared" si="68"/>
        <v>0</v>
      </c>
      <c r="AI228" s="8">
        <f t="shared" si="68"/>
        <v>0</v>
      </c>
      <c r="AJ228" s="8">
        <f t="shared" si="68"/>
        <v>0</v>
      </c>
      <c r="AK228" s="8">
        <f t="shared" si="68"/>
        <v>0</v>
      </c>
      <c r="AL228" s="8">
        <f t="shared" si="68"/>
        <v>0</v>
      </c>
      <c r="AM228" s="8">
        <f t="shared" si="68"/>
        <v>0</v>
      </c>
      <c r="AN228" s="8">
        <f t="shared" si="68"/>
        <v>0</v>
      </c>
      <c r="AO228" s="8">
        <f t="shared" si="68"/>
        <v>0</v>
      </c>
      <c r="AP228" s="8">
        <f t="shared" si="68"/>
        <v>0</v>
      </c>
      <c r="AQ228" s="8">
        <f t="shared" si="68"/>
        <v>0</v>
      </c>
      <c r="AR228" s="8">
        <f t="shared" si="68"/>
        <v>0</v>
      </c>
      <c r="AS228" s="8">
        <f t="shared" si="68"/>
        <v>0</v>
      </c>
      <c r="AT228" s="8">
        <f t="shared" si="68"/>
        <v>0</v>
      </c>
      <c r="AU228" s="8">
        <f t="shared" si="68"/>
        <v>0</v>
      </c>
      <c r="AV228" s="8">
        <f t="shared" si="68"/>
        <v>0</v>
      </c>
      <c r="AW228" s="8">
        <f t="shared" si="68"/>
        <v>0</v>
      </c>
      <c r="AX228" s="8">
        <f t="shared" si="68"/>
        <v>0</v>
      </c>
      <c r="AY228" s="8">
        <f t="shared" si="68"/>
        <v>0</v>
      </c>
      <c r="AZ228" s="8">
        <f t="shared" si="68"/>
        <v>0</v>
      </c>
      <c r="BA228" s="8"/>
      <c r="BB228" s="8"/>
      <c r="BC228" s="8"/>
      <c r="BD228" s="8"/>
      <c r="BE228" s="8"/>
      <c r="BF228" s="8"/>
      <c r="BG228" s="8"/>
    </row>
    <row r="229" spans="1:59" x14ac:dyDescent="0.3">
      <c r="A229" s="8">
        <f t="shared" si="69"/>
        <v>2</v>
      </c>
      <c r="B229" s="8">
        <f t="shared" si="69"/>
        <v>2</v>
      </c>
      <c r="C229" s="8">
        <f t="shared" si="69"/>
        <v>2</v>
      </c>
      <c r="D229" s="8">
        <f t="shared" si="69"/>
        <v>2</v>
      </c>
      <c r="E229" s="8">
        <f t="shared" si="69"/>
        <v>2</v>
      </c>
      <c r="F229" s="8">
        <f t="shared" si="69"/>
        <v>2</v>
      </c>
      <c r="G229" s="8">
        <f t="shared" si="69"/>
        <v>2</v>
      </c>
      <c r="H229" s="8">
        <f t="shared" si="69"/>
        <v>2</v>
      </c>
      <c r="I229" s="8">
        <f t="shared" si="69"/>
        <v>2</v>
      </c>
      <c r="J229" s="8">
        <f t="shared" si="69"/>
        <v>2</v>
      </c>
      <c r="K229" s="8">
        <f t="shared" si="69"/>
        <v>13</v>
      </c>
      <c r="L229" s="8">
        <f t="shared" si="69"/>
        <v>13</v>
      </c>
      <c r="M229" s="8">
        <f t="shared" si="69"/>
        <v>13</v>
      </c>
      <c r="N229" s="8">
        <f t="shared" si="69"/>
        <v>13</v>
      </c>
      <c r="O229" s="8">
        <f t="shared" si="69"/>
        <v>13</v>
      </c>
      <c r="P229" s="8">
        <f t="shared" si="69"/>
        <v>13</v>
      </c>
      <c r="Q229" s="8">
        <f t="shared" ref="Q229:AZ236" si="70">Q228</f>
        <v>13</v>
      </c>
      <c r="R229" s="8">
        <f t="shared" si="70"/>
        <v>13</v>
      </c>
      <c r="S229" s="8">
        <f t="shared" si="70"/>
        <v>13</v>
      </c>
      <c r="T229" s="8">
        <f t="shared" si="70"/>
        <v>13</v>
      </c>
      <c r="U229" s="8">
        <f t="shared" si="70"/>
        <v>16</v>
      </c>
      <c r="V229" s="8">
        <f t="shared" si="70"/>
        <v>16</v>
      </c>
      <c r="W229" s="8">
        <f t="shared" si="70"/>
        <v>0</v>
      </c>
      <c r="X229" s="8">
        <f t="shared" si="70"/>
        <v>0</v>
      </c>
      <c r="Y229" s="8">
        <f t="shared" si="70"/>
        <v>0</v>
      </c>
      <c r="Z229" s="8">
        <f t="shared" si="70"/>
        <v>0</v>
      </c>
      <c r="AA229" s="8">
        <f t="shared" si="70"/>
        <v>0</v>
      </c>
      <c r="AB229" s="8">
        <f t="shared" si="70"/>
        <v>0</v>
      </c>
      <c r="AC229" s="8">
        <f t="shared" si="70"/>
        <v>0</v>
      </c>
      <c r="AD229" s="8">
        <f t="shared" si="70"/>
        <v>0</v>
      </c>
      <c r="AE229" s="8">
        <f t="shared" si="70"/>
        <v>0</v>
      </c>
      <c r="AF229" s="8">
        <f t="shared" si="70"/>
        <v>0</v>
      </c>
      <c r="AG229" s="8">
        <f t="shared" si="70"/>
        <v>0</v>
      </c>
      <c r="AH229" s="8">
        <f t="shared" si="70"/>
        <v>0</v>
      </c>
      <c r="AI229" s="8">
        <f t="shared" si="70"/>
        <v>0</v>
      </c>
      <c r="AJ229" s="8">
        <f t="shared" si="70"/>
        <v>0</v>
      </c>
      <c r="AK229" s="8">
        <f t="shared" si="70"/>
        <v>0</v>
      </c>
      <c r="AL229" s="8">
        <f t="shared" si="70"/>
        <v>0</v>
      </c>
      <c r="AM229" s="8">
        <f t="shared" si="70"/>
        <v>0</v>
      </c>
      <c r="AN229" s="8">
        <f t="shared" si="70"/>
        <v>0</v>
      </c>
      <c r="AO229" s="8">
        <f t="shared" si="70"/>
        <v>0</v>
      </c>
      <c r="AP229" s="8">
        <f t="shared" si="70"/>
        <v>0</v>
      </c>
      <c r="AQ229" s="8">
        <f t="shared" si="70"/>
        <v>0</v>
      </c>
      <c r="AR229" s="8">
        <f t="shared" si="70"/>
        <v>0</v>
      </c>
      <c r="AS229" s="8">
        <f t="shared" si="70"/>
        <v>0</v>
      </c>
      <c r="AT229" s="8">
        <f t="shared" si="70"/>
        <v>0</v>
      </c>
      <c r="AU229" s="8">
        <f t="shared" si="70"/>
        <v>0</v>
      </c>
      <c r="AV229" s="8">
        <f t="shared" si="70"/>
        <v>0</v>
      </c>
      <c r="AW229" s="8">
        <f t="shared" si="70"/>
        <v>0</v>
      </c>
      <c r="AX229" s="8">
        <f t="shared" si="70"/>
        <v>0</v>
      </c>
      <c r="AY229" s="8">
        <f t="shared" si="70"/>
        <v>0</v>
      </c>
      <c r="AZ229" s="8">
        <f t="shared" si="70"/>
        <v>0</v>
      </c>
      <c r="BA229" s="8"/>
      <c r="BB229" s="8"/>
      <c r="BC229" s="8"/>
      <c r="BD229" s="8"/>
      <c r="BE229" s="8"/>
      <c r="BF229" s="8"/>
      <c r="BG229" s="8"/>
    </row>
    <row r="230" spans="1:59" x14ac:dyDescent="0.3">
      <c r="A230" s="8">
        <f t="shared" si="69"/>
        <v>2</v>
      </c>
      <c r="B230" s="8">
        <f t="shared" si="69"/>
        <v>2</v>
      </c>
      <c r="C230" s="8">
        <f t="shared" si="69"/>
        <v>2</v>
      </c>
      <c r="D230" s="8">
        <f t="shared" si="69"/>
        <v>2</v>
      </c>
      <c r="E230" s="8">
        <f t="shared" si="69"/>
        <v>2</v>
      </c>
      <c r="F230" s="8">
        <f t="shared" si="69"/>
        <v>2</v>
      </c>
      <c r="G230" s="8">
        <f t="shared" si="69"/>
        <v>2</v>
      </c>
      <c r="H230" s="8">
        <f t="shared" si="69"/>
        <v>2</v>
      </c>
      <c r="I230" s="8">
        <f t="shared" si="69"/>
        <v>2</v>
      </c>
      <c r="J230" s="8">
        <f t="shared" si="69"/>
        <v>2</v>
      </c>
      <c r="K230" s="8">
        <f t="shared" si="69"/>
        <v>13</v>
      </c>
      <c r="L230" s="8">
        <f t="shared" si="69"/>
        <v>13</v>
      </c>
      <c r="M230" s="8">
        <f t="shared" si="69"/>
        <v>13</v>
      </c>
      <c r="N230" s="8">
        <f t="shared" si="69"/>
        <v>13</v>
      </c>
      <c r="O230" s="8">
        <f t="shared" si="69"/>
        <v>13</v>
      </c>
      <c r="P230" s="8">
        <f t="shared" si="69"/>
        <v>13</v>
      </c>
      <c r="Q230" s="8">
        <f t="shared" si="70"/>
        <v>13</v>
      </c>
      <c r="R230" s="8">
        <f t="shared" si="70"/>
        <v>13</v>
      </c>
      <c r="S230" s="8">
        <f t="shared" si="70"/>
        <v>13</v>
      </c>
      <c r="T230" s="8">
        <f t="shared" si="70"/>
        <v>13</v>
      </c>
      <c r="U230" s="8">
        <f t="shared" si="70"/>
        <v>16</v>
      </c>
      <c r="V230" s="8">
        <f t="shared" si="70"/>
        <v>16</v>
      </c>
      <c r="W230" s="8">
        <f t="shared" si="70"/>
        <v>0</v>
      </c>
      <c r="X230" s="8">
        <f t="shared" si="70"/>
        <v>0</v>
      </c>
      <c r="Y230" s="8">
        <f t="shared" si="70"/>
        <v>0</v>
      </c>
      <c r="Z230" s="8">
        <f t="shared" si="70"/>
        <v>0</v>
      </c>
      <c r="AA230" s="8">
        <f t="shared" si="70"/>
        <v>0</v>
      </c>
      <c r="AB230" s="8">
        <f t="shared" si="70"/>
        <v>0</v>
      </c>
      <c r="AC230" s="8">
        <f t="shared" si="70"/>
        <v>0</v>
      </c>
      <c r="AD230" s="8">
        <f t="shared" si="70"/>
        <v>0</v>
      </c>
      <c r="AE230" s="8">
        <f t="shared" si="70"/>
        <v>0</v>
      </c>
      <c r="AF230" s="8">
        <f t="shared" si="70"/>
        <v>0</v>
      </c>
      <c r="AG230" s="8">
        <f t="shared" si="70"/>
        <v>0</v>
      </c>
      <c r="AH230" s="8">
        <f t="shared" si="70"/>
        <v>0</v>
      </c>
      <c r="AI230" s="8">
        <f t="shared" si="70"/>
        <v>0</v>
      </c>
      <c r="AJ230" s="8">
        <f t="shared" si="70"/>
        <v>0</v>
      </c>
      <c r="AK230" s="8">
        <f t="shared" si="70"/>
        <v>0</v>
      </c>
      <c r="AL230" s="8">
        <f t="shared" si="70"/>
        <v>0</v>
      </c>
      <c r="AM230" s="8">
        <f t="shared" si="70"/>
        <v>0</v>
      </c>
      <c r="AN230" s="8">
        <f t="shared" si="70"/>
        <v>0</v>
      </c>
      <c r="AO230" s="8">
        <f t="shared" si="70"/>
        <v>0</v>
      </c>
      <c r="AP230" s="8">
        <f t="shared" si="70"/>
        <v>0</v>
      </c>
      <c r="AQ230" s="8">
        <f t="shared" si="70"/>
        <v>0</v>
      </c>
      <c r="AR230" s="8">
        <f t="shared" si="70"/>
        <v>0</v>
      </c>
      <c r="AS230" s="8">
        <f t="shared" si="70"/>
        <v>0</v>
      </c>
      <c r="AT230" s="8">
        <f t="shared" si="70"/>
        <v>0</v>
      </c>
      <c r="AU230" s="8">
        <f t="shared" si="70"/>
        <v>0</v>
      </c>
      <c r="AV230" s="8">
        <f t="shared" si="70"/>
        <v>0</v>
      </c>
      <c r="AW230" s="8">
        <f t="shared" si="70"/>
        <v>0</v>
      </c>
      <c r="AX230" s="8">
        <f t="shared" si="70"/>
        <v>0</v>
      </c>
      <c r="AY230" s="8">
        <f t="shared" si="70"/>
        <v>0</v>
      </c>
      <c r="AZ230" s="8">
        <f t="shared" si="70"/>
        <v>0</v>
      </c>
      <c r="BA230" s="8"/>
      <c r="BB230" s="8"/>
      <c r="BC230" s="8"/>
      <c r="BD230" s="8"/>
      <c r="BE230" s="8"/>
      <c r="BF230" s="8"/>
      <c r="BG230" s="8"/>
    </row>
    <row r="231" spans="1:59" x14ac:dyDescent="0.3">
      <c r="A231" s="8">
        <f t="shared" si="69"/>
        <v>2</v>
      </c>
      <c r="B231" s="8">
        <f t="shared" si="69"/>
        <v>2</v>
      </c>
      <c r="C231" s="8">
        <f t="shared" si="69"/>
        <v>2</v>
      </c>
      <c r="D231" s="8">
        <f t="shared" si="69"/>
        <v>2</v>
      </c>
      <c r="E231" s="8">
        <f t="shared" si="69"/>
        <v>2</v>
      </c>
      <c r="F231" s="8">
        <f t="shared" si="69"/>
        <v>2</v>
      </c>
      <c r="G231" s="8">
        <f t="shared" si="69"/>
        <v>2</v>
      </c>
      <c r="H231" s="8">
        <f t="shared" si="69"/>
        <v>2</v>
      </c>
      <c r="I231" s="8">
        <f t="shared" si="69"/>
        <v>2</v>
      </c>
      <c r="J231" s="8">
        <f t="shared" si="69"/>
        <v>2</v>
      </c>
      <c r="K231" s="8">
        <f t="shared" si="69"/>
        <v>13</v>
      </c>
      <c r="L231" s="8">
        <f t="shared" si="69"/>
        <v>13</v>
      </c>
      <c r="M231" s="8">
        <f t="shared" si="69"/>
        <v>13</v>
      </c>
      <c r="N231" s="8">
        <f t="shared" si="69"/>
        <v>13</v>
      </c>
      <c r="O231" s="8">
        <f t="shared" si="69"/>
        <v>13</v>
      </c>
      <c r="P231" s="8">
        <f t="shared" si="69"/>
        <v>13</v>
      </c>
      <c r="Q231" s="8">
        <f t="shared" si="70"/>
        <v>13</v>
      </c>
      <c r="R231" s="8">
        <f t="shared" si="70"/>
        <v>13</v>
      </c>
      <c r="S231" s="8">
        <f t="shared" si="70"/>
        <v>13</v>
      </c>
      <c r="T231" s="8">
        <f t="shared" si="70"/>
        <v>13</v>
      </c>
      <c r="U231" s="8">
        <f t="shared" si="70"/>
        <v>16</v>
      </c>
      <c r="V231" s="8">
        <f t="shared" si="70"/>
        <v>16</v>
      </c>
      <c r="W231" s="8">
        <f t="shared" si="70"/>
        <v>0</v>
      </c>
      <c r="X231" s="8">
        <f t="shared" si="70"/>
        <v>0</v>
      </c>
      <c r="Y231" s="8">
        <f t="shared" si="70"/>
        <v>0</v>
      </c>
      <c r="Z231" s="8">
        <f t="shared" si="70"/>
        <v>0</v>
      </c>
      <c r="AA231" s="8">
        <f t="shared" si="70"/>
        <v>0</v>
      </c>
      <c r="AB231" s="8">
        <f t="shared" si="70"/>
        <v>0</v>
      </c>
      <c r="AC231" s="8">
        <f t="shared" si="70"/>
        <v>0</v>
      </c>
      <c r="AD231" s="8">
        <f t="shared" si="70"/>
        <v>0</v>
      </c>
      <c r="AE231" s="8">
        <f t="shared" si="70"/>
        <v>0</v>
      </c>
      <c r="AF231" s="8">
        <f t="shared" si="70"/>
        <v>0</v>
      </c>
      <c r="AG231" s="8">
        <f t="shared" si="70"/>
        <v>0</v>
      </c>
      <c r="AH231" s="8">
        <f t="shared" si="70"/>
        <v>0</v>
      </c>
      <c r="AI231" s="8">
        <f t="shared" si="70"/>
        <v>0</v>
      </c>
      <c r="AJ231" s="8">
        <f t="shared" si="70"/>
        <v>0</v>
      </c>
      <c r="AK231" s="8">
        <f t="shared" si="70"/>
        <v>0</v>
      </c>
      <c r="AL231" s="8">
        <f t="shared" si="70"/>
        <v>0</v>
      </c>
      <c r="AM231" s="8">
        <f t="shared" si="70"/>
        <v>0</v>
      </c>
      <c r="AN231" s="8">
        <f t="shared" si="70"/>
        <v>0</v>
      </c>
      <c r="AO231" s="8">
        <f t="shared" si="70"/>
        <v>0</v>
      </c>
      <c r="AP231" s="8">
        <f t="shared" si="70"/>
        <v>0</v>
      </c>
      <c r="AQ231" s="8">
        <f t="shared" si="70"/>
        <v>0</v>
      </c>
      <c r="AR231" s="8">
        <f t="shared" si="70"/>
        <v>0</v>
      </c>
      <c r="AS231" s="8">
        <f t="shared" si="70"/>
        <v>0</v>
      </c>
      <c r="AT231" s="8">
        <f t="shared" si="70"/>
        <v>0</v>
      </c>
      <c r="AU231" s="8">
        <f t="shared" si="70"/>
        <v>0</v>
      </c>
      <c r="AV231" s="8">
        <f t="shared" si="70"/>
        <v>0</v>
      </c>
      <c r="AW231" s="8">
        <f t="shared" si="70"/>
        <v>0</v>
      </c>
      <c r="AX231" s="8">
        <f t="shared" si="70"/>
        <v>0</v>
      </c>
      <c r="AY231" s="8">
        <f t="shared" si="70"/>
        <v>0</v>
      </c>
      <c r="AZ231" s="8">
        <f t="shared" si="70"/>
        <v>0</v>
      </c>
      <c r="BA231" s="8"/>
      <c r="BB231" s="8"/>
      <c r="BC231" s="8"/>
      <c r="BD231" s="8"/>
      <c r="BE231" s="8"/>
      <c r="BF231" s="8"/>
      <c r="BG231" s="8"/>
    </row>
    <row r="232" spans="1:59" x14ac:dyDescent="0.3">
      <c r="A232" s="8">
        <f t="shared" si="69"/>
        <v>2</v>
      </c>
      <c r="B232" s="8">
        <f t="shared" si="69"/>
        <v>2</v>
      </c>
      <c r="C232" s="8">
        <f t="shared" si="69"/>
        <v>2</v>
      </c>
      <c r="D232" s="8">
        <f t="shared" si="69"/>
        <v>2</v>
      </c>
      <c r="E232" s="8">
        <f t="shared" si="69"/>
        <v>2</v>
      </c>
      <c r="F232" s="8">
        <f t="shared" si="69"/>
        <v>2</v>
      </c>
      <c r="G232" s="8">
        <f t="shared" si="69"/>
        <v>2</v>
      </c>
      <c r="H232" s="8">
        <f t="shared" si="69"/>
        <v>2</v>
      </c>
      <c r="I232" s="8">
        <f t="shared" si="69"/>
        <v>2</v>
      </c>
      <c r="J232" s="8">
        <f t="shared" si="69"/>
        <v>2</v>
      </c>
      <c r="K232" s="8">
        <f t="shared" si="69"/>
        <v>13</v>
      </c>
      <c r="L232" s="8">
        <f t="shared" si="69"/>
        <v>13</v>
      </c>
      <c r="M232" s="8">
        <f t="shared" si="69"/>
        <v>13</v>
      </c>
      <c r="N232" s="8">
        <f t="shared" si="69"/>
        <v>13</v>
      </c>
      <c r="O232" s="8">
        <f t="shared" si="69"/>
        <v>13</v>
      </c>
      <c r="P232" s="8">
        <f t="shared" si="69"/>
        <v>13</v>
      </c>
      <c r="Q232" s="8">
        <f t="shared" si="70"/>
        <v>13</v>
      </c>
      <c r="R232" s="8">
        <f t="shared" si="70"/>
        <v>13</v>
      </c>
      <c r="S232" s="8">
        <f t="shared" si="70"/>
        <v>13</v>
      </c>
      <c r="T232" s="8">
        <f t="shared" si="70"/>
        <v>13</v>
      </c>
      <c r="U232" s="8">
        <f t="shared" si="70"/>
        <v>16</v>
      </c>
      <c r="V232" s="8">
        <f t="shared" si="70"/>
        <v>16</v>
      </c>
      <c r="W232" s="8">
        <f t="shared" si="70"/>
        <v>0</v>
      </c>
      <c r="X232" s="8">
        <f t="shared" si="70"/>
        <v>0</v>
      </c>
      <c r="Y232" s="8">
        <f t="shared" si="70"/>
        <v>0</v>
      </c>
      <c r="Z232" s="8">
        <f t="shared" si="70"/>
        <v>0</v>
      </c>
      <c r="AA232" s="8">
        <f t="shared" si="70"/>
        <v>0</v>
      </c>
      <c r="AB232" s="8">
        <f t="shared" si="70"/>
        <v>0</v>
      </c>
      <c r="AC232" s="8">
        <f t="shared" si="70"/>
        <v>0</v>
      </c>
      <c r="AD232" s="8">
        <f t="shared" si="70"/>
        <v>0</v>
      </c>
      <c r="AE232" s="8">
        <f t="shared" si="70"/>
        <v>0</v>
      </c>
      <c r="AF232" s="8">
        <f t="shared" si="70"/>
        <v>0</v>
      </c>
      <c r="AG232" s="8">
        <f t="shared" si="70"/>
        <v>0</v>
      </c>
      <c r="AH232" s="8">
        <f t="shared" si="70"/>
        <v>0</v>
      </c>
      <c r="AI232" s="8">
        <f t="shared" si="70"/>
        <v>0</v>
      </c>
      <c r="AJ232" s="8">
        <f t="shared" si="70"/>
        <v>0</v>
      </c>
      <c r="AK232" s="8">
        <f t="shared" si="70"/>
        <v>0</v>
      </c>
      <c r="AL232" s="8">
        <f t="shared" si="70"/>
        <v>0</v>
      </c>
      <c r="AM232" s="8">
        <f t="shared" si="70"/>
        <v>0</v>
      </c>
      <c r="AN232" s="8">
        <f t="shared" si="70"/>
        <v>0</v>
      </c>
      <c r="AO232" s="8">
        <f t="shared" si="70"/>
        <v>0</v>
      </c>
      <c r="AP232" s="8">
        <f t="shared" si="70"/>
        <v>0</v>
      </c>
      <c r="AQ232" s="8">
        <f t="shared" si="70"/>
        <v>0</v>
      </c>
      <c r="AR232" s="8">
        <f t="shared" si="70"/>
        <v>0</v>
      </c>
      <c r="AS232" s="8">
        <f t="shared" si="70"/>
        <v>0</v>
      </c>
      <c r="AT232" s="8">
        <f t="shared" si="70"/>
        <v>0</v>
      </c>
      <c r="AU232" s="8">
        <f t="shared" si="70"/>
        <v>0</v>
      </c>
      <c r="AV232" s="8">
        <f t="shared" si="70"/>
        <v>0</v>
      </c>
      <c r="AW232" s="8">
        <f t="shared" si="70"/>
        <v>0</v>
      </c>
      <c r="AX232" s="8">
        <f t="shared" si="70"/>
        <v>0</v>
      </c>
      <c r="AY232" s="8">
        <f t="shared" si="70"/>
        <v>0</v>
      </c>
      <c r="AZ232" s="8">
        <f t="shared" si="70"/>
        <v>0</v>
      </c>
      <c r="BA232" s="8"/>
      <c r="BB232" s="8"/>
      <c r="BC232" s="8"/>
      <c r="BD232" s="8"/>
      <c r="BE232" s="8"/>
      <c r="BF232" s="8"/>
      <c r="BG232" s="8"/>
    </row>
    <row r="233" spans="1:59" x14ac:dyDescent="0.3">
      <c r="A233" s="8">
        <f t="shared" si="69"/>
        <v>2</v>
      </c>
      <c r="B233" s="8">
        <f t="shared" si="69"/>
        <v>2</v>
      </c>
      <c r="C233" s="8">
        <f t="shared" si="69"/>
        <v>2</v>
      </c>
      <c r="D233" s="8">
        <f t="shared" si="69"/>
        <v>2</v>
      </c>
      <c r="E233" s="8">
        <f t="shared" si="69"/>
        <v>2</v>
      </c>
      <c r="F233" s="8">
        <f t="shared" si="69"/>
        <v>2</v>
      </c>
      <c r="G233" s="8">
        <f t="shared" si="69"/>
        <v>2</v>
      </c>
      <c r="H233" s="8">
        <f t="shared" si="69"/>
        <v>2</v>
      </c>
      <c r="I233" s="8">
        <f t="shared" si="69"/>
        <v>2</v>
      </c>
      <c r="J233" s="8">
        <f t="shared" si="69"/>
        <v>2</v>
      </c>
      <c r="K233" s="8">
        <f t="shared" si="69"/>
        <v>13</v>
      </c>
      <c r="L233" s="8">
        <f t="shared" si="69"/>
        <v>13</v>
      </c>
      <c r="M233" s="8">
        <f t="shared" si="69"/>
        <v>13</v>
      </c>
      <c r="N233" s="8">
        <f t="shared" si="69"/>
        <v>13</v>
      </c>
      <c r="O233" s="8">
        <f t="shared" si="69"/>
        <v>13</v>
      </c>
      <c r="P233" s="8">
        <f t="shared" si="69"/>
        <v>13</v>
      </c>
      <c r="Q233" s="8">
        <f t="shared" si="70"/>
        <v>13</v>
      </c>
      <c r="R233" s="8">
        <f t="shared" si="70"/>
        <v>13</v>
      </c>
      <c r="S233" s="8">
        <f t="shared" si="70"/>
        <v>13</v>
      </c>
      <c r="T233" s="8">
        <f t="shared" si="70"/>
        <v>13</v>
      </c>
      <c r="U233" s="8">
        <f t="shared" si="70"/>
        <v>16</v>
      </c>
      <c r="V233" s="8">
        <f t="shared" si="70"/>
        <v>16</v>
      </c>
      <c r="W233" s="8">
        <f t="shared" si="70"/>
        <v>0</v>
      </c>
      <c r="X233" s="8">
        <f t="shared" si="70"/>
        <v>0</v>
      </c>
      <c r="Y233" s="8">
        <f t="shared" si="70"/>
        <v>0</v>
      </c>
      <c r="Z233" s="8">
        <f t="shared" si="70"/>
        <v>0</v>
      </c>
      <c r="AA233" s="8">
        <f t="shared" si="70"/>
        <v>0</v>
      </c>
      <c r="AB233" s="8">
        <f t="shared" si="70"/>
        <v>0</v>
      </c>
      <c r="AC233" s="8">
        <f t="shared" si="70"/>
        <v>0</v>
      </c>
      <c r="AD233" s="8">
        <f t="shared" si="70"/>
        <v>0</v>
      </c>
      <c r="AE233" s="8">
        <f t="shared" si="70"/>
        <v>0</v>
      </c>
      <c r="AF233" s="8">
        <f t="shared" si="70"/>
        <v>0</v>
      </c>
      <c r="AG233" s="8">
        <f t="shared" si="70"/>
        <v>0</v>
      </c>
      <c r="AH233" s="8">
        <f t="shared" si="70"/>
        <v>0</v>
      </c>
      <c r="AI233" s="8">
        <f t="shared" si="70"/>
        <v>0</v>
      </c>
      <c r="AJ233" s="8">
        <f t="shared" si="70"/>
        <v>0</v>
      </c>
      <c r="AK233" s="8">
        <f t="shared" si="70"/>
        <v>0</v>
      </c>
      <c r="AL233" s="8">
        <f t="shared" si="70"/>
        <v>0</v>
      </c>
      <c r="AM233" s="8">
        <f t="shared" si="70"/>
        <v>0</v>
      </c>
      <c r="AN233" s="8">
        <f t="shared" si="70"/>
        <v>0</v>
      </c>
      <c r="AO233" s="8">
        <f t="shared" si="70"/>
        <v>0</v>
      </c>
      <c r="AP233" s="8">
        <f t="shared" si="70"/>
        <v>0</v>
      </c>
      <c r="AQ233" s="8">
        <f t="shared" si="70"/>
        <v>0</v>
      </c>
      <c r="AR233" s="8">
        <f t="shared" si="70"/>
        <v>0</v>
      </c>
      <c r="AS233" s="8">
        <f t="shared" si="70"/>
        <v>0</v>
      </c>
      <c r="AT233" s="8">
        <f t="shared" si="70"/>
        <v>0</v>
      </c>
      <c r="AU233" s="8">
        <f t="shared" si="70"/>
        <v>0</v>
      </c>
      <c r="AV233" s="8">
        <f t="shared" si="70"/>
        <v>0</v>
      </c>
      <c r="AW233" s="8">
        <f t="shared" si="70"/>
        <v>0</v>
      </c>
      <c r="AX233" s="8">
        <f t="shared" si="70"/>
        <v>0</v>
      </c>
      <c r="AY233" s="8">
        <f t="shared" si="70"/>
        <v>0</v>
      </c>
      <c r="AZ233" s="8">
        <f t="shared" si="70"/>
        <v>0</v>
      </c>
      <c r="BA233" s="8"/>
      <c r="BB233" s="8"/>
      <c r="BC233" s="8"/>
      <c r="BD233" s="8"/>
      <c r="BE233" s="8"/>
      <c r="BF233" s="8"/>
      <c r="BG233" s="8"/>
    </row>
    <row r="234" spans="1:59" x14ac:dyDescent="0.3">
      <c r="A234" s="8">
        <f t="shared" si="69"/>
        <v>2</v>
      </c>
      <c r="B234" s="8">
        <f t="shared" si="69"/>
        <v>2</v>
      </c>
      <c r="C234" s="8">
        <f t="shared" si="69"/>
        <v>2</v>
      </c>
      <c r="D234" s="8">
        <f t="shared" si="69"/>
        <v>2</v>
      </c>
      <c r="E234" s="8">
        <f t="shared" si="69"/>
        <v>2</v>
      </c>
      <c r="F234" s="8">
        <f t="shared" si="69"/>
        <v>2</v>
      </c>
      <c r="G234" s="8">
        <f t="shared" si="69"/>
        <v>2</v>
      </c>
      <c r="H234" s="8">
        <f t="shared" si="69"/>
        <v>2</v>
      </c>
      <c r="I234" s="8">
        <f t="shared" si="69"/>
        <v>2</v>
      </c>
      <c r="J234" s="8">
        <f t="shared" si="69"/>
        <v>2</v>
      </c>
      <c r="K234" s="8">
        <f t="shared" si="69"/>
        <v>13</v>
      </c>
      <c r="L234" s="8">
        <f t="shared" si="69"/>
        <v>13</v>
      </c>
      <c r="M234" s="8">
        <f t="shared" si="69"/>
        <v>13</v>
      </c>
      <c r="N234" s="8">
        <f t="shared" si="69"/>
        <v>13</v>
      </c>
      <c r="O234" s="8">
        <f t="shared" si="69"/>
        <v>13</v>
      </c>
      <c r="P234" s="8">
        <f t="shared" si="69"/>
        <v>13</v>
      </c>
      <c r="Q234" s="8">
        <f t="shared" si="70"/>
        <v>13</v>
      </c>
      <c r="R234" s="8">
        <f t="shared" si="70"/>
        <v>13</v>
      </c>
      <c r="S234" s="8">
        <f t="shared" si="70"/>
        <v>13</v>
      </c>
      <c r="T234" s="8">
        <f t="shared" si="70"/>
        <v>13</v>
      </c>
      <c r="U234" s="8">
        <f t="shared" si="70"/>
        <v>16</v>
      </c>
      <c r="V234" s="8">
        <f t="shared" si="70"/>
        <v>16</v>
      </c>
      <c r="W234" s="8">
        <f t="shared" si="70"/>
        <v>0</v>
      </c>
      <c r="X234" s="8">
        <f t="shared" si="70"/>
        <v>0</v>
      </c>
      <c r="Y234" s="8">
        <f t="shared" si="70"/>
        <v>0</v>
      </c>
      <c r="Z234" s="8">
        <f t="shared" si="70"/>
        <v>0</v>
      </c>
      <c r="AA234" s="8">
        <f t="shared" si="70"/>
        <v>0</v>
      </c>
      <c r="AB234" s="8">
        <f t="shared" si="70"/>
        <v>0</v>
      </c>
      <c r="AC234" s="8">
        <f t="shared" si="70"/>
        <v>0</v>
      </c>
      <c r="AD234" s="8">
        <f t="shared" si="70"/>
        <v>0</v>
      </c>
      <c r="AE234" s="8">
        <f t="shared" si="70"/>
        <v>0</v>
      </c>
      <c r="AF234" s="8">
        <f t="shared" si="70"/>
        <v>0</v>
      </c>
      <c r="AG234" s="8">
        <f t="shared" si="70"/>
        <v>0</v>
      </c>
      <c r="AH234" s="8">
        <f t="shared" si="70"/>
        <v>0</v>
      </c>
      <c r="AI234" s="8">
        <f t="shared" si="70"/>
        <v>0</v>
      </c>
      <c r="AJ234" s="8">
        <f t="shared" si="70"/>
        <v>0</v>
      </c>
      <c r="AK234" s="8">
        <f t="shared" si="70"/>
        <v>0</v>
      </c>
      <c r="AL234" s="8">
        <f t="shared" si="70"/>
        <v>0</v>
      </c>
      <c r="AM234" s="8">
        <f t="shared" si="70"/>
        <v>0</v>
      </c>
      <c r="AN234" s="8">
        <f t="shared" si="70"/>
        <v>0</v>
      </c>
      <c r="AO234" s="8">
        <f t="shared" si="70"/>
        <v>0</v>
      </c>
      <c r="AP234" s="8">
        <f t="shared" si="70"/>
        <v>0</v>
      </c>
      <c r="AQ234" s="8">
        <f t="shared" si="70"/>
        <v>0</v>
      </c>
      <c r="AR234" s="8">
        <f t="shared" si="70"/>
        <v>0</v>
      </c>
      <c r="AS234" s="8">
        <f t="shared" si="70"/>
        <v>0</v>
      </c>
      <c r="AT234" s="8">
        <f t="shared" si="70"/>
        <v>0</v>
      </c>
      <c r="AU234" s="8">
        <f t="shared" si="70"/>
        <v>0</v>
      </c>
      <c r="AV234" s="8">
        <f t="shared" si="70"/>
        <v>0</v>
      </c>
      <c r="AW234" s="8">
        <f t="shared" si="70"/>
        <v>0</v>
      </c>
      <c r="AX234" s="8">
        <f t="shared" si="70"/>
        <v>0</v>
      </c>
      <c r="AY234" s="8">
        <f t="shared" si="70"/>
        <v>0</v>
      </c>
      <c r="AZ234" s="8">
        <f t="shared" si="70"/>
        <v>0</v>
      </c>
      <c r="BA234" s="8"/>
      <c r="BB234" s="8"/>
      <c r="BC234" s="8"/>
      <c r="BD234" s="8"/>
      <c r="BE234" s="8"/>
      <c r="BF234" s="8"/>
      <c r="BG234" s="8"/>
    </row>
    <row r="235" spans="1:59" x14ac:dyDescent="0.3">
      <c r="A235" s="8">
        <f t="shared" si="69"/>
        <v>2</v>
      </c>
      <c r="B235" s="8">
        <f t="shared" si="69"/>
        <v>2</v>
      </c>
      <c r="C235" s="8">
        <f t="shared" si="69"/>
        <v>2</v>
      </c>
      <c r="D235" s="8">
        <f t="shared" si="69"/>
        <v>2</v>
      </c>
      <c r="E235" s="8">
        <f t="shared" si="69"/>
        <v>2</v>
      </c>
      <c r="F235" s="8">
        <f t="shared" si="69"/>
        <v>2</v>
      </c>
      <c r="G235" s="8">
        <f t="shared" si="69"/>
        <v>2</v>
      </c>
      <c r="H235" s="8">
        <f t="shared" si="69"/>
        <v>2</v>
      </c>
      <c r="I235" s="8">
        <f t="shared" si="69"/>
        <v>2</v>
      </c>
      <c r="J235" s="8">
        <f t="shared" si="69"/>
        <v>2</v>
      </c>
      <c r="K235" s="8">
        <f t="shared" si="69"/>
        <v>13</v>
      </c>
      <c r="L235" s="8">
        <f t="shared" si="69"/>
        <v>13</v>
      </c>
      <c r="M235" s="8">
        <f t="shared" si="69"/>
        <v>13</v>
      </c>
      <c r="N235" s="8">
        <f t="shared" si="69"/>
        <v>13</v>
      </c>
      <c r="O235" s="8">
        <f t="shared" si="69"/>
        <v>13</v>
      </c>
      <c r="P235" s="8">
        <f t="shared" si="69"/>
        <v>13</v>
      </c>
      <c r="Q235" s="8">
        <f t="shared" si="70"/>
        <v>13</v>
      </c>
      <c r="R235" s="8">
        <f t="shared" si="70"/>
        <v>13</v>
      </c>
      <c r="S235" s="8">
        <f t="shared" si="70"/>
        <v>13</v>
      </c>
      <c r="T235" s="8">
        <f t="shared" si="70"/>
        <v>13</v>
      </c>
      <c r="U235" s="8">
        <f t="shared" si="70"/>
        <v>16</v>
      </c>
      <c r="V235" s="8">
        <f t="shared" si="70"/>
        <v>16</v>
      </c>
      <c r="W235" s="8">
        <f t="shared" si="70"/>
        <v>0</v>
      </c>
      <c r="X235" s="8">
        <f t="shared" si="70"/>
        <v>0</v>
      </c>
      <c r="Y235" s="8">
        <f t="shared" si="70"/>
        <v>0</v>
      </c>
      <c r="Z235" s="8">
        <f t="shared" si="70"/>
        <v>0</v>
      </c>
      <c r="AA235" s="8">
        <f t="shared" si="70"/>
        <v>0</v>
      </c>
      <c r="AB235" s="8">
        <f t="shared" si="70"/>
        <v>0</v>
      </c>
      <c r="AC235" s="8">
        <f t="shared" si="70"/>
        <v>0</v>
      </c>
      <c r="AD235" s="8">
        <f t="shared" si="70"/>
        <v>0</v>
      </c>
      <c r="AE235" s="8">
        <f t="shared" si="70"/>
        <v>0</v>
      </c>
      <c r="AF235" s="8">
        <f t="shared" si="70"/>
        <v>0</v>
      </c>
      <c r="AG235" s="8">
        <f t="shared" si="70"/>
        <v>0</v>
      </c>
      <c r="AH235" s="8">
        <f t="shared" si="70"/>
        <v>0</v>
      </c>
      <c r="AI235" s="8">
        <f t="shared" si="70"/>
        <v>0</v>
      </c>
      <c r="AJ235" s="8">
        <f t="shared" si="70"/>
        <v>0</v>
      </c>
      <c r="AK235" s="8">
        <f t="shared" si="70"/>
        <v>0</v>
      </c>
      <c r="AL235" s="8">
        <f t="shared" si="70"/>
        <v>0</v>
      </c>
      <c r="AM235" s="8">
        <f t="shared" si="70"/>
        <v>0</v>
      </c>
      <c r="AN235" s="8">
        <f t="shared" si="70"/>
        <v>0</v>
      </c>
      <c r="AO235" s="8">
        <f t="shared" si="70"/>
        <v>0</v>
      </c>
      <c r="AP235" s="8">
        <f t="shared" si="70"/>
        <v>0</v>
      </c>
      <c r="AQ235" s="8">
        <f t="shared" si="70"/>
        <v>0</v>
      </c>
      <c r="AR235" s="8">
        <f t="shared" si="70"/>
        <v>0</v>
      </c>
      <c r="AS235" s="8">
        <f t="shared" si="70"/>
        <v>0</v>
      </c>
      <c r="AT235" s="8">
        <f t="shared" si="70"/>
        <v>0</v>
      </c>
      <c r="AU235" s="8">
        <f t="shared" si="70"/>
        <v>0</v>
      </c>
      <c r="AV235" s="8">
        <f t="shared" si="70"/>
        <v>0</v>
      </c>
      <c r="AW235" s="8">
        <f t="shared" si="70"/>
        <v>0</v>
      </c>
      <c r="AX235" s="8">
        <f t="shared" si="70"/>
        <v>0</v>
      </c>
      <c r="AY235" s="8">
        <f t="shared" si="70"/>
        <v>0</v>
      </c>
      <c r="AZ235" s="8">
        <f t="shared" si="70"/>
        <v>0</v>
      </c>
      <c r="BA235" s="8"/>
      <c r="BB235" s="8"/>
      <c r="BC235" s="8"/>
      <c r="BD235" s="8"/>
      <c r="BE235" s="8"/>
      <c r="BF235" s="8"/>
      <c r="BG235" s="8"/>
    </row>
    <row r="236" spans="1:59" x14ac:dyDescent="0.3">
      <c r="A236" s="8">
        <f t="shared" si="69"/>
        <v>2</v>
      </c>
      <c r="B236" s="8">
        <f t="shared" si="69"/>
        <v>2</v>
      </c>
      <c r="C236" s="8">
        <f t="shared" si="69"/>
        <v>2</v>
      </c>
      <c r="D236" s="8">
        <f t="shared" si="69"/>
        <v>2</v>
      </c>
      <c r="E236" s="8">
        <f t="shared" si="69"/>
        <v>2</v>
      </c>
      <c r="F236" s="8">
        <f t="shared" si="69"/>
        <v>2</v>
      </c>
      <c r="G236" s="8">
        <f t="shared" si="69"/>
        <v>2</v>
      </c>
      <c r="H236" s="8">
        <f t="shared" si="69"/>
        <v>2</v>
      </c>
      <c r="I236" s="8">
        <f t="shared" si="69"/>
        <v>2</v>
      </c>
      <c r="J236" s="8">
        <f t="shared" si="69"/>
        <v>2</v>
      </c>
      <c r="K236" s="8">
        <f t="shared" si="69"/>
        <v>13</v>
      </c>
      <c r="L236" s="8">
        <f t="shared" si="69"/>
        <v>13</v>
      </c>
      <c r="M236" s="8">
        <f t="shared" si="69"/>
        <v>13</v>
      </c>
      <c r="N236" s="8">
        <f t="shared" si="69"/>
        <v>13</v>
      </c>
      <c r="O236" s="8">
        <f t="shared" si="69"/>
        <v>13</v>
      </c>
      <c r="P236" s="8">
        <f t="shared" si="69"/>
        <v>13</v>
      </c>
      <c r="Q236" s="8">
        <f t="shared" si="70"/>
        <v>13</v>
      </c>
      <c r="R236" s="8">
        <f t="shared" si="70"/>
        <v>13</v>
      </c>
      <c r="S236" s="8">
        <f t="shared" si="70"/>
        <v>13</v>
      </c>
      <c r="T236" s="8">
        <f t="shared" ref="T236:AZ243" si="71">T235</f>
        <v>13</v>
      </c>
      <c r="U236" s="8">
        <f t="shared" si="71"/>
        <v>16</v>
      </c>
      <c r="V236" s="8">
        <f t="shared" si="71"/>
        <v>16</v>
      </c>
      <c r="W236" s="8">
        <f t="shared" si="71"/>
        <v>0</v>
      </c>
      <c r="X236" s="8">
        <f t="shared" si="71"/>
        <v>0</v>
      </c>
      <c r="Y236" s="8">
        <f t="shared" si="71"/>
        <v>0</v>
      </c>
      <c r="Z236" s="8">
        <f t="shared" si="71"/>
        <v>0</v>
      </c>
      <c r="AA236" s="8">
        <f t="shared" si="71"/>
        <v>0</v>
      </c>
      <c r="AB236" s="8">
        <f t="shared" si="71"/>
        <v>0</v>
      </c>
      <c r="AC236" s="8">
        <f t="shared" si="71"/>
        <v>0</v>
      </c>
      <c r="AD236" s="8">
        <f t="shared" si="71"/>
        <v>0</v>
      </c>
      <c r="AE236" s="8">
        <f t="shared" si="71"/>
        <v>0</v>
      </c>
      <c r="AF236" s="8">
        <f t="shared" si="71"/>
        <v>0</v>
      </c>
      <c r="AG236" s="8">
        <f t="shared" si="71"/>
        <v>0</v>
      </c>
      <c r="AH236" s="8">
        <f t="shared" si="71"/>
        <v>0</v>
      </c>
      <c r="AI236" s="8">
        <f t="shared" si="71"/>
        <v>0</v>
      </c>
      <c r="AJ236" s="8">
        <f t="shared" si="71"/>
        <v>0</v>
      </c>
      <c r="AK236" s="8">
        <f t="shared" si="71"/>
        <v>0</v>
      </c>
      <c r="AL236" s="8">
        <f t="shared" si="71"/>
        <v>0</v>
      </c>
      <c r="AM236" s="8">
        <f t="shared" si="71"/>
        <v>0</v>
      </c>
      <c r="AN236" s="8">
        <f t="shared" si="71"/>
        <v>0</v>
      </c>
      <c r="AO236" s="8">
        <f t="shared" si="71"/>
        <v>0</v>
      </c>
      <c r="AP236" s="8">
        <f t="shared" si="71"/>
        <v>0</v>
      </c>
      <c r="AQ236" s="8">
        <f t="shared" si="71"/>
        <v>0</v>
      </c>
      <c r="AR236" s="8">
        <f t="shared" si="71"/>
        <v>0</v>
      </c>
      <c r="AS236" s="8">
        <f t="shared" si="71"/>
        <v>0</v>
      </c>
      <c r="AT236" s="8">
        <f t="shared" si="71"/>
        <v>0</v>
      </c>
      <c r="AU236" s="8">
        <f t="shared" si="71"/>
        <v>0</v>
      </c>
      <c r="AV236" s="8">
        <f t="shared" si="71"/>
        <v>0</v>
      </c>
      <c r="AW236" s="8">
        <f t="shared" si="71"/>
        <v>0</v>
      </c>
      <c r="AX236" s="8">
        <f t="shared" si="71"/>
        <v>0</v>
      </c>
      <c r="AY236" s="8">
        <f t="shared" si="71"/>
        <v>0</v>
      </c>
      <c r="AZ236" s="8">
        <f t="shared" si="71"/>
        <v>0</v>
      </c>
      <c r="BA236" s="8"/>
      <c r="BB236" s="8"/>
      <c r="BC236" s="8"/>
      <c r="BD236" s="8"/>
      <c r="BE236" s="8"/>
      <c r="BF236" s="8"/>
      <c r="BG236" s="8"/>
    </row>
    <row r="237" spans="1:59" x14ac:dyDescent="0.3">
      <c r="A237" s="8">
        <f t="shared" si="69"/>
        <v>2</v>
      </c>
      <c r="B237" s="8">
        <f t="shared" si="69"/>
        <v>2</v>
      </c>
      <c r="C237" s="8">
        <f t="shared" si="69"/>
        <v>2</v>
      </c>
      <c r="D237" s="8">
        <f t="shared" si="69"/>
        <v>2</v>
      </c>
      <c r="E237" s="8">
        <f t="shared" si="69"/>
        <v>2</v>
      </c>
      <c r="F237" s="8">
        <f t="shared" si="69"/>
        <v>2</v>
      </c>
      <c r="G237" s="8">
        <f t="shared" si="69"/>
        <v>2</v>
      </c>
      <c r="H237" s="8">
        <f t="shared" si="69"/>
        <v>2</v>
      </c>
      <c r="I237" s="8">
        <f t="shared" si="69"/>
        <v>2</v>
      </c>
      <c r="J237" s="8">
        <f t="shared" si="69"/>
        <v>2</v>
      </c>
      <c r="K237" s="8">
        <f t="shared" si="69"/>
        <v>13</v>
      </c>
      <c r="L237" s="8">
        <f t="shared" si="69"/>
        <v>13</v>
      </c>
      <c r="M237" s="8">
        <f t="shared" si="69"/>
        <v>13</v>
      </c>
      <c r="N237" s="8">
        <f t="shared" si="69"/>
        <v>13</v>
      </c>
      <c r="O237" s="8">
        <f t="shared" si="69"/>
        <v>13</v>
      </c>
      <c r="P237" s="8">
        <f t="shared" si="69"/>
        <v>13</v>
      </c>
      <c r="Q237" s="8">
        <f t="shared" ref="Q237:AF252" si="72">Q236</f>
        <v>13</v>
      </c>
      <c r="R237" s="8">
        <f t="shared" si="72"/>
        <v>13</v>
      </c>
      <c r="S237" s="8">
        <f t="shared" si="72"/>
        <v>13</v>
      </c>
      <c r="T237" s="8">
        <f t="shared" si="71"/>
        <v>13</v>
      </c>
      <c r="U237" s="8">
        <f t="shared" si="71"/>
        <v>16</v>
      </c>
      <c r="V237" s="8">
        <f t="shared" si="71"/>
        <v>16</v>
      </c>
      <c r="W237" s="8">
        <f t="shared" si="71"/>
        <v>0</v>
      </c>
      <c r="X237" s="8">
        <f t="shared" si="71"/>
        <v>0</v>
      </c>
      <c r="Y237" s="8">
        <f t="shared" si="71"/>
        <v>0</v>
      </c>
      <c r="Z237" s="8">
        <f t="shared" si="71"/>
        <v>0</v>
      </c>
      <c r="AA237" s="8">
        <f t="shared" si="71"/>
        <v>0</v>
      </c>
      <c r="AB237" s="8">
        <f t="shared" si="71"/>
        <v>0</v>
      </c>
      <c r="AC237" s="8">
        <f t="shared" si="71"/>
        <v>0</v>
      </c>
      <c r="AD237" s="8">
        <f t="shared" si="71"/>
        <v>0</v>
      </c>
      <c r="AE237" s="8">
        <f t="shared" si="71"/>
        <v>0</v>
      </c>
      <c r="AF237" s="8">
        <f t="shared" si="71"/>
        <v>0</v>
      </c>
      <c r="AG237" s="8">
        <f t="shared" si="71"/>
        <v>0</v>
      </c>
      <c r="AH237" s="8">
        <f t="shared" si="71"/>
        <v>0</v>
      </c>
      <c r="AI237" s="8">
        <f t="shared" si="71"/>
        <v>0</v>
      </c>
      <c r="AJ237" s="8">
        <f t="shared" si="71"/>
        <v>0</v>
      </c>
      <c r="AK237" s="8">
        <f t="shared" si="71"/>
        <v>0</v>
      </c>
      <c r="AL237" s="8">
        <f t="shared" si="71"/>
        <v>0</v>
      </c>
      <c r="AM237" s="8">
        <f t="shared" si="71"/>
        <v>0</v>
      </c>
      <c r="AN237" s="8">
        <f t="shared" si="71"/>
        <v>0</v>
      </c>
      <c r="AO237" s="8">
        <f t="shared" si="71"/>
        <v>0</v>
      </c>
      <c r="AP237" s="8">
        <f t="shared" si="71"/>
        <v>0</v>
      </c>
      <c r="AQ237" s="8">
        <f t="shared" si="71"/>
        <v>0</v>
      </c>
      <c r="AR237" s="8">
        <f t="shared" si="71"/>
        <v>0</v>
      </c>
      <c r="AS237" s="8">
        <f t="shared" si="71"/>
        <v>0</v>
      </c>
      <c r="AT237" s="8">
        <f t="shared" si="71"/>
        <v>0</v>
      </c>
      <c r="AU237" s="8">
        <f t="shared" si="71"/>
        <v>0</v>
      </c>
      <c r="AV237" s="8">
        <f t="shared" si="71"/>
        <v>0</v>
      </c>
      <c r="AW237" s="8">
        <f t="shared" si="71"/>
        <v>0</v>
      </c>
      <c r="AX237" s="8">
        <f t="shared" si="71"/>
        <v>0</v>
      </c>
      <c r="AY237" s="8">
        <f t="shared" si="71"/>
        <v>0</v>
      </c>
      <c r="AZ237" s="8">
        <f t="shared" si="71"/>
        <v>0</v>
      </c>
      <c r="BA237" s="8"/>
      <c r="BB237" s="8"/>
      <c r="BC237" s="8"/>
      <c r="BD237" s="8"/>
      <c r="BE237" s="8"/>
      <c r="BF237" s="8"/>
      <c r="BG237" s="8"/>
    </row>
    <row r="238" spans="1:59" x14ac:dyDescent="0.3">
      <c r="A238" s="8">
        <f t="shared" si="69"/>
        <v>2</v>
      </c>
      <c r="B238" s="8">
        <f t="shared" si="69"/>
        <v>2</v>
      </c>
      <c r="C238" s="8">
        <f t="shared" si="69"/>
        <v>2</v>
      </c>
      <c r="D238" s="8">
        <f t="shared" si="69"/>
        <v>2</v>
      </c>
      <c r="E238" s="8">
        <f t="shared" si="69"/>
        <v>2</v>
      </c>
      <c r="F238" s="8">
        <f t="shared" si="69"/>
        <v>2</v>
      </c>
      <c r="G238" s="8">
        <f t="shared" si="69"/>
        <v>2</v>
      </c>
      <c r="H238" s="8">
        <f t="shared" si="69"/>
        <v>2</v>
      </c>
      <c r="I238" s="8">
        <f t="shared" si="69"/>
        <v>2</v>
      </c>
      <c r="J238" s="8">
        <f t="shared" si="69"/>
        <v>2</v>
      </c>
      <c r="K238" s="8">
        <f t="shared" si="69"/>
        <v>13</v>
      </c>
      <c r="L238" s="8">
        <f t="shared" si="69"/>
        <v>13</v>
      </c>
      <c r="M238" s="8">
        <f t="shared" si="69"/>
        <v>13</v>
      </c>
      <c r="N238" s="8">
        <f t="shared" si="69"/>
        <v>13</v>
      </c>
      <c r="O238" s="8">
        <f t="shared" si="69"/>
        <v>13</v>
      </c>
      <c r="P238" s="8">
        <f t="shared" si="69"/>
        <v>13</v>
      </c>
      <c r="Q238" s="8">
        <f t="shared" si="72"/>
        <v>13</v>
      </c>
      <c r="R238" s="8">
        <f t="shared" si="72"/>
        <v>13</v>
      </c>
      <c r="S238" s="8">
        <f t="shared" si="72"/>
        <v>13</v>
      </c>
      <c r="T238" s="8">
        <f t="shared" si="71"/>
        <v>13</v>
      </c>
      <c r="U238" s="8">
        <f t="shared" si="71"/>
        <v>16</v>
      </c>
      <c r="V238" s="8">
        <f t="shared" si="71"/>
        <v>16</v>
      </c>
      <c r="W238" s="8">
        <f t="shared" si="71"/>
        <v>0</v>
      </c>
      <c r="X238" s="8">
        <f t="shared" si="71"/>
        <v>0</v>
      </c>
      <c r="Y238" s="8">
        <f t="shared" si="71"/>
        <v>0</v>
      </c>
      <c r="Z238" s="8">
        <f t="shared" si="71"/>
        <v>0</v>
      </c>
      <c r="AA238" s="8">
        <f t="shared" si="71"/>
        <v>0</v>
      </c>
      <c r="AB238" s="8">
        <f t="shared" si="71"/>
        <v>0</v>
      </c>
      <c r="AC238" s="8">
        <f t="shared" si="71"/>
        <v>0</v>
      </c>
      <c r="AD238" s="8">
        <f t="shared" si="71"/>
        <v>0</v>
      </c>
      <c r="AE238" s="8">
        <f t="shared" si="71"/>
        <v>0</v>
      </c>
      <c r="AF238" s="8">
        <f t="shared" si="71"/>
        <v>0</v>
      </c>
      <c r="AG238" s="8">
        <f t="shared" si="71"/>
        <v>0</v>
      </c>
      <c r="AH238" s="8">
        <f t="shared" si="71"/>
        <v>0</v>
      </c>
      <c r="AI238" s="8">
        <f t="shared" si="71"/>
        <v>0</v>
      </c>
      <c r="AJ238" s="8">
        <f t="shared" si="71"/>
        <v>0</v>
      </c>
      <c r="AK238" s="8">
        <f t="shared" si="71"/>
        <v>0</v>
      </c>
      <c r="AL238" s="8">
        <f t="shared" si="71"/>
        <v>0</v>
      </c>
      <c r="AM238" s="8">
        <f t="shared" si="71"/>
        <v>0</v>
      </c>
      <c r="AN238" s="8">
        <f t="shared" si="71"/>
        <v>0</v>
      </c>
      <c r="AO238" s="8">
        <f t="shared" si="71"/>
        <v>0</v>
      </c>
      <c r="AP238" s="8">
        <f t="shared" si="71"/>
        <v>0</v>
      </c>
      <c r="AQ238" s="8">
        <f t="shared" si="71"/>
        <v>0</v>
      </c>
      <c r="AR238" s="8">
        <f t="shared" si="71"/>
        <v>0</v>
      </c>
      <c r="AS238" s="8">
        <f t="shared" si="71"/>
        <v>0</v>
      </c>
      <c r="AT238" s="8">
        <f t="shared" si="71"/>
        <v>0</v>
      </c>
      <c r="AU238" s="8">
        <f t="shared" si="71"/>
        <v>0</v>
      </c>
      <c r="AV238" s="8">
        <f t="shared" si="71"/>
        <v>0</v>
      </c>
      <c r="AW238" s="8">
        <f t="shared" si="71"/>
        <v>0</v>
      </c>
      <c r="AX238" s="8">
        <f t="shared" si="71"/>
        <v>0</v>
      </c>
      <c r="AY238" s="8">
        <f t="shared" si="71"/>
        <v>0</v>
      </c>
      <c r="AZ238" s="8">
        <f t="shared" si="71"/>
        <v>0</v>
      </c>
      <c r="BA238" s="8"/>
      <c r="BB238" s="8"/>
      <c r="BC238" s="8"/>
      <c r="BD238" s="8"/>
      <c r="BE238" s="8"/>
      <c r="BF238" s="8"/>
      <c r="BG238" s="8"/>
    </row>
    <row r="239" spans="1:59" x14ac:dyDescent="0.3">
      <c r="A239" s="8">
        <f t="shared" si="69"/>
        <v>2</v>
      </c>
      <c r="B239" s="8">
        <f t="shared" si="69"/>
        <v>2</v>
      </c>
      <c r="C239" s="8">
        <f t="shared" si="69"/>
        <v>2</v>
      </c>
      <c r="D239" s="8">
        <f t="shared" si="69"/>
        <v>2</v>
      </c>
      <c r="E239" s="8">
        <f t="shared" si="69"/>
        <v>2</v>
      </c>
      <c r="F239" s="8">
        <f t="shared" si="69"/>
        <v>2</v>
      </c>
      <c r="G239" s="8">
        <f t="shared" si="69"/>
        <v>2</v>
      </c>
      <c r="H239" s="8">
        <f t="shared" si="69"/>
        <v>2</v>
      </c>
      <c r="I239" s="8">
        <f t="shared" si="69"/>
        <v>2</v>
      </c>
      <c r="J239" s="8">
        <f t="shared" si="69"/>
        <v>2</v>
      </c>
      <c r="K239" s="8">
        <f t="shared" si="69"/>
        <v>13</v>
      </c>
      <c r="L239" s="8">
        <f t="shared" si="69"/>
        <v>13</v>
      </c>
      <c r="M239" s="8">
        <f t="shared" si="69"/>
        <v>13</v>
      </c>
      <c r="N239" s="8">
        <f t="shared" si="69"/>
        <v>13</v>
      </c>
      <c r="O239" s="8">
        <f t="shared" si="69"/>
        <v>13</v>
      </c>
      <c r="P239" s="8">
        <f t="shared" si="69"/>
        <v>13</v>
      </c>
      <c r="Q239" s="8">
        <f t="shared" si="72"/>
        <v>13</v>
      </c>
      <c r="R239" s="8">
        <f t="shared" si="72"/>
        <v>13</v>
      </c>
      <c r="S239" s="8">
        <f t="shared" si="72"/>
        <v>13</v>
      </c>
      <c r="T239" s="8">
        <f t="shared" si="71"/>
        <v>13</v>
      </c>
      <c r="U239" s="8">
        <f t="shared" si="71"/>
        <v>16</v>
      </c>
      <c r="V239" s="8">
        <f t="shared" si="71"/>
        <v>16</v>
      </c>
      <c r="W239" s="8">
        <f t="shared" si="71"/>
        <v>0</v>
      </c>
      <c r="X239" s="8">
        <f t="shared" si="71"/>
        <v>0</v>
      </c>
      <c r="Y239" s="8">
        <f t="shared" si="71"/>
        <v>0</v>
      </c>
      <c r="Z239" s="8">
        <f t="shared" si="71"/>
        <v>0</v>
      </c>
      <c r="AA239" s="8">
        <f t="shared" si="71"/>
        <v>0</v>
      </c>
      <c r="AB239" s="8">
        <f t="shared" si="71"/>
        <v>0</v>
      </c>
      <c r="AC239" s="8">
        <f t="shared" si="71"/>
        <v>0</v>
      </c>
      <c r="AD239" s="8">
        <f t="shared" si="71"/>
        <v>0</v>
      </c>
      <c r="AE239" s="8">
        <f t="shared" si="71"/>
        <v>0</v>
      </c>
      <c r="AF239" s="8">
        <f t="shared" si="71"/>
        <v>0</v>
      </c>
      <c r="AG239" s="8">
        <f t="shared" si="71"/>
        <v>0</v>
      </c>
      <c r="AH239" s="8">
        <f t="shared" si="71"/>
        <v>0</v>
      </c>
      <c r="AI239" s="8">
        <f t="shared" si="71"/>
        <v>0</v>
      </c>
      <c r="AJ239" s="8">
        <f t="shared" si="71"/>
        <v>0</v>
      </c>
      <c r="AK239" s="8">
        <f t="shared" si="71"/>
        <v>0</v>
      </c>
      <c r="AL239" s="8">
        <f t="shared" si="71"/>
        <v>0</v>
      </c>
      <c r="AM239" s="8">
        <f t="shared" si="71"/>
        <v>0</v>
      </c>
      <c r="AN239" s="8">
        <f t="shared" si="71"/>
        <v>0</v>
      </c>
      <c r="AO239" s="8">
        <f t="shared" si="71"/>
        <v>0</v>
      </c>
      <c r="AP239" s="8">
        <f t="shared" si="71"/>
        <v>0</v>
      </c>
      <c r="AQ239" s="8">
        <f t="shared" si="71"/>
        <v>0</v>
      </c>
      <c r="AR239" s="8">
        <f t="shared" si="71"/>
        <v>0</v>
      </c>
      <c r="AS239" s="8">
        <f t="shared" si="71"/>
        <v>0</v>
      </c>
      <c r="AT239" s="8">
        <f t="shared" si="71"/>
        <v>0</v>
      </c>
      <c r="AU239" s="8">
        <f t="shared" si="71"/>
        <v>0</v>
      </c>
      <c r="AV239" s="8">
        <f t="shared" si="71"/>
        <v>0</v>
      </c>
      <c r="AW239" s="8">
        <f t="shared" si="71"/>
        <v>0</v>
      </c>
      <c r="AX239" s="8">
        <f t="shared" si="71"/>
        <v>0</v>
      </c>
      <c r="AY239" s="8">
        <f t="shared" si="71"/>
        <v>0</v>
      </c>
      <c r="AZ239" s="8">
        <f t="shared" si="71"/>
        <v>0</v>
      </c>
      <c r="BA239" s="8"/>
      <c r="BB239" s="8"/>
      <c r="BC239" s="8"/>
      <c r="BD239" s="8"/>
      <c r="BE239" s="8"/>
      <c r="BF239" s="8"/>
      <c r="BG239" s="8"/>
    </row>
    <row r="240" spans="1:59" x14ac:dyDescent="0.3">
      <c r="A240" s="8">
        <f t="shared" si="69"/>
        <v>2</v>
      </c>
      <c r="B240" s="8">
        <f t="shared" si="69"/>
        <v>2</v>
      </c>
      <c r="C240" s="8">
        <f t="shared" si="69"/>
        <v>2</v>
      </c>
      <c r="D240" s="8">
        <f t="shared" si="69"/>
        <v>2</v>
      </c>
      <c r="E240" s="8">
        <f t="shared" si="69"/>
        <v>2</v>
      </c>
      <c r="F240" s="8">
        <f t="shared" si="69"/>
        <v>2</v>
      </c>
      <c r="G240" s="8">
        <f t="shared" si="69"/>
        <v>2</v>
      </c>
      <c r="H240" s="8">
        <f t="shared" si="69"/>
        <v>2</v>
      </c>
      <c r="I240" s="8">
        <f t="shared" si="69"/>
        <v>2</v>
      </c>
      <c r="J240" s="8">
        <f t="shared" si="69"/>
        <v>2</v>
      </c>
      <c r="K240" s="8">
        <f t="shared" si="69"/>
        <v>13</v>
      </c>
      <c r="L240" s="8">
        <f t="shared" si="69"/>
        <v>13</v>
      </c>
      <c r="M240" s="8">
        <f t="shared" si="69"/>
        <v>13</v>
      </c>
      <c r="N240" s="8">
        <f t="shared" si="69"/>
        <v>13</v>
      </c>
      <c r="O240" s="8">
        <f t="shared" si="69"/>
        <v>13</v>
      </c>
      <c r="P240" s="8">
        <f t="shared" si="69"/>
        <v>13</v>
      </c>
      <c r="Q240" s="8">
        <f t="shared" si="72"/>
        <v>13</v>
      </c>
      <c r="R240" s="8">
        <f t="shared" si="72"/>
        <v>13</v>
      </c>
      <c r="S240" s="8">
        <f t="shared" si="72"/>
        <v>13</v>
      </c>
      <c r="T240" s="8">
        <f t="shared" si="71"/>
        <v>13</v>
      </c>
      <c r="U240" s="8">
        <f t="shared" si="71"/>
        <v>16</v>
      </c>
      <c r="V240" s="8">
        <f t="shared" si="71"/>
        <v>16</v>
      </c>
      <c r="W240" s="8">
        <f t="shared" si="71"/>
        <v>0</v>
      </c>
      <c r="X240" s="8">
        <f t="shared" si="71"/>
        <v>0</v>
      </c>
      <c r="Y240" s="8">
        <f t="shared" si="71"/>
        <v>0</v>
      </c>
      <c r="Z240" s="8">
        <f t="shared" si="71"/>
        <v>0</v>
      </c>
      <c r="AA240" s="8">
        <f t="shared" si="71"/>
        <v>0</v>
      </c>
      <c r="AB240" s="8">
        <f t="shared" si="71"/>
        <v>0</v>
      </c>
      <c r="AC240" s="8">
        <f t="shared" si="71"/>
        <v>0</v>
      </c>
      <c r="AD240" s="8">
        <f t="shared" si="71"/>
        <v>0</v>
      </c>
      <c r="AE240" s="8">
        <f t="shared" si="71"/>
        <v>0</v>
      </c>
      <c r="AF240" s="8">
        <f t="shared" si="71"/>
        <v>0</v>
      </c>
      <c r="AG240" s="8">
        <f t="shared" si="71"/>
        <v>0</v>
      </c>
      <c r="AH240" s="8">
        <f t="shared" si="71"/>
        <v>0</v>
      </c>
      <c r="AI240" s="8">
        <f t="shared" si="71"/>
        <v>0</v>
      </c>
      <c r="AJ240" s="8">
        <f t="shared" si="71"/>
        <v>0</v>
      </c>
      <c r="AK240" s="8">
        <f t="shared" si="71"/>
        <v>0</v>
      </c>
      <c r="AL240" s="8">
        <f t="shared" si="71"/>
        <v>0</v>
      </c>
      <c r="AM240" s="8">
        <f t="shared" si="71"/>
        <v>0</v>
      </c>
      <c r="AN240" s="8">
        <f t="shared" si="71"/>
        <v>0</v>
      </c>
      <c r="AO240" s="8">
        <f t="shared" si="71"/>
        <v>0</v>
      </c>
      <c r="AP240" s="8">
        <f t="shared" si="71"/>
        <v>0</v>
      </c>
      <c r="AQ240" s="8">
        <f t="shared" si="71"/>
        <v>0</v>
      </c>
      <c r="AR240" s="8">
        <f t="shared" si="71"/>
        <v>0</v>
      </c>
      <c r="AS240" s="8">
        <f t="shared" si="71"/>
        <v>0</v>
      </c>
      <c r="AT240" s="8">
        <f t="shared" si="71"/>
        <v>0</v>
      </c>
      <c r="AU240" s="8">
        <f t="shared" si="71"/>
        <v>0</v>
      </c>
      <c r="AV240" s="8">
        <f t="shared" si="71"/>
        <v>0</v>
      </c>
      <c r="AW240" s="8">
        <f t="shared" si="71"/>
        <v>0</v>
      </c>
      <c r="AX240" s="8">
        <f t="shared" si="71"/>
        <v>0</v>
      </c>
      <c r="AY240" s="8">
        <f t="shared" si="71"/>
        <v>0</v>
      </c>
      <c r="AZ240" s="8">
        <f t="shared" si="71"/>
        <v>0</v>
      </c>
      <c r="BA240" s="8"/>
      <c r="BB240" s="8"/>
      <c r="BC240" s="8"/>
      <c r="BD240" s="8"/>
      <c r="BE240" s="8"/>
      <c r="BF240" s="8"/>
      <c r="BG240" s="8"/>
    </row>
    <row r="241" spans="1:59" x14ac:dyDescent="0.3">
      <c r="A241" s="8">
        <f t="shared" si="69"/>
        <v>2</v>
      </c>
      <c r="B241" s="8">
        <f t="shared" si="69"/>
        <v>2</v>
      </c>
      <c r="C241" s="8">
        <f t="shared" si="69"/>
        <v>2</v>
      </c>
      <c r="D241" s="8">
        <f t="shared" si="69"/>
        <v>2</v>
      </c>
      <c r="E241" s="8">
        <f t="shared" si="69"/>
        <v>2</v>
      </c>
      <c r="F241" s="8">
        <f t="shared" si="69"/>
        <v>2</v>
      </c>
      <c r="G241" s="8">
        <f t="shared" si="69"/>
        <v>2</v>
      </c>
      <c r="H241" s="8">
        <f t="shared" si="69"/>
        <v>2</v>
      </c>
      <c r="I241" s="8">
        <f t="shared" si="69"/>
        <v>2</v>
      </c>
      <c r="J241" s="8">
        <f t="shared" si="69"/>
        <v>2</v>
      </c>
      <c r="K241" s="8">
        <f t="shared" si="69"/>
        <v>13</v>
      </c>
      <c r="L241" s="8">
        <f t="shared" si="69"/>
        <v>13</v>
      </c>
      <c r="M241" s="8">
        <f t="shared" si="69"/>
        <v>13</v>
      </c>
      <c r="N241" s="8">
        <f t="shared" si="69"/>
        <v>13</v>
      </c>
      <c r="O241" s="8">
        <f t="shared" si="69"/>
        <v>13</v>
      </c>
      <c r="P241" s="8">
        <f t="shared" si="69"/>
        <v>13</v>
      </c>
      <c r="Q241" s="8">
        <f t="shared" si="72"/>
        <v>13</v>
      </c>
      <c r="R241" s="8">
        <f t="shared" si="72"/>
        <v>13</v>
      </c>
      <c r="S241" s="8">
        <f t="shared" si="72"/>
        <v>13</v>
      </c>
      <c r="T241" s="8">
        <f t="shared" si="71"/>
        <v>13</v>
      </c>
      <c r="U241" s="8">
        <f t="shared" si="71"/>
        <v>16</v>
      </c>
      <c r="V241" s="8">
        <f t="shared" si="71"/>
        <v>16</v>
      </c>
      <c r="W241" s="8">
        <f t="shared" si="71"/>
        <v>0</v>
      </c>
      <c r="X241" s="8">
        <f t="shared" si="71"/>
        <v>0</v>
      </c>
      <c r="Y241" s="8">
        <f t="shared" si="71"/>
        <v>0</v>
      </c>
      <c r="Z241" s="8">
        <f t="shared" si="71"/>
        <v>0</v>
      </c>
      <c r="AA241" s="8">
        <f t="shared" si="71"/>
        <v>0</v>
      </c>
      <c r="AB241" s="8">
        <f t="shared" si="71"/>
        <v>0</v>
      </c>
      <c r="AC241" s="8">
        <f t="shared" si="71"/>
        <v>0</v>
      </c>
      <c r="AD241" s="8">
        <f t="shared" si="71"/>
        <v>0</v>
      </c>
      <c r="AE241" s="8">
        <f t="shared" si="71"/>
        <v>0</v>
      </c>
      <c r="AF241" s="8">
        <f t="shared" si="71"/>
        <v>0</v>
      </c>
      <c r="AG241" s="8">
        <f t="shared" si="71"/>
        <v>0</v>
      </c>
      <c r="AH241" s="8">
        <f t="shared" si="71"/>
        <v>0</v>
      </c>
      <c r="AI241" s="8">
        <f t="shared" si="71"/>
        <v>0</v>
      </c>
      <c r="AJ241" s="8">
        <f t="shared" si="71"/>
        <v>0</v>
      </c>
      <c r="AK241" s="8">
        <f t="shared" si="71"/>
        <v>0</v>
      </c>
      <c r="AL241" s="8">
        <f t="shared" si="71"/>
        <v>0</v>
      </c>
      <c r="AM241" s="8">
        <f t="shared" si="71"/>
        <v>0</v>
      </c>
      <c r="AN241" s="8">
        <f t="shared" si="71"/>
        <v>0</v>
      </c>
      <c r="AO241" s="8">
        <f t="shared" si="71"/>
        <v>0</v>
      </c>
      <c r="AP241" s="8">
        <f t="shared" si="71"/>
        <v>0</v>
      </c>
      <c r="AQ241" s="8">
        <f t="shared" si="71"/>
        <v>0</v>
      </c>
      <c r="AR241" s="8">
        <f t="shared" si="71"/>
        <v>0</v>
      </c>
      <c r="AS241" s="8">
        <f t="shared" si="71"/>
        <v>0</v>
      </c>
      <c r="AT241" s="8">
        <f t="shared" si="71"/>
        <v>0</v>
      </c>
      <c r="AU241" s="8">
        <f t="shared" si="71"/>
        <v>0</v>
      </c>
      <c r="AV241" s="8">
        <f t="shared" si="71"/>
        <v>0</v>
      </c>
      <c r="AW241" s="8">
        <f t="shared" si="71"/>
        <v>0</v>
      </c>
      <c r="AX241" s="8">
        <f t="shared" si="71"/>
        <v>0</v>
      </c>
      <c r="AY241" s="8">
        <f t="shared" si="71"/>
        <v>0</v>
      </c>
      <c r="AZ241" s="8">
        <f t="shared" si="71"/>
        <v>0</v>
      </c>
      <c r="BA241" s="8"/>
      <c r="BB241" s="8"/>
      <c r="BC241" s="8"/>
      <c r="BD241" s="8"/>
      <c r="BE241" s="8"/>
      <c r="BF241" s="8"/>
      <c r="BG241" s="8"/>
    </row>
    <row r="242" spans="1:59" x14ac:dyDescent="0.3">
      <c r="A242" s="8">
        <f t="shared" ref="A242:P257" si="73">A241</f>
        <v>2</v>
      </c>
      <c r="B242" s="8">
        <f t="shared" si="73"/>
        <v>2</v>
      </c>
      <c r="C242" s="8">
        <f t="shared" si="73"/>
        <v>2</v>
      </c>
      <c r="D242" s="8">
        <f t="shared" si="73"/>
        <v>2</v>
      </c>
      <c r="E242" s="8">
        <f t="shared" si="73"/>
        <v>2</v>
      </c>
      <c r="F242" s="8">
        <f t="shared" si="73"/>
        <v>2</v>
      </c>
      <c r="G242" s="8">
        <f t="shared" si="73"/>
        <v>2</v>
      </c>
      <c r="H242" s="8">
        <f t="shared" si="73"/>
        <v>2</v>
      </c>
      <c r="I242" s="8">
        <f t="shared" si="73"/>
        <v>2</v>
      </c>
      <c r="J242" s="8">
        <f t="shared" si="73"/>
        <v>2</v>
      </c>
      <c r="K242" s="8">
        <f t="shared" si="73"/>
        <v>13</v>
      </c>
      <c r="L242" s="8">
        <f t="shared" si="73"/>
        <v>13</v>
      </c>
      <c r="M242" s="8">
        <f t="shared" si="73"/>
        <v>13</v>
      </c>
      <c r="N242" s="8">
        <f t="shared" si="73"/>
        <v>13</v>
      </c>
      <c r="O242" s="8">
        <f t="shared" si="73"/>
        <v>13</v>
      </c>
      <c r="P242" s="8">
        <f t="shared" si="73"/>
        <v>13</v>
      </c>
      <c r="Q242" s="8">
        <f t="shared" si="72"/>
        <v>13</v>
      </c>
      <c r="R242" s="8">
        <f t="shared" si="72"/>
        <v>13</v>
      </c>
      <c r="S242" s="8">
        <f t="shared" si="72"/>
        <v>13</v>
      </c>
      <c r="T242" s="8">
        <f t="shared" si="71"/>
        <v>13</v>
      </c>
      <c r="U242" s="8">
        <f t="shared" si="71"/>
        <v>16</v>
      </c>
      <c r="V242" s="8">
        <f t="shared" si="71"/>
        <v>16</v>
      </c>
      <c r="W242" s="8">
        <f t="shared" si="71"/>
        <v>0</v>
      </c>
      <c r="X242" s="8">
        <f t="shared" si="71"/>
        <v>0</v>
      </c>
      <c r="Y242" s="8">
        <f t="shared" si="71"/>
        <v>0</v>
      </c>
      <c r="Z242" s="8">
        <f t="shared" si="71"/>
        <v>0</v>
      </c>
      <c r="AA242" s="8">
        <f t="shared" si="71"/>
        <v>0</v>
      </c>
      <c r="AB242" s="8">
        <f t="shared" si="71"/>
        <v>0</v>
      </c>
      <c r="AC242" s="8">
        <f t="shared" si="71"/>
        <v>0</v>
      </c>
      <c r="AD242" s="8">
        <f t="shared" si="71"/>
        <v>0</v>
      </c>
      <c r="AE242" s="8">
        <f t="shared" si="71"/>
        <v>0</v>
      </c>
      <c r="AF242" s="8">
        <f t="shared" si="71"/>
        <v>0</v>
      </c>
      <c r="AG242" s="8">
        <f t="shared" si="71"/>
        <v>0</v>
      </c>
      <c r="AH242" s="8">
        <f t="shared" si="71"/>
        <v>0</v>
      </c>
      <c r="AI242" s="8">
        <f t="shared" si="71"/>
        <v>0</v>
      </c>
      <c r="AJ242" s="8">
        <f t="shared" si="71"/>
        <v>0</v>
      </c>
      <c r="AK242" s="8">
        <f t="shared" si="71"/>
        <v>0</v>
      </c>
      <c r="AL242" s="8">
        <f t="shared" si="71"/>
        <v>0</v>
      </c>
      <c r="AM242" s="8">
        <f t="shared" si="71"/>
        <v>0</v>
      </c>
      <c r="AN242" s="8">
        <f t="shared" si="71"/>
        <v>0</v>
      </c>
      <c r="AO242" s="8">
        <f t="shared" si="71"/>
        <v>0</v>
      </c>
      <c r="AP242" s="8">
        <f t="shared" si="71"/>
        <v>0</v>
      </c>
      <c r="AQ242" s="8">
        <f t="shared" si="71"/>
        <v>0</v>
      </c>
      <c r="AR242" s="8">
        <f t="shared" si="71"/>
        <v>0</v>
      </c>
      <c r="AS242" s="8">
        <f t="shared" si="71"/>
        <v>0</v>
      </c>
      <c r="AT242" s="8">
        <f t="shared" si="71"/>
        <v>0</v>
      </c>
      <c r="AU242" s="8">
        <f t="shared" si="71"/>
        <v>0</v>
      </c>
      <c r="AV242" s="8">
        <f t="shared" si="71"/>
        <v>0</v>
      </c>
      <c r="AW242" s="8">
        <f t="shared" si="71"/>
        <v>0</v>
      </c>
      <c r="AX242" s="8">
        <f t="shared" si="71"/>
        <v>0</v>
      </c>
      <c r="AY242" s="8">
        <f t="shared" si="71"/>
        <v>0</v>
      </c>
      <c r="AZ242" s="8">
        <f t="shared" si="71"/>
        <v>0</v>
      </c>
      <c r="BA242" s="8"/>
      <c r="BB242" s="8"/>
      <c r="BC242" s="8"/>
      <c r="BD242" s="8"/>
      <c r="BE242" s="8"/>
      <c r="BF242" s="8"/>
      <c r="BG242" s="8"/>
    </row>
    <row r="243" spans="1:59" x14ac:dyDescent="0.3">
      <c r="A243" s="8">
        <f t="shared" si="73"/>
        <v>2</v>
      </c>
      <c r="B243" s="8">
        <f t="shared" si="73"/>
        <v>2</v>
      </c>
      <c r="C243" s="8">
        <f t="shared" si="73"/>
        <v>2</v>
      </c>
      <c r="D243" s="8">
        <f t="shared" si="73"/>
        <v>2</v>
      </c>
      <c r="E243" s="8">
        <f t="shared" si="73"/>
        <v>2</v>
      </c>
      <c r="F243" s="8">
        <f t="shared" si="73"/>
        <v>2</v>
      </c>
      <c r="G243" s="8">
        <f t="shared" si="73"/>
        <v>2</v>
      </c>
      <c r="H243" s="8">
        <f t="shared" si="73"/>
        <v>2</v>
      </c>
      <c r="I243" s="8">
        <f t="shared" si="73"/>
        <v>2</v>
      </c>
      <c r="J243" s="8">
        <f t="shared" si="73"/>
        <v>2</v>
      </c>
      <c r="K243" s="8">
        <f t="shared" si="73"/>
        <v>13</v>
      </c>
      <c r="L243" s="8">
        <f t="shared" si="73"/>
        <v>13</v>
      </c>
      <c r="M243" s="8">
        <f t="shared" si="73"/>
        <v>13</v>
      </c>
      <c r="N243" s="8">
        <f t="shared" si="73"/>
        <v>13</v>
      </c>
      <c r="O243" s="8">
        <f t="shared" si="73"/>
        <v>13</v>
      </c>
      <c r="P243" s="8">
        <f t="shared" si="73"/>
        <v>13</v>
      </c>
      <c r="Q243" s="8">
        <f t="shared" si="72"/>
        <v>13</v>
      </c>
      <c r="R243" s="8">
        <f t="shared" si="72"/>
        <v>13</v>
      </c>
      <c r="S243" s="8">
        <f t="shared" si="72"/>
        <v>13</v>
      </c>
      <c r="T243" s="8">
        <f t="shared" si="71"/>
        <v>13</v>
      </c>
      <c r="U243" s="8">
        <f t="shared" si="71"/>
        <v>16</v>
      </c>
      <c r="V243" s="8">
        <f t="shared" si="71"/>
        <v>16</v>
      </c>
      <c r="W243" s="8">
        <f t="shared" si="71"/>
        <v>0</v>
      </c>
      <c r="X243" s="8">
        <f t="shared" si="71"/>
        <v>0</v>
      </c>
      <c r="Y243" s="8">
        <f t="shared" si="71"/>
        <v>0</v>
      </c>
      <c r="Z243" s="8">
        <f t="shared" si="71"/>
        <v>0</v>
      </c>
      <c r="AA243" s="8">
        <f t="shared" si="71"/>
        <v>0</v>
      </c>
      <c r="AB243" s="8">
        <f t="shared" si="71"/>
        <v>0</v>
      </c>
      <c r="AC243" s="8">
        <f t="shared" si="71"/>
        <v>0</v>
      </c>
      <c r="AD243" s="8">
        <f t="shared" si="71"/>
        <v>0</v>
      </c>
      <c r="AE243" s="8">
        <f t="shared" si="71"/>
        <v>0</v>
      </c>
      <c r="AF243" s="8">
        <f t="shared" si="71"/>
        <v>0</v>
      </c>
      <c r="AG243" s="8">
        <f t="shared" si="71"/>
        <v>0</v>
      </c>
      <c r="AH243" s="8">
        <f t="shared" si="71"/>
        <v>0</v>
      </c>
      <c r="AI243" s="8">
        <f t="shared" si="71"/>
        <v>0</v>
      </c>
      <c r="AJ243" s="8">
        <f t="shared" si="71"/>
        <v>0</v>
      </c>
      <c r="AK243" s="8">
        <f t="shared" si="71"/>
        <v>0</v>
      </c>
      <c r="AL243" s="8">
        <f t="shared" si="71"/>
        <v>0</v>
      </c>
      <c r="AM243" s="8">
        <f t="shared" si="71"/>
        <v>0</v>
      </c>
      <c r="AN243" s="8">
        <f t="shared" si="71"/>
        <v>0</v>
      </c>
      <c r="AO243" s="8">
        <f t="shared" si="71"/>
        <v>0</v>
      </c>
      <c r="AP243" s="8">
        <f t="shared" si="71"/>
        <v>0</v>
      </c>
      <c r="AQ243" s="8">
        <f t="shared" si="71"/>
        <v>0</v>
      </c>
      <c r="AR243" s="8">
        <f t="shared" ref="AR243:AZ258" si="74">AR242</f>
        <v>0</v>
      </c>
      <c r="AS243" s="8">
        <f t="shared" si="74"/>
        <v>0</v>
      </c>
      <c r="AT243" s="8">
        <f t="shared" si="74"/>
        <v>0</v>
      </c>
      <c r="AU243" s="8">
        <f t="shared" si="74"/>
        <v>0</v>
      </c>
      <c r="AV243" s="8">
        <f t="shared" si="74"/>
        <v>0</v>
      </c>
      <c r="AW243" s="8">
        <f t="shared" si="74"/>
        <v>0</v>
      </c>
      <c r="AX243" s="8">
        <f t="shared" si="74"/>
        <v>0</v>
      </c>
      <c r="AY243" s="8">
        <f t="shared" si="74"/>
        <v>0</v>
      </c>
      <c r="AZ243" s="8">
        <f t="shared" si="74"/>
        <v>0</v>
      </c>
      <c r="BA243" s="8"/>
      <c r="BB243" s="8"/>
      <c r="BC243" s="8"/>
      <c r="BD243" s="8"/>
      <c r="BE243" s="8"/>
      <c r="BF243" s="8"/>
      <c r="BG243" s="8"/>
    </row>
    <row r="244" spans="1:59" x14ac:dyDescent="0.3">
      <c r="A244" s="8">
        <f t="shared" si="73"/>
        <v>2</v>
      </c>
      <c r="B244" s="8">
        <f t="shared" si="73"/>
        <v>2</v>
      </c>
      <c r="C244" s="8">
        <f t="shared" si="73"/>
        <v>2</v>
      </c>
      <c r="D244" s="8">
        <f t="shared" si="73"/>
        <v>2</v>
      </c>
      <c r="E244" s="8">
        <f t="shared" si="73"/>
        <v>2</v>
      </c>
      <c r="F244" s="8">
        <f t="shared" si="73"/>
        <v>2</v>
      </c>
      <c r="G244" s="8">
        <f t="shared" si="73"/>
        <v>2</v>
      </c>
      <c r="H244" s="8">
        <f t="shared" si="73"/>
        <v>2</v>
      </c>
      <c r="I244" s="8">
        <f t="shared" si="73"/>
        <v>2</v>
      </c>
      <c r="J244" s="8">
        <f t="shared" si="73"/>
        <v>2</v>
      </c>
      <c r="K244" s="8">
        <f t="shared" si="73"/>
        <v>13</v>
      </c>
      <c r="L244" s="8">
        <f t="shared" si="73"/>
        <v>13</v>
      </c>
      <c r="M244" s="8">
        <f t="shared" si="73"/>
        <v>13</v>
      </c>
      <c r="N244" s="8">
        <f t="shared" si="73"/>
        <v>13</v>
      </c>
      <c r="O244" s="8">
        <f t="shared" si="73"/>
        <v>13</v>
      </c>
      <c r="P244" s="8">
        <f t="shared" si="73"/>
        <v>13</v>
      </c>
      <c r="Q244" s="8">
        <f t="shared" si="72"/>
        <v>13</v>
      </c>
      <c r="R244" s="8">
        <f t="shared" si="72"/>
        <v>13</v>
      </c>
      <c r="S244" s="8">
        <f t="shared" si="72"/>
        <v>13</v>
      </c>
      <c r="T244" s="8">
        <f t="shared" si="72"/>
        <v>13</v>
      </c>
      <c r="U244" s="8">
        <f t="shared" si="72"/>
        <v>16</v>
      </c>
      <c r="V244" s="8">
        <f t="shared" si="72"/>
        <v>16</v>
      </c>
      <c r="W244" s="8">
        <f t="shared" si="72"/>
        <v>0</v>
      </c>
      <c r="X244" s="8">
        <f t="shared" si="72"/>
        <v>0</v>
      </c>
      <c r="Y244" s="8">
        <f t="shared" si="72"/>
        <v>0</v>
      </c>
      <c r="Z244" s="8">
        <f t="shared" si="72"/>
        <v>0</v>
      </c>
      <c r="AA244" s="8">
        <f t="shared" si="72"/>
        <v>0</v>
      </c>
      <c r="AB244" s="8">
        <f t="shared" si="72"/>
        <v>0</v>
      </c>
      <c r="AC244" s="8">
        <f t="shared" si="72"/>
        <v>0</v>
      </c>
      <c r="AD244" s="8">
        <f t="shared" si="72"/>
        <v>0</v>
      </c>
      <c r="AE244" s="8">
        <f t="shared" si="72"/>
        <v>0</v>
      </c>
      <c r="AF244" s="8">
        <f t="shared" si="72"/>
        <v>0</v>
      </c>
      <c r="AG244" s="8">
        <f t="shared" ref="AG244:AV259" si="75">AG243</f>
        <v>0</v>
      </c>
      <c r="AH244" s="8">
        <f t="shared" si="75"/>
        <v>0</v>
      </c>
      <c r="AI244" s="8">
        <f t="shared" si="75"/>
        <v>0</v>
      </c>
      <c r="AJ244" s="8">
        <f t="shared" si="75"/>
        <v>0</v>
      </c>
      <c r="AK244" s="8">
        <f t="shared" si="75"/>
        <v>0</v>
      </c>
      <c r="AL244" s="8">
        <f t="shared" si="75"/>
        <v>0</v>
      </c>
      <c r="AM244" s="8">
        <f t="shared" si="75"/>
        <v>0</v>
      </c>
      <c r="AN244" s="8">
        <f t="shared" si="75"/>
        <v>0</v>
      </c>
      <c r="AO244" s="8">
        <f t="shared" si="75"/>
        <v>0</v>
      </c>
      <c r="AP244" s="8">
        <f t="shared" si="75"/>
        <v>0</v>
      </c>
      <c r="AQ244" s="8">
        <f t="shared" si="75"/>
        <v>0</v>
      </c>
      <c r="AR244" s="8">
        <f t="shared" si="74"/>
        <v>0</v>
      </c>
      <c r="AS244" s="8">
        <f t="shared" si="74"/>
        <v>0</v>
      </c>
      <c r="AT244" s="8">
        <f t="shared" si="74"/>
        <v>0</v>
      </c>
      <c r="AU244" s="8">
        <f t="shared" si="74"/>
        <v>0</v>
      </c>
      <c r="AV244" s="8">
        <f t="shared" si="74"/>
        <v>0</v>
      </c>
      <c r="AW244" s="8">
        <f t="shared" si="74"/>
        <v>0</v>
      </c>
      <c r="AX244" s="8">
        <f t="shared" si="74"/>
        <v>0</v>
      </c>
      <c r="AY244" s="8">
        <f t="shared" si="74"/>
        <v>0</v>
      </c>
      <c r="AZ244" s="8">
        <f t="shared" si="74"/>
        <v>0</v>
      </c>
      <c r="BA244" s="8"/>
      <c r="BB244" s="8"/>
      <c r="BC244" s="8"/>
      <c r="BD244" s="8"/>
      <c r="BE244" s="8"/>
      <c r="BF244" s="8"/>
      <c r="BG244" s="8"/>
    </row>
    <row r="245" spans="1:59" x14ac:dyDescent="0.3">
      <c r="A245" s="8">
        <f t="shared" si="73"/>
        <v>2</v>
      </c>
      <c r="B245" s="8">
        <f t="shared" si="73"/>
        <v>2</v>
      </c>
      <c r="C245" s="8">
        <f t="shared" si="73"/>
        <v>2</v>
      </c>
      <c r="D245" s="8">
        <f t="shared" si="73"/>
        <v>2</v>
      </c>
      <c r="E245" s="8">
        <f t="shared" si="73"/>
        <v>2</v>
      </c>
      <c r="F245" s="8">
        <f t="shared" si="73"/>
        <v>2</v>
      </c>
      <c r="G245" s="8">
        <f t="shared" si="73"/>
        <v>2</v>
      </c>
      <c r="H245" s="8">
        <f t="shared" si="73"/>
        <v>2</v>
      </c>
      <c r="I245" s="8">
        <f t="shared" si="73"/>
        <v>2</v>
      </c>
      <c r="J245" s="8">
        <f t="shared" si="73"/>
        <v>2</v>
      </c>
      <c r="K245" s="8">
        <f t="shared" si="73"/>
        <v>13</v>
      </c>
      <c r="L245" s="8">
        <f t="shared" si="73"/>
        <v>13</v>
      </c>
      <c r="M245" s="8">
        <f t="shared" si="73"/>
        <v>13</v>
      </c>
      <c r="N245" s="8">
        <f t="shared" si="73"/>
        <v>13</v>
      </c>
      <c r="O245" s="8">
        <f t="shared" si="73"/>
        <v>13</v>
      </c>
      <c r="P245" s="8">
        <f t="shared" si="73"/>
        <v>13</v>
      </c>
      <c r="Q245" s="8">
        <f t="shared" si="72"/>
        <v>13</v>
      </c>
      <c r="R245" s="8">
        <f t="shared" si="72"/>
        <v>13</v>
      </c>
      <c r="S245" s="8">
        <f t="shared" si="72"/>
        <v>13</v>
      </c>
      <c r="T245" s="8">
        <f t="shared" si="72"/>
        <v>13</v>
      </c>
      <c r="U245" s="8">
        <f t="shared" si="72"/>
        <v>16</v>
      </c>
      <c r="V245" s="8">
        <f t="shared" si="72"/>
        <v>16</v>
      </c>
      <c r="W245" s="8">
        <f t="shared" si="72"/>
        <v>0</v>
      </c>
      <c r="X245" s="8">
        <f t="shared" si="72"/>
        <v>0</v>
      </c>
      <c r="Y245" s="8">
        <f t="shared" si="72"/>
        <v>0</v>
      </c>
      <c r="Z245" s="8">
        <f t="shared" si="72"/>
        <v>0</v>
      </c>
      <c r="AA245" s="8">
        <f t="shared" si="72"/>
        <v>0</v>
      </c>
      <c r="AB245" s="8">
        <f t="shared" si="72"/>
        <v>0</v>
      </c>
      <c r="AC245" s="8">
        <f t="shared" si="72"/>
        <v>0</v>
      </c>
      <c r="AD245" s="8">
        <f t="shared" si="72"/>
        <v>0</v>
      </c>
      <c r="AE245" s="8">
        <f t="shared" si="72"/>
        <v>0</v>
      </c>
      <c r="AF245" s="8">
        <f t="shared" si="72"/>
        <v>0</v>
      </c>
      <c r="AG245" s="8">
        <f t="shared" si="75"/>
        <v>0</v>
      </c>
      <c r="AH245" s="8">
        <f t="shared" si="75"/>
        <v>0</v>
      </c>
      <c r="AI245" s="8">
        <f t="shared" si="75"/>
        <v>0</v>
      </c>
      <c r="AJ245" s="8">
        <f t="shared" si="75"/>
        <v>0</v>
      </c>
      <c r="AK245" s="8">
        <f t="shared" si="75"/>
        <v>0</v>
      </c>
      <c r="AL245" s="8">
        <f t="shared" si="75"/>
        <v>0</v>
      </c>
      <c r="AM245" s="8">
        <f t="shared" si="75"/>
        <v>0</v>
      </c>
      <c r="AN245" s="8">
        <f t="shared" si="75"/>
        <v>0</v>
      </c>
      <c r="AO245" s="8">
        <f t="shared" si="75"/>
        <v>0</v>
      </c>
      <c r="AP245" s="8">
        <f t="shared" si="75"/>
        <v>0</v>
      </c>
      <c r="AQ245" s="8">
        <f t="shared" si="75"/>
        <v>0</v>
      </c>
      <c r="AR245" s="8">
        <f t="shared" si="74"/>
        <v>0</v>
      </c>
      <c r="AS245" s="8">
        <f t="shared" si="74"/>
        <v>0</v>
      </c>
      <c r="AT245" s="8">
        <f t="shared" si="74"/>
        <v>0</v>
      </c>
      <c r="AU245" s="8">
        <f t="shared" si="74"/>
        <v>0</v>
      </c>
      <c r="AV245" s="8">
        <f t="shared" si="74"/>
        <v>0</v>
      </c>
      <c r="AW245" s="8">
        <f t="shared" si="74"/>
        <v>0</v>
      </c>
      <c r="AX245" s="8">
        <f t="shared" si="74"/>
        <v>0</v>
      </c>
      <c r="AY245" s="8">
        <f t="shared" si="74"/>
        <v>0</v>
      </c>
      <c r="AZ245" s="8">
        <f t="shared" si="74"/>
        <v>0</v>
      </c>
      <c r="BA245" s="8"/>
      <c r="BB245" s="8"/>
      <c r="BC245" s="8"/>
      <c r="BD245" s="8"/>
      <c r="BE245" s="8"/>
      <c r="BF245" s="8"/>
      <c r="BG245" s="8"/>
    </row>
    <row r="246" spans="1:59" x14ac:dyDescent="0.3">
      <c r="A246" s="8">
        <f t="shared" si="73"/>
        <v>2</v>
      </c>
      <c r="B246" s="8">
        <f t="shared" si="73"/>
        <v>2</v>
      </c>
      <c r="C246" s="8">
        <f t="shared" si="73"/>
        <v>2</v>
      </c>
      <c r="D246" s="8">
        <f t="shared" si="73"/>
        <v>2</v>
      </c>
      <c r="E246" s="8">
        <f t="shared" si="73"/>
        <v>2</v>
      </c>
      <c r="F246" s="8">
        <f t="shared" si="73"/>
        <v>2</v>
      </c>
      <c r="G246" s="8">
        <f t="shared" si="73"/>
        <v>2</v>
      </c>
      <c r="H246" s="8">
        <f t="shared" si="73"/>
        <v>2</v>
      </c>
      <c r="I246" s="8">
        <f t="shared" si="73"/>
        <v>2</v>
      </c>
      <c r="J246" s="8">
        <f t="shared" si="73"/>
        <v>2</v>
      </c>
      <c r="K246" s="8">
        <f t="shared" si="73"/>
        <v>13</v>
      </c>
      <c r="L246" s="8">
        <f t="shared" si="73"/>
        <v>13</v>
      </c>
      <c r="M246" s="8">
        <f t="shared" si="73"/>
        <v>13</v>
      </c>
      <c r="N246" s="8">
        <f t="shared" si="73"/>
        <v>13</v>
      </c>
      <c r="O246" s="8">
        <f t="shared" si="73"/>
        <v>13</v>
      </c>
      <c r="P246" s="8">
        <f t="shared" si="73"/>
        <v>13</v>
      </c>
      <c r="Q246" s="8">
        <f t="shared" si="72"/>
        <v>13</v>
      </c>
      <c r="R246" s="8">
        <f t="shared" si="72"/>
        <v>13</v>
      </c>
      <c r="S246" s="8">
        <f t="shared" si="72"/>
        <v>13</v>
      </c>
      <c r="T246" s="8">
        <f t="shared" si="72"/>
        <v>13</v>
      </c>
      <c r="U246" s="8">
        <f t="shared" si="72"/>
        <v>16</v>
      </c>
      <c r="V246" s="8">
        <f t="shared" si="72"/>
        <v>16</v>
      </c>
      <c r="W246" s="8">
        <f t="shared" si="72"/>
        <v>0</v>
      </c>
      <c r="X246" s="8">
        <f t="shared" si="72"/>
        <v>0</v>
      </c>
      <c r="Y246" s="8">
        <f t="shared" si="72"/>
        <v>0</v>
      </c>
      <c r="Z246" s="8">
        <f t="shared" si="72"/>
        <v>0</v>
      </c>
      <c r="AA246" s="8">
        <f t="shared" si="72"/>
        <v>0</v>
      </c>
      <c r="AB246" s="8">
        <f t="shared" si="72"/>
        <v>0</v>
      </c>
      <c r="AC246" s="8">
        <f t="shared" si="72"/>
        <v>0</v>
      </c>
      <c r="AD246" s="8">
        <f t="shared" si="72"/>
        <v>0</v>
      </c>
      <c r="AE246" s="8">
        <f t="shared" si="72"/>
        <v>0</v>
      </c>
      <c r="AF246" s="8">
        <f t="shared" si="72"/>
        <v>0</v>
      </c>
      <c r="AG246" s="8">
        <f t="shared" si="75"/>
        <v>0</v>
      </c>
      <c r="AH246" s="8">
        <f t="shared" si="75"/>
        <v>0</v>
      </c>
      <c r="AI246" s="8">
        <f t="shared" si="75"/>
        <v>0</v>
      </c>
      <c r="AJ246" s="8">
        <f t="shared" si="75"/>
        <v>0</v>
      </c>
      <c r="AK246" s="8">
        <f t="shared" si="75"/>
        <v>0</v>
      </c>
      <c r="AL246" s="8">
        <f t="shared" si="75"/>
        <v>0</v>
      </c>
      <c r="AM246" s="8">
        <f t="shared" si="75"/>
        <v>0</v>
      </c>
      <c r="AN246" s="8">
        <f t="shared" si="75"/>
        <v>0</v>
      </c>
      <c r="AO246" s="8">
        <f t="shared" si="75"/>
        <v>0</v>
      </c>
      <c r="AP246" s="8">
        <f t="shared" si="75"/>
        <v>0</v>
      </c>
      <c r="AQ246" s="8">
        <f t="shared" si="75"/>
        <v>0</v>
      </c>
      <c r="AR246" s="8">
        <f t="shared" si="74"/>
        <v>0</v>
      </c>
      <c r="AS246" s="8">
        <f t="shared" si="74"/>
        <v>0</v>
      </c>
      <c r="AT246" s="8">
        <f t="shared" si="74"/>
        <v>0</v>
      </c>
      <c r="AU246" s="8">
        <f t="shared" si="74"/>
        <v>0</v>
      </c>
      <c r="AV246" s="8">
        <f t="shared" si="74"/>
        <v>0</v>
      </c>
      <c r="AW246" s="8">
        <f t="shared" si="74"/>
        <v>0</v>
      </c>
      <c r="AX246" s="8">
        <f t="shared" si="74"/>
        <v>0</v>
      </c>
      <c r="AY246" s="8">
        <f t="shared" si="74"/>
        <v>0</v>
      </c>
      <c r="AZ246" s="8">
        <f t="shared" si="74"/>
        <v>0</v>
      </c>
      <c r="BA246" s="8"/>
      <c r="BB246" s="8"/>
      <c r="BC246" s="8"/>
      <c r="BD246" s="8"/>
      <c r="BE246" s="8"/>
      <c r="BF246" s="8"/>
      <c r="BG246" s="8"/>
    </row>
    <row r="247" spans="1:59" x14ac:dyDescent="0.3">
      <c r="A247" s="8">
        <f t="shared" si="73"/>
        <v>2</v>
      </c>
      <c r="B247" s="8">
        <f t="shared" si="73"/>
        <v>2</v>
      </c>
      <c r="C247" s="8">
        <f t="shared" si="73"/>
        <v>2</v>
      </c>
      <c r="D247" s="8">
        <f t="shared" si="73"/>
        <v>2</v>
      </c>
      <c r="E247" s="8">
        <f t="shared" si="73"/>
        <v>2</v>
      </c>
      <c r="F247" s="8">
        <f t="shared" si="73"/>
        <v>2</v>
      </c>
      <c r="G247" s="8">
        <f t="shared" si="73"/>
        <v>2</v>
      </c>
      <c r="H247" s="8">
        <f t="shared" si="73"/>
        <v>2</v>
      </c>
      <c r="I247" s="8">
        <f t="shared" si="73"/>
        <v>2</v>
      </c>
      <c r="J247" s="8">
        <f t="shared" si="73"/>
        <v>2</v>
      </c>
      <c r="K247" s="8">
        <f t="shared" si="73"/>
        <v>13</v>
      </c>
      <c r="L247" s="8">
        <f t="shared" si="73"/>
        <v>13</v>
      </c>
      <c r="M247" s="8">
        <f t="shared" si="73"/>
        <v>13</v>
      </c>
      <c r="N247" s="8">
        <f t="shared" si="73"/>
        <v>13</v>
      </c>
      <c r="O247" s="8">
        <f t="shared" si="73"/>
        <v>13</v>
      </c>
      <c r="P247" s="8">
        <f t="shared" si="73"/>
        <v>13</v>
      </c>
      <c r="Q247" s="8">
        <f t="shared" si="72"/>
        <v>13</v>
      </c>
      <c r="R247" s="8">
        <f t="shared" si="72"/>
        <v>13</v>
      </c>
      <c r="S247" s="8">
        <f t="shared" si="72"/>
        <v>13</v>
      </c>
      <c r="T247" s="8">
        <f t="shared" si="72"/>
        <v>13</v>
      </c>
      <c r="U247" s="8">
        <f t="shared" si="72"/>
        <v>16</v>
      </c>
      <c r="V247" s="8">
        <f t="shared" si="72"/>
        <v>16</v>
      </c>
      <c r="W247" s="8">
        <f t="shared" si="72"/>
        <v>0</v>
      </c>
      <c r="X247" s="8">
        <f t="shared" si="72"/>
        <v>0</v>
      </c>
      <c r="Y247" s="8">
        <f t="shared" si="72"/>
        <v>0</v>
      </c>
      <c r="Z247" s="8">
        <f t="shared" si="72"/>
        <v>0</v>
      </c>
      <c r="AA247" s="8">
        <f t="shared" si="72"/>
        <v>0</v>
      </c>
      <c r="AB247" s="8">
        <f t="shared" si="72"/>
        <v>0</v>
      </c>
      <c r="AC247" s="8">
        <f t="shared" si="72"/>
        <v>0</v>
      </c>
      <c r="AD247" s="8">
        <f t="shared" si="72"/>
        <v>0</v>
      </c>
      <c r="AE247" s="8">
        <f t="shared" si="72"/>
        <v>0</v>
      </c>
      <c r="AF247" s="8">
        <f t="shared" si="72"/>
        <v>0</v>
      </c>
      <c r="AG247" s="8">
        <f t="shared" si="75"/>
        <v>0</v>
      </c>
      <c r="AH247" s="8">
        <f t="shared" si="75"/>
        <v>0</v>
      </c>
      <c r="AI247" s="8">
        <f t="shared" si="75"/>
        <v>0</v>
      </c>
      <c r="AJ247" s="8">
        <f t="shared" si="75"/>
        <v>0</v>
      </c>
      <c r="AK247" s="8">
        <f t="shared" si="75"/>
        <v>0</v>
      </c>
      <c r="AL247" s="8">
        <f t="shared" si="75"/>
        <v>0</v>
      </c>
      <c r="AM247" s="8">
        <f t="shared" si="75"/>
        <v>0</v>
      </c>
      <c r="AN247" s="8">
        <f t="shared" si="75"/>
        <v>0</v>
      </c>
      <c r="AO247" s="8">
        <f t="shared" si="75"/>
        <v>0</v>
      </c>
      <c r="AP247" s="8">
        <f t="shared" si="75"/>
        <v>0</v>
      </c>
      <c r="AQ247" s="8">
        <f t="shared" si="75"/>
        <v>0</v>
      </c>
      <c r="AR247" s="8">
        <f t="shared" si="74"/>
        <v>0</v>
      </c>
      <c r="AS247" s="8">
        <f t="shared" si="74"/>
        <v>0</v>
      </c>
      <c r="AT247" s="8">
        <f t="shared" si="74"/>
        <v>0</v>
      </c>
      <c r="AU247" s="8">
        <f t="shared" si="74"/>
        <v>0</v>
      </c>
      <c r="AV247" s="8">
        <f t="shared" si="74"/>
        <v>0</v>
      </c>
      <c r="AW247" s="8">
        <f t="shared" si="74"/>
        <v>0</v>
      </c>
      <c r="AX247" s="8">
        <f t="shared" si="74"/>
        <v>0</v>
      </c>
      <c r="AY247" s="8">
        <f t="shared" si="74"/>
        <v>0</v>
      </c>
      <c r="AZ247" s="8">
        <f t="shared" si="74"/>
        <v>0</v>
      </c>
      <c r="BA247" s="8"/>
      <c r="BB247" s="8"/>
      <c r="BC247" s="8"/>
      <c r="BD247" s="8"/>
      <c r="BE247" s="8"/>
      <c r="BF247" s="8"/>
      <c r="BG247" s="8"/>
    </row>
    <row r="248" spans="1:59" x14ac:dyDescent="0.3">
      <c r="A248" s="8">
        <f t="shared" si="73"/>
        <v>2</v>
      </c>
      <c r="B248" s="8">
        <f t="shared" si="73"/>
        <v>2</v>
      </c>
      <c r="C248" s="8">
        <f t="shared" si="73"/>
        <v>2</v>
      </c>
      <c r="D248" s="8">
        <f t="shared" si="73"/>
        <v>2</v>
      </c>
      <c r="E248" s="8">
        <f t="shared" si="73"/>
        <v>2</v>
      </c>
      <c r="F248" s="8">
        <f t="shared" si="73"/>
        <v>2</v>
      </c>
      <c r="G248" s="8">
        <f t="shared" si="73"/>
        <v>2</v>
      </c>
      <c r="H248" s="8">
        <f t="shared" si="73"/>
        <v>2</v>
      </c>
      <c r="I248" s="8">
        <f t="shared" si="73"/>
        <v>2</v>
      </c>
      <c r="J248" s="8">
        <f t="shared" si="73"/>
        <v>2</v>
      </c>
      <c r="K248" s="8">
        <f t="shared" si="73"/>
        <v>13</v>
      </c>
      <c r="L248" s="8">
        <f t="shared" si="73"/>
        <v>13</v>
      </c>
      <c r="M248" s="8">
        <f t="shared" si="73"/>
        <v>13</v>
      </c>
      <c r="N248" s="8">
        <f t="shared" si="73"/>
        <v>13</v>
      </c>
      <c r="O248" s="8">
        <f t="shared" si="73"/>
        <v>13</v>
      </c>
      <c r="P248" s="8">
        <f t="shared" si="73"/>
        <v>13</v>
      </c>
      <c r="Q248" s="8">
        <f t="shared" si="72"/>
        <v>13</v>
      </c>
      <c r="R248" s="8">
        <f t="shared" si="72"/>
        <v>13</v>
      </c>
      <c r="S248" s="8">
        <f t="shared" si="72"/>
        <v>13</v>
      </c>
      <c r="T248" s="8">
        <f t="shared" si="72"/>
        <v>13</v>
      </c>
      <c r="U248" s="8">
        <f t="shared" si="72"/>
        <v>16</v>
      </c>
      <c r="V248" s="8">
        <f t="shared" si="72"/>
        <v>16</v>
      </c>
      <c r="W248" s="8">
        <f t="shared" si="72"/>
        <v>0</v>
      </c>
      <c r="X248" s="8">
        <f t="shared" si="72"/>
        <v>0</v>
      </c>
      <c r="Y248" s="8">
        <f t="shared" si="72"/>
        <v>0</v>
      </c>
      <c r="Z248" s="8">
        <f t="shared" si="72"/>
        <v>0</v>
      </c>
      <c r="AA248" s="8">
        <f t="shared" si="72"/>
        <v>0</v>
      </c>
      <c r="AB248" s="8">
        <f t="shared" si="72"/>
        <v>0</v>
      </c>
      <c r="AC248" s="8">
        <f t="shared" si="72"/>
        <v>0</v>
      </c>
      <c r="AD248" s="8">
        <f t="shared" si="72"/>
        <v>0</v>
      </c>
      <c r="AE248" s="8">
        <f t="shared" si="72"/>
        <v>0</v>
      </c>
      <c r="AF248" s="8">
        <f t="shared" si="72"/>
        <v>0</v>
      </c>
      <c r="AG248" s="8">
        <f t="shared" si="75"/>
        <v>0</v>
      </c>
      <c r="AH248" s="8">
        <f t="shared" si="75"/>
        <v>0</v>
      </c>
      <c r="AI248" s="8">
        <f t="shared" si="75"/>
        <v>0</v>
      </c>
      <c r="AJ248" s="8">
        <f t="shared" si="75"/>
        <v>0</v>
      </c>
      <c r="AK248" s="8">
        <f t="shared" si="75"/>
        <v>0</v>
      </c>
      <c r="AL248" s="8">
        <f t="shared" si="75"/>
        <v>0</v>
      </c>
      <c r="AM248" s="8">
        <f t="shared" si="75"/>
        <v>0</v>
      </c>
      <c r="AN248" s="8">
        <f t="shared" si="75"/>
        <v>0</v>
      </c>
      <c r="AO248" s="8">
        <f t="shared" si="75"/>
        <v>0</v>
      </c>
      <c r="AP248" s="8">
        <f t="shared" si="75"/>
        <v>0</v>
      </c>
      <c r="AQ248" s="8">
        <f t="shared" si="75"/>
        <v>0</v>
      </c>
      <c r="AR248" s="8">
        <f t="shared" si="74"/>
        <v>0</v>
      </c>
      <c r="AS248" s="8">
        <f t="shared" si="74"/>
        <v>0</v>
      </c>
      <c r="AT248" s="8">
        <f t="shared" si="74"/>
        <v>0</v>
      </c>
      <c r="AU248" s="8">
        <f t="shared" si="74"/>
        <v>0</v>
      </c>
      <c r="AV248" s="8">
        <f t="shared" si="74"/>
        <v>0</v>
      </c>
      <c r="AW248" s="8">
        <f t="shared" si="74"/>
        <v>0</v>
      </c>
      <c r="AX248" s="8">
        <f t="shared" si="74"/>
        <v>0</v>
      </c>
      <c r="AY248" s="8">
        <f t="shared" si="74"/>
        <v>0</v>
      </c>
      <c r="AZ248" s="8">
        <f t="shared" si="74"/>
        <v>0</v>
      </c>
      <c r="BA248" s="8"/>
      <c r="BB248" s="8"/>
      <c r="BC248" s="8"/>
      <c r="BD248" s="8"/>
      <c r="BE248" s="8"/>
      <c r="BF248" s="8"/>
      <c r="BG248" s="8"/>
    </row>
    <row r="249" spans="1:59" x14ac:dyDescent="0.3">
      <c r="A249" s="8">
        <f t="shared" si="73"/>
        <v>2</v>
      </c>
      <c r="B249" s="8">
        <f t="shared" si="73"/>
        <v>2</v>
      </c>
      <c r="C249" s="8">
        <f t="shared" si="73"/>
        <v>2</v>
      </c>
      <c r="D249" s="8">
        <f t="shared" si="73"/>
        <v>2</v>
      </c>
      <c r="E249" s="8">
        <f t="shared" si="73"/>
        <v>2</v>
      </c>
      <c r="F249" s="8">
        <f t="shared" si="73"/>
        <v>2</v>
      </c>
      <c r="G249" s="8">
        <f t="shared" si="73"/>
        <v>2</v>
      </c>
      <c r="H249" s="8">
        <f t="shared" si="73"/>
        <v>2</v>
      </c>
      <c r="I249" s="8">
        <f t="shared" si="73"/>
        <v>2</v>
      </c>
      <c r="J249" s="8">
        <f t="shared" si="73"/>
        <v>2</v>
      </c>
      <c r="K249" s="8">
        <f t="shared" si="73"/>
        <v>13</v>
      </c>
      <c r="L249" s="8">
        <f t="shared" si="73"/>
        <v>13</v>
      </c>
      <c r="M249" s="8">
        <f t="shared" si="73"/>
        <v>13</v>
      </c>
      <c r="N249" s="8">
        <f t="shared" si="73"/>
        <v>13</v>
      </c>
      <c r="O249" s="8">
        <f t="shared" si="73"/>
        <v>13</v>
      </c>
      <c r="P249" s="8">
        <f t="shared" si="73"/>
        <v>13</v>
      </c>
      <c r="Q249" s="8">
        <f t="shared" si="72"/>
        <v>13</v>
      </c>
      <c r="R249" s="8">
        <f t="shared" si="72"/>
        <v>13</v>
      </c>
      <c r="S249" s="8">
        <f t="shared" si="72"/>
        <v>13</v>
      </c>
      <c r="T249" s="8">
        <f t="shared" si="72"/>
        <v>13</v>
      </c>
      <c r="U249" s="8">
        <f t="shared" si="72"/>
        <v>16</v>
      </c>
      <c r="V249" s="8">
        <f t="shared" si="72"/>
        <v>16</v>
      </c>
      <c r="W249" s="8">
        <f t="shared" si="72"/>
        <v>0</v>
      </c>
      <c r="X249" s="8">
        <f t="shared" si="72"/>
        <v>0</v>
      </c>
      <c r="Y249" s="8">
        <f t="shared" si="72"/>
        <v>0</v>
      </c>
      <c r="Z249" s="8">
        <f t="shared" si="72"/>
        <v>0</v>
      </c>
      <c r="AA249" s="8">
        <f t="shared" si="72"/>
        <v>0</v>
      </c>
      <c r="AB249" s="8">
        <f t="shared" si="72"/>
        <v>0</v>
      </c>
      <c r="AC249" s="8">
        <f t="shared" si="72"/>
        <v>0</v>
      </c>
      <c r="AD249" s="8">
        <f t="shared" si="72"/>
        <v>0</v>
      </c>
      <c r="AE249" s="8">
        <f t="shared" si="72"/>
        <v>0</v>
      </c>
      <c r="AF249" s="8">
        <f t="shared" si="72"/>
        <v>0</v>
      </c>
      <c r="AG249" s="8">
        <f t="shared" si="75"/>
        <v>0</v>
      </c>
      <c r="AH249" s="8">
        <f t="shared" si="75"/>
        <v>0</v>
      </c>
      <c r="AI249" s="8">
        <f t="shared" si="75"/>
        <v>0</v>
      </c>
      <c r="AJ249" s="8">
        <f t="shared" si="75"/>
        <v>0</v>
      </c>
      <c r="AK249" s="8">
        <f t="shared" si="75"/>
        <v>0</v>
      </c>
      <c r="AL249" s="8">
        <f t="shared" si="75"/>
        <v>0</v>
      </c>
      <c r="AM249" s="8">
        <f t="shared" si="75"/>
        <v>0</v>
      </c>
      <c r="AN249" s="8">
        <f t="shared" si="75"/>
        <v>0</v>
      </c>
      <c r="AO249" s="8">
        <f t="shared" si="75"/>
        <v>0</v>
      </c>
      <c r="AP249" s="8">
        <f t="shared" si="75"/>
        <v>0</v>
      </c>
      <c r="AQ249" s="8">
        <f t="shared" si="75"/>
        <v>0</v>
      </c>
      <c r="AR249" s="8">
        <f t="shared" si="74"/>
        <v>0</v>
      </c>
      <c r="AS249" s="8">
        <f t="shared" si="74"/>
        <v>0</v>
      </c>
      <c r="AT249" s="8">
        <f t="shared" si="74"/>
        <v>0</v>
      </c>
      <c r="AU249" s="8">
        <f t="shared" si="74"/>
        <v>0</v>
      </c>
      <c r="AV249" s="8">
        <f t="shared" si="74"/>
        <v>0</v>
      </c>
      <c r="AW249" s="8">
        <f t="shared" si="74"/>
        <v>0</v>
      </c>
      <c r="AX249" s="8">
        <f t="shared" si="74"/>
        <v>0</v>
      </c>
      <c r="AY249" s="8">
        <f t="shared" si="74"/>
        <v>0</v>
      </c>
      <c r="AZ249" s="8">
        <f t="shared" si="74"/>
        <v>0</v>
      </c>
      <c r="BA249" s="8"/>
      <c r="BB249" s="8"/>
      <c r="BC249" s="8"/>
      <c r="BD249" s="8"/>
      <c r="BE249" s="8"/>
      <c r="BF249" s="8"/>
      <c r="BG249" s="8"/>
    </row>
    <row r="250" spans="1:59" x14ac:dyDescent="0.3">
      <c r="A250" s="8">
        <f t="shared" si="73"/>
        <v>2</v>
      </c>
      <c r="B250" s="8">
        <f t="shared" si="73"/>
        <v>2</v>
      </c>
      <c r="C250" s="8">
        <f t="shared" si="73"/>
        <v>2</v>
      </c>
      <c r="D250" s="8">
        <f t="shared" si="73"/>
        <v>2</v>
      </c>
      <c r="E250" s="8">
        <f t="shared" si="73"/>
        <v>2</v>
      </c>
      <c r="F250" s="8">
        <f t="shared" si="73"/>
        <v>2</v>
      </c>
      <c r="G250" s="8">
        <f t="shared" si="73"/>
        <v>2</v>
      </c>
      <c r="H250" s="8">
        <f t="shared" si="73"/>
        <v>2</v>
      </c>
      <c r="I250" s="8">
        <f t="shared" si="73"/>
        <v>2</v>
      </c>
      <c r="J250" s="8">
        <f t="shared" si="73"/>
        <v>2</v>
      </c>
      <c r="K250" s="8">
        <f t="shared" si="73"/>
        <v>13</v>
      </c>
      <c r="L250" s="8">
        <f t="shared" si="73"/>
        <v>13</v>
      </c>
      <c r="M250" s="8">
        <f t="shared" si="73"/>
        <v>13</v>
      </c>
      <c r="N250" s="8">
        <f t="shared" si="73"/>
        <v>13</v>
      </c>
      <c r="O250" s="8">
        <f t="shared" si="73"/>
        <v>13</v>
      </c>
      <c r="P250" s="8">
        <f t="shared" si="73"/>
        <v>13</v>
      </c>
      <c r="Q250" s="8">
        <f t="shared" si="72"/>
        <v>13</v>
      </c>
      <c r="R250" s="8">
        <f t="shared" si="72"/>
        <v>13</v>
      </c>
      <c r="S250" s="8">
        <f t="shared" si="72"/>
        <v>13</v>
      </c>
      <c r="T250" s="8">
        <f t="shared" si="72"/>
        <v>13</v>
      </c>
      <c r="U250" s="8">
        <f t="shared" si="72"/>
        <v>16</v>
      </c>
      <c r="V250" s="8">
        <f t="shared" si="72"/>
        <v>16</v>
      </c>
      <c r="W250" s="8">
        <f t="shared" si="72"/>
        <v>0</v>
      </c>
      <c r="X250" s="8">
        <f t="shared" si="72"/>
        <v>0</v>
      </c>
      <c r="Y250" s="8">
        <f t="shared" si="72"/>
        <v>0</v>
      </c>
      <c r="Z250" s="8">
        <f t="shared" si="72"/>
        <v>0</v>
      </c>
      <c r="AA250" s="8">
        <f t="shared" si="72"/>
        <v>0</v>
      </c>
      <c r="AB250" s="8">
        <f t="shared" si="72"/>
        <v>0</v>
      </c>
      <c r="AC250" s="8">
        <f t="shared" si="72"/>
        <v>0</v>
      </c>
      <c r="AD250" s="8">
        <f t="shared" si="72"/>
        <v>0</v>
      </c>
      <c r="AE250" s="8">
        <f t="shared" si="72"/>
        <v>0</v>
      </c>
      <c r="AF250" s="8">
        <f t="shared" si="72"/>
        <v>0</v>
      </c>
      <c r="AG250" s="8">
        <f t="shared" si="75"/>
        <v>0</v>
      </c>
      <c r="AH250" s="8">
        <f t="shared" si="75"/>
        <v>0</v>
      </c>
      <c r="AI250" s="8">
        <f t="shared" si="75"/>
        <v>0</v>
      </c>
      <c r="AJ250" s="8">
        <f t="shared" si="75"/>
        <v>0</v>
      </c>
      <c r="AK250" s="8">
        <f t="shared" si="75"/>
        <v>0</v>
      </c>
      <c r="AL250" s="8">
        <f t="shared" si="75"/>
        <v>0</v>
      </c>
      <c r="AM250" s="8">
        <f t="shared" si="75"/>
        <v>0</v>
      </c>
      <c r="AN250" s="8">
        <f t="shared" si="75"/>
        <v>0</v>
      </c>
      <c r="AO250" s="8">
        <f t="shared" si="75"/>
        <v>0</v>
      </c>
      <c r="AP250" s="8">
        <f t="shared" si="75"/>
        <v>0</v>
      </c>
      <c r="AQ250" s="8">
        <f t="shared" si="75"/>
        <v>0</v>
      </c>
      <c r="AR250" s="8">
        <f t="shared" si="74"/>
        <v>0</v>
      </c>
      <c r="AS250" s="8">
        <f t="shared" si="74"/>
        <v>0</v>
      </c>
      <c r="AT250" s="8">
        <f t="shared" si="74"/>
        <v>0</v>
      </c>
      <c r="AU250" s="8">
        <f t="shared" si="74"/>
        <v>0</v>
      </c>
      <c r="AV250" s="8">
        <f t="shared" si="74"/>
        <v>0</v>
      </c>
      <c r="AW250" s="8">
        <f t="shared" si="74"/>
        <v>0</v>
      </c>
      <c r="AX250" s="8">
        <f t="shared" si="74"/>
        <v>0</v>
      </c>
      <c r="AY250" s="8">
        <f t="shared" si="74"/>
        <v>0</v>
      </c>
      <c r="AZ250" s="8">
        <f t="shared" si="74"/>
        <v>0</v>
      </c>
      <c r="BA250" s="8"/>
      <c r="BB250" s="8"/>
      <c r="BC250" s="8"/>
      <c r="BD250" s="8"/>
      <c r="BE250" s="8"/>
      <c r="BF250" s="8"/>
      <c r="BG250" s="8"/>
    </row>
    <row r="251" spans="1:59" x14ac:dyDescent="0.3">
      <c r="A251" s="8">
        <f t="shared" si="73"/>
        <v>2</v>
      </c>
      <c r="B251" s="8">
        <f t="shared" si="73"/>
        <v>2</v>
      </c>
      <c r="C251" s="8">
        <f t="shared" si="73"/>
        <v>2</v>
      </c>
      <c r="D251" s="8">
        <f t="shared" si="73"/>
        <v>2</v>
      </c>
      <c r="E251" s="8">
        <f t="shared" si="73"/>
        <v>2</v>
      </c>
      <c r="F251" s="8">
        <f t="shared" si="73"/>
        <v>2</v>
      </c>
      <c r="G251" s="8">
        <f t="shared" si="73"/>
        <v>2</v>
      </c>
      <c r="H251" s="8">
        <f t="shared" si="73"/>
        <v>2</v>
      </c>
      <c r="I251" s="8">
        <f t="shared" si="73"/>
        <v>2</v>
      </c>
      <c r="J251" s="8">
        <f t="shared" si="73"/>
        <v>2</v>
      </c>
      <c r="K251" s="8">
        <f t="shared" si="73"/>
        <v>13</v>
      </c>
      <c r="L251" s="8">
        <f t="shared" si="73"/>
        <v>13</v>
      </c>
      <c r="M251" s="8">
        <f t="shared" si="73"/>
        <v>13</v>
      </c>
      <c r="N251" s="8">
        <f t="shared" si="73"/>
        <v>13</v>
      </c>
      <c r="O251" s="8">
        <f t="shared" si="73"/>
        <v>13</v>
      </c>
      <c r="P251" s="8">
        <f t="shared" si="73"/>
        <v>13</v>
      </c>
      <c r="Q251" s="8">
        <f t="shared" si="72"/>
        <v>13</v>
      </c>
      <c r="R251" s="8">
        <f t="shared" si="72"/>
        <v>13</v>
      </c>
      <c r="S251" s="8">
        <f t="shared" si="72"/>
        <v>13</v>
      </c>
      <c r="T251" s="8">
        <f t="shared" si="72"/>
        <v>13</v>
      </c>
      <c r="U251" s="8">
        <f t="shared" si="72"/>
        <v>16</v>
      </c>
      <c r="V251" s="8">
        <f t="shared" si="72"/>
        <v>16</v>
      </c>
      <c r="W251" s="8">
        <f t="shared" si="72"/>
        <v>0</v>
      </c>
      <c r="X251" s="8">
        <f t="shared" si="72"/>
        <v>0</v>
      </c>
      <c r="Y251" s="8">
        <f t="shared" si="72"/>
        <v>0</v>
      </c>
      <c r="Z251" s="8">
        <f t="shared" si="72"/>
        <v>0</v>
      </c>
      <c r="AA251" s="8">
        <f t="shared" si="72"/>
        <v>0</v>
      </c>
      <c r="AB251" s="8">
        <f t="shared" si="72"/>
        <v>0</v>
      </c>
      <c r="AC251" s="8">
        <f t="shared" si="72"/>
        <v>0</v>
      </c>
      <c r="AD251" s="8">
        <f t="shared" si="72"/>
        <v>0</v>
      </c>
      <c r="AE251" s="8">
        <f t="shared" si="72"/>
        <v>0</v>
      </c>
      <c r="AF251" s="8">
        <f t="shared" si="72"/>
        <v>0</v>
      </c>
      <c r="AG251" s="8">
        <f t="shared" si="75"/>
        <v>0</v>
      </c>
      <c r="AH251" s="8">
        <f t="shared" si="75"/>
        <v>0</v>
      </c>
      <c r="AI251" s="8">
        <f t="shared" si="75"/>
        <v>0</v>
      </c>
      <c r="AJ251" s="8">
        <f t="shared" si="75"/>
        <v>0</v>
      </c>
      <c r="AK251" s="8">
        <f t="shared" si="75"/>
        <v>0</v>
      </c>
      <c r="AL251" s="8">
        <f t="shared" si="75"/>
        <v>0</v>
      </c>
      <c r="AM251" s="8">
        <f t="shared" si="75"/>
        <v>0</v>
      </c>
      <c r="AN251" s="8">
        <f t="shared" si="75"/>
        <v>0</v>
      </c>
      <c r="AO251" s="8">
        <f t="shared" si="75"/>
        <v>0</v>
      </c>
      <c r="AP251" s="8">
        <f t="shared" si="75"/>
        <v>0</v>
      </c>
      <c r="AQ251" s="8">
        <f t="shared" si="75"/>
        <v>0</v>
      </c>
      <c r="AR251" s="8">
        <f t="shared" si="74"/>
        <v>0</v>
      </c>
      <c r="AS251" s="8">
        <f t="shared" si="74"/>
        <v>0</v>
      </c>
      <c r="AT251" s="8">
        <f t="shared" si="74"/>
        <v>0</v>
      </c>
      <c r="AU251" s="8">
        <f t="shared" si="74"/>
        <v>0</v>
      </c>
      <c r="AV251" s="8">
        <f t="shared" si="74"/>
        <v>0</v>
      </c>
      <c r="AW251" s="8">
        <f t="shared" si="74"/>
        <v>0</v>
      </c>
      <c r="AX251" s="8">
        <f t="shared" si="74"/>
        <v>0</v>
      </c>
      <c r="AY251" s="8">
        <f t="shared" si="74"/>
        <v>0</v>
      </c>
      <c r="AZ251" s="8">
        <f t="shared" si="74"/>
        <v>0</v>
      </c>
      <c r="BA251" s="8"/>
      <c r="BB251" s="8"/>
      <c r="BC251" s="8"/>
      <c r="BD251" s="8"/>
      <c r="BE251" s="8"/>
      <c r="BF251" s="8"/>
      <c r="BG251" s="8"/>
    </row>
    <row r="252" spans="1:59" x14ac:dyDescent="0.3">
      <c r="A252" s="8">
        <f t="shared" si="73"/>
        <v>2</v>
      </c>
      <c r="B252" s="8">
        <f t="shared" si="73"/>
        <v>2</v>
      </c>
      <c r="C252" s="8">
        <f t="shared" si="73"/>
        <v>2</v>
      </c>
      <c r="D252" s="8">
        <f t="shared" si="73"/>
        <v>2</v>
      </c>
      <c r="E252" s="8">
        <f t="shared" si="73"/>
        <v>2</v>
      </c>
      <c r="F252" s="8">
        <f t="shared" si="73"/>
        <v>2</v>
      </c>
      <c r="G252" s="8">
        <f t="shared" si="73"/>
        <v>2</v>
      </c>
      <c r="H252" s="8">
        <f t="shared" si="73"/>
        <v>2</v>
      </c>
      <c r="I252" s="8">
        <f t="shared" si="73"/>
        <v>2</v>
      </c>
      <c r="J252" s="8">
        <f t="shared" si="73"/>
        <v>2</v>
      </c>
      <c r="K252" s="8">
        <f t="shared" si="73"/>
        <v>13</v>
      </c>
      <c r="L252" s="8">
        <f t="shared" si="73"/>
        <v>13</v>
      </c>
      <c r="M252" s="8">
        <f t="shared" si="73"/>
        <v>13</v>
      </c>
      <c r="N252" s="8">
        <f t="shared" si="73"/>
        <v>13</v>
      </c>
      <c r="O252" s="8">
        <f t="shared" si="73"/>
        <v>13</v>
      </c>
      <c r="P252" s="8">
        <f t="shared" si="73"/>
        <v>13</v>
      </c>
      <c r="Q252" s="8">
        <f t="shared" si="72"/>
        <v>13</v>
      </c>
      <c r="R252" s="8">
        <f t="shared" si="72"/>
        <v>13</v>
      </c>
      <c r="S252" s="8">
        <f t="shared" si="72"/>
        <v>13</v>
      </c>
      <c r="T252" s="8">
        <f t="shared" si="72"/>
        <v>13</v>
      </c>
      <c r="U252" s="8">
        <f t="shared" si="72"/>
        <v>16</v>
      </c>
      <c r="V252" s="8">
        <f t="shared" si="72"/>
        <v>16</v>
      </c>
      <c r="W252" s="8">
        <f t="shared" si="72"/>
        <v>0</v>
      </c>
      <c r="X252" s="8">
        <f t="shared" si="72"/>
        <v>0</v>
      </c>
      <c r="Y252" s="8">
        <f t="shared" si="72"/>
        <v>0</v>
      </c>
      <c r="Z252" s="8">
        <f t="shared" si="72"/>
        <v>0</v>
      </c>
      <c r="AA252" s="8">
        <f t="shared" si="72"/>
        <v>0</v>
      </c>
      <c r="AB252" s="8">
        <f t="shared" si="72"/>
        <v>0</v>
      </c>
      <c r="AC252" s="8">
        <f t="shared" si="72"/>
        <v>0</v>
      </c>
      <c r="AD252" s="8">
        <f t="shared" si="72"/>
        <v>0</v>
      </c>
      <c r="AE252" s="8">
        <f t="shared" si="72"/>
        <v>0</v>
      </c>
      <c r="AF252" s="8">
        <f t="shared" si="72"/>
        <v>0</v>
      </c>
      <c r="AG252" s="8">
        <f t="shared" si="75"/>
        <v>0</v>
      </c>
      <c r="AH252" s="8">
        <f t="shared" si="75"/>
        <v>0</v>
      </c>
      <c r="AI252" s="8">
        <f t="shared" si="75"/>
        <v>0</v>
      </c>
      <c r="AJ252" s="8">
        <f t="shared" si="75"/>
        <v>0</v>
      </c>
      <c r="AK252" s="8">
        <f t="shared" si="75"/>
        <v>0</v>
      </c>
      <c r="AL252" s="8">
        <f t="shared" si="75"/>
        <v>0</v>
      </c>
      <c r="AM252" s="8">
        <f t="shared" si="75"/>
        <v>0</v>
      </c>
      <c r="AN252" s="8">
        <f t="shared" si="75"/>
        <v>0</v>
      </c>
      <c r="AO252" s="8">
        <f t="shared" si="75"/>
        <v>0</v>
      </c>
      <c r="AP252" s="8">
        <f t="shared" si="75"/>
        <v>0</v>
      </c>
      <c r="AQ252" s="8">
        <f t="shared" si="75"/>
        <v>0</v>
      </c>
      <c r="AR252" s="8">
        <f t="shared" si="74"/>
        <v>0</v>
      </c>
      <c r="AS252" s="8">
        <f t="shared" si="74"/>
        <v>0</v>
      </c>
      <c r="AT252" s="8">
        <f t="shared" si="74"/>
        <v>0</v>
      </c>
      <c r="AU252" s="8">
        <f t="shared" si="74"/>
        <v>0</v>
      </c>
      <c r="AV252" s="8">
        <f t="shared" si="74"/>
        <v>0</v>
      </c>
      <c r="AW252" s="8">
        <f t="shared" si="74"/>
        <v>0</v>
      </c>
      <c r="AX252" s="8">
        <f t="shared" si="74"/>
        <v>0</v>
      </c>
      <c r="AY252" s="8">
        <f t="shared" si="74"/>
        <v>0</v>
      </c>
      <c r="AZ252" s="8">
        <f t="shared" si="74"/>
        <v>0</v>
      </c>
      <c r="BA252" s="8"/>
      <c r="BB252" s="8"/>
      <c r="BC252" s="8"/>
      <c r="BD252" s="8"/>
      <c r="BE252" s="8"/>
      <c r="BF252" s="8"/>
      <c r="BG252" s="8"/>
    </row>
    <row r="253" spans="1:59" x14ac:dyDescent="0.3">
      <c r="A253" s="8">
        <f t="shared" si="73"/>
        <v>2</v>
      </c>
      <c r="B253" s="8">
        <f t="shared" si="73"/>
        <v>2</v>
      </c>
      <c r="C253" s="8">
        <f t="shared" si="73"/>
        <v>2</v>
      </c>
      <c r="D253" s="8">
        <f t="shared" si="73"/>
        <v>2</v>
      </c>
      <c r="E253" s="8">
        <f t="shared" si="73"/>
        <v>2</v>
      </c>
      <c r="F253" s="8">
        <f t="shared" si="73"/>
        <v>2</v>
      </c>
      <c r="G253" s="8">
        <f t="shared" si="73"/>
        <v>2</v>
      </c>
      <c r="H253" s="8">
        <f t="shared" si="73"/>
        <v>2</v>
      </c>
      <c r="I253" s="8">
        <f t="shared" si="73"/>
        <v>2</v>
      </c>
      <c r="J253" s="8">
        <f t="shared" si="73"/>
        <v>2</v>
      </c>
      <c r="K253" s="8">
        <f t="shared" si="73"/>
        <v>13</v>
      </c>
      <c r="L253" s="8">
        <f t="shared" si="73"/>
        <v>13</v>
      </c>
      <c r="M253" s="8">
        <f t="shared" si="73"/>
        <v>13</v>
      </c>
      <c r="N253" s="8">
        <f t="shared" si="73"/>
        <v>13</v>
      </c>
      <c r="O253" s="8">
        <f t="shared" si="73"/>
        <v>13</v>
      </c>
      <c r="P253" s="8">
        <f t="shared" si="73"/>
        <v>13</v>
      </c>
      <c r="Q253" s="8">
        <f t="shared" ref="Q253:AF268" si="76">Q252</f>
        <v>13</v>
      </c>
      <c r="R253" s="8">
        <f t="shared" si="76"/>
        <v>13</v>
      </c>
      <c r="S253" s="8">
        <f t="shared" si="76"/>
        <v>13</v>
      </c>
      <c r="T253" s="8">
        <f t="shared" si="76"/>
        <v>13</v>
      </c>
      <c r="U253" s="8">
        <f t="shared" si="76"/>
        <v>16</v>
      </c>
      <c r="V253" s="8">
        <f t="shared" si="76"/>
        <v>16</v>
      </c>
      <c r="W253" s="8">
        <f t="shared" si="76"/>
        <v>0</v>
      </c>
      <c r="X253" s="8">
        <f t="shared" si="76"/>
        <v>0</v>
      </c>
      <c r="Y253" s="8">
        <f t="shared" si="76"/>
        <v>0</v>
      </c>
      <c r="Z253" s="8">
        <f t="shared" si="76"/>
        <v>0</v>
      </c>
      <c r="AA253" s="8">
        <f t="shared" si="76"/>
        <v>0</v>
      </c>
      <c r="AB253" s="8">
        <f t="shared" si="76"/>
        <v>0</v>
      </c>
      <c r="AC253" s="8">
        <f t="shared" si="76"/>
        <v>0</v>
      </c>
      <c r="AD253" s="8">
        <f t="shared" si="76"/>
        <v>0</v>
      </c>
      <c r="AE253" s="8">
        <f t="shared" si="76"/>
        <v>0</v>
      </c>
      <c r="AF253" s="8">
        <f t="shared" si="76"/>
        <v>0</v>
      </c>
      <c r="AG253" s="8">
        <f t="shared" si="75"/>
        <v>0</v>
      </c>
      <c r="AH253" s="8">
        <f t="shared" si="75"/>
        <v>0</v>
      </c>
      <c r="AI253" s="8">
        <f t="shared" si="75"/>
        <v>0</v>
      </c>
      <c r="AJ253" s="8">
        <f t="shared" si="75"/>
        <v>0</v>
      </c>
      <c r="AK253" s="8">
        <f t="shared" si="75"/>
        <v>0</v>
      </c>
      <c r="AL253" s="8">
        <f t="shared" si="75"/>
        <v>0</v>
      </c>
      <c r="AM253" s="8">
        <f t="shared" si="75"/>
        <v>0</v>
      </c>
      <c r="AN253" s="8">
        <f t="shared" si="75"/>
        <v>0</v>
      </c>
      <c r="AO253" s="8">
        <f t="shared" si="75"/>
        <v>0</v>
      </c>
      <c r="AP253" s="8">
        <f t="shared" si="75"/>
        <v>0</v>
      </c>
      <c r="AQ253" s="8">
        <f t="shared" si="75"/>
        <v>0</v>
      </c>
      <c r="AR253" s="8">
        <f t="shared" si="74"/>
        <v>0</v>
      </c>
      <c r="AS253" s="8">
        <f t="shared" si="74"/>
        <v>0</v>
      </c>
      <c r="AT253" s="8">
        <f t="shared" si="74"/>
        <v>0</v>
      </c>
      <c r="AU253" s="8">
        <f t="shared" si="74"/>
        <v>0</v>
      </c>
      <c r="AV253" s="8">
        <f t="shared" si="74"/>
        <v>0</v>
      </c>
      <c r="AW253" s="8">
        <f t="shared" si="74"/>
        <v>0</v>
      </c>
      <c r="AX253" s="8">
        <f t="shared" si="74"/>
        <v>0</v>
      </c>
      <c r="AY253" s="8">
        <f t="shared" si="74"/>
        <v>0</v>
      </c>
      <c r="AZ253" s="8">
        <f t="shared" si="74"/>
        <v>0</v>
      </c>
      <c r="BA253" s="8"/>
      <c r="BB253" s="8"/>
      <c r="BC253" s="8"/>
      <c r="BD253" s="8"/>
      <c r="BE253" s="8"/>
      <c r="BF253" s="8"/>
      <c r="BG253" s="8"/>
    </row>
    <row r="254" spans="1:59" x14ac:dyDescent="0.3">
      <c r="A254" s="8">
        <f t="shared" si="73"/>
        <v>2</v>
      </c>
      <c r="B254" s="8">
        <f t="shared" si="73"/>
        <v>2</v>
      </c>
      <c r="C254" s="8">
        <f t="shared" si="73"/>
        <v>2</v>
      </c>
      <c r="D254" s="8">
        <f t="shared" si="73"/>
        <v>2</v>
      </c>
      <c r="E254" s="8">
        <f t="shared" si="73"/>
        <v>2</v>
      </c>
      <c r="F254" s="8">
        <f t="shared" si="73"/>
        <v>2</v>
      </c>
      <c r="G254" s="8">
        <f t="shared" si="73"/>
        <v>2</v>
      </c>
      <c r="H254" s="8">
        <f t="shared" si="73"/>
        <v>2</v>
      </c>
      <c r="I254" s="8">
        <f t="shared" si="73"/>
        <v>2</v>
      </c>
      <c r="J254" s="8">
        <f t="shared" si="73"/>
        <v>2</v>
      </c>
      <c r="K254" s="8">
        <f t="shared" si="73"/>
        <v>13</v>
      </c>
      <c r="L254" s="8">
        <f t="shared" si="73"/>
        <v>13</v>
      </c>
      <c r="M254" s="8">
        <f t="shared" si="73"/>
        <v>13</v>
      </c>
      <c r="N254" s="8">
        <f t="shared" si="73"/>
        <v>13</v>
      </c>
      <c r="O254" s="8">
        <f t="shared" si="73"/>
        <v>13</v>
      </c>
      <c r="P254" s="8">
        <f t="shared" si="73"/>
        <v>13</v>
      </c>
      <c r="Q254" s="8">
        <f t="shared" si="76"/>
        <v>13</v>
      </c>
      <c r="R254" s="8">
        <f t="shared" si="76"/>
        <v>13</v>
      </c>
      <c r="S254" s="8">
        <f t="shared" si="76"/>
        <v>13</v>
      </c>
      <c r="T254" s="8">
        <f t="shared" si="76"/>
        <v>13</v>
      </c>
      <c r="U254" s="8">
        <f t="shared" si="76"/>
        <v>16</v>
      </c>
      <c r="V254" s="8">
        <f t="shared" si="76"/>
        <v>16</v>
      </c>
      <c r="W254" s="8">
        <f t="shared" si="76"/>
        <v>0</v>
      </c>
      <c r="X254" s="8">
        <f t="shared" si="76"/>
        <v>0</v>
      </c>
      <c r="Y254" s="8">
        <f t="shared" si="76"/>
        <v>0</v>
      </c>
      <c r="Z254" s="8">
        <f t="shared" si="76"/>
        <v>0</v>
      </c>
      <c r="AA254" s="8">
        <f t="shared" si="76"/>
        <v>0</v>
      </c>
      <c r="AB254" s="8">
        <f t="shared" si="76"/>
        <v>0</v>
      </c>
      <c r="AC254" s="8">
        <f t="shared" si="76"/>
        <v>0</v>
      </c>
      <c r="AD254" s="8">
        <f t="shared" si="76"/>
        <v>0</v>
      </c>
      <c r="AE254" s="8">
        <f t="shared" si="76"/>
        <v>0</v>
      </c>
      <c r="AF254" s="8">
        <f t="shared" si="76"/>
        <v>0</v>
      </c>
      <c r="AG254" s="8">
        <f t="shared" si="75"/>
        <v>0</v>
      </c>
      <c r="AH254" s="8">
        <f t="shared" si="75"/>
        <v>0</v>
      </c>
      <c r="AI254" s="8">
        <f t="shared" si="75"/>
        <v>0</v>
      </c>
      <c r="AJ254" s="8">
        <f t="shared" si="75"/>
        <v>0</v>
      </c>
      <c r="AK254" s="8">
        <f t="shared" si="75"/>
        <v>0</v>
      </c>
      <c r="AL254" s="8">
        <f t="shared" si="75"/>
        <v>0</v>
      </c>
      <c r="AM254" s="8">
        <f t="shared" si="75"/>
        <v>0</v>
      </c>
      <c r="AN254" s="8">
        <f t="shared" si="75"/>
        <v>0</v>
      </c>
      <c r="AO254" s="8">
        <f t="shared" si="75"/>
        <v>0</v>
      </c>
      <c r="AP254" s="8">
        <f t="shared" si="75"/>
        <v>0</v>
      </c>
      <c r="AQ254" s="8">
        <f t="shared" si="75"/>
        <v>0</v>
      </c>
      <c r="AR254" s="8">
        <f t="shared" si="74"/>
        <v>0</v>
      </c>
      <c r="AS254" s="8">
        <f t="shared" si="74"/>
        <v>0</v>
      </c>
      <c r="AT254" s="8">
        <f t="shared" si="74"/>
        <v>0</v>
      </c>
      <c r="AU254" s="8">
        <f t="shared" si="74"/>
        <v>0</v>
      </c>
      <c r="AV254" s="8">
        <f t="shared" si="74"/>
        <v>0</v>
      </c>
      <c r="AW254" s="8">
        <f t="shared" si="74"/>
        <v>0</v>
      </c>
      <c r="AX254" s="8">
        <f t="shared" si="74"/>
        <v>0</v>
      </c>
      <c r="AY254" s="8">
        <f t="shared" si="74"/>
        <v>0</v>
      </c>
      <c r="AZ254" s="8">
        <f t="shared" si="74"/>
        <v>0</v>
      </c>
      <c r="BA254" s="8"/>
      <c r="BB254" s="8"/>
      <c r="BC254" s="8"/>
      <c r="BD254" s="8"/>
      <c r="BE254" s="8"/>
      <c r="BF254" s="8"/>
      <c r="BG254" s="8"/>
    </row>
    <row r="255" spans="1:59" x14ac:dyDescent="0.3">
      <c r="A255" s="8">
        <f t="shared" si="73"/>
        <v>2</v>
      </c>
      <c r="B255" s="8">
        <f t="shared" si="73"/>
        <v>2</v>
      </c>
      <c r="C255" s="8">
        <f t="shared" si="73"/>
        <v>2</v>
      </c>
      <c r="D255" s="8">
        <f t="shared" si="73"/>
        <v>2</v>
      </c>
      <c r="E255" s="8">
        <f t="shared" si="73"/>
        <v>2</v>
      </c>
      <c r="F255" s="8">
        <f t="shared" si="73"/>
        <v>2</v>
      </c>
      <c r="G255" s="8">
        <f t="shared" si="73"/>
        <v>2</v>
      </c>
      <c r="H255" s="8">
        <f t="shared" si="73"/>
        <v>2</v>
      </c>
      <c r="I255" s="8">
        <f t="shared" si="73"/>
        <v>2</v>
      </c>
      <c r="J255" s="8">
        <f t="shared" si="73"/>
        <v>2</v>
      </c>
      <c r="K255" s="8">
        <f t="shared" si="73"/>
        <v>13</v>
      </c>
      <c r="L255" s="8">
        <f t="shared" si="73"/>
        <v>13</v>
      </c>
      <c r="M255" s="8">
        <f t="shared" si="73"/>
        <v>13</v>
      </c>
      <c r="N255" s="8">
        <f t="shared" si="73"/>
        <v>13</v>
      </c>
      <c r="O255" s="8">
        <f t="shared" si="73"/>
        <v>13</v>
      </c>
      <c r="P255" s="8">
        <f t="shared" si="73"/>
        <v>13</v>
      </c>
      <c r="Q255" s="8">
        <f t="shared" si="76"/>
        <v>13</v>
      </c>
      <c r="R255" s="8">
        <f t="shared" si="76"/>
        <v>13</v>
      </c>
      <c r="S255" s="8">
        <f t="shared" si="76"/>
        <v>13</v>
      </c>
      <c r="T255" s="8">
        <f t="shared" si="76"/>
        <v>13</v>
      </c>
      <c r="U255" s="8">
        <f t="shared" si="76"/>
        <v>16</v>
      </c>
      <c r="V255" s="8">
        <f t="shared" si="76"/>
        <v>16</v>
      </c>
      <c r="W255" s="8">
        <f t="shared" si="76"/>
        <v>0</v>
      </c>
      <c r="X255" s="8">
        <f t="shared" si="76"/>
        <v>0</v>
      </c>
      <c r="Y255" s="8">
        <f t="shared" si="76"/>
        <v>0</v>
      </c>
      <c r="Z255" s="8">
        <f t="shared" si="76"/>
        <v>0</v>
      </c>
      <c r="AA255" s="8">
        <f t="shared" si="76"/>
        <v>0</v>
      </c>
      <c r="AB255" s="8">
        <f t="shared" si="76"/>
        <v>0</v>
      </c>
      <c r="AC255" s="8">
        <f t="shared" si="76"/>
        <v>0</v>
      </c>
      <c r="AD255" s="8">
        <f t="shared" si="76"/>
        <v>0</v>
      </c>
      <c r="AE255" s="8">
        <f t="shared" si="76"/>
        <v>0</v>
      </c>
      <c r="AF255" s="8">
        <f t="shared" si="76"/>
        <v>0</v>
      </c>
      <c r="AG255" s="8">
        <f t="shared" si="75"/>
        <v>0</v>
      </c>
      <c r="AH255" s="8">
        <f t="shared" si="75"/>
        <v>0</v>
      </c>
      <c r="AI255" s="8">
        <f t="shared" si="75"/>
        <v>0</v>
      </c>
      <c r="AJ255" s="8">
        <f t="shared" si="75"/>
        <v>0</v>
      </c>
      <c r="AK255" s="8">
        <f t="shared" si="75"/>
        <v>0</v>
      </c>
      <c r="AL255" s="8">
        <f t="shared" si="75"/>
        <v>0</v>
      </c>
      <c r="AM255" s="8">
        <f t="shared" si="75"/>
        <v>0</v>
      </c>
      <c r="AN255" s="8">
        <f t="shared" si="75"/>
        <v>0</v>
      </c>
      <c r="AO255" s="8">
        <f t="shared" si="75"/>
        <v>0</v>
      </c>
      <c r="AP255" s="8">
        <f t="shared" si="75"/>
        <v>0</v>
      </c>
      <c r="AQ255" s="8">
        <f t="shared" si="75"/>
        <v>0</v>
      </c>
      <c r="AR255" s="8">
        <f t="shared" si="74"/>
        <v>0</v>
      </c>
      <c r="AS255" s="8">
        <f t="shared" si="74"/>
        <v>0</v>
      </c>
      <c r="AT255" s="8">
        <f t="shared" si="74"/>
        <v>0</v>
      </c>
      <c r="AU255" s="8">
        <f t="shared" si="74"/>
        <v>0</v>
      </c>
      <c r="AV255" s="8">
        <f t="shared" si="74"/>
        <v>0</v>
      </c>
      <c r="AW255" s="8">
        <f t="shared" si="74"/>
        <v>0</v>
      </c>
      <c r="AX255" s="8">
        <f t="shared" si="74"/>
        <v>0</v>
      </c>
      <c r="AY255" s="8">
        <f t="shared" si="74"/>
        <v>0</v>
      </c>
      <c r="AZ255" s="8">
        <f t="shared" si="74"/>
        <v>0</v>
      </c>
      <c r="BA255" s="8"/>
      <c r="BB255" s="8"/>
      <c r="BC255" s="8"/>
      <c r="BD255" s="8"/>
      <c r="BE255" s="8"/>
      <c r="BF255" s="8"/>
      <c r="BG255" s="8"/>
    </row>
    <row r="256" spans="1:59" x14ac:dyDescent="0.3">
      <c r="A256" s="8">
        <f t="shared" si="73"/>
        <v>2</v>
      </c>
      <c r="B256" s="8">
        <f t="shared" si="73"/>
        <v>2</v>
      </c>
      <c r="C256" s="8">
        <f t="shared" si="73"/>
        <v>2</v>
      </c>
      <c r="D256" s="8">
        <f t="shared" si="73"/>
        <v>2</v>
      </c>
      <c r="E256" s="8">
        <f t="shared" si="73"/>
        <v>2</v>
      </c>
      <c r="F256" s="8">
        <f t="shared" si="73"/>
        <v>2</v>
      </c>
      <c r="G256" s="8">
        <f t="shared" si="73"/>
        <v>2</v>
      </c>
      <c r="H256" s="8">
        <f t="shared" si="73"/>
        <v>2</v>
      </c>
      <c r="I256" s="8">
        <f t="shared" si="73"/>
        <v>2</v>
      </c>
      <c r="J256" s="8">
        <f t="shared" si="73"/>
        <v>2</v>
      </c>
      <c r="K256" s="8">
        <f t="shared" si="73"/>
        <v>13</v>
      </c>
      <c r="L256" s="8">
        <f t="shared" si="73"/>
        <v>13</v>
      </c>
      <c r="M256" s="8">
        <f t="shared" si="73"/>
        <v>13</v>
      </c>
      <c r="N256" s="8">
        <f t="shared" si="73"/>
        <v>13</v>
      </c>
      <c r="O256" s="8">
        <f t="shared" si="73"/>
        <v>13</v>
      </c>
      <c r="P256" s="8">
        <f t="shared" si="73"/>
        <v>13</v>
      </c>
      <c r="Q256" s="8">
        <f t="shared" si="76"/>
        <v>13</v>
      </c>
      <c r="R256" s="8">
        <f t="shared" si="76"/>
        <v>13</v>
      </c>
      <c r="S256" s="8">
        <f t="shared" si="76"/>
        <v>13</v>
      </c>
      <c r="T256" s="8">
        <f t="shared" si="76"/>
        <v>13</v>
      </c>
      <c r="U256" s="8">
        <f t="shared" si="76"/>
        <v>16</v>
      </c>
      <c r="V256" s="8">
        <f t="shared" si="76"/>
        <v>16</v>
      </c>
      <c r="W256" s="8">
        <f t="shared" si="76"/>
        <v>0</v>
      </c>
      <c r="X256" s="8">
        <f t="shared" si="76"/>
        <v>0</v>
      </c>
      <c r="Y256" s="8">
        <f t="shared" si="76"/>
        <v>0</v>
      </c>
      <c r="Z256" s="8">
        <f t="shared" si="76"/>
        <v>0</v>
      </c>
      <c r="AA256" s="8">
        <f t="shared" si="76"/>
        <v>0</v>
      </c>
      <c r="AB256" s="8">
        <f t="shared" si="76"/>
        <v>0</v>
      </c>
      <c r="AC256" s="8">
        <f t="shared" si="76"/>
        <v>0</v>
      </c>
      <c r="AD256" s="8">
        <f t="shared" si="76"/>
        <v>0</v>
      </c>
      <c r="AE256" s="8">
        <f t="shared" si="76"/>
        <v>0</v>
      </c>
      <c r="AF256" s="8">
        <f t="shared" si="76"/>
        <v>0</v>
      </c>
      <c r="AG256" s="8">
        <f t="shared" si="75"/>
        <v>0</v>
      </c>
      <c r="AH256" s="8">
        <f t="shared" si="75"/>
        <v>0</v>
      </c>
      <c r="AI256" s="8">
        <f t="shared" si="75"/>
        <v>0</v>
      </c>
      <c r="AJ256" s="8">
        <f t="shared" si="75"/>
        <v>0</v>
      </c>
      <c r="AK256" s="8">
        <f t="shared" si="75"/>
        <v>0</v>
      </c>
      <c r="AL256" s="8">
        <f t="shared" si="75"/>
        <v>0</v>
      </c>
      <c r="AM256" s="8">
        <f t="shared" si="75"/>
        <v>0</v>
      </c>
      <c r="AN256" s="8">
        <f t="shared" si="75"/>
        <v>0</v>
      </c>
      <c r="AO256" s="8">
        <f t="shared" si="75"/>
        <v>0</v>
      </c>
      <c r="AP256" s="8">
        <f t="shared" si="75"/>
        <v>0</v>
      </c>
      <c r="AQ256" s="8">
        <f t="shared" si="75"/>
        <v>0</v>
      </c>
      <c r="AR256" s="8">
        <f t="shared" si="74"/>
        <v>0</v>
      </c>
      <c r="AS256" s="8">
        <f t="shared" si="74"/>
        <v>0</v>
      </c>
      <c r="AT256" s="8">
        <f t="shared" si="74"/>
        <v>0</v>
      </c>
      <c r="AU256" s="8">
        <f t="shared" si="74"/>
        <v>0</v>
      </c>
      <c r="AV256" s="8">
        <f t="shared" si="74"/>
        <v>0</v>
      </c>
      <c r="AW256" s="8">
        <f t="shared" si="74"/>
        <v>0</v>
      </c>
      <c r="AX256" s="8">
        <f t="shared" si="74"/>
        <v>0</v>
      </c>
      <c r="AY256" s="8">
        <f t="shared" si="74"/>
        <v>0</v>
      </c>
      <c r="AZ256" s="8">
        <f t="shared" si="74"/>
        <v>0</v>
      </c>
      <c r="BA256" s="8"/>
      <c r="BB256" s="8"/>
      <c r="BC256" s="8"/>
      <c r="BD256" s="8"/>
      <c r="BE256" s="8"/>
      <c r="BF256" s="8"/>
      <c r="BG256" s="8"/>
    </row>
    <row r="257" spans="1:59" x14ac:dyDescent="0.3">
      <c r="A257" s="8">
        <f t="shared" si="73"/>
        <v>2</v>
      </c>
      <c r="B257" s="8">
        <f t="shared" si="73"/>
        <v>2</v>
      </c>
      <c r="C257" s="8">
        <f t="shared" si="73"/>
        <v>2</v>
      </c>
      <c r="D257" s="8">
        <f t="shared" si="73"/>
        <v>2</v>
      </c>
      <c r="E257" s="8">
        <f t="shared" si="73"/>
        <v>2</v>
      </c>
      <c r="F257" s="8">
        <f t="shared" si="73"/>
        <v>2</v>
      </c>
      <c r="G257" s="8">
        <f t="shared" si="73"/>
        <v>2</v>
      </c>
      <c r="H257" s="8">
        <f t="shared" si="73"/>
        <v>2</v>
      </c>
      <c r="I257" s="8">
        <f t="shared" si="73"/>
        <v>2</v>
      </c>
      <c r="J257" s="8">
        <f t="shared" si="73"/>
        <v>2</v>
      </c>
      <c r="K257" s="8">
        <f t="shared" si="73"/>
        <v>13</v>
      </c>
      <c r="L257" s="8">
        <f t="shared" si="73"/>
        <v>13</v>
      </c>
      <c r="M257" s="8">
        <f t="shared" si="73"/>
        <v>13</v>
      </c>
      <c r="N257" s="8">
        <f t="shared" si="73"/>
        <v>13</v>
      </c>
      <c r="O257" s="8">
        <f t="shared" si="73"/>
        <v>13</v>
      </c>
      <c r="P257" s="8">
        <f t="shared" ref="P257:AE272" si="77">P256</f>
        <v>13</v>
      </c>
      <c r="Q257" s="8">
        <f t="shared" si="76"/>
        <v>13</v>
      </c>
      <c r="R257" s="8">
        <f t="shared" si="76"/>
        <v>13</v>
      </c>
      <c r="S257" s="8">
        <f t="shared" si="76"/>
        <v>13</v>
      </c>
      <c r="T257" s="8">
        <f t="shared" si="76"/>
        <v>13</v>
      </c>
      <c r="U257" s="8">
        <f t="shared" si="76"/>
        <v>16</v>
      </c>
      <c r="V257" s="8">
        <f t="shared" si="76"/>
        <v>16</v>
      </c>
      <c r="W257" s="8">
        <f t="shared" si="76"/>
        <v>0</v>
      </c>
      <c r="X257" s="8">
        <f t="shared" si="76"/>
        <v>0</v>
      </c>
      <c r="Y257" s="8">
        <f t="shared" si="76"/>
        <v>0</v>
      </c>
      <c r="Z257" s="8">
        <f t="shared" si="76"/>
        <v>0</v>
      </c>
      <c r="AA257" s="8">
        <f t="shared" si="76"/>
        <v>0</v>
      </c>
      <c r="AB257" s="8">
        <f t="shared" si="76"/>
        <v>0</v>
      </c>
      <c r="AC257" s="8">
        <f t="shared" si="76"/>
        <v>0</v>
      </c>
      <c r="AD257" s="8">
        <f t="shared" si="76"/>
        <v>0</v>
      </c>
      <c r="AE257" s="8">
        <f t="shared" si="76"/>
        <v>0</v>
      </c>
      <c r="AF257" s="8">
        <f t="shared" si="76"/>
        <v>0</v>
      </c>
      <c r="AG257" s="8">
        <f t="shared" si="75"/>
        <v>0</v>
      </c>
      <c r="AH257" s="8">
        <f t="shared" si="75"/>
        <v>0</v>
      </c>
      <c r="AI257" s="8">
        <f t="shared" si="75"/>
        <v>0</v>
      </c>
      <c r="AJ257" s="8">
        <f t="shared" si="75"/>
        <v>0</v>
      </c>
      <c r="AK257" s="8">
        <f t="shared" si="75"/>
        <v>0</v>
      </c>
      <c r="AL257" s="8">
        <f t="shared" si="75"/>
        <v>0</v>
      </c>
      <c r="AM257" s="8">
        <f t="shared" si="75"/>
        <v>0</v>
      </c>
      <c r="AN257" s="8">
        <f t="shared" si="75"/>
        <v>0</v>
      </c>
      <c r="AO257" s="8">
        <f t="shared" si="75"/>
        <v>0</v>
      </c>
      <c r="AP257" s="8">
        <f t="shared" si="75"/>
        <v>0</v>
      </c>
      <c r="AQ257" s="8">
        <f t="shared" si="75"/>
        <v>0</v>
      </c>
      <c r="AR257" s="8">
        <f t="shared" si="74"/>
        <v>0</v>
      </c>
      <c r="AS257" s="8">
        <f t="shared" si="74"/>
        <v>0</v>
      </c>
      <c r="AT257" s="8">
        <f t="shared" si="74"/>
        <v>0</v>
      </c>
      <c r="AU257" s="8">
        <f t="shared" si="74"/>
        <v>0</v>
      </c>
      <c r="AV257" s="8">
        <f t="shared" si="74"/>
        <v>0</v>
      </c>
      <c r="AW257" s="8">
        <f t="shared" si="74"/>
        <v>0</v>
      </c>
      <c r="AX257" s="8">
        <f t="shared" si="74"/>
        <v>0</v>
      </c>
      <c r="AY257" s="8">
        <f t="shared" si="74"/>
        <v>0</v>
      </c>
      <c r="AZ257" s="8">
        <f t="shared" si="74"/>
        <v>0</v>
      </c>
      <c r="BA257" s="8"/>
      <c r="BB257" s="8"/>
      <c r="BC257" s="8"/>
      <c r="BD257" s="8"/>
      <c r="BE257" s="8"/>
      <c r="BF257" s="8"/>
      <c r="BG257" s="8"/>
    </row>
    <row r="258" spans="1:59" x14ac:dyDescent="0.3">
      <c r="A258" s="8">
        <f t="shared" ref="A258:P273" si="78">A257</f>
        <v>2</v>
      </c>
      <c r="B258" s="8">
        <f t="shared" si="78"/>
        <v>2</v>
      </c>
      <c r="C258" s="8">
        <f t="shared" si="78"/>
        <v>2</v>
      </c>
      <c r="D258" s="8">
        <f t="shared" si="78"/>
        <v>2</v>
      </c>
      <c r="E258" s="8">
        <f t="shared" si="78"/>
        <v>2</v>
      </c>
      <c r="F258" s="8">
        <f t="shared" si="78"/>
        <v>2</v>
      </c>
      <c r="G258" s="8">
        <f t="shared" si="78"/>
        <v>2</v>
      </c>
      <c r="H258" s="8">
        <f t="shared" si="78"/>
        <v>2</v>
      </c>
      <c r="I258" s="8">
        <f t="shared" si="78"/>
        <v>2</v>
      </c>
      <c r="J258" s="8">
        <f t="shared" si="78"/>
        <v>2</v>
      </c>
      <c r="K258" s="8">
        <f t="shared" si="78"/>
        <v>13</v>
      </c>
      <c r="L258" s="8">
        <f t="shared" si="78"/>
        <v>13</v>
      </c>
      <c r="M258" s="8">
        <f t="shared" si="78"/>
        <v>13</v>
      </c>
      <c r="N258" s="8">
        <f t="shared" si="78"/>
        <v>13</v>
      </c>
      <c r="O258" s="8">
        <f t="shared" si="78"/>
        <v>13</v>
      </c>
      <c r="P258" s="8">
        <f t="shared" si="77"/>
        <v>13</v>
      </c>
      <c r="Q258" s="8">
        <f t="shared" si="76"/>
        <v>13</v>
      </c>
      <c r="R258" s="8">
        <f t="shared" si="76"/>
        <v>13</v>
      </c>
      <c r="S258" s="8">
        <f t="shared" si="76"/>
        <v>13</v>
      </c>
      <c r="T258" s="8">
        <f t="shared" si="76"/>
        <v>13</v>
      </c>
      <c r="U258" s="8">
        <f t="shared" si="76"/>
        <v>16</v>
      </c>
      <c r="V258" s="8">
        <f t="shared" si="76"/>
        <v>16</v>
      </c>
      <c r="W258" s="8">
        <f t="shared" si="76"/>
        <v>0</v>
      </c>
      <c r="X258" s="8">
        <f t="shared" si="76"/>
        <v>0</v>
      </c>
      <c r="Y258" s="8">
        <f t="shared" si="76"/>
        <v>0</v>
      </c>
      <c r="Z258" s="8">
        <f t="shared" si="76"/>
        <v>0</v>
      </c>
      <c r="AA258" s="8">
        <f t="shared" si="76"/>
        <v>0</v>
      </c>
      <c r="AB258" s="8">
        <f t="shared" si="76"/>
        <v>0</v>
      </c>
      <c r="AC258" s="8">
        <f t="shared" si="76"/>
        <v>0</v>
      </c>
      <c r="AD258" s="8">
        <f t="shared" si="76"/>
        <v>0</v>
      </c>
      <c r="AE258" s="8">
        <f t="shared" si="76"/>
        <v>0</v>
      </c>
      <c r="AF258" s="8">
        <f t="shared" si="76"/>
        <v>0</v>
      </c>
      <c r="AG258" s="8">
        <f t="shared" si="75"/>
        <v>0</v>
      </c>
      <c r="AH258" s="8">
        <f t="shared" si="75"/>
        <v>0</v>
      </c>
      <c r="AI258" s="8">
        <f t="shared" si="75"/>
        <v>0</v>
      </c>
      <c r="AJ258" s="8">
        <f t="shared" si="75"/>
        <v>0</v>
      </c>
      <c r="AK258" s="8">
        <f t="shared" si="75"/>
        <v>0</v>
      </c>
      <c r="AL258" s="8">
        <f t="shared" si="75"/>
        <v>0</v>
      </c>
      <c r="AM258" s="8">
        <f t="shared" si="75"/>
        <v>0</v>
      </c>
      <c r="AN258" s="8">
        <f t="shared" si="75"/>
        <v>0</v>
      </c>
      <c r="AO258" s="8">
        <f t="shared" si="75"/>
        <v>0</v>
      </c>
      <c r="AP258" s="8">
        <f t="shared" si="75"/>
        <v>0</v>
      </c>
      <c r="AQ258" s="8">
        <f t="shared" si="75"/>
        <v>0</v>
      </c>
      <c r="AR258" s="8">
        <f t="shared" si="74"/>
        <v>0</v>
      </c>
      <c r="AS258" s="8">
        <f t="shared" si="74"/>
        <v>0</v>
      </c>
      <c r="AT258" s="8">
        <f t="shared" si="74"/>
        <v>0</v>
      </c>
      <c r="AU258" s="8">
        <f t="shared" si="74"/>
        <v>0</v>
      </c>
      <c r="AV258" s="8">
        <f t="shared" si="74"/>
        <v>0</v>
      </c>
      <c r="AW258" s="8">
        <f t="shared" si="74"/>
        <v>0</v>
      </c>
      <c r="AX258" s="8">
        <f t="shared" si="74"/>
        <v>0</v>
      </c>
      <c r="AY258" s="8">
        <f t="shared" si="74"/>
        <v>0</v>
      </c>
      <c r="AZ258" s="8">
        <f t="shared" si="74"/>
        <v>0</v>
      </c>
      <c r="BA258" s="8"/>
      <c r="BB258" s="8"/>
      <c r="BC258" s="8"/>
      <c r="BD258" s="8"/>
      <c r="BE258" s="8"/>
      <c r="BF258" s="8"/>
      <c r="BG258" s="8"/>
    </row>
    <row r="259" spans="1:59" x14ac:dyDescent="0.3">
      <c r="A259" s="8">
        <f t="shared" si="78"/>
        <v>2</v>
      </c>
      <c r="B259" s="8">
        <f t="shared" si="78"/>
        <v>2</v>
      </c>
      <c r="C259" s="8">
        <f t="shared" si="78"/>
        <v>2</v>
      </c>
      <c r="D259" s="8">
        <f t="shared" si="78"/>
        <v>2</v>
      </c>
      <c r="E259" s="8">
        <f t="shared" si="78"/>
        <v>2</v>
      </c>
      <c r="F259" s="8">
        <f t="shared" si="78"/>
        <v>2</v>
      </c>
      <c r="G259" s="8">
        <f t="shared" si="78"/>
        <v>2</v>
      </c>
      <c r="H259" s="8">
        <f t="shared" si="78"/>
        <v>2</v>
      </c>
      <c r="I259" s="8">
        <f t="shared" si="78"/>
        <v>2</v>
      </c>
      <c r="J259" s="8">
        <f t="shared" si="78"/>
        <v>2</v>
      </c>
      <c r="K259" s="8">
        <f t="shared" si="78"/>
        <v>13</v>
      </c>
      <c r="L259" s="8">
        <f t="shared" si="78"/>
        <v>13</v>
      </c>
      <c r="M259" s="8">
        <f t="shared" si="78"/>
        <v>13</v>
      </c>
      <c r="N259" s="8">
        <f t="shared" si="78"/>
        <v>13</v>
      </c>
      <c r="O259" s="8">
        <f t="shared" si="78"/>
        <v>13</v>
      </c>
      <c r="P259" s="8">
        <f t="shared" si="77"/>
        <v>13</v>
      </c>
      <c r="Q259" s="8">
        <f t="shared" si="76"/>
        <v>13</v>
      </c>
      <c r="R259" s="8">
        <f t="shared" si="76"/>
        <v>13</v>
      </c>
      <c r="S259" s="8">
        <f t="shared" si="76"/>
        <v>13</v>
      </c>
      <c r="T259" s="8">
        <f t="shared" si="76"/>
        <v>13</v>
      </c>
      <c r="U259" s="8">
        <f t="shared" si="76"/>
        <v>16</v>
      </c>
      <c r="V259" s="8">
        <f t="shared" si="76"/>
        <v>16</v>
      </c>
      <c r="W259" s="8">
        <f t="shared" si="76"/>
        <v>0</v>
      </c>
      <c r="X259" s="8">
        <f t="shared" si="76"/>
        <v>0</v>
      </c>
      <c r="Y259" s="8">
        <f t="shared" si="76"/>
        <v>0</v>
      </c>
      <c r="Z259" s="8">
        <f t="shared" si="76"/>
        <v>0</v>
      </c>
      <c r="AA259" s="8">
        <f t="shared" si="76"/>
        <v>0</v>
      </c>
      <c r="AB259" s="8">
        <f t="shared" si="76"/>
        <v>0</v>
      </c>
      <c r="AC259" s="8">
        <f t="shared" si="76"/>
        <v>0</v>
      </c>
      <c r="AD259" s="8">
        <f t="shared" si="76"/>
        <v>0</v>
      </c>
      <c r="AE259" s="8">
        <f t="shared" si="76"/>
        <v>0</v>
      </c>
      <c r="AF259" s="8">
        <f t="shared" si="76"/>
        <v>0</v>
      </c>
      <c r="AG259" s="8">
        <f t="shared" si="75"/>
        <v>0</v>
      </c>
      <c r="AH259" s="8">
        <f t="shared" si="75"/>
        <v>0</v>
      </c>
      <c r="AI259" s="8">
        <f t="shared" si="75"/>
        <v>0</v>
      </c>
      <c r="AJ259" s="8">
        <f t="shared" si="75"/>
        <v>0</v>
      </c>
      <c r="AK259" s="8">
        <f t="shared" si="75"/>
        <v>0</v>
      </c>
      <c r="AL259" s="8">
        <f t="shared" si="75"/>
        <v>0</v>
      </c>
      <c r="AM259" s="8">
        <f t="shared" si="75"/>
        <v>0</v>
      </c>
      <c r="AN259" s="8">
        <f t="shared" si="75"/>
        <v>0</v>
      </c>
      <c r="AO259" s="8">
        <f t="shared" si="75"/>
        <v>0</v>
      </c>
      <c r="AP259" s="8">
        <f t="shared" si="75"/>
        <v>0</v>
      </c>
      <c r="AQ259" s="8">
        <f t="shared" si="75"/>
        <v>0</v>
      </c>
      <c r="AR259" s="8">
        <f t="shared" si="75"/>
        <v>0</v>
      </c>
      <c r="AS259" s="8">
        <f t="shared" si="75"/>
        <v>0</v>
      </c>
      <c r="AT259" s="8">
        <f t="shared" si="75"/>
        <v>0</v>
      </c>
      <c r="AU259" s="8">
        <f t="shared" si="75"/>
        <v>0</v>
      </c>
      <c r="AV259" s="8">
        <f t="shared" si="75"/>
        <v>0</v>
      </c>
      <c r="AW259" s="8">
        <f t="shared" ref="AW259:AZ274" si="79">AW258</f>
        <v>0</v>
      </c>
      <c r="AX259" s="8">
        <f t="shared" si="79"/>
        <v>0</v>
      </c>
      <c r="AY259" s="8">
        <f t="shared" si="79"/>
        <v>0</v>
      </c>
      <c r="AZ259" s="8">
        <f t="shared" si="79"/>
        <v>0</v>
      </c>
      <c r="BA259" s="8"/>
      <c r="BB259" s="8"/>
      <c r="BC259" s="8"/>
      <c r="BD259" s="8"/>
      <c r="BE259" s="8"/>
      <c r="BF259" s="8"/>
      <c r="BG259" s="8"/>
    </row>
    <row r="260" spans="1:59" x14ac:dyDescent="0.3">
      <c r="A260" s="8">
        <f t="shared" si="78"/>
        <v>2</v>
      </c>
      <c r="B260" s="8">
        <f t="shared" si="78"/>
        <v>2</v>
      </c>
      <c r="C260" s="8">
        <f t="shared" si="78"/>
        <v>2</v>
      </c>
      <c r="D260" s="8">
        <f t="shared" si="78"/>
        <v>2</v>
      </c>
      <c r="E260" s="8">
        <f t="shared" si="78"/>
        <v>2</v>
      </c>
      <c r="F260" s="8">
        <f t="shared" si="78"/>
        <v>2</v>
      </c>
      <c r="G260" s="8">
        <f t="shared" si="78"/>
        <v>2</v>
      </c>
      <c r="H260" s="8">
        <f t="shared" si="78"/>
        <v>2</v>
      </c>
      <c r="I260" s="8">
        <f t="shared" si="78"/>
        <v>2</v>
      </c>
      <c r="J260" s="8">
        <f t="shared" si="78"/>
        <v>2</v>
      </c>
      <c r="K260" s="8">
        <f t="shared" si="78"/>
        <v>13</v>
      </c>
      <c r="L260" s="8">
        <f t="shared" si="78"/>
        <v>13</v>
      </c>
      <c r="M260" s="8">
        <f t="shared" si="78"/>
        <v>13</v>
      </c>
      <c r="N260" s="8">
        <f t="shared" si="78"/>
        <v>13</v>
      </c>
      <c r="O260" s="8">
        <f t="shared" si="78"/>
        <v>13</v>
      </c>
      <c r="P260" s="8">
        <f t="shared" si="77"/>
        <v>13</v>
      </c>
      <c r="Q260" s="8">
        <f t="shared" si="76"/>
        <v>13</v>
      </c>
      <c r="R260" s="8">
        <f t="shared" si="76"/>
        <v>13</v>
      </c>
      <c r="S260" s="8">
        <f t="shared" si="76"/>
        <v>13</v>
      </c>
      <c r="T260" s="8">
        <f t="shared" si="76"/>
        <v>13</v>
      </c>
      <c r="U260" s="8">
        <f t="shared" si="76"/>
        <v>16</v>
      </c>
      <c r="V260" s="8">
        <f t="shared" si="76"/>
        <v>16</v>
      </c>
      <c r="W260" s="8">
        <f t="shared" si="76"/>
        <v>0</v>
      </c>
      <c r="X260" s="8">
        <f t="shared" si="76"/>
        <v>0</v>
      </c>
      <c r="Y260" s="8">
        <f t="shared" si="76"/>
        <v>0</v>
      </c>
      <c r="Z260" s="8">
        <f t="shared" si="76"/>
        <v>0</v>
      </c>
      <c r="AA260" s="8">
        <f t="shared" si="76"/>
        <v>0</v>
      </c>
      <c r="AB260" s="8">
        <f t="shared" si="76"/>
        <v>0</v>
      </c>
      <c r="AC260" s="8">
        <f t="shared" si="76"/>
        <v>0</v>
      </c>
      <c r="AD260" s="8">
        <f t="shared" si="76"/>
        <v>0</v>
      </c>
      <c r="AE260" s="8">
        <f t="shared" si="76"/>
        <v>0</v>
      </c>
      <c r="AF260" s="8">
        <f t="shared" si="76"/>
        <v>0</v>
      </c>
      <c r="AG260" s="8">
        <f t="shared" ref="AG260:AV275" si="80">AG259</f>
        <v>0</v>
      </c>
      <c r="AH260" s="8">
        <f t="shared" si="80"/>
        <v>0</v>
      </c>
      <c r="AI260" s="8">
        <f t="shared" si="80"/>
        <v>0</v>
      </c>
      <c r="AJ260" s="8">
        <f t="shared" si="80"/>
        <v>0</v>
      </c>
      <c r="AK260" s="8">
        <f t="shared" si="80"/>
        <v>0</v>
      </c>
      <c r="AL260" s="8">
        <f t="shared" si="80"/>
        <v>0</v>
      </c>
      <c r="AM260" s="8">
        <f t="shared" si="80"/>
        <v>0</v>
      </c>
      <c r="AN260" s="8">
        <f t="shared" si="80"/>
        <v>0</v>
      </c>
      <c r="AO260" s="8">
        <f t="shared" si="80"/>
        <v>0</v>
      </c>
      <c r="AP260" s="8">
        <f t="shared" si="80"/>
        <v>0</v>
      </c>
      <c r="AQ260" s="8">
        <f t="shared" si="80"/>
        <v>0</v>
      </c>
      <c r="AR260" s="8">
        <f t="shared" si="80"/>
        <v>0</v>
      </c>
      <c r="AS260" s="8">
        <f t="shared" si="80"/>
        <v>0</v>
      </c>
      <c r="AT260" s="8">
        <f t="shared" si="80"/>
        <v>0</v>
      </c>
      <c r="AU260" s="8">
        <f t="shared" si="80"/>
        <v>0</v>
      </c>
      <c r="AV260" s="8">
        <f t="shared" si="80"/>
        <v>0</v>
      </c>
      <c r="AW260" s="8">
        <f t="shared" si="79"/>
        <v>0</v>
      </c>
      <c r="AX260" s="8">
        <f t="shared" si="79"/>
        <v>0</v>
      </c>
      <c r="AY260" s="8">
        <f t="shared" si="79"/>
        <v>0</v>
      </c>
      <c r="AZ260" s="8">
        <f t="shared" si="79"/>
        <v>0</v>
      </c>
      <c r="BA260" s="8"/>
      <c r="BB260" s="8"/>
      <c r="BC260" s="8"/>
      <c r="BD260" s="8"/>
      <c r="BE260" s="8"/>
      <c r="BF260" s="8"/>
      <c r="BG260" s="8"/>
    </row>
    <row r="261" spans="1:59" x14ac:dyDescent="0.3">
      <c r="A261" s="8">
        <f t="shared" si="78"/>
        <v>2</v>
      </c>
      <c r="B261" s="8">
        <f t="shared" si="78"/>
        <v>2</v>
      </c>
      <c r="C261" s="8">
        <f t="shared" si="78"/>
        <v>2</v>
      </c>
      <c r="D261" s="8">
        <f t="shared" si="78"/>
        <v>2</v>
      </c>
      <c r="E261" s="8">
        <f t="shared" si="78"/>
        <v>2</v>
      </c>
      <c r="F261" s="8">
        <f t="shared" si="78"/>
        <v>2</v>
      </c>
      <c r="G261" s="8">
        <f t="shared" si="78"/>
        <v>2</v>
      </c>
      <c r="H261" s="8">
        <f t="shared" si="78"/>
        <v>2</v>
      </c>
      <c r="I261" s="8">
        <f t="shared" si="78"/>
        <v>2</v>
      </c>
      <c r="J261" s="8">
        <f t="shared" si="78"/>
        <v>2</v>
      </c>
      <c r="K261" s="8">
        <f t="shared" si="78"/>
        <v>13</v>
      </c>
      <c r="L261" s="8">
        <f t="shared" si="78"/>
        <v>13</v>
      </c>
      <c r="M261" s="8">
        <f t="shared" si="78"/>
        <v>13</v>
      </c>
      <c r="N261" s="8">
        <f t="shared" si="78"/>
        <v>13</v>
      </c>
      <c r="O261" s="8">
        <f t="shared" si="78"/>
        <v>13</v>
      </c>
      <c r="P261" s="8">
        <f t="shared" si="77"/>
        <v>13</v>
      </c>
      <c r="Q261" s="8">
        <f t="shared" si="76"/>
        <v>13</v>
      </c>
      <c r="R261" s="8">
        <f t="shared" si="76"/>
        <v>13</v>
      </c>
      <c r="S261" s="8">
        <f t="shared" si="76"/>
        <v>13</v>
      </c>
      <c r="T261" s="8">
        <f t="shared" si="76"/>
        <v>13</v>
      </c>
      <c r="U261" s="8">
        <f t="shared" si="76"/>
        <v>16</v>
      </c>
      <c r="V261" s="8">
        <f t="shared" si="76"/>
        <v>16</v>
      </c>
      <c r="W261" s="8">
        <f t="shared" si="76"/>
        <v>0</v>
      </c>
      <c r="X261" s="8">
        <f t="shared" si="76"/>
        <v>0</v>
      </c>
      <c r="Y261" s="8">
        <f t="shared" si="76"/>
        <v>0</v>
      </c>
      <c r="Z261" s="8">
        <f t="shared" si="76"/>
        <v>0</v>
      </c>
      <c r="AA261" s="8">
        <f t="shared" si="76"/>
        <v>0</v>
      </c>
      <c r="AB261" s="8">
        <f t="shared" si="76"/>
        <v>0</v>
      </c>
      <c r="AC261" s="8">
        <f t="shared" si="76"/>
        <v>0</v>
      </c>
      <c r="AD261" s="8">
        <f t="shared" si="76"/>
        <v>0</v>
      </c>
      <c r="AE261" s="8">
        <f t="shared" si="76"/>
        <v>0</v>
      </c>
      <c r="AF261" s="8">
        <f t="shared" si="76"/>
        <v>0</v>
      </c>
      <c r="AG261" s="8">
        <f t="shared" si="80"/>
        <v>0</v>
      </c>
      <c r="AH261" s="8">
        <f t="shared" si="80"/>
        <v>0</v>
      </c>
      <c r="AI261" s="8">
        <f t="shared" si="80"/>
        <v>0</v>
      </c>
      <c r="AJ261" s="8">
        <f t="shared" si="80"/>
        <v>0</v>
      </c>
      <c r="AK261" s="8">
        <f t="shared" si="80"/>
        <v>0</v>
      </c>
      <c r="AL261" s="8">
        <f t="shared" si="80"/>
        <v>0</v>
      </c>
      <c r="AM261" s="8">
        <f t="shared" si="80"/>
        <v>0</v>
      </c>
      <c r="AN261" s="8">
        <f t="shared" si="80"/>
        <v>0</v>
      </c>
      <c r="AO261" s="8">
        <f t="shared" si="80"/>
        <v>0</v>
      </c>
      <c r="AP261" s="8">
        <f t="shared" si="80"/>
        <v>0</v>
      </c>
      <c r="AQ261" s="8">
        <f t="shared" si="80"/>
        <v>0</v>
      </c>
      <c r="AR261" s="8">
        <f t="shared" si="80"/>
        <v>0</v>
      </c>
      <c r="AS261" s="8">
        <f t="shared" si="80"/>
        <v>0</v>
      </c>
      <c r="AT261" s="8">
        <f t="shared" si="80"/>
        <v>0</v>
      </c>
      <c r="AU261" s="8">
        <f t="shared" si="80"/>
        <v>0</v>
      </c>
      <c r="AV261" s="8">
        <f t="shared" si="80"/>
        <v>0</v>
      </c>
      <c r="AW261" s="8">
        <f t="shared" si="79"/>
        <v>0</v>
      </c>
      <c r="AX261" s="8">
        <f t="shared" si="79"/>
        <v>0</v>
      </c>
      <c r="AY261" s="8">
        <f t="shared" si="79"/>
        <v>0</v>
      </c>
      <c r="AZ261" s="8">
        <f t="shared" si="79"/>
        <v>0</v>
      </c>
      <c r="BA261" s="8"/>
      <c r="BB261" s="8"/>
      <c r="BC261" s="8"/>
      <c r="BD261" s="8"/>
      <c r="BE261" s="8"/>
      <c r="BF261" s="8"/>
      <c r="BG261" s="8"/>
    </row>
    <row r="262" spans="1:59" x14ac:dyDescent="0.3">
      <c r="A262" s="8">
        <f t="shared" si="78"/>
        <v>2</v>
      </c>
      <c r="B262" s="8">
        <f t="shared" si="78"/>
        <v>2</v>
      </c>
      <c r="C262" s="8">
        <f t="shared" si="78"/>
        <v>2</v>
      </c>
      <c r="D262" s="8">
        <f t="shared" si="78"/>
        <v>2</v>
      </c>
      <c r="E262" s="8">
        <f t="shared" si="78"/>
        <v>2</v>
      </c>
      <c r="F262" s="8">
        <f t="shared" si="78"/>
        <v>2</v>
      </c>
      <c r="G262" s="8">
        <f t="shared" si="78"/>
        <v>2</v>
      </c>
      <c r="H262" s="8">
        <f t="shared" si="78"/>
        <v>2</v>
      </c>
      <c r="I262" s="8">
        <f t="shared" si="78"/>
        <v>2</v>
      </c>
      <c r="J262" s="8">
        <f t="shared" si="78"/>
        <v>2</v>
      </c>
      <c r="K262" s="8">
        <f t="shared" si="78"/>
        <v>13</v>
      </c>
      <c r="L262" s="8">
        <f t="shared" si="78"/>
        <v>13</v>
      </c>
      <c r="M262" s="8">
        <f t="shared" si="78"/>
        <v>13</v>
      </c>
      <c r="N262" s="8">
        <f t="shared" si="78"/>
        <v>13</v>
      </c>
      <c r="O262" s="8">
        <f t="shared" si="78"/>
        <v>13</v>
      </c>
      <c r="P262" s="8">
        <f t="shared" si="77"/>
        <v>13</v>
      </c>
      <c r="Q262" s="8">
        <f t="shared" si="76"/>
        <v>13</v>
      </c>
      <c r="R262" s="8">
        <f t="shared" si="76"/>
        <v>13</v>
      </c>
      <c r="S262" s="8">
        <f t="shared" si="76"/>
        <v>13</v>
      </c>
      <c r="T262" s="8">
        <f t="shared" si="76"/>
        <v>13</v>
      </c>
      <c r="U262" s="8">
        <f t="shared" si="76"/>
        <v>16</v>
      </c>
      <c r="V262" s="8">
        <f t="shared" si="76"/>
        <v>16</v>
      </c>
      <c r="W262" s="8">
        <f t="shared" si="76"/>
        <v>0</v>
      </c>
      <c r="X262" s="8">
        <f t="shared" si="76"/>
        <v>0</v>
      </c>
      <c r="Y262" s="8">
        <f t="shared" si="76"/>
        <v>0</v>
      </c>
      <c r="Z262" s="8">
        <f t="shared" si="76"/>
        <v>0</v>
      </c>
      <c r="AA262" s="8">
        <f t="shared" si="76"/>
        <v>0</v>
      </c>
      <c r="AB262" s="8">
        <f t="shared" si="76"/>
        <v>0</v>
      </c>
      <c r="AC262" s="8">
        <f t="shared" si="76"/>
        <v>0</v>
      </c>
      <c r="AD262" s="8">
        <f t="shared" si="76"/>
        <v>0</v>
      </c>
      <c r="AE262" s="8">
        <f t="shared" si="76"/>
        <v>0</v>
      </c>
      <c r="AF262" s="8">
        <f t="shared" si="76"/>
        <v>0</v>
      </c>
      <c r="AG262" s="8">
        <f t="shared" si="80"/>
        <v>0</v>
      </c>
      <c r="AH262" s="8">
        <f t="shared" si="80"/>
        <v>0</v>
      </c>
      <c r="AI262" s="8">
        <f t="shared" si="80"/>
        <v>0</v>
      </c>
      <c r="AJ262" s="8">
        <f t="shared" si="80"/>
        <v>0</v>
      </c>
      <c r="AK262" s="8">
        <f t="shared" si="80"/>
        <v>0</v>
      </c>
      <c r="AL262" s="8">
        <f t="shared" si="80"/>
        <v>0</v>
      </c>
      <c r="AM262" s="8">
        <f t="shared" si="80"/>
        <v>0</v>
      </c>
      <c r="AN262" s="8">
        <f t="shared" si="80"/>
        <v>0</v>
      </c>
      <c r="AO262" s="8">
        <f t="shared" si="80"/>
        <v>0</v>
      </c>
      <c r="AP262" s="8">
        <f t="shared" si="80"/>
        <v>0</v>
      </c>
      <c r="AQ262" s="8">
        <f t="shared" si="80"/>
        <v>0</v>
      </c>
      <c r="AR262" s="8">
        <f t="shared" si="80"/>
        <v>0</v>
      </c>
      <c r="AS262" s="8">
        <f t="shared" si="80"/>
        <v>0</v>
      </c>
      <c r="AT262" s="8">
        <f t="shared" si="80"/>
        <v>0</v>
      </c>
      <c r="AU262" s="8">
        <f t="shared" si="80"/>
        <v>0</v>
      </c>
      <c r="AV262" s="8">
        <f t="shared" si="80"/>
        <v>0</v>
      </c>
      <c r="AW262" s="8">
        <f t="shared" si="79"/>
        <v>0</v>
      </c>
      <c r="AX262" s="8">
        <f t="shared" si="79"/>
        <v>0</v>
      </c>
      <c r="AY262" s="8">
        <f t="shared" si="79"/>
        <v>0</v>
      </c>
      <c r="AZ262" s="8">
        <f t="shared" si="79"/>
        <v>0</v>
      </c>
      <c r="BA262" s="8"/>
      <c r="BB262" s="8"/>
      <c r="BC262" s="8"/>
      <c r="BD262" s="8"/>
      <c r="BE262" s="8"/>
      <c r="BF262" s="8"/>
      <c r="BG262" s="8"/>
    </row>
    <row r="263" spans="1:59" x14ac:dyDescent="0.3">
      <c r="A263" s="8">
        <f t="shared" si="78"/>
        <v>2</v>
      </c>
      <c r="B263" s="8">
        <f t="shared" si="78"/>
        <v>2</v>
      </c>
      <c r="C263" s="8">
        <f t="shared" si="78"/>
        <v>2</v>
      </c>
      <c r="D263" s="8">
        <f t="shared" si="78"/>
        <v>2</v>
      </c>
      <c r="E263" s="8">
        <f t="shared" si="78"/>
        <v>2</v>
      </c>
      <c r="F263" s="8">
        <f t="shared" si="78"/>
        <v>2</v>
      </c>
      <c r="G263" s="8">
        <f t="shared" si="78"/>
        <v>2</v>
      </c>
      <c r="H263" s="8">
        <f t="shared" si="78"/>
        <v>2</v>
      </c>
      <c r="I263" s="8">
        <f t="shared" si="78"/>
        <v>2</v>
      </c>
      <c r="J263" s="8">
        <f t="shared" si="78"/>
        <v>2</v>
      </c>
      <c r="K263" s="8">
        <f t="shared" si="78"/>
        <v>13</v>
      </c>
      <c r="L263" s="8">
        <f t="shared" si="78"/>
        <v>13</v>
      </c>
      <c r="M263" s="8">
        <f t="shared" si="78"/>
        <v>13</v>
      </c>
      <c r="N263" s="8">
        <f t="shared" si="78"/>
        <v>13</v>
      </c>
      <c r="O263" s="8">
        <f t="shared" si="78"/>
        <v>13</v>
      </c>
      <c r="P263" s="8">
        <f t="shared" si="77"/>
        <v>13</v>
      </c>
      <c r="Q263" s="8">
        <f t="shared" si="76"/>
        <v>13</v>
      </c>
      <c r="R263" s="8">
        <f t="shared" si="76"/>
        <v>13</v>
      </c>
      <c r="S263" s="8">
        <f t="shared" si="76"/>
        <v>13</v>
      </c>
      <c r="T263" s="8">
        <f t="shared" si="76"/>
        <v>13</v>
      </c>
      <c r="U263" s="8">
        <f t="shared" si="76"/>
        <v>16</v>
      </c>
      <c r="V263" s="8">
        <f t="shared" si="76"/>
        <v>16</v>
      </c>
      <c r="W263" s="8">
        <f t="shared" si="76"/>
        <v>0</v>
      </c>
      <c r="X263" s="8">
        <f t="shared" si="76"/>
        <v>0</v>
      </c>
      <c r="Y263" s="8">
        <f t="shared" si="76"/>
        <v>0</v>
      </c>
      <c r="Z263" s="8">
        <f t="shared" si="76"/>
        <v>0</v>
      </c>
      <c r="AA263" s="8">
        <f t="shared" si="76"/>
        <v>0</v>
      </c>
      <c r="AB263" s="8">
        <f t="shared" si="76"/>
        <v>0</v>
      </c>
      <c r="AC263" s="8">
        <f t="shared" si="76"/>
        <v>0</v>
      </c>
      <c r="AD263" s="8">
        <f t="shared" si="76"/>
        <v>0</v>
      </c>
      <c r="AE263" s="8">
        <f t="shared" si="76"/>
        <v>0</v>
      </c>
      <c r="AF263" s="8">
        <f t="shared" si="76"/>
        <v>0</v>
      </c>
      <c r="AG263" s="8">
        <f t="shared" si="80"/>
        <v>0</v>
      </c>
      <c r="AH263" s="8">
        <f t="shared" si="80"/>
        <v>0</v>
      </c>
      <c r="AI263" s="8">
        <f t="shared" si="80"/>
        <v>0</v>
      </c>
      <c r="AJ263" s="8">
        <f t="shared" si="80"/>
        <v>0</v>
      </c>
      <c r="AK263" s="8">
        <f t="shared" si="80"/>
        <v>0</v>
      </c>
      <c r="AL263" s="8">
        <f t="shared" si="80"/>
        <v>0</v>
      </c>
      <c r="AM263" s="8">
        <f t="shared" si="80"/>
        <v>0</v>
      </c>
      <c r="AN263" s="8">
        <f t="shared" si="80"/>
        <v>0</v>
      </c>
      <c r="AO263" s="8">
        <f t="shared" si="80"/>
        <v>0</v>
      </c>
      <c r="AP263" s="8">
        <f t="shared" si="80"/>
        <v>0</v>
      </c>
      <c r="AQ263" s="8">
        <f t="shared" si="80"/>
        <v>0</v>
      </c>
      <c r="AR263" s="8">
        <f t="shared" si="80"/>
        <v>0</v>
      </c>
      <c r="AS263" s="8">
        <f t="shared" si="80"/>
        <v>0</v>
      </c>
      <c r="AT263" s="8">
        <f t="shared" si="80"/>
        <v>0</v>
      </c>
      <c r="AU263" s="8">
        <f t="shared" si="80"/>
        <v>0</v>
      </c>
      <c r="AV263" s="8">
        <f t="shared" si="80"/>
        <v>0</v>
      </c>
      <c r="AW263" s="8">
        <f t="shared" si="79"/>
        <v>0</v>
      </c>
      <c r="AX263" s="8">
        <f t="shared" si="79"/>
        <v>0</v>
      </c>
      <c r="AY263" s="8">
        <f t="shared" si="79"/>
        <v>0</v>
      </c>
      <c r="AZ263" s="8">
        <f t="shared" si="79"/>
        <v>0</v>
      </c>
      <c r="BA263" s="8"/>
      <c r="BB263" s="8"/>
      <c r="BC263" s="8"/>
      <c r="BD263" s="8"/>
      <c r="BE263" s="8"/>
      <c r="BF263" s="8"/>
      <c r="BG263" s="8"/>
    </row>
    <row r="264" spans="1:59" x14ac:dyDescent="0.3">
      <c r="A264" s="8">
        <f t="shared" si="78"/>
        <v>2</v>
      </c>
      <c r="B264" s="8">
        <f t="shared" si="78"/>
        <v>2</v>
      </c>
      <c r="C264" s="8">
        <f t="shared" si="78"/>
        <v>2</v>
      </c>
      <c r="D264" s="8">
        <f t="shared" si="78"/>
        <v>2</v>
      </c>
      <c r="E264" s="8">
        <f t="shared" si="78"/>
        <v>2</v>
      </c>
      <c r="F264" s="8">
        <f t="shared" si="78"/>
        <v>2</v>
      </c>
      <c r="G264" s="8">
        <f t="shared" si="78"/>
        <v>2</v>
      </c>
      <c r="H264" s="8">
        <f t="shared" si="78"/>
        <v>2</v>
      </c>
      <c r="I264" s="8">
        <f t="shared" si="78"/>
        <v>2</v>
      </c>
      <c r="J264" s="8">
        <f t="shared" si="78"/>
        <v>2</v>
      </c>
      <c r="K264" s="8">
        <f t="shared" si="78"/>
        <v>13</v>
      </c>
      <c r="L264" s="8">
        <f t="shared" si="78"/>
        <v>13</v>
      </c>
      <c r="M264" s="8">
        <f t="shared" si="78"/>
        <v>13</v>
      </c>
      <c r="N264" s="8">
        <f t="shared" si="78"/>
        <v>13</v>
      </c>
      <c r="O264" s="8">
        <f t="shared" si="78"/>
        <v>13</v>
      </c>
      <c r="P264" s="8">
        <f t="shared" si="77"/>
        <v>13</v>
      </c>
      <c r="Q264" s="8">
        <f t="shared" si="76"/>
        <v>13</v>
      </c>
      <c r="R264" s="8">
        <f t="shared" si="76"/>
        <v>13</v>
      </c>
      <c r="S264" s="8">
        <f t="shared" si="76"/>
        <v>13</v>
      </c>
      <c r="T264" s="8">
        <f t="shared" si="76"/>
        <v>13</v>
      </c>
      <c r="U264" s="8">
        <f t="shared" si="76"/>
        <v>16</v>
      </c>
      <c r="V264" s="8">
        <f t="shared" si="76"/>
        <v>16</v>
      </c>
      <c r="W264" s="8">
        <f t="shared" si="76"/>
        <v>0</v>
      </c>
      <c r="X264" s="8">
        <f t="shared" si="76"/>
        <v>0</v>
      </c>
      <c r="Y264" s="8">
        <f t="shared" si="76"/>
        <v>0</v>
      </c>
      <c r="Z264" s="8">
        <f t="shared" si="76"/>
        <v>0</v>
      </c>
      <c r="AA264" s="8">
        <f t="shared" si="76"/>
        <v>0</v>
      </c>
      <c r="AB264" s="8">
        <f t="shared" si="76"/>
        <v>0</v>
      </c>
      <c r="AC264" s="8">
        <f t="shared" si="76"/>
        <v>0</v>
      </c>
      <c r="AD264" s="8">
        <f t="shared" si="76"/>
        <v>0</v>
      </c>
      <c r="AE264" s="8">
        <f t="shared" si="76"/>
        <v>0</v>
      </c>
      <c r="AF264" s="8">
        <f t="shared" si="76"/>
        <v>0</v>
      </c>
      <c r="AG264" s="8">
        <f t="shared" si="80"/>
        <v>0</v>
      </c>
      <c r="AH264" s="8">
        <f t="shared" si="80"/>
        <v>0</v>
      </c>
      <c r="AI264" s="8">
        <f t="shared" si="80"/>
        <v>0</v>
      </c>
      <c r="AJ264" s="8">
        <f t="shared" si="80"/>
        <v>0</v>
      </c>
      <c r="AK264" s="8">
        <f t="shared" si="80"/>
        <v>0</v>
      </c>
      <c r="AL264" s="8">
        <f t="shared" si="80"/>
        <v>0</v>
      </c>
      <c r="AM264" s="8">
        <f t="shared" si="80"/>
        <v>0</v>
      </c>
      <c r="AN264" s="8">
        <f t="shared" si="80"/>
        <v>0</v>
      </c>
      <c r="AO264" s="8">
        <f t="shared" si="80"/>
        <v>0</v>
      </c>
      <c r="AP264" s="8">
        <f t="shared" si="80"/>
        <v>0</v>
      </c>
      <c r="AQ264" s="8">
        <f t="shared" si="80"/>
        <v>0</v>
      </c>
      <c r="AR264" s="8">
        <f t="shared" si="80"/>
        <v>0</v>
      </c>
      <c r="AS264" s="8">
        <f t="shared" si="80"/>
        <v>0</v>
      </c>
      <c r="AT264" s="8">
        <f t="shared" si="80"/>
        <v>0</v>
      </c>
      <c r="AU264" s="8">
        <f t="shared" si="80"/>
        <v>0</v>
      </c>
      <c r="AV264" s="8">
        <f t="shared" si="80"/>
        <v>0</v>
      </c>
      <c r="AW264" s="8">
        <f t="shared" si="79"/>
        <v>0</v>
      </c>
      <c r="AX264" s="8">
        <f t="shared" si="79"/>
        <v>0</v>
      </c>
      <c r="AY264" s="8">
        <f t="shared" si="79"/>
        <v>0</v>
      </c>
      <c r="AZ264" s="8">
        <f t="shared" si="79"/>
        <v>0</v>
      </c>
      <c r="BA264" s="8"/>
      <c r="BB264" s="8"/>
      <c r="BC264" s="8"/>
      <c r="BD264" s="8"/>
      <c r="BE264" s="8"/>
      <c r="BF264" s="8"/>
      <c r="BG264" s="8"/>
    </row>
    <row r="265" spans="1:59" x14ac:dyDescent="0.3">
      <c r="A265" s="8">
        <f t="shared" si="78"/>
        <v>2</v>
      </c>
      <c r="B265" s="8">
        <f t="shared" si="78"/>
        <v>2</v>
      </c>
      <c r="C265" s="8">
        <f t="shared" si="78"/>
        <v>2</v>
      </c>
      <c r="D265" s="8">
        <f t="shared" si="78"/>
        <v>2</v>
      </c>
      <c r="E265" s="8">
        <f t="shared" si="78"/>
        <v>2</v>
      </c>
      <c r="F265" s="8">
        <f t="shared" si="78"/>
        <v>2</v>
      </c>
      <c r="G265" s="8">
        <f t="shared" si="78"/>
        <v>2</v>
      </c>
      <c r="H265" s="8">
        <f t="shared" si="78"/>
        <v>2</v>
      </c>
      <c r="I265" s="8">
        <f t="shared" si="78"/>
        <v>2</v>
      </c>
      <c r="J265" s="8">
        <f t="shared" si="78"/>
        <v>2</v>
      </c>
      <c r="K265" s="8">
        <f t="shared" si="78"/>
        <v>13</v>
      </c>
      <c r="L265" s="8">
        <f t="shared" si="78"/>
        <v>13</v>
      </c>
      <c r="M265" s="8">
        <f t="shared" si="78"/>
        <v>13</v>
      </c>
      <c r="N265" s="8">
        <f t="shared" si="78"/>
        <v>13</v>
      </c>
      <c r="O265" s="8">
        <f t="shared" si="78"/>
        <v>13</v>
      </c>
      <c r="P265" s="8">
        <f t="shared" si="77"/>
        <v>13</v>
      </c>
      <c r="Q265" s="8">
        <f t="shared" si="76"/>
        <v>13</v>
      </c>
      <c r="R265" s="8">
        <f t="shared" si="76"/>
        <v>13</v>
      </c>
      <c r="S265" s="8">
        <f t="shared" si="76"/>
        <v>13</v>
      </c>
      <c r="T265" s="8">
        <f t="shared" si="76"/>
        <v>13</v>
      </c>
      <c r="U265" s="8">
        <f t="shared" si="76"/>
        <v>16</v>
      </c>
      <c r="V265" s="8">
        <f t="shared" si="76"/>
        <v>16</v>
      </c>
      <c r="W265" s="8">
        <f t="shared" si="76"/>
        <v>0</v>
      </c>
      <c r="X265" s="8">
        <f t="shared" si="76"/>
        <v>0</v>
      </c>
      <c r="Y265" s="8">
        <f t="shared" si="76"/>
        <v>0</v>
      </c>
      <c r="Z265" s="8">
        <f t="shared" si="76"/>
        <v>0</v>
      </c>
      <c r="AA265" s="8">
        <f t="shared" si="76"/>
        <v>0</v>
      </c>
      <c r="AB265" s="8">
        <f t="shared" si="76"/>
        <v>0</v>
      </c>
      <c r="AC265" s="8">
        <f t="shared" si="76"/>
        <v>0</v>
      </c>
      <c r="AD265" s="8">
        <f t="shared" si="76"/>
        <v>0</v>
      </c>
      <c r="AE265" s="8">
        <f t="shared" si="76"/>
        <v>0</v>
      </c>
      <c r="AF265" s="8">
        <f t="shared" si="76"/>
        <v>0</v>
      </c>
      <c r="AG265" s="8">
        <f t="shared" si="80"/>
        <v>0</v>
      </c>
      <c r="AH265" s="8">
        <f t="shared" si="80"/>
        <v>0</v>
      </c>
      <c r="AI265" s="8">
        <f t="shared" si="80"/>
        <v>0</v>
      </c>
      <c r="AJ265" s="8">
        <f t="shared" si="80"/>
        <v>0</v>
      </c>
      <c r="AK265" s="8">
        <f t="shared" si="80"/>
        <v>0</v>
      </c>
      <c r="AL265" s="8">
        <f t="shared" si="80"/>
        <v>0</v>
      </c>
      <c r="AM265" s="8">
        <f t="shared" si="80"/>
        <v>0</v>
      </c>
      <c r="AN265" s="8">
        <f t="shared" si="80"/>
        <v>0</v>
      </c>
      <c r="AO265" s="8">
        <f t="shared" si="80"/>
        <v>0</v>
      </c>
      <c r="AP265" s="8">
        <f t="shared" si="80"/>
        <v>0</v>
      </c>
      <c r="AQ265" s="8">
        <f t="shared" si="80"/>
        <v>0</v>
      </c>
      <c r="AR265" s="8">
        <f t="shared" si="80"/>
        <v>0</v>
      </c>
      <c r="AS265" s="8">
        <f t="shared" si="80"/>
        <v>0</v>
      </c>
      <c r="AT265" s="8">
        <f t="shared" si="80"/>
        <v>0</v>
      </c>
      <c r="AU265" s="8">
        <f t="shared" si="80"/>
        <v>0</v>
      </c>
      <c r="AV265" s="8">
        <f t="shared" si="80"/>
        <v>0</v>
      </c>
      <c r="AW265" s="8">
        <f t="shared" si="79"/>
        <v>0</v>
      </c>
      <c r="AX265" s="8">
        <f t="shared" si="79"/>
        <v>0</v>
      </c>
      <c r="AY265" s="8">
        <f t="shared" si="79"/>
        <v>0</v>
      </c>
      <c r="AZ265" s="8">
        <f t="shared" si="79"/>
        <v>0</v>
      </c>
      <c r="BA265" s="8"/>
      <c r="BB265" s="8"/>
      <c r="BC265" s="8"/>
      <c r="BD265" s="8"/>
      <c r="BE265" s="8"/>
      <c r="BF265" s="8"/>
      <c r="BG265" s="8"/>
    </row>
    <row r="266" spans="1:59" x14ac:dyDescent="0.3">
      <c r="A266" s="8">
        <f t="shared" si="78"/>
        <v>2</v>
      </c>
      <c r="B266" s="8">
        <f t="shared" si="78"/>
        <v>2</v>
      </c>
      <c r="C266" s="8">
        <f t="shared" si="78"/>
        <v>2</v>
      </c>
      <c r="D266" s="8">
        <f t="shared" si="78"/>
        <v>2</v>
      </c>
      <c r="E266" s="8">
        <f t="shared" si="78"/>
        <v>2</v>
      </c>
      <c r="F266" s="8">
        <f t="shared" si="78"/>
        <v>2</v>
      </c>
      <c r="G266" s="8">
        <f t="shared" si="78"/>
        <v>2</v>
      </c>
      <c r="H266" s="8">
        <f t="shared" si="78"/>
        <v>2</v>
      </c>
      <c r="I266" s="8">
        <f t="shared" si="78"/>
        <v>2</v>
      </c>
      <c r="J266" s="8">
        <f t="shared" si="78"/>
        <v>2</v>
      </c>
      <c r="K266" s="8">
        <f t="shared" si="78"/>
        <v>13</v>
      </c>
      <c r="L266" s="8">
        <f t="shared" si="78"/>
        <v>13</v>
      </c>
      <c r="M266" s="8">
        <f t="shared" si="78"/>
        <v>13</v>
      </c>
      <c r="N266" s="8">
        <f t="shared" si="78"/>
        <v>13</v>
      </c>
      <c r="O266" s="8">
        <f t="shared" si="78"/>
        <v>13</v>
      </c>
      <c r="P266" s="8">
        <f t="shared" si="77"/>
        <v>13</v>
      </c>
      <c r="Q266" s="8">
        <f t="shared" si="76"/>
        <v>13</v>
      </c>
      <c r="R266" s="8">
        <f t="shared" si="76"/>
        <v>13</v>
      </c>
      <c r="S266" s="8">
        <f t="shared" si="76"/>
        <v>13</v>
      </c>
      <c r="T266" s="8">
        <f t="shared" si="76"/>
        <v>13</v>
      </c>
      <c r="U266" s="8">
        <f t="shared" si="76"/>
        <v>16</v>
      </c>
      <c r="V266" s="8">
        <f t="shared" si="76"/>
        <v>16</v>
      </c>
      <c r="W266" s="8">
        <f t="shared" si="76"/>
        <v>0</v>
      </c>
      <c r="X266" s="8">
        <f t="shared" si="76"/>
        <v>0</v>
      </c>
      <c r="Y266" s="8">
        <f t="shared" si="76"/>
        <v>0</v>
      </c>
      <c r="Z266" s="8">
        <f t="shared" si="76"/>
        <v>0</v>
      </c>
      <c r="AA266" s="8">
        <f t="shared" si="76"/>
        <v>0</v>
      </c>
      <c r="AB266" s="8">
        <f t="shared" si="76"/>
        <v>0</v>
      </c>
      <c r="AC266" s="8">
        <f t="shared" si="76"/>
        <v>0</v>
      </c>
      <c r="AD266" s="8">
        <f t="shared" si="76"/>
        <v>0</v>
      </c>
      <c r="AE266" s="8">
        <f t="shared" si="76"/>
        <v>0</v>
      </c>
      <c r="AF266" s="8">
        <f t="shared" si="76"/>
        <v>0</v>
      </c>
      <c r="AG266" s="8">
        <f t="shared" si="80"/>
        <v>0</v>
      </c>
      <c r="AH266" s="8">
        <f t="shared" si="80"/>
        <v>0</v>
      </c>
      <c r="AI266" s="8">
        <f t="shared" si="80"/>
        <v>0</v>
      </c>
      <c r="AJ266" s="8">
        <f t="shared" si="80"/>
        <v>0</v>
      </c>
      <c r="AK266" s="8">
        <f t="shared" si="80"/>
        <v>0</v>
      </c>
      <c r="AL266" s="8">
        <f t="shared" si="80"/>
        <v>0</v>
      </c>
      <c r="AM266" s="8">
        <f t="shared" si="80"/>
        <v>0</v>
      </c>
      <c r="AN266" s="8">
        <f t="shared" si="80"/>
        <v>0</v>
      </c>
      <c r="AO266" s="8">
        <f t="shared" si="80"/>
        <v>0</v>
      </c>
      <c r="AP266" s="8">
        <f t="shared" si="80"/>
        <v>0</v>
      </c>
      <c r="AQ266" s="8">
        <f t="shared" si="80"/>
        <v>0</v>
      </c>
      <c r="AR266" s="8">
        <f t="shared" si="80"/>
        <v>0</v>
      </c>
      <c r="AS266" s="8">
        <f t="shared" si="80"/>
        <v>0</v>
      </c>
      <c r="AT266" s="8">
        <f t="shared" si="80"/>
        <v>0</v>
      </c>
      <c r="AU266" s="8">
        <f t="shared" si="80"/>
        <v>0</v>
      </c>
      <c r="AV266" s="8">
        <f t="shared" si="80"/>
        <v>0</v>
      </c>
      <c r="AW266" s="8">
        <f t="shared" si="79"/>
        <v>0</v>
      </c>
      <c r="AX266" s="8">
        <f t="shared" si="79"/>
        <v>0</v>
      </c>
      <c r="AY266" s="8">
        <f t="shared" si="79"/>
        <v>0</v>
      </c>
      <c r="AZ266" s="8">
        <f t="shared" si="79"/>
        <v>0</v>
      </c>
      <c r="BA266" s="8"/>
      <c r="BB266" s="8"/>
      <c r="BC266" s="8"/>
      <c r="BD266" s="8"/>
      <c r="BE266" s="8"/>
      <c r="BF266" s="8"/>
      <c r="BG266" s="8"/>
    </row>
    <row r="267" spans="1:59" x14ac:dyDescent="0.3">
      <c r="A267" s="8">
        <f t="shared" si="78"/>
        <v>2</v>
      </c>
      <c r="B267" s="8">
        <f t="shared" si="78"/>
        <v>2</v>
      </c>
      <c r="C267" s="8">
        <f t="shared" si="78"/>
        <v>2</v>
      </c>
      <c r="D267" s="8">
        <f t="shared" si="78"/>
        <v>2</v>
      </c>
      <c r="E267" s="8">
        <f t="shared" si="78"/>
        <v>2</v>
      </c>
      <c r="F267" s="8">
        <f t="shared" si="78"/>
        <v>2</v>
      </c>
      <c r="G267" s="8">
        <f t="shared" si="78"/>
        <v>2</v>
      </c>
      <c r="H267" s="8">
        <f t="shared" si="78"/>
        <v>2</v>
      </c>
      <c r="I267" s="8">
        <f t="shared" si="78"/>
        <v>2</v>
      </c>
      <c r="J267" s="8">
        <f t="shared" si="78"/>
        <v>2</v>
      </c>
      <c r="K267" s="8">
        <f t="shared" si="78"/>
        <v>13</v>
      </c>
      <c r="L267" s="8">
        <f t="shared" si="78"/>
        <v>13</v>
      </c>
      <c r="M267" s="8">
        <f t="shared" si="78"/>
        <v>13</v>
      </c>
      <c r="N267" s="8">
        <f t="shared" si="78"/>
        <v>13</v>
      </c>
      <c r="O267" s="8">
        <f t="shared" si="78"/>
        <v>13</v>
      </c>
      <c r="P267" s="8">
        <f t="shared" si="77"/>
        <v>13</v>
      </c>
      <c r="Q267" s="8">
        <f t="shared" si="76"/>
        <v>13</v>
      </c>
      <c r="R267" s="8">
        <f t="shared" si="76"/>
        <v>13</v>
      </c>
      <c r="S267" s="8">
        <f t="shared" si="76"/>
        <v>13</v>
      </c>
      <c r="T267" s="8">
        <f t="shared" si="76"/>
        <v>13</v>
      </c>
      <c r="U267" s="8">
        <f t="shared" si="76"/>
        <v>16</v>
      </c>
      <c r="V267" s="8">
        <f t="shared" si="76"/>
        <v>16</v>
      </c>
      <c r="W267" s="8">
        <f t="shared" si="76"/>
        <v>0</v>
      </c>
      <c r="X267" s="8">
        <f t="shared" si="76"/>
        <v>0</v>
      </c>
      <c r="Y267" s="8">
        <f t="shared" si="76"/>
        <v>0</v>
      </c>
      <c r="Z267" s="8">
        <f t="shared" si="76"/>
        <v>0</v>
      </c>
      <c r="AA267" s="8">
        <f t="shared" si="76"/>
        <v>0</v>
      </c>
      <c r="AB267" s="8">
        <f t="shared" si="76"/>
        <v>0</v>
      </c>
      <c r="AC267" s="8">
        <f t="shared" si="76"/>
        <v>0</v>
      </c>
      <c r="AD267" s="8">
        <f t="shared" si="76"/>
        <v>0</v>
      </c>
      <c r="AE267" s="8">
        <f t="shared" si="76"/>
        <v>0</v>
      </c>
      <c r="AF267" s="8">
        <f t="shared" si="76"/>
        <v>0</v>
      </c>
      <c r="AG267" s="8">
        <f t="shared" si="80"/>
        <v>0</v>
      </c>
      <c r="AH267" s="8">
        <f t="shared" si="80"/>
        <v>0</v>
      </c>
      <c r="AI267" s="8">
        <f t="shared" si="80"/>
        <v>0</v>
      </c>
      <c r="AJ267" s="8">
        <f t="shared" si="80"/>
        <v>0</v>
      </c>
      <c r="AK267" s="8">
        <f t="shared" si="80"/>
        <v>0</v>
      </c>
      <c r="AL267" s="8">
        <f t="shared" si="80"/>
        <v>0</v>
      </c>
      <c r="AM267" s="8">
        <f t="shared" si="80"/>
        <v>0</v>
      </c>
      <c r="AN267" s="8">
        <f t="shared" si="80"/>
        <v>0</v>
      </c>
      <c r="AO267" s="8">
        <f t="shared" si="80"/>
        <v>0</v>
      </c>
      <c r="AP267" s="8">
        <f t="shared" si="80"/>
        <v>0</v>
      </c>
      <c r="AQ267" s="8">
        <f t="shared" si="80"/>
        <v>0</v>
      </c>
      <c r="AR267" s="8">
        <f t="shared" si="80"/>
        <v>0</v>
      </c>
      <c r="AS267" s="8">
        <f t="shared" si="80"/>
        <v>0</v>
      </c>
      <c r="AT267" s="8">
        <f t="shared" si="80"/>
        <v>0</v>
      </c>
      <c r="AU267" s="8">
        <f t="shared" si="80"/>
        <v>0</v>
      </c>
      <c r="AV267" s="8">
        <f t="shared" si="80"/>
        <v>0</v>
      </c>
      <c r="AW267" s="8">
        <f t="shared" si="79"/>
        <v>0</v>
      </c>
      <c r="AX267" s="8">
        <f t="shared" si="79"/>
        <v>0</v>
      </c>
      <c r="AY267" s="8">
        <f t="shared" si="79"/>
        <v>0</v>
      </c>
      <c r="AZ267" s="8">
        <f t="shared" si="79"/>
        <v>0</v>
      </c>
      <c r="BA267" s="8"/>
      <c r="BB267" s="8"/>
      <c r="BC267" s="8"/>
      <c r="BD267" s="8"/>
      <c r="BE267" s="8"/>
      <c r="BF267" s="8"/>
      <c r="BG267" s="8"/>
    </row>
    <row r="268" spans="1:59" x14ac:dyDescent="0.3">
      <c r="A268" s="8">
        <f t="shared" si="78"/>
        <v>2</v>
      </c>
      <c r="B268" s="8">
        <f t="shared" si="78"/>
        <v>2</v>
      </c>
      <c r="C268" s="8">
        <f t="shared" si="78"/>
        <v>2</v>
      </c>
      <c r="D268" s="8">
        <f t="shared" si="78"/>
        <v>2</v>
      </c>
      <c r="E268" s="8">
        <f t="shared" si="78"/>
        <v>2</v>
      </c>
      <c r="F268" s="8">
        <f t="shared" si="78"/>
        <v>2</v>
      </c>
      <c r="G268" s="8">
        <f t="shared" si="78"/>
        <v>2</v>
      </c>
      <c r="H268" s="8">
        <f t="shared" si="78"/>
        <v>2</v>
      </c>
      <c r="I268" s="8">
        <f t="shared" si="78"/>
        <v>2</v>
      </c>
      <c r="J268" s="8">
        <f t="shared" si="78"/>
        <v>2</v>
      </c>
      <c r="K268" s="8">
        <f t="shared" si="78"/>
        <v>13</v>
      </c>
      <c r="L268" s="8">
        <f t="shared" si="78"/>
        <v>13</v>
      </c>
      <c r="M268" s="8">
        <f t="shared" si="78"/>
        <v>13</v>
      </c>
      <c r="N268" s="8">
        <f t="shared" si="78"/>
        <v>13</v>
      </c>
      <c r="O268" s="8">
        <f t="shared" si="78"/>
        <v>13</v>
      </c>
      <c r="P268" s="8">
        <f t="shared" si="77"/>
        <v>13</v>
      </c>
      <c r="Q268" s="8">
        <f t="shared" si="76"/>
        <v>13</v>
      </c>
      <c r="R268" s="8">
        <f t="shared" si="76"/>
        <v>13</v>
      </c>
      <c r="S268" s="8">
        <f t="shared" si="76"/>
        <v>13</v>
      </c>
      <c r="T268" s="8">
        <f t="shared" si="76"/>
        <v>13</v>
      </c>
      <c r="U268" s="8">
        <f t="shared" si="76"/>
        <v>16</v>
      </c>
      <c r="V268" s="8">
        <f t="shared" si="76"/>
        <v>16</v>
      </c>
      <c r="W268" s="8">
        <f t="shared" si="76"/>
        <v>0</v>
      </c>
      <c r="X268" s="8">
        <f t="shared" si="76"/>
        <v>0</v>
      </c>
      <c r="Y268" s="8">
        <f t="shared" si="76"/>
        <v>0</v>
      </c>
      <c r="Z268" s="8">
        <f t="shared" si="76"/>
        <v>0</v>
      </c>
      <c r="AA268" s="8">
        <f t="shared" si="76"/>
        <v>0</v>
      </c>
      <c r="AB268" s="8">
        <f t="shared" si="76"/>
        <v>0</v>
      </c>
      <c r="AC268" s="8">
        <f t="shared" si="76"/>
        <v>0</v>
      </c>
      <c r="AD268" s="8">
        <f t="shared" si="76"/>
        <v>0</v>
      </c>
      <c r="AE268" s="8">
        <f t="shared" si="76"/>
        <v>0</v>
      </c>
      <c r="AF268" s="8">
        <f t="shared" ref="AF268:AU283" si="81">AF267</f>
        <v>0</v>
      </c>
      <c r="AG268" s="8">
        <f t="shared" si="80"/>
        <v>0</v>
      </c>
      <c r="AH268" s="8">
        <f t="shared" si="80"/>
        <v>0</v>
      </c>
      <c r="AI268" s="8">
        <f t="shared" si="80"/>
        <v>0</v>
      </c>
      <c r="AJ268" s="8">
        <f t="shared" si="80"/>
        <v>0</v>
      </c>
      <c r="AK268" s="8">
        <f t="shared" si="80"/>
        <v>0</v>
      </c>
      <c r="AL268" s="8">
        <f t="shared" si="80"/>
        <v>0</v>
      </c>
      <c r="AM268" s="8">
        <f t="shared" si="80"/>
        <v>0</v>
      </c>
      <c r="AN268" s="8">
        <f t="shared" si="80"/>
        <v>0</v>
      </c>
      <c r="AO268" s="8">
        <f t="shared" si="80"/>
        <v>0</v>
      </c>
      <c r="AP268" s="8">
        <f t="shared" si="80"/>
        <v>0</v>
      </c>
      <c r="AQ268" s="8">
        <f t="shared" si="80"/>
        <v>0</v>
      </c>
      <c r="AR268" s="8">
        <f t="shared" si="80"/>
        <v>0</v>
      </c>
      <c r="AS268" s="8">
        <f t="shared" si="80"/>
        <v>0</v>
      </c>
      <c r="AT268" s="8">
        <f t="shared" si="80"/>
        <v>0</v>
      </c>
      <c r="AU268" s="8">
        <f t="shared" si="80"/>
        <v>0</v>
      </c>
      <c r="AV268" s="8">
        <f t="shared" si="80"/>
        <v>0</v>
      </c>
      <c r="AW268" s="8">
        <f t="shared" si="79"/>
        <v>0</v>
      </c>
      <c r="AX268" s="8">
        <f t="shared" si="79"/>
        <v>0</v>
      </c>
      <c r="AY268" s="8">
        <f t="shared" si="79"/>
        <v>0</v>
      </c>
      <c r="AZ268" s="8">
        <f t="shared" si="79"/>
        <v>0</v>
      </c>
      <c r="BA268" s="8"/>
      <c r="BB268" s="8"/>
      <c r="BC268" s="8"/>
      <c r="BD268" s="8"/>
      <c r="BE268" s="8"/>
      <c r="BF268" s="8"/>
      <c r="BG268" s="8"/>
    </row>
    <row r="269" spans="1:59" x14ac:dyDescent="0.3">
      <c r="A269" s="8">
        <f t="shared" si="78"/>
        <v>2</v>
      </c>
      <c r="B269" s="8">
        <f t="shared" si="78"/>
        <v>2</v>
      </c>
      <c r="C269" s="8">
        <f t="shared" si="78"/>
        <v>2</v>
      </c>
      <c r="D269" s="8">
        <f t="shared" si="78"/>
        <v>2</v>
      </c>
      <c r="E269" s="8">
        <f t="shared" si="78"/>
        <v>2</v>
      </c>
      <c r="F269" s="8">
        <f t="shared" si="78"/>
        <v>2</v>
      </c>
      <c r="G269" s="8">
        <f t="shared" si="78"/>
        <v>2</v>
      </c>
      <c r="H269" s="8">
        <f t="shared" si="78"/>
        <v>2</v>
      </c>
      <c r="I269" s="8">
        <f t="shared" si="78"/>
        <v>2</v>
      </c>
      <c r="J269" s="8">
        <f t="shared" si="78"/>
        <v>2</v>
      </c>
      <c r="K269" s="8">
        <f t="shared" si="78"/>
        <v>13</v>
      </c>
      <c r="L269" s="8">
        <f t="shared" si="78"/>
        <v>13</v>
      </c>
      <c r="M269" s="8">
        <f t="shared" si="78"/>
        <v>13</v>
      </c>
      <c r="N269" s="8">
        <f t="shared" si="78"/>
        <v>13</v>
      </c>
      <c r="O269" s="8">
        <f t="shared" si="78"/>
        <v>13</v>
      </c>
      <c r="P269" s="8">
        <f t="shared" si="77"/>
        <v>13</v>
      </c>
      <c r="Q269" s="8">
        <f t="shared" si="77"/>
        <v>13</v>
      </c>
      <c r="R269" s="8">
        <f t="shared" si="77"/>
        <v>13</v>
      </c>
      <c r="S269" s="8">
        <f t="shared" si="77"/>
        <v>13</v>
      </c>
      <c r="T269" s="8">
        <f t="shared" si="77"/>
        <v>13</v>
      </c>
      <c r="U269" s="8">
        <f t="shared" si="77"/>
        <v>16</v>
      </c>
      <c r="V269" s="8">
        <f t="shared" si="77"/>
        <v>16</v>
      </c>
      <c r="W269" s="8">
        <f t="shared" si="77"/>
        <v>0</v>
      </c>
      <c r="X269" s="8">
        <f t="shared" si="77"/>
        <v>0</v>
      </c>
      <c r="Y269" s="8">
        <f t="shared" si="77"/>
        <v>0</v>
      </c>
      <c r="Z269" s="8">
        <f t="shared" si="77"/>
        <v>0</v>
      </c>
      <c r="AA269" s="8">
        <f t="shared" si="77"/>
        <v>0</v>
      </c>
      <c r="AB269" s="8">
        <f t="shared" si="77"/>
        <v>0</v>
      </c>
      <c r="AC269" s="8">
        <f t="shared" si="77"/>
        <v>0</v>
      </c>
      <c r="AD269" s="8">
        <f t="shared" si="77"/>
        <v>0</v>
      </c>
      <c r="AE269" s="8">
        <f t="shared" si="77"/>
        <v>0</v>
      </c>
      <c r="AF269" s="8">
        <f t="shared" si="81"/>
        <v>0</v>
      </c>
      <c r="AG269" s="8">
        <f t="shared" si="80"/>
        <v>0</v>
      </c>
      <c r="AH269" s="8">
        <f t="shared" si="80"/>
        <v>0</v>
      </c>
      <c r="AI269" s="8">
        <f t="shared" si="80"/>
        <v>0</v>
      </c>
      <c r="AJ269" s="8">
        <f t="shared" si="80"/>
        <v>0</v>
      </c>
      <c r="AK269" s="8">
        <f t="shared" si="80"/>
        <v>0</v>
      </c>
      <c r="AL269" s="8">
        <f t="shared" si="80"/>
        <v>0</v>
      </c>
      <c r="AM269" s="8">
        <f t="shared" si="80"/>
        <v>0</v>
      </c>
      <c r="AN269" s="8">
        <f t="shared" si="80"/>
        <v>0</v>
      </c>
      <c r="AO269" s="8">
        <f t="shared" si="80"/>
        <v>0</v>
      </c>
      <c r="AP269" s="8">
        <f t="shared" si="80"/>
        <v>0</v>
      </c>
      <c r="AQ269" s="8">
        <f t="shared" si="80"/>
        <v>0</v>
      </c>
      <c r="AR269" s="8">
        <f t="shared" si="80"/>
        <v>0</v>
      </c>
      <c r="AS269" s="8">
        <f t="shared" si="80"/>
        <v>0</v>
      </c>
      <c r="AT269" s="8">
        <f t="shared" si="80"/>
        <v>0</v>
      </c>
      <c r="AU269" s="8">
        <f t="shared" si="80"/>
        <v>0</v>
      </c>
      <c r="AV269" s="8">
        <f t="shared" si="80"/>
        <v>0</v>
      </c>
      <c r="AW269" s="8">
        <f t="shared" si="79"/>
        <v>0</v>
      </c>
      <c r="AX269" s="8">
        <f t="shared" si="79"/>
        <v>0</v>
      </c>
      <c r="AY269" s="8">
        <f t="shared" si="79"/>
        <v>0</v>
      </c>
      <c r="AZ269" s="8">
        <f t="shared" si="79"/>
        <v>0</v>
      </c>
      <c r="BA269" s="8"/>
      <c r="BB269" s="8"/>
      <c r="BC269" s="8"/>
      <c r="BD269" s="8"/>
      <c r="BE269" s="8"/>
      <c r="BF269" s="8"/>
      <c r="BG269" s="8"/>
    </row>
    <row r="270" spans="1:59" x14ac:dyDescent="0.3">
      <c r="A270" s="8">
        <f t="shared" si="78"/>
        <v>2</v>
      </c>
      <c r="B270" s="8">
        <f t="shared" si="78"/>
        <v>2</v>
      </c>
      <c r="C270" s="8">
        <f t="shared" si="78"/>
        <v>2</v>
      </c>
      <c r="D270" s="8">
        <f t="shared" si="78"/>
        <v>2</v>
      </c>
      <c r="E270" s="8">
        <f t="shared" si="78"/>
        <v>2</v>
      </c>
      <c r="F270" s="8">
        <f t="shared" si="78"/>
        <v>2</v>
      </c>
      <c r="G270" s="8">
        <f t="shared" si="78"/>
        <v>2</v>
      </c>
      <c r="H270" s="8">
        <f t="shared" si="78"/>
        <v>2</v>
      </c>
      <c r="I270" s="8">
        <f t="shared" si="78"/>
        <v>2</v>
      </c>
      <c r="J270" s="8">
        <f t="shared" si="78"/>
        <v>2</v>
      </c>
      <c r="K270" s="8">
        <f t="shared" si="78"/>
        <v>13</v>
      </c>
      <c r="L270" s="8">
        <f t="shared" si="78"/>
        <v>13</v>
      </c>
      <c r="M270" s="8">
        <f t="shared" si="78"/>
        <v>13</v>
      </c>
      <c r="N270" s="8">
        <f t="shared" si="78"/>
        <v>13</v>
      </c>
      <c r="O270" s="8">
        <f t="shared" si="78"/>
        <v>13</v>
      </c>
      <c r="P270" s="8">
        <f t="shared" si="77"/>
        <v>13</v>
      </c>
      <c r="Q270" s="8">
        <f t="shared" si="77"/>
        <v>13</v>
      </c>
      <c r="R270" s="8">
        <f t="shared" si="77"/>
        <v>13</v>
      </c>
      <c r="S270" s="8">
        <f t="shared" si="77"/>
        <v>13</v>
      </c>
      <c r="T270" s="8">
        <f t="shared" si="77"/>
        <v>13</v>
      </c>
      <c r="U270" s="8">
        <f t="shared" si="77"/>
        <v>16</v>
      </c>
      <c r="V270" s="8">
        <f t="shared" si="77"/>
        <v>16</v>
      </c>
      <c r="W270" s="8">
        <f t="shared" si="77"/>
        <v>0</v>
      </c>
      <c r="X270" s="8">
        <f t="shared" si="77"/>
        <v>0</v>
      </c>
      <c r="Y270" s="8">
        <f t="shared" si="77"/>
        <v>0</v>
      </c>
      <c r="Z270" s="8">
        <f t="shared" si="77"/>
        <v>0</v>
      </c>
      <c r="AA270" s="8">
        <f t="shared" si="77"/>
        <v>0</v>
      </c>
      <c r="AB270" s="8">
        <f t="shared" si="77"/>
        <v>0</v>
      </c>
      <c r="AC270" s="8">
        <f t="shared" si="77"/>
        <v>0</v>
      </c>
      <c r="AD270" s="8">
        <f t="shared" si="77"/>
        <v>0</v>
      </c>
      <c r="AE270" s="8">
        <f t="shared" si="77"/>
        <v>0</v>
      </c>
      <c r="AF270" s="8">
        <f t="shared" si="81"/>
        <v>0</v>
      </c>
      <c r="AG270" s="8">
        <f t="shared" si="80"/>
        <v>0</v>
      </c>
      <c r="AH270" s="8">
        <f t="shared" si="80"/>
        <v>0</v>
      </c>
      <c r="AI270" s="8">
        <f t="shared" si="80"/>
        <v>0</v>
      </c>
      <c r="AJ270" s="8">
        <f t="shared" si="80"/>
        <v>0</v>
      </c>
      <c r="AK270" s="8">
        <f t="shared" si="80"/>
        <v>0</v>
      </c>
      <c r="AL270" s="8">
        <f t="shared" si="80"/>
        <v>0</v>
      </c>
      <c r="AM270" s="8">
        <f t="shared" si="80"/>
        <v>0</v>
      </c>
      <c r="AN270" s="8">
        <f t="shared" si="80"/>
        <v>0</v>
      </c>
      <c r="AO270" s="8">
        <f t="shared" si="80"/>
        <v>0</v>
      </c>
      <c r="AP270" s="8">
        <f t="shared" si="80"/>
        <v>0</v>
      </c>
      <c r="AQ270" s="8">
        <f t="shared" si="80"/>
        <v>0</v>
      </c>
      <c r="AR270" s="8">
        <f t="shared" si="80"/>
        <v>0</v>
      </c>
      <c r="AS270" s="8">
        <f t="shared" si="80"/>
        <v>0</v>
      </c>
      <c r="AT270" s="8">
        <f t="shared" si="80"/>
        <v>0</v>
      </c>
      <c r="AU270" s="8">
        <f t="shared" si="80"/>
        <v>0</v>
      </c>
      <c r="AV270" s="8">
        <f t="shared" si="80"/>
        <v>0</v>
      </c>
      <c r="AW270" s="8">
        <f t="shared" si="79"/>
        <v>0</v>
      </c>
      <c r="AX270" s="8">
        <f t="shared" si="79"/>
        <v>0</v>
      </c>
      <c r="AY270" s="8">
        <f t="shared" si="79"/>
        <v>0</v>
      </c>
      <c r="AZ270" s="8">
        <f t="shared" si="79"/>
        <v>0</v>
      </c>
      <c r="BA270" s="8"/>
      <c r="BB270" s="8"/>
      <c r="BC270" s="8"/>
      <c r="BD270" s="8"/>
      <c r="BE270" s="8"/>
      <c r="BF270" s="8"/>
      <c r="BG270" s="8"/>
    </row>
    <row r="271" spans="1:59" x14ac:dyDescent="0.3">
      <c r="A271" s="8">
        <f t="shared" si="78"/>
        <v>2</v>
      </c>
      <c r="B271" s="8">
        <f t="shared" si="78"/>
        <v>2</v>
      </c>
      <c r="C271" s="8">
        <f t="shared" si="78"/>
        <v>2</v>
      </c>
      <c r="D271" s="8">
        <f t="shared" si="78"/>
        <v>2</v>
      </c>
      <c r="E271" s="8">
        <f t="shared" si="78"/>
        <v>2</v>
      </c>
      <c r="F271" s="8">
        <f t="shared" si="78"/>
        <v>2</v>
      </c>
      <c r="G271" s="8">
        <f t="shared" si="78"/>
        <v>2</v>
      </c>
      <c r="H271" s="8">
        <f t="shared" si="78"/>
        <v>2</v>
      </c>
      <c r="I271" s="8">
        <f t="shared" si="78"/>
        <v>2</v>
      </c>
      <c r="J271" s="8">
        <f t="shared" si="78"/>
        <v>2</v>
      </c>
      <c r="K271" s="8">
        <f t="shared" si="78"/>
        <v>13</v>
      </c>
      <c r="L271" s="8">
        <f t="shared" si="78"/>
        <v>13</v>
      </c>
      <c r="M271" s="8">
        <f t="shared" si="78"/>
        <v>13</v>
      </c>
      <c r="N271" s="8">
        <f t="shared" si="78"/>
        <v>13</v>
      </c>
      <c r="O271" s="8">
        <f t="shared" si="78"/>
        <v>13</v>
      </c>
      <c r="P271" s="8">
        <f t="shared" si="77"/>
        <v>13</v>
      </c>
      <c r="Q271" s="8">
        <f t="shared" si="77"/>
        <v>13</v>
      </c>
      <c r="R271" s="8">
        <f t="shared" si="77"/>
        <v>13</v>
      </c>
      <c r="S271" s="8">
        <f t="shared" si="77"/>
        <v>13</v>
      </c>
      <c r="T271" s="8">
        <f t="shared" si="77"/>
        <v>13</v>
      </c>
      <c r="U271" s="8">
        <f t="shared" si="77"/>
        <v>16</v>
      </c>
      <c r="V271" s="8">
        <f t="shared" si="77"/>
        <v>16</v>
      </c>
      <c r="W271" s="8">
        <f t="shared" si="77"/>
        <v>0</v>
      </c>
      <c r="X271" s="8">
        <f t="shared" si="77"/>
        <v>0</v>
      </c>
      <c r="Y271" s="8">
        <f t="shared" si="77"/>
        <v>0</v>
      </c>
      <c r="Z271" s="8">
        <f t="shared" si="77"/>
        <v>0</v>
      </c>
      <c r="AA271" s="8">
        <f t="shared" si="77"/>
        <v>0</v>
      </c>
      <c r="AB271" s="8">
        <f t="shared" si="77"/>
        <v>0</v>
      </c>
      <c r="AC271" s="8">
        <f t="shared" si="77"/>
        <v>0</v>
      </c>
      <c r="AD271" s="8">
        <f t="shared" si="77"/>
        <v>0</v>
      </c>
      <c r="AE271" s="8">
        <f t="shared" si="77"/>
        <v>0</v>
      </c>
      <c r="AF271" s="8">
        <f t="shared" si="81"/>
        <v>0</v>
      </c>
      <c r="AG271" s="8">
        <f t="shared" si="80"/>
        <v>0</v>
      </c>
      <c r="AH271" s="8">
        <f t="shared" si="80"/>
        <v>0</v>
      </c>
      <c r="AI271" s="8">
        <f t="shared" si="80"/>
        <v>0</v>
      </c>
      <c r="AJ271" s="8">
        <f t="shared" si="80"/>
        <v>0</v>
      </c>
      <c r="AK271" s="8">
        <f t="shared" si="80"/>
        <v>0</v>
      </c>
      <c r="AL271" s="8">
        <f t="shared" si="80"/>
        <v>0</v>
      </c>
      <c r="AM271" s="8">
        <f t="shared" si="80"/>
        <v>0</v>
      </c>
      <c r="AN271" s="8">
        <f t="shared" si="80"/>
        <v>0</v>
      </c>
      <c r="AO271" s="8">
        <f t="shared" si="80"/>
        <v>0</v>
      </c>
      <c r="AP271" s="8">
        <f t="shared" si="80"/>
        <v>0</v>
      </c>
      <c r="AQ271" s="8">
        <f t="shared" si="80"/>
        <v>0</v>
      </c>
      <c r="AR271" s="8">
        <f t="shared" si="80"/>
        <v>0</v>
      </c>
      <c r="AS271" s="8">
        <f t="shared" si="80"/>
        <v>0</v>
      </c>
      <c r="AT271" s="8">
        <f t="shared" si="80"/>
        <v>0</v>
      </c>
      <c r="AU271" s="8">
        <f t="shared" si="80"/>
        <v>0</v>
      </c>
      <c r="AV271" s="8">
        <f t="shared" si="80"/>
        <v>0</v>
      </c>
      <c r="AW271" s="8">
        <f t="shared" si="79"/>
        <v>0</v>
      </c>
      <c r="AX271" s="8">
        <f t="shared" si="79"/>
        <v>0</v>
      </c>
      <c r="AY271" s="8">
        <f t="shared" si="79"/>
        <v>0</v>
      </c>
      <c r="AZ271" s="8">
        <f t="shared" si="79"/>
        <v>0</v>
      </c>
      <c r="BA271" s="8"/>
      <c r="BB271" s="8"/>
      <c r="BC271" s="8"/>
      <c r="BD271" s="8"/>
      <c r="BE271" s="8"/>
      <c r="BF271" s="8"/>
      <c r="BG271" s="8"/>
    </row>
    <row r="272" spans="1:59" x14ac:dyDescent="0.3">
      <c r="A272" s="8">
        <f t="shared" si="78"/>
        <v>2</v>
      </c>
      <c r="B272" s="8">
        <f t="shared" si="78"/>
        <v>2</v>
      </c>
      <c r="C272" s="8">
        <f t="shared" si="78"/>
        <v>2</v>
      </c>
      <c r="D272" s="8">
        <f t="shared" si="78"/>
        <v>2</v>
      </c>
      <c r="E272" s="8">
        <f t="shared" si="78"/>
        <v>2</v>
      </c>
      <c r="F272" s="8">
        <f t="shared" si="78"/>
        <v>2</v>
      </c>
      <c r="G272" s="8">
        <f t="shared" si="78"/>
        <v>2</v>
      </c>
      <c r="H272" s="8">
        <f t="shared" si="78"/>
        <v>2</v>
      </c>
      <c r="I272" s="8">
        <f t="shared" si="78"/>
        <v>2</v>
      </c>
      <c r="J272" s="8">
        <f t="shared" si="78"/>
        <v>2</v>
      </c>
      <c r="K272" s="8">
        <f t="shared" si="78"/>
        <v>13</v>
      </c>
      <c r="L272" s="8">
        <f t="shared" si="78"/>
        <v>13</v>
      </c>
      <c r="M272" s="8">
        <f t="shared" si="78"/>
        <v>13</v>
      </c>
      <c r="N272" s="8">
        <f t="shared" si="78"/>
        <v>13</v>
      </c>
      <c r="O272" s="8">
        <f t="shared" si="78"/>
        <v>13</v>
      </c>
      <c r="P272" s="8">
        <f t="shared" si="77"/>
        <v>13</v>
      </c>
      <c r="Q272" s="8">
        <f t="shared" si="77"/>
        <v>13</v>
      </c>
      <c r="R272" s="8">
        <f t="shared" si="77"/>
        <v>13</v>
      </c>
      <c r="S272" s="8">
        <f t="shared" si="77"/>
        <v>13</v>
      </c>
      <c r="T272" s="8">
        <f t="shared" si="77"/>
        <v>13</v>
      </c>
      <c r="U272" s="8">
        <f t="shared" si="77"/>
        <v>16</v>
      </c>
      <c r="V272" s="8">
        <f t="shared" si="77"/>
        <v>16</v>
      </c>
      <c r="W272" s="8">
        <f t="shared" si="77"/>
        <v>0</v>
      </c>
      <c r="X272" s="8">
        <f t="shared" si="77"/>
        <v>0</v>
      </c>
      <c r="Y272" s="8">
        <f t="shared" si="77"/>
        <v>0</v>
      </c>
      <c r="Z272" s="8">
        <f t="shared" si="77"/>
        <v>0</v>
      </c>
      <c r="AA272" s="8">
        <f t="shared" si="77"/>
        <v>0</v>
      </c>
      <c r="AB272" s="8">
        <f t="shared" si="77"/>
        <v>0</v>
      </c>
      <c r="AC272" s="8">
        <f t="shared" si="77"/>
        <v>0</v>
      </c>
      <c r="AD272" s="8">
        <f t="shared" si="77"/>
        <v>0</v>
      </c>
      <c r="AE272" s="8">
        <f t="shared" si="77"/>
        <v>0</v>
      </c>
      <c r="AF272" s="8">
        <f t="shared" si="81"/>
        <v>0</v>
      </c>
      <c r="AG272" s="8">
        <f t="shared" si="80"/>
        <v>0</v>
      </c>
      <c r="AH272" s="8">
        <f t="shared" si="80"/>
        <v>0</v>
      </c>
      <c r="AI272" s="8">
        <f t="shared" si="80"/>
        <v>0</v>
      </c>
      <c r="AJ272" s="8">
        <f t="shared" si="80"/>
        <v>0</v>
      </c>
      <c r="AK272" s="8">
        <f t="shared" si="80"/>
        <v>0</v>
      </c>
      <c r="AL272" s="8">
        <f t="shared" si="80"/>
        <v>0</v>
      </c>
      <c r="AM272" s="8">
        <f t="shared" si="80"/>
        <v>0</v>
      </c>
      <c r="AN272" s="8">
        <f t="shared" si="80"/>
        <v>0</v>
      </c>
      <c r="AO272" s="8">
        <f t="shared" si="80"/>
        <v>0</v>
      </c>
      <c r="AP272" s="8">
        <f t="shared" si="80"/>
        <v>0</v>
      </c>
      <c r="AQ272" s="8">
        <f t="shared" si="80"/>
        <v>0</v>
      </c>
      <c r="AR272" s="8">
        <f t="shared" si="80"/>
        <v>0</v>
      </c>
      <c r="AS272" s="8">
        <f t="shared" si="80"/>
        <v>0</v>
      </c>
      <c r="AT272" s="8">
        <f t="shared" si="80"/>
        <v>0</v>
      </c>
      <c r="AU272" s="8">
        <f t="shared" si="80"/>
        <v>0</v>
      </c>
      <c r="AV272" s="8">
        <f t="shared" si="80"/>
        <v>0</v>
      </c>
      <c r="AW272" s="8">
        <f t="shared" si="79"/>
        <v>0</v>
      </c>
      <c r="AX272" s="8">
        <f t="shared" si="79"/>
        <v>0</v>
      </c>
      <c r="AY272" s="8">
        <f t="shared" si="79"/>
        <v>0</v>
      </c>
      <c r="AZ272" s="8">
        <f t="shared" si="79"/>
        <v>0</v>
      </c>
      <c r="BA272" s="8"/>
      <c r="BB272" s="8"/>
      <c r="BC272" s="8"/>
      <c r="BD272" s="8"/>
      <c r="BE272" s="8"/>
      <c r="BF272" s="8"/>
      <c r="BG272" s="8"/>
    </row>
    <row r="273" spans="1:59" x14ac:dyDescent="0.3">
      <c r="A273" s="8">
        <f t="shared" si="78"/>
        <v>2</v>
      </c>
      <c r="B273" s="8">
        <f t="shared" si="78"/>
        <v>2</v>
      </c>
      <c r="C273" s="8">
        <f t="shared" si="78"/>
        <v>2</v>
      </c>
      <c r="D273" s="8">
        <f t="shared" si="78"/>
        <v>2</v>
      </c>
      <c r="E273" s="8">
        <f t="shared" si="78"/>
        <v>2</v>
      </c>
      <c r="F273" s="8">
        <f t="shared" si="78"/>
        <v>2</v>
      </c>
      <c r="G273" s="8">
        <f t="shared" si="78"/>
        <v>2</v>
      </c>
      <c r="H273" s="8">
        <f t="shared" si="78"/>
        <v>2</v>
      </c>
      <c r="I273" s="8">
        <f t="shared" si="78"/>
        <v>2</v>
      </c>
      <c r="J273" s="8">
        <f t="shared" si="78"/>
        <v>2</v>
      </c>
      <c r="K273" s="8">
        <f t="shared" si="78"/>
        <v>13</v>
      </c>
      <c r="L273" s="8">
        <f t="shared" si="78"/>
        <v>13</v>
      </c>
      <c r="M273" s="8">
        <f t="shared" si="78"/>
        <v>13</v>
      </c>
      <c r="N273" s="8">
        <f t="shared" si="78"/>
        <v>13</v>
      </c>
      <c r="O273" s="8">
        <f t="shared" si="78"/>
        <v>13</v>
      </c>
      <c r="P273" s="8">
        <f t="shared" si="78"/>
        <v>13</v>
      </c>
      <c r="Q273" s="8">
        <f t="shared" ref="Q273:AF288" si="82">Q272</f>
        <v>13</v>
      </c>
      <c r="R273" s="8">
        <f t="shared" si="82"/>
        <v>13</v>
      </c>
      <c r="S273" s="8">
        <f t="shared" si="82"/>
        <v>13</v>
      </c>
      <c r="T273" s="8">
        <f t="shared" si="82"/>
        <v>13</v>
      </c>
      <c r="U273" s="8">
        <f t="shared" si="82"/>
        <v>16</v>
      </c>
      <c r="V273" s="8">
        <f t="shared" si="82"/>
        <v>16</v>
      </c>
      <c r="W273" s="8">
        <f t="shared" si="82"/>
        <v>0</v>
      </c>
      <c r="X273" s="8">
        <f t="shared" si="82"/>
        <v>0</v>
      </c>
      <c r="Y273" s="8">
        <f t="shared" si="82"/>
        <v>0</v>
      </c>
      <c r="Z273" s="8">
        <f t="shared" si="82"/>
        <v>0</v>
      </c>
      <c r="AA273" s="8">
        <f t="shared" si="82"/>
        <v>0</v>
      </c>
      <c r="AB273" s="8">
        <f t="shared" si="82"/>
        <v>0</v>
      </c>
      <c r="AC273" s="8">
        <f t="shared" si="82"/>
        <v>0</v>
      </c>
      <c r="AD273" s="8">
        <f t="shared" si="82"/>
        <v>0</v>
      </c>
      <c r="AE273" s="8">
        <f t="shared" si="82"/>
        <v>0</v>
      </c>
      <c r="AF273" s="8">
        <f t="shared" si="81"/>
        <v>0</v>
      </c>
      <c r="AG273" s="8">
        <f t="shared" si="80"/>
        <v>0</v>
      </c>
      <c r="AH273" s="8">
        <f t="shared" si="80"/>
        <v>0</v>
      </c>
      <c r="AI273" s="8">
        <f t="shared" si="80"/>
        <v>0</v>
      </c>
      <c r="AJ273" s="8">
        <f t="shared" si="80"/>
        <v>0</v>
      </c>
      <c r="AK273" s="8">
        <f t="shared" si="80"/>
        <v>0</v>
      </c>
      <c r="AL273" s="8">
        <f t="shared" si="80"/>
        <v>0</v>
      </c>
      <c r="AM273" s="8">
        <f t="shared" si="80"/>
        <v>0</v>
      </c>
      <c r="AN273" s="8">
        <f t="shared" si="80"/>
        <v>0</v>
      </c>
      <c r="AO273" s="8">
        <f t="shared" si="80"/>
        <v>0</v>
      </c>
      <c r="AP273" s="8">
        <f t="shared" si="80"/>
        <v>0</v>
      </c>
      <c r="AQ273" s="8">
        <f t="shared" si="80"/>
        <v>0</v>
      </c>
      <c r="AR273" s="8">
        <f t="shared" si="80"/>
        <v>0</v>
      </c>
      <c r="AS273" s="8">
        <f t="shared" si="80"/>
        <v>0</v>
      </c>
      <c r="AT273" s="8">
        <f t="shared" si="80"/>
        <v>0</v>
      </c>
      <c r="AU273" s="8">
        <f t="shared" si="80"/>
        <v>0</v>
      </c>
      <c r="AV273" s="8">
        <f t="shared" si="80"/>
        <v>0</v>
      </c>
      <c r="AW273" s="8">
        <f t="shared" si="79"/>
        <v>0</v>
      </c>
      <c r="AX273" s="8">
        <f t="shared" si="79"/>
        <v>0</v>
      </c>
      <c r="AY273" s="8">
        <f t="shared" si="79"/>
        <v>0</v>
      </c>
      <c r="AZ273" s="8">
        <f t="shared" si="79"/>
        <v>0</v>
      </c>
      <c r="BA273" s="8"/>
      <c r="BB273" s="8"/>
      <c r="BC273" s="8"/>
      <c r="BD273" s="8"/>
      <c r="BE273" s="8"/>
      <c r="BF273" s="8"/>
      <c r="BG273" s="8"/>
    </row>
    <row r="274" spans="1:59" x14ac:dyDescent="0.3">
      <c r="A274" s="8">
        <f t="shared" ref="A274:P289" si="83">A273</f>
        <v>2</v>
      </c>
      <c r="B274" s="8">
        <f t="shared" si="83"/>
        <v>2</v>
      </c>
      <c r="C274" s="8">
        <f t="shared" si="83"/>
        <v>2</v>
      </c>
      <c r="D274" s="8">
        <f t="shared" si="83"/>
        <v>2</v>
      </c>
      <c r="E274" s="8">
        <f t="shared" si="83"/>
        <v>2</v>
      </c>
      <c r="F274" s="8">
        <f t="shared" si="83"/>
        <v>2</v>
      </c>
      <c r="G274" s="8">
        <f t="shared" si="83"/>
        <v>2</v>
      </c>
      <c r="H274" s="8">
        <f t="shared" si="83"/>
        <v>2</v>
      </c>
      <c r="I274" s="8">
        <f t="shared" si="83"/>
        <v>2</v>
      </c>
      <c r="J274" s="8">
        <f t="shared" si="83"/>
        <v>2</v>
      </c>
      <c r="K274" s="8">
        <f t="shared" si="83"/>
        <v>13</v>
      </c>
      <c r="L274" s="8">
        <f t="shared" si="83"/>
        <v>13</v>
      </c>
      <c r="M274" s="8">
        <f t="shared" si="83"/>
        <v>13</v>
      </c>
      <c r="N274" s="8">
        <f t="shared" si="83"/>
        <v>13</v>
      </c>
      <c r="O274" s="8">
        <f t="shared" si="83"/>
        <v>13</v>
      </c>
      <c r="P274" s="8">
        <f t="shared" si="83"/>
        <v>13</v>
      </c>
      <c r="Q274" s="8">
        <f t="shared" si="82"/>
        <v>13</v>
      </c>
      <c r="R274" s="8">
        <f t="shared" si="82"/>
        <v>13</v>
      </c>
      <c r="S274" s="8">
        <f t="shared" si="82"/>
        <v>13</v>
      </c>
      <c r="T274" s="8">
        <f t="shared" si="82"/>
        <v>13</v>
      </c>
      <c r="U274" s="8">
        <f t="shared" si="82"/>
        <v>16</v>
      </c>
      <c r="V274" s="8">
        <f t="shared" si="82"/>
        <v>16</v>
      </c>
      <c r="W274" s="8">
        <f t="shared" si="82"/>
        <v>0</v>
      </c>
      <c r="X274" s="8">
        <f t="shared" si="82"/>
        <v>0</v>
      </c>
      <c r="Y274" s="8">
        <f t="shared" si="82"/>
        <v>0</v>
      </c>
      <c r="Z274" s="8">
        <f t="shared" si="82"/>
        <v>0</v>
      </c>
      <c r="AA274" s="8">
        <f t="shared" si="82"/>
        <v>0</v>
      </c>
      <c r="AB274" s="8">
        <f t="shared" si="82"/>
        <v>0</v>
      </c>
      <c r="AC274" s="8">
        <f t="shared" si="82"/>
        <v>0</v>
      </c>
      <c r="AD274" s="8">
        <f t="shared" si="82"/>
        <v>0</v>
      </c>
      <c r="AE274" s="8">
        <f t="shared" si="82"/>
        <v>0</v>
      </c>
      <c r="AF274" s="8">
        <f t="shared" si="81"/>
        <v>0</v>
      </c>
      <c r="AG274" s="8">
        <f t="shared" si="80"/>
        <v>0</v>
      </c>
      <c r="AH274" s="8">
        <f t="shared" si="80"/>
        <v>0</v>
      </c>
      <c r="AI274" s="8">
        <f t="shared" si="80"/>
        <v>0</v>
      </c>
      <c r="AJ274" s="8">
        <f t="shared" si="80"/>
        <v>0</v>
      </c>
      <c r="AK274" s="8">
        <f t="shared" si="80"/>
        <v>0</v>
      </c>
      <c r="AL274" s="8">
        <f t="shared" si="80"/>
        <v>0</v>
      </c>
      <c r="AM274" s="8">
        <f t="shared" si="80"/>
        <v>0</v>
      </c>
      <c r="AN274" s="8">
        <f t="shared" si="80"/>
        <v>0</v>
      </c>
      <c r="AO274" s="8">
        <f t="shared" si="80"/>
        <v>0</v>
      </c>
      <c r="AP274" s="8">
        <f t="shared" si="80"/>
        <v>0</v>
      </c>
      <c r="AQ274" s="8">
        <f t="shared" si="80"/>
        <v>0</v>
      </c>
      <c r="AR274" s="8">
        <f t="shared" si="80"/>
        <v>0</v>
      </c>
      <c r="AS274" s="8">
        <f t="shared" si="80"/>
        <v>0</v>
      </c>
      <c r="AT274" s="8">
        <f t="shared" si="80"/>
        <v>0</v>
      </c>
      <c r="AU274" s="8">
        <f t="shared" si="80"/>
        <v>0</v>
      </c>
      <c r="AV274" s="8">
        <f t="shared" si="80"/>
        <v>0</v>
      </c>
      <c r="AW274" s="8">
        <f t="shared" si="79"/>
        <v>0</v>
      </c>
      <c r="AX274" s="8">
        <f t="shared" si="79"/>
        <v>0</v>
      </c>
      <c r="AY274" s="8">
        <f t="shared" si="79"/>
        <v>0</v>
      </c>
      <c r="AZ274" s="8">
        <f t="shared" si="79"/>
        <v>0</v>
      </c>
      <c r="BA274" s="8"/>
      <c r="BB274" s="8"/>
      <c r="BC274" s="8"/>
      <c r="BD274" s="8"/>
      <c r="BE274" s="8"/>
      <c r="BF274" s="8"/>
      <c r="BG274" s="8"/>
    </row>
    <row r="275" spans="1:59" x14ac:dyDescent="0.3">
      <c r="A275" s="8">
        <f t="shared" si="83"/>
        <v>2</v>
      </c>
      <c r="B275" s="8">
        <f t="shared" si="83"/>
        <v>2</v>
      </c>
      <c r="C275" s="8">
        <f t="shared" si="83"/>
        <v>2</v>
      </c>
      <c r="D275" s="8">
        <f t="shared" si="83"/>
        <v>2</v>
      </c>
      <c r="E275" s="8">
        <f t="shared" si="83"/>
        <v>2</v>
      </c>
      <c r="F275" s="8">
        <f t="shared" si="83"/>
        <v>2</v>
      </c>
      <c r="G275" s="8">
        <f t="shared" si="83"/>
        <v>2</v>
      </c>
      <c r="H275" s="8">
        <f t="shared" si="83"/>
        <v>2</v>
      </c>
      <c r="I275" s="8">
        <f t="shared" si="83"/>
        <v>2</v>
      </c>
      <c r="J275" s="8">
        <f t="shared" si="83"/>
        <v>2</v>
      </c>
      <c r="K275" s="8">
        <f t="shared" si="83"/>
        <v>13</v>
      </c>
      <c r="L275" s="8">
        <f t="shared" si="83"/>
        <v>13</v>
      </c>
      <c r="M275" s="8">
        <f t="shared" si="83"/>
        <v>13</v>
      </c>
      <c r="N275" s="8">
        <f t="shared" si="83"/>
        <v>13</v>
      </c>
      <c r="O275" s="8">
        <f t="shared" si="83"/>
        <v>13</v>
      </c>
      <c r="P275" s="8">
        <f t="shared" si="83"/>
        <v>13</v>
      </c>
      <c r="Q275" s="8">
        <f t="shared" si="82"/>
        <v>13</v>
      </c>
      <c r="R275" s="8">
        <f t="shared" si="82"/>
        <v>13</v>
      </c>
      <c r="S275" s="8">
        <f t="shared" si="82"/>
        <v>13</v>
      </c>
      <c r="T275" s="8">
        <f t="shared" si="82"/>
        <v>13</v>
      </c>
      <c r="U275" s="8">
        <f t="shared" si="82"/>
        <v>16</v>
      </c>
      <c r="V275" s="8">
        <f t="shared" si="82"/>
        <v>16</v>
      </c>
      <c r="W275" s="8">
        <f t="shared" si="82"/>
        <v>0</v>
      </c>
      <c r="X275" s="8">
        <f t="shared" si="82"/>
        <v>0</v>
      </c>
      <c r="Y275" s="8">
        <f t="shared" si="82"/>
        <v>0</v>
      </c>
      <c r="Z275" s="8">
        <f t="shared" si="82"/>
        <v>0</v>
      </c>
      <c r="AA275" s="8">
        <f t="shared" si="82"/>
        <v>0</v>
      </c>
      <c r="AB275" s="8">
        <f t="shared" si="82"/>
        <v>0</v>
      </c>
      <c r="AC275" s="8">
        <f t="shared" si="82"/>
        <v>0</v>
      </c>
      <c r="AD275" s="8">
        <f t="shared" si="82"/>
        <v>0</v>
      </c>
      <c r="AE275" s="8">
        <f t="shared" si="82"/>
        <v>0</v>
      </c>
      <c r="AF275" s="8">
        <f t="shared" si="81"/>
        <v>0</v>
      </c>
      <c r="AG275" s="8">
        <f t="shared" si="80"/>
        <v>0</v>
      </c>
      <c r="AH275" s="8">
        <f t="shared" si="80"/>
        <v>0</v>
      </c>
      <c r="AI275" s="8">
        <f t="shared" si="80"/>
        <v>0</v>
      </c>
      <c r="AJ275" s="8">
        <f t="shared" si="80"/>
        <v>0</v>
      </c>
      <c r="AK275" s="8">
        <f t="shared" si="80"/>
        <v>0</v>
      </c>
      <c r="AL275" s="8">
        <f t="shared" si="80"/>
        <v>0</v>
      </c>
      <c r="AM275" s="8">
        <f t="shared" si="80"/>
        <v>0</v>
      </c>
      <c r="AN275" s="8">
        <f t="shared" si="80"/>
        <v>0</v>
      </c>
      <c r="AO275" s="8">
        <f t="shared" si="80"/>
        <v>0</v>
      </c>
      <c r="AP275" s="8">
        <f t="shared" si="80"/>
        <v>0</v>
      </c>
      <c r="AQ275" s="8">
        <f t="shared" si="80"/>
        <v>0</v>
      </c>
      <c r="AR275" s="8">
        <f t="shared" si="80"/>
        <v>0</v>
      </c>
      <c r="AS275" s="8">
        <f t="shared" si="80"/>
        <v>0</v>
      </c>
      <c r="AT275" s="8">
        <f t="shared" si="80"/>
        <v>0</v>
      </c>
      <c r="AU275" s="8">
        <f t="shared" si="80"/>
        <v>0</v>
      </c>
      <c r="AV275" s="8">
        <f t="shared" ref="AV275:AZ290" si="84">AV274</f>
        <v>0</v>
      </c>
      <c r="AW275" s="8">
        <f t="shared" si="84"/>
        <v>0</v>
      </c>
      <c r="AX275" s="8">
        <f t="shared" si="84"/>
        <v>0</v>
      </c>
      <c r="AY275" s="8">
        <f t="shared" si="84"/>
        <v>0</v>
      </c>
      <c r="AZ275" s="8">
        <f t="shared" si="84"/>
        <v>0</v>
      </c>
      <c r="BA275" s="8"/>
      <c r="BB275" s="8"/>
      <c r="BC275" s="8"/>
      <c r="BD275" s="8"/>
      <c r="BE275" s="8"/>
      <c r="BF275" s="8"/>
      <c r="BG275" s="8"/>
    </row>
    <row r="276" spans="1:59" x14ac:dyDescent="0.3">
      <c r="A276" s="8">
        <f t="shared" si="83"/>
        <v>2</v>
      </c>
      <c r="B276" s="8">
        <f t="shared" si="83"/>
        <v>2</v>
      </c>
      <c r="C276" s="8">
        <f t="shared" si="83"/>
        <v>2</v>
      </c>
      <c r="D276" s="8">
        <f t="shared" si="83"/>
        <v>2</v>
      </c>
      <c r="E276" s="8">
        <f t="shared" si="83"/>
        <v>2</v>
      </c>
      <c r="F276" s="8">
        <f t="shared" si="83"/>
        <v>2</v>
      </c>
      <c r="G276" s="8">
        <f t="shared" si="83"/>
        <v>2</v>
      </c>
      <c r="H276" s="8">
        <f t="shared" si="83"/>
        <v>2</v>
      </c>
      <c r="I276" s="8">
        <f t="shared" si="83"/>
        <v>2</v>
      </c>
      <c r="J276" s="8">
        <f t="shared" si="83"/>
        <v>2</v>
      </c>
      <c r="K276" s="8">
        <f t="shared" si="83"/>
        <v>13</v>
      </c>
      <c r="L276" s="8">
        <f t="shared" si="83"/>
        <v>13</v>
      </c>
      <c r="M276" s="8">
        <f t="shared" si="83"/>
        <v>13</v>
      </c>
      <c r="N276" s="8">
        <f t="shared" si="83"/>
        <v>13</v>
      </c>
      <c r="O276" s="8">
        <f t="shared" si="83"/>
        <v>13</v>
      </c>
      <c r="P276" s="8">
        <f t="shared" si="83"/>
        <v>13</v>
      </c>
      <c r="Q276" s="8">
        <f t="shared" si="82"/>
        <v>13</v>
      </c>
      <c r="R276" s="8">
        <f t="shared" si="82"/>
        <v>13</v>
      </c>
      <c r="S276" s="8">
        <f t="shared" si="82"/>
        <v>13</v>
      </c>
      <c r="T276" s="8">
        <f t="shared" si="82"/>
        <v>13</v>
      </c>
      <c r="U276" s="8">
        <f t="shared" si="82"/>
        <v>16</v>
      </c>
      <c r="V276" s="8">
        <f t="shared" si="82"/>
        <v>16</v>
      </c>
      <c r="W276" s="8">
        <f t="shared" si="82"/>
        <v>0</v>
      </c>
      <c r="X276" s="8">
        <f t="shared" si="82"/>
        <v>0</v>
      </c>
      <c r="Y276" s="8">
        <f t="shared" si="82"/>
        <v>0</v>
      </c>
      <c r="Z276" s="8">
        <f t="shared" si="82"/>
        <v>0</v>
      </c>
      <c r="AA276" s="8">
        <f t="shared" si="82"/>
        <v>0</v>
      </c>
      <c r="AB276" s="8">
        <f t="shared" si="82"/>
        <v>0</v>
      </c>
      <c r="AC276" s="8">
        <f t="shared" si="82"/>
        <v>0</v>
      </c>
      <c r="AD276" s="8">
        <f t="shared" si="82"/>
        <v>0</v>
      </c>
      <c r="AE276" s="8">
        <f t="shared" si="82"/>
        <v>0</v>
      </c>
      <c r="AF276" s="8">
        <f t="shared" si="81"/>
        <v>0</v>
      </c>
      <c r="AG276" s="8">
        <f t="shared" si="81"/>
        <v>0</v>
      </c>
      <c r="AH276" s="8">
        <f t="shared" si="81"/>
        <v>0</v>
      </c>
      <c r="AI276" s="8">
        <f t="shared" si="81"/>
        <v>0</v>
      </c>
      <c r="AJ276" s="8">
        <f t="shared" si="81"/>
        <v>0</v>
      </c>
      <c r="AK276" s="8">
        <f t="shared" si="81"/>
        <v>0</v>
      </c>
      <c r="AL276" s="8">
        <f t="shared" si="81"/>
        <v>0</v>
      </c>
      <c r="AM276" s="8">
        <f t="shared" si="81"/>
        <v>0</v>
      </c>
      <c r="AN276" s="8">
        <f t="shared" si="81"/>
        <v>0</v>
      </c>
      <c r="AO276" s="8">
        <f t="shared" si="81"/>
        <v>0</v>
      </c>
      <c r="AP276" s="8">
        <f t="shared" si="81"/>
        <v>0</v>
      </c>
      <c r="AQ276" s="8">
        <f t="shared" si="81"/>
        <v>0</v>
      </c>
      <c r="AR276" s="8">
        <f t="shared" si="81"/>
        <v>0</v>
      </c>
      <c r="AS276" s="8">
        <f t="shared" si="81"/>
        <v>0</v>
      </c>
      <c r="AT276" s="8">
        <f t="shared" si="81"/>
        <v>0</v>
      </c>
      <c r="AU276" s="8">
        <f t="shared" si="81"/>
        <v>0</v>
      </c>
      <c r="AV276" s="8">
        <f t="shared" si="84"/>
        <v>0</v>
      </c>
      <c r="AW276" s="8">
        <f t="shared" si="84"/>
        <v>0</v>
      </c>
      <c r="AX276" s="8">
        <f t="shared" si="84"/>
        <v>0</v>
      </c>
      <c r="AY276" s="8">
        <f t="shared" si="84"/>
        <v>0</v>
      </c>
      <c r="AZ276" s="8">
        <f t="shared" si="84"/>
        <v>0</v>
      </c>
      <c r="BA276" s="8"/>
      <c r="BB276" s="8"/>
      <c r="BC276" s="8"/>
      <c r="BD276" s="8"/>
      <c r="BE276" s="8"/>
      <c r="BF276" s="8"/>
      <c r="BG276" s="8"/>
    </row>
    <row r="277" spans="1:59" x14ac:dyDescent="0.3">
      <c r="A277" s="8">
        <f t="shared" si="83"/>
        <v>2</v>
      </c>
      <c r="B277" s="8">
        <f t="shared" si="83"/>
        <v>2</v>
      </c>
      <c r="C277" s="8">
        <f t="shared" si="83"/>
        <v>2</v>
      </c>
      <c r="D277" s="8">
        <f t="shared" si="83"/>
        <v>2</v>
      </c>
      <c r="E277" s="8">
        <f t="shared" si="83"/>
        <v>2</v>
      </c>
      <c r="F277" s="8">
        <f t="shared" si="83"/>
        <v>2</v>
      </c>
      <c r="G277" s="8">
        <f t="shared" si="83"/>
        <v>2</v>
      </c>
      <c r="H277" s="8">
        <f t="shared" si="83"/>
        <v>2</v>
      </c>
      <c r="I277" s="8">
        <f t="shared" si="83"/>
        <v>2</v>
      </c>
      <c r="J277" s="8">
        <f t="shared" si="83"/>
        <v>2</v>
      </c>
      <c r="K277" s="8">
        <f t="shared" si="83"/>
        <v>13</v>
      </c>
      <c r="L277" s="8">
        <f t="shared" si="83"/>
        <v>13</v>
      </c>
      <c r="M277" s="8">
        <f t="shared" si="83"/>
        <v>13</v>
      </c>
      <c r="N277" s="8">
        <f t="shared" si="83"/>
        <v>13</v>
      </c>
      <c r="O277" s="8">
        <f t="shared" si="83"/>
        <v>13</v>
      </c>
      <c r="P277" s="8">
        <f t="shared" si="83"/>
        <v>13</v>
      </c>
      <c r="Q277" s="8">
        <f t="shared" si="82"/>
        <v>13</v>
      </c>
      <c r="R277" s="8">
        <f t="shared" si="82"/>
        <v>13</v>
      </c>
      <c r="S277" s="8">
        <f t="shared" si="82"/>
        <v>13</v>
      </c>
      <c r="T277" s="8">
        <f t="shared" si="82"/>
        <v>13</v>
      </c>
      <c r="U277" s="8">
        <f t="shared" si="82"/>
        <v>16</v>
      </c>
      <c r="V277" s="8">
        <f t="shared" si="82"/>
        <v>16</v>
      </c>
      <c r="W277" s="8">
        <f t="shared" si="82"/>
        <v>0</v>
      </c>
      <c r="X277" s="8">
        <f t="shared" si="82"/>
        <v>0</v>
      </c>
      <c r="Y277" s="8">
        <f t="shared" si="82"/>
        <v>0</v>
      </c>
      <c r="Z277" s="8">
        <f t="shared" si="82"/>
        <v>0</v>
      </c>
      <c r="AA277" s="8">
        <f t="shared" si="82"/>
        <v>0</v>
      </c>
      <c r="AB277" s="8">
        <f t="shared" si="82"/>
        <v>0</v>
      </c>
      <c r="AC277" s="8">
        <f t="shared" si="82"/>
        <v>0</v>
      </c>
      <c r="AD277" s="8">
        <f t="shared" si="82"/>
        <v>0</v>
      </c>
      <c r="AE277" s="8">
        <f t="shared" si="82"/>
        <v>0</v>
      </c>
      <c r="AF277" s="8">
        <f t="shared" si="81"/>
        <v>0</v>
      </c>
      <c r="AG277" s="8">
        <f t="shared" si="81"/>
        <v>0</v>
      </c>
      <c r="AH277" s="8">
        <f t="shared" si="81"/>
        <v>0</v>
      </c>
      <c r="AI277" s="8">
        <f t="shared" si="81"/>
        <v>0</v>
      </c>
      <c r="AJ277" s="8">
        <f t="shared" si="81"/>
        <v>0</v>
      </c>
      <c r="AK277" s="8">
        <f t="shared" si="81"/>
        <v>0</v>
      </c>
      <c r="AL277" s="8">
        <f t="shared" si="81"/>
        <v>0</v>
      </c>
      <c r="AM277" s="8">
        <f t="shared" si="81"/>
        <v>0</v>
      </c>
      <c r="AN277" s="8">
        <f t="shared" si="81"/>
        <v>0</v>
      </c>
      <c r="AO277" s="8">
        <f t="shared" si="81"/>
        <v>0</v>
      </c>
      <c r="AP277" s="8">
        <f t="shared" si="81"/>
        <v>0</v>
      </c>
      <c r="AQ277" s="8">
        <f t="shared" si="81"/>
        <v>0</v>
      </c>
      <c r="AR277" s="8">
        <f t="shared" si="81"/>
        <v>0</v>
      </c>
      <c r="AS277" s="8">
        <f t="shared" si="81"/>
        <v>0</v>
      </c>
      <c r="AT277" s="8">
        <f t="shared" si="81"/>
        <v>0</v>
      </c>
      <c r="AU277" s="8">
        <f t="shared" si="81"/>
        <v>0</v>
      </c>
      <c r="AV277" s="8">
        <f t="shared" si="84"/>
        <v>0</v>
      </c>
      <c r="AW277" s="8">
        <f t="shared" si="84"/>
        <v>0</v>
      </c>
      <c r="AX277" s="8">
        <f t="shared" si="84"/>
        <v>0</v>
      </c>
      <c r="AY277" s="8">
        <f t="shared" si="84"/>
        <v>0</v>
      </c>
      <c r="AZ277" s="8">
        <f t="shared" si="84"/>
        <v>0</v>
      </c>
      <c r="BA277" s="8"/>
      <c r="BB277" s="8"/>
      <c r="BC277" s="8"/>
      <c r="BD277" s="8"/>
      <c r="BE277" s="8"/>
      <c r="BF277" s="8"/>
      <c r="BG277" s="8"/>
    </row>
    <row r="278" spans="1:59" x14ac:dyDescent="0.3">
      <c r="A278" s="8">
        <f t="shared" si="83"/>
        <v>2</v>
      </c>
      <c r="B278" s="8">
        <f t="shared" si="83"/>
        <v>2</v>
      </c>
      <c r="C278" s="8">
        <f t="shared" si="83"/>
        <v>2</v>
      </c>
      <c r="D278" s="8">
        <f t="shared" si="83"/>
        <v>2</v>
      </c>
      <c r="E278" s="8">
        <f t="shared" si="83"/>
        <v>2</v>
      </c>
      <c r="F278" s="8">
        <f t="shared" si="83"/>
        <v>2</v>
      </c>
      <c r="G278" s="8">
        <f t="shared" si="83"/>
        <v>2</v>
      </c>
      <c r="H278" s="8">
        <f t="shared" si="83"/>
        <v>2</v>
      </c>
      <c r="I278" s="8">
        <f t="shared" si="83"/>
        <v>2</v>
      </c>
      <c r="J278" s="8">
        <f t="shared" si="83"/>
        <v>2</v>
      </c>
      <c r="K278" s="8">
        <f t="shared" si="83"/>
        <v>13</v>
      </c>
      <c r="L278" s="8">
        <f t="shared" si="83"/>
        <v>13</v>
      </c>
      <c r="M278" s="8">
        <f t="shared" si="83"/>
        <v>13</v>
      </c>
      <c r="N278" s="8">
        <f t="shared" si="83"/>
        <v>13</v>
      </c>
      <c r="O278" s="8">
        <f t="shared" si="83"/>
        <v>13</v>
      </c>
      <c r="P278" s="8">
        <f t="shared" si="83"/>
        <v>13</v>
      </c>
      <c r="Q278" s="8">
        <f t="shared" si="82"/>
        <v>13</v>
      </c>
      <c r="R278" s="8">
        <f t="shared" si="82"/>
        <v>13</v>
      </c>
      <c r="S278" s="8">
        <f t="shared" si="82"/>
        <v>13</v>
      </c>
      <c r="T278" s="8">
        <f t="shared" si="82"/>
        <v>13</v>
      </c>
      <c r="U278" s="8">
        <f t="shared" si="82"/>
        <v>16</v>
      </c>
      <c r="V278" s="8">
        <f t="shared" si="82"/>
        <v>16</v>
      </c>
      <c r="W278" s="8">
        <f t="shared" si="82"/>
        <v>0</v>
      </c>
      <c r="X278" s="8">
        <f t="shared" si="82"/>
        <v>0</v>
      </c>
      <c r="Y278" s="8">
        <f t="shared" si="82"/>
        <v>0</v>
      </c>
      <c r="Z278" s="8">
        <f t="shared" si="82"/>
        <v>0</v>
      </c>
      <c r="AA278" s="8">
        <f t="shared" si="82"/>
        <v>0</v>
      </c>
      <c r="AB278" s="8">
        <f t="shared" si="82"/>
        <v>0</v>
      </c>
      <c r="AC278" s="8">
        <f t="shared" si="82"/>
        <v>0</v>
      </c>
      <c r="AD278" s="8">
        <f t="shared" si="82"/>
        <v>0</v>
      </c>
      <c r="AE278" s="8">
        <f t="shared" si="82"/>
        <v>0</v>
      </c>
      <c r="AF278" s="8">
        <f t="shared" si="81"/>
        <v>0</v>
      </c>
      <c r="AG278" s="8">
        <f t="shared" si="81"/>
        <v>0</v>
      </c>
      <c r="AH278" s="8">
        <f t="shared" si="81"/>
        <v>0</v>
      </c>
      <c r="AI278" s="8">
        <f t="shared" si="81"/>
        <v>0</v>
      </c>
      <c r="AJ278" s="8">
        <f t="shared" si="81"/>
        <v>0</v>
      </c>
      <c r="AK278" s="8">
        <f t="shared" si="81"/>
        <v>0</v>
      </c>
      <c r="AL278" s="8">
        <f t="shared" si="81"/>
        <v>0</v>
      </c>
      <c r="AM278" s="8">
        <f t="shared" si="81"/>
        <v>0</v>
      </c>
      <c r="AN278" s="8">
        <f t="shared" si="81"/>
        <v>0</v>
      </c>
      <c r="AO278" s="8">
        <f t="shared" si="81"/>
        <v>0</v>
      </c>
      <c r="AP278" s="8">
        <f t="shared" si="81"/>
        <v>0</v>
      </c>
      <c r="AQ278" s="8">
        <f t="shared" si="81"/>
        <v>0</v>
      </c>
      <c r="AR278" s="8">
        <f t="shared" si="81"/>
        <v>0</v>
      </c>
      <c r="AS278" s="8">
        <f t="shared" si="81"/>
        <v>0</v>
      </c>
      <c r="AT278" s="8">
        <f t="shared" si="81"/>
        <v>0</v>
      </c>
      <c r="AU278" s="8">
        <f t="shared" si="81"/>
        <v>0</v>
      </c>
      <c r="AV278" s="8">
        <f t="shared" si="84"/>
        <v>0</v>
      </c>
      <c r="AW278" s="8">
        <f t="shared" si="84"/>
        <v>0</v>
      </c>
      <c r="AX278" s="8">
        <f t="shared" si="84"/>
        <v>0</v>
      </c>
      <c r="AY278" s="8">
        <f t="shared" si="84"/>
        <v>0</v>
      </c>
      <c r="AZ278" s="8">
        <f t="shared" si="84"/>
        <v>0</v>
      </c>
      <c r="BA278" s="8"/>
      <c r="BB278" s="8"/>
      <c r="BC278" s="8"/>
      <c r="BD278" s="8"/>
      <c r="BE278" s="8"/>
      <c r="BF278" s="8"/>
      <c r="BG278" s="8"/>
    </row>
    <row r="279" spans="1:59" x14ac:dyDescent="0.3">
      <c r="A279" s="8">
        <f t="shared" si="83"/>
        <v>2</v>
      </c>
      <c r="B279" s="8">
        <f t="shared" si="83"/>
        <v>2</v>
      </c>
      <c r="C279" s="8">
        <f t="shared" si="83"/>
        <v>2</v>
      </c>
      <c r="D279" s="8">
        <f t="shared" si="83"/>
        <v>2</v>
      </c>
      <c r="E279" s="8">
        <f t="shared" si="83"/>
        <v>2</v>
      </c>
      <c r="F279" s="8">
        <f t="shared" si="83"/>
        <v>2</v>
      </c>
      <c r="G279" s="8">
        <f t="shared" si="83"/>
        <v>2</v>
      </c>
      <c r="H279" s="8">
        <f t="shared" si="83"/>
        <v>2</v>
      </c>
      <c r="I279" s="8">
        <f t="shared" si="83"/>
        <v>2</v>
      </c>
      <c r="J279" s="8">
        <f t="shared" si="83"/>
        <v>2</v>
      </c>
      <c r="K279" s="8">
        <f t="shared" si="83"/>
        <v>13</v>
      </c>
      <c r="L279" s="8">
        <f t="shared" si="83"/>
        <v>13</v>
      </c>
      <c r="M279" s="8">
        <f t="shared" si="83"/>
        <v>13</v>
      </c>
      <c r="N279" s="8">
        <f t="shared" si="83"/>
        <v>13</v>
      </c>
      <c r="O279" s="8">
        <f t="shared" si="83"/>
        <v>13</v>
      </c>
      <c r="P279" s="8">
        <f t="shared" si="83"/>
        <v>13</v>
      </c>
      <c r="Q279" s="8">
        <f t="shared" si="82"/>
        <v>13</v>
      </c>
      <c r="R279" s="8">
        <f t="shared" si="82"/>
        <v>13</v>
      </c>
      <c r="S279" s="8">
        <f t="shared" si="82"/>
        <v>13</v>
      </c>
      <c r="T279" s="8">
        <f t="shared" si="82"/>
        <v>13</v>
      </c>
      <c r="U279" s="8">
        <f t="shared" si="82"/>
        <v>16</v>
      </c>
      <c r="V279" s="8">
        <f t="shared" si="82"/>
        <v>16</v>
      </c>
      <c r="W279" s="8">
        <f t="shared" si="82"/>
        <v>0</v>
      </c>
      <c r="X279" s="8">
        <f t="shared" si="82"/>
        <v>0</v>
      </c>
      <c r="Y279" s="8">
        <f t="shared" si="82"/>
        <v>0</v>
      </c>
      <c r="Z279" s="8">
        <f t="shared" si="82"/>
        <v>0</v>
      </c>
      <c r="AA279" s="8">
        <f t="shared" si="82"/>
        <v>0</v>
      </c>
      <c r="AB279" s="8">
        <f t="shared" si="82"/>
        <v>0</v>
      </c>
      <c r="AC279" s="8">
        <f t="shared" si="82"/>
        <v>0</v>
      </c>
      <c r="AD279" s="8">
        <f t="shared" si="82"/>
        <v>0</v>
      </c>
      <c r="AE279" s="8">
        <f t="shared" si="82"/>
        <v>0</v>
      </c>
      <c r="AF279" s="8">
        <f t="shared" si="81"/>
        <v>0</v>
      </c>
      <c r="AG279" s="8">
        <f t="shared" si="81"/>
        <v>0</v>
      </c>
      <c r="AH279" s="8">
        <f t="shared" si="81"/>
        <v>0</v>
      </c>
      <c r="AI279" s="8">
        <f t="shared" si="81"/>
        <v>0</v>
      </c>
      <c r="AJ279" s="8">
        <f t="shared" si="81"/>
        <v>0</v>
      </c>
      <c r="AK279" s="8">
        <f t="shared" si="81"/>
        <v>0</v>
      </c>
      <c r="AL279" s="8">
        <f t="shared" si="81"/>
        <v>0</v>
      </c>
      <c r="AM279" s="8">
        <f t="shared" si="81"/>
        <v>0</v>
      </c>
      <c r="AN279" s="8">
        <f t="shared" si="81"/>
        <v>0</v>
      </c>
      <c r="AO279" s="8">
        <f t="shared" si="81"/>
        <v>0</v>
      </c>
      <c r="AP279" s="8">
        <f t="shared" si="81"/>
        <v>0</v>
      </c>
      <c r="AQ279" s="8">
        <f t="shared" si="81"/>
        <v>0</v>
      </c>
      <c r="AR279" s="8">
        <f t="shared" si="81"/>
        <v>0</v>
      </c>
      <c r="AS279" s="8">
        <f t="shared" si="81"/>
        <v>0</v>
      </c>
      <c r="AT279" s="8">
        <f t="shared" si="81"/>
        <v>0</v>
      </c>
      <c r="AU279" s="8">
        <f t="shared" si="81"/>
        <v>0</v>
      </c>
      <c r="AV279" s="8">
        <f t="shared" si="84"/>
        <v>0</v>
      </c>
      <c r="AW279" s="8">
        <f t="shared" si="84"/>
        <v>0</v>
      </c>
      <c r="AX279" s="8">
        <f t="shared" si="84"/>
        <v>0</v>
      </c>
      <c r="AY279" s="8">
        <f t="shared" si="84"/>
        <v>0</v>
      </c>
      <c r="AZ279" s="8">
        <f t="shared" si="84"/>
        <v>0</v>
      </c>
      <c r="BA279" s="8"/>
      <c r="BB279" s="8"/>
      <c r="BC279" s="8"/>
      <c r="BD279" s="8"/>
      <c r="BE279" s="8"/>
      <c r="BF279" s="8"/>
      <c r="BG279" s="8"/>
    </row>
    <row r="280" spans="1:59" x14ac:dyDescent="0.3">
      <c r="A280" s="8">
        <f t="shared" si="83"/>
        <v>2</v>
      </c>
      <c r="B280" s="8">
        <f t="shared" si="83"/>
        <v>2</v>
      </c>
      <c r="C280" s="8">
        <f t="shared" si="83"/>
        <v>2</v>
      </c>
      <c r="D280" s="8">
        <f t="shared" si="83"/>
        <v>2</v>
      </c>
      <c r="E280" s="8">
        <f t="shared" si="83"/>
        <v>2</v>
      </c>
      <c r="F280" s="8">
        <f t="shared" si="83"/>
        <v>2</v>
      </c>
      <c r="G280" s="8">
        <f t="shared" si="83"/>
        <v>2</v>
      </c>
      <c r="H280" s="8">
        <f t="shared" si="83"/>
        <v>2</v>
      </c>
      <c r="I280" s="8">
        <f t="shared" si="83"/>
        <v>2</v>
      </c>
      <c r="J280" s="8">
        <f t="shared" si="83"/>
        <v>2</v>
      </c>
      <c r="K280" s="8">
        <f t="shared" si="83"/>
        <v>13</v>
      </c>
      <c r="L280" s="8">
        <f t="shared" si="83"/>
        <v>13</v>
      </c>
      <c r="M280" s="8">
        <f t="shared" si="83"/>
        <v>13</v>
      </c>
      <c r="N280" s="8">
        <f t="shared" si="83"/>
        <v>13</v>
      </c>
      <c r="O280" s="8">
        <f t="shared" si="83"/>
        <v>13</v>
      </c>
      <c r="P280" s="8">
        <f t="shared" si="83"/>
        <v>13</v>
      </c>
      <c r="Q280" s="8">
        <f t="shared" si="82"/>
        <v>13</v>
      </c>
      <c r="R280" s="8">
        <f t="shared" si="82"/>
        <v>13</v>
      </c>
      <c r="S280" s="8">
        <f t="shared" si="82"/>
        <v>13</v>
      </c>
      <c r="T280" s="8">
        <f t="shared" si="82"/>
        <v>13</v>
      </c>
      <c r="U280" s="8">
        <f t="shared" si="82"/>
        <v>16</v>
      </c>
      <c r="V280" s="8">
        <f t="shared" si="82"/>
        <v>16</v>
      </c>
      <c r="W280" s="8">
        <f t="shared" si="82"/>
        <v>0</v>
      </c>
      <c r="X280" s="8">
        <f t="shared" si="82"/>
        <v>0</v>
      </c>
      <c r="Y280" s="8">
        <f t="shared" si="82"/>
        <v>0</v>
      </c>
      <c r="Z280" s="8">
        <f t="shared" si="82"/>
        <v>0</v>
      </c>
      <c r="AA280" s="8">
        <f t="shared" si="82"/>
        <v>0</v>
      </c>
      <c r="AB280" s="8">
        <f t="shared" si="82"/>
        <v>0</v>
      </c>
      <c r="AC280" s="8">
        <f t="shared" si="82"/>
        <v>0</v>
      </c>
      <c r="AD280" s="8">
        <f t="shared" si="82"/>
        <v>0</v>
      </c>
      <c r="AE280" s="8">
        <f t="shared" si="82"/>
        <v>0</v>
      </c>
      <c r="AF280" s="8">
        <f t="shared" si="81"/>
        <v>0</v>
      </c>
      <c r="AG280" s="8">
        <f t="shared" si="81"/>
        <v>0</v>
      </c>
      <c r="AH280" s="8">
        <f t="shared" si="81"/>
        <v>0</v>
      </c>
      <c r="AI280" s="8">
        <f t="shared" si="81"/>
        <v>0</v>
      </c>
      <c r="AJ280" s="8">
        <f t="shared" si="81"/>
        <v>0</v>
      </c>
      <c r="AK280" s="8">
        <f t="shared" si="81"/>
        <v>0</v>
      </c>
      <c r="AL280" s="8">
        <f t="shared" si="81"/>
        <v>0</v>
      </c>
      <c r="AM280" s="8">
        <f t="shared" si="81"/>
        <v>0</v>
      </c>
      <c r="AN280" s="8">
        <f t="shared" si="81"/>
        <v>0</v>
      </c>
      <c r="AO280" s="8">
        <f t="shared" si="81"/>
        <v>0</v>
      </c>
      <c r="AP280" s="8">
        <f t="shared" si="81"/>
        <v>0</v>
      </c>
      <c r="AQ280" s="8">
        <f t="shared" si="81"/>
        <v>0</v>
      </c>
      <c r="AR280" s="8">
        <f t="shared" si="81"/>
        <v>0</v>
      </c>
      <c r="AS280" s="8">
        <f t="shared" si="81"/>
        <v>0</v>
      </c>
      <c r="AT280" s="8">
        <f t="shared" si="81"/>
        <v>0</v>
      </c>
      <c r="AU280" s="8">
        <f t="shared" si="81"/>
        <v>0</v>
      </c>
      <c r="AV280" s="8">
        <f t="shared" si="84"/>
        <v>0</v>
      </c>
      <c r="AW280" s="8">
        <f t="shared" si="84"/>
        <v>0</v>
      </c>
      <c r="AX280" s="8">
        <f t="shared" si="84"/>
        <v>0</v>
      </c>
      <c r="AY280" s="8">
        <f t="shared" si="84"/>
        <v>0</v>
      </c>
      <c r="AZ280" s="8">
        <f t="shared" si="84"/>
        <v>0</v>
      </c>
      <c r="BA280" s="8"/>
      <c r="BB280" s="8"/>
      <c r="BC280" s="8"/>
      <c r="BD280" s="8"/>
      <c r="BE280" s="8"/>
      <c r="BF280" s="8"/>
      <c r="BG280" s="8"/>
    </row>
    <row r="281" spans="1:59" x14ac:dyDescent="0.3">
      <c r="A281" s="8">
        <f t="shared" si="83"/>
        <v>2</v>
      </c>
      <c r="B281" s="8">
        <f t="shared" si="83"/>
        <v>2</v>
      </c>
      <c r="C281" s="8">
        <f t="shared" si="83"/>
        <v>2</v>
      </c>
      <c r="D281" s="8">
        <f t="shared" si="83"/>
        <v>2</v>
      </c>
      <c r="E281" s="8">
        <f t="shared" si="83"/>
        <v>2</v>
      </c>
      <c r="F281" s="8">
        <f t="shared" si="83"/>
        <v>2</v>
      </c>
      <c r="G281" s="8">
        <f t="shared" si="83"/>
        <v>2</v>
      </c>
      <c r="H281" s="8">
        <f t="shared" si="83"/>
        <v>2</v>
      </c>
      <c r="I281" s="8">
        <f t="shared" si="83"/>
        <v>2</v>
      </c>
      <c r="J281" s="8">
        <f t="shared" si="83"/>
        <v>2</v>
      </c>
      <c r="K281" s="8">
        <f t="shared" si="83"/>
        <v>13</v>
      </c>
      <c r="L281" s="8">
        <f t="shared" si="83"/>
        <v>13</v>
      </c>
      <c r="M281" s="8">
        <f t="shared" si="83"/>
        <v>13</v>
      </c>
      <c r="N281" s="8">
        <f t="shared" si="83"/>
        <v>13</v>
      </c>
      <c r="O281" s="8">
        <f t="shared" si="83"/>
        <v>13</v>
      </c>
      <c r="P281" s="8">
        <f t="shared" si="83"/>
        <v>13</v>
      </c>
      <c r="Q281" s="8">
        <f t="shared" si="82"/>
        <v>13</v>
      </c>
      <c r="R281" s="8">
        <f t="shared" si="82"/>
        <v>13</v>
      </c>
      <c r="S281" s="8">
        <f t="shared" si="82"/>
        <v>13</v>
      </c>
      <c r="T281" s="8">
        <f t="shared" si="82"/>
        <v>13</v>
      </c>
      <c r="U281" s="8">
        <f t="shared" si="82"/>
        <v>16</v>
      </c>
      <c r="V281" s="8">
        <f t="shared" si="82"/>
        <v>16</v>
      </c>
      <c r="W281" s="8">
        <f t="shared" si="82"/>
        <v>0</v>
      </c>
      <c r="X281" s="8">
        <f t="shared" si="82"/>
        <v>0</v>
      </c>
      <c r="Y281" s="8">
        <f t="shared" si="82"/>
        <v>0</v>
      </c>
      <c r="Z281" s="8">
        <f t="shared" si="82"/>
        <v>0</v>
      </c>
      <c r="AA281" s="8">
        <f t="shared" si="82"/>
        <v>0</v>
      </c>
      <c r="AB281" s="8">
        <f t="shared" si="82"/>
        <v>0</v>
      </c>
      <c r="AC281" s="8">
        <f t="shared" si="82"/>
        <v>0</v>
      </c>
      <c r="AD281" s="8">
        <f t="shared" si="82"/>
        <v>0</v>
      </c>
      <c r="AE281" s="8">
        <f t="shared" si="82"/>
        <v>0</v>
      </c>
      <c r="AF281" s="8">
        <f t="shared" si="81"/>
        <v>0</v>
      </c>
      <c r="AG281" s="8">
        <f t="shared" si="81"/>
        <v>0</v>
      </c>
      <c r="AH281" s="8">
        <f t="shared" si="81"/>
        <v>0</v>
      </c>
      <c r="AI281" s="8">
        <f t="shared" si="81"/>
        <v>0</v>
      </c>
      <c r="AJ281" s="8">
        <f t="shared" si="81"/>
        <v>0</v>
      </c>
      <c r="AK281" s="8">
        <f t="shared" si="81"/>
        <v>0</v>
      </c>
      <c r="AL281" s="8">
        <f t="shared" si="81"/>
        <v>0</v>
      </c>
      <c r="AM281" s="8">
        <f t="shared" si="81"/>
        <v>0</v>
      </c>
      <c r="AN281" s="8">
        <f t="shared" si="81"/>
        <v>0</v>
      </c>
      <c r="AO281" s="8">
        <f t="shared" si="81"/>
        <v>0</v>
      </c>
      <c r="AP281" s="8">
        <f t="shared" si="81"/>
        <v>0</v>
      </c>
      <c r="AQ281" s="8">
        <f t="shared" si="81"/>
        <v>0</v>
      </c>
      <c r="AR281" s="8">
        <f t="shared" si="81"/>
        <v>0</v>
      </c>
      <c r="AS281" s="8">
        <f t="shared" si="81"/>
        <v>0</v>
      </c>
      <c r="AT281" s="8">
        <f t="shared" si="81"/>
        <v>0</v>
      </c>
      <c r="AU281" s="8">
        <f t="shared" si="81"/>
        <v>0</v>
      </c>
      <c r="AV281" s="8">
        <f t="shared" si="84"/>
        <v>0</v>
      </c>
      <c r="AW281" s="8">
        <f t="shared" si="84"/>
        <v>0</v>
      </c>
      <c r="AX281" s="8">
        <f t="shared" si="84"/>
        <v>0</v>
      </c>
      <c r="AY281" s="8">
        <f t="shared" si="84"/>
        <v>0</v>
      </c>
      <c r="AZ281" s="8">
        <f t="shared" si="84"/>
        <v>0</v>
      </c>
      <c r="BA281" s="8"/>
      <c r="BB281" s="8"/>
      <c r="BC281" s="8"/>
      <c r="BD281" s="8"/>
      <c r="BE281" s="8"/>
      <c r="BF281" s="8"/>
      <c r="BG281" s="8"/>
    </row>
    <row r="282" spans="1:59" x14ac:dyDescent="0.3">
      <c r="A282" s="8">
        <f t="shared" si="83"/>
        <v>2</v>
      </c>
      <c r="B282" s="8">
        <f t="shared" si="83"/>
        <v>2</v>
      </c>
      <c r="C282" s="8">
        <f t="shared" si="83"/>
        <v>2</v>
      </c>
      <c r="D282" s="8">
        <f t="shared" si="83"/>
        <v>2</v>
      </c>
      <c r="E282" s="8">
        <f t="shared" si="83"/>
        <v>2</v>
      </c>
      <c r="F282" s="8">
        <f t="shared" si="83"/>
        <v>2</v>
      </c>
      <c r="G282" s="8">
        <f t="shared" si="83"/>
        <v>2</v>
      </c>
      <c r="H282" s="8">
        <f t="shared" si="83"/>
        <v>2</v>
      </c>
      <c r="I282" s="8">
        <f t="shared" si="83"/>
        <v>2</v>
      </c>
      <c r="J282" s="8">
        <f t="shared" si="83"/>
        <v>2</v>
      </c>
      <c r="K282" s="8">
        <f t="shared" si="83"/>
        <v>13</v>
      </c>
      <c r="L282" s="8">
        <f t="shared" si="83"/>
        <v>13</v>
      </c>
      <c r="M282" s="8">
        <f t="shared" si="83"/>
        <v>13</v>
      </c>
      <c r="N282" s="8">
        <f t="shared" si="83"/>
        <v>13</v>
      </c>
      <c r="O282" s="8">
        <f t="shared" si="83"/>
        <v>13</v>
      </c>
      <c r="P282" s="8">
        <f t="shared" si="83"/>
        <v>13</v>
      </c>
      <c r="Q282" s="8">
        <f t="shared" si="82"/>
        <v>13</v>
      </c>
      <c r="R282" s="8">
        <f t="shared" si="82"/>
        <v>13</v>
      </c>
      <c r="S282" s="8">
        <f t="shared" si="82"/>
        <v>13</v>
      </c>
      <c r="T282" s="8">
        <f t="shared" si="82"/>
        <v>13</v>
      </c>
      <c r="U282" s="8">
        <f t="shared" si="82"/>
        <v>16</v>
      </c>
      <c r="V282" s="8">
        <f t="shared" si="82"/>
        <v>16</v>
      </c>
      <c r="W282" s="8">
        <f t="shared" si="82"/>
        <v>0</v>
      </c>
      <c r="X282" s="8">
        <f t="shared" si="82"/>
        <v>0</v>
      </c>
      <c r="Y282" s="8">
        <f t="shared" si="82"/>
        <v>0</v>
      </c>
      <c r="Z282" s="8">
        <f t="shared" si="82"/>
        <v>0</v>
      </c>
      <c r="AA282" s="8">
        <f t="shared" si="82"/>
        <v>0</v>
      </c>
      <c r="AB282" s="8">
        <f t="shared" si="82"/>
        <v>0</v>
      </c>
      <c r="AC282" s="8">
        <f t="shared" si="82"/>
        <v>0</v>
      </c>
      <c r="AD282" s="8">
        <f t="shared" si="82"/>
        <v>0</v>
      </c>
      <c r="AE282" s="8">
        <f t="shared" si="82"/>
        <v>0</v>
      </c>
      <c r="AF282" s="8">
        <f t="shared" si="81"/>
        <v>0</v>
      </c>
      <c r="AG282" s="8">
        <f t="shared" si="81"/>
        <v>0</v>
      </c>
      <c r="AH282" s="8">
        <f t="shared" si="81"/>
        <v>0</v>
      </c>
      <c r="AI282" s="8">
        <f t="shared" si="81"/>
        <v>0</v>
      </c>
      <c r="AJ282" s="8">
        <f t="shared" si="81"/>
        <v>0</v>
      </c>
      <c r="AK282" s="8">
        <f t="shared" si="81"/>
        <v>0</v>
      </c>
      <c r="AL282" s="8">
        <f t="shared" si="81"/>
        <v>0</v>
      </c>
      <c r="AM282" s="8">
        <f t="shared" si="81"/>
        <v>0</v>
      </c>
      <c r="AN282" s="8">
        <f t="shared" si="81"/>
        <v>0</v>
      </c>
      <c r="AO282" s="8">
        <f t="shared" si="81"/>
        <v>0</v>
      </c>
      <c r="AP282" s="8">
        <f t="shared" si="81"/>
        <v>0</v>
      </c>
      <c r="AQ282" s="8">
        <f t="shared" si="81"/>
        <v>0</v>
      </c>
      <c r="AR282" s="8">
        <f t="shared" si="81"/>
        <v>0</v>
      </c>
      <c r="AS282" s="8">
        <f t="shared" si="81"/>
        <v>0</v>
      </c>
      <c r="AT282" s="8">
        <f t="shared" si="81"/>
        <v>0</v>
      </c>
      <c r="AU282" s="8">
        <f t="shared" si="81"/>
        <v>0</v>
      </c>
      <c r="AV282" s="8">
        <f t="shared" si="84"/>
        <v>0</v>
      </c>
      <c r="AW282" s="8">
        <f t="shared" si="84"/>
        <v>0</v>
      </c>
      <c r="AX282" s="8">
        <f t="shared" si="84"/>
        <v>0</v>
      </c>
      <c r="AY282" s="8">
        <f t="shared" si="84"/>
        <v>0</v>
      </c>
      <c r="AZ282" s="8">
        <f t="shared" si="84"/>
        <v>0</v>
      </c>
      <c r="BA282" s="8"/>
      <c r="BB282" s="8"/>
      <c r="BC282" s="8"/>
      <c r="BD282" s="8"/>
      <c r="BE282" s="8"/>
      <c r="BF282" s="8"/>
      <c r="BG282" s="8"/>
    </row>
    <row r="283" spans="1:59" x14ac:dyDescent="0.3">
      <c r="A283" s="8">
        <f t="shared" si="83"/>
        <v>2</v>
      </c>
      <c r="B283" s="8">
        <f t="shared" si="83"/>
        <v>2</v>
      </c>
      <c r="C283" s="8">
        <f t="shared" si="83"/>
        <v>2</v>
      </c>
      <c r="D283" s="8">
        <f t="shared" si="83"/>
        <v>2</v>
      </c>
      <c r="E283" s="8">
        <f t="shared" si="83"/>
        <v>2</v>
      </c>
      <c r="F283" s="8">
        <f t="shared" si="83"/>
        <v>2</v>
      </c>
      <c r="G283" s="8">
        <f t="shared" si="83"/>
        <v>2</v>
      </c>
      <c r="H283" s="8">
        <f t="shared" si="83"/>
        <v>2</v>
      </c>
      <c r="I283" s="8">
        <f t="shared" si="83"/>
        <v>2</v>
      </c>
      <c r="J283" s="8">
        <f t="shared" si="83"/>
        <v>2</v>
      </c>
      <c r="K283" s="8">
        <f t="shared" si="83"/>
        <v>13</v>
      </c>
      <c r="L283" s="8">
        <f t="shared" si="83"/>
        <v>13</v>
      </c>
      <c r="M283" s="8">
        <f t="shared" si="83"/>
        <v>13</v>
      </c>
      <c r="N283" s="8">
        <f t="shared" si="83"/>
        <v>13</v>
      </c>
      <c r="O283" s="8">
        <f t="shared" si="83"/>
        <v>13</v>
      </c>
      <c r="P283" s="8">
        <f t="shared" si="83"/>
        <v>13</v>
      </c>
      <c r="Q283" s="8">
        <f t="shared" si="82"/>
        <v>13</v>
      </c>
      <c r="R283" s="8">
        <f t="shared" si="82"/>
        <v>13</v>
      </c>
      <c r="S283" s="8">
        <f t="shared" si="82"/>
        <v>13</v>
      </c>
      <c r="T283" s="8">
        <f t="shared" si="82"/>
        <v>13</v>
      </c>
      <c r="U283" s="8">
        <f t="shared" si="82"/>
        <v>16</v>
      </c>
      <c r="V283" s="8">
        <f t="shared" si="82"/>
        <v>16</v>
      </c>
      <c r="W283" s="8">
        <f t="shared" si="82"/>
        <v>0</v>
      </c>
      <c r="X283" s="8">
        <f t="shared" si="82"/>
        <v>0</v>
      </c>
      <c r="Y283" s="8">
        <f t="shared" si="82"/>
        <v>0</v>
      </c>
      <c r="Z283" s="8">
        <f t="shared" si="82"/>
        <v>0</v>
      </c>
      <c r="AA283" s="8">
        <f t="shared" si="82"/>
        <v>0</v>
      </c>
      <c r="AB283" s="8">
        <f t="shared" si="82"/>
        <v>0</v>
      </c>
      <c r="AC283" s="8">
        <f t="shared" si="82"/>
        <v>0</v>
      </c>
      <c r="AD283" s="8">
        <f t="shared" si="82"/>
        <v>0</v>
      </c>
      <c r="AE283" s="8">
        <f t="shared" si="82"/>
        <v>0</v>
      </c>
      <c r="AF283" s="8">
        <f t="shared" si="81"/>
        <v>0</v>
      </c>
      <c r="AG283" s="8">
        <f t="shared" si="81"/>
        <v>0</v>
      </c>
      <c r="AH283" s="8">
        <f t="shared" si="81"/>
        <v>0</v>
      </c>
      <c r="AI283" s="8">
        <f t="shared" si="81"/>
        <v>0</v>
      </c>
      <c r="AJ283" s="8">
        <f t="shared" si="81"/>
        <v>0</v>
      </c>
      <c r="AK283" s="8">
        <f t="shared" si="81"/>
        <v>0</v>
      </c>
      <c r="AL283" s="8">
        <f t="shared" si="81"/>
        <v>0</v>
      </c>
      <c r="AM283" s="8">
        <f t="shared" si="81"/>
        <v>0</v>
      </c>
      <c r="AN283" s="8">
        <f t="shared" si="81"/>
        <v>0</v>
      </c>
      <c r="AO283" s="8">
        <f t="shared" si="81"/>
        <v>0</v>
      </c>
      <c r="AP283" s="8">
        <f t="shared" si="81"/>
        <v>0</v>
      </c>
      <c r="AQ283" s="8">
        <f t="shared" si="81"/>
        <v>0</v>
      </c>
      <c r="AR283" s="8">
        <f t="shared" si="81"/>
        <v>0</v>
      </c>
      <c r="AS283" s="8">
        <f t="shared" si="81"/>
        <v>0</v>
      </c>
      <c r="AT283" s="8">
        <f t="shared" si="81"/>
        <v>0</v>
      </c>
      <c r="AU283" s="8">
        <f t="shared" si="81"/>
        <v>0</v>
      </c>
      <c r="AV283" s="8">
        <f t="shared" si="84"/>
        <v>0</v>
      </c>
      <c r="AW283" s="8">
        <f t="shared" si="84"/>
        <v>0</v>
      </c>
      <c r="AX283" s="8">
        <f t="shared" si="84"/>
        <v>0</v>
      </c>
      <c r="AY283" s="8">
        <f t="shared" si="84"/>
        <v>0</v>
      </c>
      <c r="AZ283" s="8">
        <f t="shared" si="84"/>
        <v>0</v>
      </c>
      <c r="BA283" s="8"/>
      <c r="BB283" s="8"/>
      <c r="BC283" s="8"/>
      <c r="BD283" s="8"/>
      <c r="BE283" s="8"/>
      <c r="BF283" s="8"/>
      <c r="BG283" s="8"/>
    </row>
    <row r="284" spans="1:59" x14ac:dyDescent="0.3">
      <c r="A284" s="8">
        <f t="shared" si="83"/>
        <v>2</v>
      </c>
      <c r="B284" s="8">
        <f t="shared" si="83"/>
        <v>2</v>
      </c>
      <c r="C284" s="8">
        <f t="shared" si="83"/>
        <v>2</v>
      </c>
      <c r="D284" s="8">
        <f t="shared" si="83"/>
        <v>2</v>
      </c>
      <c r="E284" s="8">
        <f t="shared" si="83"/>
        <v>2</v>
      </c>
      <c r="F284" s="8">
        <f t="shared" si="83"/>
        <v>2</v>
      </c>
      <c r="G284" s="8">
        <f t="shared" si="83"/>
        <v>2</v>
      </c>
      <c r="H284" s="8">
        <f t="shared" si="83"/>
        <v>2</v>
      </c>
      <c r="I284" s="8">
        <f t="shared" si="83"/>
        <v>2</v>
      </c>
      <c r="J284" s="8">
        <f t="shared" si="83"/>
        <v>2</v>
      </c>
      <c r="K284" s="8">
        <f t="shared" si="83"/>
        <v>13</v>
      </c>
      <c r="L284" s="8">
        <f t="shared" si="83"/>
        <v>13</v>
      </c>
      <c r="M284" s="8">
        <f t="shared" si="83"/>
        <v>13</v>
      </c>
      <c r="N284" s="8">
        <f t="shared" si="83"/>
        <v>13</v>
      </c>
      <c r="O284" s="8">
        <f t="shared" si="83"/>
        <v>13</v>
      </c>
      <c r="P284" s="8">
        <f t="shared" si="83"/>
        <v>13</v>
      </c>
      <c r="Q284" s="8">
        <f t="shared" si="82"/>
        <v>13</v>
      </c>
      <c r="R284" s="8">
        <f t="shared" si="82"/>
        <v>13</v>
      </c>
      <c r="S284" s="8">
        <f t="shared" si="82"/>
        <v>13</v>
      </c>
      <c r="T284" s="8">
        <f t="shared" si="82"/>
        <v>13</v>
      </c>
      <c r="U284" s="8">
        <f t="shared" si="82"/>
        <v>16</v>
      </c>
      <c r="V284" s="8">
        <f t="shared" si="82"/>
        <v>16</v>
      </c>
      <c r="W284" s="8">
        <f t="shared" si="82"/>
        <v>0</v>
      </c>
      <c r="X284" s="8">
        <f t="shared" si="82"/>
        <v>0</v>
      </c>
      <c r="Y284" s="8">
        <f t="shared" si="82"/>
        <v>0</v>
      </c>
      <c r="Z284" s="8">
        <f t="shared" si="82"/>
        <v>0</v>
      </c>
      <c r="AA284" s="8">
        <f t="shared" si="82"/>
        <v>0</v>
      </c>
      <c r="AB284" s="8">
        <f t="shared" si="82"/>
        <v>0</v>
      </c>
      <c r="AC284" s="8">
        <f t="shared" si="82"/>
        <v>0</v>
      </c>
      <c r="AD284" s="8">
        <f t="shared" si="82"/>
        <v>0</v>
      </c>
      <c r="AE284" s="8">
        <f t="shared" si="82"/>
        <v>0</v>
      </c>
      <c r="AF284" s="8">
        <f t="shared" si="82"/>
        <v>0</v>
      </c>
      <c r="AG284" s="8">
        <f t="shared" ref="AG284:AV299" si="85">AG283</f>
        <v>0</v>
      </c>
      <c r="AH284" s="8">
        <f t="shared" si="85"/>
        <v>0</v>
      </c>
      <c r="AI284" s="8">
        <f t="shared" si="85"/>
        <v>0</v>
      </c>
      <c r="AJ284" s="8">
        <f t="shared" si="85"/>
        <v>0</v>
      </c>
      <c r="AK284" s="8">
        <f t="shared" si="85"/>
        <v>0</v>
      </c>
      <c r="AL284" s="8">
        <f t="shared" si="85"/>
        <v>0</v>
      </c>
      <c r="AM284" s="8">
        <f t="shared" si="85"/>
        <v>0</v>
      </c>
      <c r="AN284" s="8">
        <f t="shared" si="85"/>
        <v>0</v>
      </c>
      <c r="AO284" s="8">
        <f t="shared" si="85"/>
        <v>0</v>
      </c>
      <c r="AP284" s="8">
        <f t="shared" si="85"/>
        <v>0</v>
      </c>
      <c r="AQ284" s="8">
        <f t="shared" si="85"/>
        <v>0</v>
      </c>
      <c r="AR284" s="8">
        <f t="shared" si="85"/>
        <v>0</v>
      </c>
      <c r="AS284" s="8">
        <f t="shared" si="85"/>
        <v>0</v>
      </c>
      <c r="AT284" s="8">
        <f t="shared" si="85"/>
        <v>0</v>
      </c>
      <c r="AU284" s="8">
        <f t="shared" si="85"/>
        <v>0</v>
      </c>
      <c r="AV284" s="8">
        <f t="shared" si="84"/>
        <v>0</v>
      </c>
      <c r="AW284" s="8">
        <f t="shared" si="84"/>
        <v>0</v>
      </c>
      <c r="AX284" s="8">
        <f t="shared" si="84"/>
        <v>0</v>
      </c>
      <c r="AY284" s="8">
        <f t="shared" si="84"/>
        <v>0</v>
      </c>
      <c r="AZ284" s="8">
        <f t="shared" si="84"/>
        <v>0</v>
      </c>
      <c r="BA284" s="8"/>
      <c r="BB284" s="8"/>
      <c r="BC284" s="8"/>
      <c r="BD284" s="8"/>
      <c r="BE284" s="8"/>
      <c r="BF284" s="8"/>
      <c r="BG284" s="8"/>
    </row>
    <row r="285" spans="1:59" x14ac:dyDescent="0.3">
      <c r="A285" s="8">
        <f t="shared" si="83"/>
        <v>2</v>
      </c>
      <c r="B285" s="8">
        <f t="shared" si="83"/>
        <v>2</v>
      </c>
      <c r="C285" s="8">
        <f t="shared" si="83"/>
        <v>2</v>
      </c>
      <c r="D285" s="8">
        <f t="shared" si="83"/>
        <v>2</v>
      </c>
      <c r="E285" s="8">
        <f t="shared" si="83"/>
        <v>2</v>
      </c>
      <c r="F285" s="8">
        <f t="shared" si="83"/>
        <v>2</v>
      </c>
      <c r="G285" s="8">
        <f t="shared" si="83"/>
        <v>2</v>
      </c>
      <c r="H285" s="8">
        <f t="shared" si="83"/>
        <v>2</v>
      </c>
      <c r="I285" s="8">
        <f t="shared" si="83"/>
        <v>2</v>
      </c>
      <c r="J285" s="8">
        <f t="shared" si="83"/>
        <v>2</v>
      </c>
      <c r="K285" s="8">
        <f t="shared" si="83"/>
        <v>13</v>
      </c>
      <c r="L285" s="8">
        <f t="shared" si="83"/>
        <v>13</v>
      </c>
      <c r="M285" s="8">
        <f t="shared" si="83"/>
        <v>13</v>
      </c>
      <c r="N285" s="8">
        <f t="shared" si="83"/>
        <v>13</v>
      </c>
      <c r="O285" s="8">
        <f t="shared" si="83"/>
        <v>13</v>
      </c>
      <c r="P285" s="8">
        <f t="shared" si="83"/>
        <v>13</v>
      </c>
      <c r="Q285" s="8">
        <f t="shared" si="82"/>
        <v>13</v>
      </c>
      <c r="R285" s="8">
        <f t="shared" si="82"/>
        <v>13</v>
      </c>
      <c r="S285" s="8">
        <f t="shared" si="82"/>
        <v>13</v>
      </c>
      <c r="T285" s="8">
        <f t="shared" si="82"/>
        <v>13</v>
      </c>
      <c r="U285" s="8">
        <f t="shared" si="82"/>
        <v>16</v>
      </c>
      <c r="V285" s="8">
        <f t="shared" si="82"/>
        <v>16</v>
      </c>
      <c r="W285" s="8">
        <f t="shared" si="82"/>
        <v>0</v>
      </c>
      <c r="X285" s="8">
        <f t="shared" si="82"/>
        <v>0</v>
      </c>
      <c r="Y285" s="8">
        <f t="shared" si="82"/>
        <v>0</v>
      </c>
      <c r="Z285" s="8">
        <f t="shared" si="82"/>
        <v>0</v>
      </c>
      <c r="AA285" s="8">
        <f t="shared" si="82"/>
        <v>0</v>
      </c>
      <c r="AB285" s="8">
        <f t="shared" si="82"/>
        <v>0</v>
      </c>
      <c r="AC285" s="8">
        <f t="shared" si="82"/>
        <v>0</v>
      </c>
      <c r="AD285" s="8">
        <f t="shared" si="82"/>
        <v>0</v>
      </c>
      <c r="AE285" s="8">
        <f t="shared" si="82"/>
        <v>0</v>
      </c>
      <c r="AF285" s="8">
        <f t="shared" si="82"/>
        <v>0</v>
      </c>
      <c r="AG285" s="8">
        <f t="shared" si="85"/>
        <v>0</v>
      </c>
      <c r="AH285" s="8">
        <f t="shared" si="85"/>
        <v>0</v>
      </c>
      <c r="AI285" s="8">
        <f t="shared" si="85"/>
        <v>0</v>
      </c>
      <c r="AJ285" s="8">
        <f t="shared" si="85"/>
        <v>0</v>
      </c>
      <c r="AK285" s="8">
        <f t="shared" si="85"/>
        <v>0</v>
      </c>
      <c r="AL285" s="8">
        <f t="shared" si="85"/>
        <v>0</v>
      </c>
      <c r="AM285" s="8">
        <f t="shared" si="85"/>
        <v>0</v>
      </c>
      <c r="AN285" s="8">
        <f t="shared" si="85"/>
        <v>0</v>
      </c>
      <c r="AO285" s="8">
        <f t="shared" si="85"/>
        <v>0</v>
      </c>
      <c r="AP285" s="8">
        <f t="shared" si="85"/>
        <v>0</v>
      </c>
      <c r="AQ285" s="8">
        <f t="shared" si="85"/>
        <v>0</v>
      </c>
      <c r="AR285" s="8">
        <f t="shared" si="85"/>
        <v>0</v>
      </c>
      <c r="AS285" s="8">
        <f t="shared" si="85"/>
        <v>0</v>
      </c>
      <c r="AT285" s="8">
        <f t="shared" si="85"/>
        <v>0</v>
      </c>
      <c r="AU285" s="8">
        <f t="shared" si="85"/>
        <v>0</v>
      </c>
      <c r="AV285" s="8">
        <f t="shared" si="84"/>
        <v>0</v>
      </c>
      <c r="AW285" s="8">
        <f t="shared" si="84"/>
        <v>0</v>
      </c>
      <c r="AX285" s="8">
        <f t="shared" si="84"/>
        <v>0</v>
      </c>
      <c r="AY285" s="8">
        <f t="shared" si="84"/>
        <v>0</v>
      </c>
      <c r="AZ285" s="8">
        <f t="shared" si="84"/>
        <v>0</v>
      </c>
      <c r="BA285" s="8"/>
      <c r="BB285" s="8"/>
      <c r="BC285" s="8"/>
      <c r="BD285" s="8"/>
      <c r="BE285" s="8"/>
      <c r="BF285" s="8"/>
      <c r="BG285" s="8"/>
    </row>
    <row r="286" spans="1:59" x14ac:dyDescent="0.3">
      <c r="A286" s="8">
        <f t="shared" si="83"/>
        <v>2</v>
      </c>
      <c r="B286" s="8">
        <f t="shared" si="83"/>
        <v>2</v>
      </c>
      <c r="C286" s="8">
        <f t="shared" si="83"/>
        <v>2</v>
      </c>
      <c r="D286" s="8">
        <f t="shared" si="83"/>
        <v>2</v>
      </c>
      <c r="E286" s="8">
        <f t="shared" si="83"/>
        <v>2</v>
      </c>
      <c r="F286" s="8">
        <f t="shared" si="83"/>
        <v>2</v>
      </c>
      <c r="G286" s="8">
        <f t="shared" si="83"/>
        <v>2</v>
      </c>
      <c r="H286" s="8">
        <f t="shared" si="83"/>
        <v>2</v>
      </c>
      <c r="I286" s="8">
        <f t="shared" si="83"/>
        <v>2</v>
      </c>
      <c r="J286" s="8">
        <f t="shared" si="83"/>
        <v>2</v>
      </c>
      <c r="K286" s="8">
        <f t="shared" si="83"/>
        <v>13</v>
      </c>
      <c r="L286" s="8">
        <f t="shared" si="83"/>
        <v>13</v>
      </c>
      <c r="M286" s="8">
        <f t="shared" si="83"/>
        <v>13</v>
      </c>
      <c r="N286" s="8">
        <f t="shared" si="83"/>
        <v>13</v>
      </c>
      <c r="O286" s="8">
        <f t="shared" si="83"/>
        <v>13</v>
      </c>
      <c r="P286" s="8">
        <f t="shared" si="83"/>
        <v>13</v>
      </c>
      <c r="Q286" s="8">
        <f t="shared" si="82"/>
        <v>13</v>
      </c>
      <c r="R286" s="8">
        <f t="shared" si="82"/>
        <v>13</v>
      </c>
      <c r="S286" s="8">
        <f t="shared" si="82"/>
        <v>13</v>
      </c>
      <c r="T286" s="8">
        <f t="shared" si="82"/>
        <v>13</v>
      </c>
      <c r="U286" s="8">
        <f t="shared" si="82"/>
        <v>16</v>
      </c>
      <c r="V286" s="8">
        <f t="shared" si="82"/>
        <v>16</v>
      </c>
      <c r="W286" s="8">
        <f t="shared" si="82"/>
        <v>0</v>
      </c>
      <c r="X286" s="8">
        <f t="shared" si="82"/>
        <v>0</v>
      </c>
      <c r="Y286" s="8">
        <f t="shared" si="82"/>
        <v>0</v>
      </c>
      <c r="Z286" s="8">
        <f t="shared" si="82"/>
        <v>0</v>
      </c>
      <c r="AA286" s="8">
        <f t="shared" si="82"/>
        <v>0</v>
      </c>
      <c r="AB286" s="8">
        <f t="shared" si="82"/>
        <v>0</v>
      </c>
      <c r="AC286" s="8">
        <f t="shared" si="82"/>
        <v>0</v>
      </c>
      <c r="AD286" s="8">
        <f t="shared" si="82"/>
        <v>0</v>
      </c>
      <c r="AE286" s="8">
        <f t="shared" si="82"/>
        <v>0</v>
      </c>
      <c r="AF286" s="8">
        <f t="shared" si="82"/>
        <v>0</v>
      </c>
      <c r="AG286" s="8">
        <f t="shared" si="85"/>
        <v>0</v>
      </c>
      <c r="AH286" s="8">
        <f t="shared" si="85"/>
        <v>0</v>
      </c>
      <c r="AI286" s="8">
        <f t="shared" si="85"/>
        <v>0</v>
      </c>
      <c r="AJ286" s="8">
        <f t="shared" si="85"/>
        <v>0</v>
      </c>
      <c r="AK286" s="8">
        <f t="shared" si="85"/>
        <v>0</v>
      </c>
      <c r="AL286" s="8">
        <f t="shared" si="85"/>
        <v>0</v>
      </c>
      <c r="AM286" s="8">
        <f t="shared" si="85"/>
        <v>0</v>
      </c>
      <c r="AN286" s="8">
        <f t="shared" si="85"/>
        <v>0</v>
      </c>
      <c r="AO286" s="8">
        <f t="shared" si="85"/>
        <v>0</v>
      </c>
      <c r="AP286" s="8">
        <f t="shared" si="85"/>
        <v>0</v>
      </c>
      <c r="AQ286" s="8">
        <f t="shared" si="85"/>
        <v>0</v>
      </c>
      <c r="AR286" s="8">
        <f t="shared" si="85"/>
        <v>0</v>
      </c>
      <c r="AS286" s="8">
        <f t="shared" si="85"/>
        <v>0</v>
      </c>
      <c r="AT286" s="8">
        <f t="shared" si="85"/>
        <v>0</v>
      </c>
      <c r="AU286" s="8">
        <f t="shared" si="85"/>
        <v>0</v>
      </c>
      <c r="AV286" s="8">
        <f t="shared" si="84"/>
        <v>0</v>
      </c>
      <c r="AW286" s="8">
        <f t="shared" si="84"/>
        <v>0</v>
      </c>
      <c r="AX286" s="8">
        <f t="shared" si="84"/>
        <v>0</v>
      </c>
      <c r="AY286" s="8">
        <f t="shared" si="84"/>
        <v>0</v>
      </c>
      <c r="AZ286" s="8">
        <f t="shared" si="84"/>
        <v>0</v>
      </c>
      <c r="BA286" s="8"/>
      <c r="BB286" s="8"/>
      <c r="BC286" s="8"/>
      <c r="BD286" s="8"/>
      <c r="BE286" s="8"/>
      <c r="BF286" s="8"/>
      <c r="BG286" s="8"/>
    </row>
    <row r="287" spans="1:59" x14ac:dyDescent="0.3">
      <c r="A287" s="8">
        <f t="shared" si="83"/>
        <v>2</v>
      </c>
      <c r="B287" s="8">
        <f t="shared" si="83"/>
        <v>2</v>
      </c>
      <c r="C287" s="8">
        <f t="shared" si="83"/>
        <v>2</v>
      </c>
      <c r="D287" s="8">
        <f t="shared" si="83"/>
        <v>2</v>
      </c>
      <c r="E287" s="8">
        <f t="shared" si="83"/>
        <v>2</v>
      </c>
      <c r="F287" s="8">
        <f t="shared" si="83"/>
        <v>2</v>
      </c>
      <c r="G287" s="8">
        <f t="shared" si="83"/>
        <v>2</v>
      </c>
      <c r="H287" s="8">
        <f t="shared" si="83"/>
        <v>2</v>
      </c>
      <c r="I287" s="8">
        <f t="shared" si="83"/>
        <v>2</v>
      </c>
      <c r="J287" s="8">
        <f t="shared" si="83"/>
        <v>2</v>
      </c>
      <c r="K287" s="8">
        <f t="shared" si="83"/>
        <v>13</v>
      </c>
      <c r="L287" s="8">
        <f t="shared" si="83"/>
        <v>13</v>
      </c>
      <c r="M287" s="8">
        <f t="shared" si="83"/>
        <v>13</v>
      </c>
      <c r="N287" s="8">
        <f t="shared" si="83"/>
        <v>13</v>
      </c>
      <c r="O287" s="8">
        <f t="shared" si="83"/>
        <v>13</v>
      </c>
      <c r="P287" s="8">
        <f t="shared" si="83"/>
        <v>13</v>
      </c>
      <c r="Q287" s="8">
        <f t="shared" si="82"/>
        <v>13</v>
      </c>
      <c r="R287" s="8">
        <f t="shared" si="82"/>
        <v>13</v>
      </c>
      <c r="S287" s="8">
        <f t="shared" si="82"/>
        <v>13</v>
      </c>
      <c r="T287" s="8">
        <f t="shared" si="82"/>
        <v>13</v>
      </c>
      <c r="U287" s="8">
        <f t="shared" si="82"/>
        <v>16</v>
      </c>
      <c r="V287" s="8">
        <f t="shared" si="82"/>
        <v>16</v>
      </c>
      <c r="W287" s="8">
        <f t="shared" si="82"/>
        <v>0</v>
      </c>
      <c r="X287" s="8">
        <f t="shared" si="82"/>
        <v>0</v>
      </c>
      <c r="Y287" s="8">
        <f t="shared" si="82"/>
        <v>0</v>
      </c>
      <c r="Z287" s="8">
        <f t="shared" si="82"/>
        <v>0</v>
      </c>
      <c r="AA287" s="8">
        <f t="shared" si="82"/>
        <v>0</v>
      </c>
      <c r="AB287" s="8">
        <f t="shared" si="82"/>
        <v>0</v>
      </c>
      <c r="AC287" s="8">
        <f t="shared" si="82"/>
        <v>0</v>
      </c>
      <c r="AD287" s="8">
        <f t="shared" si="82"/>
        <v>0</v>
      </c>
      <c r="AE287" s="8">
        <f t="shared" si="82"/>
        <v>0</v>
      </c>
      <c r="AF287" s="8">
        <f t="shared" si="82"/>
        <v>0</v>
      </c>
      <c r="AG287" s="8">
        <f t="shared" si="85"/>
        <v>0</v>
      </c>
      <c r="AH287" s="8">
        <f t="shared" si="85"/>
        <v>0</v>
      </c>
      <c r="AI287" s="8">
        <f t="shared" si="85"/>
        <v>0</v>
      </c>
      <c r="AJ287" s="8">
        <f t="shared" si="85"/>
        <v>0</v>
      </c>
      <c r="AK287" s="8">
        <f t="shared" si="85"/>
        <v>0</v>
      </c>
      <c r="AL287" s="8">
        <f t="shared" si="85"/>
        <v>0</v>
      </c>
      <c r="AM287" s="8">
        <f t="shared" si="85"/>
        <v>0</v>
      </c>
      <c r="AN287" s="8">
        <f t="shared" si="85"/>
        <v>0</v>
      </c>
      <c r="AO287" s="8">
        <f t="shared" si="85"/>
        <v>0</v>
      </c>
      <c r="AP287" s="8">
        <f t="shared" si="85"/>
        <v>0</v>
      </c>
      <c r="AQ287" s="8">
        <f t="shared" si="85"/>
        <v>0</v>
      </c>
      <c r="AR287" s="8">
        <f t="shared" si="85"/>
        <v>0</v>
      </c>
      <c r="AS287" s="8">
        <f t="shared" si="85"/>
        <v>0</v>
      </c>
      <c r="AT287" s="8">
        <f t="shared" si="85"/>
        <v>0</v>
      </c>
      <c r="AU287" s="8">
        <f t="shared" si="85"/>
        <v>0</v>
      </c>
      <c r="AV287" s="8">
        <f t="shared" si="84"/>
        <v>0</v>
      </c>
      <c r="AW287" s="8">
        <f t="shared" si="84"/>
        <v>0</v>
      </c>
      <c r="AX287" s="8">
        <f t="shared" si="84"/>
        <v>0</v>
      </c>
      <c r="AY287" s="8">
        <f t="shared" si="84"/>
        <v>0</v>
      </c>
      <c r="AZ287" s="8">
        <f t="shared" si="84"/>
        <v>0</v>
      </c>
      <c r="BA287" s="8"/>
      <c r="BB287" s="8"/>
      <c r="BC287" s="8"/>
      <c r="BD287" s="8"/>
      <c r="BE287" s="8"/>
      <c r="BF287" s="8"/>
      <c r="BG287" s="8"/>
    </row>
    <row r="288" spans="1:59" x14ac:dyDescent="0.3">
      <c r="A288" s="8">
        <f t="shared" si="83"/>
        <v>2</v>
      </c>
      <c r="B288" s="8">
        <f t="shared" si="83"/>
        <v>2</v>
      </c>
      <c r="C288" s="8">
        <f t="shared" si="83"/>
        <v>2</v>
      </c>
      <c r="D288" s="8">
        <f t="shared" si="83"/>
        <v>2</v>
      </c>
      <c r="E288" s="8">
        <f t="shared" si="83"/>
        <v>2</v>
      </c>
      <c r="F288" s="8">
        <f t="shared" si="83"/>
        <v>2</v>
      </c>
      <c r="G288" s="8">
        <f t="shared" si="83"/>
        <v>2</v>
      </c>
      <c r="H288" s="8">
        <f t="shared" si="83"/>
        <v>2</v>
      </c>
      <c r="I288" s="8">
        <f t="shared" si="83"/>
        <v>2</v>
      </c>
      <c r="J288" s="8">
        <f t="shared" si="83"/>
        <v>2</v>
      </c>
      <c r="K288" s="8">
        <f t="shared" si="83"/>
        <v>13</v>
      </c>
      <c r="L288" s="8">
        <f t="shared" si="83"/>
        <v>13</v>
      </c>
      <c r="M288" s="8">
        <f t="shared" si="83"/>
        <v>13</v>
      </c>
      <c r="N288" s="8">
        <f t="shared" si="83"/>
        <v>13</v>
      </c>
      <c r="O288" s="8">
        <f t="shared" si="83"/>
        <v>13</v>
      </c>
      <c r="P288" s="8">
        <f t="shared" si="83"/>
        <v>13</v>
      </c>
      <c r="Q288" s="8">
        <f t="shared" si="82"/>
        <v>13</v>
      </c>
      <c r="R288" s="8">
        <f t="shared" si="82"/>
        <v>13</v>
      </c>
      <c r="S288" s="8">
        <f t="shared" si="82"/>
        <v>13</v>
      </c>
      <c r="T288" s="8">
        <f t="shared" si="82"/>
        <v>13</v>
      </c>
      <c r="U288" s="8">
        <f t="shared" si="82"/>
        <v>16</v>
      </c>
      <c r="V288" s="8">
        <f t="shared" si="82"/>
        <v>16</v>
      </c>
      <c r="W288" s="8">
        <f t="shared" si="82"/>
        <v>0</v>
      </c>
      <c r="X288" s="8">
        <f t="shared" si="82"/>
        <v>0</v>
      </c>
      <c r="Y288" s="8">
        <f t="shared" si="82"/>
        <v>0</v>
      </c>
      <c r="Z288" s="8">
        <f t="shared" si="82"/>
        <v>0</v>
      </c>
      <c r="AA288" s="8">
        <f t="shared" si="82"/>
        <v>0</v>
      </c>
      <c r="AB288" s="8">
        <f t="shared" si="82"/>
        <v>0</v>
      </c>
      <c r="AC288" s="8">
        <f t="shared" si="82"/>
        <v>0</v>
      </c>
      <c r="AD288" s="8">
        <f t="shared" si="82"/>
        <v>0</v>
      </c>
      <c r="AE288" s="8">
        <f t="shared" si="82"/>
        <v>0</v>
      </c>
      <c r="AF288" s="8">
        <f t="shared" si="82"/>
        <v>0</v>
      </c>
      <c r="AG288" s="8">
        <f t="shared" si="85"/>
        <v>0</v>
      </c>
      <c r="AH288" s="8">
        <f t="shared" si="85"/>
        <v>0</v>
      </c>
      <c r="AI288" s="8">
        <f t="shared" si="85"/>
        <v>0</v>
      </c>
      <c r="AJ288" s="8">
        <f t="shared" si="85"/>
        <v>0</v>
      </c>
      <c r="AK288" s="8">
        <f t="shared" si="85"/>
        <v>0</v>
      </c>
      <c r="AL288" s="8">
        <f t="shared" si="85"/>
        <v>0</v>
      </c>
      <c r="AM288" s="8">
        <f t="shared" si="85"/>
        <v>0</v>
      </c>
      <c r="AN288" s="8">
        <f t="shared" si="85"/>
        <v>0</v>
      </c>
      <c r="AO288" s="8">
        <f t="shared" si="85"/>
        <v>0</v>
      </c>
      <c r="AP288" s="8">
        <f t="shared" si="85"/>
        <v>0</v>
      </c>
      <c r="AQ288" s="8">
        <f t="shared" si="85"/>
        <v>0</v>
      </c>
      <c r="AR288" s="8">
        <f t="shared" si="85"/>
        <v>0</v>
      </c>
      <c r="AS288" s="8">
        <f t="shared" si="85"/>
        <v>0</v>
      </c>
      <c r="AT288" s="8">
        <f t="shared" si="85"/>
        <v>0</v>
      </c>
      <c r="AU288" s="8">
        <f t="shared" si="85"/>
        <v>0</v>
      </c>
      <c r="AV288" s="8">
        <f t="shared" si="84"/>
        <v>0</v>
      </c>
      <c r="AW288" s="8">
        <f t="shared" si="84"/>
        <v>0</v>
      </c>
      <c r="AX288" s="8">
        <f t="shared" si="84"/>
        <v>0</v>
      </c>
      <c r="AY288" s="8">
        <f t="shared" si="84"/>
        <v>0</v>
      </c>
      <c r="AZ288" s="8">
        <f t="shared" si="84"/>
        <v>0</v>
      </c>
      <c r="BA288" s="8"/>
      <c r="BB288" s="8"/>
      <c r="BC288" s="8"/>
      <c r="BD288" s="8"/>
      <c r="BE288" s="8"/>
      <c r="BF288" s="8"/>
      <c r="BG288" s="8"/>
    </row>
    <row r="289" spans="1:59" x14ac:dyDescent="0.3">
      <c r="A289" s="8">
        <f t="shared" si="83"/>
        <v>2</v>
      </c>
      <c r="B289" s="8">
        <f t="shared" si="83"/>
        <v>2</v>
      </c>
      <c r="C289" s="8">
        <f t="shared" si="83"/>
        <v>2</v>
      </c>
      <c r="D289" s="8">
        <f t="shared" si="83"/>
        <v>2</v>
      </c>
      <c r="E289" s="8">
        <f t="shared" si="83"/>
        <v>2</v>
      </c>
      <c r="F289" s="8">
        <f t="shared" si="83"/>
        <v>2</v>
      </c>
      <c r="G289" s="8">
        <f t="shared" si="83"/>
        <v>2</v>
      </c>
      <c r="H289" s="8">
        <f t="shared" si="83"/>
        <v>2</v>
      </c>
      <c r="I289" s="8">
        <f t="shared" si="83"/>
        <v>2</v>
      </c>
      <c r="J289" s="8">
        <f t="shared" si="83"/>
        <v>2</v>
      </c>
      <c r="K289" s="8">
        <f t="shared" si="83"/>
        <v>13</v>
      </c>
      <c r="L289" s="8">
        <f t="shared" si="83"/>
        <v>13</v>
      </c>
      <c r="M289" s="8">
        <f t="shared" si="83"/>
        <v>13</v>
      </c>
      <c r="N289" s="8">
        <f t="shared" si="83"/>
        <v>13</v>
      </c>
      <c r="O289" s="8">
        <f t="shared" si="83"/>
        <v>13</v>
      </c>
      <c r="P289" s="8">
        <f t="shared" ref="P289:AF303" si="86">P288</f>
        <v>13</v>
      </c>
      <c r="Q289" s="8">
        <f t="shared" si="86"/>
        <v>13</v>
      </c>
      <c r="R289" s="8">
        <f t="shared" si="86"/>
        <v>13</v>
      </c>
      <c r="S289" s="8">
        <f t="shared" si="86"/>
        <v>13</v>
      </c>
      <c r="T289" s="8">
        <f t="shared" si="86"/>
        <v>13</v>
      </c>
      <c r="U289" s="8">
        <f t="shared" si="86"/>
        <v>16</v>
      </c>
      <c r="V289" s="8">
        <f t="shared" si="86"/>
        <v>16</v>
      </c>
      <c r="W289" s="8">
        <f t="shared" si="86"/>
        <v>0</v>
      </c>
      <c r="X289" s="8">
        <f t="shared" si="86"/>
        <v>0</v>
      </c>
      <c r="Y289" s="8">
        <f t="shared" si="86"/>
        <v>0</v>
      </c>
      <c r="Z289" s="8">
        <f t="shared" si="86"/>
        <v>0</v>
      </c>
      <c r="AA289" s="8">
        <f t="shared" si="86"/>
        <v>0</v>
      </c>
      <c r="AB289" s="8">
        <f t="shared" si="86"/>
        <v>0</v>
      </c>
      <c r="AC289" s="8">
        <f t="shared" si="86"/>
        <v>0</v>
      </c>
      <c r="AD289" s="8">
        <f t="shared" si="86"/>
        <v>0</v>
      </c>
      <c r="AE289" s="8">
        <f t="shared" si="86"/>
        <v>0</v>
      </c>
      <c r="AF289" s="8">
        <f t="shared" si="86"/>
        <v>0</v>
      </c>
      <c r="AG289" s="8">
        <f t="shared" si="85"/>
        <v>0</v>
      </c>
      <c r="AH289" s="8">
        <f t="shared" si="85"/>
        <v>0</v>
      </c>
      <c r="AI289" s="8">
        <f t="shared" si="85"/>
        <v>0</v>
      </c>
      <c r="AJ289" s="8">
        <f t="shared" si="85"/>
        <v>0</v>
      </c>
      <c r="AK289" s="8">
        <f t="shared" si="85"/>
        <v>0</v>
      </c>
      <c r="AL289" s="8">
        <f t="shared" si="85"/>
        <v>0</v>
      </c>
      <c r="AM289" s="8">
        <f t="shared" si="85"/>
        <v>0</v>
      </c>
      <c r="AN289" s="8">
        <f t="shared" si="85"/>
        <v>0</v>
      </c>
      <c r="AO289" s="8">
        <f t="shared" si="85"/>
        <v>0</v>
      </c>
      <c r="AP289" s="8">
        <f t="shared" si="85"/>
        <v>0</v>
      </c>
      <c r="AQ289" s="8">
        <f t="shared" si="85"/>
        <v>0</v>
      </c>
      <c r="AR289" s="8">
        <f t="shared" si="85"/>
        <v>0</v>
      </c>
      <c r="AS289" s="8">
        <f t="shared" si="85"/>
        <v>0</v>
      </c>
      <c r="AT289" s="8">
        <f t="shared" si="85"/>
        <v>0</v>
      </c>
      <c r="AU289" s="8">
        <f t="shared" si="85"/>
        <v>0</v>
      </c>
      <c r="AV289" s="8">
        <f t="shared" si="84"/>
        <v>0</v>
      </c>
      <c r="AW289" s="8">
        <f t="shared" si="84"/>
        <v>0</v>
      </c>
      <c r="AX289" s="8">
        <f t="shared" si="84"/>
        <v>0</v>
      </c>
      <c r="AY289" s="8">
        <f t="shared" si="84"/>
        <v>0</v>
      </c>
      <c r="AZ289" s="8">
        <f t="shared" si="84"/>
        <v>0</v>
      </c>
      <c r="BA289" s="8"/>
      <c r="BB289" s="8"/>
      <c r="BC289" s="8"/>
      <c r="BD289" s="8"/>
      <c r="BE289" s="8"/>
      <c r="BF289" s="8"/>
      <c r="BG289" s="8"/>
    </row>
    <row r="290" spans="1:59" x14ac:dyDescent="0.3">
      <c r="A290" s="8">
        <f t="shared" ref="A290:P305" si="87">A289</f>
        <v>2</v>
      </c>
      <c r="B290" s="8">
        <f t="shared" si="87"/>
        <v>2</v>
      </c>
      <c r="C290" s="8">
        <f t="shared" si="87"/>
        <v>2</v>
      </c>
      <c r="D290" s="8">
        <f t="shared" si="87"/>
        <v>2</v>
      </c>
      <c r="E290" s="8">
        <f t="shared" si="87"/>
        <v>2</v>
      </c>
      <c r="F290" s="8">
        <f t="shared" si="87"/>
        <v>2</v>
      </c>
      <c r="G290" s="8">
        <f t="shared" si="87"/>
        <v>2</v>
      </c>
      <c r="H290" s="8">
        <f t="shared" si="87"/>
        <v>2</v>
      </c>
      <c r="I290" s="8">
        <f t="shared" si="87"/>
        <v>2</v>
      </c>
      <c r="J290" s="8">
        <f t="shared" si="87"/>
        <v>2</v>
      </c>
      <c r="K290" s="8">
        <f t="shared" si="87"/>
        <v>13</v>
      </c>
      <c r="L290" s="8">
        <f t="shared" si="87"/>
        <v>13</v>
      </c>
      <c r="M290" s="8">
        <f t="shared" si="87"/>
        <v>13</v>
      </c>
      <c r="N290" s="8">
        <f t="shared" si="87"/>
        <v>13</v>
      </c>
      <c r="O290" s="8">
        <f t="shared" si="87"/>
        <v>13</v>
      </c>
      <c r="P290" s="8">
        <f t="shared" si="86"/>
        <v>13</v>
      </c>
      <c r="Q290" s="8">
        <f t="shared" si="86"/>
        <v>13</v>
      </c>
      <c r="R290" s="8">
        <f t="shared" si="86"/>
        <v>13</v>
      </c>
      <c r="S290" s="8">
        <f t="shared" si="86"/>
        <v>13</v>
      </c>
      <c r="T290" s="8">
        <f t="shared" si="86"/>
        <v>13</v>
      </c>
      <c r="U290" s="8">
        <f t="shared" si="86"/>
        <v>16</v>
      </c>
      <c r="V290" s="8">
        <f t="shared" si="86"/>
        <v>16</v>
      </c>
      <c r="W290" s="8">
        <f t="shared" si="86"/>
        <v>0</v>
      </c>
      <c r="X290" s="8">
        <f t="shared" si="86"/>
        <v>0</v>
      </c>
      <c r="Y290" s="8">
        <f t="shared" si="86"/>
        <v>0</v>
      </c>
      <c r="Z290" s="8">
        <f t="shared" si="86"/>
        <v>0</v>
      </c>
      <c r="AA290" s="8">
        <f t="shared" si="86"/>
        <v>0</v>
      </c>
      <c r="AB290" s="8">
        <f t="shared" si="86"/>
        <v>0</v>
      </c>
      <c r="AC290" s="8">
        <f t="shared" si="86"/>
        <v>0</v>
      </c>
      <c r="AD290" s="8">
        <f t="shared" si="86"/>
        <v>0</v>
      </c>
      <c r="AE290" s="8">
        <f t="shared" si="86"/>
        <v>0</v>
      </c>
      <c r="AF290" s="8">
        <f t="shared" si="86"/>
        <v>0</v>
      </c>
      <c r="AG290" s="8">
        <f t="shared" si="85"/>
        <v>0</v>
      </c>
      <c r="AH290" s="8">
        <f t="shared" si="85"/>
        <v>0</v>
      </c>
      <c r="AI290" s="8">
        <f t="shared" si="85"/>
        <v>0</v>
      </c>
      <c r="AJ290" s="8">
        <f t="shared" si="85"/>
        <v>0</v>
      </c>
      <c r="AK290" s="8">
        <f t="shared" si="85"/>
        <v>0</v>
      </c>
      <c r="AL290" s="8">
        <f t="shared" si="85"/>
        <v>0</v>
      </c>
      <c r="AM290" s="8">
        <f t="shared" si="85"/>
        <v>0</v>
      </c>
      <c r="AN290" s="8">
        <f t="shared" si="85"/>
        <v>0</v>
      </c>
      <c r="AO290" s="8">
        <f t="shared" si="85"/>
        <v>0</v>
      </c>
      <c r="AP290" s="8">
        <f t="shared" si="85"/>
        <v>0</v>
      </c>
      <c r="AQ290" s="8">
        <f t="shared" si="85"/>
        <v>0</v>
      </c>
      <c r="AR290" s="8">
        <f t="shared" si="85"/>
        <v>0</v>
      </c>
      <c r="AS290" s="8">
        <f t="shared" si="85"/>
        <v>0</v>
      </c>
      <c r="AT290" s="8">
        <f t="shared" si="85"/>
        <v>0</v>
      </c>
      <c r="AU290" s="8">
        <f t="shared" si="85"/>
        <v>0</v>
      </c>
      <c r="AV290" s="8">
        <f t="shared" si="84"/>
        <v>0</v>
      </c>
      <c r="AW290" s="8">
        <f t="shared" si="84"/>
        <v>0</v>
      </c>
      <c r="AX290" s="8">
        <f t="shared" si="84"/>
        <v>0</v>
      </c>
      <c r="AY290" s="8">
        <f t="shared" si="84"/>
        <v>0</v>
      </c>
      <c r="AZ290" s="8">
        <f t="shared" si="84"/>
        <v>0</v>
      </c>
      <c r="BA290" s="8"/>
      <c r="BB290" s="8"/>
      <c r="BC290" s="8"/>
      <c r="BD290" s="8"/>
      <c r="BE290" s="8"/>
      <c r="BF290" s="8"/>
      <c r="BG290" s="8"/>
    </row>
    <row r="291" spans="1:59" x14ac:dyDescent="0.3">
      <c r="A291" s="8">
        <f t="shared" si="87"/>
        <v>2</v>
      </c>
      <c r="B291" s="8">
        <f t="shared" si="87"/>
        <v>2</v>
      </c>
      <c r="C291" s="8">
        <f t="shared" si="87"/>
        <v>2</v>
      </c>
      <c r="D291" s="8">
        <f t="shared" si="87"/>
        <v>2</v>
      </c>
      <c r="E291" s="8">
        <f t="shared" si="87"/>
        <v>2</v>
      </c>
      <c r="F291" s="8">
        <f t="shared" si="87"/>
        <v>2</v>
      </c>
      <c r="G291" s="8">
        <f t="shared" si="87"/>
        <v>2</v>
      </c>
      <c r="H291" s="8">
        <f t="shared" si="87"/>
        <v>2</v>
      </c>
      <c r="I291" s="8">
        <f t="shared" si="87"/>
        <v>2</v>
      </c>
      <c r="J291" s="8">
        <f t="shared" si="87"/>
        <v>2</v>
      </c>
      <c r="K291" s="8">
        <f t="shared" si="87"/>
        <v>13</v>
      </c>
      <c r="L291" s="8">
        <f t="shared" si="87"/>
        <v>13</v>
      </c>
      <c r="M291" s="8">
        <f t="shared" si="87"/>
        <v>13</v>
      </c>
      <c r="N291" s="8">
        <f t="shared" si="87"/>
        <v>13</v>
      </c>
      <c r="O291" s="8">
        <f t="shared" si="87"/>
        <v>13</v>
      </c>
      <c r="P291" s="8">
        <f t="shared" si="86"/>
        <v>13</v>
      </c>
      <c r="Q291" s="8">
        <f t="shared" si="86"/>
        <v>13</v>
      </c>
      <c r="R291" s="8">
        <f t="shared" si="86"/>
        <v>13</v>
      </c>
      <c r="S291" s="8">
        <f t="shared" si="86"/>
        <v>13</v>
      </c>
      <c r="T291" s="8">
        <f t="shared" si="86"/>
        <v>13</v>
      </c>
      <c r="U291" s="8">
        <f t="shared" si="86"/>
        <v>16</v>
      </c>
      <c r="V291" s="8">
        <f t="shared" si="86"/>
        <v>16</v>
      </c>
      <c r="W291" s="8">
        <f t="shared" si="86"/>
        <v>0</v>
      </c>
      <c r="X291" s="8">
        <f t="shared" si="86"/>
        <v>0</v>
      </c>
      <c r="Y291" s="8">
        <f t="shared" si="86"/>
        <v>0</v>
      </c>
      <c r="Z291" s="8">
        <f t="shared" si="86"/>
        <v>0</v>
      </c>
      <c r="AA291" s="8">
        <f t="shared" si="86"/>
        <v>0</v>
      </c>
      <c r="AB291" s="8">
        <f t="shared" si="86"/>
        <v>0</v>
      </c>
      <c r="AC291" s="8">
        <f t="shared" si="86"/>
        <v>0</v>
      </c>
      <c r="AD291" s="8">
        <f t="shared" si="86"/>
        <v>0</v>
      </c>
      <c r="AE291" s="8">
        <f t="shared" si="86"/>
        <v>0</v>
      </c>
      <c r="AF291" s="8">
        <f t="shared" si="86"/>
        <v>0</v>
      </c>
      <c r="AG291" s="8">
        <f t="shared" si="85"/>
        <v>0</v>
      </c>
      <c r="AH291" s="8">
        <f t="shared" si="85"/>
        <v>0</v>
      </c>
      <c r="AI291" s="8">
        <f t="shared" si="85"/>
        <v>0</v>
      </c>
      <c r="AJ291" s="8">
        <f t="shared" si="85"/>
        <v>0</v>
      </c>
      <c r="AK291" s="8">
        <f t="shared" si="85"/>
        <v>0</v>
      </c>
      <c r="AL291" s="8">
        <f t="shared" si="85"/>
        <v>0</v>
      </c>
      <c r="AM291" s="8">
        <f t="shared" si="85"/>
        <v>0</v>
      </c>
      <c r="AN291" s="8">
        <f t="shared" si="85"/>
        <v>0</v>
      </c>
      <c r="AO291" s="8">
        <f t="shared" si="85"/>
        <v>0</v>
      </c>
      <c r="AP291" s="8">
        <f t="shared" si="85"/>
        <v>0</v>
      </c>
      <c r="AQ291" s="8">
        <f t="shared" si="85"/>
        <v>0</v>
      </c>
      <c r="AR291" s="8">
        <f t="shared" si="85"/>
        <v>0</v>
      </c>
      <c r="AS291" s="8">
        <f t="shared" si="85"/>
        <v>0</v>
      </c>
      <c r="AT291" s="8">
        <f t="shared" si="85"/>
        <v>0</v>
      </c>
      <c r="AU291" s="8">
        <f t="shared" si="85"/>
        <v>0</v>
      </c>
      <c r="AV291" s="8">
        <f t="shared" si="85"/>
        <v>0</v>
      </c>
      <c r="AW291" s="8">
        <f t="shared" ref="AW291:AZ306" si="88">AW290</f>
        <v>0</v>
      </c>
      <c r="AX291" s="8">
        <f t="shared" si="88"/>
        <v>0</v>
      </c>
      <c r="AY291" s="8">
        <f t="shared" si="88"/>
        <v>0</v>
      </c>
      <c r="AZ291" s="8">
        <f t="shared" si="88"/>
        <v>0</v>
      </c>
      <c r="BA291" s="8"/>
      <c r="BB291" s="8"/>
      <c r="BC291" s="8"/>
      <c r="BD291" s="8"/>
      <c r="BE291" s="8"/>
      <c r="BF291" s="8"/>
      <c r="BG291" s="8"/>
    </row>
    <row r="292" spans="1:59" x14ac:dyDescent="0.3">
      <c r="A292" s="8">
        <f t="shared" si="87"/>
        <v>2</v>
      </c>
      <c r="B292" s="8">
        <f t="shared" si="87"/>
        <v>2</v>
      </c>
      <c r="C292" s="8">
        <f t="shared" si="87"/>
        <v>2</v>
      </c>
      <c r="D292" s="8">
        <f t="shared" si="87"/>
        <v>2</v>
      </c>
      <c r="E292" s="8">
        <f t="shared" si="87"/>
        <v>2</v>
      </c>
      <c r="F292" s="8">
        <f t="shared" si="87"/>
        <v>2</v>
      </c>
      <c r="G292" s="8">
        <f t="shared" si="87"/>
        <v>2</v>
      </c>
      <c r="H292" s="8">
        <f t="shared" si="87"/>
        <v>2</v>
      </c>
      <c r="I292" s="8">
        <f t="shared" si="87"/>
        <v>2</v>
      </c>
      <c r="J292" s="8">
        <f t="shared" si="87"/>
        <v>2</v>
      </c>
      <c r="K292" s="8">
        <f t="shared" si="87"/>
        <v>13</v>
      </c>
      <c r="L292" s="8">
        <f t="shared" si="87"/>
        <v>13</v>
      </c>
      <c r="M292" s="8">
        <f t="shared" si="87"/>
        <v>13</v>
      </c>
      <c r="N292" s="8">
        <f t="shared" si="87"/>
        <v>13</v>
      </c>
      <c r="O292" s="8">
        <f t="shared" si="87"/>
        <v>13</v>
      </c>
      <c r="P292" s="8">
        <f t="shared" si="86"/>
        <v>13</v>
      </c>
      <c r="Q292" s="8">
        <f t="shared" si="86"/>
        <v>13</v>
      </c>
      <c r="R292" s="8">
        <f t="shared" si="86"/>
        <v>13</v>
      </c>
      <c r="S292" s="8">
        <f t="shared" si="86"/>
        <v>13</v>
      </c>
      <c r="T292" s="8">
        <f t="shared" si="86"/>
        <v>13</v>
      </c>
      <c r="U292" s="8">
        <f t="shared" si="86"/>
        <v>16</v>
      </c>
      <c r="V292" s="8">
        <f t="shared" si="86"/>
        <v>16</v>
      </c>
      <c r="W292" s="8">
        <f t="shared" si="86"/>
        <v>0</v>
      </c>
      <c r="X292" s="8">
        <f t="shared" si="86"/>
        <v>0</v>
      </c>
      <c r="Y292" s="8">
        <f t="shared" si="86"/>
        <v>0</v>
      </c>
      <c r="Z292" s="8">
        <f t="shared" si="86"/>
        <v>0</v>
      </c>
      <c r="AA292" s="8">
        <f t="shared" si="86"/>
        <v>0</v>
      </c>
      <c r="AB292" s="8">
        <f t="shared" si="86"/>
        <v>0</v>
      </c>
      <c r="AC292" s="8">
        <f t="shared" si="86"/>
        <v>0</v>
      </c>
      <c r="AD292" s="8">
        <f t="shared" si="86"/>
        <v>0</v>
      </c>
      <c r="AE292" s="8">
        <f t="shared" si="86"/>
        <v>0</v>
      </c>
      <c r="AF292" s="8">
        <f t="shared" si="86"/>
        <v>0</v>
      </c>
      <c r="AG292" s="8">
        <f t="shared" si="85"/>
        <v>0</v>
      </c>
      <c r="AH292" s="8">
        <f t="shared" si="85"/>
        <v>0</v>
      </c>
      <c r="AI292" s="8">
        <f t="shared" si="85"/>
        <v>0</v>
      </c>
      <c r="AJ292" s="8">
        <f t="shared" si="85"/>
        <v>0</v>
      </c>
      <c r="AK292" s="8">
        <f t="shared" si="85"/>
        <v>0</v>
      </c>
      <c r="AL292" s="8">
        <f t="shared" si="85"/>
        <v>0</v>
      </c>
      <c r="AM292" s="8">
        <f t="shared" si="85"/>
        <v>0</v>
      </c>
      <c r="AN292" s="8">
        <f t="shared" si="85"/>
        <v>0</v>
      </c>
      <c r="AO292" s="8">
        <f t="shared" si="85"/>
        <v>0</v>
      </c>
      <c r="AP292" s="8">
        <f t="shared" si="85"/>
        <v>0</v>
      </c>
      <c r="AQ292" s="8">
        <f t="shared" si="85"/>
        <v>0</v>
      </c>
      <c r="AR292" s="8">
        <f t="shared" si="85"/>
        <v>0</v>
      </c>
      <c r="AS292" s="8">
        <f t="shared" si="85"/>
        <v>0</v>
      </c>
      <c r="AT292" s="8">
        <f t="shared" si="85"/>
        <v>0</v>
      </c>
      <c r="AU292" s="8">
        <f t="shared" si="85"/>
        <v>0</v>
      </c>
      <c r="AV292" s="8">
        <f t="shared" si="85"/>
        <v>0</v>
      </c>
      <c r="AW292" s="8">
        <f t="shared" si="88"/>
        <v>0</v>
      </c>
      <c r="AX292" s="8">
        <f t="shared" si="88"/>
        <v>0</v>
      </c>
      <c r="AY292" s="8">
        <f t="shared" si="88"/>
        <v>0</v>
      </c>
      <c r="AZ292" s="8">
        <f t="shared" si="88"/>
        <v>0</v>
      </c>
      <c r="BA292" s="8"/>
      <c r="BB292" s="8"/>
      <c r="BC292" s="8"/>
      <c r="BD292" s="8"/>
      <c r="BE292" s="8"/>
      <c r="BF292" s="8"/>
      <c r="BG292" s="8"/>
    </row>
    <row r="293" spans="1:59" x14ac:dyDescent="0.3">
      <c r="A293" s="8">
        <f t="shared" si="87"/>
        <v>2</v>
      </c>
      <c r="B293" s="8">
        <f t="shared" si="87"/>
        <v>2</v>
      </c>
      <c r="C293" s="8">
        <f t="shared" si="87"/>
        <v>2</v>
      </c>
      <c r="D293" s="8">
        <f t="shared" si="87"/>
        <v>2</v>
      </c>
      <c r="E293" s="8">
        <f t="shared" si="87"/>
        <v>2</v>
      </c>
      <c r="F293" s="8">
        <f t="shared" si="87"/>
        <v>2</v>
      </c>
      <c r="G293" s="8">
        <f t="shared" si="87"/>
        <v>2</v>
      </c>
      <c r="H293" s="8">
        <f t="shared" si="87"/>
        <v>2</v>
      </c>
      <c r="I293" s="8">
        <f t="shared" si="87"/>
        <v>2</v>
      </c>
      <c r="J293" s="8">
        <f t="shared" si="87"/>
        <v>2</v>
      </c>
      <c r="K293" s="8">
        <f t="shared" si="87"/>
        <v>13</v>
      </c>
      <c r="L293" s="8">
        <f t="shared" si="87"/>
        <v>13</v>
      </c>
      <c r="M293" s="8">
        <f t="shared" si="87"/>
        <v>13</v>
      </c>
      <c r="N293" s="8">
        <f t="shared" si="87"/>
        <v>13</v>
      </c>
      <c r="O293" s="8">
        <f t="shared" si="87"/>
        <v>13</v>
      </c>
      <c r="P293" s="8">
        <f t="shared" si="86"/>
        <v>13</v>
      </c>
      <c r="Q293" s="8">
        <f t="shared" si="86"/>
        <v>13</v>
      </c>
      <c r="R293" s="8">
        <f t="shared" si="86"/>
        <v>13</v>
      </c>
      <c r="S293" s="8">
        <f t="shared" si="86"/>
        <v>13</v>
      </c>
      <c r="T293" s="8">
        <f t="shared" si="86"/>
        <v>13</v>
      </c>
      <c r="U293" s="8">
        <f t="shared" si="86"/>
        <v>16</v>
      </c>
      <c r="V293" s="8">
        <f t="shared" si="86"/>
        <v>16</v>
      </c>
      <c r="W293" s="8">
        <f t="shared" si="86"/>
        <v>0</v>
      </c>
      <c r="X293" s="8">
        <f t="shared" si="86"/>
        <v>0</v>
      </c>
      <c r="Y293" s="8">
        <f t="shared" si="86"/>
        <v>0</v>
      </c>
      <c r="Z293" s="8">
        <f t="shared" si="86"/>
        <v>0</v>
      </c>
      <c r="AA293" s="8">
        <f t="shared" si="86"/>
        <v>0</v>
      </c>
      <c r="AB293" s="8">
        <f t="shared" si="86"/>
        <v>0</v>
      </c>
      <c r="AC293" s="8">
        <f t="shared" si="86"/>
        <v>0</v>
      </c>
      <c r="AD293" s="8">
        <f t="shared" si="86"/>
        <v>0</v>
      </c>
      <c r="AE293" s="8">
        <f t="shared" si="86"/>
        <v>0</v>
      </c>
      <c r="AF293" s="8">
        <f t="shared" si="86"/>
        <v>0</v>
      </c>
      <c r="AG293" s="8">
        <f t="shared" si="85"/>
        <v>0</v>
      </c>
      <c r="AH293" s="8">
        <f t="shared" si="85"/>
        <v>0</v>
      </c>
      <c r="AI293" s="8">
        <f t="shared" si="85"/>
        <v>0</v>
      </c>
      <c r="AJ293" s="8">
        <f t="shared" si="85"/>
        <v>0</v>
      </c>
      <c r="AK293" s="8">
        <f t="shared" si="85"/>
        <v>0</v>
      </c>
      <c r="AL293" s="8">
        <f t="shared" si="85"/>
        <v>0</v>
      </c>
      <c r="AM293" s="8">
        <f t="shared" si="85"/>
        <v>0</v>
      </c>
      <c r="AN293" s="8">
        <f t="shared" si="85"/>
        <v>0</v>
      </c>
      <c r="AO293" s="8">
        <f t="shared" si="85"/>
        <v>0</v>
      </c>
      <c r="AP293" s="8">
        <f t="shared" si="85"/>
        <v>0</v>
      </c>
      <c r="AQ293" s="8">
        <f t="shared" si="85"/>
        <v>0</v>
      </c>
      <c r="AR293" s="8">
        <f t="shared" si="85"/>
        <v>0</v>
      </c>
      <c r="AS293" s="8">
        <f t="shared" si="85"/>
        <v>0</v>
      </c>
      <c r="AT293" s="8">
        <f t="shared" si="85"/>
        <v>0</v>
      </c>
      <c r="AU293" s="8">
        <f t="shared" si="85"/>
        <v>0</v>
      </c>
      <c r="AV293" s="8">
        <f t="shared" si="85"/>
        <v>0</v>
      </c>
      <c r="AW293" s="8">
        <f t="shared" si="88"/>
        <v>0</v>
      </c>
      <c r="AX293" s="8">
        <f t="shared" si="88"/>
        <v>0</v>
      </c>
      <c r="AY293" s="8">
        <f t="shared" si="88"/>
        <v>0</v>
      </c>
      <c r="AZ293" s="8">
        <f t="shared" si="88"/>
        <v>0</v>
      </c>
      <c r="BA293" s="8"/>
      <c r="BB293" s="8"/>
      <c r="BC293" s="8"/>
      <c r="BD293" s="8"/>
      <c r="BE293" s="8"/>
      <c r="BF293" s="8"/>
      <c r="BG293" s="8"/>
    </row>
    <row r="294" spans="1:59" x14ac:dyDescent="0.3">
      <c r="A294" s="8">
        <f t="shared" si="87"/>
        <v>2</v>
      </c>
      <c r="B294" s="8">
        <f t="shared" si="87"/>
        <v>2</v>
      </c>
      <c r="C294" s="8">
        <f t="shared" si="87"/>
        <v>2</v>
      </c>
      <c r="D294" s="8">
        <f t="shared" si="87"/>
        <v>2</v>
      </c>
      <c r="E294" s="8">
        <f t="shared" si="87"/>
        <v>2</v>
      </c>
      <c r="F294" s="8">
        <f t="shared" si="87"/>
        <v>2</v>
      </c>
      <c r="G294" s="8">
        <f t="shared" si="87"/>
        <v>2</v>
      </c>
      <c r="H294" s="8">
        <f t="shared" si="87"/>
        <v>2</v>
      </c>
      <c r="I294" s="8">
        <f t="shared" si="87"/>
        <v>2</v>
      </c>
      <c r="J294" s="8">
        <f t="shared" si="87"/>
        <v>2</v>
      </c>
      <c r="K294" s="8">
        <f t="shared" si="87"/>
        <v>13</v>
      </c>
      <c r="L294" s="8">
        <f t="shared" si="87"/>
        <v>13</v>
      </c>
      <c r="M294" s="8">
        <f t="shared" si="87"/>
        <v>13</v>
      </c>
      <c r="N294" s="8">
        <f t="shared" si="87"/>
        <v>13</v>
      </c>
      <c r="O294" s="8">
        <f t="shared" si="87"/>
        <v>13</v>
      </c>
      <c r="P294" s="8">
        <f t="shared" si="86"/>
        <v>13</v>
      </c>
      <c r="Q294" s="8">
        <f t="shared" si="86"/>
        <v>13</v>
      </c>
      <c r="R294" s="8">
        <f t="shared" si="86"/>
        <v>13</v>
      </c>
      <c r="S294" s="8">
        <f t="shared" si="86"/>
        <v>13</v>
      </c>
      <c r="T294" s="8">
        <f t="shared" si="86"/>
        <v>13</v>
      </c>
      <c r="U294" s="8">
        <f t="shared" si="86"/>
        <v>16</v>
      </c>
      <c r="V294" s="8">
        <f t="shared" si="86"/>
        <v>16</v>
      </c>
      <c r="W294" s="8">
        <f t="shared" si="86"/>
        <v>0</v>
      </c>
      <c r="X294" s="8">
        <f t="shared" si="86"/>
        <v>0</v>
      </c>
      <c r="Y294" s="8">
        <f t="shared" si="86"/>
        <v>0</v>
      </c>
      <c r="Z294" s="8">
        <f t="shared" si="86"/>
        <v>0</v>
      </c>
      <c r="AA294" s="8">
        <f t="shared" si="86"/>
        <v>0</v>
      </c>
      <c r="AB294" s="8">
        <f t="shared" si="86"/>
        <v>0</v>
      </c>
      <c r="AC294" s="8">
        <f t="shared" si="86"/>
        <v>0</v>
      </c>
      <c r="AD294" s="8">
        <f t="shared" si="86"/>
        <v>0</v>
      </c>
      <c r="AE294" s="8">
        <f t="shared" si="86"/>
        <v>0</v>
      </c>
      <c r="AF294" s="8">
        <f t="shared" si="86"/>
        <v>0</v>
      </c>
      <c r="AG294" s="8">
        <f t="shared" si="85"/>
        <v>0</v>
      </c>
      <c r="AH294" s="8">
        <f t="shared" si="85"/>
        <v>0</v>
      </c>
      <c r="AI294" s="8">
        <f t="shared" si="85"/>
        <v>0</v>
      </c>
      <c r="AJ294" s="8">
        <f t="shared" si="85"/>
        <v>0</v>
      </c>
      <c r="AK294" s="8">
        <f t="shared" si="85"/>
        <v>0</v>
      </c>
      <c r="AL294" s="8">
        <f t="shared" si="85"/>
        <v>0</v>
      </c>
      <c r="AM294" s="8">
        <f t="shared" si="85"/>
        <v>0</v>
      </c>
      <c r="AN294" s="8">
        <f t="shared" si="85"/>
        <v>0</v>
      </c>
      <c r="AO294" s="8">
        <f t="shared" si="85"/>
        <v>0</v>
      </c>
      <c r="AP294" s="8">
        <f t="shared" si="85"/>
        <v>0</v>
      </c>
      <c r="AQ294" s="8">
        <f t="shared" si="85"/>
        <v>0</v>
      </c>
      <c r="AR294" s="8">
        <f t="shared" si="85"/>
        <v>0</v>
      </c>
      <c r="AS294" s="8">
        <f t="shared" si="85"/>
        <v>0</v>
      </c>
      <c r="AT294" s="8">
        <f t="shared" si="85"/>
        <v>0</v>
      </c>
      <c r="AU294" s="8">
        <f t="shared" si="85"/>
        <v>0</v>
      </c>
      <c r="AV294" s="8">
        <f t="shared" si="85"/>
        <v>0</v>
      </c>
      <c r="AW294" s="8">
        <f t="shared" si="88"/>
        <v>0</v>
      </c>
      <c r="AX294" s="8">
        <f t="shared" si="88"/>
        <v>0</v>
      </c>
      <c r="AY294" s="8">
        <f t="shared" si="88"/>
        <v>0</v>
      </c>
      <c r="AZ294" s="8">
        <f t="shared" si="88"/>
        <v>0</v>
      </c>
      <c r="BA294" s="8"/>
      <c r="BB294" s="8"/>
      <c r="BC294" s="8"/>
      <c r="BD294" s="8"/>
      <c r="BE294" s="8"/>
      <c r="BF294" s="8"/>
      <c r="BG294" s="8"/>
    </row>
    <row r="295" spans="1:59" x14ac:dyDescent="0.3">
      <c r="A295" s="8">
        <f t="shared" si="87"/>
        <v>2</v>
      </c>
      <c r="B295" s="8">
        <f t="shared" si="87"/>
        <v>2</v>
      </c>
      <c r="C295" s="8">
        <f t="shared" si="87"/>
        <v>2</v>
      </c>
      <c r="D295" s="8">
        <f t="shared" si="87"/>
        <v>2</v>
      </c>
      <c r="E295" s="8">
        <f t="shared" si="87"/>
        <v>2</v>
      </c>
      <c r="F295" s="8">
        <f t="shared" si="87"/>
        <v>2</v>
      </c>
      <c r="G295" s="8">
        <f t="shared" si="87"/>
        <v>2</v>
      </c>
      <c r="H295" s="8">
        <f t="shared" si="87"/>
        <v>2</v>
      </c>
      <c r="I295" s="8">
        <f t="shared" si="87"/>
        <v>2</v>
      </c>
      <c r="J295" s="8">
        <f t="shared" si="87"/>
        <v>2</v>
      </c>
      <c r="K295" s="8">
        <f t="shared" si="87"/>
        <v>13</v>
      </c>
      <c r="L295" s="8">
        <f t="shared" si="87"/>
        <v>13</v>
      </c>
      <c r="M295" s="8">
        <f t="shared" si="87"/>
        <v>13</v>
      </c>
      <c r="N295" s="8">
        <f t="shared" si="87"/>
        <v>13</v>
      </c>
      <c r="O295" s="8">
        <f t="shared" si="87"/>
        <v>13</v>
      </c>
      <c r="P295" s="8">
        <f t="shared" si="86"/>
        <v>13</v>
      </c>
      <c r="Q295" s="8">
        <f t="shared" si="86"/>
        <v>13</v>
      </c>
      <c r="R295" s="8">
        <f t="shared" si="86"/>
        <v>13</v>
      </c>
      <c r="S295" s="8">
        <f t="shared" si="86"/>
        <v>13</v>
      </c>
      <c r="T295" s="8">
        <f t="shared" si="86"/>
        <v>13</v>
      </c>
      <c r="U295" s="8">
        <f t="shared" si="86"/>
        <v>16</v>
      </c>
      <c r="V295" s="8">
        <f t="shared" si="86"/>
        <v>16</v>
      </c>
      <c r="W295" s="8">
        <f t="shared" si="86"/>
        <v>0</v>
      </c>
      <c r="X295" s="8">
        <f t="shared" si="86"/>
        <v>0</v>
      </c>
      <c r="Y295" s="8">
        <f t="shared" si="86"/>
        <v>0</v>
      </c>
      <c r="Z295" s="8">
        <f t="shared" si="86"/>
        <v>0</v>
      </c>
      <c r="AA295" s="8">
        <f t="shared" si="86"/>
        <v>0</v>
      </c>
      <c r="AB295" s="8">
        <f t="shared" si="86"/>
        <v>0</v>
      </c>
      <c r="AC295" s="8">
        <f t="shared" si="86"/>
        <v>0</v>
      </c>
      <c r="AD295" s="8">
        <f t="shared" si="86"/>
        <v>0</v>
      </c>
      <c r="AE295" s="8">
        <f t="shared" si="86"/>
        <v>0</v>
      </c>
      <c r="AF295" s="8">
        <f t="shared" si="86"/>
        <v>0</v>
      </c>
      <c r="AG295" s="8">
        <f t="shared" si="85"/>
        <v>0</v>
      </c>
      <c r="AH295" s="8">
        <f t="shared" si="85"/>
        <v>0</v>
      </c>
      <c r="AI295" s="8">
        <f t="shared" si="85"/>
        <v>0</v>
      </c>
      <c r="AJ295" s="8">
        <f t="shared" si="85"/>
        <v>0</v>
      </c>
      <c r="AK295" s="8">
        <f t="shared" si="85"/>
        <v>0</v>
      </c>
      <c r="AL295" s="8">
        <f t="shared" si="85"/>
        <v>0</v>
      </c>
      <c r="AM295" s="8">
        <f t="shared" si="85"/>
        <v>0</v>
      </c>
      <c r="AN295" s="8">
        <f t="shared" si="85"/>
        <v>0</v>
      </c>
      <c r="AO295" s="8">
        <f t="shared" si="85"/>
        <v>0</v>
      </c>
      <c r="AP295" s="8">
        <f t="shared" si="85"/>
        <v>0</v>
      </c>
      <c r="AQ295" s="8">
        <f t="shared" si="85"/>
        <v>0</v>
      </c>
      <c r="AR295" s="8">
        <f t="shared" si="85"/>
        <v>0</v>
      </c>
      <c r="AS295" s="8">
        <f t="shared" si="85"/>
        <v>0</v>
      </c>
      <c r="AT295" s="8">
        <f t="shared" si="85"/>
        <v>0</v>
      </c>
      <c r="AU295" s="8">
        <f t="shared" si="85"/>
        <v>0</v>
      </c>
      <c r="AV295" s="8">
        <f t="shared" si="85"/>
        <v>0</v>
      </c>
      <c r="AW295" s="8">
        <f t="shared" si="88"/>
        <v>0</v>
      </c>
      <c r="AX295" s="8">
        <f t="shared" si="88"/>
        <v>0</v>
      </c>
      <c r="AY295" s="8">
        <f t="shared" si="88"/>
        <v>0</v>
      </c>
      <c r="AZ295" s="8">
        <f t="shared" si="88"/>
        <v>0</v>
      </c>
      <c r="BA295" s="8"/>
      <c r="BB295" s="8"/>
      <c r="BC295" s="8"/>
      <c r="BD295" s="8"/>
      <c r="BE295" s="8"/>
      <c r="BF295" s="8"/>
      <c r="BG295" s="8"/>
    </row>
    <row r="296" spans="1:59" x14ac:dyDescent="0.3">
      <c r="A296" s="8">
        <f t="shared" si="87"/>
        <v>2</v>
      </c>
      <c r="B296" s="8">
        <f t="shared" si="87"/>
        <v>2</v>
      </c>
      <c r="C296" s="8">
        <f t="shared" si="87"/>
        <v>2</v>
      </c>
      <c r="D296" s="8">
        <f t="shared" si="87"/>
        <v>2</v>
      </c>
      <c r="E296" s="8">
        <f t="shared" si="87"/>
        <v>2</v>
      </c>
      <c r="F296" s="8">
        <f t="shared" si="87"/>
        <v>2</v>
      </c>
      <c r="G296" s="8">
        <f t="shared" si="87"/>
        <v>2</v>
      </c>
      <c r="H296" s="8">
        <f t="shared" si="87"/>
        <v>2</v>
      </c>
      <c r="I296" s="8">
        <f t="shared" si="87"/>
        <v>2</v>
      </c>
      <c r="J296" s="8">
        <f t="shared" si="87"/>
        <v>2</v>
      </c>
      <c r="K296" s="8">
        <f t="shared" si="87"/>
        <v>13</v>
      </c>
      <c r="L296" s="8">
        <f t="shared" si="87"/>
        <v>13</v>
      </c>
      <c r="M296" s="8">
        <f t="shared" si="87"/>
        <v>13</v>
      </c>
      <c r="N296" s="8">
        <f t="shared" si="87"/>
        <v>13</v>
      </c>
      <c r="O296" s="8">
        <f t="shared" si="87"/>
        <v>13</v>
      </c>
      <c r="P296" s="8">
        <f t="shared" si="86"/>
        <v>13</v>
      </c>
      <c r="Q296" s="8">
        <f t="shared" si="86"/>
        <v>13</v>
      </c>
      <c r="R296" s="8">
        <f t="shared" si="86"/>
        <v>13</v>
      </c>
      <c r="S296" s="8">
        <f t="shared" si="86"/>
        <v>13</v>
      </c>
      <c r="T296" s="8">
        <f t="shared" si="86"/>
        <v>13</v>
      </c>
      <c r="U296" s="8">
        <f t="shared" si="86"/>
        <v>16</v>
      </c>
      <c r="V296" s="8">
        <f t="shared" si="86"/>
        <v>16</v>
      </c>
      <c r="W296" s="8">
        <f t="shared" si="86"/>
        <v>0</v>
      </c>
      <c r="X296" s="8">
        <f t="shared" si="86"/>
        <v>0</v>
      </c>
      <c r="Y296" s="8">
        <f t="shared" si="86"/>
        <v>0</v>
      </c>
      <c r="Z296" s="8">
        <f t="shared" si="86"/>
        <v>0</v>
      </c>
      <c r="AA296" s="8">
        <f t="shared" si="86"/>
        <v>0</v>
      </c>
      <c r="AB296" s="8">
        <f t="shared" si="86"/>
        <v>0</v>
      </c>
      <c r="AC296" s="8">
        <f t="shared" si="86"/>
        <v>0</v>
      </c>
      <c r="AD296" s="8">
        <f t="shared" si="86"/>
        <v>0</v>
      </c>
      <c r="AE296" s="8">
        <f t="shared" si="86"/>
        <v>0</v>
      </c>
      <c r="AF296" s="8">
        <f t="shared" si="86"/>
        <v>0</v>
      </c>
      <c r="AG296" s="8">
        <f t="shared" si="85"/>
        <v>0</v>
      </c>
      <c r="AH296" s="8">
        <f t="shared" si="85"/>
        <v>0</v>
      </c>
      <c r="AI296" s="8">
        <f t="shared" si="85"/>
        <v>0</v>
      </c>
      <c r="AJ296" s="8">
        <f t="shared" si="85"/>
        <v>0</v>
      </c>
      <c r="AK296" s="8">
        <f t="shared" si="85"/>
        <v>0</v>
      </c>
      <c r="AL296" s="8">
        <f t="shared" si="85"/>
        <v>0</v>
      </c>
      <c r="AM296" s="8">
        <f t="shared" si="85"/>
        <v>0</v>
      </c>
      <c r="AN296" s="8">
        <f t="shared" si="85"/>
        <v>0</v>
      </c>
      <c r="AO296" s="8">
        <f t="shared" si="85"/>
        <v>0</v>
      </c>
      <c r="AP296" s="8">
        <f t="shared" si="85"/>
        <v>0</v>
      </c>
      <c r="AQ296" s="8">
        <f t="shared" si="85"/>
        <v>0</v>
      </c>
      <c r="AR296" s="8">
        <f t="shared" si="85"/>
        <v>0</v>
      </c>
      <c r="AS296" s="8">
        <f t="shared" si="85"/>
        <v>0</v>
      </c>
      <c r="AT296" s="8">
        <f t="shared" si="85"/>
        <v>0</v>
      </c>
      <c r="AU296" s="8">
        <f t="shared" si="85"/>
        <v>0</v>
      </c>
      <c r="AV296" s="8">
        <f t="shared" si="85"/>
        <v>0</v>
      </c>
      <c r="AW296" s="8">
        <f t="shared" si="88"/>
        <v>0</v>
      </c>
      <c r="AX296" s="8">
        <f t="shared" si="88"/>
        <v>0</v>
      </c>
      <c r="AY296" s="8">
        <f t="shared" si="88"/>
        <v>0</v>
      </c>
      <c r="AZ296" s="8">
        <f t="shared" si="88"/>
        <v>0</v>
      </c>
      <c r="BA296" s="8"/>
      <c r="BB296" s="8"/>
      <c r="BC296" s="8"/>
      <c r="BD296" s="8"/>
      <c r="BE296" s="8"/>
      <c r="BF296" s="8"/>
      <c r="BG296" s="8"/>
    </row>
    <row r="297" spans="1:59" x14ac:dyDescent="0.3">
      <c r="A297" s="8">
        <f t="shared" si="87"/>
        <v>2</v>
      </c>
      <c r="B297" s="8">
        <f t="shared" si="87"/>
        <v>2</v>
      </c>
      <c r="C297" s="8">
        <f t="shared" si="87"/>
        <v>2</v>
      </c>
      <c r="D297" s="8">
        <f t="shared" si="87"/>
        <v>2</v>
      </c>
      <c r="E297" s="8">
        <f t="shared" si="87"/>
        <v>2</v>
      </c>
      <c r="F297" s="8">
        <f t="shared" si="87"/>
        <v>2</v>
      </c>
      <c r="G297" s="8">
        <f t="shared" si="87"/>
        <v>2</v>
      </c>
      <c r="H297" s="8">
        <f t="shared" si="87"/>
        <v>2</v>
      </c>
      <c r="I297" s="8">
        <f t="shared" si="87"/>
        <v>2</v>
      </c>
      <c r="J297" s="8">
        <f t="shared" si="87"/>
        <v>2</v>
      </c>
      <c r="K297" s="8">
        <f t="shared" si="87"/>
        <v>13</v>
      </c>
      <c r="L297" s="8">
        <f t="shared" si="87"/>
        <v>13</v>
      </c>
      <c r="M297" s="8">
        <f t="shared" si="87"/>
        <v>13</v>
      </c>
      <c r="N297" s="8">
        <f t="shared" si="87"/>
        <v>13</v>
      </c>
      <c r="O297" s="8">
        <f t="shared" si="87"/>
        <v>13</v>
      </c>
      <c r="P297" s="8">
        <f t="shared" si="86"/>
        <v>13</v>
      </c>
      <c r="Q297" s="8">
        <f t="shared" si="86"/>
        <v>13</v>
      </c>
      <c r="R297" s="8">
        <f t="shared" si="86"/>
        <v>13</v>
      </c>
      <c r="S297" s="8">
        <f t="shared" si="86"/>
        <v>13</v>
      </c>
      <c r="T297" s="8">
        <f t="shared" si="86"/>
        <v>13</v>
      </c>
      <c r="U297" s="8">
        <f t="shared" si="86"/>
        <v>16</v>
      </c>
      <c r="V297" s="8">
        <f t="shared" si="86"/>
        <v>16</v>
      </c>
      <c r="W297" s="8">
        <f t="shared" si="86"/>
        <v>0</v>
      </c>
      <c r="X297" s="8">
        <f t="shared" si="86"/>
        <v>0</v>
      </c>
      <c r="Y297" s="8">
        <f t="shared" si="86"/>
        <v>0</v>
      </c>
      <c r="Z297" s="8">
        <f t="shared" si="86"/>
        <v>0</v>
      </c>
      <c r="AA297" s="8">
        <f t="shared" si="86"/>
        <v>0</v>
      </c>
      <c r="AB297" s="8">
        <f t="shared" si="86"/>
        <v>0</v>
      </c>
      <c r="AC297" s="8">
        <f t="shared" si="86"/>
        <v>0</v>
      </c>
      <c r="AD297" s="8">
        <f t="shared" si="86"/>
        <v>0</v>
      </c>
      <c r="AE297" s="8">
        <f t="shared" si="86"/>
        <v>0</v>
      </c>
      <c r="AF297" s="8">
        <f t="shared" si="86"/>
        <v>0</v>
      </c>
      <c r="AG297" s="8">
        <f t="shared" si="85"/>
        <v>0</v>
      </c>
      <c r="AH297" s="8">
        <f t="shared" si="85"/>
        <v>0</v>
      </c>
      <c r="AI297" s="8">
        <f t="shared" si="85"/>
        <v>0</v>
      </c>
      <c r="AJ297" s="8">
        <f t="shared" si="85"/>
        <v>0</v>
      </c>
      <c r="AK297" s="8">
        <f t="shared" si="85"/>
        <v>0</v>
      </c>
      <c r="AL297" s="8">
        <f t="shared" si="85"/>
        <v>0</v>
      </c>
      <c r="AM297" s="8">
        <f t="shared" si="85"/>
        <v>0</v>
      </c>
      <c r="AN297" s="8">
        <f t="shared" si="85"/>
        <v>0</v>
      </c>
      <c r="AO297" s="8">
        <f t="shared" si="85"/>
        <v>0</v>
      </c>
      <c r="AP297" s="8">
        <f t="shared" si="85"/>
        <v>0</v>
      </c>
      <c r="AQ297" s="8">
        <f t="shared" si="85"/>
        <v>0</v>
      </c>
      <c r="AR297" s="8">
        <f t="shared" si="85"/>
        <v>0</v>
      </c>
      <c r="AS297" s="8">
        <f t="shared" si="85"/>
        <v>0</v>
      </c>
      <c r="AT297" s="8">
        <f t="shared" si="85"/>
        <v>0</v>
      </c>
      <c r="AU297" s="8">
        <f t="shared" si="85"/>
        <v>0</v>
      </c>
      <c r="AV297" s="8">
        <f t="shared" si="85"/>
        <v>0</v>
      </c>
      <c r="AW297" s="8">
        <f t="shared" si="88"/>
        <v>0</v>
      </c>
      <c r="AX297" s="8">
        <f t="shared" si="88"/>
        <v>0</v>
      </c>
      <c r="AY297" s="8">
        <f t="shared" si="88"/>
        <v>0</v>
      </c>
      <c r="AZ297" s="8">
        <f t="shared" si="88"/>
        <v>0</v>
      </c>
      <c r="BA297" s="8"/>
      <c r="BB297" s="8"/>
      <c r="BC297" s="8"/>
      <c r="BD297" s="8"/>
      <c r="BE297" s="8"/>
      <c r="BF297" s="8"/>
      <c r="BG297" s="8"/>
    </row>
    <row r="298" spans="1:59" x14ac:dyDescent="0.3">
      <c r="A298" s="8">
        <f t="shared" si="87"/>
        <v>2</v>
      </c>
      <c r="B298" s="8">
        <f t="shared" si="87"/>
        <v>2</v>
      </c>
      <c r="C298" s="8">
        <f t="shared" si="87"/>
        <v>2</v>
      </c>
      <c r="D298" s="8">
        <f t="shared" si="87"/>
        <v>2</v>
      </c>
      <c r="E298" s="8">
        <f t="shared" si="87"/>
        <v>2</v>
      </c>
      <c r="F298" s="8">
        <f t="shared" si="87"/>
        <v>2</v>
      </c>
      <c r="G298" s="8">
        <f t="shared" si="87"/>
        <v>2</v>
      </c>
      <c r="H298" s="8">
        <f t="shared" si="87"/>
        <v>2</v>
      </c>
      <c r="I298" s="8">
        <f t="shared" si="87"/>
        <v>2</v>
      </c>
      <c r="J298" s="8">
        <f t="shared" si="87"/>
        <v>2</v>
      </c>
      <c r="K298" s="8">
        <f t="shared" si="87"/>
        <v>13</v>
      </c>
      <c r="L298" s="8">
        <f t="shared" si="87"/>
        <v>13</v>
      </c>
      <c r="M298" s="8">
        <f t="shared" si="87"/>
        <v>13</v>
      </c>
      <c r="N298" s="8">
        <f t="shared" si="87"/>
        <v>13</v>
      </c>
      <c r="O298" s="8">
        <f t="shared" si="87"/>
        <v>13</v>
      </c>
      <c r="P298" s="8">
        <f t="shared" si="86"/>
        <v>13</v>
      </c>
      <c r="Q298" s="8">
        <f t="shared" si="86"/>
        <v>13</v>
      </c>
      <c r="R298" s="8">
        <f t="shared" si="86"/>
        <v>13</v>
      </c>
      <c r="S298" s="8">
        <f t="shared" si="86"/>
        <v>13</v>
      </c>
      <c r="T298" s="8">
        <f t="shared" si="86"/>
        <v>13</v>
      </c>
      <c r="U298" s="8">
        <f t="shared" si="86"/>
        <v>16</v>
      </c>
      <c r="V298" s="8">
        <f t="shared" si="86"/>
        <v>16</v>
      </c>
      <c r="W298" s="8">
        <f t="shared" si="86"/>
        <v>0</v>
      </c>
      <c r="X298" s="8">
        <f t="shared" si="86"/>
        <v>0</v>
      </c>
      <c r="Y298" s="8">
        <f t="shared" si="86"/>
        <v>0</v>
      </c>
      <c r="Z298" s="8">
        <f t="shared" si="86"/>
        <v>0</v>
      </c>
      <c r="AA298" s="8">
        <f t="shared" si="86"/>
        <v>0</v>
      </c>
      <c r="AB298" s="8">
        <f t="shared" si="86"/>
        <v>0</v>
      </c>
      <c r="AC298" s="8">
        <f t="shared" si="86"/>
        <v>0</v>
      </c>
      <c r="AD298" s="8">
        <f t="shared" si="86"/>
        <v>0</v>
      </c>
      <c r="AE298" s="8">
        <f t="shared" si="86"/>
        <v>0</v>
      </c>
      <c r="AF298" s="8">
        <f t="shared" si="86"/>
        <v>0</v>
      </c>
      <c r="AG298" s="8">
        <f t="shared" si="85"/>
        <v>0</v>
      </c>
      <c r="AH298" s="8">
        <f t="shared" si="85"/>
        <v>0</v>
      </c>
      <c r="AI298" s="8">
        <f t="shared" si="85"/>
        <v>0</v>
      </c>
      <c r="AJ298" s="8">
        <f t="shared" si="85"/>
        <v>0</v>
      </c>
      <c r="AK298" s="8">
        <f t="shared" si="85"/>
        <v>0</v>
      </c>
      <c r="AL298" s="8">
        <f t="shared" si="85"/>
        <v>0</v>
      </c>
      <c r="AM298" s="8">
        <f t="shared" si="85"/>
        <v>0</v>
      </c>
      <c r="AN298" s="8">
        <f t="shared" si="85"/>
        <v>0</v>
      </c>
      <c r="AO298" s="8">
        <f t="shared" si="85"/>
        <v>0</v>
      </c>
      <c r="AP298" s="8">
        <f t="shared" si="85"/>
        <v>0</v>
      </c>
      <c r="AQ298" s="8">
        <f t="shared" si="85"/>
        <v>0</v>
      </c>
      <c r="AR298" s="8">
        <f t="shared" si="85"/>
        <v>0</v>
      </c>
      <c r="AS298" s="8">
        <f t="shared" si="85"/>
        <v>0</v>
      </c>
      <c r="AT298" s="8">
        <f t="shared" si="85"/>
        <v>0</v>
      </c>
      <c r="AU298" s="8">
        <f t="shared" si="85"/>
        <v>0</v>
      </c>
      <c r="AV298" s="8">
        <f t="shared" si="85"/>
        <v>0</v>
      </c>
      <c r="AW298" s="8">
        <f t="shared" si="88"/>
        <v>0</v>
      </c>
      <c r="AX298" s="8">
        <f t="shared" si="88"/>
        <v>0</v>
      </c>
      <c r="AY298" s="8">
        <f t="shared" si="88"/>
        <v>0</v>
      </c>
      <c r="AZ298" s="8">
        <f t="shared" si="88"/>
        <v>0</v>
      </c>
      <c r="BA298" s="8"/>
      <c r="BB298" s="8"/>
      <c r="BC298" s="8"/>
      <c r="BD298" s="8"/>
      <c r="BE298" s="8"/>
      <c r="BF298" s="8"/>
      <c r="BG298" s="8"/>
    </row>
    <row r="299" spans="1:59" x14ac:dyDescent="0.3">
      <c r="A299" s="8">
        <f t="shared" si="87"/>
        <v>2</v>
      </c>
      <c r="B299" s="8">
        <f t="shared" si="87"/>
        <v>2</v>
      </c>
      <c r="C299" s="8">
        <f t="shared" si="87"/>
        <v>2</v>
      </c>
      <c r="D299" s="8">
        <f t="shared" si="87"/>
        <v>2</v>
      </c>
      <c r="E299" s="8">
        <f t="shared" si="87"/>
        <v>2</v>
      </c>
      <c r="F299" s="8">
        <f t="shared" si="87"/>
        <v>2</v>
      </c>
      <c r="G299" s="8">
        <f t="shared" si="87"/>
        <v>2</v>
      </c>
      <c r="H299" s="8">
        <f t="shared" si="87"/>
        <v>2</v>
      </c>
      <c r="I299" s="8">
        <f t="shared" si="87"/>
        <v>2</v>
      </c>
      <c r="J299" s="8">
        <f t="shared" si="87"/>
        <v>2</v>
      </c>
      <c r="K299" s="8">
        <f t="shared" si="87"/>
        <v>13</v>
      </c>
      <c r="L299" s="8">
        <f t="shared" si="87"/>
        <v>13</v>
      </c>
      <c r="M299" s="8">
        <f t="shared" si="87"/>
        <v>13</v>
      </c>
      <c r="N299" s="8">
        <f t="shared" si="87"/>
        <v>13</v>
      </c>
      <c r="O299" s="8">
        <f t="shared" si="87"/>
        <v>13</v>
      </c>
      <c r="P299" s="8">
        <f t="shared" si="86"/>
        <v>13</v>
      </c>
      <c r="Q299" s="8">
        <f t="shared" si="86"/>
        <v>13</v>
      </c>
      <c r="R299" s="8">
        <f t="shared" si="86"/>
        <v>13</v>
      </c>
      <c r="S299" s="8">
        <f t="shared" si="86"/>
        <v>13</v>
      </c>
      <c r="T299" s="8">
        <f t="shared" si="86"/>
        <v>13</v>
      </c>
      <c r="U299" s="8">
        <f t="shared" si="86"/>
        <v>16</v>
      </c>
      <c r="V299" s="8">
        <f t="shared" si="86"/>
        <v>16</v>
      </c>
      <c r="W299" s="8">
        <f t="shared" si="86"/>
        <v>0</v>
      </c>
      <c r="X299" s="8">
        <f t="shared" si="86"/>
        <v>0</v>
      </c>
      <c r="Y299" s="8">
        <f t="shared" si="86"/>
        <v>0</v>
      </c>
      <c r="Z299" s="8">
        <f t="shared" si="86"/>
        <v>0</v>
      </c>
      <c r="AA299" s="8">
        <f t="shared" si="86"/>
        <v>0</v>
      </c>
      <c r="AB299" s="8">
        <f t="shared" si="86"/>
        <v>0</v>
      </c>
      <c r="AC299" s="8">
        <f t="shared" si="86"/>
        <v>0</v>
      </c>
      <c r="AD299" s="8">
        <f t="shared" si="86"/>
        <v>0</v>
      </c>
      <c r="AE299" s="8">
        <f t="shared" si="86"/>
        <v>0</v>
      </c>
      <c r="AF299" s="8">
        <f t="shared" si="86"/>
        <v>0</v>
      </c>
      <c r="AG299" s="8">
        <f t="shared" si="85"/>
        <v>0</v>
      </c>
      <c r="AH299" s="8">
        <f t="shared" si="85"/>
        <v>0</v>
      </c>
      <c r="AI299" s="8">
        <f t="shared" si="85"/>
        <v>0</v>
      </c>
      <c r="AJ299" s="8">
        <f t="shared" si="85"/>
        <v>0</v>
      </c>
      <c r="AK299" s="8">
        <f t="shared" si="85"/>
        <v>0</v>
      </c>
      <c r="AL299" s="8">
        <f t="shared" si="85"/>
        <v>0</v>
      </c>
      <c r="AM299" s="8">
        <f t="shared" si="85"/>
        <v>0</v>
      </c>
      <c r="AN299" s="8">
        <f t="shared" si="85"/>
        <v>0</v>
      </c>
      <c r="AO299" s="8">
        <f t="shared" si="85"/>
        <v>0</v>
      </c>
      <c r="AP299" s="8">
        <f t="shared" si="85"/>
        <v>0</v>
      </c>
      <c r="AQ299" s="8">
        <f t="shared" si="85"/>
        <v>0</v>
      </c>
      <c r="AR299" s="8">
        <f t="shared" si="85"/>
        <v>0</v>
      </c>
      <c r="AS299" s="8">
        <f t="shared" si="85"/>
        <v>0</v>
      </c>
      <c r="AT299" s="8">
        <f t="shared" si="85"/>
        <v>0</v>
      </c>
      <c r="AU299" s="8">
        <f t="shared" si="85"/>
        <v>0</v>
      </c>
      <c r="AV299" s="8">
        <f t="shared" si="85"/>
        <v>0</v>
      </c>
      <c r="AW299" s="8">
        <f t="shared" si="88"/>
        <v>0</v>
      </c>
      <c r="AX299" s="8">
        <f t="shared" si="88"/>
        <v>0</v>
      </c>
      <c r="AY299" s="8">
        <f t="shared" si="88"/>
        <v>0</v>
      </c>
      <c r="AZ299" s="8">
        <f t="shared" si="88"/>
        <v>0</v>
      </c>
      <c r="BA299" s="8"/>
      <c r="BB299" s="8"/>
      <c r="BC299" s="8"/>
      <c r="BD299" s="8"/>
      <c r="BE299" s="8"/>
      <c r="BF299" s="8"/>
      <c r="BG299" s="8"/>
    </row>
    <row r="300" spans="1:59" x14ac:dyDescent="0.3">
      <c r="A300" s="8">
        <f t="shared" si="87"/>
        <v>2</v>
      </c>
      <c r="B300" s="8">
        <f t="shared" si="87"/>
        <v>2</v>
      </c>
      <c r="C300" s="8">
        <f t="shared" si="87"/>
        <v>2</v>
      </c>
      <c r="D300" s="8">
        <f t="shared" si="87"/>
        <v>2</v>
      </c>
      <c r="E300" s="8">
        <f t="shared" si="87"/>
        <v>2</v>
      </c>
      <c r="F300" s="8">
        <f t="shared" si="87"/>
        <v>2</v>
      </c>
      <c r="G300" s="8">
        <f t="shared" si="87"/>
        <v>2</v>
      </c>
      <c r="H300" s="8">
        <f t="shared" si="87"/>
        <v>2</v>
      </c>
      <c r="I300" s="8">
        <f t="shared" si="87"/>
        <v>2</v>
      </c>
      <c r="J300" s="8">
        <f t="shared" si="87"/>
        <v>2</v>
      </c>
      <c r="K300" s="8">
        <f t="shared" si="87"/>
        <v>13</v>
      </c>
      <c r="L300" s="8">
        <f t="shared" si="87"/>
        <v>13</v>
      </c>
      <c r="M300" s="8">
        <f t="shared" si="87"/>
        <v>13</v>
      </c>
      <c r="N300" s="8">
        <f t="shared" si="87"/>
        <v>13</v>
      </c>
      <c r="O300" s="8">
        <f t="shared" si="87"/>
        <v>13</v>
      </c>
      <c r="P300" s="8">
        <f t="shared" si="86"/>
        <v>13</v>
      </c>
      <c r="Q300" s="8">
        <f t="shared" si="86"/>
        <v>13</v>
      </c>
      <c r="R300" s="8">
        <f t="shared" si="86"/>
        <v>13</v>
      </c>
      <c r="S300" s="8">
        <f t="shared" si="86"/>
        <v>13</v>
      </c>
      <c r="T300" s="8">
        <f t="shared" si="86"/>
        <v>13</v>
      </c>
      <c r="U300" s="8">
        <f t="shared" si="86"/>
        <v>16</v>
      </c>
      <c r="V300" s="8">
        <f t="shared" si="86"/>
        <v>16</v>
      </c>
      <c r="W300" s="8">
        <f t="shared" si="86"/>
        <v>0</v>
      </c>
      <c r="X300" s="8">
        <f t="shared" si="86"/>
        <v>0</v>
      </c>
      <c r="Y300" s="8">
        <f t="shared" si="86"/>
        <v>0</v>
      </c>
      <c r="Z300" s="8">
        <f t="shared" si="86"/>
        <v>0</v>
      </c>
      <c r="AA300" s="8">
        <f t="shared" si="86"/>
        <v>0</v>
      </c>
      <c r="AB300" s="8">
        <f t="shared" si="86"/>
        <v>0</v>
      </c>
      <c r="AC300" s="8">
        <f t="shared" si="86"/>
        <v>0</v>
      </c>
      <c r="AD300" s="8">
        <f t="shared" si="86"/>
        <v>0</v>
      </c>
      <c r="AE300" s="8">
        <f t="shared" si="86"/>
        <v>0</v>
      </c>
      <c r="AF300" s="8">
        <f t="shared" si="86"/>
        <v>0</v>
      </c>
      <c r="AG300" s="8">
        <f t="shared" ref="AG300:AV315" si="89">AG299</f>
        <v>0</v>
      </c>
      <c r="AH300" s="8">
        <f t="shared" si="89"/>
        <v>0</v>
      </c>
      <c r="AI300" s="8">
        <f t="shared" si="89"/>
        <v>0</v>
      </c>
      <c r="AJ300" s="8">
        <f t="shared" si="89"/>
        <v>0</v>
      </c>
      <c r="AK300" s="8">
        <f t="shared" si="89"/>
        <v>0</v>
      </c>
      <c r="AL300" s="8">
        <f t="shared" si="89"/>
        <v>0</v>
      </c>
      <c r="AM300" s="8">
        <f t="shared" si="89"/>
        <v>0</v>
      </c>
      <c r="AN300" s="8">
        <f t="shared" si="89"/>
        <v>0</v>
      </c>
      <c r="AO300" s="8">
        <f t="shared" si="89"/>
        <v>0</v>
      </c>
      <c r="AP300" s="8">
        <f t="shared" si="89"/>
        <v>0</v>
      </c>
      <c r="AQ300" s="8">
        <f t="shared" si="89"/>
        <v>0</v>
      </c>
      <c r="AR300" s="8">
        <f t="shared" si="89"/>
        <v>0</v>
      </c>
      <c r="AS300" s="8">
        <f t="shared" si="89"/>
        <v>0</v>
      </c>
      <c r="AT300" s="8">
        <f t="shared" si="89"/>
        <v>0</v>
      </c>
      <c r="AU300" s="8">
        <f t="shared" si="89"/>
        <v>0</v>
      </c>
      <c r="AV300" s="8">
        <f t="shared" si="89"/>
        <v>0</v>
      </c>
      <c r="AW300" s="8">
        <f t="shared" si="88"/>
        <v>0</v>
      </c>
      <c r="AX300" s="8">
        <f t="shared" si="88"/>
        <v>0</v>
      </c>
      <c r="AY300" s="8">
        <f t="shared" si="88"/>
        <v>0</v>
      </c>
      <c r="AZ300" s="8">
        <f t="shared" si="88"/>
        <v>0</v>
      </c>
      <c r="BA300" s="8"/>
      <c r="BB300" s="8"/>
      <c r="BC300" s="8"/>
      <c r="BD300" s="8"/>
      <c r="BE300" s="8"/>
      <c r="BF300" s="8"/>
      <c r="BG300" s="8"/>
    </row>
    <row r="301" spans="1:59" x14ac:dyDescent="0.3">
      <c r="A301" s="8">
        <f t="shared" si="87"/>
        <v>2</v>
      </c>
      <c r="B301" s="8">
        <f t="shared" si="87"/>
        <v>2</v>
      </c>
      <c r="C301" s="8">
        <f t="shared" si="87"/>
        <v>2</v>
      </c>
      <c r="D301" s="8">
        <f t="shared" si="87"/>
        <v>2</v>
      </c>
      <c r="E301" s="8">
        <f t="shared" si="87"/>
        <v>2</v>
      </c>
      <c r="F301" s="8">
        <f t="shared" si="87"/>
        <v>2</v>
      </c>
      <c r="G301" s="8">
        <f t="shared" si="87"/>
        <v>2</v>
      </c>
      <c r="H301" s="8">
        <f t="shared" si="87"/>
        <v>2</v>
      </c>
      <c r="I301" s="8">
        <f t="shared" si="87"/>
        <v>2</v>
      </c>
      <c r="J301" s="8">
        <f t="shared" si="87"/>
        <v>2</v>
      </c>
      <c r="K301" s="8">
        <f t="shared" si="87"/>
        <v>13</v>
      </c>
      <c r="L301" s="8">
        <f t="shared" si="87"/>
        <v>13</v>
      </c>
      <c r="M301" s="8">
        <f t="shared" si="87"/>
        <v>13</v>
      </c>
      <c r="N301" s="8">
        <f t="shared" si="87"/>
        <v>13</v>
      </c>
      <c r="O301" s="8">
        <f t="shared" si="87"/>
        <v>13</v>
      </c>
      <c r="P301" s="8">
        <f t="shared" si="86"/>
        <v>13</v>
      </c>
      <c r="Q301" s="8">
        <f t="shared" si="86"/>
        <v>13</v>
      </c>
      <c r="R301" s="8">
        <f t="shared" si="86"/>
        <v>13</v>
      </c>
      <c r="S301" s="8">
        <f t="shared" si="86"/>
        <v>13</v>
      </c>
      <c r="T301" s="8">
        <f t="shared" si="86"/>
        <v>13</v>
      </c>
      <c r="U301" s="8">
        <f t="shared" si="86"/>
        <v>16</v>
      </c>
      <c r="V301" s="8">
        <f t="shared" si="86"/>
        <v>16</v>
      </c>
      <c r="W301" s="8">
        <f t="shared" si="86"/>
        <v>0</v>
      </c>
      <c r="X301" s="8">
        <f t="shared" si="86"/>
        <v>0</v>
      </c>
      <c r="Y301" s="8">
        <f t="shared" si="86"/>
        <v>0</v>
      </c>
      <c r="Z301" s="8">
        <f t="shared" si="86"/>
        <v>0</v>
      </c>
      <c r="AA301" s="8">
        <f t="shared" si="86"/>
        <v>0</v>
      </c>
      <c r="AB301" s="8">
        <f t="shared" si="86"/>
        <v>0</v>
      </c>
      <c r="AC301" s="8">
        <f t="shared" si="86"/>
        <v>0</v>
      </c>
      <c r="AD301" s="8">
        <f t="shared" si="86"/>
        <v>0</v>
      </c>
      <c r="AE301" s="8">
        <f t="shared" si="86"/>
        <v>0</v>
      </c>
      <c r="AF301" s="8">
        <f t="shared" si="86"/>
        <v>0</v>
      </c>
      <c r="AG301" s="8">
        <f t="shared" si="89"/>
        <v>0</v>
      </c>
      <c r="AH301" s="8">
        <f t="shared" si="89"/>
        <v>0</v>
      </c>
      <c r="AI301" s="8">
        <f t="shared" si="89"/>
        <v>0</v>
      </c>
      <c r="AJ301" s="8">
        <f t="shared" si="89"/>
        <v>0</v>
      </c>
      <c r="AK301" s="8">
        <f t="shared" si="89"/>
        <v>0</v>
      </c>
      <c r="AL301" s="8">
        <f t="shared" si="89"/>
        <v>0</v>
      </c>
      <c r="AM301" s="8">
        <f t="shared" si="89"/>
        <v>0</v>
      </c>
      <c r="AN301" s="8">
        <f t="shared" si="89"/>
        <v>0</v>
      </c>
      <c r="AO301" s="8">
        <f t="shared" si="89"/>
        <v>0</v>
      </c>
      <c r="AP301" s="8">
        <f t="shared" si="89"/>
        <v>0</v>
      </c>
      <c r="AQ301" s="8">
        <f t="shared" si="89"/>
        <v>0</v>
      </c>
      <c r="AR301" s="8">
        <f t="shared" si="89"/>
        <v>0</v>
      </c>
      <c r="AS301" s="8">
        <f t="shared" si="89"/>
        <v>0</v>
      </c>
      <c r="AT301" s="8">
        <f t="shared" si="89"/>
        <v>0</v>
      </c>
      <c r="AU301" s="8">
        <f t="shared" si="89"/>
        <v>0</v>
      </c>
      <c r="AV301" s="8">
        <f t="shared" si="89"/>
        <v>0</v>
      </c>
      <c r="AW301" s="8">
        <f t="shared" si="88"/>
        <v>0</v>
      </c>
      <c r="AX301" s="8">
        <f t="shared" si="88"/>
        <v>0</v>
      </c>
      <c r="AY301" s="8">
        <f t="shared" si="88"/>
        <v>0</v>
      </c>
      <c r="AZ301" s="8">
        <f t="shared" si="88"/>
        <v>0</v>
      </c>
      <c r="BA301" s="8"/>
      <c r="BB301" s="8"/>
      <c r="BC301" s="8"/>
      <c r="BD301" s="8"/>
      <c r="BE301" s="8"/>
      <c r="BF301" s="8"/>
      <c r="BG301" s="8"/>
    </row>
    <row r="302" spans="1:59" x14ac:dyDescent="0.3">
      <c r="A302" s="8">
        <f t="shared" si="87"/>
        <v>2</v>
      </c>
      <c r="B302" s="8">
        <f t="shared" si="87"/>
        <v>2</v>
      </c>
      <c r="C302" s="8">
        <f t="shared" si="87"/>
        <v>2</v>
      </c>
      <c r="D302" s="8">
        <f t="shared" si="87"/>
        <v>2</v>
      </c>
      <c r="E302" s="8">
        <f t="shared" si="87"/>
        <v>2</v>
      </c>
      <c r="F302" s="8">
        <f t="shared" si="87"/>
        <v>2</v>
      </c>
      <c r="G302" s="8">
        <f t="shared" si="87"/>
        <v>2</v>
      </c>
      <c r="H302" s="8">
        <f t="shared" si="87"/>
        <v>2</v>
      </c>
      <c r="I302" s="8">
        <f t="shared" si="87"/>
        <v>2</v>
      </c>
      <c r="J302" s="8">
        <f t="shared" si="87"/>
        <v>2</v>
      </c>
      <c r="K302" s="8">
        <f t="shared" si="87"/>
        <v>13</v>
      </c>
      <c r="L302" s="8">
        <f t="shared" si="87"/>
        <v>13</v>
      </c>
      <c r="M302" s="8">
        <f t="shared" si="87"/>
        <v>13</v>
      </c>
      <c r="N302" s="8">
        <f t="shared" si="87"/>
        <v>13</v>
      </c>
      <c r="O302" s="8">
        <f t="shared" si="87"/>
        <v>13</v>
      </c>
      <c r="P302" s="8">
        <f t="shared" si="86"/>
        <v>13</v>
      </c>
      <c r="Q302" s="8">
        <f t="shared" si="86"/>
        <v>13</v>
      </c>
      <c r="R302" s="8">
        <f t="shared" si="86"/>
        <v>13</v>
      </c>
      <c r="S302" s="8">
        <f t="shared" si="86"/>
        <v>13</v>
      </c>
      <c r="T302" s="8">
        <f t="shared" si="86"/>
        <v>13</v>
      </c>
      <c r="U302" s="8">
        <f t="shared" si="86"/>
        <v>16</v>
      </c>
      <c r="V302" s="8">
        <f t="shared" si="86"/>
        <v>16</v>
      </c>
      <c r="W302" s="8">
        <f t="shared" si="86"/>
        <v>0</v>
      </c>
      <c r="X302" s="8">
        <f t="shared" si="86"/>
        <v>0</v>
      </c>
      <c r="Y302" s="8">
        <f t="shared" si="86"/>
        <v>0</v>
      </c>
      <c r="Z302" s="8">
        <f t="shared" si="86"/>
        <v>0</v>
      </c>
      <c r="AA302" s="8">
        <f t="shared" si="86"/>
        <v>0</v>
      </c>
      <c r="AB302" s="8">
        <f t="shared" si="86"/>
        <v>0</v>
      </c>
      <c r="AC302" s="8">
        <f t="shared" si="86"/>
        <v>0</v>
      </c>
      <c r="AD302" s="8">
        <f t="shared" si="86"/>
        <v>0</v>
      </c>
      <c r="AE302" s="8">
        <f t="shared" si="86"/>
        <v>0</v>
      </c>
      <c r="AF302" s="8">
        <f t="shared" si="86"/>
        <v>0</v>
      </c>
      <c r="AG302" s="8">
        <f t="shared" si="89"/>
        <v>0</v>
      </c>
      <c r="AH302" s="8">
        <f t="shared" si="89"/>
        <v>0</v>
      </c>
      <c r="AI302" s="8">
        <f t="shared" si="89"/>
        <v>0</v>
      </c>
      <c r="AJ302" s="8">
        <f t="shared" si="89"/>
        <v>0</v>
      </c>
      <c r="AK302" s="8">
        <f t="shared" si="89"/>
        <v>0</v>
      </c>
      <c r="AL302" s="8">
        <f t="shared" si="89"/>
        <v>0</v>
      </c>
      <c r="AM302" s="8">
        <f t="shared" si="89"/>
        <v>0</v>
      </c>
      <c r="AN302" s="8">
        <f t="shared" si="89"/>
        <v>0</v>
      </c>
      <c r="AO302" s="8">
        <f t="shared" si="89"/>
        <v>0</v>
      </c>
      <c r="AP302" s="8">
        <f t="shared" si="89"/>
        <v>0</v>
      </c>
      <c r="AQ302" s="8">
        <f t="shared" si="89"/>
        <v>0</v>
      </c>
      <c r="AR302" s="8">
        <f t="shared" si="89"/>
        <v>0</v>
      </c>
      <c r="AS302" s="8">
        <f t="shared" si="89"/>
        <v>0</v>
      </c>
      <c r="AT302" s="8">
        <f t="shared" si="89"/>
        <v>0</v>
      </c>
      <c r="AU302" s="8">
        <f t="shared" si="89"/>
        <v>0</v>
      </c>
      <c r="AV302" s="8">
        <f t="shared" si="89"/>
        <v>0</v>
      </c>
      <c r="AW302" s="8">
        <f t="shared" si="88"/>
        <v>0</v>
      </c>
      <c r="AX302" s="8">
        <f t="shared" si="88"/>
        <v>0</v>
      </c>
      <c r="AY302" s="8">
        <f t="shared" si="88"/>
        <v>0</v>
      </c>
      <c r="AZ302" s="8">
        <f t="shared" si="88"/>
        <v>0</v>
      </c>
      <c r="BA302" s="8"/>
      <c r="BB302" s="8"/>
      <c r="BC302" s="8"/>
      <c r="BD302" s="8"/>
      <c r="BE302" s="8"/>
      <c r="BF302" s="8"/>
      <c r="BG302" s="8"/>
    </row>
    <row r="303" spans="1:59" x14ac:dyDescent="0.3">
      <c r="A303" s="8">
        <f t="shared" si="87"/>
        <v>2</v>
      </c>
      <c r="B303" s="8">
        <f t="shared" si="87"/>
        <v>2</v>
      </c>
      <c r="C303" s="8">
        <f t="shared" si="87"/>
        <v>2</v>
      </c>
      <c r="D303" s="8">
        <f t="shared" si="87"/>
        <v>2</v>
      </c>
      <c r="E303" s="8">
        <f t="shared" si="87"/>
        <v>2</v>
      </c>
      <c r="F303" s="8">
        <f t="shared" si="87"/>
        <v>2</v>
      </c>
      <c r="G303" s="8">
        <f t="shared" si="87"/>
        <v>2</v>
      </c>
      <c r="H303" s="8">
        <f t="shared" si="87"/>
        <v>2</v>
      </c>
      <c r="I303" s="8">
        <f t="shared" si="87"/>
        <v>2</v>
      </c>
      <c r="J303" s="8">
        <f t="shared" si="87"/>
        <v>2</v>
      </c>
      <c r="K303" s="8">
        <f t="shared" si="87"/>
        <v>13</v>
      </c>
      <c r="L303" s="8">
        <f t="shared" si="87"/>
        <v>13</v>
      </c>
      <c r="M303" s="8">
        <f t="shared" si="87"/>
        <v>13</v>
      </c>
      <c r="N303" s="8">
        <f t="shared" si="87"/>
        <v>13</v>
      </c>
      <c r="O303" s="8">
        <f t="shared" si="87"/>
        <v>13</v>
      </c>
      <c r="P303" s="8">
        <f t="shared" si="86"/>
        <v>13</v>
      </c>
      <c r="Q303" s="8">
        <f t="shared" si="86"/>
        <v>13</v>
      </c>
      <c r="R303" s="8">
        <f t="shared" si="86"/>
        <v>13</v>
      </c>
      <c r="S303" s="8">
        <f t="shared" si="86"/>
        <v>13</v>
      </c>
      <c r="T303" s="8">
        <f t="shared" si="86"/>
        <v>13</v>
      </c>
      <c r="U303" s="8">
        <f t="shared" si="86"/>
        <v>16</v>
      </c>
      <c r="V303" s="8">
        <f t="shared" si="86"/>
        <v>16</v>
      </c>
      <c r="W303" s="8">
        <f t="shared" si="86"/>
        <v>0</v>
      </c>
      <c r="X303" s="8">
        <f t="shared" si="86"/>
        <v>0</v>
      </c>
      <c r="Y303" s="8">
        <f t="shared" si="86"/>
        <v>0</v>
      </c>
      <c r="Z303" s="8">
        <f t="shared" si="86"/>
        <v>0</v>
      </c>
      <c r="AA303" s="8">
        <f t="shared" si="86"/>
        <v>0</v>
      </c>
      <c r="AB303" s="8">
        <f t="shared" si="86"/>
        <v>0</v>
      </c>
      <c r="AC303" s="8">
        <f t="shared" si="86"/>
        <v>0</v>
      </c>
      <c r="AD303" s="8">
        <f t="shared" si="86"/>
        <v>0</v>
      </c>
      <c r="AE303" s="8">
        <f t="shared" si="86"/>
        <v>0</v>
      </c>
      <c r="AF303" s="8">
        <f t="shared" si="86"/>
        <v>0</v>
      </c>
      <c r="AG303" s="8">
        <f t="shared" si="89"/>
        <v>0</v>
      </c>
      <c r="AH303" s="8">
        <f t="shared" si="89"/>
        <v>0</v>
      </c>
      <c r="AI303" s="8">
        <f t="shared" si="89"/>
        <v>0</v>
      </c>
      <c r="AJ303" s="8">
        <f t="shared" si="89"/>
        <v>0</v>
      </c>
      <c r="AK303" s="8">
        <f t="shared" si="89"/>
        <v>0</v>
      </c>
      <c r="AL303" s="8">
        <f t="shared" si="89"/>
        <v>0</v>
      </c>
      <c r="AM303" s="8">
        <f t="shared" si="89"/>
        <v>0</v>
      </c>
      <c r="AN303" s="8">
        <f t="shared" si="89"/>
        <v>0</v>
      </c>
      <c r="AO303" s="8">
        <f t="shared" si="89"/>
        <v>0</v>
      </c>
      <c r="AP303" s="8">
        <f t="shared" si="89"/>
        <v>0</v>
      </c>
      <c r="AQ303" s="8">
        <f t="shared" si="89"/>
        <v>0</v>
      </c>
      <c r="AR303" s="8">
        <f t="shared" si="89"/>
        <v>0</v>
      </c>
      <c r="AS303" s="8">
        <f t="shared" si="89"/>
        <v>0</v>
      </c>
      <c r="AT303" s="8">
        <f t="shared" si="89"/>
        <v>0</v>
      </c>
      <c r="AU303" s="8">
        <f t="shared" si="89"/>
        <v>0</v>
      </c>
      <c r="AV303" s="8">
        <f t="shared" si="89"/>
        <v>0</v>
      </c>
      <c r="AW303" s="8">
        <f t="shared" si="88"/>
        <v>0</v>
      </c>
      <c r="AX303" s="8">
        <f t="shared" si="88"/>
        <v>0</v>
      </c>
      <c r="AY303" s="8">
        <f t="shared" si="88"/>
        <v>0</v>
      </c>
      <c r="AZ303" s="8">
        <f t="shared" si="88"/>
        <v>0</v>
      </c>
      <c r="BA303" s="8"/>
      <c r="BB303" s="8"/>
      <c r="BC303" s="8"/>
      <c r="BD303" s="8"/>
      <c r="BE303" s="8"/>
      <c r="BF303" s="8"/>
      <c r="BG303" s="8"/>
    </row>
    <row r="304" spans="1:59" x14ac:dyDescent="0.3">
      <c r="A304" s="8">
        <f t="shared" si="87"/>
        <v>2</v>
      </c>
      <c r="B304" s="8">
        <f t="shared" si="87"/>
        <v>2</v>
      </c>
      <c r="C304" s="8">
        <f t="shared" si="87"/>
        <v>2</v>
      </c>
      <c r="D304" s="8">
        <f t="shared" si="87"/>
        <v>2</v>
      </c>
      <c r="E304" s="8">
        <f t="shared" si="87"/>
        <v>2</v>
      </c>
      <c r="F304" s="8">
        <f t="shared" si="87"/>
        <v>2</v>
      </c>
      <c r="G304" s="8">
        <f t="shared" si="87"/>
        <v>2</v>
      </c>
      <c r="H304" s="8">
        <f t="shared" si="87"/>
        <v>2</v>
      </c>
      <c r="I304" s="8">
        <f t="shared" si="87"/>
        <v>2</v>
      </c>
      <c r="J304" s="8">
        <f t="shared" si="87"/>
        <v>2</v>
      </c>
      <c r="K304" s="8">
        <f t="shared" si="87"/>
        <v>13</v>
      </c>
      <c r="L304" s="8">
        <f t="shared" si="87"/>
        <v>13</v>
      </c>
      <c r="M304" s="8">
        <f t="shared" si="87"/>
        <v>13</v>
      </c>
      <c r="N304" s="8">
        <f t="shared" si="87"/>
        <v>13</v>
      </c>
      <c r="O304" s="8">
        <f t="shared" si="87"/>
        <v>13</v>
      </c>
      <c r="P304" s="8">
        <f t="shared" si="87"/>
        <v>13</v>
      </c>
      <c r="Q304" s="8">
        <f t="shared" ref="Q304:AF319" si="90">Q303</f>
        <v>13</v>
      </c>
      <c r="R304" s="8">
        <f t="shared" si="90"/>
        <v>13</v>
      </c>
      <c r="S304" s="8">
        <f t="shared" si="90"/>
        <v>13</v>
      </c>
      <c r="T304" s="8">
        <f t="shared" si="90"/>
        <v>13</v>
      </c>
      <c r="U304" s="8">
        <f t="shared" si="90"/>
        <v>16</v>
      </c>
      <c r="V304" s="8">
        <f t="shared" si="90"/>
        <v>16</v>
      </c>
      <c r="W304" s="8">
        <f t="shared" si="90"/>
        <v>0</v>
      </c>
      <c r="X304" s="8">
        <f t="shared" si="90"/>
        <v>0</v>
      </c>
      <c r="Y304" s="8">
        <f t="shared" si="90"/>
        <v>0</v>
      </c>
      <c r="Z304" s="8">
        <f t="shared" si="90"/>
        <v>0</v>
      </c>
      <c r="AA304" s="8">
        <f t="shared" si="90"/>
        <v>0</v>
      </c>
      <c r="AB304" s="8">
        <f t="shared" si="90"/>
        <v>0</v>
      </c>
      <c r="AC304" s="8">
        <f t="shared" si="90"/>
        <v>0</v>
      </c>
      <c r="AD304" s="8">
        <f t="shared" si="90"/>
        <v>0</v>
      </c>
      <c r="AE304" s="8">
        <f t="shared" si="90"/>
        <v>0</v>
      </c>
      <c r="AF304" s="8">
        <f t="shared" si="90"/>
        <v>0</v>
      </c>
      <c r="AG304" s="8">
        <f t="shared" si="89"/>
        <v>0</v>
      </c>
      <c r="AH304" s="8">
        <f t="shared" si="89"/>
        <v>0</v>
      </c>
      <c r="AI304" s="8">
        <f t="shared" si="89"/>
        <v>0</v>
      </c>
      <c r="AJ304" s="8">
        <f t="shared" si="89"/>
        <v>0</v>
      </c>
      <c r="AK304" s="8">
        <f t="shared" si="89"/>
        <v>0</v>
      </c>
      <c r="AL304" s="8">
        <f t="shared" si="89"/>
        <v>0</v>
      </c>
      <c r="AM304" s="8">
        <f t="shared" si="89"/>
        <v>0</v>
      </c>
      <c r="AN304" s="8">
        <f t="shared" si="89"/>
        <v>0</v>
      </c>
      <c r="AO304" s="8">
        <f t="shared" si="89"/>
        <v>0</v>
      </c>
      <c r="AP304" s="8">
        <f t="shared" si="89"/>
        <v>0</v>
      </c>
      <c r="AQ304" s="8">
        <f t="shared" si="89"/>
        <v>0</v>
      </c>
      <c r="AR304" s="8">
        <f t="shared" si="89"/>
        <v>0</v>
      </c>
      <c r="AS304" s="8">
        <f t="shared" si="89"/>
        <v>0</v>
      </c>
      <c r="AT304" s="8">
        <f t="shared" si="89"/>
        <v>0</v>
      </c>
      <c r="AU304" s="8">
        <f t="shared" si="89"/>
        <v>0</v>
      </c>
      <c r="AV304" s="8">
        <f t="shared" si="89"/>
        <v>0</v>
      </c>
      <c r="AW304" s="8">
        <f t="shared" si="88"/>
        <v>0</v>
      </c>
      <c r="AX304" s="8">
        <f t="shared" si="88"/>
        <v>0</v>
      </c>
      <c r="AY304" s="8">
        <f t="shared" si="88"/>
        <v>0</v>
      </c>
      <c r="AZ304" s="8">
        <f t="shared" si="88"/>
        <v>0</v>
      </c>
      <c r="BA304" s="8"/>
      <c r="BB304" s="8"/>
      <c r="BC304" s="8"/>
      <c r="BD304" s="8"/>
      <c r="BE304" s="8"/>
      <c r="BF304" s="8"/>
      <c r="BG304" s="8"/>
    </row>
    <row r="305" spans="1:59" x14ac:dyDescent="0.3">
      <c r="A305" s="8">
        <f t="shared" si="87"/>
        <v>2</v>
      </c>
      <c r="B305" s="8">
        <f t="shared" si="87"/>
        <v>2</v>
      </c>
      <c r="C305" s="8">
        <f t="shared" si="87"/>
        <v>2</v>
      </c>
      <c r="D305" s="8">
        <f t="shared" si="87"/>
        <v>2</v>
      </c>
      <c r="E305" s="8">
        <f t="shared" si="87"/>
        <v>2</v>
      </c>
      <c r="F305" s="8">
        <f t="shared" si="87"/>
        <v>2</v>
      </c>
      <c r="G305" s="8">
        <f t="shared" si="87"/>
        <v>2</v>
      </c>
      <c r="H305" s="8">
        <f t="shared" si="87"/>
        <v>2</v>
      </c>
      <c r="I305" s="8">
        <f t="shared" si="87"/>
        <v>2</v>
      </c>
      <c r="J305" s="8">
        <f t="shared" si="87"/>
        <v>2</v>
      </c>
      <c r="K305" s="8">
        <f t="shared" si="87"/>
        <v>13</v>
      </c>
      <c r="L305" s="8">
        <f t="shared" si="87"/>
        <v>13</v>
      </c>
      <c r="M305" s="8">
        <f t="shared" si="87"/>
        <v>13</v>
      </c>
      <c r="N305" s="8">
        <f t="shared" si="87"/>
        <v>13</v>
      </c>
      <c r="O305" s="8">
        <f t="shared" si="87"/>
        <v>13</v>
      </c>
      <c r="P305" s="8">
        <f t="shared" si="87"/>
        <v>13</v>
      </c>
      <c r="Q305" s="8">
        <f t="shared" si="90"/>
        <v>13</v>
      </c>
      <c r="R305" s="8">
        <f t="shared" si="90"/>
        <v>13</v>
      </c>
      <c r="S305" s="8">
        <f t="shared" si="90"/>
        <v>13</v>
      </c>
      <c r="T305" s="8">
        <f t="shared" si="90"/>
        <v>13</v>
      </c>
      <c r="U305" s="8">
        <f t="shared" si="90"/>
        <v>16</v>
      </c>
      <c r="V305" s="8">
        <f t="shared" si="90"/>
        <v>16</v>
      </c>
      <c r="W305" s="8">
        <f t="shared" si="90"/>
        <v>0</v>
      </c>
      <c r="X305" s="8">
        <f t="shared" si="90"/>
        <v>0</v>
      </c>
      <c r="Y305" s="8">
        <f t="shared" si="90"/>
        <v>0</v>
      </c>
      <c r="Z305" s="8">
        <f t="shared" si="90"/>
        <v>0</v>
      </c>
      <c r="AA305" s="8">
        <f t="shared" si="90"/>
        <v>0</v>
      </c>
      <c r="AB305" s="8">
        <f t="shared" si="90"/>
        <v>0</v>
      </c>
      <c r="AC305" s="8">
        <f t="shared" si="90"/>
        <v>0</v>
      </c>
      <c r="AD305" s="8">
        <f t="shared" si="90"/>
        <v>0</v>
      </c>
      <c r="AE305" s="8">
        <f t="shared" si="90"/>
        <v>0</v>
      </c>
      <c r="AF305" s="8">
        <f t="shared" si="90"/>
        <v>0</v>
      </c>
      <c r="AG305" s="8">
        <f t="shared" si="89"/>
        <v>0</v>
      </c>
      <c r="AH305" s="8">
        <f t="shared" si="89"/>
        <v>0</v>
      </c>
      <c r="AI305" s="8">
        <f t="shared" si="89"/>
        <v>0</v>
      </c>
      <c r="AJ305" s="8">
        <f t="shared" si="89"/>
        <v>0</v>
      </c>
      <c r="AK305" s="8">
        <f t="shared" si="89"/>
        <v>0</v>
      </c>
      <c r="AL305" s="8">
        <f t="shared" si="89"/>
        <v>0</v>
      </c>
      <c r="AM305" s="8">
        <f t="shared" si="89"/>
        <v>0</v>
      </c>
      <c r="AN305" s="8">
        <f t="shared" si="89"/>
        <v>0</v>
      </c>
      <c r="AO305" s="8">
        <f t="shared" si="89"/>
        <v>0</v>
      </c>
      <c r="AP305" s="8">
        <f t="shared" si="89"/>
        <v>0</v>
      </c>
      <c r="AQ305" s="8">
        <f t="shared" si="89"/>
        <v>0</v>
      </c>
      <c r="AR305" s="8">
        <f t="shared" si="89"/>
        <v>0</v>
      </c>
      <c r="AS305" s="8">
        <f t="shared" si="89"/>
        <v>0</v>
      </c>
      <c r="AT305" s="8">
        <f t="shared" si="89"/>
        <v>0</v>
      </c>
      <c r="AU305" s="8">
        <f t="shared" si="89"/>
        <v>0</v>
      </c>
      <c r="AV305" s="8">
        <f t="shared" si="89"/>
        <v>0</v>
      </c>
      <c r="AW305" s="8">
        <f t="shared" si="88"/>
        <v>0</v>
      </c>
      <c r="AX305" s="8">
        <f t="shared" si="88"/>
        <v>0</v>
      </c>
      <c r="AY305" s="8">
        <f t="shared" si="88"/>
        <v>0</v>
      </c>
      <c r="AZ305" s="8">
        <f t="shared" si="88"/>
        <v>0</v>
      </c>
      <c r="BA305" s="8"/>
      <c r="BB305" s="8"/>
      <c r="BC305" s="8"/>
      <c r="BD305" s="8"/>
      <c r="BE305" s="8"/>
      <c r="BF305" s="8"/>
      <c r="BG305" s="8"/>
    </row>
    <row r="306" spans="1:59" x14ac:dyDescent="0.3">
      <c r="A306" s="8">
        <f t="shared" ref="A306:P321" si="91">A305</f>
        <v>2</v>
      </c>
      <c r="B306" s="8">
        <f t="shared" si="91"/>
        <v>2</v>
      </c>
      <c r="C306" s="8">
        <f t="shared" si="91"/>
        <v>2</v>
      </c>
      <c r="D306" s="8">
        <f t="shared" si="91"/>
        <v>2</v>
      </c>
      <c r="E306" s="8">
        <f t="shared" si="91"/>
        <v>2</v>
      </c>
      <c r="F306" s="8">
        <f t="shared" si="91"/>
        <v>2</v>
      </c>
      <c r="G306" s="8">
        <f t="shared" si="91"/>
        <v>2</v>
      </c>
      <c r="H306" s="8">
        <f t="shared" si="91"/>
        <v>2</v>
      </c>
      <c r="I306" s="8">
        <f t="shared" si="91"/>
        <v>2</v>
      </c>
      <c r="J306" s="8">
        <f t="shared" si="91"/>
        <v>2</v>
      </c>
      <c r="K306" s="8">
        <f t="shared" si="91"/>
        <v>13</v>
      </c>
      <c r="L306" s="8">
        <f t="shared" si="91"/>
        <v>13</v>
      </c>
      <c r="M306" s="8">
        <f t="shared" si="91"/>
        <v>13</v>
      </c>
      <c r="N306" s="8">
        <f t="shared" si="91"/>
        <v>13</v>
      </c>
      <c r="O306" s="8">
        <f t="shared" si="91"/>
        <v>13</v>
      </c>
      <c r="P306" s="8">
        <f t="shared" si="91"/>
        <v>13</v>
      </c>
      <c r="Q306" s="8">
        <f t="shared" si="90"/>
        <v>13</v>
      </c>
      <c r="R306" s="8">
        <f t="shared" si="90"/>
        <v>13</v>
      </c>
      <c r="S306" s="8">
        <f t="shared" si="90"/>
        <v>13</v>
      </c>
      <c r="T306" s="8">
        <f t="shared" si="90"/>
        <v>13</v>
      </c>
      <c r="U306" s="8">
        <f t="shared" si="90"/>
        <v>16</v>
      </c>
      <c r="V306" s="8">
        <f t="shared" si="90"/>
        <v>16</v>
      </c>
      <c r="W306" s="8">
        <f t="shared" si="90"/>
        <v>0</v>
      </c>
      <c r="X306" s="8">
        <f t="shared" si="90"/>
        <v>0</v>
      </c>
      <c r="Y306" s="8">
        <f t="shared" si="90"/>
        <v>0</v>
      </c>
      <c r="Z306" s="8">
        <f t="shared" si="90"/>
        <v>0</v>
      </c>
      <c r="AA306" s="8">
        <f t="shared" si="90"/>
        <v>0</v>
      </c>
      <c r="AB306" s="8">
        <f t="shared" si="90"/>
        <v>0</v>
      </c>
      <c r="AC306" s="8">
        <f t="shared" si="90"/>
        <v>0</v>
      </c>
      <c r="AD306" s="8">
        <f t="shared" si="90"/>
        <v>0</v>
      </c>
      <c r="AE306" s="8">
        <f t="shared" si="90"/>
        <v>0</v>
      </c>
      <c r="AF306" s="8">
        <f t="shared" si="90"/>
        <v>0</v>
      </c>
      <c r="AG306" s="8">
        <f t="shared" si="89"/>
        <v>0</v>
      </c>
      <c r="AH306" s="8">
        <f t="shared" si="89"/>
        <v>0</v>
      </c>
      <c r="AI306" s="8">
        <f t="shared" si="89"/>
        <v>0</v>
      </c>
      <c r="AJ306" s="8">
        <f t="shared" si="89"/>
        <v>0</v>
      </c>
      <c r="AK306" s="8">
        <f t="shared" si="89"/>
        <v>0</v>
      </c>
      <c r="AL306" s="8">
        <f t="shared" si="89"/>
        <v>0</v>
      </c>
      <c r="AM306" s="8">
        <f t="shared" si="89"/>
        <v>0</v>
      </c>
      <c r="AN306" s="8">
        <f t="shared" si="89"/>
        <v>0</v>
      </c>
      <c r="AO306" s="8">
        <f t="shared" si="89"/>
        <v>0</v>
      </c>
      <c r="AP306" s="8">
        <f t="shared" si="89"/>
        <v>0</v>
      </c>
      <c r="AQ306" s="8">
        <f t="shared" si="89"/>
        <v>0</v>
      </c>
      <c r="AR306" s="8">
        <f t="shared" si="89"/>
        <v>0</v>
      </c>
      <c r="AS306" s="8">
        <f t="shared" si="89"/>
        <v>0</v>
      </c>
      <c r="AT306" s="8">
        <f t="shared" si="89"/>
        <v>0</v>
      </c>
      <c r="AU306" s="8">
        <f t="shared" si="89"/>
        <v>0</v>
      </c>
      <c r="AV306" s="8">
        <f t="shared" si="89"/>
        <v>0</v>
      </c>
      <c r="AW306" s="8">
        <f t="shared" si="88"/>
        <v>0</v>
      </c>
      <c r="AX306" s="8">
        <f t="shared" si="88"/>
        <v>0</v>
      </c>
      <c r="AY306" s="8">
        <f t="shared" si="88"/>
        <v>0</v>
      </c>
      <c r="AZ306" s="8">
        <f t="shared" si="88"/>
        <v>0</v>
      </c>
      <c r="BA306" s="8"/>
      <c r="BB306" s="8"/>
      <c r="BC306" s="8"/>
      <c r="BD306" s="8"/>
      <c r="BE306" s="8"/>
      <c r="BF306" s="8"/>
      <c r="BG306" s="8"/>
    </row>
    <row r="307" spans="1:59" x14ac:dyDescent="0.3">
      <c r="A307" s="8">
        <f t="shared" si="91"/>
        <v>2</v>
      </c>
      <c r="B307" s="8">
        <f t="shared" si="91"/>
        <v>2</v>
      </c>
      <c r="C307" s="8">
        <f t="shared" si="91"/>
        <v>2</v>
      </c>
      <c r="D307" s="8">
        <f t="shared" si="91"/>
        <v>2</v>
      </c>
      <c r="E307" s="8">
        <f t="shared" si="91"/>
        <v>2</v>
      </c>
      <c r="F307" s="8">
        <f t="shared" si="91"/>
        <v>2</v>
      </c>
      <c r="G307" s="8">
        <f t="shared" si="91"/>
        <v>2</v>
      </c>
      <c r="H307" s="8">
        <f t="shared" si="91"/>
        <v>2</v>
      </c>
      <c r="I307" s="8">
        <f t="shared" si="91"/>
        <v>2</v>
      </c>
      <c r="J307" s="8">
        <f t="shared" si="91"/>
        <v>2</v>
      </c>
      <c r="K307" s="8">
        <f t="shared" si="91"/>
        <v>13</v>
      </c>
      <c r="L307" s="8">
        <f t="shared" si="91"/>
        <v>13</v>
      </c>
      <c r="M307" s="8">
        <f t="shared" si="91"/>
        <v>13</v>
      </c>
      <c r="N307" s="8">
        <f t="shared" si="91"/>
        <v>13</v>
      </c>
      <c r="O307" s="8">
        <f t="shared" si="91"/>
        <v>13</v>
      </c>
      <c r="P307" s="8">
        <f t="shared" si="91"/>
        <v>13</v>
      </c>
      <c r="Q307" s="8">
        <f t="shared" si="90"/>
        <v>13</v>
      </c>
      <c r="R307" s="8">
        <f t="shared" si="90"/>
        <v>13</v>
      </c>
      <c r="S307" s="8">
        <f t="shared" si="90"/>
        <v>13</v>
      </c>
      <c r="T307" s="8">
        <f t="shared" si="90"/>
        <v>13</v>
      </c>
      <c r="U307" s="8">
        <f t="shared" si="90"/>
        <v>16</v>
      </c>
      <c r="V307" s="8">
        <f t="shared" si="90"/>
        <v>16</v>
      </c>
      <c r="W307" s="8">
        <f t="shared" si="90"/>
        <v>0</v>
      </c>
      <c r="X307" s="8">
        <f t="shared" si="90"/>
        <v>0</v>
      </c>
      <c r="Y307" s="8">
        <f t="shared" si="90"/>
        <v>0</v>
      </c>
      <c r="Z307" s="8">
        <f t="shared" si="90"/>
        <v>0</v>
      </c>
      <c r="AA307" s="8">
        <f t="shared" si="90"/>
        <v>0</v>
      </c>
      <c r="AB307" s="8">
        <f t="shared" si="90"/>
        <v>0</v>
      </c>
      <c r="AC307" s="8">
        <f t="shared" si="90"/>
        <v>0</v>
      </c>
      <c r="AD307" s="8">
        <f t="shared" si="90"/>
        <v>0</v>
      </c>
      <c r="AE307" s="8">
        <f t="shared" si="90"/>
        <v>0</v>
      </c>
      <c r="AF307" s="8">
        <f t="shared" si="90"/>
        <v>0</v>
      </c>
      <c r="AG307" s="8">
        <f t="shared" si="89"/>
        <v>0</v>
      </c>
      <c r="AH307" s="8">
        <f t="shared" si="89"/>
        <v>0</v>
      </c>
      <c r="AI307" s="8">
        <f t="shared" si="89"/>
        <v>0</v>
      </c>
      <c r="AJ307" s="8">
        <f t="shared" si="89"/>
        <v>0</v>
      </c>
      <c r="AK307" s="8">
        <f t="shared" si="89"/>
        <v>0</v>
      </c>
      <c r="AL307" s="8">
        <f t="shared" si="89"/>
        <v>0</v>
      </c>
      <c r="AM307" s="8">
        <f t="shared" si="89"/>
        <v>0</v>
      </c>
      <c r="AN307" s="8">
        <f t="shared" si="89"/>
        <v>0</v>
      </c>
      <c r="AO307" s="8">
        <f t="shared" si="89"/>
        <v>0</v>
      </c>
      <c r="AP307" s="8">
        <f t="shared" si="89"/>
        <v>0</v>
      </c>
      <c r="AQ307" s="8">
        <f t="shared" si="89"/>
        <v>0</v>
      </c>
      <c r="AR307" s="8">
        <f t="shared" si="89"/>
        <v>0</v>
      </c>
      <c r="AS307" s="8">
        <f t="shared" si="89"/>
        <v>0</v>
      </c>
      <c r="AT307" s="8">
        <f t="shared" si="89"/>
        <v>0</v>
      </c>
      <c r="AU307" s="8">
        <f t="shared" si="89"/>
        <v>0</v>
      </c>
      <c r="AV307" s="8">
        <f t="shared" si="89"/>
        <v>0</v>
      </c>
      <c r="AW307" s="8">
        <f t="shared" ref="AW307:AZ322" si="92">AW306</f>
        <v>0</v>
      </c>
      <c r="AX307" s="8">
        <f t="shared" si="92"/>
        <v>0</v>
      </c>
      <c r="AY307" s="8">
        <f t="shared" si="92"/>
        <v>0</v>
      </c>
      <c r="AZ307" s="8">
        <f t="shared" si="92"/>
        <v>0</v>
      </c>
      <c r="BA307" s="8"/>
      <c r="BB307" s="8"/>
      <c r="BC307" s="8"/>
      <c r="BD307" s="8"/>
      <c r="BE307" s="8"/>
      <c r="BF307" s="8"/>
      <c r="BG307" s="8"/>
    </row>
    <row r="308" spans="1:59" x14ac:dyDescent="0.3">
      <c r="A308" s="8">
        <f t="shared" si="91"/>
        <v>2</v>
      </c>
      <c r="B308" s="8">
        <f t="shared" si="91"/>
        <v>2</v>
      </c>
      <c r="C308" s="8">
        <f t="shared" si="91"/>
        <v>2</v>
      </c>
      <c r="D308" s="8">
        <f t="shared" si="91"/>
        <v>2</v>
      </c>
      <c r="E308" s="8">
        <f t="shared" si="91"/>
        <v>2</v>
      </c>
      <c r="F308" s="8">
        <f t="shared" si="91"/>
        <v>2</v>
      </c>
      <c r="G308" s="8">
        <f t="shared" si="91"/>
        <v>2</v>
      </c>
      <c r="H308" s="8">
        <f t="shared" si="91"/>
        <v>2</v>
      </c>
      <c r="I308" s="8">
        <f t="shared" si="91"/>
        <v>2</v>
      </c>
      <c r="J308" s="8">
        <f t="shared" si="91"/>
        <v>2</v>
      </c>
      <c r="K308" s="8">
        <f t="shared" si="91"/>
        <v>13</v>
      </c>
      <c r="L308" s="8">
        <f t="shared" si="91"/>
        <v>13</v>
      </c>
      <c r="M308" s="8">
        <f t="shared" si="91"/>
        <v>13</v>
      </c>
      <c r="N308" s="8">
        <f t="shared" si="91"/>
        <v>13</v>
      </c>
      <c r="O308" s="8">
        <f t="shared" si="91"/>
        <v>13</v>
      </c>
      <c r="P308" s="8">
        <f t="shared" si="91"/>
        <v>13</v>
      </c>
      <c r="Q308" s="8">
        <f t="shared" si="90"/>
        <v>13</v>
      </c>
      <c r="R308" s="8">
        <f t="shared" si="90"/>
        <v>13</v>
      </c>
      <c r="S308" s="8">
        <f t="shared" si="90"/>
        <v>13</v>
      </c>
      <c r="T308" s="8">
        <f t="shared" si="90"/>
        <v>13</v>
      </c>
      <c r="U308" s="8">
        <f t="shared" si="90"/>
        <v>16</v>
      </c>
      <c r="V308" s="8">
        <f t="shared" si="90"/>
        <v>16</v>
      </c>
      <c r="W308" s="8">
        <f t="shared" si="90"/>
        <v>0</v>
      </c>
      <c r="X308" s="8">
        <f t="shared" si="90"/>
        <v>0</v>
      </c>
      <c r="Y308" s="8">
        <f t="shared" si="90"/>
        <v>0</v>
      </c>
      <c r="Z308" s="8">
        <f t="shared" si="90"/>
        <v>0</v>
      </c>
      <c r="AA308" s="8">
        <f t="shared" si="90"/>
        <v>0</v>
      </c>
      <c r="AB308" s="8">
        <f t="shared" si="90"/>
        <v>0</v>
      </c>
      <c r="AC308" s="8">
        <f t="shared" si="90"/>
        <v>0</v>
      </c>
      <c r="AD308" s="8">
        <f t="shared" si="90"/>
        <v>0</v>
      </c>
      <c r="AE308" s="8">
        <f t="shared" si="90"/>
        <v>0</v>
      </c>
      <c r="AF308" s="8">
        <f t="shared" si="90"/>
        <v>0</v>
      </c>
      <c r="AG308" s="8">
        <f t="shared" si="89"/>
        <v>0</v>
      </c>
      <c r="AH308" s="8">
        <f t="shared" si="89"/>
        <v>0</v>
      </c>
      <c r="AI308" s="8">
        <f t="shared" si="89"/>
        <v>0</v>
      </c>
      <c r="AJ308" s="8">
        <f t="shared" si="89"/>
        <v>0</v>
      </c>
      <c r="AK308" s="8">
        <f t="shared" si="89"/>
        <v>0</v>
      </c>
      <c r="AL308" s="8">
        <f t="shared" si="89"/>
        <v>0</v>
      </c>
      <c r="AM308" s="8">
        <f t="shared" si="89"/>
        <v>0</v>
      </c>
      <c r="AN308" s="8">
        <f t="shared" si="89"/>
        <v>0</v>
      </c>
      <c r="AO308" s="8">
        <f t="shared" si="89"/>
        <v>0</v>
      </c>
      <c r="AP308" s="8">
        <f t="shared" si="89"/>
        <v>0</v>
      </c>
      <c r="AQ308" s="8">
        <f t="shared" si="89"/>
        <v>0</v>
      </c>
      <c r="AR308" s="8">
        <f t="shared" si="89"/>
        <v>0</v>
      </c>
      <c r="AS308" s="8">
        <f t="shared" si="89"/>
        <v>0</v>
      </c>
      <c r="AT308" s="8">
        <f t="shared" si="89"/>
        <v>0</v>
      </c>
      <c r="AU308" s="8">
        <f t="shared" si="89"/>
        <v>0</v>
      </c>
      <c r="AV308" s="8">
        <f t="shared" si="89"/>
        <v>0</v>
      </c>
      <c r="AW308" s="8">
        <f t="shared" si="92"/>
        <v>0</v>
      </c>
      <c r="AX308" s="8">
        <f t="shared" si="92"/>
        <v>0</v>
      </c>
      <c r="AY308" s="8">
        <f t="shared" si="92"/>
        <v>0</v>
      </c>
      <c r="AZ308" s="8">
        <f t="shared" si="92"/>
        <v>0</v>
      </c>
      <c r="BA308" s="8"/>
      <c r="BB308" s="8"/>
      <c r="BC308" s="8"/>
      <c r="BD308" s="8"/>
      <c r="BE308" s="8"/>
      <c r="BF308" s="8"/>
      <c r="BG308" s="8"/>
    </row>
    <row r="309" spans="1:59" x14ac:dyDescent="0.3">
      <c r="A309" s="8">
        <f t="shared" si="91"/>
        <v>2</v>
      </c>
      <c r="B309" s="8">
        <f t="shared" si="91"/>
        <v>2</v>
      </c>
      <c r="C309" s="8">
        <f t="shared" si="91"/>
        <v>2</v>
      </c>
      <c r="D309" s="8">
        <f t="shared" si="91"/>
        <v>2</v>
      </c>
      <c r="E309" s="8">
        <f t="shared" si="91"/>
        <v>2</v>
      </c>
      <c r="F309" s="8">
        <f t="shared" si="91"/>
        <v>2</v>
      </c>
      <c r="G309" s="8">
        <f t="shared" si="91"/>
        <v>2</v>
      </c>
      <c r="H309" s="8">
        <f t="shared" si="91"/>
        <v>2</v>
      </c>
      <c r="I309" s="8">
        <f t="shared" si="91"/>
        <v>2</v>
      </c>
      <c r="J309" s="8">
        <f t="shared" si="91"/>
        <v>2</v>
      </c>
      <c r="K309" s="8">
        <f t="shared" si="91"/>
        <v>13</v>
      </c>
      <c r="L309" s="8">
        <f t="shared" si="91"/>
        <v>13</v>
      </c>
      <c r="M309" s="8">
        <f t="shared" si="91"/>
        <v>13</v>
      </c>
      <c r="N309" s="8">
        <f t="shared" si="91"/>
        <v>13</v>
      </c>
      <c r="O309" s="8">
        <f t="shared" si="91"/>
        <v>13</v>
      </c>
      <c r="P309" s="8">
        <f t="shared" si="91"/>
        <v>13</v>
      </c>
      <c r="Q309" s="8">
        <f t="shared" si="90"/>
        <v>13</v>
      </c>
      <c r="R309" s="8">
        <f t="shared" si="90"/>
        <v>13</v>
      </c>
      <c r="S309" s="8">
        <f t="shared" si="90"/>
        <v>13</v>
      </c>
      <c r="T309" s="8">
        <f t="shared" si="90"/>
        <v>13</v>
      </c>
      <c r="U309" s="8">
        <f t="shared" si="90"/>
        <v>16</v>
      </c>
      <c r="V309" s="8">
        <f t="shared" si="90"/>
        <v>16</v>
      </c>
      <c r="W309" s="8">
        <f t="shared" si="90"/>
        <v>0</v>
      </c>
      <c r="X309" s="8">
        <f t="shared" si="90"/>
        <v>0</v>
      </c>
      <c r="Y309" s="8">
        <f t="shared" si="90"/>
        <v>0</v>
      </c>
      <c r="Z309" s="8">
        <f t="shared" si="90"/>
        <v>0</v>
      </c>
      <c r="AA309" s="8">
        <f t="shared" si="90"/>
        <v>0</v>
      </c>
      <c r="AB309" s="8">
        <f t="shared" si="90"/>
        <v>0</v>
      </c>
      <c r="AC309" s="8">
        <f t="shared" si="90"/>
        <v>0</v>
      </c>
      <c r="AD309" s="8">
        <f t="shared" si="90"/>
        <v>0</v>
      </c>
      <c r="AE309" s="8">
        <f t="shared" si="90"/>
        <v>0</v>
      </c>
      <c r="AF309" s="8">
        <f t="shared" si="90"/>
        <v>0</v>
      </c>
      <c r="AG309" s="8">
        <f t="shared" si="89"/>
        <v>0</v>
      </c>
      <c r="AH309" s="8">
        <f t="shared" si="89"/>
        <v>0</v>
      </c>
      <c r="AI309" s="8">
        <f t="shared" si="89"/>
        <v>0</v>
      </c>
      <c r="AJ309" s="8">
        <f t="shared" si="89"/>
        <v>0</v>
      </c>
      <c r="AK309" s="8">
        <f t="shared" si="89"/>
        <v>0</v>
      </c>
      <c r="AL309" s="8">
        <f t="shared" si="89"/>
        <v>0</v>
      </c>
      <c r="AM309" s="8">
        <f t="shared" si="89"/>
        <v>0</v>
      </c>
      <c r="AN309" s="8">
        <f t="shared" si="89"/>
        <v>0</v>
      </c>
      <c r="AO309" s="8">
        <f t="shared" si="89"/>
        <v>0</v>
      </c>
      <c r="AP309" s="8">
        <f t="shared" si="89"/>
        <v>0</v>
      </c>
      <c r="AQ309" s="8">
        <f t="shared" si="89"/>
        <v>0</v>
      </c>
      <c r="AR309" s="8">
        <f t="shared" si="89"/>
        <v>0</v>
      </c>
      <c r="AS309" s="8">
        <f t="shared" si="89"/>
        <v>0</v>
      </c>
      <c r="AT309" s="8">
        <f t="shared" si="89"/>
        <v>0</v>
      </c>
      <c r="AU309" s="8">
        <f t="shared" si="89"/>
        <v>0</v>
      </c>
      <c r="AV309" s="8">
        <f t="shared" si="89"/>
        <v>0</v>
      </c>
      <c r="AW309" s="8">
        <f t="shared" si="92"/>
        <v>0</v>
      </c>
      <c r="AX309" s="8">
        <f t="shared" si="92"/>
        <v>0</v>
      </c>
      <c r="AY309" s="8">
        <f t="shared" si="92"/>
        <v>0</v>
      </c>
      <c r="AZ309" s="8">
        <f t="shared" si="92"/>
        <v>0</v>
      </c>
      <c r="BA309" s="8"/>
      <c r="BB309" s="8"/>
      <c r="BC309" s="8"/>
      <c r="BD309" s="8"/>
      <c r="BE309" s="8"/>
      <c r="BF309" s="8"/>
      <c r="BG309" s="8"/>
    </row>
    <row r="310" spans="1:59" x14ac:dyDescent="0.3">
      <c r="A310" s="8">
        <f t="shared" si="91"/>
        <v>2</v>
      </c>
      <c r="B310" s="8">
        <f t="shared" si="91"/>
        <v>2</v>
      </c>
      <c r="C310" s="8">
        <f t="shared" si="91"/>
        <v>2</v>
      </c>
      <c r="D310" s="8">
        <f t="shared" si="91"/>
        <v>2</v>
      </c>
      <c r="E310" s="8">
        <f t="shared" si="91"/>
        <v>2</v>
      </c>
      <c r="F310" s="8">
        <f t="shared" si="91"/>
        <v>2</v>
      </c>
      <c r="G310" s="8">
        <f t="shared" si="91"/>
        <v>2</v>
      </c>
      <c r="H310" s="8">
        <f t="shared" si="91"/>
        <v>2</v>
      </c>
      <c r="I310" s="8">
        <f t="shared" si="91"/>
        <v>2</v>
      </c>
      <c r="J310" s="8">
        <f t="shared" si="91"/>
        <v>2</v>
      </c>
      <c r="K310" s="8">
        <f t="shared" si="91"/>
        <v>13</v>
      </c>
      <c r="L310" s="8">
        <f t="shared" si="91"/>
        <v>13</v>
      </c>
      <c r="M310" s="8">
        <f t="shared" si="91"/>
        <v>13</v>
      </c>
      <c r="N310" s="8">
        <f t="shared" si="91"/>
        <v>13</v>
      </c>
      <c r="O310" s="8">
        <f t="shared" si="91"/>
        <v>13</v>
      </c>
      <c r="P310" s="8">
        <f t="shared" si="91"/>
        <v>13</v>
      </c>
      <c r="Q310" s="8">
        <f t="shared" si="90"/>
        <v>13</v>
      </c>
      <c r="R310" s="8">
        <f t="shared" si="90"/>
        <v>13</v>
      </c>
      <c r="S310" s="8">
        <f t="shared" si="90"/>
        <v>13</v>
      </c>
      <c r="T310" s="8">
        <f t="shared" si="90"/>
        <v>13</v>
      </c>
      <c r="U310" s="8">
        <f t="shared" si="90"/>
        <v>16</v>
      </c>
      <c r="V310" s="8">
        <f t="shared" si="90"/>
        <v>16</v>
      </c>
      <c r="W310" s="8">
        <f t="shared" si="90"/>
        <v>0</v>
      </c>
      <c r="X310" s="8">
        <f t="shared" si="90"/>
        <v>0</v>
      </c>
      <c r="Y310" s="8">
        <f t="shared" si="90"/>
        <v>0</v>
      </c>
      <c r="Z310" s="8">
        <f t="shared" si="90"/>
        <v>0</v>
      </c>
      <c r="AA310" s="8">
        <f t="shared" si="90"/>
        <v>0</v>
      </c>
      <c r="AB310" s="8">
        <f t="shared" si="90"/>
        <v>0</v>
      </c>
      <c r="AC310" s="8">
        <f t="shared" si="90"/>
        <v>0</v>
      </c>
      <c r="AD310" s="8">
        <f t="shared" si="90"/>
        <v>0</v>
      </c>
      <c r="AE310" s="8">
        <f t="shared" si="90"/>
        <v>0</v>
      </c>
      <c r="AF310" s="8">
        <f t="shared" si="90"/>
        <v>0</v>
      </c>
      <c r="AG310" s="8">
        <f t="shared" si="89"/>
        <v>0</v>
      </c>
      <c r="AH310" s="8">
        <f t="shared" si="89"/>
        <v>0</v>
      </c>
      <c r="AI310" s="8">
        <f t="shared" si="89"/>
        <v>0</v>
      </c>
      <c r="AJ310" s="8">
        <f t="shared" si="89"/>
        <v>0</v>
      </c>
      <c r="AK310" s="8">
        <f t="shared" si="89"/>
        <v>0</v>
      </c>
      <c r="AL310" s="8">
        <f t="shared" si="89"/>
        <v>0</v>
      </c>
      <c r="AM310" s="8">
        <f t="shared" si="89"/>
        <v>0</v>
      </c>
      <c r="AN310" s="8">
        <f t="shared" si="89"/>
        <v>0</v>
      </c>
      <c r="AO310" s="8">
        <f t="shared" si="89"/>
        <v>0</v>
      </c>
      <c r="AP310" s="8">
        <f t="shared" si="89"/>
        <v>0</v>
      </c>
      <c r="AQ310" s="8">
        <f t="shared" si="89"/>
        <v>0</v>
      </c>
      <c r="AR310" s="8">
        <f t="shared" si="89"/>
        <v>0</v>
      </c>
      <c r="AS310" s="8">
        <f t="shared" si="89"/>
        <v>0</v>
      </c>
      <c r="AT310" s="8">
        <f t="shared" si="89"/>
        <v>0</v>
      </c>
      <c r="AU310" s="8">
        <f t="shared" si="89"/>
        <v>0</v>
      </c>
      <c r="AV310" s="8">
        <f t="shared" si="89"/>
        <v>0</v>
      </c>
      <c r="AW310" s="8">
        <f t="shared" si="92"/>
        <v>0</v>
      </c>
      <c r="AX310" s="8">
        <f t="shared" si="92"/>
        <v>0</v>
      </c>
      <c r="AY310" s="8">
        <f t="shared" si="92"/>
        <v>0</v>
      </c>
      <c r="AZ310" s="8">
        <f t="shared" si="92"/>
        <v>0</v>
      </c>
      <c r="BA310" s="8"/>
      <c r="BB310" s="8"/>
      <c r="BC310" s="8"/>
      <c r="BD310" s="8"/>
      <c r="BE310" s="8"/>
      <c r="BF310" s="8"/>
      <c r="BG310" s="8"/>
    </row>
    <row r="311" spans="1:59" x14ac:dyDescent="0.3">
      <c r="A311" s="8">
        <f t="shared" si="91"/>
        <v>2</v>
      </c>
      <c r="B311" s="8">
        <f t="shared" si="91"/>
        <v>2</v>
      </c>
      <c r="C311" s="8">
        <f t="shared" si="91"/>
        <v>2</v>
      </c>
      <c r="D311" s="8">
        <f t="shared" si="91"/>
        <v>2</v>
      </c>
      <c r="E311" s="8">
        <f t="shared" si="91"/>
        <v>2</v>
      </c>
      <c r="F311" s="8">
        <f t="shared" si="91"/>
        <v>2</v>
      </c>
      <c r="G311" s="8">
        <f t="shared" si="91"/>
        <v>2</v>
      </c>
      <c r="H311" s="8">
        <f t="shared" si="91"/>
        <v>2</v>
      </c>
      <c r="I311" s="8">
        <f t="shared" si="91"/>
        <v>2</v>
      </c>
      <c r="J311" s="8">
        <f t="shared" si="91"/>
        <v>2</v>
      </c>
      <c r="K311" s="8">
        <f t="shared" si="91"/>
        <v>13</v>
      </c>
      <c r="L311" s="8">
        <f t="shared" si="91"/>
        <v>13</v>
      </c>
      <c r="M311" s="8">
        <f t="shared" si="91"/>
        <v>13</v>
      </c>
      <c r="N311" s="8">
        <f t="shared" si="91"/>
        <v>13</v>
      </c>
      <c r="O311" s="8">
        <f t="shared" si="91"/>
        <v>13</v>
      </c>
      <c r="P311" s="8">
        <f t="shared" si="91"/>
        <v>13</v>
      </c>
      <c r="Q311" s="8">
        <f t="shared" si="90"/>
        <v>13</v>
      </c>
      <c r="R311" s="8">
        <f t="shared" si="90"/>
        <v>13</v>
      </c>
      <c r="S311" s="8">
        <f t="shared" si="90"/>
        <v>13</v>
      </c>
      <c r="T311" s="8">
        <f t="shared" si="90"/>
        <v>13</v>
      </c>
      <c r="U311" s="8">
        <f t="shared" si="90"/>
        <v>16</v>
      </c>
      <c r="V311" s="8">
        <f t="shared" si="90"/>
        <v>16</v>
      </c>
      <c r="W311" s="8">
        <f t="shared" si="90"/>
        <v>0</v>
      </c>
      <c r="X311" s="8">
        <f t="shared" si="90"/>
        <v>0</v>
      </c>
      <c r="Y311" s="8">
        <f t="shared" si="90"/>
        <v>0</v>
      </c>
      <c r="Z311" s="8">
        <f t="shared" si="90"/>
        <v>0</v>
      </c>
      <c r="AA311" s="8">
        <f t="shared" si="90"/>
        <v>0</v>
      </c>
      <c r="AB311" s="8">
        <f t="shared" si="90"/>
        <v>0</v>
      </c>
      <c r="AC311" s="8">
        <f t="shared" si="90"/>
        <v>0</v>
      </c>
      <c r="AD311" s="8">
        <f t="shared" si="90"/>
        <v>0</v>
      </c>
      <c r="AE311" s="8">
        <f t="shared" si="90"/>
        <v>0</v>
      </c>
      <c r="AF311" s="8">
        <f t="shared" si="90"/>
        <v>0</v>
      </c>
      <c r="AG311" s="8">
        <f t="shared" si="89"/>
        <v>0</v>
      </c>
      <c r="AH311" s="8">
        <f t="shared" si="89"/>
        <v>0</v>
      </c>
      <c r="AI311" s="8">
        <f t="shared" si="89"/>
        <v>0</v>
      </c>
      <c r="AJ311" s="8">
        <f t="shared" si="89"/>
        <v>0</v>
      </c>
      <c r="AK311" s="8">
        <f t="shared" si="89"/>
        <v>0</v>
      </c>
      <c r="AL311" s="8">
        <f t="shared" si="89"/>
        <v>0</v>
      </c>
      <c r="AM311" s="8">
        <f t="shared" si="89"/>
        <v>0</v>
      </c>
      <c r="AN311" s="8">
        <f t="shared" si="89"/>
        <v>0</v>
      </c>
      <c r="AO311" s="8">
        <f t="shared" si="89"/>
        <v>0</v>
      </c>
      <c r="AP311" s="8">
        <f t="shared" si="89"/>
        <v>0</v>
      </c>
      <c r="AQ311" s="8">
        <f t="shared" si="89"/>
        <v>0</v>
      </c>
      <c r="AR311" s="8">
        <f t="shared" si="89"/>
        <v>0</v>
      </c>
      <c r="AS311" s="8">
        <f t="shared" si="89"/>
        <v>0</v>
      </c>
      <c r="AT311" s="8">
        <f t="shared" si="89"/>
        <v>0</v>
      </c>
      <c r="AU311" s="8">
        <f t="shared" si="89"/>
        <v>0</v>
      </c>
      <c r="AV311" s="8">
        <f t="shared" si="89"/>
        <v>0</v>
      </c>
      <c r="AW311" s="8">
        <f t="shared" si="92"/>
        <v>0</v>
      </c>
      <c r="AX311" s="8">
        <f t="shared" si="92"/>
        <v>0</v>
      </c>
      <c r="AY311" s="8">
        <f t="shared" si="92"/>
        <v>0</v>
      </c>
      <c r="AZ311" s="8">
        <f t="shared" si="92"/>
        <v>0</v>
      </c>
      <c r="BA311" s="8"/>
      <c r="BB311" s="8"/>
      <c r="BC311" s="8"/>
      <c r="BD311" s="8"/>
      <c r="BE311" s="8"/>
      <c r="BF311" s="8"/>
      <c r="BG311" s="8"/>
    </row>
    <row r="312" spans="1:59" x14ac:dyDescent="0.3">
      <c r="A312" s="8">
        <f t="shared" si="91"/>
        <v>2</v>
      </c>
      <c r="B312" s="8">
        <f t="shared" si="91"/>
        <v>2</v>
      </c>
      <c r="C312" s="8">
        <f t="shared" si="91"/>
        <v>2</v>
      </c>
      <c r="D312" s="8">
        <f t="shared" si="91"/>
        <v>2</v>
      </c>
      <c r="E312" s="8">
        <f t="shared" si="91"/>
        <v>2</v>
      </c>
      <c r="F312" s="8">
        <f t="shared" si="91"/>
        <v>2</v>
      </c>
      <c r="G312" s="8">
        <f t="shared" si="91"/>
        <v>2</v>
      </c>
      <c r="H312" s="8">
        <f t="shared" si="91"/>
        <v>2</v>
      </c>
      <c r="I312" s="8">
        <f t="shared" si="91"/>
        <v>2</v>
      </c>
      <c r="J312" s="8">
        <f t="shared" si="91"/>
        <v>2</v>
      </c>
      <c r="K312" s="8">
        <f t="shared" si="91"/>
        <v>13</v>
      </c>
      <c r="L312" s="8">
        <f t="shared" si="91"/>
        <v>13</v>
      </c>
      <c r="M312" s="8">
        <f t="shared" si="91"/>
        <v>13</v>
      </c>
      <c r="N312" s="8">
        <f t="shared" si="91"/>
        <v>13</v>
      </c>
      <c r="O312" s="8">
        <f t="shared" si="91"/>
        <v>13</v>
      </c>
      <c r="P312" s="8">
        <f t="shared" si="91"/>
        <v>13</v>
      </c>
      <c r="Q312" s="8">
        <f t="shared" si="90"/>
        <v>13</v>
      </c>
      <c r="R312" s="8">
        <f t="shared" si="90"/>
        <v>13</v>
      </c>
      <c r="S312" s="8">
        <f t="shared" si="90"/>
        <v>13</v>
      </c>
      <c r="T312" s="8">
        <f t="shared" si="90"/>
        <v>13</v>
      </c>
      <c r="U312" s="8">
        <f t="shared" si="90"/>
        <v>16</v>
      </c>
      <c r="V312" s="8">
        <f t="shared" si="90"/>
        <v>16</v>
      </c>
      <c r="W312" s="8">
        <f t="shared" si="90"/>
        <v>0</v>
      </c>
      <c r="X312" s="8">
        <f t="shared" si="90"/>
        <v>0</v>
      </c>
      <c r="Y312" s="8">
        <f t="shared" si="90"/>
        <v>0</v>
      </c>
      <c r="Z312" s="8">
        <f t="shared" si="90"/>
        <v>0</v>
      </c>
      <c r="AA312" s="8">
        <f t="shared" si="90"/>
        <v>0</v>
      </c>
      <c r="AB312" s="8">
        <f t="shared" si="90"/>
        <v>0</v>
      </c>
      <c r="AC312" s="8">
        <f t="shared" si="90"/>
        <v>0</v>
      </c>
      <c r="AD312" s="8">
        <f t="shared" si="90"/>
        <v>0</v>
      </c>
      <c r="AE312" s="8">
        <f t="shared" si="90"/>
        <v>0</v>
      </c>
      <c r="AF312" s="8">
        <f t="shared" si="90"/>
        <v>0</v>
      </c>
      <c r="AG312" s="8">
        <f t="shared" si="89"/>
        <v>0</v>
      </c>
      <c r="AH312" s="8">
        <f t="shared" si="89"/>
        <v>0</v>
      </c>
      <c r="AI312" s="8">
        <f t="shared" si="89"/>
        <v>0</v>
      </c>
      <c r="AJ312" s="8">
        <f t="shared" si="89"/>
        <v>0</v>
      </c>
      <c r="AK312" s="8">
        <f t="shared" si="89"/>
        <v>0</v>
      </c>
      <c r="AL312" s="8">
        <f t="shared" si="89"/>
        <v>0</v>
      </c>
      <c r="AM312" s="8">
        <f t="shared" si="89"/>
        <v>0</v>
      </c>
      <c r="AN312" s="8">
        <f t="shared" si="89"/>
        <v>0</v>
      </c>
      <c r="AO312" s="8">
        <f t="shared" si="89"/>
        <v>0</v>
      </c>
      <c r="AP312" s="8">
        <f t="shared" si="89"/>
        <v>0</v>
      </c>
      <c r="AQ312" s="8">
        <f t="shared" si="89"/>
        <v>0</v>
      </c>
      <c r="AR312" s="8">
        <f t="shared" si="89"/>
        <v>0</v>
      </c>
      <c r="AS312" s="8">
        <f t="shared" si="89"/>
        <v>0</v>
      </c>
      <c r="AT312" s="8">
        <f t="shared" si="89"/>
        <v>0</v>
      </c>
      <c r="AU312" s="8">
        <f t="shared" si="89"/>
        <v>0</v>
      </c>
      <c r="AV312" s="8">
        <f t="shared" si="89"/>
        <v>0</v>
      </c>
      <c r="AW312" s="8">
        <f t="shared" si="92"/>
        <v>0</v>
      </c>
      <c r="AX312" s="8">
        <f t="shared" si="92"/>
        <v>0</v>
      </c>
      <c r="AY312" s="8">
        <f t="shared" si="92"/>
        <v>0</v>
      </c>
      <c r="AZ312" s="8">
        <f t="shared" si="92"/>
        <v>0</v>
      </c>
      <c r="BA312" s="8"/>
      <c r="BB312" s="8"/>
      <c r="BC312" s="8"/>
      <c r="BD312" s="8"/>
      <c r="BE312" s="8"/>
      <c r="BF312" s="8"/>
      <c r="BG312" s="8"/>
    </row>
    <row r="313" spans="1:59" x14ac:dyDescent="0.3">
      <c r="A313" s="8">
        <f t="shared" si="91"/>
        <v>2</v>
      </c>
      <c r="B313" s="8">
        <f t="shared" si="91"/>
        <v>2</v>
      </c>
      <c r="C313" s="8">
        <f t="shared" si="91"/>
        <v>2</v>
      </c>
      <c r="D313" s="8">
        <f t="shared" si="91"/>
        <v>2</v>
      </c>
      <c r="E313" s="8">
        <f t="shared" si="91"/>
        <v>2</v>
      </c>
      <c r="F313" s="8">
        <f t="shared" si="91"/>
        <v>2</v>
      </c>
      <c r="G313" s="8">
        <f t="shared" si="91"/>
        <v>2</v>
      </c>
      <c r="H313" s="8">
        <f t="shared" si="91"/>
        <v>2</v>
      </c>
      <c r="I313" s="8">
        <f t="shared" si="91"/>
        <v>2</v>
      </c>
      <c r="J313" s="8">
        <f t="shared" si="91"/>
        <v>2</v>
      </c>
      <c r="K313" s="8">
        <f t="shared" si="91"/>
        <v>13</v>
      </c>
      <c r="L313" s="8">
        <f t="shared" si="91"/>
        <v>13</v>
      </c>
      <c r="M313" s="8">
        <f t="shared" si="91"/>
        <v>13</v>
      </c>
      <c r="N313" s="8">
        <f t="shared" si="91"/>
        <v>13</v>
      </c>
      <c r="O313" s="8">
        <f t="shared" si="91"/>
        <v>13</v>
      </c>
      <c r="P313" s="8">
        <f t="shared" si="91"/>
        <v>13</v>
      </c>
      <c r="Q313" s="8">
        <f t="shared" si="90"/>
        <v>13</v>
      </c>
      <c r="R313" s="8">
        <f t="shared" si="90"/>
        <v>13</v>
      </c>
      <c r="S313" s="8">
        <f t="shared" si="90"/>
        <v>13</v>
      </c>
      <c r="T313" s="8">
        <f t="shared" si="90"/>
        <v>13</v>
      </c>
      <c r="U313" s="8">
        <f t="shared" si="90"/>
        <v>16</v>
      </c>
      <c r="V313" s="8">
        <f t="shared" si="90"/>
        <v>16</v>
      </c>
      <c r="W313" s="8">
        <f t="shared" si="90"/>
        <v>0</v>
      </c>
      <c r="X313" s="8">
        <f t="shared" si="90"/>
        <v>0</v>
      </c>
      <c r="Y313" s="8">
        <f t="shared" si="90"/>
        <v>0</v>
      </c>
      <c r="Z313" s="8">
        <f t="shared" si="90"/>
        <v>0</v>
      </c>
      <c r="AA313" s="8">
        <f t="shared" si="90"/>
        <v>0</v>
      </c>
      <c r="AB313" s="8">
        <f t="shared" si="90"/>
        <v>0</v>
      </c>
      <c r="AC313" s="8">
        <f t="shared" si="90"/>
        <v>0</v>
      </c>
      <c r="AD313" s="8">
        <f t="shared" si="90"/>
        <v>0</v>
      </c>
      <c r="AE313" s="8">
        <f t="shared" si="90"/>
        <v>0</v>
      </c>
      <c r="AF313" s="8">
        <f t="shared" si="90"/>
        <v>0</v>
      </c>
      <c r="AG313" s="8">
        <f t="shared" si="89"/>
        <v>0</v>
      </c>
      <c r="AH313" s="8">
        <f t="shared" si="89"/>
        <v>0</v>
      </c>
      <c r="AI313" s="8">
        <f t="shared" si="89"/>
        <v>0</v>
      </c>
      <c r="AJ313" s="8">
        <f t="shared" si="89"/>
        <v>0</v>
      </c>
      <c r="AK313" s="8">
        <f t="shared" si="89"/>
        <v>0</v>
      </c>
      <c r="AL313" s="8">
        <f t="shared" si="89"/>
        <v>0</v>
      </c>
      <c r="AM313" s="8">
        <f t="shared" si="89"/>
        <v>0</v>
      </c>
      <c r="AN313" s="8">
        <f t="shared" si="89"/>
        <v>0</v>
      </c>
      <c r="AO313" s="8">
        <f t="shared" si="89"/>
        <v>0</v>
      </c>
      <c r="AP313" s="8">
        <f t="shared" si="89"/>
        <v>0</v>
      </c>
      <c r="AQ313" s="8">
        <f t="shared" si="89"/>
        <v>0</v>
      </c>
      <c r="AR313" s="8">
        <f t="shared" si="89"/>
        <v>0</v>
      </c>
      <c r="AS313" s="8">
        <f t="shared" si="89"/>
        <v>0</v>
      </c>
      <c r="AT313" s="8">
        <f t="shared" si="89"/>
        <v>0</v>
      </c>
      <c r="AU313" s="8">
        <f t="shared" si="89"/>
        <v>0</v>
      </c>
      <c r="AV313" s="8">
        <f t="shared" si="89"/>
        <v>0</v>
      </c>
      <c r="AW313" s="8">
        <f t="shared" si="92"/>
        <v>0</v>
      </c>
      <c r="AX313" s="8">
        <f t="shared" si="92"/>
        <v>0</v>
      </c>
      <c r="AY313" s="8">
        <f t="shared" si="92"/>
        <v>0</v>
      </c>
      <c r="AZ313" s="8">
        <f t="shared" si="92"/>
        <v>0</v>
      </c>
      <c r="BA313" s="8"/>
      <c r="BB313" s="8"/>
      <c r="BC313" s="8"/>
      <c r="BD313" s="8"/>
      <c r="BE313" s="8"/>
      <c r="BF313" s="8"/>
      <c r="BG313" s="8"/>
    </row>
    <row r="314" spans="1:59" x14ac:dyDescent="0.3">
      <c r="A314" s="8">
        <f t="shared" si="91"/>
        <v>2</v>
      </c>
      <c r="B314" s="8">
        <f t="shared" si="91"/>
        <v>2</v>
      </c>
      <c r="C314" s="8">
        <f t="shared" si="91"/>
        <v>2</v>
      </c>
      <c r="D314" s="8">
        <f t="shared" si="91"/>
        <v>2</v>
      </c>
      <c r="E314" s="8">
        <f t="shared" si="91"/>
        <v>2</v>
      </c>
      <c r="F314" s="8">
        <f t="shared" si="91"/>
        <v>2</v>
      </c>
      <c r="G314" s="8">
        <f t="shared" si="91"/>
        <v>2</v>
      </c>
      <c r="H314" s="8">
        <f t="shared" si="91"/>
        <v>2</v>
      </c>
      <c r="I314" s="8">
        <f t="shared" si="91"/>
        <v>2</v>
      </c>
      <c r="J314" s="8">
        <f t="shared" si="91"/>
        <v>2</v>
      </c>
      <c r="K314" s="8">
        <f t="shared" si="91"/>
        <v>13</v>
      </c>
      <c r="L314" s="8">
        <f t="shared" si="91"/>
        <v>13</v>
      </c>
      <c r="M314" s="8">
        <f t="shared" si="91"/>
        <v>13</v>
      </c>
      <c r="N314" s="8">
        <f t="shared" si="91"/>
        <v>13</v>
      </c>
      <c r="O314" s="8">
        <f t="shared" si="91"/>
        <v>13</v>
      </c>
      <c r="P314" s="8">
        <f t="shared" si="91"/>
        <v>13</v>
      </c>
      <c r="Q314" s="8">
        <f t="shared" si="90"/>
        <v>13</v>
      </c>
      <c r="R314" s="8">
        <f t="shared" si="90"/>
        <v>13</v>
      </c>
      <c r="S314" s="8">
        <f t="shared" si="90"/>
        <v>13</v>
      </c>
      <c r="T314" s="8">
        <f t="shared" si="90"/>
        <v>13</v>
      </c>
      <c r="U314" s="8">
        <f t="shared" si="90"/>
        <v>16</v>
      </c>
      <c r="V314" s="8">
        <f t="shared" si="90"/>
        <v>16</v>
      </c>
      <c r="W314" s="8">
        <f t="shared" si="90"/>
        <v>0</v>
      </c>
      <c r="X314" s="8">
        <f t="shared" si="90"/>
        <v>0</v>
      </c>
      <c r="Y314" s="8">
        <f t="shared" si="90"/>
        <v>0</v>
      </c>
      <c r="Z314" s="8">
        <f t="shared" si="90"/>
        <v>0</v>
      </c>
      <c r="AA314" s="8">
        <f t="shared" si="90"/>
        <v>0</v>
      </c>
      <c r="AB314" s="8">
        <f t="shared" si="90"/>
        <v>0</v>
      </c>
      <c r="AC314" s="8">
        <f t="shared" si="90"/>
        <v>0</v>
      </c>
      <c r="AD314" s="8">
        <f t="shared" si="90"/>
        <v>0</v>
      </c>
      <c r="AE314" s="8">
        <f t="shared" si="90"/>
        <v>0</v>
      </c>
      <c r="AF314" s="8">
        <f t="shared" si="90"/>
        <v>0</v>
      </c>
      <c r="AG314" s="8">
        <f t="shared" si="89"/>
        <v>0</v>
      </c>
      <c r="AH314" s="8">
        <f t="shared" si="89"/>
        <v>0</v>
      </c>
      <c r="AI314" s="8">
        <f t="shared" si="89"/>
        <v>0</v>
      </c>
      <c r="AJ314" s="8">
        <f t="shared" si="89"/>
        <v>0</v>
      </c>
      <c r="AK314" s="8">
        <f t="shared" si="89"/>
        <v>0</v>
      </c>
      <c r="AL314" s="8">
        <f t="shared" si="89"/>
        <v>0</v>
      </c>
      <c r="AM314" s="8">
        <f t="shared" si="89"/>
        <v>0</v>
      </c>
      <c r="AN314" s="8">
        <f t="shared" si="89"/>
        <v>0</v>
      </c>
      <c r="AO314" s="8">
        <f t="shared" si="89"/>
        <v>0</v>
      </c>
      <c r="AP314" s="8">
        <f t="shared" si="89"/>
        <v>0</v>
      </c>
      <c r="AQ314" s="8">
        <f t="shared" si="89"/>
        <v>0</v>
      </c>
      <c r="AR314" s="8">
        <f t="shared" si="89"/>
        <v>0</v>
      </c>
      <c r="AS314" s="8">
        <f t="shared" si="89"/>
        <v>0</v>
      </c>
      <c r="AT314" s="8">
        <f t="shared" si="89"/>
        <v>0</v>
      </c>
      <c r="AU314" s="8">
        <f t="shared" si="89"/>
        <v>0</v>
      </c>
      <c r="AV314" s="8">
        <f t="shared" si="89"/>
        <v>0</v>
      </c>
      <c r="AW314" s="8">
        <f t="shared" si="92"/>
        <v>0</v>
      </c>
      <c r="AX314" s="8">
        <f t="shared" si="92"/>
        <v>0</v>
      </c>
      <c r="AY314" s="8">
        <f t="shared" si="92"/>
        <v>0</v>
      </c>
      <c r="AZ314" s="8">
        <f t="shared" si="92"/>
        <v>0</v>
      </c>
      <c r="BA314" s="8"/>
      <c r="BB314" s="8"/>
      <c r="BC314" s="8"/>
      <c r="BD314" s="8"/>
      <c r="BE314" s="8"/>
      <c r="BF314" s="8"/>
      <c r="BG314" s="8"/>
    </row>
    <row r="315" spans="1:59" x14ac:dyDescent="0.3">
      <c r="A315" s="8">
        <f t="shared" si="91"/>
        <v>2</v>
      </c>
      <c r="B315" s="8">
        <f t="shared" si="91"/>
        <v>2</v>
      </c>
      <c r="C315" s="8">
        <f t="shared" si="91"/>
        <v>2</v>
      </c>
      <c r="D315" s="8">
        <f t="shared" si="91"/>
        <v>2</v>
      </c>
      <c r="E315" s="8">
        <f t="shared" si="91"/>
        <v>2</v>
      </c>
      <c r="F315" s="8">
        <f t="shared" si="91"/>
        <v>2</v>
      </c>
      <c r="G315" s="8">
        <f t="shared" si="91"/>
        <v>2</v>
      </c>
      <c r="H315" s="8">
        <f t="shared" si="91"/>
        <v>2</v>
      </c>
      <c r="I315" s="8">
        <f t="shared" si="91"/>
        <v>2</v>
      </c>
      <c r="J315" s="8">
        <f t="shared" si="91"/>
        <v>2</v>
      </c>
      <c r="K315" s="8">
        <f t="shared" si="91"/>
        <v>13</v>
      </c>
      <c r="L315" s="8">
        <f t="shared" si="91"/>
        <v>13</v>
      </c>
      <c r="M315" s="8">
        <f t="shared" si="91"/>
        <v>13</v>
      </c>
      <c r="N315" s="8">
        <f t="shared" si="91"/>
        <v>13</v>
      </c>
      <c r="O315" s="8">
        <f t="shared" si="91"/>
        <v>13</v>
      </c>
      <c r="P315" s="8">
        <f t="shared" si="91"/>
        <v>13</v>
      </c>
      <c r="Q315" s="8">
        <f t="shared" si="90"/>
        <v>13</v>
      </c>
      <c r="R315" s="8">
        <f t="shared" si="90"/>
        <v>13</v>
      </c>
      <c r="S315" s="8">
        <f t="shared" si="90"/>
        <v>13</v>
      </c>
      <c r="T315" s="8">
        <f t="shared" si="90"/>
        <v>13</v>
      </c>
      <c r="U315" s="8">
        <f t="shared" si="90"/>
        <v>16</v>
      </c>
      <c r="V315" s="8">
        <f t="shared" si="90"/>
        <v>16</v>
      </c>
      <c r="W315" s="8">
        <f t="shared" si="90"/>
        <v>0</v>
      </c>
      <c r="X315" s="8">
        <f t="shared" si="90"/>
        <v>0</v>
      </c>
      <c r="Y315" s="8">
        <f t="shared" si="90"/>
        <v>0</v>
      </c>
      <c r="Z315" s="8">
        <f t="shared" si="90"/>
        <v>0</v>
      </c>
      <c r="AA315" s="8">
        <f t="shared" si="90"/>
        <v>0</v>
      </c>
      <c r="AB315" s="8">
        <f t="shared" si="90"/>
        <v>0</v>
      </c>
      <c r="AC315" s="8">
        <f t="shared" si="90"/>
        <v>0</v>
      </c>
      <c r="AD315" s="8">
        <f t="shared" si="90"/>
        <v>0</v>
      </c>
      <c r="AE315" s="8">
        <f t="shared" si="90"/>
        <v>0</v>
      </c>
      <c r="AF315" s="8">
        <f t="shared" si="90"/>
        <v>0</v>
      </c>
      <c r="AG315" s="8">
        <f t="shared" si="89"/>
        <v>0</v>
      </c>
      <c r="AH315" s="8">
        <f t="shared" si="89"/>
        <v>0</v>
      </c>
      <c r="AI315" s="8">
        <f t="shared" si="89"/>
        <v>0</v>
      </c>
      <c r="AJ315" s="8">
        <f t="shared" si="89"/>
        <v>0</v>
      </c>
      <c r="AK315" s="8">
        <f t="shared" si="89"/>
        <v>0</v>
      </c>
      <c r="AL315" s="8">
        <f t="shared" si="89"/>
        <v>0</v>
      </c>
      <c r="AM315" s="8">
        <f t="shared" si="89"/>
        <v>0</v>
      </c>
      <c r="AN315" s="8">
        <f t="shared" si="89"/>
        <v>0</v>
      </c>
      <c r="AO315" s="8">
        <f t="shared" si="89"/>
        <v>0</v>
      </c>
      <c r="AP315" s="8">
        <f t="shared" si="89"/>
        <v>0</v>
      </c>
      <c r="AQ315" s="8">
        <f t="shared" si="89"/>
        <v>0</v>
      </c>
      <c r="AR315" s="8">
        <f t="shared" si="89"/>
        <v>0</v>
      </c>
      <c r="AS315" s="8">
        <f t="shared" si="89"/>
        <v>0</v>
      </c>
      <c r="AT315" s="8">
        <f t="shared" si="89"/>
        <v>0</v>
      </c>
      <c r="AU315" s="8">
        <f t="shared" si="89"/>
        <v>0</v>
      </c>
      <c r="AV315" s="8">
        <f t="shared" ref="AV315:AV322" si="93">AV314</f>
        <v>0</v>
      </c>
      <c r="AW315" s="8">
        <f t="shared" si="92"/>
        <v>0</v>
      </c>
      <c r="AX315" s="8">
        <f t="shared" si="92"/>
        <v>0</v>
      </c>
      <c r="AY315" s="8">
        <f t="shared" si="92"/>
        <v>0</v>
      </c>
      <c r="AZ315" s="8">
        <f t="shared" si="92"/>
        <v>0</v>
      </c>
      <c r="BA315" s="8"/>
      <c r="BB315" s="8"/>
      <c r="BC315" s="8"/>
      <c r="BD315" s="8"/>
      <c r="BE315" s="8"/>
      <c r="BF315" s="8"/>
      <c r="BG315" s="8"/>
    </row>
    <row r="316" spans="1:59" x14ac:dyDescent="0.3">
      <c r="A316" s="8">
        <f t="shared" si="91"/>
        <v>2</v>
      </c>
      <c r="B316" s="8">
        <f t="shared" si="91"/>
        <v>2</v>
      </c>
      <c r="C316" s="8">
        <f t="shared" si="91"/>
        <v>2</v>
      </c>
      <c r="D316" s="8">
        <f t="shared" si="91"/>
        <v>2</v>
      </c>
      <c r="E316" s="8">
        <f t="shared" si="91"/>
        <v>2</v>
      </c>
      <c r="F316" s="8">
        <f t="shared" si="91"/>
        <v>2</v>
      </c>
      <c r="G316" s="8">
        <f t="shared" si="91"/>
        <v>2</v>
      </c>
      <c r="H316" s="8">
        <f t="shared" si="91"/>
        <v>2</v>
      </c>
      <c r="I316" s="8">
        <f t="shared" si="91"/>
        <v>2</v>
      </c>
      <c r="J316" s="8">
        <f t="shared" si="91"/>
        <v>2</v>
      </c>
      <c r="K316" s="8">
        <f t="shared" si="91"/>
        <v>13</v>
      </c>
      <c r="L316" s="8">
        <f t="shared" si="91"/>
        <v>13</v>
      </c>
      <c r="M316" s="8">
        <f t="shared" si="91"/>
        <v>13</v>
      </c>
      <c r="N316" s="8">
        <f t="shared" si="91"/>
        <v>13</v>
      </c>
      <c r="O316" s="8">
        <f t="shared" si="91"/>
        <v>13</v>
      </c>
      <c r="P316" s="8">
        <f t="shared" si="91"/>
        <v>13</v>
      </c>
      <c r="Q316" s="8">
        <f t="shared" si="90"/>
        <v>13</v>
      </c>
      <c r="R316" s="8">
        <f t="shared" si="90"/>
        <v>13</v>
      </c>
      <c r="S316" s="8">
        <f t="shared" si="90"/>
        <v>13</v>
      </c>
      <c r="T316" s="8">
        <f t="shared" si="90"/>
        <v>13</v>
      </c>
      <c r="U316" s="8">
        <f t="shared" si="90"/>
        <v>16</v>
      </c>
      <c r="V316" s="8">
        <f t="shared" si="90"/>
        <v>16</v>
      </c>
      <c r="W316" s="8">
        <f t="shared" si="90"/>
        <v>0</v>
      </c>
      <c r="X316" s="8">
        <f t="shared" si="90"/>
        <v>0</v>
      </c>
      <c r="Y316" s="8">
        <f t="shared" si="90"/>
        <v>0</v>
      </c>
      <c r="Z316" s="8">
        <f t="shared" si="90"/>
        <v>0</v>
      </c>
      <c r="AA316" s="8">
        <f t="shared" si="90"/>
        <v>0</v>
      </c>
      <c r="AB316" s="8">
        <f t="shared" si="90"/>
        <v>0</v>
      </c>
      <c r="AC316" s="8">
        <f t="shared" si="90"/>
        <v>0</v>
      </c>
      <c r="AD316" s="8">
        <f t="shared" si="90"/>
        <v>0</v>
      </c>
      <c r="AE316" s="8">
        <f t="shared" si="90"/>
        <v>0</v>
      </c>
      <c r="AF316" s="8">
        <f t="shared" si="90"/>
        <v>0</v>
      </c>
      <c r="AG316" s="8">
        <f t="shared" ref="AG316:AU322" si="94">AG315</f>
        <v>0</v>
      </c>
      <c r="AH316" s="8">
        <f t="shared" si="94"/>
        <v>0</v>
      </c>
      <c r="AI316" s="8">
        <f t="shared" si="94"/>
        <v>0</v>
      </c>
      <c r="AJ316" s="8">
        <f t="shared" si="94"/>
        <v>0</v>
      </c>
      <c r="AK316" s="8">
        <f t="shared" si="94"/>
        <v>0</v>
      </c>
      <c r="AL316" s="8">
        <f t="shared" si="94"/>
        <v>0</v>
      </c>
      <c r="AM316" s="8">
        <f t="shared" si="94"/>
        <v>0</v>
      </c>
      <c r="AN316" s="8">
        <f t="shared" si="94"/>
        <v>0</v>
      </c>
      <c r="AO316" s="8">
        <f t="shared" si="94"/>
        <v>0</v>
      </c>
      <c r="AP316" s="8">
        <f t="shared" si="94"/>
        <v>0</v>
      </c>
      <c r="AQ316" s="8">
        <f t="shared" si="94"/>
        <v>0</v>
      </c>
      <c r="AR316" s="8">
        <f t="shared" si="94"/>
        <v>0</v>
      </c>
      <c r="AS316" s="8">
        <f t="shared" si="94"/>
        <v>0</v>
      </c>
      <c r="AT316" s="8">
        <f t="shared" si="94"/>
        <v>0</v>
      </c>
      <c r="AU316" s="8">
        <f t="shared" si="94"/>
        <v>0</v>
      </c>
      <c r="AV316" s="8">
        <f t="shared" si="93"/>
        <v>0</v>
      </c>
      <c r="AW316" s="8">
        <f t="shared" si="92"/>
        <v>0</v>
      </c>
      <c r="AX316" s="8">
        <f t="shared" si="92"/>
        <v>0</v>
      </c>
      <c r="AY316" s="8">
        <f t="shared" si="92"/>
        <v>0</v>
      </c>
      <c r="AZ316" s="8">
        <f t="shared" si="92"/>
        <v>0</v>
      </c>
      <c r="BA316" s="8"/>
      <c r="BB316" s="8"/>
      <c r="BC316" s="8"/>
      <c r="BD316" s="8"/>
      <c r="BE316" s="8"/>
      <c r="BF316" s="8"/>
      <c r="BG316" s="8"/>
    </row>
    <row r="317" spans="1:59" x14ac:dyDescent="0.3">
      <c r="A317" s="8">
        <f t="shared" si="91"/>
        <v>2</v>
      </c>
      <c r="B317" s="8">
        <f t="shared" si="91"/>
        <v>2</v>
      </c>
      <c r="C317" s="8">
        <f t="shared" si="91"/>
        <v>2</v>
      </c>
      <c r="D317" s="8">
        <f t="shared" si="91"/>
        <v>2</v>
      </c>
      <c r="E317" s="8">
        <f t="shared" si="91"/>
        <v>2</v>
      </c>
      <c r="F317" s="8">
        <f t="shared" si="91"/>
        <v>2</v>
      </c>
      <c r="G317" s="8">
        <f t="shared" si="91"/>
        <v>2</v>
      </c>
      <c r="H317" s="8">
        <f t="shared" si="91"/>
        <v>2</v>
      </c>
      <c r="I317" s="8">
        <f t="shared" si="91"/>
        <v>2</v>
      </c>
      <c r="J317" s="8">
        <f t="shared" si="91"/>
        <v>2</v>
      </c>
      <c r="K317" s="8">
        <f t="shared" si="91"/>
        <v>13</v>
      </c>
      <c r="L317" s="8">
        <f t="shared" si="91"/>
        <v>13</v>
      </c>
      <c r="M317" s="8">
        <f t="shared" si="91"/>
        <v>13</v>
      </c>
      <c r="N317" s="8">
        <f t="shared" si="91"/>
        <v>13</v>
      </c>
      <c r="O317" s="8">
        <f t="shared" si="91"/>
        <v>13</v>
      </c>
      <c r="P317" s="8">
        <f t="shared" si="91"/>
        <v>13</v>
      </c>
      <c r="Q317" s="8">
        <f t="shared" si="90"/>
        <v>13</v>
      </c>
      <c r="R317" s="8">
        <f t="shared" si="90"/>
        <v>13</v>
      </c>
      <c r="S317" s="8">
        <f t="shared" si="90"/>
        <v>13</v>
      </c>
      <c r="T317" s="8">
        <f t="shared" si="90"/>
        <v>13</v>
      </c>
      <c r="U317" s="8">
        <f t="shared" si="90"/>
        <v>16</v>
      </c>
      <c r="V317" s="8">
        <f t="shared" si="90"/>
        <v>16</v>
      </c>
      <c r="W317" s="8">
        <f t="shared" si="90"/>
        <v>0</v>
      </c>
      <c r="X317" s="8">
        <f t="shared" si="90"/>
        <v>0</v>
      </c>
      <c r="Y317" s="8">
        <f t="shared" si="90"/>
        <v>0</v>
      </c>
      <c r="Z317" s="8">
        <f t="shared" si="90"/>
        <v>0</v>
      </c>
      <c r="AA317" s="8">
        <f t="shared" si="90"/>
        <v>0</v>
      </c>
      <c r="AB317" s="8">
        <f t="shared" si="90"/>
        <v>0</v>
      </c>
      <c r="AC317" s="8">
        <f t="shared" si="90"/>
        <v>0</v>
      </c>
      <c r="AD317" s="8">
        <f t="shared" si="90"/>
        <v>0</v>
      </c>
      <c r="AE317" s="8">
        <f t="shared" si="90"/>
        <v>0</v>
      </c>
      <c r="AF317" s="8">
        <f t="shared" si="90"/>
        <v>0</v>
      </c>
      <c r="AG317" s="8">
        <f t="shared" si="94"/>
        <v>0</v>
      </c>
      <c r="AH317" s="8">
        <f t="shared" si="94"/>
        <v>0</v>
      </c>
      <c r="AI317" s="8">
        <f t="shared" si="94"/>
        <v>0</v>
      </c>
      <c r="AJ317" s="8">
        <f t="shared" si="94"/>
        <v>0</v>
      </c>
      <c r="AK317" s="8">
        <f t="shared" si="94"/>
        <v>0</v>
      </c>
      <c r="AL317" s="8">
        <f t="shared" si="94"/>
        <v>0</v>
      </c>
      <c r="AM317" s="8">
        <f t="shared" si="94"/>
        <v>0</v>
      </c>
      <c r="AN317" s="8">
        <f t="shared" si="94"/>
        <v>0</v>
      </c>
      <c r="AO317" s="8">
        <f t="shared" si="94"/>
        <v>0</v>
      </c>
      <c r="AP317" s="8">
        <f t="shared" si="94"/>
        <v>0</v>
      </c>
      <c r="AQ317" s="8">
        <f t="shared" si="94"/>
        <v>0</v>
      </c>
      <c r="AR317" s="8">
        <f t="shared" si="94"/>
        <v>0</v>
      </c>
      <c r="AS317" s="8">
        <f t="shared" si="94"/>
        <v>0</v>
      </c>
      <c r="AT317" s="8">
        <f t="shared" si="94"/>
        <v>0</v>
      </c>
      <c r="AU317" s="8">
        <f t="shared" si="94"/>
        <v>0</v>
      </c>
      <c r="AV317" s="8">
        <f t="shared" si="93"/>
        <v>0</v>
      </c>
      <c r="AW317" s="8">
        <f t="shared" si="92"/>
        <v>0</v>
      </c>
      <c r="AX317" s="8">
        <f t="shared" si="92"/>
        <v>0</v>
      </c>
      <c r="AY317" s="8">
        <f t="shared" si="92"/>
        <v>0</v>
      </c>
      <c r="AZ317" s="8">
        <f t="shared" si="92"/>
        <v>0</v>
      </c>
      <c r="BA317" s="8"/>
      <c r="BB317" s="8"/>
      <c r="BC317" s="8"/>
      <c r="BD317" s="8"/>
      <c r="BE317" s="8"/>
      <c r="BF317" s="8"/>
      <c r="BG317" s="8"/>
    </row>
    <row r="318" spans="1:59" x14ac:dyDescent="0.3">
      <c r="A318" s="8">
        <f t="shared" si="91"/>
        <v>2</v>
      </c>
      <c r="B318" s="8">
        <f t="shared" si="91"/>
        <v>2</v>
      </c>
      <c r="C318" s="8">
        <f t="shared" si="91"/>
        <v>2</v>
      </c>
      <c r="D318" s="8">
        <f t="shared" si="91"/>
        <v>2</v>
      </c>
      <c r="E318" s="8">
        <f t="shared" si="91"/>
        <v>2</v>
      </c>
      <c r="F318" s="8">
        <f t="shared" si="91"/>
        <v>2</v>
      </c>
      <c r="G318" s="8">
        <f t="shared" si="91"/>
        <v>2</v>
      </c>
      <c r="H318" s="8">
        <f t="shared" si="91"/>
        <v>2</v>
      </c>
      <c r="I318" s="8">
        <f t="shared" si="91"/>
        <v>2</v>
      </c>
      <c r="J318" s="8">
        <f t="shared" si="91"/>
        <v>2</v>
      </c>
      <c r="K318" s="8">
        <f t="shared" si="91"/>
        <v>13</v>
      </c>
      <c r="L318" s="8">
        <f t="shared" si="91"/>
        <v>13</v>
      </c>
      <c r="M318" s="8">
        <f t="shared" si="91"/>
        <v>13</v>
      </c>
      <c r="N318" s="8">
        <f t="shared" si="91"/>
        <v>13</v>
      </c>
      <c r="O318" s="8">
        <f t="shared" si="91"/>
        <v>13</v>
      </c>
      <c r="P318" s="8">
        <f t="shared" si="91"/>
        <v>13</v>
      </c>
      <c r="Q318" s="8">
        <f t="shared" si="90"/>
        <v>13</v>
      </c>
      <c r="R318" s="8">
        <f t="shared" si="90"/>
        <v>13</v>
      </c>
      <c r="S318" s="8">
        <f t="shared" si="90"/>
        <v>13</v>
      </c>
      <c r="T318" s="8">
        <f t="shared" si="90"/>
        <v>13</v>
      </c>
      <c r="U318" s="8">
        <f t="shared" si="90"/>
        <v>16</v>
      </c>
      <c r="V318" s="8">
        <f t="shared" si="90"/>
        <v>16</v>
      </c>
      <c r="W318" s="8">
        <f t="shared" si="90"/>
        <v>0</v>
      </c>
      <c r="X318" s="8">
        <f t="shared" si="90"/>
        <v>0</v>
      </c>
      <c r="Y318" s="8">
        <f t="shared" si="90"/>
        <v>0</v>
      </c>
      <c r="Z318" s="8">
        <f t="shared" si="90"/>
        <v>0</v>
      </c>
      <c r="AA318" s="8">
        <f t="shared" si="90"/>
        <v>0</v>
      </c>
      <c r="AB318" s="8">
        <f t="shared" si="90"/>
        <v>0</v>
      </c>
      <c r="AC318" s="8">
        <f t="shared" si="90"/>
        <v>0</v>
      </c>
      <c r="AD318" s="8">
        <f t="shared" si="90"/>
        <v>0</v>
      </c>
      <c r="AE318" s="8">
        <f t="shared" si="90"/>
        <v>0</v>
      </c>
      <c r="AF318" s="8">
        <f t="shared" si="90"/>
        <v>0</v>
      </c>
      <c r="AG318" s="8">
        <f t="shared" si="94"/>
        <v>0</v>
      </c>
      <c r="AH318" s="8">
        <f t="shared" si="94"/>
        <v>0</v>
      </c>
      <c r="AI318" s="8">
        <f t="shared" si="94"/>
        <v>0</v>
      </c>
      <c r="AJ318" s="8">
        <f t="shared" si="94"/>
        <v>0</v>
      </c>
      <c r="AK318" s="8">
        <f t="shared" si="94"/>
        <v>0</v>
      </c>
      <c r="AL318" s="8">
        <f t="shared" si="94"/>
        <v>0</v>
      </c>
      <c r="AM318" s="8">
        <f t="shared" si="94"/>
        <v>0</v>
      </c>
      <c r="AN318" s="8">
        <f t="shared" si="94"/>
        <v>0</v>
      </c>
      <c r="AO318" s="8">
        <f t="shared" si="94"/>
        <v>0</v>
      </c>
      <c r="AP318" s="8">
        <f t="shared" si="94"/>
        <v>0</v>
      </c>
      <c r="AQ318" s="8">
        <f t="shared" si="94"/>
        <v>0</v>
      </c>
      <c r="AR318" s="8">
        <f t="shared" si="94"/>
        <v>0</v>
      </c>
      <c r="AS318" s="8">
        <f t="shared" si="94"/>
        <v>0</v>
      </c>
      <c r="AT318" s="8">
        <f t="shared" si="94"/>
        <v>0</v>
      </c>
      <c r="AU318" s="8">
        <f t="shared" si="94"/>
        <v>0</v>
      </c>
      <c r="AV318" s="8">
        <f t="shared" si="93"/>
        <v>0</v>
      </c>
      <c r="AW318" s="8">
        <f t="shared" si="92"/>
        <v>0</v>
      </c>
      <c r="AX318" s="8">
        <f t="shared" si="92"/>
        <v>0</v>
      </c>
      <c r="AY318" s="8">
        <f t="shared" si="92"/>
        <v>0</v>
      </c>
      <c r="AZ318" s="8">
        <f t="shared" si="92"/>
        <v>0</v>
      </c>
      <c r="BA318" s="8"/>
      <c r="BB318" s="8"/>
      <c r="BC318" s="8"/>
      <c r="BD318" s="8"/>
      <c r="BE318" s="8"/>
      <c r="BF318" s="8"/>
      <c r="BG318" s="8"/>
    </row>
    <row r="319" spans="1:59" x14ac:dyDescent="0.3">
      <c r="A319" s="8">
        <f t="shared" si="91"/>
        <v>2</v>
      </c>
      <c r="B319" s="8">
        <f t="shared" si="91"/>
        <v>2</v>
      </c>
      <c r="C319" s="8">
        <f t="shared" si="91"/>
        <v>2</v>
      </c>
      <c r="D319" s="8">
        <f t="shared" si="91"/>
        <v>2</v>
      </c>
      <c r="E319" s="8">
        <f t="shared" si="91"/>
        <v>2</v>
      </c>
      <c r="F319" s="8">
        <f t="shared" si="91"/>
        <v>2</v>
      </c>
      <c r="G319" s="8">
        <f t="shared" si="91"/>
        <v>2</v>
      </c>
      <c r="H319" s="8">
        <f t="shared" si="91"/>
        <v>2</v>
      </c>
      <c r="I319" s="8">
        <f t="shared" si="91"/>
        <v>2</v>
      </c>
      <c r="J319" s="8">
        <f t="shared" si="91"/>
        <v>2</v>
      </c>
      <c r="K319" s="8">
        <f t="shared" si="91"/>
        <v>13</v>
      </c>
      <c r="L319" s="8">
        <f t="shared" si="91"/>
        <v>13</v>
      </c>
      <c r="M319" s="8">
        <f t="shared" si="91"/>
        <v>13</v>
      </c>
      <c r="N319" s="8">
        <f t="shared" si="91"/>
        <v>13</v>
      </c>
      <c r="O319" s="8">
        <f t="shared" si="91"/>
        <v>13</v>
      </c>
      <c r="P319" s="8">
        <f t="shared" si="91"/>
        <v>13</v>
      </c>
      <c r="Q319" s="8">
        <f t="shared" si="90"/>
        <v>13</v>
      </c>
      <c r="R319" s="8">
        <f t="shared" si="90"/>
        <v>13</v>
      </c>
      <c r="S319" s="8">
        <f t="shared" si="90"/>
        <v>13</v>
      </c>
      <c r="T319" s="8">
        <f t="shared" si="90"/>
        <v>13</v>
      </c>
      <c r="U319" s="8">
        <f t="shared" si="90"/>
        <v>16</v>
      </c>
      <c r="V319" s="8">
        <f t="shared" si="90"/>
        <v>16</v>
      </c>
      <c r="W319" s="8">
        <f t="shared" si="90"/>
        <v>0</v>
      </c>
      <c r="X319" s="8">
        <f t="shared" si="90"/>
        <v>0</v>
      </c>
      <c r="Y319" s="8">
        <f t="shared" si="90"/>
        <v>0</v>
      </c>
      <c r="Z319" s="8">
        <f t="shared" si="90"/>
        <v>0</v>
      </c>
      <c r="AA319" s="8">
        <f t="shared" si="90"/>
        <v>0</v>
      </c>
      <c r="AB319" s="8">
        <f t="shared" si="90"/>
        <v>0</v>
      </c>
      <c r="AC319" s="8">
        <f t="shared" si="90"/>
        <v>0</v>
      </c>
      <c r="AD319" s="8">
        <f t="shared" si="90"/>
        <v>0</v>
      </c>
      <c r="AE319" s="8">
        <f t="shared" si="90"/>
        <v>0</v>
      </c>
      <c r="AF319" s="8">
        <f t="shared" ref="AF319:AF322" si="95">AF318</f>
        <v>0</v>
      </c>
      <c r="AG319" s="8">
        <f t="shared" si="94"/>
        <v>0</v>
      </c>
      <c r="AH319" s="8">
        <f t="shared" si="94"/>
        <v>0</v>
      </c>
      <c r="AI319" s="8">
        <f t="shared" si="94"/>
        <v>0</v>
      </c>
      <c r="AJ319" s="8">
        <f t="shared" si="94"/>
        <v>0</v>
      </c>
      <c r="AK319" s="8">
        <f t="shared" si="94"/>
        <v>0</v>
      </c>
      <c r="AL319" s="8">
        <f t="shared" si="94"/>
        <v>0</v>
      </c>
      <c r="AM319" s="8">
        <f t="shared" si="94"/>
        <v>0</v>
      </c>
      <c r="AN319" s="8">
        <f t="shared" si="94"/>
        <v>0</v>
      </c>
      <c r="AO319" s="8">
        <f t="shared" si="94"/>
        <v>0</v>
      </c>
      <c r="AP319" s="8">
        <f t="shared" si="94"/>
        <v>0</v>
      </c>
      <c r="AQ319" s="8">
        <f t="shared" si="94"/>
        <v>0</v>
      </c>
      <c r="AR319" s="8">
        <f t="shared" si="94"/>
        <v>0</v>
      </c>
      <c r="AS319" s="8">
        <f t="shared" si="94"/>
        <v>0</v>
      </c>
      <c r="AT319" s="8">
        <f t="shared" si="94"/>
        <v>0</v>
      </c>
      <c r="AU319" s="8">
        <f t="shared" si="94"/>
        <v>0</v>
      </c>
      <c r="AV319" s="8">
        <f t="shared" si="93"/>
        <v>0</v>
      </c>
      <c r="AW319" s="8">
        <f t="shared" si="92"/>
        <v>0</v>
      </c>
      <c r="AX319" s="8">
        <f t="shared" si="92"/>
        <v>0</v>
      </c>
      <c r="AY319" s="8">
        <f t="shared" si="92"/>
        <v>0</v>
      </c>
      <c r="AZ319" s="8">
        <f t="shared" si="92"/>
        <v>0</v>
      </c>
      <c r="BA319" s="8"/>
      <c r="BB319" s="8"/>
      <c r="BC319" s="8"/>
      <c r="BD319" s="8"/>
      <c r="BE319" s="8"/>
      <c r="BF319" s="8"/>
      <c r="BG319" s="8"/>
    </row>
    <row r="320" spans="1:59" x14ac:dyDescent="0.3">
      <c r="A320" s="8">
        <f t="shared" si="91"/>
        <v>2</v>
      </c>
      <c r="B320" s="8">
        <f t="shared" si="91"/>
        <v>2</v>
      </c>
      <c r="C320" s="8">
        <f t="shared" si="91"/>
        <v>2</v>
      </c>
      <c r="D320" s="8">
        <f t="shared" si="91"/>
        <v>2</v>
      </c>
      <c r="E320" s="8">
        <f t="shared" si="91"/>
        <v>2</v>
      </c>
      <c r="F320" s="8">
        <f t="shared" si="91"/>
        <v>2</v>
      </c>
      <c r="G320" s="8">
        <f t="shared" si="91"/>
        <v>2</v>
      </c>
      <c r="H320" s="8">
        <f t="shared" si="91"/>
        <v>2</v>
      </c>
      <c r="I320" s="8">
        <f t="shared" si="91"/>
        <v>2</v>
      </c>
      <c r="J320" s="8">
        <f t="shared" si="91"/>
        <v>2</v>
      </c>
      <c r="K320" s="8">
        <f t="shared" si="91"/>
        <v>13</v>
      </c>
      <c r="L320" s="8">
        <f t="shared" si="91"/>
        <v>13</v>
      </c>
      <c r="M320" s="8">
        <f t="shared" si="91"/>
        <v>13</v>
      </c>
      <c r="N320" s="8">
        <f t="shared" si="91"/>
        <v>13</v>
      </c>
      <c r="O320" s="8">
        <f t="shared" si="91"/>
        <v>13</v>
      </c>
      <c r="P320" s="8">
        <f t="shared" si="91"/>
        <v>13</v>
      </c>
      <c r="Q320" s="8">
        <f t="shared" ref="Q320:AE322" si="96">Q319</f>
        <v>13</v>
      </c>
      <c r="R320" s="8">
        <f t="shared" si="96"/>
        <v>13</v>
      </c>
      <c r="S320" s="8">
        <f t="shared" si="96"/>
        <v>13</v>
      </c>
      <c r="T320" s="8">
        <f t="shared" si="96"/>
        <v>13</v>
      </c>
      <c r="U320" s="8">
        <f t="shared" si="96"/>
        <v>16</v>
      </c>
      <c r="V320" s="8">
        <f t="shared" si="96"/>
        <v>16</v>
      </c>
      <c r="W320" s="8">
        <f t="shared" si="96"/>
        <v>0</v>
      </c>
      <c r="X320" s="8">
        <f t="shared" si="96"/>
        <v>0</v>
      </c>
      <c r="Y320" s="8">
        <f t="shared" si="96"/>
        <v>0</v>
      </c>
      <c r="Z320" s="8">
        <f t="shared" si="96"/>
        <v>0</v>
      </c>
      <c r="AA320" s="8">
        <f t="shared" si="96"/>
        <v>0</v>
      </c>
      <c r="AB320" s="8">
        <f t="shared" si="96"/>
        <v>0</v>
      </c>
      <c r="AC320" s="8">
        <f t="shared" si="96"/>
        <v>0</v>
      </c>
      <c r="AD320" s="8">
        <f t="shared" si="96"/>
        <v>0</v>
      </c>
      <c r="AE320" s="8">
        <f t="shared" si="96"/>
        <v>0</v>
      </c>
      <c r="AF320" s="8">
        <f t="shared" si="95"/>
        <v>0</v>
      </c>
      <c r="AG320" s="8">
        <f t="shared" si="94"/>
        <v>0</v>
      </c>
      <c r="AH320" s="8">
        <f t="shared" si="94"/>
        <v>0</v>
      </c>
      <c r="AI320" s="8">
        <f t="shared" si="94"/>
        <v>0</v>
      </c>
      <c r="AJ320" s="8">
        <f t="shared" si="94"/>
        <v>0</v>
      </c>
      <c r="AK320" s="8">
        <f t="shared" si="94"/>
        <v>0</v>
      </c>
      <c r="AL320" s="8">
        <f t="shared" si="94"/>
        <v>0</v>
      </c>
      <c r="AM320" s="8">
        <f t="shared" si="94"/>
        <v>0</v>
      </c>
      <c r="AN320" s="8">
        <f t="shared" si="94"/>
        <v>0</v>
      </c>
      <c r="AO320" s="8">
        <f t="shared" si="94"/>
        <v>0</v>
      </c>
      <c r="AP320" s="8">
        <f t="shared" si="94"/>
        <v>0</v>
      </c>
      <c r="AQ320" s="8">
        <f t="shared" si="94"/>
        <v>0</v>
      </c>
      <c r="AR320" s="8">
        <f t="shared" si="94"/>
        <v>0</v>
      </c>
      <c r="AS320" s="8">
        <f t="shared" si="94"/>
        <v>0</v>
      </c>
      <c r="AT320" s="8">
        <f t="shared" si="94"/>
        <v>0</v>
      </c>
      <c r="AU320" s="8">
        <f t="shared" si="94"/>
        <v>0</v>
      </c>
      <c r="AV320" s="8">
        <f t="shared" si="93"/>
        <v>0</v>
      </c>
      <c r="AW320" s="8">
        <f t="shared" si="92"/>
        <v>0</v>
      </c>
      <c r="AX320" s="8">
        <f t="shared" si="92"/>
        <v>0</v>
      </c>
      <c r="AY320" s="8">
        <f t="shared" si="92"/>
        <v>0</v>
      </c>
      <c r="AZ320" s="8">
        <f t="shared" si="92"/>
        <v>0</v>
      </c>
      <c r="BA320" s="8"/>
      <c r="BB320" s="8"/>
      <c r="BC320" s="8"/>
      <c r="BD320" s="8"/>
      <c r="BE320" s="8"/>
      <c r="BF320" s="8"/>
      <c r="BG320" s="8"/>
    </row>
    <row r="321" spans="1:59" x14ac:dyDescent="0.3">
      <c r="A321" s="8">
        <f t="shared" si="91"/>
        <v>2</v>
      </c>
      <c r="B321" s="8">
        <f t="shared" si="91"/>
        <v>2</v>
      </c>
      <c r="C321" s="8">
        <f t="shared" si="91"/>
        <v>2</v>
      </c>
      <c r="D321" s="8">
        <f t="shared" si="91"/>
        <v>2</v>
      </c>
      <c r="E321" s="8">
        <f t="shared" si="91"/>
        <v>2</v>
      </c>
      <c r="F321" s="8">
        <f t="shared" si="91"/>
        <v>2</v>
      </c>
      <c r="G321" s="8">
        <f t="shared" si="91"/>
        <v>2</v>
      </c>
      <c r="H321" s="8">
        <f t="shared" si="91"/>
        <v>2</v>
      </c>
      <c r="I321" s="8">
        <f t="shared" si="91"/>
        <v>2</v>
      </c>
      <c r="J321" s="8">
        <f t="shared" si="91"/>
        <v>2</v>
      </c>
      <c r="K321" s="8">
        <f t="shared" si="91"/>
        <v>13</v>
      </c>
      <c r="L321" s="8">
        <f t="shared" si="91"/>
        <v>13</v>
      </c>
      <c r="M321" s="8">
        <f t="shared" si="91"/>
        <v>13</v>
      </c>
      <c r="N321" s="8">
        <f t="shared" si="91"/>
        <v>13</v>
      </c>
      <c r="O321" s="8">
        <f t="shared" si="91"/>
        <v>13</v>
      </c>
      <c r="P321" s="8">
        <f t="shared" ref="P321:P322" si="97">P320</f>
        <v>13</v>
      </c>
      <c r="Q321" s="8">
        <f t="shared" si="96"/>
        <v>13</v>
      </c>
      <c r="R321" s="8">
        <f t="shared" si="96"/>
        <v>13</v>
      </c>
      <c r="S321" s="8">
        <f t="shared" si="96"/>
        <v>13</v>
      </c>
      <c r="T321" s="8">
        <f t="shared" si="96"/>
        <v>13</v>
      </c>
      <c r="U321" s="8">
        <f t="shared" si="96"/>
        <v>16</v>
      </c>
      <c r="V321" s="8">
        <f t="shared" si="96"/>
        <v>16</v>
      </c>
      <c r="W321" s="8">
        <f t="shared" si="96"/>
        <v>0</v>
      </c>
      <c r="X321" s="8">
        <f t="shared" si="96"/>
        <v>0</v>
      </c>
      <c r="Y321" s="8">
        <f t="shared" si="96"/>
        <v>0</v>
      </c>
      <c r="Z321" s="8">
        <f t="shared" si="96"/>
        <v>0</v>
      </c>
      <c r="AA321" s="8">
        <f t="shared" si="96"/>
        <v>0</v>
      </c>
      <c r="AB321" s="8">
        <f t="shared" si="96"/>
        <v>0</v>
      </c>
      <c r="AC321" s="8">
        <f t="shared" si="96"/>
        <v>0</v>
      </c>
      <c r="AD321" s="8">
        <f t="shared" si="96"/>
        <v>0</v>
      </c>
      <c r="AE321" s="8">
        <f t="shared" si="96"/>
        <v>0</v>
      </c>
      <c r="AF321" s="8">
        <f t="shared" si="95"/>
        <v>0</v>
      </c>
      <c r="AG321" s="8">
        <f t="shared" si="94"/>
        <v>0</v>
      </c>
      <c r="AH321" s="8">
        <f t="shared" si="94"/>
        <v>0</v>
      </c>
      <c r="AI321" s="8">
        <f t="shared" si="94"/>
        <v>0</v>
      </c>
      <c r="AJ321" s="8">
        <f t="shared" si="94"/>
        <v>0</v>
      </c>
      <c r="AK321" s="8">
        <f t="shared" si="94"/>
        <v>0</v>
      </c>
      <c r="AL321" s="8">
        <f t="shared" si="94"/>
        <v>0</v>
      </c>
      <c r="AM321" s="8">
        <f t="shared" si="94"/>
        <v>0</v>
      </c>
      <c r="AN321" s="8">
        <f t="shared" si="94"/>
        <v>0</v>
      </c>
      <c r="AO321" s="8">
        <f t="shared" si="94"/>
        <v>0</v>
      </c>
      <c r="AP321" s="8">
        <f t="shared" si="94"/>
        <v>0</v>
      </c>
      <c r="AQ321" s="8">
        <f t="shared" si="94"/>
        <v>0</v>
      </c>
      <c r="AR321" s="8">
        <f t="shared" si="94"/>
        <v>0</v>
      </c>
      <c r="AS321" s="8">
        <f t="shared" si="94"/>
        <v>0</v>
      </c>
      <c r="AT321" s="8">
        <f t="shared" si="94"/>
        <v>0</v>
      </c>
      <c r="AU321" s="8">
        <f t="shared" si="94"/>
        <v>0</v>
      </c>
      <c r="AV321" s="8">
        <f t="shared" si="93"/>
        <v>0</v>
      </c>
      <c r="AW321" s="8">
        <f t="shared" si="92"/>
        <v>0</v>
      </c>
      <c r="AX321" s="8">
        <f t="shared" si="92"/>
        <v>0</v>
      </c>
      <c r="AY321" s="8">
        <f t="shared" si="92"/>
        <v>0</v>
      </c>
      <c r="AZ321" s="8">
        <f t="shared" si="92"/>
        <v>0</v>
      </c>
      <c r="BA321" s="8"/>
      <c r="BB321" s="8"/>
      <c r="BC321" s="8"/>
      <c r="BD321" s="8"/>
      <c r="BE321" s="8"/>
      <c r="BF321" s="8"/>
      <c r="BG321" s="8"/>
    </row>
    <row r="322" spans="1:59" x14ac:dyDescent="0.3">
      <c r="A322" s="8">
        <f t="shared" ref="A322:O322" si="98">A321</f>
        <v>2</v>
      </c>
      <c r="B322" s="8">
        <f t="shared" si="98"/>
        <v>2</v>
      </c>
      <c r="C322" s="8">
        <f t="shared" si="98"/>
        <v>2</v>
      </c>
      <c r="D322" s="8">
        <f t="shared" si="98"/>
        <v>2</v>
      </c>
      <c r="E322" s="8">
        <f t="shared" si="98"/>
        <v>2</v>
      </c>
      <c r="F322" s="8">
        <f t="shared" si="98"/>
        <v>2</v>
      </c>
      <c r="G322" s="8">
        <f t="shared" si="98"/>
        <v>2</v>
      </c>
      <c r="H322" s="8">
        <f t="shared" si="98"/>
        <v>2</v>
      </c>
      <c r="I322" s="8">
        <f t="shared" si="98"/>
        <v>2</v>
      </c>
      <c r="J322" s="8">
        <f t="shared" si="98"/>
        <v>2</v>
      </c>
      <c r="K322" s="8">
        <f t="shared" si="98"/>
        <v>13</v>
      </c>
      <c r="L322" s="8">
        <f t="shared" si="98"/>
        <v>13</v>
      </c>
      <c r="M322" s="8">
        <f t="shared" si="98"/>
        <v>13</v>
      </c>
      <c r="N322" s="8">
        <f t="shared" si="98"/>
        <v>13</v>
      </c>
      <c r="O322" s="8">
        <f t="shared" si="98"/>
        <v>13</v>
      </c>
      <c r="P322" s="8">
        <f t="shared" si="97"/>
        <v>13</v>
      </c>
      <c r="Q322" s="8">
        <f t="shared" si="96"/>
        <v>13</v>
      </c>
      <c r="R322" s="8">
        <f t="shared" si="96"/>
        <v>13</v>
      </c>
      <c r="S322" s="8">
        <f t="shared" si="96"/>
        <v>13</v>
      </c>
      <c r="T322" s="8">
        <f t="shared" si="96"/>
        <v>13</v>
      </c>
      <c r="U322" s="8">
        <f t="shared" si="96"/>
        <v>16</v>
      </c>
      <c r="V322" s="8">
        <f t="shared" si="96"/>
        <v>16</v>
      </c>
      <c r="W322" s="8">
        <f t="shared" si="96"/>
        <v>0</v>
      </c>
      <c r="X322" s="8">
        <f t="shared" si="96"/>
        <v>0</v>
      </c>
      <c r="Y322" s="8">
        <f t="shared" si="96"/>
        <v>0</v>
      </c>
      <c r="Z322" s="8">
        <f t="shared" si="96"/>
        <v>0</v>
      </c>
      <c r="AA322" s="8">
        <f t="shared" si="96"/>
        <v>0</v>
      </c>
      <c r="AB322" s="8">
        <f t="shared" si="96"/>
        <v>0</v>
      </c>
      <c r="AC322" s="8">
        <f t="shared" si="96"/>
        <v>0</v>
      </c>
      <c r="AD322" s="8">
        <f t="shared" si="96"/>
        <v>0</v>
      </c>
      <c r="AE322" s="8">
        <f t="shared" si="96"/>
        <v>0</v>
      </c>
      <c r="AF322" s="8">
        <f t="shared" si="95"/>
        <v>0</v>
      </c>
      <c r="AG322" s="8">
        <f t="shared" si="94"/>
        <v>0</v>
      </c>
      <c r="AH322" s="8">
        <f t="shared" si="94"/>
        <v>0</v>
      </c>
      <c r="AI322" s="8">
        <f t="shared" si="94"/>
        <v>0</v>
      </c>
      <c r="AJ322" s="8">
        <f t="shared" si="94"/>
        <v>0</v>
      </c>
      <c r="AK322" s="8">
        <f t="shared" si="94"/>
        <v>0</v>
      </c>
      <c r="AL322" s="8">
        <f t="shared" si="94"/>
        <v>0</v>
      </c>
      <c r="AM322" s="8">
        <f t="shared" si="94"/>
        <v>0</v>
      </c>
      <c r="AN322" s="8">
        <f t="shared" si="94"/>
        <v>0</v>
      </c>
      <c r="AO322" s="8">
        <f t="shared" si="94"/>
        <v>0</v>
      </c>
      <c r="AP322" s="8">
        <f t="shared" si="94"/>
        <v>0</v>
      </c>
      <c r="AQ322" s="8">
        <f t="shared" si="94"/>
        <v>0</v>
      </c>
      <c r="AR322" s="8">
        <f t="shared" si="94"/>
        <v>0</v>
      </c>
      <c r="AS322" s="8">
        <f t="shared" si="94"/>
        <v>0</v>
      </c>
      <c r="AT322" s="8">
        <f t="shared" si="94"/>
        <v>0</v>
      </c>
      <c r="AU322" s="8">
        <f t="shared" si="94"/>
        <v>0</v>
      </c>
      <c r="AV322" s="8">
        <f t="shared" si="93"/>
        <v>0</v>
      </c>
      <c r="AW322" s="8">
        <f t="shared" si="92"/>
        <v>0</v>
      </c>
      <c r="AX322" s="8">
        <f t="shared" si="92"/>
        <v>0</v>
      </c>
      <c r="AY322" s="8">
        <f t="shared" si="92"/>
        <v>0</v>
      </c>
      <c r="AZ322" s="8">
        <f t="shared" si="92"/>
        <v>0</v>
      </c>
      <c r="BA322" s="8"/>
      <c r="BB322" s="8"/>
      <c r="BC322" s="8"/>
      <c r="BD322" s="8"/>
      <c r="BE322" s="8"/>
      <c r="BF322" s="8"/>
      <c r="BG322" s="8"/>
    </row>
    <row r="323" spans="1:59" x14ac:dyDescent="0.3">
      <c r="A323" s="8">
        <f>A19</f>
        <v>1</v>
      </c>
      <c r="B323" s="8">
        <f t="shared" ref="B323:AZ323" si="99">B19</f>
        <v>2</v>
      </c>
      <c r="C323" s="8">
        <f t="shared" si="99"/>
        <v>3</v>
      </c>
      <c r="D323" s="8">
        <f t="shared" si="99"/>
        <v>4</v>
      </c>
      <c r="E323" s="8">
        <f t="shared" si="99"/>
        <v>5</v>
      </c>
      <c r="F323" s="8">
        <f t="shared" si="99"/>
        <v>5</v>
      </c>
      <c r="G323" s="8">
        <f t="shared" si="99"/>
        <v>4</v>
      </c>
      <c r="H323" s="8">
        <f t="shared" si="99"/>
        <v>1</v>
      </c>
      <c r="I323" s="8">
        <f t="shared" si="99"/>
        <v>3</v>
      </c>
      <c r="J323" s="8">
        <f t="shared" si="99"/>
        <v>4</v>
      </c>
      <c r="K323" s="8">
        <f t="shared" si="99"/>
        <v>5</v>
      </c>
      <c r="L323" s="8">
        <f t="shared" si="99"/>
        <v>3</v>
      </c>
      <c r="M323" s="8">
        <f t="shared" si="99"/>
        <v>2</v>
      </c>
      <c r="N323" s="8">
        <f t="shared" si="99"/>
        <v>1</v>
      </c>
      <c r="O323" s="8">
        <f t="shared" si="99"/>
        <v>2</v>
      </c>
      <c r="P323" s="8">
        <f t="shared" si="99"/>
        <v>3</v>
      </c>
      <c r="Q323" s="8">
        <f t="shared" si="99"/>
        <v>4</v>
      </c>
      <c r="R323" s="8">
        <f t="shared" si="99"/>
        <v>5</v>
      </c>
      <c r="S323" s="8">
        <f t="shared" si="99"/>
        <v>5</v>
      </c>
      <c r="T323" s="8">
        <f t="shared" si="99"/>
        <v>4</v>
      </c>
      <c r="U323" s="8">
        <f t="shared" si="99"/>
        <v>4</v>
      </c>
      <c r="V323" s="8">
        <f t="shared" si="99"/>
        <v>5</v>
      </c>
      <c r="W323" s="8">
        <f t="shared" si="99"/>
        <v>0</v>
      </c>
      <c r="X323" s="8">
        <f t="shared" si="99"/>
        <v>0</v>
      </c>
      <c r="Y323" s="8">
        <f t="shared" si="99"/>
        <v>0</v>
      </c>
      <c r="Z323" s="8">
        <f t="shared" si="99"/>
        <v>0</v>
      </c>
      <c r="AA323" s="8">
        <f t="shared" si="99"/>
        <v>0</v>
      </c>
      <c r="AB323" s="8">
        <f t="shared" si="99"/>
        <v>0</v>
      </c>
      <c r="AC323" s="8">
        <f t="shared" si="99"/>
        <v>0</v>
      </c>
      <c r="AD323" s="8">
        <f t="shared" si="99"/>
        <v>0</v>
      </c>
      <c r="AE323" s="8">
        <f t="shared" si="99"/>
        <v>0</v>
      </c>
      <c r="AF323" s="8">
        <f t="shared" si="99"/>
        <v>0</v>
      </c>
      <c r="AG323" s="8">
        <f t="shared" si="99"/>
        <v>0</v>
      </c>
      <c r="AH323" s="8">
        <f t="shared" si="99"/>
        <v>0</v>
      </c>
      <c r="AI323" s="8">
        <f t="shared" si="99"/>
        <v>0</v>
      </c>
      <c r="AJ323" s="8">
        <f t="shared" si="99"/>
        <v>0</v>
      </c>
      <c r="AK323" s="8">
        <f t="shared" si="99"/>
        <v>0</v>
      </c>
      <c r="AL323" s="8">
        <f t="shared" si="99"/>
        <v>0</v>
      </c>
      <c r="AM323" s="8">
        <f t="shared" si="99"/>
        <v>0</v>
      </c>
      <c r="AN323" s="8">
        <f t="shared" si="99"/>
        <v>0</v>
      </c>
      <c r="AO323" s="8">
        <f t="shared" si="99"/>
        <v>0</v>
      </c>
      <c r="AP323" s="8">
        <f t="shared" si="99"/>
        <v>0</v>
      </c>
      <c r="AQ323" s="8">
        <f t="shared" si="99"/>
        <v>0</v>
      </c>
      <c r="AR323" s="8">
        <f t="shared" si="99"/>
        <v>0</v>
      </c>
      <c r="AS323" s="8">
        <f t="shared" si="99"/>
        <v>0</v>
      </c>
      <c r="AT323" s="8">
        <f t="shared" si="99"/>
        <v>0</v>
      </c>
      <c r="AU323" s="8">
        <f t="shared" si="99"/>
        <v>0</v>
      </c>
      <c r="AV323" s="8">
        <f t="shared" si="99"/>
        <v>0</v>
      </c>
      <c r="AW323" s="8">
        <f t="shared" si="99"/>
        <v>0</v>
      </c>
      <c r="AX323" s="8">
        <f t="shared" si="99"/>
        <v>0</v>
      </c>
      <c r="AY323" s="8">
        <f t="shared" si="99"/>
        <v>0</v>
      </c>
      <c r="AZ323" s="8">
        <f t="shared" si="99"/>
        <v>0</v>
      </c>
      <c r="BA323" s="8"/>
      <c r="BB323" s="8"/>
      <c r="BC323" s="8"/>
      <c r="BD323" s="8"/>
      <c r="BE323" s="8"/>
      <c r="BF323" s="8"/>
      <c r="BG323" s="8"/>
    </row>
    <row r="324" spans="1:59" x14ac:dyDescent="0.3">
      <c r="A324" s="8">
        <f>A323</f>
        <v>1</v>
      </c>
      <c r="B324" s="8">
        <f t="shared" ref="B324:AZ328" si="100">B323</f>
        <v>2</v>
      </c>
      <c r="C324" s="8">
        <f t="shared" si="100"/>
        <v>3</v>
      </c>
      <c r="D324" s="8">
        <f t="shared" si="100"/>
        <v>4</v>
      </c>
      <c r="E324" s="8">
        <f t="shared" si="100"/>
        <v>5</v>
      </c>
      <c r="F324" s="8">
        <f t="shared" si="100"/>
        <v>5</v>
      </c>
      <c r="G324" s="8">
        <f t="shared" si="100"/>
        <v>4</v>
      </c>
      <c r="H324" s="8">
        <f t="shared" si="100"/>
        <v>1</v>
      </c>
      <c r="I324" s="8">
        <f t="shared" si="100"/>
        <v>3</v>
      </c>
      <c r="J324" s="8">
        <f t="shared" si="100"/>
        <v>4</v>
      </c>
      <c r="K324" s="8">
        <f t="shared" si="100"/>
        <v>5</v>
      </c>
      <c r="L324" s="8">
        <f t="shared" si="100"/>
        <v>3</v>
      </c>
      <c r="M324" s="8">
        <f t="shared" si="100"/>
        <v>2</v>
      </c>
      <c r="N324" s="8">
        <f t="shared" si="100"/>
        <v>1</v>
      </c>
      <c r="O324" s="8">
        <f t="shared" si="100"/>
        <v>2</v>
      </c>
      <c r="P324" s="8">
        <f t="shared" si="100"/>
        <v>3</v>
      </c>
      <c r="Q324" s="8">
        <f t="shared" si="100"/>
        <v>4</v>
      </c>
      <c r="R324" s="8">
        <f t="shared" si="100"/>
        <v>5</v>
      </c>
      <c r="S324" s="8">
        <f t="shared" si="100"/>
        <v>5</v>
      </c>
      <c r="T324" s="8">
        <f t="shared" si="100"/>
        <v>4</v>
      </c>
      <c r="U324" s="8">
        <f t="shared" si="100"/>
        <v>4</v>
      </c>
      <c r="V324" s="8">
        <f t="shared" si="100"/>
        <v>5</v>
      </c>
      <c r="W324" s="8">
        <f t="shared" si="100"/>
        <v>0</v>
      </c>
      <c r="X324" s="8">
        <f t="shared" si="100"/>
        <v>0</v>
      </c>
      <c r="Y324" s="8">
        <f t="shared" si="100"/>
        <v>0</v>
      </c>
      <c r="Z324" s="8">
        <f t="shared" si="100"/>
        <v>0</v>
      </c>
      <c r="AA324" s="8">
        <f t="shared" si="100"/>
        <v>0</v>
      </c>
      <c r="AB324" s="8">
        <f t="shared" si="100"/>
        <v>0</v>
      </c>
      <c r="AC324" s="8">
        <f t="shared" si="100"/>
        <v>0</v>
      </c>
      <c r="AD324" s="8">
        <f t="shared" si="100"/>
        <v>0</v>
      </c>
      <c r="AE324" s="8">
        <f t="shared" si="100"/>
        <v>0</v>
      </c>
      <c r="AF324" s="8">
        <f t="shared" si="100"/>
        <v>0</v>
      </c>
      <c r="AG324" s="8">
        <f t="shared" si="100"/>
        <v>0</v>
      </c>
      <c r="AH324" s="8">
        <f t="shared" si="100"/>
        <v>0</v>
      </c>
      <c r="AI324" s="8">
        <f t="shared" si="100"/>
        <v>0</v>
      </c>
      <c r="AJ324" s="8">
        <f t="shared" si="100"/>
        <v>0</v>
      </c>
      <c r="AK324" s="8">
        <f t="shared" si="100"/>
        <v>0</v>
      </c>
      <c r="AL324" s="8">
        <f t="shared" si="100"/>
        <v>0</v>
      </c>
      <c r="AM324" s="8">
        <f t="shared" si="100"/>
        <v>0</v>
      </c>
      <c r="AN324" s="8">
        <f t="shared" si="100"/>
        <v>0</v>
      </c>
      <c r="AO324" s="8">
        <f t="shared" si="100"/>
        <v>0</v>
      </c>
      <c r="AP324" s="8">
        <f t="shared" si="100"/>
        <v>0</v>
      </c>
      <c r="AQ324" s="8">
        <f t="shared" si="100"/>
        <v>0</v>
      </c>
      <c r="AR324" s="8">
        <f t="shared" si="100"/>
        <v>0</v>
      </c>
      <c r="AS324" s="8">
        <f t="shared" si="100"/>
        <v>0</v>
      </c>
      <c r="AT324" s="8">
        <f t="shared" si="100"/>
        <v>0</v>
      </c>
      <c r="AU324" s="8">
        <f t="shared" si="100"/>
        <v>0</v>
      </c>
      <c r="AV324" s="8">
        <f t="shared" si="100"/>
        <v>0</v>
      </c>
      <c r="AW324" s="8">
        <f t="shared" si="100"/>
        <v>0</v>
      </c>
      <c r="AX324" s="8">
        <f t="shared" si="100"/>
        <v>0</v>
      </c>
      <c r="AY324" s="8">
        <f t="shared" si="100"/>
        <v>0</v>
      </c>
      <c r="AZ324" s="8">
        <f t="shared" si="100"/>
        <v>0</v>
      </c>
      <c r="BA324" s="8"/>
      <c r="BB324" s="8"/>
      <c r="BC324" s="8"/>
      <c r="BD324" s="8"/>
      <c r="BE324" s="8"/>
      <c r="BF324" s="8"/>
      <c r="BG324" s="8"/>
    </row>
    <row r="325" spans="1:59" x14ac:dyDescent="0.3">
      <c r="A325" s="8">
        <f t="shared" ref="A325:P340" si="101">A324</f>
        <v>1</v>
      </c>
      <c r="B325" s="8">
        <f t="shared" si="100"/>
        <v>2</v>
      </c>
      <c r="C325" s="8">
        <f t="shared" si="100"/>
        <v>3</v>
      </c>
      <c r="D325" s="8">
        <f t="shared" si="100"/>
        <v>4</v>
      </c>
      <c r="E325" s="8">
        <f t="shared" si="100"/>
        <v>5</v>
      </c>
      <c r="F325" s="8">
        <f t="shared" si="100"/>
        <v>5</v>
      </c>
      <c r="G325" s="8">
        <f t="shared" si="100"/>
        <v>4</v>
      </c>
      <c r="H325" s="8">
        <f t="shared" si="100"/>
        <v>1</v>
      </c>
      <c r="I325" s="8">
        <f t="shared" si="100"/>
        <v>3</v>
      </c>
      <c r="J325" s="8">
        <f t="shared" si="100"/>
        <v>4</v>
      </c>
      <c r="K325" s="8">
        <f t="shared" si="100"/>
        <v>5</v>
      </c>
      <c r="L325" s="8">
        <f t="shared" si="100"/>
        <v>3</v>
      </c>
      <c r="M325" s="8">
        <f t="shared" si="100"/>
        <v>2</v>
      </c>
      <c r="N325" s="8">
        <f t="shared" si="100"/>
        <v>1</v>
      </c>
      <c r="O325" s="8">
        <f t="shared" si="100"/>
        <v>2</v>
      </c>
      <c r="P325" s="8">
        <f t="shared" si="100"/>
        <v>3</v>
      </c>
      <c r="Q325" s="8">
        <f t="shared" si="100"/>
        <v>4</v>
      </c>
      <c r="R325" s="8">
        <f t="shared" si="100"/>
        <v>5</v>
      </c>
      <c r="S325" s="8">
        <f t="shared" si="100"/>
        <v>5</v>
      </c>
      <c r="T325" s="8">
        <f t="shared" si="100"/>
        <v>4</v>
      </c>
      <c r="U325" s="8">
        <f t="shared" si="100"/>
        <v>4</v>
      </c>
      <c r="V325" s="8">
        <f t="shared" si="100"/>
        <v>5</v>
      </c>
      <c r="W325" s="8">
        <f t="shared" si="100"/>
        <v>0</v>
      </c>
      <c r="X325" s="8">
        <f t="shared" si="100"/>
        <v>0</v>
      </c>
      <c r="Y325" s="8">
        <f t="shared" si="100"/>
        <v>0</v>
      </c>
      <c r="Z325" s="8">
        <f t="shared" si="100"/>
        <v>0</v>
      </c>
      <c r="AA325" s="8">
        <f t="shared" si="100"/>
        <v>0</v>
      </c>
      <c r="AB325" s="8">
        <f t="shared" si="100"/>
        <v>0</v>
      </c>
      <c r="AC325" s="8">
        <f t="shared" si="100"/>
        <v>0</v>
      </c>
      <c r="AD325" s="8">
        <f t="shared" si="100"/>
        <v>0</v>
      </c>
      <c r="AE325" s="8">
        <f t="shared" si="100"/>
        <v>0</v>
      </c>
      <c r="AF325" s="8">
        <f t="shared" si="100"/>
        <v>0</v>
      </c>
      <c r="AG325" s="8">
        <f t="shared" si="100"/>
        <v>0</v>
      </c>
      <c r="AH325" s="8">
        <f t="shared" si="100"/>
        <v>0</v>
      </c>
      <c r="AI325" s="8">
        <f t="shared" si="100"/>
        <v>0</v>
      </c>
      <c r="AJ325" s="8">
        <f t="shared" si="100"/>
        <v>0</v>
      </c>
      <c r="AK325" s="8">
        <f t="shared" si="100"/>
        <v>0</v>
      </c>
      <c r="AL325" s="8">
        <f t="shared" si="100"/>
        <v>0</v>
      </c>
      <c r="AM325" s="8">
        <f t="shared" si="100"/>
        <v>0</v>
      </c>
      <c r="AN325" s="8">
        <f t="shared" si="100"/>
        <v>0</v>
      </c>
      <c r="AO325" s="8">
        <f t="shared" si="100"/>
        <v>0</v>
      </c>
      <c r="AP325" s="8">
        <f t="shared" si="100"/>
        <v>0</v>
      </c>
      <c r="AQ325" s="8">
        <f t="shared" si="100"/>
        <v>0</v>
      </c>
      <c r="AR325" s="8">
        <f t="shared" si="100"/>
        <v>0</v>
      </c>
      <c r="AS325" s="8">
        <f t="shared" si="100"/>
        <v>0</v>
      </c>
      <c r="AT325" s="8">
        <f t="shared" si="100"/>
        <v>0</v>
      </c>
      <c r="AU325" s="8">
        <f t="shared" si="100"/>
        <v>0</v>
      </c>
      <c r="AV325" s="8">
        <f t="shared" si="100"/>
        <v>0</v>
      </c>
      <c r="AW325" s="8">
        <f t="shared" si="100"/>
        <v>0</v>
      </c>
      <c r="AX325" s="8">
        <f t="shared" si="100"/>
        <v>0</v>
      </c>
      <c r="AY325" s="8">
        <f t="shared" si="100"/>
        <v>0</v>
      </c>
      <c r="AZ325" s="8">
        <f t="shared" si="100"/>
        <v>0</v>
      </c>
      <c r="BA325" s="8"/>
      <c r="BB325" s="8"/>
      <c r="BC325" s="8"/>
      <c r="BD325" s="8"/>
      <c r="BE325" s="8"/>
      <c r="BF325" s="8"/>
      <c r="BG325" s="8"/>
    </row>
    <row r="326" spans="1:59" x14ac:dyDescent="0.3">
      <c r="A326" s="8">
        <f t="shared" si="101"/>
        <v>1</v>
      </c>
      <c r="B326" s="8">
        <f t="shared" si="100"/>
        <v>2</v>
      </c>
      <c r="C326" s="8">
        <f t="shared" si="100"/>
        <v>3</v>
      </c>
      <c r="D326" s="8">
        <f t="shared" si="100"/>
        <v>4</v>
      </c>
      <c r="E326" s="8">
        <f t="shared" si="100"/>
        <v>5</v>
      </c>
      <c r="F326" s="8">
        <f t="shared" si="100"/>
        <v>5</v>
      </c>
      <c r="G326" s="8">
        <f t="shared" si="100"/>
        <v>4</v>
      </c>
      <c r="H326" s="8">
        <f t="shared" si="100"/>
        <v>1</v>
      </c>
      <c r="I326" s="8">
        <f t="shared" si="100"/>
        <v>3</v>
      </c>
      <c r="J326" s="8">
        <f t="shared" si="100"/>
        <v>4</v>
      </c>
      <c r="K326" s="8">
        <f t="shared" si="100"/>
        <v>5</v>
      </c>
      <c r="L326" s="8">
        <f t="shared" si="100"/>
        <v>3</v>
      </c>
      <c r="M326" s="8">
        <f t="shared" si="100"/>
        <v>2</v>
      </c>
      <c r="N326" s="8">
        <f t="shared" si="100"/>
        <v>1</v>
      </c>
      <c r="O326" s="8">
        <f t="shared" si="100"/>
        <v>2</v>
      </c>
      <c r="P326" s="8">
        <f t="shared" si="100"/>
        <v>3</v>
      </c>
      <c r="Q326" s="8">
        <f t="shared" si="100"/>
        <v>4</v>
      </c>
      <c r="R326" s="8">
        <f t="shared" si="100"/>
        <v>5</v>
      </c>
      <c r="S326" s="8">
        <f t="shared" si="100"/>
        <v>5</v>
      </c>
      <c r="T326" s="8">
        <f t="shared" si="100"/>
        <v>4</v>
      </c>
      <c r="U326" s="8">
        <f t="shared" si="100"/>
        <v>4</v>
      </c>
      <c r="V326" s="8">
        <f t="shared" si="100"/>
        <v>5</v>
      </c>
      <c r="W326" s="8">
        <f t="shared" si="100"/>
        <v>0</v>
      </c>
      <c r="X326" s="8">
        <f t="shared" si="100"/>
        <v>0</v>
      </c>
      <c r="Y326" s="8">
        <f t="shared" si="100"/>
        <v>0</v>
      </c>
      <c r="Z326" s="8">
        <f t="shared" si="100"/>
        <v>0</v>
      </c>
      <c r="AA326" s="8">
        <f t="shared" si="100"/>
        <v>0</v>
      </c>
      <c r="AB326" s="8">
        <f t="shared" si="100"/>
        <v>0</v>
      </c>
      <c r="AC326" s="8">
        <f t="shared" si="100"/>
        <v>0</v>
      </c>
      <c r="AD326" s="8">
        <f t="shared" si="100"/>
        <v>0</v>
      </c>
      <c r="AE326" s="8">
        <f t="shared" si="100"/>
        <v>0</v>
      </c>
      <c r="AF326" s="8">
        <f t="shared" si="100"/>
        <v>0</v>
      </c>
      <c r="AG326" s="8">
        <f t="shared" si="100"/>
        <v>0</v>
      </c>
      <c r="AH326" s="8">
        <f t="shared" si="100"/>
        <v>0</v>
      </c>
      <c r="AI326" s="8">
        <f t="shared" si="100"/>
        <v>0</v>
      </c>
      <c r="AJ326" s="8">
        <f t="shared" si="100"/>
        <v>0</v>
      </c>
      <c r="AK326" s="8">
        <f t="shared" si="100"/>
        <v>0</v>
      </c>
      <c r="AL326" s="8">
        <f t="shared" si="100"/>
        <v>0</v>
      </c>
      <c r="AM326" s="8">
        <f t="shared" si="100"/>
        <v>0</v>
      </c>
      <c r="AN326" s="8">
        <f t="shared" si="100"/>
        <v>0</v>
      </c>
      <c r="AO326" s="8">
        <f t="shared" si="100"/>
        <v>0</v>
      </c>
      <c r="AP326" s="8">
        <f t="shared" si="100"/>
        <v>0</v>
      </c>
      <c r="AQ326" s="8">
        <f t="shared" si="100"/>
        <v>0</v>
      </c>
      <c r="AR326" s="8">
        <f t="shared" si="100"/>
        <v>0</v>
      </c>
      <c r="AS326" s="8">
        <f t="shared" si="100"/>
        <v>0</v>
      </c>
      <c r="AT326" s="8">
        <f t="shared" si="100"/>
        <v>0</v>
      </c>
      <c r="AU326" s="8">
        <f t="shared" si="100"/>
        <v>0</v>
      </c>
      <c r="AV326" s="8">
        <f t="shared" si="100"/>
        <v>0</v>
      </c>
      <c r="AW326" s="8">
        <f t="shared" si="100"/>
        <v>0</v>
      </c>
      <c r="AX326" s="8">
        <f t="shared" si="100"/>
        <v>0</v>
      </c>
      <c r="AY326" s="8">
        <f t="shared" si="100"/>
        <v>0</v>
      </c>
      <c r="AZ326" s="8">
        <f t="shared" si="100"/>
        <v>0</v>
      </c>
      <c r="BA326" s="8"/>
      <c r="BB326" s="8"/>
      <c r="BC326" s="8"/>
      <c r="BD326" s="8"/>
      <c r="BE326" s="8"/>
      <c r="BF326" s="8"/>
      <c r="BG326" s="8"/>
    </row>
    <row r="327" spans="1:59" x14ac:dyDescent="0.3">
      <c r="A327" s="8">
        <f t="shared" si="101"/>
        <v>1</v>
      </c>
      <c r="B327" s="8">
        <f t="shared" si="100"/>
        <v>2</v>
      </c>
      <c r="C327" s="8">
        <f t="shared" si="100"/>
        <v>3</v>
      </c>
      <c r="D327" s="8">
        <f t="shared" si="100"/>
        <v>4</v>
      </c>
      <c r="E327" s="8">
        <f t="shared" si="100"/>
        <v>5</v>
      </c>
      <c r="F327" s="8">
        <f t="shared" si="100"/>
        <v>5</v>
      </c>
      <c r="G327" s="8">
        <f t="shared" si="100"/>
        <v>4</v>
      </c>
      <c r="H327" s="8">
        <f t="shared" si="100"/>
        <v>1</v>
      </c>
      <c r="I327" s="8">
        <f t="shared" si="100"/>
        <v>3</v>
      </c>
      <c r="J327" s="8">
        <f t="shared" si="100"/>
        <v>4</v>
      </c>
      <c r="K327" s="8">
        <f t="shared" si="100"/>
        <v>5</v>
      </c>
      <c r="L327" s="8">
        <f t="shared" si="100"/>
        <v>3</v>
      </c>
      <c r="M327" s="8">
        <f t="shared" si="100"/>
        <v>2</v>
      </c>
      <c r="N327" s="8">
        <f t="shared" si="100"/>
        <v>1</v>
      </c>
      <c r="O327" s="8">
        <f t="shared" si="100"/>
        <v>2</v>
      </c>
      <c r="P327" s="8">
        <f t="shared" si="100"/>
        <v>3</v>
      </c>
      <c r="Q327" s="8">
        <f t="shared" si="100"/>
        <v>4</v>
      </c>
      <c r="R327" s="8">
        <f t="shared" si="100"/>
        <v>5</v>
      </c>
      <c r="S327" s="8">
        <f t="shared" si="100"/>
        <v>5</v>
      </c>
      <c r="T327" s="8">
        <f t="shared" si="100"/>
        <v>4</v>
      </c>
      <c r="U327" s="8">
        <f t="shared" si="100"/>
        <v>4</v>
      </c>
      <c r="V327" s="8">
        <f t="shared" si="100"/>
        <v>5</v>
      </c>
      <c r="W327" s="8">
        <f t="shared" si="100"/>
        <v>0</v>
      </c>
      <c r="X327" s="8">
        <f t="shared" si="100"/>
        <v>0</v>
      </c>
      <c r="Y327" s="8">
        <f t="shared" si="100"/>
        <v>0</v>
      </c>
      <c r="Z327" s="8">
        <f t="shared" si="100"/>
        <v>0</v>
      </c>
      <c r="AA327" s="8">
        <f t="shared" si="100"/>
        <v>0</v>
      </c>
      <c r="AB327" s="8">
        <f t="shared" si="100"/>
        <v>0</v>
      </c>
      <c r="AC327" s="8">
        <f t="shared" si="100"/>
        <v>0</v>
      </c>
      <c r="AD327" s="8">
        <f t="shared" si="100"/>
        <v>0</v>
      </c>
      <c r="AE327" s="8">
        <f t="shared" si="100"/>
        <v>0</v>
      </c>
      <c r="AF327" s="8">
        <f t="shared" si="100"/>
        <v>0</v>
      </c>
      <c r="AG327" s="8">
        <f t="shared" si="100"/>
        <v>0</v>
      </c>
      <c r="AH327" s="8">
        <f t="shared" si="100"/>
        <v>0</v>
      </c>
      <c r="AI327" s="8">
        <f t="shared" si="100"/>
        <v>0</v>
      </c>
      <c r="AJ327" s="8">
        <f t="shared" si="100"/>
        <v>0</v>
      </c>
      <c r="AK327" s="8">
        <f t="shared" si="100"/>
        <v>0</v>
      </c>
      <c r="AL327" s="8">
        <f t="shared" si="100"/>
        <v>0</v>
      </c>
      <c r="AM327" s="8">
        <f t="shared" si="100"/>
        <v>0</v>
      </c>
      <c r="AN327" s="8">
        <f t="shared" si="100"/>
        <v>0</v>
      </c>
      <c r="AO327" s="8">
        <f t="shared" si="100"/>
        <v>0</v>
      </c>
      <c r="AP327" s="8">
        <f t="shared" si="100"/>
        <v>0</v>
      </c>
      <c r="AQ327" s="8">
        <f t="shared" si="100"/>
        <v>0</v>
      </c>
      <c r="AR327" s="8">
        <f t="shared" si="100"/>
        <v>0</v>
      </c>
      <c r="AS327" s="8">
        <f t="shared" si="100"/>
        <v>0</v>
      </c>
      <c r="AT327" s="8">
        <f t="shared" si="100"/>
        <v>0</v>
      </c>
      <c r="AU327" s="8">
        <f t="shared" si="100"/>
        <v>0</v>
      </c>
      <c r="AV327" s="8">
        <f t="shared" si="100"/>
        <v>0</v>
      </c>
      <c r="AW327" s="8">
        <f t="shared" si="100"/>
        <v>0</v>
      </c>
      <c r="AX327" s="8">
        <f t="shared" si="100"/>
        <v>0</v>
      </c>
      <c r="AY327" s="8">
        <f t="shared" si="100"/>
        <v>0</v>
      </c>
      <c r="AZ327" s="8">
        <f t="shared" si="100"/>
        <v>0</v>
      </c>
      <c r="BA327" s="8"/>
      <c r="BB327" s="8"/>
      <c r="BC327" s="8"/>
      <c r="BD327" s="8"/>
      <c r="BE327" s="8"/>
      <c r="BF327" s="8"/>
      <c r="BG327" s="8"/>
    </row>
    <row r="328" spans="1:59" x14ac:dyDescent="0.3">
      <c r="A328" s="8">
        <f t="shared" si="101"/>
        <v>1</v>
      </c>
      <c r="B328" s="8">
        <f t="shared" si="100"/>
        <v>2</v>
      </c>
      <c r="C328" s="8">
        <f t="shared" si="100"/>
        <v>3</v>
      </c>
      <c r="D328" s="8">
        <f t="shared" si="100"/>
        <v>4</v>
      </c>
      <c r="E328" s="8">
        <f t="shared" si="100"/>
        <v>5</v>
      </c>
      <c r="F328" s="8">
        <f t="shared" si="100"/>
        <v>5</v>
      </c>
      <c r="G328" s="8">
        <f t="shared" si="100"/>
        <v>4</v>
      </c>
      <c r="H328" s="8">
        <f t="shared" si="100"/>
        <v>1</v>
      </c>
      <c r="I328" s="8">
        <f t="shared" si="100"/>
        <v>3</v>
      </c>
      <c r="J328" s="8">
        <f t="shared" si="100"/>
        <v>4</v>
      </c>
      <c r="K328" s="8">
        <f t="shared" si="100"/>
        <v>5</v>
      </c>
      <c r="L328" s="8">
        <f t="shared" si="100"/>
        <v>3</v>
      </c>
      <c r="M328" s="8">
        <f t="shared" si="100"/>
        <v>2</v>
      </c>
      <c r="N328" s="8">
        <f t="shared" si="100"/>
        <v>1</v>
      </c>
      <c r="O328" s="8">
        <f t="shared" si="100"/>
        <v>2</v>
      </c>
      <c r="P328" s="8">
        <f t="shared" si="100"/>
        <v>3</v>
      </c>
      <c r="Q328" s="8">
        <f t="shared" si="100"/>
        <v>4</v>
      </c>
      <c r="R328" s="8">
        <f t="shared" si="100"/>
        <v>5</v>
      </c>
      <c r="S328" s="8">
        <f t="shared" si="100"/>
        <v>5</v>
      </c>
      <c r="T328" s="8">
        <f t="shared" si="100"/>
        <v>4</v>
      </c>
      <c r="U328" s="8">
        <f t="shared" si="100"/>
        <v>4</v>
      </c>
      <c r="V328" s="8">
        <f t="shared" si="100"/>
        <v>5</v>
      </c>
      <c r="W328" s="8">
        <f t="shared" si="100"/>
        <v>0</v>
      </c>
      <c r="X328" s="8">
        <f t="shared" si="100"/>
        <v>0</v>
      </c>
      <c r="Y328" s="8">
        <f t="shared" si="100"/>
        <v>0</v>
      </c>
      <c r="Z328" s="8">
        <f t="shared" si="100"/>
        <v>0</v>
      </c>
      <c r="AA328" s="8">
        <f t="shared" si="100"/>
        <v>0</v>
      </c>
      <c r="AB328" s="8">
        <f t="shared" si="100"/>
        <v>0</v>
      </c>
      <c r="AC328" s="8">
        <f t="shared" si="100"/>
        <v>0</v>
      </c>
      <c r="AD328" s="8">
        <f t="shared" si="100"/>
        <v>0</v>
      </c>
      <c r="AE328" s="8">
        <f t="shared" si="100"/>
        <v>0</v>
      </c>
      <c r="AF328" s="8">
        <f t="shared" si="100"/>
        <v>0</v>
      </c>
      <c r="AG328" s="8">
        <f t="shared" si="100"/>
        <v>0</v>
      </c>
      <c r="AH328" s="8">
        <f t="shared" si="100"/>
        <v>0</v>
      </c>
      <c r="AI328" s="8">
        <f t="shared" si="100"/>
        <v>0</v>
      </c>
      <c r="AJ328" s="8">
        <f t="shared" si="100"/>
        <v>0</v>
      </c>
      <c r="AK328" s="8">
        <f t="shared" si="100"/>
        <v>0</v>
      </c>
      <c r="AL328" s="8">
        <f t="shared" si="100"/>
        <v>0</v>
      </c>
      <c r="AM328" s="8">
        <f t="shared" si="100"/>
        <v>0</v>
      </c>
      <c r="AN328" s="8">
        <f t="shared" si="100"/>
        <v>0</v>
      </c>
      <c r="AO328" s="8">
        <f t="shared" si="100"/>
        <v>0</v>
      </c>
      <c r="AP328" s="8">
        <f t="shared" si="100"/>
        <v>0</v>
      </c>
      <c r="AQ328" s="8">
        <f t="shared" si="100"/>
        <v>0</v>
      </c>
      <c r="AR328" s="8">
        <f t="shared" si="100"/>
        <v>0</v>
      </c>
      <c r="AS328" s="8">
        <f t="shared" si="100"/>
        <v>0</v>
      </c>
      <c r="AT328" s="8">
        <f t="shared" si="100"/>
        <v>0</v>
      </c>
      <c r="AU328" s="8">
        <f t="shared" si="100"/>
        <v>0</v>
      </c>
      <c r="AV328" s="8">
        <f t="shared" si="100"/>
        <v>0</v>
      </c>
      <c r="AW328" s="8">
        <f t="shared" si="100"/>
        <v>0</v>
      </c>
      <c r="AX328" s="8">
        <f t="shared" si="100"/>
        <v>0</v>
      </c>
      <c r="AY328" s="8">
        <f t="shared" si="100"/>
        <v>0</v>
      </c>
      <c r="AZ328" s="8">
        <f t="shared" si="100"/>
        <v>0</v>
      </c>
      <c r="BA328" s="8"/>
      <c r="BB328" s="8"/>
      <c r="BC328" s="8"/>
      <c r="BD328" s="8"/>
      <c r="BE328" s="8"/>
      <c r="BF328" s="8"/>
      <c r="BG328" s="8"/>
    </row>
    <row r="329" spans="1:59" x14ac:dyDescent="0.3">
      <c r="A329" s="8">
        <f t="shared" si="101"/>
        <v>1</v>
      </c>
      <c r="B329" s="8">
        <f t="shared" si="101"/>
        <v>2</v>
      </c>
      <c r="C329" s="8">
        <f t="shared" si="101"/>
        <v>3</v>
      </c>
      <c r="D329" s="8">
        <f t="shared" si="101"/>
        <v>4</v>
      </c>
      <c r="E329" s="8">
        <f t="shared" si="101"/>
        <v>5</v>
      </c>
      <c r="F329" s="8">
        <f t="shared" si="101"/>
        <v>5</v>
      </c>
      <c r="G329" s="8">
        <f t="shared" si="101"/>
        <v>4</v>
      </c>
      <c r="H329" s="8">
        <f t="shared" si="101"/>
        <v>1</v>
      </c>
      <c r="I329" s="8">
        <f t="shared" si="101"/>
        <v>3</v>
      </c>
      <c r="J329" s="8">
        <f t="shared" si="101"/>
        <v>4</v>
      </c>
      <c r="K329" s="8">
        <f t="shared" si="101"/>
        <v>5</v>
      </c>
      <c r="L329" s="8">
        <f t="shared" si="101"/>
        <v>3</v>
      </c>
      <c r="M329" s="8">
        <f t="shared" si="101"/>
        <v>2</v>
      </c>
      <c r="N329" s="8">
        <f t="shared" si="101"/>
        <v>1</v>
      </c>
      <c r="O329" s="8">
        <f t="shared" si="101"/>
        <v>2</v>
      </c>
      <c r="P329" s="8">
        <f t="shared" si="101"/>
        <v>3</v>
      </c>
      <c r="Q329" s="8">
        <f t="shared" ref="Q329:AZ336" si="102">Q328</f>
        <v>4</v>
      </c>
      <c r="R329" s="8">
        <f t="shared" si="102"/>
        <v>5</v>
      </c>
      <c r="S329" s="8">
        <f t="shared" si="102"/>
        <v>5</v>
      </c>
      <c r="T329" s="8">
        <f t="shared" si="102"/>
        <v>4</v>
      </c>
      <c r="U329" s="8">
        <f t="shared" si="102"/>
        <v>4</v>
      </c>
      <c r="V329" s="8">
        <f t="shared" si="102"/>
        <v>5</v>
      </c>
      <c r="W329" s="8">
        <f t="shared" si="102"/>
        <v>0</v>
      </c>
      <c r="X329" s="8">
        <f t="shared" si="102"/>
        <v>0</v>
      </c>
      <c r="Y329" s="8">
        <f t="shared" si="102"/>
        <v>0</v>
      </c>
      <c r="Z329" s="8">
        <f t="shared" si="102"/>
        <v>0</v>
      </c>
      <c r="AA329" s="8">
        <f t="shared" si="102"/>
        <v>0</v>
      </c>
      <c r="AB329" s="8">
        <f t="shared" si="102"/>
        <v>0</v>
      </c>
      <c r="AC329" s="8">
        <f t="shared" si="102"/>
        <v>0</v>
      </c>
      <c r="AD329" s="8">
        <f t="shared" si="102"/>
        <v>0</v>
      </c>
      <c r="AE329" s="8">
        <f t="shared" si="102"/>
        <v>0</v>
      </c>
      <c r="AF329" s="8">
        <f t="shared" si="102"/>
        <v>0</v>
      </c>
      <c r="AG329" s="8">
        <f t="shared" si="102"/>
        <v>0</v>
      </c>
      <c r="AH329" s="8">
        <f t="shared" si="102"/>
        <v>0</v>
      </c>
      <c r="AI329" s="8">
        <f t="shared" si="102"/>
        <v>0</v>
      </c>
      <c r="AJ329" s="8">
        <f t="shared" si="102"/>
        <v>0</v>
      </c>
      <c r="AK329" s="8">
        <f t="shared" si="102"/>
        <v>0</v>
      </c>
      <c r="AL329" s="8">
        <f t="shared" si="102"/>
        <v>0</v>
      </c>
      <c r="AM329" s="8">
        <f t="shared" si="102"/>
        <v>0</v>
      </c>
      <c r="AN329" s="8">
        <f t="shared" si="102"/>
        <v>0</v>
      </c>
      <c r="AO329" s="8">
        <f t="shared" si="102"/>
        <v>0</v>
      </c>
      <c r="AP329" s="8">
        <f t="shared" si="102"/>
        <v>0</v>
      </c>
      <c r="AQ329" s="8">
        <f t="shared" si="102"/>
        <v>0</v>
      </c>
      <c r="AR329" s="8">
        <f t="shared" si="102"/>
        <v>0</v>
      </c>
      <c r="AS329" s="8">
        <f t="shared" si="102"/>
        <v>0</v>
      </c>
      <c r="AT329" s="8">
        <f t="shared" si="102"/>
        <v>0</v>
      </c>
      <c r="AU329" s="8">
        <f t="shared" si="102"/>
        <v>0</v>
      </c>
      <c r="AV329" s="8">
        <f t="shared" si="102"/>
        <v>0</v>
      </c>
      <c r="AW329" s="8">
        <f t="shared" si="102"/>
        <v>0</v>
      </c>
      <c r="AX329" s="8">
        <f t="shared" si="102"/>
        <v>0</v>
      </c>
      <c r="AY329" s="8">
        <f t="shared" si="102"/>
        <v>0</v>
      </c>
      <c r="AZ329" s="8">
        <f t="shared" si="102"/>
        <v>0</v>
      </c>
      <c r="BA329" s="8"/>
      <c r="BB329" s="8"/>
      <c r="BC329" s="8"/>
      <c r="BD329" s="8"/>
      <c r="BE329" s="8"/>
      <c r="BF329" s="8"/>
      <c r="BG329" s="8"/>
    </row>
    <row r="330" spans="1:59" x14ac:dyDescent="0.3">
      <c r="A330" s="8">
        <f t="shared" si="101"/>
        <v>1</v>
      </c>
      <c r="B330" s="8">
        <f t="shared" si="101"/>
        <v>2</v>
      </c>
      <c r="C330" s="8">
        <f t="shared" si="101"/>
        <v>3</v>
      </c>
      <c r="D330" s="8">
        <f t="shared" si="101"/>
        <v>4</v>
      </c>
      <c r="E330" s="8">
        <f t="shared" si="101"/>
        <v>5</v>
      </c>
      <c r="F330" s="8">
        <f t="shared" si="101"/>
        <v>5</v>
      </c>
      <c r="G330" s="8">
        <f t="shared" si="101"/>
        <v>4</v>
      </c>
      <c r="H330" s="8">
        <f t="shared" si="101"/>
        <v>1</v>
      </c>
      <c r="I330" s="8">
        <f t="shared" si="101"/>
        <v>3</v>
      </c>
      <c r="J330" s="8">
        <f t="shared" si="101"/>
        <v>4</v>
      </c>
      <c r="K330" s="8">
        <f t="shared" si="101"/>
        <v>5</v>
      </c>
      <c r="L330" s="8">
        <f t="shared" si="101"/>
        <v>3</v>
      </c>
      <c r="M330" s="8">
        <f t="shared" si="101"/>
        <v>2</v>
      </c>
      <c r="N330" s="8">
        <f t="shared" si="101"/>
        <v>1</v>
      </c>
      <c r="O330" s="8">
        <f t="shared" si="101"/>
        <v>2</v>
      </c>
      <c r="P330" s="8">
        <f t="shared" si="101"/>
        <v>3</v>
      </c>
      <c r="Q330" s="8">
        <f t="shared" si="102"/>
        <v>4</v>
      </c>
      <c r="R330" s="8">
        <f t="shared" si="102"/>
        <v>5</v>
      </c>
      <c r="S330" s="8">
        <f t="shared" si="102"/>
        <v>5</v>
      </c>
      <c r="T330" s="8">
        <f t="shared" si="102"/>
        <v>4</v>
      </c>
      <c r="U330" s="8">
        <f t="shared" si="102"/>
        <v>4</v>
      </c>
      <c r="V330" s="8">
        <f t="shared" si="102"/>
        <v>5</v>
      </c>
      <c r="W330" s="8">
        <f t="shared" si="102"/>
        <v>0</v>
      </c>
      <c r="X330" s="8">
        <f t="shared" si="102"/>
        <v>0</v>
      </c>
      <c r="Y330" s="8">
        <f t="shared" si="102"/>
        <v>0</v>
      </c>
      <c r="Z330" s="8">
        <f t="shared" si="102"/>
        <v>0</v>
      </c>
      <c r="AA330" s="8">
        <f t="shared" si="102"/>
        <v>0</v>
      </c>
      <c r="AB330" s="8">
        <f t="shared" si="102"/>
        <v>0</v>
      </c>
      <c r="AC330" s="8">
        <f t="shared" si="102"/>
        <v>0</v>
      </c>
      <c r="AD330" s="8">
        <f t="shared" si="102"/>
        <v>0</v>
      </c>
      <c r="AE330" s="8">
        <f t="shared" si="102"/>
        <v>0</v>
      </c>
      <c r="AF330" s="8">
        <f t="shared" si="102"/>
        <v>0</v>
      </c>
      <c r="AG330" s="8">
        <f t="shared" si="102"/>
        <v>0</v>
      </c>
      <c r="AH330" s="8">
        <f t="shared" si="102"/>
        <v>0</v>
      </c>
      <c r="AI330" s="8">
        <f t="shared" si="102"/>
        <v>0</v>
      </c>
      <c r="AJ330" s="8">
        <f t="shared" si="102"/>
        <v>0</v>
      </c>
      <c r="AK330" s="8">
        <f t="shared" si="102"/>
        <v>0</v>
      </c>
      <c r="AL330" s="8">
        <f t="shared" si="102"/>
        <v>0</v>
      </c>
      <c r="AM330" s="8">
        <f t="shared" si="102"/>
        <v>0</v>
      </c>
      <c r="AN330" s="8">
        <f t="shared" si="102"/>
        <v>0</v>
      </c>
      <c r="AO330" s="8">
        <f t="shared" si="102"/>
        <v>0</v>
      </c>
      <c r="AP330" s="8">
        <f t="shared" si="102"/>
        <v>0</v>
      </c>
      <c r="AQ330" s="8">
        <f t="shared" si="102"/>
        <v>0</v>
      </c>
      <c r="AR330" s="8">
        <f t="shared" si="102"/>
        <v>0</v>
      </c>
      <c r="AS330" s="8">
        <f t="shared" si="102"/>
        <v>0</v>
      </c>
      <c r="AT330" s="8">
        <f t="shared" si="102"/>
        <v>0</v>
      </c>
      <c r="AU330" s="8">
        <f t="shared" si="102"/>
        <v>0</v>
      </c>
      <c r="AV330" s="8">
        <f t="shared" si="102"/>
        <v>0</v>
      </c>
      <c r="AW330" s="8">
        <f t="shared" si="102"/>
        <v>0</v>
      </c>
      <c r="AX330" s="8">
        <f t="shared" si="102"/>
        <v>0</v>
      </c>
      <c r="AY330" s="8">
        <f t="shared" si="102"/>
        <v>0</v>
      </c>
      <c r="AZ330" s="8">
        <f t="shared" si="102"/>
        <v>0</v>
      </c>
      <c r="BA330" s="8"/>
      <c r="BB330" s="8"/>
      <c r="BC330" s="8"/>
      <c r="BD330" s="8"/>
      <c r="BE330" s="8"/>
      <c r="BF330" s="8"/>
      <c r="BG330" s="8"/>
    </row>
    <row r="331" spans="1:59" x14ac:dyDescent="0.3">
      <c r="A331" s="8">
        <f t="shared" si="101"/>
        <v>1</v>
      </c>
      <c r="B331" s="8">
        <f t="shared" si="101"/>
        <v>2</v>
      </c>
      <c r="C331" s="8">
        <f t="shared" si="101"/>
        <v>3</v>
      </c>
      <c r="D331" s="8">
        <f t="shared" si="101"/>
        <v>4</v>
      </c>
      <c r="E331" s="8">
        <f t="shared" si="101"/>
        <v>5</v>
      </c>
      <c r="F331" s="8">
        <f t="shared" si="101"/>
        <v>5</v>
      </c>
      <c r="G331" s="8">
        <f t="shared" si="101"/>
        <v>4</v>
      </c>
      <c r="H331" s="8">
        <f t="shared" si="101"/>
        <v>1</v>
      </c>
      <c r="I331" s="8">
        <f t="shared" si="101"/>
        <v>3</v>
      </c>
      <c r="J331" s="8">
        <f t="shared" si="101"/>
        <v>4</v>
      </c>
      <c r="K331" s="8">
        <f t="shared" si="101"/>
        <v>5</v>
      </c>
      <c r="L331" s="8">
        <f t="shared" si="101"/>
        <v>3</v>
      </c>
      <c r="M331" s="8">
        <f t="shared" si="101"/>
        <v>2</v>
      </c>
      <c r="N331" s="8">
        <f t="shared" si="101"/>
        <v>1</v>
      </c>
      <c r="O331" s="8">
        <f t="shared" si="101"/>
        <v>2</v>
      </c>
      <c r="P331" s="8">
        <f t="shared" si="101"/>
        <v>3</v>
      </c>
      <c r="Q331" s="8">
        <f t="shared" si="102"/>
        <v>4</v>
      </c>
      <c r="R331" s="8">
        <f t="shared" si="102"/>
        <v>5</v>
      </c>
      <c r="S331" s="8">
        <f t="shared" si="102"/>
        <v>5</v>
      </c>
      <c r="T331" s="8">
        <f t="shared" si="102"/>
        <v>4</v>
      </c>
      <c r="U331" s="8">
        <f t="shared" si="102"/>
        <v>4</v>
      </c>
      <c r="V331" s="8">
        <f t="shared" si="102"/>
        <v>5</v>
      </c>
      <c r="W331" s="8">
        <f t="shared" si="102"/>
        <v>0</v>
      </c>
      <c r="X331" s="8">
        <f t="shared" si="102"/>
        <v>0</v>
      </c>
      <c r="Y331" s="8">
        <f t="shared" si="102"/>
        <v>0</v>
      </c>
      <c r="Z331" s="8">
        <f t="shared" si="102"/>
        <v>0</v>
      </c>
      <c r="AA331" s="8">
        <f t="shared" si="102"/>
        <v>0</v>
      </c>
      <c r="AB331" s="8">
        <f t="shared" si="102"/>
        <v>0</v>
      </c>
      <c r="AC331" s="8">
        <f t="shared" si="102"/>
        <v>0</v>
      </c>
      <c r="AD331" s="8">
        <f t="shared" si="102"/>
        <v>0</v>
      </c>
      <c r="AE331" s="8">
        <f t="shared" si="102"/>
        <v>0</v>
      </c>
      <c r="AF331" s="8">
        <f t="shared" si="102"/>
        <v>0</v>
      </c>
      <c r="AG331" s="8">
        <f t="shared" si="102"/>
        <v>0</v>
      </c>
      <c r="AH331" s="8">
        <f t="shared" si="102"/>
        <v>0</v>
      </c>
      <c r="AI331" s="8">
        <f t="shared" si="102"/>
        <v>0</v>
      </c>
      <c r="AJ331" s="8">
        <f t="shared" si="102"/>
        <v>0</v>
      </c>
      <c r="AK331" s="8">
        <f t="shared" si="102"/>
        <v>0</v>
      </c>
      <c r="AL331" s="8">
        <f t="shared" si="102"/>
        <v>0</v>
      </c>
      <c r="AM331" s="8">
        <f t="shared" si="102"/>
        <v>0</v>
      </c>
      <c r="AN331" s="8">
        <f t="shared" si="102"/>
        <v>0</v>
      </c>
      <c r="AO331" s="8">
        <f t="shared" si="102"/>
        <v>0</v>
      </c>
      <c r="AP331" s="8">
        <f t="shared" si="102"/>
        <v>0</v>
      </c>
      <c r="AQ331" s="8">
        <f t="shared" si="102"/>
        <v>0</v>
      </c>
      <c r="AR331" s="8">
        <f t="shared" si="102"/>
        <v>0</v>
      </c>
      <c r="AS331" s="8">
        <f t="shared" si="102"/>
        <v>0</v>
      </c>
      <c r="AT331" s="8">
        <f t="shared" si="102"/>
        <v>0</v>
      </c>
      <c r="AU331" s="8">
        <f t="shared" si="102"/>
        <v>0</v>
      </c>
      <c r="AV331" s="8">
        <f t="shared" si="102"/>
        <v>0</v>
      </c>
      <c r="AW331" s="8">
        <f t="shared" si="102"/>
        <v>0</v>
      </c>
      <c r="AX331" s="8">
        <f t="shared" si="102"/>
        <v>0</v>
      </c>
      <c r="AY331" s="8">
        <f t="shared" si="102"/>
        <v>0</v>
      </c>
      <c r="AZ331" s="8">
        <f t="shared" si="102"/>
        <v>0</v>
      </c>
      <c r="BA331" s="8"/>
      <c r="BB331" s="8"/>
      <c r="BC331" s="8"/>
      <c r="BD331" s="8"/>
      <c r="BE331" s="8"/>
      <c r="BF331" s="8"/>
      <c r="BG331" s="8"/>
    </row>
    <row r="332" spans="1:59" x14ac:dyDescent="0.3">
      <c r="A332" s="8">
        <f t="shared" si="101"/>
        <v>1</v>
      </c>
      <c r="B332" s="8">
        <f t="shared" si="101"/>
        <v>2</v>
      </c>
      <c r="C332" s="8">
        <f t="shared" si="101"/>
        <v>3</v>
      </c>
      <c r="D332" s="8">
        <f t="shared" si="101"/>
        <v>4</v>
      </c>
      <c r="E332" s="8">
        <f t="shared" si="101"/>
        <v>5</v>
      </c>
      <c r="F332" s="8">
        <f t="shared" si="101"/>
        <v>5</v>
      </c>
      <c r="G332" s="8">
        <f t="shared" si="101"/>
        <v>4</v>
      </c>
      <c r="H332" s="8">
        <f t="shared" si="101"/>
        <v>1</v>
      </c>
      <c r="I332" s="8">
        <f t="shared" si="101"/>
        <v>3</v>
      </c>
      <c r="J332" s="8">
        <f t="shared" si="101"/>
        <v>4</v>
      </c>
      <c r="K332" s="8">
        <f t="shared" si="101"/>
        <v>5</v>
      </c>
      <c r="L332" s="8">
        <f t="shared" si="101"/>
        <v>3</v>
      </c>
      <c r="M332" s="8">
        <f t="shared" si="101"/>
        <v>2</v>
      </c>
      <c r="N332" s="8">
        <f t="shared" si="101"/>
        <v>1</v>
      </c>
      <c r="O332" s="8">
        <f t="shared" si="101"/>
        <v>2</v>
      </c>
      <c r="P332" s="8">
        <f t="shared" si="101"/>
        <v>3</v>
      </c>
      <c r="Q332" s="8">
        <f t="shared" si="102"/>
        <v>4</v>
      </c>
      <c r="R332" s="8">
        <f t="shared" si="102"/>
        <v>5</v>
      </c>
      <c r="S332" s="8">
        <f t="shared" si="102"/>
        <v>5</v>
      </c>
      <c r="T332" s="8">
        <f t="shared" si="102"/>
        <v>4</v>
      </c>
      <c r="U332" s="8">
        <f t="shared" si="102"/>
        <v>4</v>
      </c>
      <c r="V332" s="8">
        <f t="shared" si="102"/>
        <v>5</v>
      </c>
      <c r="W332" s="8">
        <f t="shared" si="102"/>
        <v>0</v>
      </c>
      <c r="X332" s="8">
        <f t="shared" si="102"/>
        <v>0</v>
      </c>
      <c r="Y332" s="8">
        <f t="shared" si="102"/>
        <v>0</v>
      </c>
      <c r="Z332" s="8">
        <f t="shared" si="102"/>
        <v>0</v>
      </c>
      <c r="AA332" s="8">
        <f t="shared" si="102"/>
        <v>0</v>
      </c>
      <c r="AB332" s="8">
        <f t="shared" si="102"/>
        <v>0</v>
      </c>
      <c r="AC332" s="8">
        <f t="shared" si="102"/>
        <v>0</v>
      </c>
      <c r="AD332" s="8">
        <f t="shared" si="102"/>
        <v>0</v>
      </c>
      <c r="AE332" s="8">
        <f t="shared" si="102"/>
        <v>0</v>
      </c>
      <c r="AF332" s="8">
        <f t="shared" si="102"/>
        <v>0</v>
      </c>
      <c r="AG332" s="8">
        <f t="shared" si="102"/>
        <v>0</v>
      </c>
      <c r="AH332" s="8">
        <f t="shared" si="102"/>
        <v>0</v>
      </c>
      <c r="AI332" s="8">
        <f t="shared" si="102"/>
        <v>0</v>
      </c>
      <c r="AJ332" s="8">
        <f t="shared" si="102"/>
        <v>0</v>
      </c>
      <c r="AK332" s="8">
        <f t="shared" si="102"/>
        <v>0</v>
      </c>
      <c r="AL332" s="8">
        <f t="shared" si="102"/>
        <v>0</v>
      </c>
      <c r="AM332" s="8">
        <f t="shared" si="102"/>
        <v>0</v>
      </c>
      <c r="AN332" s="8">
        <f t="shared" si="102"/>
        <v>0</v>
      </c>
      <c r="AO332" s="8">
        <f t="shared" si="102"/>
        <v>0</v>
      </c>
      <c r="AP332" s="8">
        <f t="shared" si="102"/>
        <v>0</v>
      </c>
      <c r="AQ332" s="8">
        <f t="shared" si="102"/>
        <v>0</v>
      </c>
      <c r="AR332" s="8">
        <f t="shared" si="102"/>
        <v>0</v>
      </c>
      <c r="AS332" s="8">
        <f t="shared" si="102"/>
        <v>0</v>
      </c>
      <c r="AT332" s="8">
        <f t="shared" si="102"/>
        <v>0</v>
      </c>
      <c r="AU332" s="8">
        <f t="shared" si="102"/>
        <v>0</v>
      </c>
      <c r="AV332" s="8">
        <f t="shared" si="102"/>
        <v>0</v>
      </c>
      <c r="AW332" s="8">
        <f t="shared" si="102"/>
        <v>0</v>
      </c>
      <c r="AX332" s="8">
        <f t="shared" si="102"/>
        <v>0</v>
      </c>
      <c r="AY332" s="8">
        <f t="shared" si="102"/>
        <v>0</v>
      </c>
      <c r="AZ332" s="8">
        <f t="shared" si="102"/>
        <v>0</v>
      </c>
      <c r="BA332" s="8"/>
      <c r="BB332" s="8"/>
      <c r="BC332" s="8"/>
      <c r="BD332" s="8"/>
      <c r="BE332" s="8"/>
      <c r="BF332" s="8"/>
      <c r="BG332" s="8"/>
    </row>
    <row r="333" spans="1:59" x14ac:dyDescent="0.3">
      <c r="A333" s="8">
        <f t="shared" si="101"/>
        <v>1</v>
      </c>
      <c r="B333" s="8">
        <f t="shared" si="101"/>
        <v>2</v>
      </c>
      <c r="C333" s="8">
        <f t="shared" si="101"/>
        <v>3</v>
      </c>
      <c r="D333" s="8">
        <f t="shared" si="101"/>
        <v>4</v>
      </c>
      <c r="E333" s="8">
        <f t="shared" si="101"/>
        <v>5</v>
      </c>
      <c r="F333" s="8">
        <f t="shared" si="101"/>
        <v>5</v>
      </c>
      <c r="G333" s="8">
        <f t="shared" si="101"/>
        <v>4</v>
      </c>
      <c r="H333" s="8">
        <f t="shared" si="101"/>
        <v>1</v>
      </c>
      <c r="I333" s="8">
        <f t="shared" si="101"/>
        <v>3</v>
      </c>
      <c r="J333" s="8">
        <f t="shared" si="101"/>
        <v>4</v>
      </c>
      <c r="K333" s="8">
        <f t="shared" si="101"/>
        <v>5</v>
      </c>
      <c r="L333" s="8">
        <f t="shared" si="101"/>
        <v>3</v>
      </c>
      <c r="M333" s="8">
        <f t="shared" si="101"/>
        <v>2</v>
      </c>
      <c r="N333" s="8">
        <f t="shared" si="101"/>
        <v>1</v>
      </c>
      <c r="O333" s="8">
        <f t="shared" si="101"/>
        <v>2</v>
      </c>
      <c r="P333" s="8">
        <f t="shared" si="101"/>
        <v>3</v>
      </c>
      <c r="Q333" s="8">
        <f t="shared" si="102"/>
        <v>4</v>
      </c>
      <c r="R333" s="8">
        <f t="shared" si="102"/>
        <v>5</v>
      </c>
      <c r="S333" s="8">
        <f t="shared" si="102"/>
        <v>5</v>
      </c>
      <c r="T333" s="8">
        <f t="shared" si="102"/>
        <v>4</v>
      </c>
      <c r="U333" s="8">
        <f t="shared" si="102"/>
        <v>4</v>
      </c>
      <c r="V333" s="8">
        <f t="shared" si="102"/>
        <v>5</v>
      </c>
      <c r="W333" s="8">
        <f t="shared" si="102"/>
        <v>0</v>
      </c>
      <c r="X333" s="8">
        <f t="shared" si="102"/>
        <v>0</v>
      </c>
      <c r="Y333" s="8">
        <f t="shared" si="102"/>
        <v>0</v>
      </c>
      <c r="Z333" s="8">
        <f t="shared" si="102"/>
        <v>0</v>
      </c>
      <c r="AA333" s="8">
        <f t="shared" si="102"/>
        <v>0</v>
      </c>
      <c r="AB333" s="8">
        <f t="shared" si="102"/>
        <v>0</v>
      </c>
      <c r="AC333" s="8">
        <f t="shared" si="102"/>
        <v>0</v>
      </c>
      <c r="AD333" s="8">
        <f t="shared" si="102"/>
        <v>0</v>
      </c>
      <c r="AE333" s="8">
        <f t="shared" si="102"/>
        <v>0</v>
      </c>
      <c r="AF333" s="8">
        <f t="shared" si="102"/>
        <v>0</v>
      </c>
      <c r="AG333" s="8">
        <f t="shared" si="102"/>
        <v>0</v>
      </c>
      <c r="AH333" s="8">
        <f t="shared" si="102"/>
        <v>0</v>
      </c>
      <c r="AI333" s="8">
        <f t="shared" si="102"/>
        <v>0</v>
      </c>
      <c r="AJ333" s="8">
        <f t="shared" si="102"/>
        <v>0</v>
      </c>
      <c r="AK333" s="8">
        <f t="shared" si="102"/>
        <v>0</v>
      </c>
      <c r="AL333" s="8">
        <f t="shared" si="102"/>
        <v>0</v>
      </c>
      <c r="AM333" s="8">
        <f t="shared" si="102"/>
        <v>0</v>
      </c>
      <c r="AN333" s="8">
        <f t="shared" si="102"/>
        <v>0</v>
      </c>
      <c r="AO333" s="8">
        <f t="shared" si="102"/>
        <v>0</v>
      </c>
      <c r="AP333" s="8">
        <f t="shared" si="102"/>
        <v>0</v>
      </c>
      <c r="AQ333" s="8">
        <f t="shared" si="102"/>
        <v>0</v>
      </c>
      <c r="AR333" s="8">
        <f t="shared" si="102"/>
        <v>0</v>
      </c>
      <c r="AS333" s="8">
        <f t="shared" si="102"/>
        <v>0</v>
      </c>
      <c r="AT333" s="8">
        <f t="shared" si="102"/>
        <v>0</v>
      </c>
      <c r="AU333" s="8">
        <f t="shared" si="102"/>
        <v>0</v>
      </c>
      <c r="AV333" s="8">
        <f t="shared" si="102"/>
        <v>0</v>
      </c>
      <c r="AW333" s="8">
        <f t="shared" si="102"/>
        <v>0</v>
      </c>
      <c r="AX333" s="8">
        <f t="shared" si="102"/>
        <v>0</v>
      </c>
      <c r="AY333" s="8">
        <f t="shared" si="102"/>
        <v>0</v>
      </c>
      <c r="AZ333" s="8">
        <f t="shared" si="102"/>
        <v>0</v>
      </c>
      <c r="BA333" s="8"/>
      <c r="BB333" s="8"/>
      <c r="BC333" s="8"/>
      <c r="BD333" s="8"/>
      <c r="BE333" s="8"/>
      <c r="BF333" s="8"/>
      <c r="BG333" s="8"/>
    </row>
    <row r="334" spans="1:59" x14ac:dyDescent="0.3">
      <c r="A334" s="8">
        <f t="shared" si="101"/>
        <v>1</v>
      </c>
      <c r="B334" s="8">
        <f t="shared" si="101"/>
        <v>2</v>
      </c>
      <c r="C334" s="8">
        <f t="shared" si="101"/>
        <v>3</v>
      </c>
      <c r="D334" s="8">
        <f t="shared" si="101"/>
        <v>4</v>
      </c>
      <c r="E334" s="8">
        <f t="shared" si="101"/>
        <v>5</v>
      </c>
      <c r="F334" s="8">
        <f t="shared" si="101"/>
        <v>5</v>
      </c>
      <c r="G334" s="8">
        <f t="shared" si="101"/>
        <v>4</v>
      </c>
      <c r="H334" s="8">
        <f t="shared" si="101"/>
        <v>1</v>
      </c>
      <c r="I334" s="8">
        <f t="shared" si="101"/>
        <v>3</v>
      </c>
      <c r="J334" s="8">
        <f t="shared" si="101"/>
        <v>4</v>
      </c>
      <c r="K334" s="8">
        <f t="shared" si="101"/>
        <v>5</v>
      </c>
      <c r="L334" s="8">
        <f t="shared" si="101"/>
        <v>3</v>
      </c>
      <c r="M334" s="8">
        <f t="shared" si="101"/>
        <v>2</v>
      </c>
      <c r="N334" s="8">
        <f t="shared" si="101"/>
        <v>1</v>
      </c>
      <c r="O334" s="8">
        <f t="shared" si="101"/>
        <v>2</v>
      </c>
      <c r="P334" s="8">
        <f t="shared" si="101"/>
        <v>3</v>
      </c>
      <c r="Q334" s="8">
        <f t="shared" si="102"/>
        <v>4</v>
      </c>
      <c r="R334" s="8">
        <f t="shared" si="102"/>
        <v>5</v>
      </c>
      <c r="S334" s="8">
        <f t="shared" si="102"/>
        <v>5</v>
      </c>
      <c r="T334" s="8">
        <f t="shared" si="102"/>
        <v>4</v>
      </c>
      <c r="U334" s="8">
        <f t="shared" si="102"/>
        <v>4</v>
      </c>
      <c r="V334" s="8">
        <f t="shared" si="102"/>
        <v>5</v>
      </c>
      <c r="W334" s="8">
        <f t="shared" si="102"/>
        <v>0</v>
      </c>
      <c r="X334" s="8">
        <f t="shared" si="102"/>
        <v>0</v>
      </c>
      <c r="Y334" s="8">
        <f t="shared" si="102"/>
        <v>0</v>
      </c>
      <c r="Z334" s="8">
        <f t="shared" si="102"/>
        <v>0</v>
      </c>
      <c r="AA334" s="8">
        <f t="shared" si="102"/>
        <v>0</v>
      </c>
      <c r="AB334" s="8">
        <f t="shared" si="102"/>
        <v>0</v>
      </c>
      <c r="AC334" s="8">
        <f t="shared" si="102"/>
        <v>0</v>
      </c>
      <c r="AD334" s="8">
        <f t="shared" si="102"/>
        <v>0</v>
      </c>
      <c r="AE334" s="8">
        <f t="shared" si="102"/>
        <v>0</v>
      </c>
      <c r="AF334" s="8">
        <f t="shared" si="102"/>
        <v>0</v>
      </c>
      <c r="AG334" s="8">
        <f t="shared" si="102"/>
        <v>0</v>
      </c>
      <c r="AH334" s="8">
        <f t="shared" si="102"/>
        <v>0</v>
      </c>
      <c r="AI334" s="8">
        <f t="shared" si="102"/>
        <v>0</v>
      </c>
      <c r="AJ334" s="8">
        <f t="shared" si="102"/>
        <v>0</v>
      </c>
      <c r="AK334" s="8">
        <f t="shared" si="102"/>
        <v>0</v>
      </c>
      <c r="AL334" s="8">
        <f t="shared" si="102"/>
        <v>0</v>
      </c>
      <c r="AM334" s="8">
        <f t="shared" si="102"/>
        <v>0</v>
      </c>
      <c r="AN334" s="8">
        <f t="shared" si="102"/>
        <v>0</v>
      </c>
      <c r="AO334" s="8">
        <f t="shared" si="102"/>
        <v>0</v>
      </c>
      <c r="AP334" s="8">
        <f t="shared" si="102"/>
        <v>0</v>
      </c>
      <c r="AQ334" s="8">
        <f t="shared" si="102"/>
        <v>0</v>
      </c>
      <c r="AR334" s="8">
        <f t="shared" si="102"/>
        <v>0</v>
      </c>
      <c r="AS334" s="8">
        <f t="shared" si="102"/>
        <v>0</v>
      </c>
      <c r="AT334" s="8">
        <f t="shared" si="102"/>
        <v>0</v>
      </c>
      <c r="AU334" s="8">
        <f t="shared" si="102"/>
        <v>0</v>
      </c>
      <c r="AV334" s="8">
        <f t="shared" si="102"/>
        <v>0</v>
      </c>
      <c r="AW334" s="8">
        <f t="shared" si="102"/>
        <v>0</v>
      </c>
      <c r="AX334" s="8">
        <f t="shared" si="102"/>
        <v>0</v>
      </c>
      <c r="AY334" s="8">
        <f t="shared" si="102"/>
        <v>0</v>
      </c>
      <c r="AZ334" s="8">
        <f t="shared" si="102"/>
        <v>0</v>
      </c>
      <c r="BA334" s="8"/>
      <c r="BB334" s="8"/>
      <c r="BC334" s="8"/>
      <c r="BD334" s="8"/>
      <c r="BE334" s="8"/>
      <c r="BF334" s="8"/>
      <c r="BG334" s="8"/>
    </row>
    <row r="335" spans="1:59" x14ac:dyDescent="0.3">
      <c r="A335" s="8">
        <f t="shared" si="101"/>
        <v>1</v>
      </c>
      <c r="B335" s="8">
        <f t="shared" si="101"/>
        <v>2</v>
      </c>
      <c r="C335" s="8">
        <f t="shared" si="101"/>
        <v>3</v>
      </c>
      <c r="D335" s="8">
        <f t="shared" si="101"/>
        <v>4</v>
      </c>
      <c r="E335" s="8">
        <f t="shared" si="101"/>
        <v>5</v>
      </c>
      <c r="F335" s="8">
        <f t="shared" si="101"/>
        <v>5</v>
      </c>
      <c r="G335" s="8">
        <f t="shared" si="101"/>
        <v>4</v>
      </c>
      <c r="H335" s="8">
        <f t="shared" si="101"/>
        <v>1</v>
      </c>
      <c r="I335" s="8">
        <f t="shared" si="101"/>
        <v>3</v>
      </c>
      <c r="J335" s="8">
        <f t="shared" si="101"/>
        <v>4</v>
      </c>
      <c r="K335" s="8">
        <f t="shared" si="101"/>
        <v>5</v>
      </c>
      <c r="L335" s="8">
        <f t="shared" si="101"/>
        <v>3</v>
      </c>
      <c r="M335" s="8">
        <f t="shared" si="101"/>
        <v>2</v>
      </c>
      <c r="N335" s="8">
        <f t="shared" si="101"/>
        <v>1</v>
      </c>
      <c r="O335" s="8">
        <f t="shared" si="101"/>
        <v>2</v>
      </c>
      <c r="P335" s="8">
        <f t="shared" si="101"/>
        <v>3</v>
      </c>
      <c r="Q335" s="8">
        <f t="shared" si="102"/>
        <v>4</v>
      </c>
      <c r="R335" s="8">
        <f t="shared" si="102"/>
        <v>5</v>
      </c>
      <c r="S335" s="8">
        <f t="shared" si="102"/>
        <v>5</v>
      </c>
      <c r="T335" s="8">
        <f t="shared" si="102"/>
        <v>4</v>
      </c>
      <c r="U335" s="8">
        <f t="shared" si="102"/>
        <v>4</v>
      </c>
      <c r="V335" s="8">
        <f t="shared" si="102"/>
        <v>5</v>
      </c>
      <c r="W335" s="8">
        <f t="shared" si="102"/>
        <v>0</v>
      </c>
      <c r="X335" s="8">
        <f t="shared" si="102"/>
        <v>0</v>
      </c>
      <c r="Y335" s="8">
        <f t="shared" si="102"/>
        <v>0</v>
      </c>
      <c r="Z335" s="8">
        <f t="shared" si="102"/>
        <v>0</v>
      </c>
      <c r="AA335" s="8">
        <f t="shared" si="102"/>
        <v>0</v>
      </c>
      <c r="AB335" s="8">
        <f t="shared" si="102"/>
        <v>0</v>
      </c>
      <c r="AC335" s="8">
        <f t="shared" si="102"/>
        <v>0</v>
      </c>
      <c r="AD335" s="8">
        <f t="shared" si="102"/>
        <v>0</v>
      </c>
      <c r="AE335" s="8">
        <f t="shared" si="102"/>
        <v>0</v>
      </c>
      <c r="AF335" s="8">
        <f t="shared" si="102"/>
        <v>0</v>
      </c>
      <c r="AG335" s="8">
        <f t="shared" si="102"/>
        <v>0</v>
      </c>
      <c r="AH335" s="8">
        <f t="shared" si="102"/>
        <v>0</v>
      </c>
      <c r="AI335" s="8">
        <f t="shared" si="102"/>
        <v>0</v>
      </c>
      <c r="AJ335" s="8">
        <f t="shared" si="102"/>
        <v>0</v>
      </c>
      <c r="AK335" s="8">
        <f t="shared" si="102"/>
        <v>0</v>
      </c>
      <c r="AL335" s="8">
        <f t="shared" si="102"/>
        <v>0</v>
      </c>
      <c r="AM335" s="8">
        <f t="shared" si="102"/>
        <v>0</v>
      </c>
      <c r="AN335" s="8">
        <f t="shared" si="102"/>
        <v>0</v>
      </c>
      <c r="AO335" s="8">
        <f t="shared" si="102"/>
        <v>0</v>
      </c>
      <c r="AP335" s="8">
        <f t="shared" si="102"/>
        <v>0</v>
      </c>
      <c r="AQ335" s="8">
        <f t="shared" si="102"/>
        <v>0</v>
      </c>
      <c r="AR335" s="8">
        <f t="shared" si="102"/>
        <v>0</v>
      </c>
      <c r="AS335" s="8">
        <f t="shared" si="102"/>
        <v>0</v>
      </c>
      <c r="AT335" s="8">
        <f t="shared" si="102"/>
        <v>0</v>
      </c>
      <c r="AU335" s="8">
        <f t="shared" si="102"/>
        <v>0</v>
      </c>
      <c r="AV335" s="8">
        <f t="shared" si="102"/>
        <v>0</v>
      </c>
      <c r="AW335" s="8">
        <f t="shared" si="102"/>
        <v>0</v>
      </c>
      <c r="AX335" s="8">
        <f t="shared" si="102"/>
        <v>0</v>
      </c>
      <c r="AY335" s="8">
        <f t="shared" si="102"/>
        <v>0</v>
      </c>
      <c r="AZ335" s="8">
        <f t="shared" si="102"/>
        <v>0</v>
      </c>
      <c r="BA335" s="8"/>
      <c r="BB335" s="8"/>
      <c r="BC335" s="8"/>
      <c r="BD335" s="8"/>
      <c r="BE335" s="8"/>
      <c r="BF335" s="8"/>
      <c r="BG335" s="8"/>
    </row>
    <row r="336" spans="1:59" x14ac:dyDescent="0.3">
      <c r="A336" s="8">
        <f t="shared" si="101"/>
        <v>1</v>
      </c>
      <c r="B336" s="8">
        <f t="shared" si="101"/>
        <v>2</v>
      </c>
      <c r="C336" s="8">
        <f t="shared" si="101"/>
        <v>3</v>
      </c>
      <c r="D336" s="8">
        <f t="shared" si="101"/>
        <v>4</v>
      </c>
      <c r="E336" s="8">
        <f t="shared" si="101"/>
        <v>5</v>
      </c>
      <c r="F336" s="8">
        <f t="shared" si="101"/>
        <v>5</v>
      </c>
      <c r="G336" s="8">
        <f t="shared" si="101"/>
        <v>4</v>
      </c>
      <c r="H336" s="8">
        <f t="shared" si="101"/>
        <v>1</v>
      </c>
      <c r="I336" s="8">
        <f t="shared" si="101"/>
        <v>3</v>
      </c>
      <c r="J336" s="8">
        <f t="shared" si="101"/>
        <v>4</v>
      </c>
      <c r="K336" s="8">
        <f t="shared" si="101"/>
        <v>5</v>
      </c>
      <c r="L336" s="8">
        <f t="shared" si="101"/>
        <v>3</v>
      </c>
      <c r="M336" s="8">
        <f t="shared" si="101"/>
        <v>2</v>
      </c>
      <c r="N336" s="8">
        <f t="shared" si="101"/>
        <v>1</v>
      </c>
      <c r="O336" s="8">
        <f t="shared" si="101"/>
        <v>2</v>
      </c>
      <c r="P336" s="8">
        <f t="shared" si="101"/>
        <v>3</v>
      </c>
      <c r="Q336" s="8">
        <f t="shared" si="102"/>
        <v>4</v>
      </c>
      <c r="R336" s="8">
        <f t="shared" si="102"/>
        <v>5</v>
      </c>
      <c r="S336" s="8">
        <f t="shared" si="102"/>
        <v>5</v>
      </c>
      <c r="T336" s="8">
        <f t="shared" ref="T336:AZ343" si="103">T335</f>
        <v>4</v>
      </c>
      <c r="U336" s="8">
        <f t="shared" si="103"/>
        <v>4</v>
      </c>
      <c r="V336" s="8">
        <f t="shared" si="103"/>
        <v>5</v>
      </c>
      <c r="W336" s="8">
        <f t="shared" si="103"/>
        <v>0</v>
      </c>
      <c r="X336" s="8">
        <f t="shared" si="103"/>
        <v>0</v>
      </c>
      <c r="Y336" s="8">
        <f t="shared" si="103"/>
        <v>0</v>
      </c>
      <c r="Z336" s="8">
        <f t="shared" si="103"/>
        <v>0</v>
      </c>
      <c r="AA336" s="8">
        <f t="shared" si="103"/>
        <v>0</v>
      </c>
      <c r="AB336" s="8">
        <f t="shared" si="103"/>
        <v>0</v>
      </c>
      <c r="AC336" s="8">
        <f t="shared" si="103"/>
        <v>0</v>
      </c>
      <c r="AD336" s="8">
        <f t="shared" si="103"/>
        <v>0</v>
      </c>
      <c r="AE336" s="8">
        <f t="shared" si="103"/>
        <v>0</v>
      </c>
      <c r="AF336" s="8">
        <f t="shared" si="103"/>
        <v>0</v>
      </c>
      <c r="AG336" s="8">
        <f t="shared" si="103"/>
        <v>0</v>
      </c>
      <c r="AH336" s="8">
        <f t="shared" si="103"/>
        <v>0</v>
      </c>
      <c r="AI336" s="8">
        <f t="shared" si="103"/>
        <v>0</v>
      </c>
      <c r="AJ336" s="8">
        <f t="shared" si="103"/>
        <v>0</v>
      </c>
      <c r="AK336" s="8">
        <f t="shared" si="103"/>
        <v>0</v>
      </c>
      <c r="AL336" s="8">
        <f t="shared" si="103"/>
        <v>0</v>
      </c>
      <c r="AM336" s="8">
        <f t="shared" si="103"/>
        <v>0</v>
      </c>
      <c r="AN336" s="8">
        <f t="shared" si="103"/>
        <v>0</v>
      </c>
      <c r="AO336" s="8">
        <f t="shared" si="103"/>
        <v>0</v>
      </c>
      <c r="AP336" s="8">
        <f t="shared" si="103"/>
        <v>0</v>
      </c>
      <c r="AQ336" s="8">
        <f t="shared" si="103"/>
        <v>0</v>
      </c>
      <c r="AR336" s="8">
        <f t="shared" si="103"/>
        <v>0</v>
      </c>
      <c r="AS336" s="8">
        <f t="shared" si="103"/>
        <v>0</v>
      </c>
      <c r="AT336" s="8">
        <f t="shared" si="103"/>
        <v>0</v>
      </c>
      <c r="AU336" s="8">
        <f t="shared" si="103"/>
        <v>0</v>
      </c>
      <c r="AV336" s="8">
        <f t="shared" si="103"/>
        <v>0</v>
      </c>
      <c r="AW336" s="8">
        <f t="shared" si="103"/>
        <v>0</v>
      </c>
      <c r="AX336" s="8">
        <f t="shared" si="103"/>
        <v>0</v>
      </c>
      <c r="AY336" s="8">
        <f t="shared" si="103"/>
        <v>0</v>
      </c>
      <c r="AZ336" s="8">
        <f t="shared" si="103"/>
        <v>0</v>
      </c>
      <c r="BA336" s="8"/>
      <c r="BB336" s="8"/>
      <c r="BC336" s="8"/>
      <c r="BD336" s="8"/>
      <c r="BE336" s="8"/>
      <c r="BF336" s="8"/>
      <c r="BG336" s="8"/>
    </row>
    <row r="337" spans="1:59" x14ac:dyDescent="0.3">
      <c r="A337" s="8">
        <f t="shared" si="101"/>
        <v>1</v>
      </c>
      <c r="B337" s="8">
        <f t="shared" si="101"/>
        <v>2</v>
      </c>
      <c r="C337" s="8">
        <f t="shared" si="101"/>
        <v>3</v>
      </c>
      <c r="D337" s="8">
        <f t="shared" si="101"/>
        <v>4</v>
      </c>
      <c r="E337" s="8">
        <f t="shared" si="101"/>
        <v>5</v>
      </c>
      <c r="F337" s="8">
        <f t="shared" si="101"/>
        <v>5</v>
      </c>
      <c r="G337" s="8">
        <f t="shared" si="101"/>
        <v>4</v>
      </c>
      <c r="H337" s="8">
        <f t="shared" si="101"/>
        <v>1</v>
      </c>
      <c r="I337" s="8">
        <f t="shared" si="101"/>
        <v>3</v>
      </c>
      <c r="J337" s="8">
        <f t="shared" si="101"/>
        <v>4</v>
      </c>
      <c r="K337" s="8">
        <f t="shared" si="101"/>
        <v>5</v>
      </c>
      <c r="L337" s="8">
        <f t="shared" si="101"/>
        <v>3</v>
      </c>
      <c r="M337" s="8">
        <f t="shared" si="101"/>
        <v>2</v>
      </c>
      <c r="N337" s="8">
        <f t="shared" si="101"/>
        <v>1</v>
      </c>
      <c r="O337" s="8">
        <f t="shared" si="101"/>
        <v>2</v>
      </c>
      <c r="P337" s="8">
        <f t="shared" si="101"/>
        <v>3</v>
      </c>
      <c r="Q337" s="8">
        <f t="shared" ref="Q337:AF352" si="104">Q336</f>
        <v>4</v>
      </c>
      <c r="R337" s="8">
        <f t="shared" si="104"/>
        <v>5</v>
      </c>
      <c r="S337" s="8">
        <f t="shared" si="104"/>
        <v>5</v>
      </c>
      <c r="T337" s="8">
        <f t="shared" si="103"/>
        <v>4</v>
      </c>
      <c r="U337" s="8">
        <f t="shared" si="103"/>
        <v>4</v>
      </c>
      <c r="V337" s="8">
        <f t="shared" si="103"/>
        <v>5</v>
      </c>
      <c r="W337" s="8">
        <f t="shared" si="103"/>
        <v>0</v>
      </c>
      <c r="X337" s="8">
        <f t="shared" si="103"/>
        <v>0</v>
      </c>
      <c r="Y337" s="8">
        <f t="shared" si="103"/>
        <v>0</v>
      </c>
      <c r="Z337" s="8">
        <f t="shared" si="103"/>
        <v>0</v>
      </c>
      <c r="AA337" s="8">
        <f t="shared" si="103"/>
        <v>0</v>
      </c>
      <c r="AB337" s="8">
        <f t="shared" si="103"/>
        <v>0</v>
      </c>
      <c r="AC337" s="8">
        <f t="shared" si="103"/>
        <v>0</v>
      </c>
      <c r="AD337" s="8">
        <f t="shared" si="103"/>
        <v>0</v>
      </c>
      <c r="AE337" s="8">
        <f t="shared" si="103"/>
        <v>0</v>
      </c>
      <c r="AF337" s="8">
        <f t="shared" si="103"/>
        <v>0</v>
      </c>
      <c r="AG337" s="8">
        <f t="shared" si="103"/>
        <v>0</v>
      </c>
      <c r="AH337" s="8">
        <f t="shared" si="103"/>
        <v>0</v>
      </c>
      <c r="AI337" s="8">
        <f t="shared" si="103"/>
        <v>0</v>
      </c>
      <c r="AJ337" s="8">
        <f t="shared" si="103"/>
        <v>0</v>
      </c>
      <c r="AK337" s="8">
        <f t="shared" si="103"/>
        <v>0</v>
      </c>
      <c r="AL337" s="8">
        <f t="shared" si="103"/>
        <v>0</v>
      </c>
      <c r="AM337" s="8">
        <f t="shared" si="103"/>
        <v>0</v>
      </c>
      <c r="AN337" s="8">
        <f t="shared" si="103"/>
        <v>0</v>
      </c>
      <c r="AO337" s="8">
        <f t="shared" si="103"/>
        <v>0</v>
      </c>
      <c r="AP337" s="8">
        <f t="shared" si="103"/>
        <v>0</v>
      </c>
      <c r="AQ337" s="8">
        <f t="shared" si="103"/>
        <v>0</v>
      </c>
      <c r="AR337" s="8">
        <f t="shared" si="103"/>
        <v>0</v>
      </c>
      <c r="AS337" s="8">
        <f t="shared" si="103"/>
        <v>0</v>
      </c>
      <c r="AT337" s="8">
        <f t="shared" si="103"/>
        <v>0</v>
      </c>
      <c r="AU337" s="8">
        <f t="shared" si="103"/>
        <v>0</v>
      </c>
      <c r="AV337" s="8">
        <f t="shared" si="103"/>
        <v>0</v>
      </c>
      <c r="AW337" s="8">
        <f t="shared" si="103"/>
        <v>0</v>
      </c>
      <c r="AX337" s="8">
        <f t="shared" si="103"/>
        <v>0</v>
      </c>
      <c r="AY337" s="8">
        <f t="shared" si="103"/>
        <v>0</v>
      </c>
      <c r="AZ337" s="8">
        <f t="shared" si="103"/>
        <v>0</v>
      </c>
      <c r="BA337" s="8"/>
      <c r="BB337" s="8"/>
      <c r="BC337" s="8"/>
      <c r="BD337" s="8"/>
      <c r="BE337" s="8"/>
      <c r="BF337" s="8"/>
      <c r="BG337" s="8"/>
    </row>
    <row r="338" spans="1:59" x14ac:dyDescent="0.3">
      <c r="A338" s="8">
        <f t="shared" si="101"/>
        <v>1</v>
      </c>
      <c r="B338" s="8">
        <f t="shared" si="101"/>
        <v>2</v>
      </c>
      <c r="C338" s="8">
        <f t="shared" si="101"/>
        <v>3</v>
      </c>
      <c r="D338" s="8">
        <f t="shared" si="101"/>
        <v>4</v>
      </c>
      <c r="E338" s="8">
        <f t="shared" si="101"/>
        <v>5</v>
      </c>
      <c r="F338" s="8">
        <f t="shared" si="101"/>
        <v>5</v>
      </c>
      <c r="G338" s="8">
        <f t="shared" si="101"/>
        <v>4</v>
      </c>
      <c r="H338" s="8">
        <f t="shared" si="101"/>
        <v>1</v>
      </c>
      <c r="I338" s="8">
        <f t="shared" si="101"/>
        <v>3</v>
      </c>
      <c r="J338" s="8">
        <f t="shared" si="101"/>
        <v>4</v>
      </c>
      <c r="K338" s="8">
        <f t="shared" si="101"/>
        <v>5</v>
      </c>
      <c r="L338" s="8">
        <f t="shared" si="101"/>
        <v>3</v>
      </c>
      <c r="M338" s="8">
        <f t="shared" si="101"/>
        <v>2</v>
      </c>
      <c r="N338" s="8">
        <f t="shared" si="101"/>
        <v>1</v>
      </c>
      <c r="O338" s="8">
        <f t="shared" si="101"/>
        <v>2</v>
      </c>
      <c r="P338" s="8">
        <f t="shared" si="101"/>
        <v>3</v>
      </c>
      <c r="Q338" s="8">
        <f t="shared" si="104"/>
        <v>4</v>
      </c>
      <c r="R338" s="8">
        <f t="shared" si="104"/>
        <v>5</v>
      </c>
      <c r="S338" s="8">
        <f t="shared" si="104"/>
        <v>5</v>
      </c>
      <c r="T338" s="8">
        <f t="shared" si="103"/>
        <v>4</v>
      </c>
      <c r="U338" s="8">
        <f t="shared" si="103"/>
        <v>4</v>
      </c>
      <c r="V338" s="8">
        <f t="shared" si="103"/>
        <v>5</v>
      </c>
      <c r="W338" s="8">
        <f t="shared" si="103"/>
        <v>0</v>
      </c>
      <c r="X338" s="8">
        <f t="shared" si="103"/>
        <v>0</v>
      </c>
      <c r="Y338" s="8">
        <f t="shared" si="103"/>
        <v>0</v>
      </c>
      <c r="Z338" s="8">
        <f t="shared" si="103"/>
        <v>0</v>
      </c>
      <c r="AA338" s="8">
        <f t="shared" si="103"/>
        <v>0</v>
      </c>
      <c r="AB338" s="8">
        <f t="shared" si="103"/>
        <v>0</v>
      </c>
      <c r="AC338" s="8">
        <f t="shared" si="103"/>
        <v>0</v>
      </c>
      <c r="AD338" s="8">
        <f t="shared" si="103"/>
        <v>0</v>
      </c>
      <c r="AE338" s="8">
        <f t="shared" si="103"/>
        <v>0</v>
      </c>
      <c r="AF338" s="8">
        <f t="shared" si="103"/>
        <v>0</v>
      </c>
      <c r="AG338" s="8">
        <f t="shared" si="103"/>
        <v>0</v>
      </c>
      <c r="AH338" s="8">
        <f t="shared" si="103"/>
        <v>0</v>
      </c>
      <c r="AI338" s="8">
        <f t="shared" si="103"/>
        <v>0</v>
      </c>
      <c r="AJ338" s="8">
        <f t="shared" si="103"/>
        <v>0</v>
      </c>
      <c r="AK338" s="8">
        <f t="shared" si="103"/>
        <v>0</v>
      </c>
      <c r="AL338" s="8">
        <f t="shared" si="103"/>
        <v>0</v>
      </c>
      <c r="AM338" s="8">
        <f t="shared" si="103"/>
        <v>0</v>
      </c>
      <c r="AN338" s="8">
        <f t="shared" si="103"/>
        <v>0</v>
      </c>
      <c r="AO338" s="8">
        <f t="shared" si="103"/>
        <v>0</v>
      </c>
      <c r="AP338" s="8">
        <f t="shared" si="103"/>
        <v>0</v>
      </c>
      <c r="AQ338" s="8">
        <f t="shared" si="103"/>
        <v>0</v>
      </c>
      <c r="AR338" s="8">
        <f t="shared" si="103"/>
        <v>0</v>
      </c>
      <c r="AS338" s="8">
        <f t="shared" si="103"/>
        <v>0</v>
      </c>
      <c r="AT338" s="8">
        <f t="shared" si="103"/>
        <v>0</v>
      </c>
      <c r="AU338" s="8">
        <f t="shared" si="103"/>
        <v>0</v>
      </c>
      <c r="AV338" s="8">
        <f t="shared" si="103"/>
        <v>0</v>
      </c>
      <c r="AW338" s="8">
        <f t="shared" si="103"/>
        <v>0</v>
      </c>
      <c r="AX338" s="8">
        <f t="shared" si="103"/>
        <v>0</v>
      </c>
      <c r="AY338" s="8">
        <f t="shared" si="103"/>
        <v>0</v>
      </c>
      <c r="AZ338" s="8">
        <f t="shared" si="103"/>
        <v>0</v>
      </c>
      <c r="BA338" s="8"/>
      <c r="BB338" s="8"/>
      <c r="BC338" s="8"/>
      <c r="BD338" s="8"/>
      <c r="BE338" s="8"/>
      <c r="BF338" s="8"/>
      <c r="BG338" s="8"/>
    </row>
    <row r="339" spans="1:59" x14ac:dyDescent="0.3">
      <c r="A339" s="8">
        <f t="shared" si="101"/>
        <v>1</v>
      </c>
      <c r="B339" s="8">
        <f t="shared" si="101"/>
        <v>2</v>
      </c>
      <c r="C339" s="8">
        <f t="shared" si="101"/>
        <v>3</v>
      </c>
      <c r="D339" s="8">
        <f t="shared" si="101"/>
        <v>4</v>
      </c>
      <c r="E339" s="8">
        <f t="shared" si="101"/>
        <v>5</v>
      </c>
      <c r="F339" s="8">
        <f t="shared" si="101"/>
        <v>5</v>
      </c>
      <c r="G339" s="8">
        <f t="shared" si="101"/>
        <v>4</v>
      </c>
      <c r="H339" s="8">
        <f t="shared" si="101"/>
        <v>1</v>
      </c>
      <c r="I339" s="8">
        <f t="shared" si="101"/>
        <v>3</v>
      </c>
      <c r="J339" s="8">
        <f t="shared" si="101"/>
        <v>4</v>
      </c>
      <c r="K339" s="8">
        <f t="shared" si="101"/>
        <v>5</v>
      </c>
      <c r="L339" s="8">
        <f t="shared" si="101"/>
        <v>3</v>
      </c>
      <c r="M339" s="8">
        <f t="shared" si="101"/>
        <v>2</v>
      </c>
      <c r="N339" s="8">
        <f t="shared" si="101"/>
        <v>1</v>
      </c>
      <c r="O339" s="8">
        <f t="shared" si="101"/>
        <v>2</v>
      </c>
      <c r="P339" s="8">
        <f t="shared" si="101"/>
        <v>3</v>
      </c>
      <c r="Q339" s="8">
        <f t="shared" si="104"/>
        <v>4</v>
      </c>
      <c r="R339" s="8">
        <f t="shared" si="104"/>
        <v>5</v>
      </c>
      <c r="S339" s="8">
        <f t="shared" si="104"/>
        <v>5</v>
      </c>
      <c r="T339" s="8">
        <f t="shared" si="103"/>
        <v>4</v>
      </c>
      <c r="U339" s="8">
        <f t="shared" si="103"/>
        <v>4</v>
      </c>
      <c r="V339" s="8">
        <f t="shared" si="103"/>
        <v>5</v>
      </c>
      <c r="W339" s="8">
        <f t="shared" si="103"/>
        <v>0</v>
      </c>
      <c r="X339" s="8">
        <f t="shared" si="103"/>
        <v>0</v>
      </c>
      <c r="Y339" s="8">
        <f t="shared" si="103"/>
        <v>0</v>
      </c>
      <c r="Z339" s="8">
        <f t="shared" si="103"/>
        <v>0</v>
      </c>
      <c r="AA339" s="8">
        <f t="shared" si="103"/>
        <v>0</v>
      </c>
      <c r="AB339" s="8">
        <f t="shared" si="103"/>
        <v>0</v>
      </c>
      <c r="AC339" s="8">
        <f t="shared" si="103"/>
        <v>0</v>
      </c>
      <c r="AD339" s="8">
        <f t="shared" si="103"/>
        <v>0</v>
      </c>
      <c r="AE339" s="8">
        <f t="shared" si="103"/>
        <v>0</v>
      </c>
      <c r="AF339" s="8">
        <f t="shared" si="103"/>
        <v>0</v>
      </c>
      <c r="AG339" s="8">
        <f t="shared" si="103"/>
        <v>0</v>
      </c>
      <c r="AH339" s="8">
        <f t="shared" si="103"/>
        <v>0</v>
      </c>
      <c r="AI339" s="8">
        <f t="shared" si="103"/>
        <v>0</v>
      </c>
      <c r="AJ339" s="8">
        <f t="shared" si="103"/>
        <v>0</v>
      </c>
      <c r="AK339" s="8">
        <f t="shared" si="103"/>
        <v>0</v>
      </c>
      <c r="AL339" s="8">
        <f t="shared" si="103"/>
        <v>0</v>
      </c>
      <c r="AM339" s="8">
        <f t="shared" si="103"/>
        <v>0</v>
      </c>
      <c r="AN339" s="8">
        <f t="shared" si="103"/>
        <v>0</v>
      </c>
      <c r="AO339" s="8">
        <f t="shared" si="103"/>
        <v>0</v>
      </c>
      <c r="AP339" s="8">
        <f t="shared" si="103"/>
        <v>0</v>
      </c>
      <c r="AQ339" s="8">
        <f t="shared" si="103"/>
        <v>0</v>
      </c>
      <c r="AR339" s="8">
        <f t="shared" si="103"/>
        <v>0</v>
      </c>
      <c r="AS339" s="8">
        <f t="shared" si="103"/>
        <v>0</v>
      </c>
      <c r="AT339" s="8">
        <f t="shared" si="103"/>
        <v>0</v>
      </c>
      <c r="AU339" s="8">
        <f t="shared" si="103"/>
        <v>0</v>
      </c>
      <c r="AV339" s="8">
        <f t="shared" si="103"/>
        <v>0</v>
      </c>
      <c r="AW339" s="8">
        <f t="shared" si="103"/>
        <v>0</v>
      </c>
      <c r="AX339" s="8">
        <f t="shared" si="103"/>
        <v>0</v>
      </c>
      <c r="AY339" s="8">
        <f t="shared" si="103"/>
        <v>0</v>
      </c>
      <c r="AZ339" s="8">
        <f t="shared" si="103"/>
        <v>0</v>
      </c>
      <c r="BA339" s="8"/>
      <c r="BB339" s="8"/>
      <c r="BC339" s="8"/>
      <c r="BD339" s="8"/>
      <c r="BE339" s="8"/>
      <c r="BF339" s="8"/>
      <c r="BG339" s="8"/>
    </row>
    <row r="340" spans="1:59" x14ac:dyDescent="0.3">
      <c r="A340" s="8">
        <f t="shared" si="101"/>
        <v>1</v>
      </c>
      <c r="B340" s="8">
        <f t="shared" si="101"/>
        <v>2</v>
      </c>
      <c r="C340" s="8">
        <f t="shared" si="101"/>
        <v>3</v>
      </c>
      <c r="D340" s="8">
        <f t="shared" si="101"/>
        <v>4</v>
      </c>
      <c r="E340" s="8">
        <f t="shared" si="101"/>
        <v>5</v>
      </c>
      <c r="F340" s="8">
        <f t="shared" si="101"/>
        <v>5</v>
      </c>
      <c r="G340" s="8">
        <f t="shared" si="101"/>
        <v>4</v>
      </c>
      <c r="H340" s="8">
        <f t="shared" si="101"/>
        <v>1</v>
      </c>
      <c r="I340" s="8">
        <f t="shared" si="101"/>
        <v>3</v>
      </c>
      <c r="J340" s="8">
        <f t="shared" si="101"/>
        <v>4</v>
      </c>
      <c r="K340" s="8">
        <f t="shared" si="101"/>
        <v>5</v>
      </c>
      <c r="L340" s="8">
        <f t="shared" si="101"/>
        <v>3</v>
      </c>
      <c r="M340" s="8">
        <f t="shared" si="101"/>
        <v>2</v>
      </c>
      <c r="N340" s="8">
        <f t="shared" si="101"/>
        <v>1</v>
      </c>
      <c r="O340" s="8">
        <f t="shared" si="101"/>
        <v>2</v>
      </c>
      <c r="P340" s="8">
        <f t="shared" si="101"/>
        <v>3</v>
      </c>
      <c r="Q340" s="8">
        <f t="shared" si="104"/>
        <v>4</v>
      </c>
      <c r="R340" s="8">
        <f t="shared" si="104"/>
        <v>5</v>
      </c>
      <c r="S340" s="8">
        <f t="shared" si="104"/>
        <v>5</v>
      </c>
      <c r="T340" s="8">
        <f t="shared" si="103"/>
        <v>4</v>
      </c>
      <c r="U340" s="8">
        <f t="shared" si="103"/>
        <v>4</v>
      </c>
      <c r="V340" s="8">
        <f t="shared" si="103"/>
        <v>5</v>
      </c>
      <c r="W340" s="8">
        <f t="shared" si="103"/>
        <v>0</v>
      </c>
      <c r="X340" s="8">
        <f t="shared" si="103"/>
        <v>0</v>
      </c>
      <c r="Y340" s="8">
        <f t="shared" si="103"/>
        <v>0</v>
      </c>
      <c r="Z340" s="8">
        <f t="shared" si="103"/>
        <v>0</v>
      </c>
      <c r="AA340" s="8">
        <f t="shared" si="103"/>
        <v>0</v>
      </c>
      <c r="AB340" s="8">
        <f t="shared" si="103"/>
        <v>0</v>
      </c>
      <c r="AC340" s="8">
        <f t="shared" si="103"/>
        <v>0</v>
      </c>
      <c r="AD340" s="8">
        <f t="shared" si="103"/>
        <v>0</v>
      </c>
      <c r="AE340" s="8">
        <f t="shared" si="103"/>
        <v>0</v>
      </c>
      <c r="AF340" s="8">
        <f t="shared" si="103"/>
        <v>0</v>
      </c>
      <c r="AG340" s="8">
        <f t="shared" si="103"/>
        <v>0</v>
      </c>
      <c r="AH340" s="8">
        <f t="shared" si="103"/>
        <v>0</v>
      </c>
      <c r="AI340" s="8">
        <f t="shared" si="103"/>
        <v>0</v>
      </c>
      <c r="AJ340" s="8">
        <f t="shared" si="103"/>
        <v>0</v>
      </c>
      <c r="AK340" s="8">
        <f t="shared" si="103"/>
        <v>0</v>
      </c>
      <c r="AL340" s="8">
        <f t="shared" si="103"/>
        <v>0</v>
      </c>
      <c r="AM340" s="8">
        <f t="shared" si="103"/>
        <v>0</v>
      </c>
      <c r="AN340" s="8">
        <f t="shared" si="103"/>
        <v>0</v>
      </c>
      <c r="AO340" s="8">
        <f t="shared" si="103"/>
        <v>0</v>
      </c>
      <c r="AP340" s="8">
        <f t="shared" si="103"/>
        <v>0</v>
      </c>
      <c r="AQ340" s="8">
        <f t="shared" si="103"/>
        <v>0</v>
      </c>
      <c r="AR340" s="8">
        <f t="shared" si="103"/>
        <v>0</v>
      </c>
      <c r="AS340" s="8">
        <f t="shared" si="103"/>
        <v>0</v>
      </c>
      <c r="AT340" s="8">
        <f t="shared" si="103"/>
        <v>0</v>
      </c>
      <c r="AU340" s="8">
        <f t="shared" si="103"/>
        <v>0</v>
      </c>
      <c r="AV340" s="8">
        <f t="shared" si="103"/>
        <v>0</v>
      </c>
      <c r="AW340" s="8">
        <f t="shared" si="103"/>
        <v>0</v>
      </c>
      <c r="AX340" s="8">
        <f t="shared" si="103"/>
        <v>0</v>
      </c>
      <c r="AY340" s="8">
        <f t="shared" si="103"/>
        <v>0</v>
      </c>
      <c r="AZ340" s="8">
        <f t="shared" si="103"/>
        <v>0</v>
      </c>
      <c r="BA340" s="8"/>
      <c r="BB340" s="8"/>
      <c r="BC340" s="8"/>
      <c r="BD340" s="8"/>
      <c r="BE340" s="8"/>
      <c r="BF340" s="8"/>
      <c r="BG340" s="8"/>
    </row>
    <row r="341" spans="1:59" x14ac:dyDescent="0.3">
      <c r="A341" s="8">
        <f t="shared" ref="A341:P356" si="105">A340</f>
        <v>1</v>
      </c>
      <c r="B341" s="8">
        <f t="shared" si="105"/>
        <v>2</v>
      </c>
      <c r="C341" s="8">
        <f t="shared" si="105"/>
        <v>3</v>
      </c>
      <c r="D341" s="8">
        <f t="shared" si="105"/>
        <v>4</v>
      </c>
      <c r="E341" s="8">
        <f t="shared" si="105"/>
        <v>5</v>
      </c>
      <c r="F341" s="8">
        <f t="shared" si="105"/>
        <v>5</v>
      </c>
      <c r="G341" s="8">
        <f t="shared" si="105"/>
        <v>4</v>
      </c>
      <c r="H341" s="8">
        <f t="shared" si="105"/>
        <v>1</v>
      </c>
      <c r="I341" s="8">
        <f t="shared" si="105"/>
        <v>3</v>
      </c>
      <c r="J341" s="8">
        <f t="shared" si="105"/>
        <v>4</v>
      </c>
      <c r="K341" s="8">
        <f t="shared" si="105"/>
        <v>5</v>
      </c>
      <c r="L341" s="8">
        <f t="shared" si="105"/>
        <v>3</v>
      </c>
      <c r="M341" s="8">
        <f t="shared" si="105"/>
        <v>2</v>
      </c>
      <c r="N341" s="8">
        <f t="shared" si="105"/>
        <v>1</v>
      </c>
      <c r="O341" s="8">
        <f t="shared" si="105"/>
        <v>2</v>
      </c>
      <c r="P341" s="8">
        <f t="shared" si="105"/>
        <v>3</v>
      </c>
      <c r="Q341" s="8">
        <f t="shared" si="104"/>
        <v>4</v>
      </c>
      <c r="R341" s="8">
        <f t="shared" si="104"/>
        <v>5</v>
      </c>
      <c r="S341" s="8">
        <f t="shared" si="104"/>
        <v>5</v>
      </c>
      <c r="T341" s="8">
        <f t="shared" si="103"/>
        <v>4</v>
      </c>
      <c r="U341" s="8">
        <f t="shared" si="103"/>
        <v>4</v>
      </c>
      <c r="V341" s="8">
        <f t="shared" si="103"/>
        <v>5</v>
      </c>
      <c r="W341" s="8">
        <f t="shared" si="103"/>
        <v>0</v>
      </c>
      <c r="X341" s="8">
        <f t="shared" si="103"/>
        <v>0</v>
      </c>
      <c r="Y341" s="8">
        <f t="shared" si="103"/>
        <v>0</v>
      </c>
      <c r="Z341" s="8">
        <f t="shared" si="103"/>
        <v>0</v>
      </c>
      <c r="AA341" s="8">
        <f t="shared" si="103"/>
        <v>0</v>
      </c>
      <c r="AB341" s="8">
        <f t="shared" si="103"/>
        <v>0</v>
      </c>
      <c r="AC341" s="8">
        <f t="shared" si="103"/>
        <v>0</v>
      </c>
      <c r="AD341" s="8">
        <f t="shared" si="103"/>
        <v>0</v>
      </c>
      <c r="AE341" s="8">
        <f t="shared" si="103"/>
        <v>0</v>
      </c>
      <c r="AF341" s="8">
        <f t="shared" si="103"/>
        <v>0</v>
      </c>
      <c r="AG341" s="8">
        <f t="shared" si="103"/>
        <v>0</v>
      </c>
      <c r="AH341" s="8">
        <f t="shared" si="103"/>
        <v>0</v>
      </c>
      <c r="AI341" s="8">
        <f t="shared" si="103"/>
        <v>0</v>
      </c>
      <c r="AJ341" s="8">
        <f t="shared" si="103"/>
        <v>0</v>
      </c>
      <c r="AK341" s="8">
        <f t="shared" si="103"/>
        <v>0</v>
      </c>
      <c r="AL341" s="8">
        <f t="shared" si="103"/>
        <v>0</v>
      </c>
      <c r="AM341" s="8">
        <f t="shared" si="103"/>
        <v>0</v>
      </c>
      <c r="AN341" s="8">
        <f t="shared" si="103"/>
        <v>0</v>
      </c>
      <c r="AO341" s="8">
        <f t="shared" si="103"/>
        <v>0</v>
      </c>
      <c r="AP341" s="8">
        <f t="shared" si="103"/>
        <v>0</v>
      </c>
      <c r="AQ341" s="8">
        <f t="shared" si="103"/>
        <v>0</v>
      </c>
      <c r="AR341" s="8">
        <f t="shared" si="103"/>
        <v>0</v>
      </c>
      <c r="AS341" s="8">
        <f t="shared" si="103"/>
        <v>0</v>
      </c>
      <c r="AT341" s="8">
        <f t="shared" si="103"/>
        <v>0</v>
      </c>
      <c r="AU341" s="8">
        <f t="shared" si="103"/>
        <v>0</v>
      </c>
      <c r="AV341" s="8">
        <f t="shared" si="103"/>
        <v>0</v>
      </c>
      <c r="AW341" s="8">
        <f t="shared" si="103"/>
        <v>0</v>
      </c>
      <c r="AX341" s="8">
        <f t="shared" si="103"/>
        <v>0</v>
      </c>
      <c r="AY341" s="8">
        <f t="shared" si="103"/>
        <v>0</v>
      </c>
      <c r="AZ341" s="8">
        <f t="shared" si="103"/>
        <v>0</v>
      </c>
      <c r="BA341" s="8"/>
      <c r="BB341" s="8"/>
      <c r="BC341" s="8"/>
      <c r="BD341" s="8"/>
      <c r="BE341" s="8"/>
      <c r="BF341" s="8"/>
      <c r="BG341" s="8"/>
    </row>
    <row r="342" spans="1:59" x14ac:dyDescent="0.3">
      <c r="A342" s="8">
        <f t="shared" si="105"/>
        <v>1</v>
      </c>
      <c r="B342" s="8">
        <f t="shared" si="105"/>
        <v>2</v>
      </c>
      <c r="C342" s="8">
        <f t="shared" si="105"/>
        <v>3</v>
      </c>
      <c r="D342" s="8">
        <f t="shared" si="105"/>
        <v>4</v>
      </c>
      <c r="E342" s="8">
        <f t="shared" si="105"/>
        <v>5</v>
      </c>
      <c r="F342" s="8">
        <f t="shared" si="105"/>
        <v>5</v>
      </c>
      <c r="G342" s="8">
        <f t="shared" si="105"/>
        <v>4</v>
      </c>
      <c r="H342" s="8">
        <f t="shared" si="105"/>
        <v>1</v>
      </c>
      <c r="I342" s="8">
        <f t="shared" si="105"/>
        <v>3</v>
      </c>
      <c r="J342" s="8">
        <f t="shared" si="105"/>
        <v>4</v>
      </c>
      <c r="K342" s="8">
        <f t="shared" si="105"/>
        <v>5</v>
      </c>
      <c r="L342" s="8">
        <f t="shared" si="105"/>
        <v>3</v>
      </c>
      <c r="M342" s="8">
        <f t="shared" si="105"/>
        <v>2</v>
      </c>
      <c r="N342" s="8">
        <f t="shared" si="105"/>
        <v>1</v>
      </c>
      <c r="O342" s="8">
        <f t="shared" si="105"/>
        <v>2</v>
      </c>
      <c r="P342" s="8">
        <f t="shared" si="105"/>
        <v>3</v>
      </c>
      <c r="Q342" s="8">
        <f t="shared" si="104"/>
        <v>4</v>
      </c>
      <c r="R342" s="8">
        <f t="shared" si="104"/>
        <v>5</v>
      </c>
      <c r="S342" s="8">
        <f t="shared" si="104"/>
        <v>5</v>
      </c>
      <c r="T342" s="8">
        <f t="shared" si="103"/>
        <v>4</v>
      </c>
      <c r="U342" s="8">
        <f t="shared" si="103"/>
        <v>4</v>
      </c>
      <c r="V342" s="8">
        <f t="shared" si="103"/>
        <v>5</v>
      </c>
      <c r="W342" s="8">
        <f t="shared" si="103"/>
        <v>0</v>
      </c>
      <c r="X342" s="8">
        <f t="shared" si="103"/>
        <v>0</v>
      </c>
      <c r="Y342" s="8">
        <f t="shared" si="103"/>
        <v>0</v>
      </c>
      <c r="Z342" s="8">
        <f t="shared" si="103"/>
        <v>0</v>
      </c>
      <c r="AA342" s="8">
        <f t="shared" si="103"/>
        <v>0</v>
      </c>
      <c r="AB342" s="8">
        <f t="shared" si="103"/>
        <v>0</v>
      </c>
      <c r="AC342" s="8">
        <f t="shared" si="103"/>
        <v>0</v>
      </c>
      <c r="AD342" s="8">
        <f t="shared" si="103"/>
        <v>0</v>
      </c>
      <c r="AE342" s="8">
        <f t="shared" si="103"/>
        <v>0</v>
      </c>
      <c r="AF342" s="8">
        <f t="shared" si="103"/>
        <v>0</v>
      </c>
      <c r="AG342" s="8">
        <f t="shared" si="103"/>
        <v>0</v>
      </c>
      <c r="AH342" s="8">
        <f t="shared" si="103"/>
        <v>0</v>
      </c>
      <c r="AI342" s="8">
        <f t="shared" si="103"/>
        <v>0</v>
      </c>
      <c r="AJ342" s="8">
        <f t="shared" si="103"/>
        <v>0</v>
      </c>
      <c r="AK342" s="8">
        <f t="shared" si="103"/>
        <v>0</v>
      </c>
      <c r="AL342" s="8">
        <f t="shared" si="103"/>
        <v>0</v>
      </c>
      <c r="AM342" s="8">
        <f t="shared" si="103"/>
        <v>0</v>
      </c>
      <c r="AN342" s="8">
        <f t="shared" si="103"/>
        <v>0</v>
      </c>
      <c r="AO342" s="8">
        <f t="shared" si="103"/>
        <v>0</v>
      </c>
      <c r="AP342" s="8">
        <f t="shared" si="103"/>
        <v>0</v>
      </c>
      <c r="AQ342" s="8">
        <f t="shared" si="103"/>
        <v>0</v>
      </c>
      <c r="AR342" s="8">
        <f t="shared" si="103"/>
        <v>0</v>
      </c>
      <c r="AS342" s="8">
        <f t="shared" si="103"/>
        <v>0</v>
      </c>
      <c r="AT342" s="8">
        <f t="shared" si="103"/>
        <v>0</v>
      </c>
      <c r="AU342" s="8">
        <f t="shared" si="103"/>
        <v>0</v>
      </c>
      <c r="AV342" s="8">
        <f t="shared" si="103"/>
        <v>0</v>
      </c>
      <c r="AW342" s="8">
        <f t="shared" si="103"/>
        <v>0</v>
      </c>
      <c r="AX342" s="8">
        <f t="shared" si="103"/>
        <v>0</v>
      </c>
      <c r="AY342" s="8">
        <f t="shared" si="103"/>
        <v>0</v>
      </c>
      <c r="AZ342" s="8">
        <f t="shared" si="103"/>
        <v>0</v>
      </c>
      <c r="BA342" s="8"/>
      <c r="BB342" s="8"/>
      <c r="BC342" s="8"/>
      <c r="BD342" s="8"/>
      <c r="BE342" s="8"/>
      <c r="BF342" s="8"/>
      <c r="BG342" s="8"/>
    </row>
    <row r="343" spans="1:59" x14ac:dyDescent="0.3">
      <c r="A343" s="8">
        <f t="shared" si="105"/>
        <v>1</v>
      </c>
      <c r="B343" s="8">
        <f t="shared" si="105"/>
        <v>2</v>
      </c>
      <c r="C343" s="8">
        <f t="shared" si="105"/>
        <v>3</v>
      </c>
      <c r="D343" s="8">
        <f t="shared" si="105"/>
        <v>4</v>
      </c>
      <c r="E343" s="8">
        <f t="shared" si="105"/>
        <v>5</v>
      </c>
      <c r="F343" s="8">
        <f t="shared" si="105"/>
        <v>5</v>
      </c>
      <c r="G343" s="8">
        <f t="shared" si="105"/>
        <v>4</v>
      </c>
      <c r="H343" s="8">
        <f t="shared" si="105"/>
        <v>1</v>
      </c>
      <c r="I343" s="8">
        <f t="shared" si="105"/>
        <v>3</v>
      </c>
      <c r="J343" s="8">
        <f t="shared" si="105"/>
        <v>4</v>
      </c>
      <c r="K343" s="8">
        <f t="shared" si="105"/>
        <v>5</v>
      </c>
      <c r="L343" s="8">
        <f t="shared" si="105"/>
        <v>3</v>
      </c>
      <c r="M343" s="8">
        <f t="shared" si="105"/>
        <v>2</v>
      </c>
      <c r="N343" s="8">
        <f t="shared" si="105"/>
        <v>1</v>
      </c>
      <c r="O343" s="8">
        <f t="shared" si="105"/>
        <v>2</v>
      </c>
      <c r="P343" s="8">
        <f t="shared" si="105"/>
        <v>3</v>
      </c>
      <c r="Q343" s="8">
        <f t="shared" si="104"/>
        <v>4</v>
      </c>
      <c r="R343" s="8">
        <f t="shared" si="104"/>
        <v>5</v>
      </c>
      <c r="S343" s="8">
        <f t="shared" si="104"/>
        <v>5</v>
      </c>
      <c r="T343" s="8">
        <f t="shared" si="103"/>
        <v>4</v>
      </c>
      <c r="U343" s="8">
        <f t="shared" si="103"/>
        <v>4</v>
      </c>
      <c r="V343" s="8">
        <f t="shared" si="103"/>
        <v>5</v>
      </c>
      <c r="W343" s="8">
        <f t="shared" si="103"/>
        <v>0</v>
      </c>
      <c r="X343" s="8">
        <f t="shared" si="103"/>
        <v>0</v>
      </c>
      <c r="Y343" s="8">
        <f t="shared" si="103"/>
        <v>0</v>
      </c>
      <c r="Z343" s="8">
        <f t="shared" si="103"/>
        <v>0</v>
      </c>
      <c r="AA343" s="8">
        <f t="shared" si="103"/>
        <v>0</v>
      </c>
      <c r="AB343" s="8">
        <f t="shared" si="103"/>
        <v>0</v>
      </c>
      <c r="AC343" s="8">
        <f t="shared" si="103"/>
        <v>0</v>
      </c>
      <c r="AD343" s="8">
        <f t="shared" si="103"/>
        <v>0</v>
      </c>
      <c r="AE343" s="8">
        <f t="shared" si="103"/>
        <v>0</v>
      </c>
      <c r="AF343" s="8">
        <f t="shared" si="103"/>
        <v>0</v>
      </c>
      <c r="AG343" s="8">
        <f t="shared" si="103"/>
        <v>0</v>
      </c>
      <c r="AH343" s="8">
        <f t="shared" si="103"/>
        <v>0</v>
      </c>
      <c r="AI343" s="8">
        <f t="shared" si="103"/>
        <v>0</v>
      </c>
      <c r="AJ343" s="8">
        <f t="shared" si="103"/>
        <v>0</v>
      </c>
      <c r="AK343" s="8">
        <f t="shared" si="103"/>
        <v>0</v>
      </c>
      <c r="AL343" s="8">
        <f t="shared" si="103"/>
        <v>0</v>
      </c>
      <c r="AM343" s="8">
        <f t="shared" si="103"/>
        <v>0</v>
      </c>
      <c r="AN343" s="8">
        <f t="shared" si="103"/>
        <v>0</v>
      </c>
      <c r="AO343" s="8">
        <f t="shared" si="103"/>
        <v>0</v>
      </c>
      <c r="AP343" s="8">
        <f t="shared" si="103"/>
        <v>0</v>
      </c>
      <c r="AQ343" s="8">
        <f t="shared" si="103"/>
        <v>0</v>
      </c>
      <c r="AR343" s="8">
        <f t="shared" ref="AR343:AZ358" si="106">AR342</f>
        <v>0</v>
      </c>
      <c r="AS343" s="8">
        <f t="shared" si="106"/>
        <v>0</v>
      </c>
      <c r="AT343" s="8">
        <f t="shared" si="106"/>
        <v>0</v>
      </c>
      <c r="AU343" s="8">
        <f t="shared" si="106"/>
        <v>0</v>
      </c>
      <c r="AV343" s="8">
        <f t="shared" si="106"/>
        <v>0</v>
      </c>
      <c r="AW343" s="8">
        <f t="shared" si="106"/>
        <v>0</v>
      </c>
      <c r="AX343" s="8">
        <f t="shared" si="106"/>
        <v>0</v>
      </c>
      <c r="AY343" s="8">
        <f t="shared" si="106"/>
        <v>0</v>
      </c>
      <c r="AZ343" s="8">
        <f t="shared" si="106"/>
        <v>0</v>
      </c>
      <c r="BA343" s="8"/>
      <c r="BB343" s="8"/>
      <c r="BC343" s="8"/>
      <c r="BD343" s="8"/>
      <c r="BE343" s="8"/>
      <c r="BF343" s="8"/>
      <c r="BG343" s="8"/>
    </row>
    <row r="344" spans="1:59" x14ac:dyDescent="0.3">
      <c r="A344" s="8">
        <f t="shared" si="105"/>
        <v>1</v>
      </c>
      <c r="B344" s="8">
        <f t="shared" si="105"/>
        <v>2</v>
      </c>
      <c r="C344" s="8">
        <f t="shared" si="105"/>
        <v>3</v>
      </c>
      <c r="D344" s="8">
        <f t="shared" si="105"/>
        <v>4</v>
      </c>
      <c r="E344" s="8">
        <f t="shared" si="105"/>
        <v>5</v>
      </c>
      <c r="F344" s="8">
        <f t="shared" si="105"/>
        <v>5</v>
      </c>
      <c r="G344" s="8">
        <f t="shared" si="105"/>
        <v>4</v>
      </c>
      <c r="H344" s="8">
        <f t="shared" si="105"/>
        <v>1</v>
      </c>
      <c r="I344" s="8">
        <f t="shared" si="105"/>
        <v>3</v>
      </c>
      <c r="J344" s="8">
        <f t="shared" si="105"/>
        <v>4</v>
      </c>
      <c r="K344" s="8">
        <f t="shared" si="105"/>
        <v>5</v>
      </c>
      <c r="L344" s="8">
        <f t="shared" si="105"/>
        <v>3</v>
      </c>
      <c r="M344" s="8">
        <f t="shared" si="105"/>
        <v>2</v>
      </c>
      <c r="N344" s="8">
        <f t="shared" si="105"/>
        <v>1</v>
      </c>
      <c r="O344" s="8">
        <f t="shared" si="105"/>
        <v>2</v>
      </c>
      <c r="P344" s="8">
        <f t="shared" si="105"/>
        <v>3</v>
      </c>
      <c r="Q344" s="8">
        <f t="shared" si="104"/>
        <v>4</v>
      </c>
      <c r="R344" s="8">
        <f t="shared" si="104"/>
        <v>5</v>
      </c>
      <c r="S344" s="8">
        <f t="shared" si="104"/>
        <v>5</v>
      </c>
      <c r="T344" s="8">
        <f t="shared" si="104"/>
        <v>4</v>
      </c>
      <c r="U344" s="8">
        <f t="shared" si="104"/>
        <v>4</v>
      </c>
      <c r="V344" s="8">
        <f t="shared" si="104"/>
        <v>5</v>
      </c>
      <c r="W344" s="8">
        <f t="shared" si="104"/>
        <v>0</v>
      </c>
      <c r="X344" s="8">
        <f t="shared" si="104"/>
        <v>0</v>
      </c>
      <c r="Y344" s="8">
        <f t="shared" si="104"/>
        <v>0</v>
      </c>
      <c r="Z344" s="8">
        <f t="shared" si="104"/>
        <v>0</v>
      </c>
      <c r="AA344" s="8">
        <f t="shared" si="104"/>
        <v>0</v>
      </c>
      <c r="AB344" s="8">
        <f t="shared" si="104"/>
        <v>0</v>
      </c>
      <c r="AC344" s="8">
        <f t="shared" si="104"/>
        <v>0</v>
      </c>
      <c r="AD344" s="8">
        <f t="shared" si="104"/>
        <v>0</v>
      </c>
      <c r="AE344" s="8">
        <f t="shared" si="104"/>
        <v>0</v>
      </c>
      <c r="AF344" s="8">
        <f t="shared" si="104"/>
        <v>0</v>
      </c>
      <c r="AG344" s="8">
        <f t="shared" ref="AG344:AV359" si="107">AG343</f>
        <v>0</v>
      </c>
      <c r="AH344" s="8">
        <f t="shared" si="107"/>
        <v>0</v>
      </c>
      <c r="AI344" s="8">
        <f t="shared" si="107"/>
        <v>0</v>
      </c>
      <c r="AJ344" s="8">
        <f t="shared" si="107"/>
        <v>0</v>
      </c>
      <c r="AK344" s="8">
        <f t="shared" si="107"/>
        <v>0</v>
      </c>
      <c r="AL344" s="8">
        <f t="shared" si="107"/>
        <v>0</v>
      </c>
      <c r="AM344" s="8">
        <f t="shared" si="107"/>
        <v>0</v>
      </c>
      <c r="AN344" s="8">
        <f t="shared" si="107"/>
        <v>0</v>
      </c>
      <c r="AO344" s="8">
        <f t="shared" si="107"/>
        <v>0</v>
      </c>
      <c r="AP344" s="8">
        <f t="shared" si="107"/>
        <v>0</v>
      </c>
      <c r="AQ344" s="8">
        <f t="shared" si="107"/>
        <v>0</v>
      </c>
      <c r="AR344" s="8">
        <f t="shared" si="106"/>
        <v>0</v>
      </c>
      <c r="AS344" s="8">
        <f t="shared" si="106"/>
        <v>0</v>
      </c>
      <c r="AT344" s="8">
        <f t="shared" si="106"/>
        <v>0</v>
      </c>
      <c r="AU344" s="8">
        <f t="shared" si="106"/>
        <v>0</v>
      </c>
      <c r="AV344" s="8">
        <f t="shared" si="106"/>
        <v>0</v>
      </c>
      <c r="AW344" s="8">
        <f t="shared" si="106"/>
        <v>0</v>
      </c>
      <c r="AX344" s="8">
        <f t="shared" si="106"/>
        <v>0</v>
      </c>
      <c r="AY344" s="8">
        <f t="shared" si="106"/>
        <v>0</v>
      </c>
      <c r="AZ344" s="8">
        <f t="shared" si="106"/>
        <v>0</v>
      </c>
      <c r="BA344" s="8"/>
      <c r="BB344" s="8"/>
      <c r="BC344" s="8"/>
      <c r="BD344" s="8"/>
      <c r="BE344" s="8"/>
      <c r="BF344" s="8"/>
      <c r="BG344" s="8"/>
    </row>
    <row r="345" spans="1:59" x14ac:dyDescent="0.3">
      <c r="A345" s="8">
        <f t="shared" si="105"/>
        <v>1</v>
      </c>
      <c r="B345" s="8">
        <f t="shared" si="105"/>
        <v>2</v>
      </c>
      <c r="C345" s="8">
        <f t="shared" si="105"/>
        <v>3</v>
      </c>
      <c r="D345" s="8">
        <f t="shared" si="105"/>
        <v>4</v>
      </c>
      <c r="E345" s="8">
        <f t="shared" si="105"/>
        <v>5</v>
      </c>
      <c r="F345" s="8">
        <f t="shared" si="105"/>
        <v>5</v>
      </c>
      <c r="G345" s="8">
        <f t="shared" si="105"/>
        <v>4</v>
      </c>
      <c r="H345" s="8">
        <f t="shared" si="105"/>
        <v>1</v>
      </c>
      <c r="I345" s="8">
        <f t="shared" si="105"/>
        <v>3</v>
      </c>
      <c r="J345" s="8">
        <f t="shared" si="105"/>
        <v>4</v>
      </c>
      <c r="K345" s="8">
        <f t="shared" si="105"/>
        <v>5</v>
      </c>
      <c r="L345" s="8">
        <f t="shared" si="105"/>
        <v>3</v>
      </c>
      <c r="M345" s="8">
        <f t="shared" si="105"/>
        <v>2</v>
      </c>
      <c r="N345" s="8">
        <f t="shared" si="105"/>
        <v>1</v>
      </c>
      <c r="O345" s="8">
        <f t="shared" si="105"/>
        <v>2</v>
      </c>
      <c r="P345" s="8">
        <f t="shared" si="105"/>
        <v>3</v>
      </c>
      <c r="Q345" s="8">
        <f t="shared" si="104"/>
        <v>4</v>
      </c>
      <c r="R345" s="8">
        <f t="shared" si="104"/>
        <v>5</v>
      </c>
      <c r="S345" s="8">
        <f t="shared" si="104"/>
        <v>5</v>
      </c>
      <c r="T345" s="8">
        <f t="shared" si="104"/>
        <v>4</v>
      </c>
      <c r="U345" s="8">
        <f t="shared" si="104"/>
        <v>4</v>
      </c>
      <c r="V345" s="8">
        <f t="shared" si="104"/>
        <v>5</v>
      </c>
      <c r="W345" s="8">
        <f t="shared" si="104"/>
        <v>0</v>
      </c>
      <c r="X345" s="8">
        <f t="shared" si="104"/>
        <v>0</v>
      </c>
      <c r="Y345" s="8">
        <f t="shared" si="104"/>
        <v>0</v>
      </c>
      <c r="Z345" s="8">
        <f t="shared" si="104"/>
        <v>0</v>
      </c>
      <c r="AA345" s="8">
        <f t="shared" si="104"/>
        <v>0</v>
      </c>
      <c r="AB345" s="8">
        <f t="shared" si="104"/>
        <v>0</v>
      </c>
      <c r="AC345" s="8">
        <f t="shared" si="104"/>
        <v>0</v>
      </c>
      <c r="AD345" s="8">
        <f t="shared" si="104"/>
        <v>0</v>
      </c>
      <c r="AE345" s="8">
        <f t="shared" si="104"/>
        <v>0</v>
      </c>
      <c r="AF345" s="8">
        <f t="shared" si="104"/>
        <v>0</v>
      </c>
      <c r="AG345" s="8">
        <f t="shared" si="107"/>
        <v>0</v>
      </c>
      <c r="AH345" s="8">
        <f t="shared" si="107"/>
        <v>0</v>
      </c>
      <c r="AI345" s="8">
        <f t="shared" si="107"/>
        <v>0</v>
      </c>
      <c r="AJ345" s="8">
        <f t="shared" si="107"/>
        <v>0</v>
      </c>
      <c r="AK345" s="8">
        <f t="shared" si="107"/>
        <v>0</v>
      </c>
      <c r="AL345" s="8">
        <f t="shared" si="107"/>
        <v>0</v>
      </c>
      <c r="AM345" s="8">
        <f t="shared" si="107"/>
        <v>0</v>
      </c>
      <c r="AN345" s="8">
        <f t="shared" si="107"/>
        <v>0</v>
      </c>
      <c r="AO345" s="8">
        <f t="shared" si="107"/>
        <v>0</v>
      </c>
      <c r="AP345" s="8">
        <f t="shared" si="107"/>
        <v>0</v>
      </c>
      <c r="AQ345" s="8">
        <f t="shared" si="107"/>
        <v>0</v>
      </c>
      <c r="AR345" s="8">
        <f t="shared" si="106"/>
        <v>0</v>
      </c>
      <c r="AS345" s="8">
        <f t="shared" si="106"/>
        <v>0</v>
      </c>
      <c r="AT345" s="8">
        <f t="shared" si="106"/>
        <v>0</v>
      </c>
      <c r="AU345" s="8">
        <f t="shared" si="106"/>
        <v>0</v>
      </c>
      <c r="AV345" s="8">
        <f t="shared" si="106"/>
        <v>0</v>
      </c>
      <c r="AW345" s="8">
        <f t="shared" si="106"/>
        <v>0</v>
      </c>
      <c r="AX345" s="8">
        <f t="shared" si="106"/>
        <v>0</v>
      </c>
      <c r="AY345" s="8">
        <f t="shared" si="106"/>
        <v>0</v>
      </c>
      <c r="AZ345" s="8">
        <f t="shared" si="106"/>
        <v>0</v>
      </c>
      <c r="BA345" s="8"/>
      <c r="BB345" s="8"/>
      <c r="BC345" s="8"/>
      <c r="BD345" s="8"/>
      <c r="BE345" s="8"/>
      <c r="BF345" s="8"/>
      <c r="BG345" s="8"/>
    </row>
    <row r="346" spans="1:59" x14ac:dyDescent="0.3">
      <c r="A346" s="8">
        <f t="shared" si="105"/>
        <v>1</v>
      </c>
      <c r="B346" s="8">
        <f t="shared" si="105"/>
        <v>2</v>
      </c>
      <c r="C346" s="8">
        <f t="shared" si="105"/>
        <v>3</v>
      </c>
      <c r="D346" s="8">
        <f t="shared" si="105"/>
        <v>4</v>
      </c>
      <c r="E346" s="8">
        <f t="shared" si="105"/>
        <v>5</v>
      </c>
      <c r="F346" s="8">
        <f t="shared" si="105"/>
        <v>5</v>
      </c>
      <c r="G346" s="8">
        <f t="shared" si="105"/>
        <v>4</v>
      </c>
      <c r="H346" s="8">
        <f t="shared" si="105"/>
        <v>1</v>
      </c>
      <c r="I346" s="8">
        <f t="shared" si="105"/>
        <v>3</v>
      </c>
      <c r="J346" s="8">
        <f t="shared" si="105"/>
        <v>4</v>
      </c>
      <c r="K346" s="8">
        <f t="shared" si="105"/>
        <v>5</v>
      </c>
      <c r="L346" s="8">
        <f t="shared" si="105"/>
        <v>3</v>
      </c>
      <c r="M346" s="8">
        <f t="shared" si="105"/>
        <v>2</v>
      </c>
      <c r="N346" s="8">
        <f t="shared" si="105"/>
        <v>1</v>
      </c>
      <c r="O346" s="8">
        <f t="shared" si="105"/>
        <v>2</v>
      </c>
      <c r="P346" s="8">
        <f t="shared" si="105"/>
        <v>3</v>
      </c>
      <c r="Q346" s="8">
        <f t="shared" si="104"/>
        <v>4</v>
      </c>
      <c r="R346" s="8">
        <f t="shared" si="104"/>
        <v>5</v>
      </c>
      <c r="S346" s="8">
        <f t="shared" si="104"/>
        <v>5</v>
      </c>
      <c r="T346" s="8">
        <f t="shared" si="104"/>
        <v>4</v>
      </c>
      <c r="U346" s="8">
        <f t="shared" si="104"/>
        <v>4</v>
      </c>
      <c r="V346" s="8">
        <f t="shared" si="104"/>
        <v>5</v>
      </c>
      <c r="W346" s="8">
        <f t="shared" si="104"/>
        <v>0</v>
      </c>
      <c r="X346" s="8">
        <f t="shared" si="104"/>
        <v>0</v>
      </c>
      <c r="Y346" s="8">
        <f t="shared" si="104"/>
        <v>0</v>
      </c>
      <c r="Z346" s="8">
        <f t="shared" si="104"/>
        <v>0</v>
      </c>
      <c r="AA346" s="8">
        <f t="shared" si="104"/>
        <v>0</v>
      </c>
      <c r="AB346" s="8">
        <f t="shared" si="104"/>
        <v>0</v>
      </c>
      <c r="AC346" s="8">
        <f t="shared" si="104"/>
        <v>0</v>
      </c>
      <c r="AD346" s="8">
        <f t="shared" si="104"/>
        <v>0</v>
      </c>
      <c r="AE346" s="8">
        <f t="shared" si="104"/>
        <v>0</v>
      </c>
      <c r="AF346" s="8">
        <f t="shared" si="104"/>
        <v>0</v>
      </c>
      <c r="AG346" s="8">
        <f t="shared" si="107"/>
        <v>0</v>
      </c>
      <c r="AH346" s="8">
        <f t="shared" si="107"/>
        <v>0</v>
      </c>
      <c r="AI346" s="8">
        <f t="shared" si="107"/>
        <v>0</v>
      </c>
      <c r="AJ346" s="8">
        <f t="shared" si="107"/>
        <v>0</v>
      </c>
      <c r="AK346" s="8">
        <f t="shared" si="107"/>
        <v>0</v>
      </c>
      <c r="AL346" s="8">
        <f t="shared" si="107"/>
        <v>0</v>
      </c>
      <c r="AM346" s="8">
        <f t="shared" si="107"/>
        <v>0</v>
      </c>
      <c r="AN346" s="8">
        <f t="shared" si="107"/>
        <v>0</v>
      </c>
      <c r="AO346" s="8">
        <f t="shared" si="107"/>
        <v>0</v>
      </c>
      <c r="AP346" s="8">
        <f t="shared" si="107"/>
        <v>0</v>
      </c>
      <c r="AQ346" s="8">
        <f t="shared" si="107"/>
        <v>0</v>
      </c>
      <c r="AR346" s="8">
        <f t="shared" si="106"/>
        <v>0</v>
      </c>
      <c r="AS346" s="8">
        <f t="shared" si="106"/>
        <v>0</v>
      </c>
      <c r="AT346" s="8">
        <f t="shared" si="106"/>
        <v>0</v>
      </c>
      <c r="AU346" s="8">
        <f t="shared" si="106"/>
        <v>0</v>
      </c>
      <c r="AV346" s="8">
        <f t="shared" si="106"/>
        <v>0</v>
      </c>
      <c r="AW346" s="8">
        <f t="shared" si="106"/>
        <v>0</v>
      </c>
      <c r="AX346" s="8">
        <f t="shared" si="106"/>
        <v>0</v>
      </c>
      <c r="AY346" s="8">
        <f t="shared" si="106"/>
        <v>0</v>
      </c>
      <c r="AZ346" s="8">
        <f t="shared" si="106"/>
        <v>0</v>
      </c>
      <c r="BA346" s="8"/>
      <c r="BB346" s="8"/>
      <c r="BC346" s="8"/>
      <c r="BD346" s="8"/>
      <c r="BE346" s="8"/>
      <c r="BF346" s="8"/>
      <c r="BG346" s="8"/>
    </row>
    <row r="347" spans="1:59" x14ac:dyDescent="0.3">
      <c r="A347" s="8">
        <f t="shared" si="105"/>
        <v>1</v>
      </c>
      <c r="B347" s="8">
        <f t="shared" si="105"/>
        <v>2</v>
      </c>
      <c r="C347" s="8">
        <f t="shared" si="105"/>
        <v>3</v>
      </c>
      <c r="D347" s="8">
        <f t="shared" si="105"/>
        <v>4</v>
      </c>
      <c r="E347" s="8">
        <f t="shared" si="105"/>
        <v>5</v>
      </c>
      <c r="F347" s="8">
        <f t="shared" si="105"/>
        <v>5</v>
      </c>
      <c r="G347" s="8">
        <f t="shared" si="105"/>
        <v>4</v>
      </c>
      <c r="H347" s="8">
        <f t="shared" si="105"/>
        <v>1</v>
      </c>
      <c r="I347" s="8">
        <f t="shared" si="105"/>
        <v>3</v>
      </c>
      <c r="J347" s="8">
        <f t="shared" si="105"/>
        <v>4</v>
      </c>
      <c r="K347" s="8">
        <f t="shared" si="105"/>
        <v>5</v>
      </c>
      <c r="L347" s="8">
        <f t="shared" si="105"/>
        <v>3</v>
      </c>
      <c r="M347" s="8">
        <f t="shared" si="105"/>
        <v>2</v>
      </c>
      <c r="N347" s="8">
        <f t="shared" si="105"/>
        <v>1</v>
      </c>
      <c r="O347" s="8">
        <f t="shared" si="105"/>
        <v>2</v>
      </c>
      <c r="P347" s="8">
        <f t="shared" si="105"/>
        <v>3</v>
      </c>
      <c r="Q347" s="8">
        <f t="shared" si="104"/>
        <v>4</v>
      </c>
      <c r="R347" s="8">
        <f t="shared" si="104"/>
        <v>5</v>
      </c>
      <c r="S347" s="8">
        <f t="shared" si="104"/>
        <v>5</v>
      </c>
      <c r="T347" s="8">
        <f t="shared" si="104"/>
        <v>4</v>
      </c>
      <c r="U347" s="8">
        <f t="shared" si="104"/>
        <v>4</v>
      </c>
      <c r="V347" s="8">
        <f t="shared" si="104"/>
        <v>5</v>
      </c>
      <c r="W347" s="8">
        <f t="shared" si="104"/>
        <v>0</v>
      </c>
      <c r="X347" s="8">
        <f t="shared" si="104"/>
        <v>0</v>
      </c>
      <c r="Y347" s="8">
        <f t="shared" si="104"/>
        <v>0</v>
      </c>
      <c r="Z347" s="8">
        <f t="shared" si="104"/>
        <v>0</v>
      </c>
      <c r="AA347" s="8">
        <f t="shared" si="104"/>
        <v>0</v>
      </c>
      <c r="AB347" s="8">
        <f t="shared" si="104"/>
        <v>0</v>
      </c>
      <c r="AC347" s="8">
        <f t="shared" si="104"/>
        <v>0</v>
      </c>
      <c r="AD347" s="8">
        <f t="shared" si="104"/>
        <v>0</v>
      </c>
      <c r="AE347" s="8">
        <f t="shared" si="104"/>
        <v>0</v>
      </c>
      <c r="AF347" s="8">
        <f t="shared" si="104"/>
        <v>0</v>
      </c>
      <c r="AG347" s="8">
        <f t="shared" si="107"/>
        <v>0</v>
      </c>
      <c r="AH347" s="8">
        <f t="shared" si="107"/>
        <v>0</v>
      </c>
      <c r="AI347" s="8">
        <f t="shared" si="107"/>
        <v>0</v>
      </c>
      <c r="AJ347" s="8">
        <f t="shared" si="107"/>
        <v>0</v>
      </c>
      <c r="AK347" s="8">
        <f t="shared" si="107"/>
        <v>0</v>
      </c>
      <c r="AL347" s="8">
        <f t="shared" si="107"/>
        <v>0</v>
      </c>
      <c r="AM347" s="8">
        <f t="shared" si="107"/>
        <v>0</v>
      </c>
      <c r="AN347" s="8">
        <f t="shared" si="107"/>
        <v>0</v>
      </c>
      <c r="AO347" s="8">
        <f t="shared" si="107"/>
        <v>0</v>
      </c>
      <c r="AP347" s="8">
        <f t="shared" si="107"/>
        <v>0</v>
      </c>
      <c r="AQ347" s="8">
        <f t="shared" si="107"/>
        <v>0</v>
      </c>
      <c r="AR347" s="8">
        <f t="shared" si="106"/>
        <v>0</v>
      </c>
      <c r="AS347" s="8">
        <f t="shared" si="106"/>
        <v>0</v>
      </c>
      <c r="AT347" s="8">
        <f t="shared" si="106"/>
        <v>0</v>
      </c>
      <c r="AU347" s="8">
        <f t="shared" si="106"/>
        <v>0</v>
      </c>
      <c r="AV347" s="8">
        <f t="shared" si="106"/>
        <v>0</v>
      </c>
      <c r="AW347" s="8">
        <f t="shared" si="106"/>
        <v>0</v>
      </c>
      <c r="AX347" s="8">
        <f t="shared" si="106"/>
        <v>0</v>
      </c>
      <c r="AY347" s="8">
        <f t="shared" si="106"/>
        <v>0</v>
      </c>
      <c r="AZ347" s="8">
        <f t="shared" si="106"/>
        <v>0</v>
      </c>
      <c r="BA347" s="8"/>
      <c r="BB347" s="8"/>
      <c r="BC347" s="8"/>
      <c r="BD347" s="8"/>
      <c r="BE347" s="8"/>
      <c r="BF347" s="8"/>
      <c r="BG347" s="8"/>
    </row>
    <row r="348" spans="1:59" x14ac:dyDescent="0.3">
      <c r="A348" s="8">
        <f t="shared" si="105"/>
        <v>1</v>
      </c>
      <c r="B348" s="8">
        <f t="shared" si="105"/>
        <v>2</v>
      </c>
      <c r="C348" s="8">
        <f t="shared" si="105"/>
        <v>3</v>
      </c>
      <c r="D348" s="8">
        <f t="shared" si="105"/>
        <v>4</v>
      </c>
      <c r="E348" s="8">
        <f t="shared" si="105"/>
        <v>5</v>
      </c>
      <c r="F348" s="8">
        <f t="shared" si="105"/>
        <v>5</v>
      </c>
      <c r="G348" s="8">
        <f t="shared" si="105"/>
        <v>4</v>
      </c>
      <c r="H348" s="8">
        <f t="shared" si="105"/>
        <v>1</v>
      </c>
      <c r="I348" s="8">
        <f t="shared" si="105"/>
        <v>3</v>
      </c>
      <c r="J348" s="8">
        <f t="shared" si="105"/>
        <v>4</v>
      </c>
      <c r="K348" s="8">
        <f t="shared" si="105"/>
        <v>5</v>
      </c>
      <c r="L348" s="8">
        <f t="shared" si="105"/>
        <v>3</v>
      </c>
      <c r="M348" s="8">
        <f t="shared" si="105"/>
        <v>2</v>
      </c>
      <c r="N348" s="8">
        <f t="shared" si="105"/>
        <v>1</v>
      </c>
      <c r="O348" s="8">
        <f t="shared" si="105"/>
        <v>2</v>
      </c>
      <c r="P348" s="8">
        <f t="shared" si="105"/>
        <v>3</v>
      </c>
      <c r="Q348" s="8">
        <f t="shared" si="104"/>
        <v>4</v>
      </c>
      <c r="R348" s="8">
        <f t="shared" si="104"/>
        <v>5</v>
      </c>
      <c r="S348" s="8">
        <f t="shared" si="104"/>
        <v>5</v>
      </c>
      <c r="T348" s="8">
        <f t="shared" si="104"/>
        <v>4</v>
      </c>
      <c r="U348" s="8">
        <f t="shared" si="104"/>
        <v>4</v>
      </c>
      <c r="V348" s="8">
        <f t="shared" si="104"/>
        <v>5</v>
      </c>
      <c r="W348" s="8">
        <f t="shared" si="104"/>
        <v>0</v>
      </c>
      <c r="X348" s="8">
        <f t="shared" si="104"/>
        <v>0</v>
      </c>
      <c r="Y348" s="8">
        <f t="shared" si="104"/>
        <v>0</v>
      </c>
      <c r="Z348" s="8">
        <f t="shared" si="104"/>
        <v>0</v>
      </c>
      <c r="AA348" s="8">
        <f t="shared" si="104"/>
        <v>0</v>
      </c>
      <c r="AB348" s="8">
        <f t="shared" si="104"/>
        <v>0</v>
      </c>
      <c r="AC348" s="8">
        <f t="shared" si="104"/>
        <v>0</v>
      </c>
      <c r="AD348" s="8">
        <f t="shared" si="104"/>
        <v>0</v>
      </c>
      <c r="AE348" s="8">
        <f t="shared" si="104"/>
        <v>0</v>
      </c>
      <c r="AF348" s="8">
        <f t="shared" si="104"/>
        <v>0</v>
      </c>
      <c r="AG348" s="8">
        <f t="shared" si="107"/>
        <v>0</v>
      </c>
      <c r="AH348" s="8">
        <f t="shared" si="107"/>
        <v>0</v>
      </c>
      <c r="AI348" s="8">
        <f t="shared" si="107"/>
        <v>0</v>
      </c>
      <c r="AJ348" s="8">
        <f t="shared" si="107"/>
        <v>0</v>
      </c>
      <c r="AK348" s="8">
        <f t="shared" si="107"/>
        <v>0</v>
      </c>
      <c r="AL348" s="8">
        <f t="shared" si="107"/>
        <v>0</v>
      </c>
      <c r="AM348" s="8">
        <f t="shared" si="107"/>
        <v>0</v>
      </c>
      <c r="AN348" s="8">
        <f t="shared" si="107"/>
        <v>0</v>
      </c>
      <c r="AO348" s="8">
        <f t="shared" si="107"/>
        <v>0</v>
      </c>
      <c r="AP348" s="8">
        <f t="shared" si="107"/>
        <v>0</v>
      </c>
      <c r="AQ348" s="8">
        <f t="shared" si="107"/>
        <v>0</v>
      </c>
      <c r="AR348" s="8">
        <f t="shared" si="106"/>
        <v>0</v>
      </c>
      <c r="AS348" s="8">
        <f t="shared" si="106"/>
        <v>0</v>
      </c>
      <c r="AT348" s="8">
        <f t="shared" si="106"/>
        <v>0</v>
      </c>
      <c r="AU348" s="8">
        <f t="shared" si="106"/>
        <v>0</v>
      </c>
      <c r="AV348" s="8">
        <f t="shared" si="106"/>
        <v>0</v>
      </c>
      <c r="AW348" s="8">
        <f t="shared" si="106"/>
        <v>0</v>
      </c>
      <c r="AX348" s="8">
        <f t="shared" si="106"/>
        <v>0</v>
      </c>
      <c r="AY348" s="8">
        <f t="shared" si="106"/>
        <v>0</v>
      </c>
      <c r="AZ348" s="8">
        <f t="shared" si="106"/>
        <v>0</v>
      </c>
      <c r="BA348" s="8"/>
      <c r="BB348" s="8"/>
      <c r="BC348" s="8"/>
      <c r="BD348" s="8"/>
      <c r="BE348" s="8"/>
      <c r="BF348" s="8"/>
      <c r="BG348" s="8"/>
    </row>
    <row r="349" spans="1:59" x14ac:dyDescent="0.3">
      <c r="A349" s="8">
        <f t="shared" si="105"/>
        <v>1</v>
      </c>
      <c r="B349" s="8">
        <f t="shared" si="105"/>
        <v>2</v>
      </c>
      <c r="C349" s="8">
        <f t="shared" si="105"/>
        <v>3</v>
      </c>
      <c r="D349" s="8">
        <f t="shared" si="105"/>
        <v>4</v>
      </c>
      <c r="E349" s="8">
        <f t="shared" si="105"/>
        <v>5</v>
      </c>
      <c r="F349" s="8">
        <f t="shared" si="105"/>
        <v>5</v>
      </c>
      <c r="G349" s="8">
        <f t="shared" si="105"/>
        <v>4</v>
      </c>
      <c r="H349" s="8">
        <f t="shared" si="105"/>
        <v>1</v>
      </c>
      <c r="I349" s="8">
        <f t="shared" si="105"/>
        <v>3</v>
      </c>
      <c r="J349" s="8">
        <f t="shared" si="105"/>
        <v>4</v>
      </c>
      <c r="K349" s="8">
        <f t="shared" si="105"/>
        <v>5</v>
      </c>
      <c r="L349" s="8">
        <f t="shared" si="105"/>
        <v>3</v>
      </c>
      <c r="M349" s="8">
        <f t="shared" si="105"/>
        <v>2</v>
      </c>
      <c r="N349" s="8">
        <f t="shared" si="105"/>
        <v>1</v>
      </c>
      <c r="O349" s="8">
        <f t="shared" si="105"/>
        <v>2</v>
      </c>
      <c r="P349" s="8">
        <f t="shared" si="105"/>
        <v>3</v>
      </c>
      <c r="Q349" s="8">
        <f t="shared" si="104"/>
        <v>4</v>
      </c>
      <c r="R349" s="8">
        <f t="shared" si="104"/>
        <v>5</v>
      </c>
      <c r="S349" s="8">
        <f t="shared" si="104"/>
        <v>5</v>
      </c>
      <c r="T349" s="8">
        <f t="shared" si="104"/>
        <v>4</v>
      </c>
      <c r="U349" s="8">
        <f t="shared" si="104"/>
        <v>4</v>
      </c>
      <c r="V349" s="8">
        <f t="shared" si="104"/>
        <v>5</v>
      </c>
      <c r="W349" s="8">
        <f t="shared" si="104"/>
        <v>0</v>
      </c>
      <c r="X349" s="8">
        <f t="shared" si="104"/>
        <v>0</v>
      </c>
      <c r="Y349" s="8">
        <f t="shared" si="104"/>
        <v>0</v>
      </c>
      <c r="Z349" s="8">
        <f t="shared" si="104"/>
        <v>0</v>
      </c>
      <c r="AA349" s="8">
        <f t="shared" si="104"/>
        <v>0</v>
      </c>
      <c r="AB349" s="8">
        <f t="shared" si="104"/>
        <v>0</v>
      </c>
      <c r="AC349" s="8">
        <f t="shared" si="104"/>
        <v>0</v>
      </c>
      <c r="AD349" s="8">
        <f t="shared" si="104"/>
        <v>0</v>
      </c>
      <c r="AE349" s="8">
        <f t="shared" si="104"/>
        <v>0</v>
      </c>
      <c r="AF349" s="8">
        <f t="shared" si="104"/>
        <v>0</v>
      </c>
      <c r="AG349" s="8">
        <f t="shared" si="107"/>
        <v>0</v>
      </c>
      <c r="AH349" s="8">
        <f t="shared" si="107"/>
        <v>0</v>
      </c>
      <c r="AI349" s="8">
        <f t="shared" si="107"/>
        <v>0</v>
      </c>
      <c r="AJ349" s="8">
        <f t="shared" si="107"/>
        <v>0</v>
      </c>
      <c r="AK349" s="8">
        <f t="shared" si="107"/>
        <v>0</v>
      </c>
      <c r="AL349" s="8">
        <f t="shared" si="107"/>
        <v>0</v>
      </c>
      <c r="AM349" s="8">
        <f t="shared" si="107"/>
        <v>0</v>
      </c>
      <c r="AN349" s="8">
        <f t="shared" si="107"/>
        <v>0</v>
      </c>
      <c r="AO349" s="8">
        <f t="shared" si="107"/>
        <v>0</v>
      </c>
      <c r="AP349" s="8">
        <f t="shared" si="107"/>
        <v>0</v>
      </c>
      <c r="AQ349" s="8">
        <f t="shared" si="107"/>
        <v>0</v>
      </c>
      <c r="AR349" s="8">
        <f t="shared" si="106"/>
        <v>0</v>
      </c>
      <c r="AS349" s="8">
        <f t="shared" si="106"/>
        <v>0</v>
      </c>
      <c r="AT349" s="8">
        <f t="shared" si="106"/>
        <v>0</v>
      </c>
      <c r="AU349" s="8">
        <f t="shared" si="106"/>
        <v>0</v>
      </c>
      <c r="AV349" s="8">
        <f t="shared" si="106"/>
        <v>0</v>
      </c>
      <c r="AW349" s="8">
        <f t="shared" si="106"/>
        <v>0</v>
      </c>
      <c r="AX349" s="8">
        <f t="shared" si="106"/>
        <v>0</v>
      </c>
      <c r="AY349" s="8">
        <f t="shared" si="106"/>
        <v>0</v>
      </c>
      <c r="AZ349" s="8">
        <f t="shared" si="106"/>
        <v>0</v>
      </c>
      <c r="BA349" s="8"/>
      <c r="BB349" s="8"/>
      <c r="BC349" s="8"/>
      <c r="BD349" s="8"/>
      <c r="BE349" s="8"/>
      <c r="BF349" s="8"/>
      <c r="BG349" s="8"/>
    </row>
    <row r="350" spans="1:59" x14ac:dyDescent="0.3">
      <c r="A350" s="8">
        <f t="shared" si="105"/>
        <v>1</v>
      </c>
      <c r="B350" s="8">
        <f t="shared" si="105"/>
        <v>2</v>
      </c>
      <c r="C350" s="8">
        <f t="shared" si="105"/>
        <v>3</v>
      </c>
      <c r="D350" s="8">
        <f t="shared" si="105"/>
        <v>4</v>
      </c>
      <c r="E350" s="8">
        <f t="shared" si="105"/>
        <v>5</v>
      </c>
      <c r="F350" s="8">
        <f t="shared" si="105"/>
        <v>5</v>
      </c>
      <c r="G350" s="8">
        <f t="shared" si="105"/>
        <v>4</v>
      </c>
      <c r="H350" s="8">
        <f t="shared" si="105"/>
        <v>1</v>
      </c>
      <c r="I350" s="8">
        <f t="shared" si="105"/>
        <v>3</v>
      </c>
      <c r="J350" s="8">
        <f t="shared" si="105"/>
        <v>4</v>
      </c>
      <c r="K350" s="8">
        <f t="shared" si="105"/>
        <v>5</v>
      </c>
      <c r="L350" s="8">
        <f t="shared" si="105"/>
        <v>3</v>
      </c>
      <c r="M350" s="8">
        <f t="shared" si="105"/>
        <v>2</v>
      </c>
      <c r="N350" s="8">
        <f t="shared" si="105"/>
        <v>1</v>
      </c>
      <c r="O350" s="8">
        <f t="shared" si="105"/>
        <v>2</v>
      </c>
      <c r="P350" s="8">
        <f t="shared" si="105"/>
        <v>3</v>
      </c>
      <c r="Q350" s="8">
        <f t="shared" si="104"/>
        <v>4</v>
      </c>
      <c r="R350" s="8">
        <f t="shared" si="104"/>
        <v>5</v>
      </c>
      <c r="S350" s="8">
        <f t="shared" si="104"/>
        <v>5</v>
      </c>
      <c r="T350" s="8">
        <f t="shared" si="104"/>
        <v>4</v>
      </c>
      <c r="U350" s="8">
        <f t="shared" si="104"/>
        <v>4</v>
      </c>
      <c r="V350" s="8">
        <f t="shared" si="104"/>
        <v>5</v>
      </c>
      <c r="W350" s="8">
        <f t="shared" si="104"/>
        <v>0</v>
      </c>
      <c r="X350" s="8">
        <f t="shared" si="104"/>
        <v>0</v>
      </c>
      <c r="Y350" s="8">
        <f t="shared" si="104"/>
        <v>0</v>
      </c>
      <c r="Z350" s="8">
        <f t="shared" si="104"/>
        <v>0</v>
      </c>
      <c r="AA350" s="8">
        <f t="shared" si="104"/>
        <v>0</v>
      </c>
      <c r="AB350" s="8">
        <f t="shared" si="104"/>
        <v>0</v>
      </c>
      <c r="AC350" s="8">
        <f t="shared" si="104"/>
        <v>0</v>
      </c>
      <c r="AD350" s="8">
        <f t="shared" si="104"/>
        <v>0</v>
      </c>
      <c r="AE350" s="8">
        <f t="shared" si="104"/>
        <v>0</v>
      </c>
      <c r="AF350" s="8">
        <f t="shared" si="104"/>
        <v>0</v>
      </c>
      <c r="AG350" s="8">
        <f t="shared" si="107"/>
        <v>0</v>
      </c>
      <c r="AH350" s="8">
        <f t="shared" si="107"/>
        <v>0</v>
      </c>
      <c r="AI350" s="8">
        <f t="shared" si="107"/>
        <v>0</v>
      </c>
      <c r="AJ350" s="8">
        <f t="shared" si="107"/>
        <v>0</v>
      </c>
      <c r="AK350" s="8">
        <f t="shared" si="107"/>
        <v>0</v>
      </c>
      <c r="AL350" s="8">
        <f t="shared" si="107"/>
        <v>0</v>
      </c>
      <c r="AM350" s="8">
        <f t="shared" si="107"/>
        <v>0</v>
      </c>
      <c r="AN350" s="8">
        <f t="shared" si="107"/>
        <v>0</v>
      </c>
      <c r="AO350" s="8">
        <f t="shared" si="107"/>
        <v>0</v>
      </c>
      <c r="AP350" s="8">
        <f t="shared" si="107"/>
        <v>0</v>
      </c>
      <c r="AQ350" s="8">
        <f t="shared" si="107"/>
        <v>0</v>
      </c>
      <c r="AR350" s="8">
        <f t="shared" si="106"/>
        <v>0</v>
      </c>
      <c r="AS350" s="8">
        <f t="shared" si="106"/>
        <v>0</v>
      </c>
      <c r="AT350" s="8">
        <f t="shared" si="106"/>
        <v>0</v>
      </c>
      <c r="AU350" s="8">
        <f t="shared" si="106"/>
        <v>0</v>
      </c>
      <c r="AV350" s="8">
        <f t="shared" si="106"/>
        <v>0</v>
      </c>
      <c r="AW350" s="8">
        <f t="shared" si="106"/>
        <v>0</v>
      </c>
      <c r="AX350" s="8">
        <f t="shared" si="106"/>
        <v>0</v>
      </c>
      <c r="AY350" s="8">
        <f t="shared" si="106"/>
        <v>0</v>
      </c>
      <c r="AZ350" s="8">
        <f t="shared" si="106"/>
        <v>0</v>
      </c>
      <c r="BA350" s="8"/>
      <c r="BB350" s="8"/>
      <c r="BC350" s="8"/>
      <c r="BD350" s="8"/>
      <c r="BE350" s="8"/>
      <c r="BF350" s="8"/>
      <c r="BG350" s="8"/>
    </row>
    <row r="351" spans="1:59" x14ac:dyDescent="0.3">
      <c r="A351" s="8">
        <f t="shared" si="105"/>
        <v>1</v>
      </c>
      <c r="B351" s="8">
        <f t="shared" si="105"/>
        <v>2</v>
      </c>
      <c r="C351" s="8">
        <f t="shared" si="105"/>
        <v>3</v>
      </c>
      <c r="D351" s="8">
        <f t="shared" si="105"/>
        <v>4</v>
      </c>
      <c r="E351" s="8">
        <f t="shared" si="105"/>
        <v>5</v>
      </c>
      <c r="F351" s="8">
        <f t="shared" si="105"/>
        <v>5</v>
      </c>
      <c r="G351" s="8">
        <f t="shared" si="105"/>
        <v>4</v>
      </c>
      <c r="H351" s="8">
        <f t="shared" si="105"/>
        <v>1</v>
      </c>
      <c r="I351" s="8">
        <f t="shared" si="105"/>
        <v>3</v>
      </c>
      <c r="J351" s="8">
        <f t="shared" si="105"/>
        <v>4</v>
      </c>
      <c r="K351" s="8">
        <f t="shared" si="105"/>
        <v>5</v>
      </c>
      <c r="L351" s="8">
        <f t="shared" si="105"/>
        <v>3</v>
      </c>
      <c r="M351" s="8">
        <f t="shared" si="105"/>
        <v>2</v>
      </c>
      <c r="N351" s="8">
        <f t="shared" si="105"/>
        <v>1</v>
      </c>
      <c r="O351" s="8">
        <f t="shared" si="105"/>
        <v>2</v>
      </c>
      <c r="P351" s="8">
        <f t="shared" si="105"/>
        <v>3</v>
      </c>
      <c r="Q351" s="8">
        <f t="shared" si="104"/>
        <v>4</v>
      </c>
      <c r="R351" s="8">
        <f t="shared" si="104"/>
        <v>5</v>
      </c>
      <c r="S351" s="8">
        <f t="shared" si="104"/>
        <v>5</v>
      </c>
      <c r="T351" s="8">
        <f t="shared" si="104"/>
        <v>4</v>
      </c>
      <c r="U351" s="8">
        <f t="shared" si="104"/>
        <v>4</v>
      </c>
      <c r="V351" s="8">
        <f t="shared" si="104"/>
        <v>5</v>
      </c>
      <c r="W351" s="8">
        <f t="shared" si="104"/>
        <v>0</v>
      </c>
      <c r="X351" s="8">
        <f t="shared" si="104"/>
        <v>0</v>
      </c>
      <c r="Y351" s="8">
        <f t="shared" si="104"/>
        <v>0</v>
      </c>
      <c r="Z351" s="8">
        <f t="shared" si="104"/>
        <v>0</v>
      </c>
      <c r="AA351" s="8">
        <f t="shared" si="104"/>
        <v>0</v>
      </c>
      <c r="AB351" s="8">
        <f t="shared" si="104"/>
        <v>0</v>
      </c>
      <c r="AC351" s="8">
        <f t="shared" si="104"/>
        <v>0</v>
      </c>
      <c r="AD351" s="8">
        <f t="shared" si="104"/>
        <v>0</v>
      </c>
      <c r="AE351" s="8">
        <f t="shared" si="104"/>
        <v>0</v>
      </c>
      <c r="AF351" s="8">
        <f t="shared" si="104"/>
        <v>0</v>
      </c>
      <c r="AG351" s="8">
        <f t="shared" si="107"/>
        <v>0</v>
      </c>
      <c r="AH351" s="8">
        <f t="shared" si="107"/>
        <v>0</v>
      </c>
      <c r="AI351" s="8">
        <f t="shared" si="107"/>
        <v>0</v>
      </c>
      <c r="AJ351" s="8">
        <f t="shared" si="107"/>
        <v>0</v>
      </c>
      <c r="AK351" s="8">
        <f t="shared" si="107"/>
        <v>0</v>
      </c>
      <c r="AL351" s="8">
        <f t="shared" si="107"/>
        <v>0</v>
      </c>
      <c r="AM351" s="8">
        <f t="shared" si="107"/>
        <v>0</v>
      </c>
      <c r="AN351" s="8">
        <f t="shared" si="107"/>
        <v>0</v>
      </c>
      <c r="AO351" s="8">
        <f t="shared" si="107"/>
        <v>0</v>
      </c>
      <c r="AP351" s="8">
        <f t="shared" si="107"/>
        <v>0</v>
      </c>
      <c r="AQ351" s="8">
        <f t="shared" si="107"/>
        <v>0</v>
      </c>
      <c r="AR351" s="8">
        <f t="shared" si="106"/>
        <v>0</v>
      </c>
      <c r="AS351" s="8">
        <f t="shared" si="106"/>
        <v>0</v>
      </c>
      <c r="AT351" s="8">
        <f t="shared" si="106"/>
        <v>0</v>
      </c>
      <c r="AU351" s="8">
        <f t="shared" si="106"/>
        <v>0</v>
      </c>
      <c r="AV351" s="8">
        <f t="shared" si="106"/>
        <v>0</v>
      </c>
      <c r="AW351" s="8">
        <f t="shared" si="106"/>
        <v>0</v>
      </c>
      <c r="AX351" s="8">
        <f t="shared" si="106"/>
        <v>0</v>
      </c>
      <c r="AY351" s="8">
        <f t="shared" si="106"/>
        <v>0</v>
      </c>
      <c r="AZ351" s="8">
        <f t="shared" si="106"/>
        <v>0</v>
      </c>
      <c r="BA351" s="8"/>
      <c r="BB351" s="8"/>
      <c r="BC351" s="8"/>
      <c r="BD351" s="8"/>
      <c r="BE351" s="8"/>
      <c r="BF351" s="8"/>
      <c r="BG351" s="8"/>
    </row>
    <row r="352" spans="1:59" x14ac:dyDescent="0.3">
      <c r="A352" s="8">
        <f t="shared" si="105"/>
        <v>1</v>
      </c>
      <c r="B352" s="8">
        <f t="shared" si="105"/>
        <v>2</v>
      </c>
      <c r="C352" s="8">
        <f t="shared" si="105"/>
        <v>3</v>
      </c>
      <c r="D352" s="8">
        <f t="shared" si="105"/>
        <v>4</v>
      </c>
      <c r="E352" s="8">
        <f t="shared" si="105"/>
        <v>5</v>
      </c>
      <c r="F352" s="8">
        <f t="shared" si="105"/>
        <v>5</v>
      </c>
      <c r="G352" s="8">
        <f t="shared" si="105"/>
        <v>4</v>
      </c>
      <c r="H352" s="8">
        <f t="shared" si="105"/>
        <v>1</v>
      </c>
      <c r="I352" s="8">
        <f t="shared" si="105"/>
        <v>3</v>
      </c>
      <c r="J352" s="8">
        <f t="shared" si="105"/>
        <v>4</v>
      </c>
      <c r="K352" s="8">
        <f t="shared" si="105"/>
        <v>5</v>
      </c>
      <c r="L352" s="8">
        <f t="shared" si="105"/>
        <v>3</v>
      </c>
      <c r="M352" s="8">
        <f t="shared" si="105"/>
        <v>2</v>
      </c>
      <c r="N352" s="8">
        <f t="shared" si="105"/>
        <v>1</v>
      </c>
      <c r="O352" s="8">
        <f t="shared" si="105"/>
        <v>2</v>
      </c>
      <c r="P352" s="8">
        <f t="shared" si="105"/>
        <v>3</v>
      </c>
      <c r="Q352" s="8">
        <f t="shared" si="104"/>
        <v>4</v>
      </c>
      <c r="R352" s="8">
        <f t="shared" si="104"/>
        <v>5</v>
      </c>
      <c r="S352" s="8">
        <f t="shared" si="104"/>
        <v>5</v>
      </c>
      <c r="T352" s="8">
        <f t="shared" si="104"/>
        <v>4</v>
      </c>
      <c r="U352" s="8">
        <f t="shared" si="104"/>
        <v>4</v>
      </c>
      <c r="V352" s="8">
        <f t="shared" si="104"/>
        <v>5</v>
      </c>
      <c r="W352" s="8">
        <f t="shared" si="104"/>
        <v>0</v>
      </c>
      <c r="X352" s="8">
        <f t="shared" si="104"/>
        <v>0</v>
      </c>
      <c r="Y352" s="8">
        <f t="shared" si="104"/>
        <v>0</v>
      </c>
      <c r="Z352" s="8">
        <f t="shared" si="104"/>
        <v>0</v>
      </c>
      <c r="AA352" s="8">
        <f t="shared" si="104"/>
        <v>0</v>
      </c>
      <c r="AB352" s="8">
        <f t="shared" si="104"/>
        <v>0</v>
      </c>
      <c r="AC352" s="8">
        <f t="shared" si="104"/>
        <v>0</v>
      </c>
      <c r="AD352" s="8">
        <f t="shared" si="104"/>
        <v>0</v>
      </c>
      <c r="AE352" s="8">
        <f t="shared" si="104"/>
        <v>0</v>
      </c>
      <c r="AF352" s="8">
        <f t="shared" si="104"/>
        <v>0</v>
      </c>
      <c r="AG352" s="8">
        <f t="shared" si="107"/>
        <v>0</v>
      </c>
      <c r="AH352" s="8">
        <f t="shared" si="107"/>
        <v>0</v>
      </c>
      <c r="AI352" s="8">
        <f t="shared" si="107"/>
        <v>0</v>
      </c>
      <c r="AJ352" s="8">
        <f t="shared" si="107"/>
        <v>0</v>
      </c>
      <c r="AK352" s="8">
        <f t="shared" si="107"/>
        <v>0</v>
      </c>
      <c r="AL352" s="8">
        <f t="shared" si="107"/>
        <v>0</v>
      </c>
      <c r="AM352" s="8">
        <f t="shared" si="107"/>
        <v>0</v>
      </c>
      <c r="AN352" s="8">
        <f t="shared" si="107"/>
        <v>0</v>
      </c>
      <c r="AO352" s="8">
        <f t="shared" si="107"/>
        <v>0</v>
      </c>
      <c r="AP352" s="8">
        <f t="shared" si="107"/>
        <v>0</v>
      </c>
      <c r="AQ352" s="8">
        <f t="shared" si="107"/>
        <v>0</v>
      </c>
      <c r="AR352" s="8">
        <f t="shared" si="106"/>
        <v>0</v>
      </c>
      <c r="AS352" s="8">
        <f t="shared" si="106"/>
        <v>0</v>
      </c>
      <c r="AT352" s="8">
        <f t="shared" si="106"/>
        <v>0</v>
      </c>
      <c r="AU352" s="8">
        <f t="shared" si="106"/>
        <v>0</v>
      </c>
      <c r="AV352" s="8">
        <f t="shared" si="106"/>
        <v>0</v>
      </c>
      <c r="AW352" s="8">
        <f t="shared" si="106"/>
        <v>0</v>
      </c>
      <c r="AX352" s="8">
        <f t="shared" si="106"/>
        <v>0</v>
      </c>
      <c r="AY352" s="8">
        <f t="shared" si="106"/>
        <v>0</v>
      </c>
      <c r="AZ352" s="8">
        <f t="shared" si="106"/>
        <v>0</v>
      </c>
      <c r="BA352" s="8"/>
      <c r="BB352" s="8"/>
      <c r="BC352" s="8"/>
      <c r="BD352" s="8"/>
      <c r="BE352" s="8"/>
      <c r="BF352" s="8"/>
      <c r="BG352" s="8"/>
    </row>
    <row r="353" spans="1:59" x14ac:dyDescent="0.3">
      <c r="A353" s="8">
        <f t="shared" si="105"/>
        <v>1</v>
      </c>
      <c r="B353" s="8">
        <f t="shared" si="105"/>
        <v>2</v>
      </c>
      <c r="C353" s="8">
        <f t="shared" si="105"/>
        <v>3</v>
      </c>
      <c r="D353" s="8">
        <f t="shared" si="105"/>
        <v>4</v>
      </c>
      <c r="E353" s="8">
        <f t="shared" si="105"/>
        <v>5</v>
      </c>
      <c r="F353" s="8">
        <f t="shared" si="105"/>
        <v>5</v>
      </c>
      <c r="G353" s="8">
        <f t="shared" si="105"/>
        <v>4</v>
      </c>
      <c r="H353" s="8">
        <f t="shared" si="105"/>
        <v>1</v>
      </c>
      <c r="I353" s="8">
        <f t="shared" si="105"/>
        <v>3</v>
      </c>
      <c r="J353" s="8">
        <f t="shared" si="105"/>
        <v>4</v>
      </c>
      <c r="K353" s="8">
        <f t="shared" si="105"/>
        <v>5</v>
      </c>
      <c r="L353" s="8">
        <f t="shared" si="105"/>
        <v>3</v>
      </c>
      <c r="M353" s="8">
        <f t="shared" si="105"/>
        <v>2</v>
      </c>
      <c r="N353" s="8">
        <f t="shared" si="105"/>
        <v>1</v>
      </c>
      <c r="O353" s="8">
        <f t="shared" si="105"/>
        <v>2</v>
      </c>
      <c r="P353" s="8">
        <f t="shared" si="105"/>
        <v>3</v>
      </c>
      <c r="Q353" s="8">
        <f t="shared" ref="Q353:AF368" si="108">Q352</f>
        <v>4</v>
      </c>
      <c r="R353" s="8">
        <f t="shared" si="108"/>
        <v>5</v>
      </c>
      <c r="S353" s="8">
        <f t="shared" si="108"/>
        <v>5</v>
      </c>
      <c r="T353" s="8">
        <f t="shared" si="108"/>
        <v>4</v>
      </c>
      <c r="U353" s="8">
        <f t="shared" si="108"/>
        <v>4</v>
      </c>
      <c r="V353" s="8">
        <f t="shared" si="108"/>
        <v>5</v>
      </c>
      <c r="W353" s="8">
        <f t="shared" si="108"/>
        <v>0</v>
      </c>
      <c r="X353" s="8">
        <f t="shared" si="108"/>
        <v>0</v>
      </c>
      <c r="Y353" s="8">
        <f t="shared" si="108"/>
        <v>0</v>
      </c>
      <c r="Z353" s="8">
        <f t="shared" si="108"/>
        <v>0</v>
      </c>
      <c r="AA353" s="8">
        <f t="shared" si="108"/>
        <v>0</v>
      </c>
      <c r="AB353" s="8">
        <f t="shared" si="108"/>
        <v>0</v>
      </c>
      <c r="AC353" s="8">
        <f t="shared" si="108"/>
        <v>0</v>
      </c>
      <c r="AD353" s="8">
        <f t="shared" si="108"/>
        <v>0</v>
      </c>
      <c r="AE353" s="8">
        <f t="shared" si="108"/>
        <v>0</v>
      </c>
      <c r="AF353" s="8">
        <f t="shared" si="108"/>
        <v>0</v>
      </c>
      <c r="AG353" s="8">
        <f t="shared" si="107"/>
        <v>0</v>
      </c>
      <c r="AH353" s="8">
        <f t="shared" si="107"/>
        <v>0</v>
      </c>
      <c r="AI353" s="8">
        <f t="shared" si="107"/>
        <v>0</v>
      </c>
      <c r="AJ353" s="8">
        <f t="shared" si="107"/>
        <v>0</v>
      </c>
      <c r="AK353" s="8">
        <f t="shared" si="107"/>
        <v>0</v>
      </c>
      <c r="AL353" s="8">
        <f t="shared" si="107"/>
        <v>0</v>
      </c>
      <c r="AM353" s="8">
        <f t="shared" si="107"/>
        <v>0</v>
      </c>
      <c r="AN353" s="8">
        <f t="shared" si="107"/>
        <v>0</v>
      </c>
      <c r="AO353" s="8">
        <f t="shared" si="107"/>
        <v>0</v>
      </c>
      <c r="AP353" s="8">
        <f t="shared" si="107"/>
        <v>0</v>
      </c>
      <c r="AQ353" s="8">
        <f t="shared" si="107"/>
        <v>0</v>
      </c>
      <c r="AR353" s="8">
        <f t="shared" si="106"/>
        <v>0</v>
      </c>
      <c r="AS353" s="8">
        <f t="shared" si="106"/>
        <v>0</v>
      </c>
      <c r="AT353" s="8">
        <f t="shared" si="106"/>
        <v>0</v>
      </c>
      <c r="AU353" s="8">
        <f t="shared" si="106"/>
        <v>0</v>
      </c>
      <c r="AV353" s="8">
        <f t="shared" si="106"/>
        <v>0</v>
      </c>
      <c r="AW353" s="8">
        <f t="shared" si="106"/>
        <v>0</v>
      </c>
      <c r="AX353" s="8">
        <f t="shared" si="106"/>
        <v>0</v>
      </c>
      <c r="AY353" s="8">
        <f t="shared" si="106"/>
        <v>0</v>
      </c>
      <c r="AZ353" s="8">
        <f t="shared" si="106"/>
        <v>0</v>
      </c>
      <c r="BA353" s="8"/>
      <c r="BB353" s="8"/>
      <c r="BC353" s="8"/>
      <c r="BD353" s="8"/>
      <c r="BE353" s="8"/>
      <c r="BF353" s="8"/>
      <c r="BG353" s="8"/>
    </row>
    <row r="354" spans="1:59" x14ac:dyDescent="0.3">
      <c r="A354" s="8">
        <f t="shared" si="105"/>
        <v>1</v>
      </c>
      <c r="B354" s="8">
        <f t="shared" si="105"/>
        <v>2</v>
      </c>
      <c r="C354" s="8">
        <f t="shared" si="105"/>
        <v>3</v>
      </c>
      <c r="D354" s="8">
        <f t="shared" si="105"/>
        <v>4</v>
      </c>
      <c r="E354" s="8">
        <f t="shared" si="105"/>
        <v>5</v>
      </c>
      <c r="F354" s="8">
        <f t="shared" si="105"/>
        <v>5</v>
      </c>
      <c r="G354" s="8">
        <f t="shared" si="105"/>
        <v>4</v>
      </c>
      <c r="H354" s="8">
        <f t="shared" si="105"/>
        <v>1</v>
      </c>
      <c r="I354" s="8">
        <f t="shared" si="105"/>
        <v>3</v>
      </c>
      <c r="J354" s="8">
        <f t="shared" si="105"/>
        <v>4</v>
      </c>
      <c r="K354" s="8">
        <f t="shared" si="105"/>
        <v>5</v>
      </c>
      <c r="L354" s="8">
        <f t="shared" si="105"/>
        <v>3</v>
      </c>
      <c r="M354" s="8">
        <f t="shared" si="105"/>
        <v>2</v>
      </c>
      <c r="N354" s="8">
        <f t="shared" si="105"/>
        <v>1</v>
      </c>
      <c r="O354" s="8">
        <f t="shared" si="105"/>
        <v>2</v>
      </c>
      <c r="P354" s="8">
        <f t="shared" si="105"/>
        <v>3</v>
      </c>
      <c r="Q354" s="8">
        <f t="shared" si="108"/>
        <v>4</v>
      </c>
      <c r="R354" s="8">
        <f t="shared" si="108"/>
        <v>5</v>
      </c>
      <c r="S354" s="8">
        <f t="shared" si="108"/>
        <v>5</v>
      </c>
      <c r="T354" s="8">
        <f t="shared" si="108"/>
        <v>4</v>
      </c>
      <c r="U354" s="8">
        <f t="shared" si="108"/>
        <v>4</v>
      </c>
      <c r="V354" s="8">
        <f t="shared" si="108"/>
        <v>5</v>
      </c>
      <c r="W354" s="8">
        <f t="shared" si="108"/>
        <v>0</v>
      </c>
      <c r="X354" s="8">
        <f t="shared" si="108"/>
        <v>0</v>
      </c>
      <c r="Y354" s="8">
        <f t="shared" si="108"/>
        <v>0</v>
      </c>
      <c r="Z354" s="8">
        <f t="shared" si="108"/>
        <v>0</v>
      </c>
      <c r="AA354" s="8">
        <f t="shared" si="108"/>
        <v>0</v>
      </c>
      <c r="AB354" s="8">
        <f t="shared" si="108"/>
        <v>0</v>
      </c>
      <c r="AC354" s="8">
        <f t="shared" si="108"/>
        <v>0</v>
      </c>
      <c r="AD354" s="8">
        <f t="shared" si="108"/>
        <v>0</v>
      </c>
      <c r="AE354" s="8">
        <f t="shared" si="108"/>
        <v>0</v>
      </c>
      <c r="AF354" s="8">
        <f t="shared" si="108"/>
        <v>0</v>
      </c>
      <c r="AG354" s="8">
        <f t="shared" si="107"/>
        <v>0</v>
      </c>
      <c r="AH354" s="8">
        <f t="shared" si="107"/>
        <v>0</v>
      </c>
      <c r="AI354" s="8">
        <f t="shared" si="107"/>
        <v>0</v>
      </c>
      <c r="AJ354" s="8">
        <f t="shared" si="107"/>
        <v>0</v>
      </c>
      <c r="AK354" s="8">
        <f t="shared" si="107"/>
        <v>0</v>
      </c>
      <c r="AL354" s="8">
        <f t="shared" si="107"/>
        <v>0</v>
      </c>
      <c r="AM354" s="8">
        <f t="shared" si="107"/>
        <v>0</v>
      </c>
      <c r="AN354" s="8">
        <f t="shared" si="107"/>
        <v>0</v>
      </c>
      <c r="AO354" s="8">
        <f t="shared" si="107"/>
        <v>0</v>
      </c>
      <c r="AP354" s="8">
        <f t="shared" si="107"/>
        <v>0</v>
      </c>
      <c r="AQ354" s="8">
        <f t="shared" si="107"/>
        <v>0</v>
      </c>
      <c r="AR354" s="8">
        <f t="shared" si="106"/>
        <v>0</v>
      </c>
      <c r="AS354" s="8">
        <f t="shared" si="106"/>
        <v>0</v>
      </c>
      <c r="AT354" s="8">
        <f t="shared" si="106"/>
        <v>0</v>
      </c>
      <c r="AU354" s="8">
        <f t="shared" si="106"/>
        <v>0</v>
      </c>
      <c r="AV354" s="8">
        <f t="shared" si="106"/>
        <v>0</v>
      </c>
      <c r="AW354" s="8">
        <f t="shared" si="106"/>
        <v>0</v>
      </c>
      <c r="AX354" s="8">
        <f t="shared" si="106"/>
        <v>0</v>
      </c>
      <c r="AY354" s="8">
        <f t="shared" si="106"/>
        <v>0</v>
      </c>
      <c r="AZ354" s="8">
        <f t="shared" si="106"/>
        <v>0</v>
      </c>
      <c r="BA354" s="8"/>
      <c r="BB354" s="8"/>
      <c r="BC354" s="8"/>
      <c r="BD354" s="8"/>
      <c r="BE354" s="8"/>
      <c r="BF354" s="8"/>
      <c r="BG354" s="8"/>
    </row>
    <row r="355" spans="1:59" x14ac:dyDescent="0.3">
      <c r="A355" s="8">
        <f t="shared" si="105"/>
        <v>1</v>
      </c>
      <c r="B355" s="8">
        <f t="shared" si="105"/>
        <v>2</v>
      </c>
      <c r="C355" s="8">
        <f t="shared" si="105"/>
        <v>3</v>
      </c>
      <c r="D355" s="8">
        <f t="shared" si="105"/>
        <v>4</v>
      </c>
      <c r="E355" s="8">
        <f t="shared" si="105"/>
        <v>5</v>
      </c>
      <c r="F355" s="8">
        <f t="shared" si="105"/>
        <v>5</v>
      </c>
      <c r="G355" s="8">
        <f t="shared" si="105"/>
        <v>4</v>
      </c>
      <c r="H355" s="8">
        <f t="shared" si="105"/>
        <v>1</v>
      </c>
      <c r="I355" s="8">
        <f t="shared" si="105"/>
        <v>3</v>
      </c>
      <c r="J355" s="8">
        <f t="shared" si="105"/>
        <v>4</v>
      </c>
      <c r="K355" s="8">
        <f t="shared" si="105"/>
        <v>5</v>
      </c>
      <c r="L355" s="8">
        <f t="shared" si="105"/>
        <v>3</v>
      </c>
      <c r="M355" s="8">
        <f t="shared" si="105"/>
        <v>2</v>
      </c>
      <c r="N355" s="8">
        <f t="shared" si="105"/>
        <v>1</v>
      </c>
      <c r="O355" s="8">
        <f t="shared" si="105"/>
        <v>2</v>
      </c>
      <c r="P355" s="8">
        <f t="shared" si="105"/>
        <v>3</v>
      </c>
      <c r="Q355" s="8">
        <f t="shared" si="108"/>
        <v>4</v>
      </c>
      <c r="R355" s="8">
        <f t="shared" si="108"/>
        <v>5</v>
      </c>
      <c r="S355" s="8">
        <f t="shared" si="108"/>
        <v>5</v>
      </c>
      <c r="T355" s="8">
        <f t="shared" si="108"/>
        <v>4</v>
      </c>
      <c r="U355" s="8">
        <f t="shared" si="108"/>
        <v>4</v>
      </c>
      <c r="V355" s="8">
        <f t="shared" si="108"/>
        <v>5</v>
      </c>
      <c r="W355" s="8">
        <f t="shared" si="108"/>
        <v>0</v>
      </c>
      <c r="X355" s="8">
        <f t="shared" si="108"/>
        <v>0</v>
      </c>
      <c r="Y355" s="8">
        <f t="shared" si="108"/>
        <v>0</v>
      </c>
      <c r="Z355" s="8">
        <f t="shared" si="108"/>
        <v>0</v>
      </c>
      <c r="AA355" s="8">
        <f t="shared" si="108"/>
        <v>0</v>
      </c>
      <c r="AB355" s="8">
        <f t="shared" si="108"/>
        <v>0</v>
      </c>
      <c r="AC355" s="8">
        <f t="shared" si="108"/>
        <v>0</v>
      </c>
      <c r="AD355" s="8">
        <f t="shared" si="108"/>
        <v>0</v>
      </c>
      <c r="AE355" s="8">
        <f t="shared" si="108"/>
        <v>0</v>
      </c>
      <c r="AF355" s="8">
        <f t="shared" si="108"/>
        <v>0</v>
      </c>
      <c r="AG355" s="8">
        <f t="shared" si="107"/>
        <v>0</v>
      </c>
      <c r="AH355" s="8">
        <f t="shared" si="107"/>
        <v>0</v>
      </c>
      <c r="AI355" s="8">
        <f t="shared" si="107"/>
        <v>0</v>
      </c>
      <c r="AJ355" s="8">
        <f t="shared" si="107"/>
        <v>0</v>
      </c>
      <c r="AK355" s="8">
        <f t="shared" si="107"/>
        <v>0</v>
      </c>
      <c r="AL355" s="8">
        <f t="shared" si="107"/>
        <v>0</v>
      </c>
      <c r="AM355" s="8">
        <f t="shared" si="107"/>
        <v>0</v>
      </c>
      <c r="AN355" s="8">
        <f t="shared" si="107"/>
        <v>0</v>
      </c>
      <c r="AO355" s="8">
        <f t="shared" si="107"/>
        <v>0</v>
      </c>
      <c r="AP355" s="8">
        <f t="shared" si="107"/>
        <v>0</v>
      </c>
      <c r="AQ355" s="8">
        <f t="shared" si="107"/>
        <v>0</v>
      </c>
      <c r="AR355" s="8">
        <f t="shared" si="106"/>
        <v>0</v>
      </c>
      <c r="AS355" s="8">
        <f t="shared" si="106"/>
        <v>0</v>
      </c>
      <c r="AT355" s="8">
        <f t="shared" si="106"/>
        <v>0</v>
      </c>
      <c r="AU355" s="8">
        <f t="shared" si="106"/>
        <v>0</v>
      </c>
      <c r="AV355" s="8">
        <f t="shared" si="106"/>
        <v>0</v>
      </c>
      <c r="AW355" s="8">
        <f t="shared" si="106"/>
        <v>0</v>
      </c>
      <c r="AX355" s="8">
        <f t="shared" si="106"/>
        <v>0</v>
      </c>
      <c r="AY355" s="8">
        <f t="shared" si="106"/>
        <v>0</v>
      </c>
      <c r="AZ355" s="8">
        <f t="shared" si="106"/>
        <v>0</v>
      </c>
      <c r="BA355" s="8"/>
      <c r="BB355" s="8"/>
      <c r="BC355" s="8"/>
      <c r="BD355" s="8"/>
      <c r="BE355" s="8"/>
      <c r="BF355" s="8"/>
      <c r="BG355" s="8"/>
    </row>
    <row r="356" spans="1:59" x14ac:dyDescent="0.3">
      <c r="A356" s="8">
        <f t="shared" si="105"/>
        <v>1</v>
      </c>
      <c r="B356" s="8">
        <f t="shared" si="105"/>
        <v>2</v>
      </c>
      <c r="C356" s="8">
        <f t="shared" si="105"/>
        <v>3</v>
      </c>
      <c r="D356" s="8">
        <f t="shared" si="105"/>
        <v>4</v>
      </c>
      <c r="E356" s="8">
        <f t="shared" si="105"/>
        <v>5</v>
      </c>
      <c r="F356" s="8">
        <f t="shared" si="105"/>
        <v>5</v>
      </c>
      <c r="G356" s="8">
        <f t="shared" si="105"/>
        <v>4</v>
      </c>
      <c r="H356" s="8">
        <f t="shared" si="105"/>
        <v>1</v>
      </c>
      <c r="I356" s="8">
        <f t="shared" si="105"/>
        <v>3</v>
      </c>
      <c r="J356" s="8">
        <f t="shared" si="105"/>
        <v>4</v>
      </c>
      <c r="K356" s="8">
        <f t="shared" si="105"/>
        <v>5</v>
      </c>
      <c r="L356" s="8">
        <f t="shared" si="105"/>
        <v>3</v>
      </c>
      <c r="M356" s="8">
        <f t="shared" si="105"/>
        <v>2</v>
      </c>
      <c r="N356" s="8">
        <f t="shared" si="105"/>
        <v>1</v>
      </c>
      <c r="O356" s="8">
        <f t="shared" si="105"/>
        <v>2</v>
      </c>
      <c r="P356" s="8">
        <f t="shared" ref="P356:AE371" si="109">P355</f>
        <v>3</v>
      </c>
      <c r="Q356" s="8">
        <f t="shared" si="108"/>
        <v>4</v>
      </c>
      <c r="R356" s="8">
        <f t="shared" si="108"/>
        <v>5</v>
      </c>
      <c r="S356" s="8">
        <f t="shared" si="108"/>
        <v>5</v>
      </c>
      <c r="T356" s="8">
        <f t="shared" si="108"/>
        <v>4</v>
      </c>
      <c r="U356" s="8">
        <f t="shared" si="108"/>
        <v>4</v>
      </c>
      <c r="V356" s="8">
        <f t="shared" si="108"/>
        <v>5</v>
      </c>
      <c r="W356" s="8">
        <f t="shared" si="108"/>
        <v>0</v>
      </c>
      <c r="X356" s="8">
        <f t="shared" si="108"/>
        <v>0</v>
      </c>
      <c r="Y356" s="8">
        <f t="shared" si="108"/>
        <v>0</v>
      </c>
      <c r="Z356" s="8">
        <f t="shared" si="108"/>
        <v>0</v>
      </c>
      <c r="AA356" s="8">
        <f t="shared" si="108"/>
        <v>0</v>
      </c>
      <c r="AB356" s="8">
        <f t="shared" si="108"/>
        <v>0</v>
      </c>
      <c r="AC356" s="8">
        <f t="shared" si="108"/>
        <v>0</v>
      </c>
      <c r="AD356" s="8">
        <f t="shared" si="108"/>
        <v>0</v>
      </c>
      <c r="AE356" s="8">
        <f t="shared" si="108"/>
        <v>0</v>
      </c>
      <c r="AF356" s="8">
        <f t="shared" si="108"/>
        <v>0</v>
      </c>
      <c r="AG356" s="8">
        <f t="shared" si="107"/>
        <v>0</v>
      </c>
      <c r="AH356" s="8">
        <f t="shared" si="107"/>
        <v>0</v>
      </c>
      <c r="AI356" s="8">
        <f t="shared" si="107"/>
        <v>0</v>
      </c>
      <c r="AJ356" s="8">
        <f t="shared" si="107"/>
        <v>0</v>
      </c>
      <c r="AK356" s="8">
        <f t="shared" si="107"/>
        <v>0</v>
      </c>
      <c r="AL356" s="8">
        <f t="shared" si="107"/>
        <v>0</v>
      </c>
      <c r="AM356" s="8">
        <f t="shared" si="107"/>
        <v>0</v>
      </c>
      <c r="AN356" s="8">
        <f t="shared" si="107"/>
        <v>0</v>
      </c>
      <c r="AO356" s="8">
        <f t="shared" si="107"/>
        <v>0</v>
      </c>
      <c r="AP356" s="8">
        <f t="shared" si="107"/>
        <v>0</v>
      </c>
      <c r="AQ356" s="8">
        <f t="shared" si="107"/>
        <v>0</v>
      </c>
      <c r="AR356" s="8">
        <f t="shared" si="106"/>
        <v>0</v>
      </c>
      <c r="AS356" s="8">
        <f t="shared" si="106"/>
        <v>0</v>
      </c>
      <c r="AT356" s="8">
        <f t="shared" si="106"/>
        <v>0</v>
      </c>
      <c r="AU356" s="8">
        <f t="shared" si="106"/>
        <v>0</v>
      </c>
      <c r="AV356" s="8">
        <f t="shared" si="106"/>
        <v>0</v>
      </c>
      <c r="AW356" s="8">
        <f t="shared" si="106"/>
        <v>0</v>
      </c>
      <c r="AX356" s="8">
        <f t="shared" si="106"/>
        <v>0</v>
      </c>
      <c r="AY356" s="8">
        <f t="shared" si="106"/>
        <v>0</v>
      </c>
      <c r="AZ356" s="8">
        <f t="shared" si="106"/>
        <v>0</v>
      </c>
      <c r="BA356" s="8"/>
      <c r="BB356" s="8"/>
      <c r="BC356" s="8"/>
      <c r="BD356" s="8"/>
      <c r="BE356" s="8"/>
      <c r="BF356" s="8"/>
      <c r="BG356" s="8"/>
    </row>
    <row r="357" spans="1:59" x14ac:dyDescent="0.3">
      <c r="A357" s="8">
        <f t="shared" ref="A357:P372" si="110">A356</f>
        <v>1</v>
      </c>
      <c r="B357" s="8">
        <f t="shared" si="110"/>
        <v>2</v>
      </c>
      <c r="C357" s="8">
        <f t="shared" si="110"/>
        <v>3</v>
      </c>
      <c r="D357" s="8">
        <f t="shared" si="110"/>
        <v>4</v>
      </c>
      <c r="E357" s="8">
        <f t="shared" si="110"/>
        <v>5</v>
      </c>
      <c r="F357" s="8">
        <f t="shared" si="110"/>
        <v>5</v>
      </c>
      <c r="G357" s="8">
        <f t="shared" si="110"/>
        <v>4</v>
      </c>
      <c r="H357" s="8">
        <f t="shared" si="110"/>
        <v>1</v>
      </c>
      <c r="I357" s="8">
        <f t="shared" si="110"/>
        <v>3</v>
      </c>
      <c r="J357" s="8">
        <f t="shared" si="110"/>
        <v>4</v>
      </c>
      <c r="K357" s="8">
        <f t="shared" si="110"/>
        <v>5</v>
      </c>
      <c r="L357" s="8">
        <f t="shared" si="110"/>
        <v>3</v>
      </c>
      <c r="M357" s="8">
        <f t="shared" si="110"/>
        <v>2</v>
      </c>
      <c r="N357" s="8">
        <f t="shared" si="110"/>
        <v>1</v>
      </c>
      <c r="O357" s="8">
        <f t="shared" si="110"/>
        <v>2</v>
      </c>
      <c r="P357" s="8">
        <f t="shared" si="109"/>
        <v>3</v>
      </c>
      <c r="Q357" s="8">
        <f t="shared" si="108"/>
        <v>4</v>
      </c>
      <c r="R357" s="8">
        <f t="shared" si="108"/>
        <v>5</v>
      </c>
      <c r="S357" s="8">
        <f t="shared" si="108"/>
        <v>5</v>
      </c>
      <c r="T357" s="8">
        <f t="shared" si="108"/>
        <v>4</v>
      </c>
      <c r="U357" s="8">
        <f t="shared" si="108"/>
        <v>4</v>
      </c>
      <c r="V357" s="8">
        <f t="shared" si="108"/>
        <v>5</v>
      </c>
      <c r="W357" s="8">
        <f t="shared" si="108"/>
        <v>0</v>
      </c>
      <c r="X357" s="8">
        <f t="shared" si="108"/>
        <v>0</v>
      </c>
      <c r="Y357" s="8">
        <f t="shared" si="108"/>
        <v>0</v>
      </c>
      <c r="Z357" s="8">
        <f t="shared" si="108"/>
        <v>0</v>
      </c>
      <c r="AA357" s="8">
        <f t="shared" si="108"/>
        <v>0</v>
      </c>
      <c r="AB357" s="8">
        <f t="shared" si="108"/>
        <v>0</v>
      </c>
      <c r="AC357" s="8">
        <f t="shared" si="108"/>
        <v>0</v>
      </c>
      <c r="AD357" s="8">
        <f t="shared" si="108"/>
        <v>0</v>
      </c>
      <c r="AE357" s="8">
        <f t="shared" si="108"/>
        <v>0</v>
      </c>
      <c r="AF357" s="8">
        <f t="shared" si="108"/>
        <v>0</v>
      </c>
      <c r="AG357" s="8">
        <f t="shared" si="107"/>
        <v>0</v>
      </c>
      <c r="AH357" s="8">
        <f t="shared" si="107"/>
        <v>0</v>
      </c>
      <c r="AI357" s="8">
        <f t="shared" si="107"/>
        <v>0</v>
      </c>
      <c r="AJ357" s="8">
        <f t="shared" si="107"/>
        <v>0</v>
      </c>
      <c r="AK357" s="8">
        <f t="shared" si="107"/>
        <v>0</v>
      </c>
      <c r="AL357" s="8">
        <f t="shared" si="107"/>
        <v>0</v>
      </c>
      <c r="AM357" s="8">
        <f t="shared" si="107"/>
        <v>0</v>
      </c>
      <c r="AN357" s="8">
        <f t="shared" si="107"/>
        <v>0</v>
      </c>
      <c r="AO357" s="8">
        <f t="shared" si="107"/>
        <v>0</v>
      </c>
      <c r="AP357" s="8">
        <f t="shared" si="107"/>
        <v>0</v>
      </c>
      <c r="AQ357" s="8">
        <f t="shared" si="107"/>
        <v>0</v>
      </c>
      <c r="AR357" s="8">
        <f t="shared" si="106"/>
        <v>0</v>
      </c>
      <c r="AS357" s="8">
        <f t="shared" si="106"/>
        <v>0</v>
      </c>
      <c r="AT357" s="8">
        <f t="shared" si="106"/>
        <v>0</v>
      </c>
      <c r="AU357" s="8">
        <f t="shared" si="106"/>
        <v>0</v>
      </c>
      <c r="AV357" s="8">
        <f t="shared" si="106"/>
        <v>0</v>
      </c>
      <c r="AW357" s="8">
        <f t="shared" si="106"/>
        <v>0</v>
      </c>
      <c r="AX357" s="8">
        <f t="shared" si="106"/>
        <v>0</v>
      </c>
      <c r="AY357" s="8">
        <f t="shared" si="106"/>
        <v>0</v>
      </c>
      <c r="AZ357" s="8">
        <f t="shared" si="106"/>
        <v>0</v>
      </c>
      <c r="BA357" s="8"/>
      <c r="BB357" s="8"/>
      <c r="BC357" s="8"/>
      <c r="BD357" s="8"/>
      <c r="BE357" s="8"/>
      <c r="BF357" s="8"/>
      <c r="BG357" s="8"/>
    </row>
    <row r="358" spans="1:59" x14ac:dyDescent="0.3">
      <c r="A358" s="8">
        <f t="shared" si="110"/>
        <v>1</v>
      </c>
      <c r="B358" s="8">
        <f t="shared" si="110"/>
        <v>2</v>
      </c>
      <c r="C358" s="8">
        <f t="shared" si="110"/>
        <v>3</v>
      </c>
      <c r="D358" s="8">
        <f t="shared" si="110"/>
        <v>4</v>
      </c>
      <c r="E358" s="8">
        <f t="shared" si="110"/>
        <v>5</v>
      </c>
      <c r="F358" s="8">
        <f t="shared" si="110"/>
        <v>5</v>
      </c>
      <c r="G358" s="8">
        <f t="shared" si="110"/>
        <v>4</v>
      </c>
      <c r="H358" s="8">
        <f t="shared" si="110"/>
        <v>1</v>
      </c>
      <c r="I358" s="8">
        <f t="shared" si="110"/>
        <v>3</v>
      </c>
      <c r="J358" s="8">
        <f t="shared" si="110"/>
        <v>4</v>
      </c>
      <c r="K358" s="8">
        <f t="shared" si="110"/>
        <v>5</v>
      </c>
      <c r="L358" s="8">
        <f t="shared" si="110"/>
        <v>3</v>
      </c>
      <c r="M358" s="8">
        <f t="shared" si="110"/>
        <v>2</v>
      </c>
      <c r="N358" s="8">
        <f t="shared" si="110"/>
        <v>1</v>
      </c>
      <c r="O358" s="8">
        <f t="shared" si="110"/>
        <v>2</v>
      </c>
      <c r="P358" s="8">
        <f t="shared" si="109"/>
        <v>3</v>
      </c>
      <c r="Q358" s="8">
        <f t="shared" si="108"/>
        <v>4</v>
      </c>
      <c r="R358" s="8">
        <f t="shared" si="108"/>
        <v>5</v>
      </c>
      <c r="S358" s="8">
        <f t="shared" si="108"/>
        <v>5</v>
      </c>
      <c r="T358" s="8">
        <f t="shared" si="108"/>
        <v>4</v>
      </c>
      <c r="U358" s="8">
        <f t="shared" si="108"/>
        <v>4</v>
      </c>
      <c r="V358" s="8">
        <f t="shared" si="108"/>
        <v>5</v>
      </c>
      <c r="W358" s="8">
        <f t="shared" si="108"/>
        <v>0</v>
      </c>
      <c r="X358" s="8">
        <f t="shared" si="108"/>
        <v>0</v>
      </c>
      <c r="Y358" s="8">
        <f t="shared" si="108"/>
        <v>0</v>
      </c>
      <c r="Z358" s="8">
        <f t="shared" si="108"/>
        <v>0</v>
      </c>
      <c r="AA358" s="8">
        <f t="shared" si="108"/>
        <v>0</v>
      </c>
      <c r="AB358" s="8">
        <f t="shared" si="108"/>
        <v>0</v>
      </c>
      <c r="AC358" s="8">
        <f t="shared" si="108"/>
        <v>0</v>
      </c>
      <c r="AD358" s="8">
        <f t="shared" si="108"/>
        <v>0</v>
      </c>
      <c r="AE358" s="8">
        <f t="shared" si="108"/>
        <v>0</v>
      </c>
      <c r="AF358" s="8">
        <f t="shared" si="108"/>
        <v>0</v>
      </c>
      <c r="AG358" s="8">
        <f t="shared" si="107"/>
        <v>0</v>
      </c>
      <c r="AH358" s="8">
        <f t="shared" si="107"/>
        <v>0</v>
      </c>
      <c r="AI358" s="8">
        <f t="shared" si="107"/>
        <v>0</v>
      </c>
      <c r="AJ358" s="8">
        <f t="shared" si="107"/>
        <v>0</v>
      </c>
      <c r="AK358" s="8">
        <f t="shared" si="107"/>
        <v>0</v>
      </c>
      <c r="AL358" s="8">
        <f t="shared" si="107"/>
        <v>0</v>
      </c>
      <c r="AM358" s="8">
        <f t="shared" si="107"/>
        <v>0</v>
      </c>
      <c r="AN358" s="8">
        <f t="shared" si="107"/>
        <v>0</v>
      </c>
      <c r="AO358" s="8">
        <f t="shared" si="107"/>
        <v>0</v>
      </c>
      <c r="AP358" s="8">
        <f t="shared" si="107"/>
        <v>0</v>
      </c>
      <c r="AQ358" s="8">
        <f t="shared" si="107"/>
        <v>0</v>
      </c>
      <c r="AR358" s="8">
        <f t="shared" si="106"/>
        <v>0</v>
      </c>
      <c r="AS358" s="8">
        <f t="shared" si="106"/>
        <v>0</v>
      </c>
      <c r="AT358" s="8">
        <f t="shared" si="106"/>
        <v>0</v>
      </c>
      <c r="AU358" s="8">
        <f t="shared" si="106"/>
        <v>0</v>
      </c>
      <c r="AV358" s="8">
        <f t="shared" si="106"/>
        <v>0</v>
      </c>
      <c r="AW358" s="8">
        <f t="shared" si="106"/>
        <v>0</v>
      </c>
      <c r="AX358" s="8">
        <f t="shared" si="106"/>
        <v>0</v>
      </c>
      <c r="AY358" s="8">
        <f t="shared" si="106"/>
        <v>0</v>
      </c>
      <c r="AZ358" s="8">
        <f t="shared" si="106"/>
        <v>0</v>
      </c>
      <c r="BA358" s="8"/>
      <c r="BB358" s="8"/>
      <c r="BC358" s="8"/>
      <c r="BD358" s="8"/>
      <c r="BE358" s="8"/>
      <c r="BF358" s="8"/>
      <c r="BG358" s="8"/>
    </row>
    <row r="359" spans="1:59" x14ac:dyDescent="0.3">
      <c r="A359" s="8">
        <f t="shared" si="110"/>
        <v>1</v>
      </c>
      <c r="B359" s="8">
        <f t="shared" si="110"/>
        <v>2</v>
      </c>
      <c r="C359" s="8">
        <f t="shared" si="110"/>
        <v>3</v>
      </c>
      <c r="D359" s="8">
        <f t="shared" si="110"/>
        <v>4</v>
      </c>
      <c r="E359" s="8">
        <f t="shared" si="110"/>
        <v>5</v>
      </c>
      <c r="F359" s="8">
        <f t="shared" si="110"/>
        <v>5</v>
      </c>
      <c r="G359" s="8">
        <f t="shared" si="110"/>
        <v>4</v>
      </c>
      <c r="H359" s="8">
        <f t="shared" si="110"/>
        <v>1</v>
      </c>
      <c r="I359" s="8">
        <f t="shared" si="110"/>
        <v>3</v>
      </c>
      <c r="J359" s="8">
        <f t="shared" si="110"/>
        <v>4</v>
      </c>
      <c r="K359" s="8">
        <f t="shared" si="110"/>
        <v>5</v>
      </c>
      <c r="L359" s="8">
        <f t="shared" si="110"/>
        <v>3</v>
      </c>
      <c r="M359" s="8">
        <f t="shared" si="110"/>
        <v>2</v>
      </c>
      <c r="N359" s="8">
        <f t="shared" si="110"/>
        <v>1</v>
      </c>
      <c r="O359" s="8">
        <f t="shared" si="110"/>
        <v>2</v>
      </c>
      <c r="P359" s="8">
        <f t="shared" si="109"/>
        <v>3</v>
      </c>
      <c r="Q359" s="8">
        <f t="shared" si="108"/>
        <v>4</v>
      </c>
      <c r="R359" s="8">
        <f t="shared" si="108"/>
        <v>5</v>
      </c>
      <c r="S359" s="8">
        <f t="shared" si="108"/>
        <v>5</v>
      </c>
      <c r="T359" s="8">
        <f t="shared" si="108"/>
        <v>4</v>
      </c>
      <c r="U359" s="8">
        <f t="shared" si="108"/>
        <v>4</v>
      </c>
      <c r="V359" s="8">
        <f t="shared" si="108"/>
        <v>5</v>
      </c>
      <c r="W359" s="8">
        <f t="shared" si="108"/>
        <v>0</v>
      </c>
      <c r="X359" s="8">
        <f t="shared" si="108"/>
        <v>0</v>
      </c>
      <c r="Y359" s="8">
        <f t="shared" si="108"/>
        <v>0</v>
      </c>
      <c r="Z359" s="8">
        <f t="shared" si="108"/>
        <v>0</v>
      </c>
      <c r="AA359" s="8">
        <f t="shared" si="108"/>
        <v>0</v>
      </c>
      <c r="AB359" s="8">
        <f t="shared" si="108"/>
        <v>0</v>
      </c>
      <c r="AC359" s="8">
        <f t="shared" si="108"/>
        <v>0</v>
      </c>
      <c r="AD359" s="8">
        <f t="shared" si="108"/>
        <v>0</v>
      </c>
      <c r="AE359" s="8">
        <f t="shared" si="108"/>
        <v>0</v>
      </c>
      <c r="AF359" s="8">
        <f t="shared" si="108"/>
        <v>0</v>
      </c>
      <c r="AG359" s="8">
        <f t="shared" si="107"/>
        <v>0</v>
      </c>
      <c r="AH359" s="8">
        <f t="shared" si="107"/>
        <v>0</v>
      </c>
      <c r="AI359" s="8">
        <f t="shared" si="107"/>
        <v>0</v>
      </c>
      <c r="AJ359" s="8">
        <f t="shared" si="107"/>
        <v>0</v>
      </c>
      <c r="AK359" s="8">
        <f t="shared" si="107"/>
        <v>0</v>
      </c>
      <c r="AL359" s="8">
        <f t="shared" si="107"/>
        <v>0</v>
      </c>
      <c r="AM359" s="8">
        <f t="shared" si="107"/>
        <v>0</v>
      </c>
      <c r="AN359" s="8">
        <f t="shared" si="107"/>
        <v>0</v>
      </c>
      <c r="AO359" s="8">
        <f t="shared" si="107"/>
        <v>0</v>
      </c>
      <c r="AP359" s="8">
        <f t="shared" si="107"/>
        <v>0</v>
      </c>
      <c r="AQ359" s="8">
        <f t="shared" si="107"/>
        <v>0</v>
      </c>
      <c r="AR359" s="8">
        <f t="shared" si="107"/>
        <v>0</v>
      </c>
      <c r="AS359" s="8">
        <f t="shared" si="107"/>
        <v>0</v>
      </c>
      <c r="AT359" s="8">
        <f t="shared" si="107"/>
        <v>0</v>
      </c>
      <c r="AU359" s="8">
        <f t="shared" si="107"/>
        <v>0</v>
      </c>
      <c r="AV359" s="8">
        <f t="shared" si="107"/>
        <v>0</v>
      </c>
      <c r="AW359" s="8">
        <f t="shared" ref="AW359:AZ374" si="111">AW358</f>
        <v>0</v>
      </c>
      <c r="AX359" s="8">
        <f t="shared" si="111"/>
        <v>0</v>
      </c>
      <c r="AY359" s="8">
        <f t="shared" si="111"/>
        <v>0</v>
      </c>
      <c r="AZ359" s="8">
        <f t="shared" si="111"/>
        <v>0</v>
      </c>
      <c r="BA359" s="8"/>
      <c r="BB359" s="8"/>
      <c r="BC359" s="8"/>
      <c r="BD359" s="8"/>
      <c r="BE359" s="8"/>
      <c r="BF359" s="8"/>
      <c r="BG359" s="8"/>
    </row>
    <row r="360" spans="1:59" x14ac:dyDescent="0.3">
      <c r="A360" s="8">
        <f t="shared" si="110"/>
        <v>1</v>
      </c>
      <c r="B360" s="8">
        <f t="shared" si="110"/>
        <v>2</v>
      </c>
      <c r="C360" s="8">
        <f t="shared" si="110"/>
        <v>3</v>
      </c>
      <c r="D360" s="8">
        <f t="shared" si="110"/>
        <v>4</v>
      </c>
      <c r="E360" s="8">
        <f t="shared" si="110"/>
        <v>5</v>
      </c>
      <c r="F360" s="8">
        <f t="shared" si="110"/>
        <v>5</v>
      </c>
      <c r="G360" s="8">
        <f t="shared" si="110"/>
        <v>4</v>
      </c>
      <c r="H360" s="8">
        <f t="shared" si="110"/>
        <v>1</v>
      </c>
      <c r="I360" s="8">
        <f t="shared" si="110"/>
        <v>3</v>
      </c>
      <c r="J360" s="8">
        <f t="shared" si="110"/>
        <v>4</v>
      </c>
      <c r="K360" s="8">
        <f t="shared" si="110"/>
        <v>5</v>
      </c>
      <c r="L360" s="8">
        <f t="shared" si="110"/>
        <v>3</v>
      </c>
      <c r="M360" s="8">
        <f t="shared" si="110"/>
        <v>2</v>
      </c>
      <c r="N360" s="8">
        <f t="shared" si="110"/>
        <v>1</v>
      </c>
      <c r="O360" s="8">
        <f t="shared" si="110"/>
        <v>2</v>
      </c>
      <c r="P360" s="8">
        <f t="shared" si="109"/>
        <v>3</v>
      </c>
      <c r="Q360" s="8">
        <f t="shared" si="108"/>
        <v>4</v>
      </c>
      <c r="R360" s="8">
        <f t="shared" si="108"/>
        <v>5</v>
      </c>
      <c r="S360" s="8">
        <f t="shared" si="108"/>
        <v>5</v>
      </c>
      <c r="T360" s="8">
        <f t="shared" si="108"/>
        <v>4</v>
      </c>
      <c r="U360" s="8">
        <f t="shared" si="108"/>
        <v>4</v>
      </c>
      <c r="V360" s="8">
        <f t="shared" si="108"/>
        <v>5</v>
      </c>
      <c r="W360" s="8">
        <f t="shared" si="108"/>
        <v>0</v>
      </c>
      <c r="X360" s="8">
        <f t="shared" si="108"/>
        <v>0</v>
      </c>
      <c r="Y360" s="8">
        <f t="shared" si="108"/>
        <v>0</v>
      </c>
      <c r="Z360" s="8">
        <f t="shared" si="108"/>
        <v>0</v>
      </c>
      <c r="AA360" s="8">
        <f t="shared" si="108"/>
        <v>0</v>
      </c>
      <c r="AB360" s="8">
        <f t="shared" si="108"/>
        <v>0</v>
      </c>
      <c r="AC360" s="8">
        <f t="shared" si="108"/>
        <v>0</v>
      </c>
      <c r="AD360" s="8">
        <f t="shared" si="108"/>
        <v>0</v>
      </c>
      <c r="AE360" s="8">
        <f t="shared" si="108"/>
        <v>0</v>
      </c>
      <c r="AF360" s="8">
        <f t="shared" si="108"/>
        <v>0</v>
      </c>
      <c r="AG360" s="8">
        <f t="shared" ref="AG360:AV375" si="112">AG359</f>
        <v>0</v>
      </c>
      <c r="AH360" s="8">
        <f t="shared" si="112"/>
        <v>0</v>
      </c>
      <c r="AI360" s="8">
        <f t="shared" si="112"/>
        <v>0</v>
      </c>
      <c r="AJ360" s="8">
        <f t="shared" si="112"/>
        <v>0</v>
      </c>
      <c r="AK360" s="8">
        <f t="shared" si="112"/>
        <v>0</v>
      </c>
      <c r="AL360" s="8">
        <f t="shared" si="112"/>
        <v>0</v>
      </c>
      <c r="AM360" s="8">
        <f t="shared" si="112"/>
        <v>0</v>
      </c>
      <c r="AN360" s="8">
        <f t="shared" si="112"/>
        <v>0</v>
      </c>
      <c r="AO360" s="8">
        <f t="shared" si="112"/>
        <v>0</v>
      </c>
      <c r="AP360" s="8">
        <f t="shared" si="112"/>
        <v>0</v>
      </c>
      <c r="AQ360" s="8">
        <f t="shared" si="112"/>
        <v>0</v>
      </c>
      <c r="AR360" s="8">
        <f t="shared" si="112"/>
        <v>0</v>
      </c>
      <c r="AS360" s="8">
        <f t="shared" si="112"/>
        <v>0</v>
      </c>
      <c r="AT360" s="8">
        <f t="shared" si="112"/>
        <v>0</v>
      </c>
      <c r="AU360" s="8">
        <f t="shared" si="112"/>
        <v>0</v>
      </c>
      <c r="AV360" s="8">
        <f t="shared" si="112"/>
        <v>0</v>
      </c>
      <c r="AW360" s="8">
        <f t="shared" si="111"/>
        <v>0</v>
      </c>
      <c r="AX360" s="8">
        <f t="shared" si="111"/>
        <v>0</v>
      </c>
      <c r="AY360" s="8">
        <f t="shared" si="111"/>
        <v>0</v>
      </c>
      <c r="AZ360" s="8">
        <f t="shared" si="111"/>
        <v>0</v>
      </c>
      <c r="BA360" s="8"/>
      <c r="BB360" s="8"/>
      <c r="BC360" s="8"/>
      <c r="BD360" s="8"/>
      <c r="BE360" s="8"/>
      <c r="BF360" s="8"/>
      <c r="BG360" s="8"/>
    </row>
    <row r="361" spans="1:59" x14ac:dyDescent="0.3">
      <c r="A361" s="8">
        <f t="shared" si="110"/>
        <v>1</v>
      </c>
      <c r="B361" s="8">
        <f t="shared" si="110"/>
        <v>2</v>
      </c>
      <c r="C361" s="8">
        <f t="shared" si="110"/>
        <v>3</v>
      </c>
      <c r="D361" s="8">
        <f t="shared" si="110"/>
        <v>4</v>
      </c>
      <c r="E361" s="8">
        <f t="shared" si="110"/>
        <v>5</v>
      </c>
      <c r="F361" s="8">
        <f t="shared" si="110"/>
        <v>5</v>
      </c>
      <c r="G361" s="8">
        <f t="shared" si="110"/>
        <v>4</v>
      </c>
      <c r="H361" s="8">
        <f t="shared" si="110"/>
        <v>1</v>
      </c>
      <c r="I361" s="8">
        <f t="shared" si="110"/>
        <v>3</v>
      </c>
      <c r="J361" s="8">
        <f t="shared" si="110"/>
        <v>4</v>
      </c>
      <c r="K361" s="8">
        <f t="shared" si="110"/>
        <v>5</v>
      </c>
      <c r="L361" s="8">
        <f t="shared" si="110"/>
        <v>3</v>
      </c>
      <c r="M361" s="8">
        <f t="shared" si="110"/>
        <v>2</v>
      </c>
      <c r="N361" s="8">
        <f t="shared" si="110"/>
        <v>1</v>
      </c>
      <c r="O361" s="8">
        <f t="shared" si="110"/>
        <v>2</v>
      </c>
      <c r="P361" s="8">
        <f t="shared" si="109"/>
        <v>3</v>
      </c>
      <c r="Q361" s="8">
        <f t="shared" si="108"/>
        <v>4</v>
      </c>
      <c r="R361" s="8">
        <f t="shared" si="108"/>
        <v>5</v>
      </c>
      <c r="S361" s="8">
        <f t="shared" si="108"/>
        <v>5</v>
      </c>
      <c r="T361" s="8">
        <f t="shared" si="108"/>
        <v>4</v>
      </c>
      <c r="U361" s="8">
        <f t="shared" si="108"/>
        <v>4</v>
      </c>
      <c r="V361" s="8">
        <f t="shared" si="108"/>
        <v>5</v>
      </c>
      <c r="W361" s="8">
        <f t="shared" si="108"/>
        <v>0</v>
      </c>
      <c r="X361" s="8">
        <f t="shared" si="108"/>
        <v>0</v>
      </c>
      <c r="Y361" s="8">
        <f t="shared" si="108"/>
        <v>0</v>
      </c>
      <c r="Z361" s="8">
        <f t="shared" si="108"/>
        <v>0</v>
      </c>
      <c r="AA361" s="8">
        <f t="shared" si="108"/>
        <v>0</v>
      </c>
      <c r="AB361" s="8">
        <f t="shared" si="108"/>
        <v>0</v>
      </c>
      <c r="AC361" s="8">
        <f t="shared" si="108"/>
        <v>0</v>
      </c>
      <c r="AD361" s="8">
        <f t="shared" si="108"/>
        <v>0</v>
      </c>
      <c r="AE361" s="8">
        <f t="shared" si="108"/>
        <v>0</v>
      </c>
      <c r="AF361" s="8">
        <f t="shared" si="108"/>
        <v>0</v>
      </c>
      <c r="AG361" s="8">
        <f t="shared" si="112"/>
        <v>0</v>
      </c>
      <c r="AH361" s="8">
        <f t="shared" si="112"/>
        <v>0</v>
      </c>
      <c r="AI361" s="8">
        <f t="shared" si="112"/>
        <v>0</v>
      </c>
      <c r="AJ361" s="8">
        <f t="shared" si="112"/>
        <v>0</v>
      </c>
      <c r="AK361" s="8">
        <f t="shared" si="112"/>
        <v>0</v>
      </c>
      <c r="AL361" s="8">
        <f t="shared" si="112"/>
        <v>0</v>
      </c>
      <c r="AM361" s="8">
        <f t="shared" si="112"/>
        <v>0</v>
      </c>
      <c r="AN361" s="8">
        <f t="shared" si="112"/>
        <v>0</v>
      </c>
      <c r="AO361" s="8">
        <f t="shared" si="112"/>
        <v>0</v>
      </c>
      <c r="AP361" s="8">
        <f t="shared" si="112"/>
        <v>0</v>
      </c>
      <c r="AQ361" s="8">
        <f t="shared" si="112"/>
        <v>0</v>
      </c>
      <c r="AR361" s="8">
        <f t="shared" si="112"/>
        <v>0</v>
      </c>
      <c r="AS361" s="8">
        <f t="shared" si="112"/>
        <v>0</v>
      </c>
      <c r="AT361" s="8">
        <f t="shared" si="112"/>
        <v>0</v>
      </c>
      <c r="AU361" s="8">
        <f t="shared" si="112"/>
        <v>0</v>
      </c>
      <c r="AV361" s="8">
        <f t="shared" si="112"/>
        <v>0</v>
      </c>
      <c r="AW361" s="8">
        <f t="shared" si="111"/>
        <v>0</v>
      </c>
      <c r="AX361" s="8">
        <f t="shared" si="111"/>
        <v>0</v>
      </c>
      <c r="AY361" s="8">
        <f t="shared" si="111"/>
        <v>0</v>
      </c>
      <c r="AZ361" s="8">
        <f t="shared" si="111"/>
        <v>0</v>
      </c>
      <c r="BA361" s="8"/>
      <c r="BB361" s="8"/>
      <c r="BC361" s="8"/>
      <c r="BD361" s="8"/>
      <c r="BE361" s="8"/>
      <c r="BF361" s="8"/>
      <c r="BG361" s="8"/>
    </row>
    <row r="362" spans="1:59" x14ac:dyDescent="0.3">
      <c r="A362" s="8">
        <f t="shared" si="110"/>
        <v>1</v>
      </c>
      <c r="B362" s="8">
        <f t="shared" si="110"/>
        <v>2</v>
      </c>
      <c r="C362" s="8">
        <f t="shared" si="110"/>
        <v>3</v>
      </c>
      <c r="D362" s="8">
        <f t="shared" si="110"/>
        <v>4</v>
      </c>
      <c r="E362" s="8">
        <f t="shared" si="110"/>
        <v>5</v>
      </c>
      <c r="F362" s="8">
        <f t="shared" si="110"/>
        <v>5</v>
      </c>
      <c r="G362" s="8">
        <f t="shared" si="110"/>
        <v>4</v>
      </c>
      <c r="H362" s="8">
        <f t="shared" si="110"/>
        <v>1</v>
      </c>
      <c r="I362" s="8">
        <f t="shared" si="110"/>
        <v>3</v>
      </c>
      <c r="J362" s="8">
        <f t="shared" si="110"/>
        <v>4</v>
      </c>
      <c r="K362" s="8">
        <f t="shared" si="110"/>
        <v>5</v>
      </c>
      <c r="L362" s="8">
        <f t="shared" si="110"/>
        <v>3</v>
      </c>
      <c r="M362" s="8">
        <f t="shared" si="110"/>
        <v>2</v>
      </c>
      <c r="N362" s="8">
        <f t="shared" si="110"/>
        <v>1</v>
      </c>
      <c r="O362" s="8">
        <f t="shared" si="110"/>
        <v>2</v>
      </c>
      <c r="P362" s="8">
        <f t="shared" si="109"/>
        <v>3</v>
      </c>
      <c r="Q362" s="8">
        <f t="shared" si="108"/>
        <v>4</v>
      </c>
      <c r="R362" s="8">
        <f t="shared" si="108"/>
        <v>5</v>
      </c>
      <c r="S362" s="8">
        <f t="shared" si="108"/>
        <v>5</v>
      </c>
      <c r="T362" s="8">
        <f t="shared" si="108"/>
        <v>4</v>
      </c>
      <c r="U362" s="8">
        <f t="shared" si="108"/>
        <v>4</v>
      </c>
      <c r="V362" s="8">
        <f t="shared" si="108"/>
        <v>5</v>
      </c>
      <c r="W362" s="8">
        <f t="shared" si="108"/>
        <v>0</v>
      </c>
      <c r="X362" s="8">
        <f t="shared" si="108"/>
        <v>0</v>
      </c>
      <c r="Y362" s="8">
        <f t="shared" si="108"/>
        <v>0</v>
      </c>
      <c r="Z362" s="8">
        <f t="shared" si="108"/>
        <v>0</v>
      </c>
      <c r="AA362" s="8">
        <f t="shared" si="108"/>
        <v>0</v>
      </c>
      <c r="AB362" s="8">
        <f t="shared" si="108"/>
        <v>0</v>
      </c>
      <c r="AC362" s="8">
        <f t="shared" si="108"/>
        <v>0</v>
      </c>
      <c r="AD362" s="8">
        <f t="shared" si="108"/>
        <v>0</v>
      </c>
      <c r="AE362" s="8">
        <f t="shared" si="108"/>
        <v>0</v>
      </c>
      <c r="AF362" s="8">
        <f t="shared" si="108"/>
        <v>0</v>
      </c>
      <c r="AG362" s="8">
        <f t="shared" si="112"/>
        <v>0</v>
      </c>
      <c r="AH362" s="8">
        <f t="shared" si="112"/>
        <v>0</v>
      </c>
      <c r="AI362" s="8">
        <f t="shared" si="112"/>
        <v>0</v>
      </c>
      <c r="AJ362" s="8">
        <f t="shared" si="112"/>
        <v>0</v>
      </c>
      <c r="AK362" s="8">
        <f t="shared" si="112"/>
        <v>0</v>
      </c>
      <c r="AL362" s="8">
        <f t="shared" si="112"/>
        <v>0</v>
      </c>
      <c r="AM362" s="8">
        <f t="shared" si="112"/>
        <v>0</v>
      </c>
      <c r="AN362" s="8">
        <f t="shared" si="112"/>
        <v>0</v>
      </c>
      <c r="AO362" s="8">
        <f t="shared" si="112"/>
        <v>0</v>
      </c>
      <c r="AP362" s="8">
        <f t="shared" si="112"/>
        <v>0</v>
      </c>
      <c r="AQ362" s="8">
        <f t="shared" si="112"/>
        <v>0</v>
      </c>
      <c r="AR362" s="8">
        <f t="shared" si="112"/>
        <v>0</v>
      </c>
      <c r="AS362" s="8">
        <f t="shared" si="112"/>
        <v>0</v>
      </c>
      <c r="AT362" s="8">
        <f t="shared" si="112"/>
        <v>0</v>
      </c>
      <c r="AU362" s="8">
        <f t="shared" si="112"/>
        <v>0</v>
      </c>
      <c r="AV362" s="8">
        <f t="shared" si="112"/>
        <v>0</v>
      </c>
      <c r="AW362" s="8">
        <f t="shared" si="111"/>
        <v>0</v>
      </c>
      <c r="AX362" s="8">
        <f t="shared" si="111"/>
        <v>0</v>
      </c>
      <c r="AY362" s="8">
        <f t="shared" si="111"/>
        <v>0</v>
      </c>
      <c r="AZ362" s="8">
        <f t="shared" si="111"/>
        <v>0</v>
      </c>
      <c r="BA362" s="8"/>
      <c r="BB362" s="8"/>
      <c r="BC362" s="8"/>
      <c r="BD362" s="8"/>
      <c r="BE362" s="8"/>
      <c r="BF362" s="8"/>
      <c r="BG362" s="8"/>
    </row>
    <row r="363" spans="1:59" x14ac:dyDescent="0.3">
      <c r="A363" s="8">
        <f t="shared" si="110"/>
        <v>1</v>
      </c>
      <c r="B363" s="8">
        <f t="shared" si="110"/>
        <v>2</v>
      </c>
      <c r="C363" s="8">
        <f t="shared" si="110"/>
        <v>3</v>
      </c>
      <c r="D363" s="8">
        <f t="shared" si="110"/>
        <v>4</v>
      </c>
      <c r="E363" s="8">
        <f t="shared" si="110"/>
        <v>5</v>
      </c>
      <c r="F363" s="8">
        <f t="shared" si="110"/>
        <v>5</v>
      </c>
      <c r="G363" s="8">
        <f t="shared" si="110"/>
        <v>4</v>
      </c>
      <c r="H363" s="8">
        <f t="shared" si="110"/>
        <v>1</v>
      </c>
      <c r="I363" s="8">
        <f t="shared" si="110"/>
        <v>3</v>
      </c>
      <c r="J363" s="8">
        <f t="shared" si="110"/>
        <v>4</v>
      </c>
      <c r="K363" s="8">
        <f t="shared" si="110"/>
        <v>5</v>
      </c>
      <c r="L363" s="8">
        <f t="shared" si="110"/>
        <v>3</v>
      </c>
      <c r="M363" s="8">
        <f t="shared" si="110"/>
        <v>2</v>
      </c>
      <c r="N363" s="8">
        <f t="shared" si="110"/>
        <v>1</v>
      </c>
      <c r="O363" s="8">
        <f t="shared" si="110"/>
        <v>2</v>
      </c>
      <c r="P363" s="8">
        <f t="shared" si="109"/>
        <v>3</v>
      </c>
      <c r="Q363" s="8">
        <f t="shared" si="108"/>
        <v>4</v>
      </c>
      <c r="R363" s="8">
        <f t="shared" si="108"/>
        <v>5</v>
      </c>
      <c r="S363" s="8">
        <f t="shared" si="108"/>
        <v>5</v>
      </c>
      <c r="T363" s="8">
        <f t="shared" si="108"/>
        <v>4</v>
      </c>
      <c r="U363" s="8">
        <f t="shared" si="108"/>
        <v>4</v>
      </c>
      <c r="V363" s="8">
        <f t="shared" si="108"/>
        <v>5</v>
      </c>
      <c r="W363" s="8">
        <f t="shared" si="108"/>
        <v>0</v>
      </c>
      <c r="X363" s="8">
        <f t="shared" si="108"/>
        <v>0</v>
      </c>
      <c r="Y363" s="8">
        <f t="shared" si="108"/>
        <v>0</v>
      </c>
      <c r="Z363" s="8">
        <f t="shared" si="108"/>
        <v>0</v>
      </c>
      <c r="AA363" s="8">
        <f t="shared" si="108"/>
        <v>0</v>
      </c>
      <c r="AB363" s="8">
        <f t="shared" si="108"/>
        <v>0</v>
      </c>
      <c r="AC363" s="8">
        <f t="shared" si="108"/>
        <v>0</v>
      </c>
      <c r="AD363" s="8">
        <f t="shared" si="108"/>
        <v>0</v>
      </c>
      <c r="AE363" s="8">
        <f t="shared" si="108"/>
        <v>0</v>
      </c>
      <c r="AF363" s="8">
        <f t="shared" si="108"/>
        <v>0</v>
      </c>
      <c r="AG363" s="8">
        <f t="shared" si="112"/>
        <v>0</v>
      </c>
      <c r="AH363" s="8">
        <f t="shared" si="112"/>
        <v>0</v>
      </c>
      <c r="AI363" s="8">
        <f t="shared" si="112"/>
        <v>0</v>
      </c>
      <c r="AJ363" s="8">
        <f t="shared" si="112"/>
        <v>0</v>
      </c>
      <c r="AK363" s="8">
        <f t="shared" si="112"/>
        <v>0</v>
      </c>
      <c r="AL363" s="8">
        <f t="shared" si="112"/>
        <v>0</v>
      </c>
      <c r="AM363" s="8">
        <f t="shared" si="112"/>
        <v>0</v>
      </c>
      <c r="AN363" s="8">
        <f t="shared" si="112"/>
        <v>0</v>
      </c>
      <c r="AO363" s="8">
        <f t="shared" si="112"/>
        <v>0</v>
      </c>
      <c r="AP363" s="8">
        <f t="shared" si="112"/>
        <v>0</v>
      </c>
      <c r="AQ363" s="8">
        <f t="shared" si="112"/>
        <v>0</v>
      </c>
      <c r="AR363" s="8">
        <f t="shared" si="112"/>
        <v>0</v>
      </c>
      <c r="AS363" s="8">
        <f t="shared" si="112"/>
        <v>0</v>
      </c>
      <c r="AT363" s="8">
        <f t="shared" si="112"/>
        <v>0</v>
      </c>
      <c r="AU363" s="8">
        <f t="shared" si="112"/>
        <v>0</v>
      </c>
      <c r="AV363" s="8">
        <f t="shared" si="112"/>
        <v>0</v>
      </c>
      <c r="AW363" s="8">
        <f t="shared" si="111"/>
        <v>0</v>
      </c>
      <c r="AX363" s="8">
        <f t="shared" si="111"/>
        <v>0</v>
      </c>
      <c r="AY363" s="8">
        <f t="shared" si="111"/>
        <v>0</v>
      </c>
      <c r="AZ363" s="8">
        <f t="shared" si="111"/>
        <v>0</v>
      </c>
      <c r="BA363" s="8"/>
      <c r="BB363" s="8"/>
      <c r="BC363" s="8"/>
      <c r="BD363" s="8"/>
      <c r="BE363" s="8"/>
      <c r="BF363" s="8"/>
      <c r="BG363" s="8"/>
    </row>
    <row r="364" spans="1:59" x14ac:dyDescent="0.3">
      <c r="A364" s="8">
        <f t="shared" si="110"/>
        <v>1</v>
      </c>
      <c r="B364" s="8">
        <f t="shared" si="110"/>
        <v>2</v>
      </c>
      <c r="C364" s="8">
        <f t="shared" si="110"/>
        <v>3</v>
      </c>
      <c r="D364" s="8">
        <f t="shared" si="110"/>
        <v>4</v>
      </c>
      <c r="E364" s="8">
        <f t="shared" si="110"/>
        <v>5</v>
      </c>
      <c r="F364" s="8">
        <f t="shared" si="110"/>
        <v>5</v>
      </c>
      <c r="G364" s="8">
        <f t="shared" si="110"/>
        <v>4</v>
      </c>
      <c r="H364" s="8">
        <f t="shared" si="110"/>
        <v>1</v>
      </c>
      <c r="I364" s="8">
        <f t="shared" si="110"/>
        <v>3</v>
      </c>
      <c r="J364" s="8">
        <f t="shared" si="110"/>
        <v>4</v>
      </c>
      <c r="K364" s="8">
        <f t="shared" si="110"/>
        <v>5</v>
      </c>
      <c r="L364" s="8">
        <f t="shared" si="110"/>
        <v>3</v>
      </c>
      <c r="M364" s="8">
        <f t="shared" si="110"/>
        <v>2</v>
      </c>
      <c r="N364" s="8">
        <f t="shared" si="110"/>
        <v>1</v>
      </c>
      <c r="O364" s="8">
        <f t="shared" si="110"/>
        <v>2</v>
      </c>
      <c r="P364" s="8">
        <f t="shared" si="109"/>
        <v>3</v>
      </c>
      <c r="Q364" s="8">
        <f t="shared" si="108"/>
        <v>4</v>
      </c>
      <c r="R364" s="8">
        <f t="shared" si="108"/>
        <v>5</v>
      </c>
      <c r="S364" s="8">
        <f t="shared" si="108"/>
        <v>5</v>
      </c>
      <c r="T364" s="8">
        <f t="shared" si="108"/>
        <v>4</v>
      </c>
      <c r="U364" s="8">
        <f t="shared" si="108"/>
        <v>4</v>
      </c>
      <c r="V364" s="8">
        <f t="shared" si="108"/>
        <v>5</v>
      </c>
      <c r="W364" s="8">
        <f t="shared" si="108"/>
        <v>0</v>
      </c>
      <c r="X364" s="8">
        <f t="shared" si="108"/>
        <v>0</v>
      </c>
      <c r="Y364" s="8">
        <f t="shared" si="108"/>
        <v>0</v>
      </c>
      <c r="Z364" s="8">
        <f t="shared" si="108"/>
        <v>0</v>
      </c>
      <c r="AA364" s="8">
        <f t="shared" si="108"/>
        <v>0</v>
      </c>
      <c r="AB364" s="8">
        <f t="shared" si="108"/>
        <v>0</v>
      </c>
      <c r="AC364" s="8">
        <f t="shared" si="108"/>
        <v>0</v>
      </c>
      <c r="AD364" s="8">
        <f t="shared" si="108"/>
        <v>0</v>
      </c>
      <c r="AE364" s="8">
        <f t="shared" si="108"/>
        <v>0</v>
      </c>
      <c r="AF364" s="8">
        <f t="shared" si="108"/>
        <v>0</v>
      </c>
      <c r="AG364" s="8">
        <f t="shared" si="112"/>
        <v>0</v>
      </c>
      <c r="AH364" s="8">
        <f t="shared" si="112"/>
        <v>0</v>
      </c>
      <c r="AI364" s="8">
        <f t="shared" si="112"/>
        <v>0</v>
      </c>
      <c r="AJ364" s="8">
        <f t="shared" si="112"/>
        <v>0</v>
      </c>
      <c r="AK364" s="8">
        <f t="shared" si="112"/>
        <v>0</v>
      </c>
      <c r="AL364" s="8">
        <f t="shared" si="112"/>
        <v>0</v>
      </c>
      <c r="AM364" s="8">
        <f t="shared" si="112"/>
        <v>0</v>
      </c>
      <c r="AN364" s="8">
        <f t="shared" si="112"/>
        <v>0</v>
      </c>
      <c r="AO364" s="8">
        <f t="shared" si="112"/>
        <v>0</v>
      </c>
      <c r="AP364" s="8">
        <f t="shared" si="112"/>
        <v>0</v>
      </c>
      <c r="AQ364" s="8">
        <f t="shared" si="112"/>
        <v>0</v>
      </c>
      <c r="AR364" s="8">
        <f t="shared" si="112"/>
        <v>0</v>
      </c>
      <c r="AS364" s="8">
        <f t="shared" si="112"/>
        <v>0</v>
      </c>
      <c r="AT364" s="8">
        <f t="shared" si="112"/>
        <v>0</v>
      </c>
      <c r="AU364" s="8">
        <f t="shared" si="112"/>
        <v>0</v>
      </c>
      <c r="AV364" s="8">
        <f t="shared" si="112"/>
        <v>0</v>
      </c>
      <c r="AW364" s="8">
        <f t="shared" si="111"/>
        <v>0</v>
      </c>
      <c r="AX364" s="8">
        <f t="shared" si="111"/>
        <v>0</v>
      </c>
      <c r="AY364" s="8">
        <f t="shared" si="111"/>
        <v>0</v>
      </c>
      <c r="AZ364" s="8">
        <f t="shared" si="111"/>
        <v>0</v>
      </c>
      <c r="BA364" s="8"/>
      <c r="BB364" s="8"/>
      <c r="BC364" s="8"/>
      <c r="BD364" s="8"/>
      <c r="BE364" s="8"/>
      <c r="BF364" s="8"/>
      <c r="BG364" s="8"/>
    </row>
    <row r="365" spans="1:59" x14ac:dyDescent="0.3">
      <c r="A365" s="8">
        <f t="shared" si="110"/>
        <v>1</v>
      </c>
      <c r="B365" s="8">
        <f t="shared" si="110"/>
        <v>2</v>
      </c>
      <c r="C365" s="8">
        <f t="shared" si="110"/>
        <v>3</v>
      </c>
      <c r="D365" s="8">
        <f t="shared" si="110"/>
        <v>4</v>
      </c>
      <c r="E365" s="8">
        <f t="shared" si="110"/>
        <v>5</v>
      </c>
      <c r="F365" s="8">
        <f t="shared" si="110"/>
        <v>5</v>
      </c>
      <c r="G365" s="8">
        <f t="shared" si="110"/>
        <v>4</v>
      </c>
      <c r="H365" s="8">
        <f t="shared" si="110"/>
        <v>1</v>
      </c>
      <c r="I365" s="8">
        <f t="shared" si="110"/>
        <v>3</v>
      </c>
      <c r="J365" s="8">
        <f t="shared" si="110"/>
        <v>4</v>
      </c>
      <c r="K365" s="8">
        <f t="shared" si="110"/>
        <v>5</v>
      </c>
      <c r="L365" s="8">
        <f t="shared" si="110"/>
        <v>3</v>
      </c>
      <c r="M365" s="8">
        <f t="shared" si="110"/>
        <v>2</v>
      </c>
      <c r="N365" s="8">
        <f t="shared" si="110"/>
        <v>1</v>
      </c>
      <c r="O365" s="8">
        <f t="shared" si="110"/>
        <v>2</v>
      </c>
      <c r="P365" s="8">
        <f t="shared" si="109"/>
        <v>3</v>
      </c>
      <c r="Q365" s="8">
        <f t="shared" si="108"/>
        <v>4</v>
      </c>
      <c r="R365" s="8">
        <f t="shared" si="108"/>
        <v>5</v>
      </c>
      <c r="S365" s="8">
        <f t="shared" si="108"/>
        <v>5</v>
      </c>
      <c r="T365" s="8">
        <f t="shared" si="108"/>
        <v>4</v>
      </c>
      <c r="U365" s="8">
        <f t="shared" si="108"/>
        <v>4</v>
      </c>
      <c r="V365" s="8">
        <f t="shared" si="108"/>
        <v>5</v>
      </c>
      <c r="W365" s="8">
        <f t="shared" si="108"/>
        <v>0</v>
      </c>
      <c r="X365" s="8">
        <f t="shared" si="108"/>
        <v>0</v>
      </c>
      <c r="Y365" s="8">
        <f t="shared" si="108"/>
        <v>0</v>
      </c>
      <c r="Z365" s="8">
        <f t="shared" si="108"/>
        <v>0</v>
      </c>
      <c r="AA365" s="8">
        <f t="shared" si="108"/>
        <v>0</v>
      </c>
      <c r="AB365" s="8">
        <f t="shared" si="108"/>
        <v>0</v>
      </c>
      <c r="AC365" s="8">
        <f t="shared" si="108"/>
        <v>0</v>
      </c>
      <c r="AD365" s="8">
        <f t="shared" si="108"/>
        <v>0</v>
      </c>
      <c r="AE365" s="8">
        <f t="shared" si="108"/>
        <v>0</v>
      </c>
      <c r="AF365" s="8">
        <f t="shared" si="108"/>
        <v>0</v>
      </c>
      <c r="AG365" s="8">
        <f t="shared" si="112"/>
        <v>0</v>
      </c>
      <c r="AH365" s="8">
        <f t="shared" si="112"/>
        <v>0</v>
      </c>
      <c r="AI365" s="8">
        <f t="shared" si="112"/>
        <v>0</v>
      </c>
      <c r="AJ365" s="8">
        <f t="shared" si="112"/>
        <v>0</v>
      </c>
      <c r="AK365" s="8">
        <f t="shared" si="112"/>
        <v>0</v>
      </c>
      <c r="AL365" s="8">
        <f t="shared" si="112"/>
        <v>0</v>
      </c>
      <c r="AM365" s="8">
        <f t="shared" si="112"/>
        <v>0</v>
      </c>
      <c r="AN365" s="8">
        <f t="shared" si="112"/>
        <v>0</v>
      </c>
      <c r="AO365" s="8">
        <f t="shared" si="112"/>
        <v>0</v>
      </c>
      <c r="AP365" s="8">
        <f t="shared" si="112"/>
        <v>0</v>
      </c>
      <c r="AQ365" s="8">
        <f t="shared" si="112"/>
        <v>0</v>
      </c>
      <c r="AR365" s="8">
        <f t="shared" si="112"/>
        <v>0</v>
      </c>
      <c r="AS365" s="8">
        <f t="shared" si="112"/>
        <v>0</v>
      </c>
      <c r="AT365" s="8">
        <f t="shared" si="112"/>
        <v>0</v>
      </c>
      <c r="AU365" s="8">
        <f t="shared" si="112"/>
        <v>0</v>
      </c>
      <c r="AV365" s="8">
        <f t="shared" si="112"/>
        <v>0</v>
      </c>
      <c r="AW365" s="8">
        <f t="shared" si="111"/>
        <v>0</v>
      </c>
      <c r="AX365" s="8">
        <f t="shared" si="111"/>
        <v>0</v>
      </c>
      <c r="AY365" s="8">
        <f t="shared" si="111"/>
        <v>0</v>
      </c>
      <c r="AZ365" s="8">
        <f t="shared" si="111"/>
        <v>0</v>
      </c>
      <c r="BA365" s="8"/>
      <c r="BB365" s="8"/>
      <c r="BC365" s="8"/>
      <c r="BD365" s="8"/>
      <c r="BE365" s="8"/>
      <c r="BF365" s="8"/>
      <c r="BG365" s="8"/>
    </row>
    <row r="366" spans="1:59" x14ac:dyDescent="0.3">
      <c r="A366" s="8">
        <f t="shared" si="110"/>
        <v>1</v>
      </c>
      <c r="B366" s="8">
        <f t="shared" si="110"/>
        <v>2</v>
      </c>
      <c r="C366" s="8">
        <f t="shared" si="110"/>
        <v>3</v>
      </c>
      <c r="D366" s="8">
        <f t="shared" si="110"/>
        <v>4</v>
      </c>
      <c r="E366" s="8">
        <f t="shared" si="110"/>
        <v>5</v>
      </c>
      <c r="F366" s="8">
        <f t="shared" si="110"/>
        <v>5</v>
      </c>
      <c r="G366" s="8">
        <f t="shared" si="110"/>
        <v>4</v>
      </c>
      <c r="H366" s="8">
        <f t="shared" si="110"/>
        <v>1</v>
      </c>
      <c r="I366" s="8">
        <f t="shared" si="110"/>
        <v>3</v>
      </c>
      <c r="J366" s="8">
        <f t="shared" si="110"/>
        <v>4</v>
      </c>
      <c r="K366" s="8">
        <f t="shared" si="110"/>
        <v>5</v>
      </c>
      <c r="L366" s="8">
        <f t="shared" si="110"/>
        <v>3</v>
      </c>
      <c r="M366" s="8">
        <f t="shared" si="110"/>
        <v>2</v>
      </c>
      <c r="N366" s="8">
        <f t="shared" si="110"/>
        <v>1</v>
      </c>
      <c r="O366" s="8">
        <f t="shared" si="110"/>
        <v>2</v>
      </c>
      <c r="P366" s="8">
        <f t="shared" si="109"/>
        <v>3</v>
      </c>
      <c r="Q366" s="8">
        <f t="shared" si="108"/>
        <v>4</v>
      </c>
      <c r="R366" s="8">
        <f t="shared" si="108"/>
        <v>5</v>
      </c>
      <c r="S366" s="8">
        <f t="shared" si="108"/>
        <v>5</v>
      </c>
      <c r="T366" s="8">
        <f t="shared" si="108"/>
        <v>4</v>
      </c>
      <c r="U366" s="8">
        <f t="shared" si="108"/>
        <v>4</v>
      </c>
      <c r="V366" s="8">
        <f t="shared" si="108"/>
        <v>5</v>
      </c>
      <c r="W366" s="8">
        <f t="shared" si="108"/>
        <v>0</v>
      </c>
      <c r="X366" s="8">
        <f t="shared" si="108"/>
        <v>0</v>
      </c>
      <c r="Y366" s="8">
        <f t="shared" si="108"/>
        <v>0</v>
      </c>
      <c r="Z366" s="8">
        <f t="shared" si="108"/>
        <v>0</v>
      </c>
      <c r="AA366" s="8">
        <f t="shared" si="108"/>
        <v>0</v>
      </c>
      <c r="AB366" s="8">
        <f t="shared" si="108"/>
        <v>0</v>
      </c>
      <c r="AC366" s="8">
        <f t="shared" si="108"/>
        <v>0</v>
      </c>
      <c r="AD366" s="8">
        <f t="shared" si="108"/>
        <v>0</v>
      </c>
      <c r="AE366" s="8">
        <f t="shared" si="108"/>
        <v>0</v>
      </c>
      <c r="AF366" s="8">
        <f t="shared" si="108"/>
        <v>0</v>
      </c>
      <c r="AG366" s="8">
        <f t="shared" si="112"/>
        <v>0</v>
      </c>
      <c r="AH366" s="8">
        <f t="shared" si="112"/>
        <v>0</v>
      </c>
      <c r="AI366" s="8">
        <f t="shared" si="112"/>
        <v>0</v>
      </c>
      <c r="AJ366" s="8">
        <f t="shared" si="112"/>
        <v>0</v>
      </c>
      <c r="AK366" s="8">
        <f t="shared" si="112"/>
        <v>0</v>
      </c>
      <c r="AL366" s="8">
        <f t="shared" si="112"/>
        <v>0</v>
      </c>
      <c r="AM366" s="8">
        <f t="shared" si="112"/>
        <v>0</v>
      </c>
      <c r="AN366" s="8">
        <f t="shared" si="112"/>
        <v>0</v>
      </c>
      <c r="AO366" s="8">
        <f t="shared" si="112"/>
        <v>0</v>
      </c>
      <c r="AP366" s="8">
        <f t="shared" si="112"/>
        <v>0</v>
      </c>
      <c r="AQ366" s="8">
        <f t="shared" si="112"/>
        <v>0</v>
      </c>
      <c r="AR366" s="8">
        <f t="shared" si="112"/>
        <v>0</v>
      </c>
      <c r="AS366" s="8">
        <f t="shared" si="112"/>
        <v>0</v>
      </c>
      <c r="AT366" s="8">
        <f t="shared" si="112"/>
        <v>0</v>
      </c>
      <c r="AU366" s="8">
        <f t="shared" si="112"/>
        <v>0</v>
      </c>
      <c r="AV366" s="8">
        <f t="shared" si="112"/>
        <v>0</v>
      </c>
      <c r="AW366" s="8">
        <f t="shared" si="111"/>
        <v>0</v>
      </c>
      <c r="AX366" s="8">
        <f t="shared" si="111"/>
        <v>0</v>
      </c>
      <c r="AY366" s="8">
        <f t="shared" si="111"/>
        <v>0</v>
      </c>
      <c r="AZ366" s="8">
        <f t="shared" si="111"/>
        <v>0</v>
      </c>
      <c r="BA366" s="8"/>
      <c r="BB366" s="8"/>
      <c r="BC366" s="8"/>
      <c r="BD366" s="8"/>
      <c r="BE366" s="8"/>
      <c r="BF366" s="8"/>
      <c r="BG366" s="8"/>
    </row>
    <row r="367" spans="1:59" x14ac:dyDescent="0.3">
      <c r="A367" s="8">
        <f t="shared" si="110"/>
        <v>1</v>
      </c>
      <c r="B367" s="8">
        <f t="shared" si="110"/>
        <v>2</v>
      </c>
      <c r="C367" s="8">
        <f t="shared" si="110"/>
        <v>3</v>
      </c>
      <c r="D367" s="8">
        <f t="shared" si="110"/>
        <v>4</v>
      </c>
      <c r="E367" s="8">
        <f t="shared" si="110"/>
        <v>5</v>
      </c>
      <c r="F367" s="8">
        <f t="shared" si="110"/>
        <v>5</v>
      </c>
      <c r="G367" s="8">
        <f t="shared" si="110"/>
        <v>4</v>
      </c>
      <c r="H367" s="8">
        <f t="shared" si="110"/>
        <v>1</v>
      </c>
      <c r="I367" s="8">
        <f t="shared" si="110"/>
        <v>3</v>
      </c>
      <c r="J367" s="8">
        <f t="shared" si="110"/>
        <v>4</v>
      </c>
      <c r="K367" s="8">
        <f t="shared" si="110"/>
        <v>5</v>
      </c>
      <c r="L367" s="8">
        <f t="shared" si="110"/>
        <v>3</v>
      </c>
      <c r="M367" s="8">
        <f t="shared" si="110"/>
        <v>2</v>
      </c>
      <c r="N367" s="8">
        <f t="shared" si="110"/>
        <v>1</v>
      </c>
      <c r="O367" s="8">
        <f t="shared" si="110"/>
        <v>2</v>
      </c>
      <c r="P367" s="8">
        <f t="shared" si="109"/>
        <v>3</v>
      </c>
      <c r="Q367" s="8">
        <f t="shared" si="108"/>
        <v>4</v>
      </c>
      <c r="R367" s="8">
        <f t="shared" si="108"/>
        <v>5</v>
      </c>
      <c r="S367" s="8">
        <f t="shared" si="108"/>
        <v>5</v>
      </c>
      <c r="T367" s="8">
        <f t="shared" si="108"/>
        <v>4</v>
      </c>
      <c r="U367" s="8">
        <f t="shared" si="108"/>
        <v>4</v>
      </c>
      <c r="V367" s="8">
        <f t="shared" si="108"/>
        <v>5</v>
      </c>
      <c r="W367" s="8">
        <f t="shared" si="108"/>
        <v>0</v>
      </c>
      <c r="X367" s="8">
        <f t="shared" si="108"/>
        <v>0</v>
      </c>
      <c r="Y367" s="8">
        <f t="shared" si="108"/>
        <v>0</v>
      </c>
      <c r="Z367" s="8">
        <f t="shared" si="108"/>
        <v>0</v>
      </c>
      <c r="AA367" s="8">
        <f t="shared" si="108"/>
        <v>0</v>
      </c>
      <c r="AB367" s="8">
        <f t="shared" si="108"/>
        <v>0</v>
      </c>
      <c r="AC367" s="8">
        <f t="shared" si="108"/>
        <v>0</v>
      </c>
      <c r="AD367" s="8">
        <f t="shared" si="108"/>
        <v>0</v>
      </c>
      <c r="AE367" s="8">
        <f t="shared" si="108"/>
        <v>0</v>
      </c>
      <c r="AF367" s="8">
        <f t="shared" si="108"/>
        <v>0</v>
      </c>
      <c r="AG367" s="8">
        <f t="shared" si="112"/>
        <v>0</v>
      </c>
      <c r="AH367" s="8">
        <f t="shared" si="112"/>
        <v>0</v>
      </c>
      <c r="AI367" s="8">
        <f t="shared" si="112"/>
        <v>0</v>
      </c>
      <c r="AJ367" s="8">
        <f t="shared" si="112"/>
        <v>0</v>
      </c>
      <c r="AK367" s="8">
        <f t="shared" si="112"/>
        <v>0</v>
      </c>
      <c r="AL367" s="8">
        <f t="shared" si="112"/>
        <v>0</v>
      </c>
      <c r="AM367" s="8">
        <f t="shared" si="112"/>
        <v>0</v>
      </c>
      <c r="AN367" s="8">
        <f t="shared" si="112"/>
        <v>0</v>
      </c>
      <c r="AO367" s="8">
        <f t="shared" si="112"/>
        <v>0</v>
      </c>
      <c r="AP367" s="8">
        <f t="shared" si="112"/>
        <v>0</v>
      </c>
      <c r="AQ367" s="8">
        <f t="shared" si="112"/>
        <v>0</v>
      </c>
      <c r="AR367" s="8">
        <f t="shared" si="112"/>
        <v>0</v>
      </c>
      <c r="AS367" s="8">
        <f t="shared" si="112"/>
        <v>0</v>
      </c>
      <c r="AT367" s="8">
        <f t="shared" si="112"/>
        <v>0</v>
      </c>
      <c r="AU367" s="8">
        <f t="shared" si="112"/>
        <v>0</v>
      </c>
      <c r="AV367" s="8">
        <f t="shared" si="112"/>
        <v>0</v>
      </c>
      <c r="AW367" s="8">
        <f t="shared" si="111"/>
        <v>0</v>
      </c>
      <c r="AX367" s="8">
        <f t="shared" si="111"/>
        <v>0</v>
      </c>
      <c r="AY367" s="8">
        <f t="shared" si="111"/>
        <v>0</v>
      </c>
      <c r="AZ367" s="8">
        <f t="shared" si="111"/>
        <v>0</v>
      </c>
      <c r="BA367" s="8"/>
      <c r="BB367" s="8"/>
      <c r="BC367" s="8"/>
      <c r="BD367" s="8"/>
      <c r="BE367" s="8"/>
      <c r="BF367" s="8"/>
      <c r="BG367" s="8"/>
    </row>
    <row r="368" spans="1:59" x14ac:dyDescent="0.3">
      <c r="A368" s="8">
        <f t="shared" si="110"/>
        <v>1</v>
      </c>
      <c r="B368" s="8">
        <f t="shared" si="110"/>
        <v>2</v>
      </c>
      <c r="C368" s="8">
        <f t="shared" si="110"/>
        <v>3</v>
      </c>
      <c r="D368" s="8">
        <f t="shared" si="110"/>
        <v>4</v>
      </c>
      <c r="E368" s="8">
        <f t="shared" si="110"/>
        <v>5</v>
      </c>
      <c r="F368" s="8">
        <f t="shared" si="110"/>
        <v>5</v>
      </c>
      <c r="G368" s="8">
        <f t="shared" si="110"/>
        <v>4</v>
      </c>
      <c r="H368" s="8">
        <f t="shared" si="110"/>
        <v>1</v>
      </c>
      <c r="I368" s="8">
        <f t="shared" si="110"/>
        <v>3</v>
      </c>
      <c r="J368" s="8">
        <f t="shared" si="110"/>
        <v>4</v>
      </c>
      <c r="K368" s="8">
        <f t="shared" si="110"/>
        <v>5</v>
      </c>
      <c r="L368" s="8">
        <f t="shared" si="110"/>
        <v>3</v>
      </c>
      <c r="M368" s="8">
        <f t="shared" si="110"/>
        <v>2</v>
      </c>
      <c r="N368" s="8">
        <f t="shared" si="110"/>
        <v>1</v>
      </c>
      <c r="O368" s="8">
        <f t="shared" si="110"/>
        <v>2</v>
      </c>
      <c r="P368" s="8">
        <f t="shared" si="109"/>
        <v>3</v>
      </c>
      <c r="Q368" s="8">
        <f t="shared" si="108"/>
        <v>4</v>
      </c>
      <c r="R368" s="8">
        <f t="shared" si="108"/>
        <v>5</v>
      </c>
      <c r="S368" s="8">
        <f t="shared" si="108"/>
        <v>5</v>
      </c>
      <c r="T368" s="8">
        <f t="shared" si="108"/>
        <v>4</v>
      </c>
      <c r="U368" s="8">
        <f t="shared" si="108"/>
        <v>4</v>
      </c>
      <c r="V368" s="8">
        <f t="shared" si="108"/>
        <v>5</v>
      </c>
      <c r="W368" s="8">
        <f t="shared" si="108"/>
        <v>0</v>
      </c>
      <c r="X368" s="8">
        <f t="shared" si="108"/>
        <v>0</v>
      </c>
      <c r="Y368" s="8">
        <f t="shared" si="108"/>
        <v>0</v>
      </c>
      <c r="Z368" s="8">
        <f t="shared" si="108"/>
        <v>0</v>
      </c>
      <c r="AA368" s="8">
        <f t="shared" si="108"/>
        <v>0</v>
      </c>
      <c r="AB368" s="8">
        <f t="shared" si="108"/>
        <v>0</v>
      </c>
      <c r="AC368" s="8">
        <f t="shared" si="108"/>
        <v>0</v>
      </c>
      <c r="AD368" s="8">
        <f t="shared" si="108"/>
        <v>0</v>
      </c>
      <c r="AE368" s="8">
        <f t="shared" si="108"/>
        <v>0</v>
      </c>
      <c r="AF368" s="8">
        <f t="shared" ref="AF368:AU383" si="113">AF367</f>
        <v>0</v>
      </c>
      <c r="AG368" s="8">
        <f t="shared" si="112"/>
        <v>0</v>
      </c>
      <c r="AH368" s="8">
        <f t="shared" si="112"/>
        <v>0</v>
      </c>
      <c r="AI368" s="8">
        <f t="shared" si="112"/>
        <v>0</v>
      </c>
      <c r="AJ368" s="8">
        <f t="shared" si="112"/>
        <v>0</v>
      </c>
      <c r="AK368" s="8">
        <f t="shared" si="112"/>
        <v>0</v>
      </c>
      <c r="AL368" s="8">
        <f t="shared" si="112"/>
        <v>0</v>
      </c>
      <c r="AM368" s="8">
        <f t="shared" si="112"/>
        <v>0</v>
      </c>
      <c r="AN368" s="8">
        <f t="shared" si="112"/>
        <v>0</v>
      </c>
      <c r="AO368" s="8">
        <f t="shared" si="112"/>
        <v>0</v>
      </c>
      <c r="AP368" s="8">
        <f t="shared" si="112"/>
        <v>0</v>
      </c>
      <c r="AQ368" s="8">
        <f t="shared" si="112"/>
        <v>0</v>
      </c>
      <c r="AR368" s="8">
        <f t="shared" si="112"/>
        <v>0</v>
      </c>
      <c r="AS368" s="8">
        <f t="shared" si="112"/>
        <v>0</v>
      </c>
      <c r="AT368" s="8">
        <f t="shared" si="112"/>
        <v>0</v>
      </c>
      <c r="AU368" s="8">
        <f t="shared" si="112"/>
        <v>0</v>
      </c>
      <c r="AV368" s="8">
        <f t="shared" si="112"/>
        <v>0</v>
      </c>
      <c r="AW368" s="8">
        <f t="shared" si="111"/>
        <v>0</v>
      </c>
      <c r="AX368" s="8">
        <f t="shared" si="111"/>
        <v>0</v>
      </c>
      <c r="AY368" s="8">
        <f t="shared" si="111"/>
        <v>0</v>
      </c>
      <c r="AZ368" s="8">
        <f t="shared" si="111"/>
        <v>0</v>
      </c>
      <c r="BA368" s="8"/>
      <c r="BB368" s="8"/>
      <c r="BC368" s="8"/>
      <c r="BD368" s="8"/>
      <c r="BE368" s="8"/>
      <c r="BF368" s="8"/>
      <c r="BG368" s="8"/>
    </row>
    <row r="369" spans="1:59" x14ac:dyDescent="0.3">
      <c r="A369" s="8">
        <f t="shared" si="110"/>
        <v>1</v>
      </c>
      <c r="B369" s="8">
        <f t="shared" si="110"/>
        <v>2</v>
      </c>
      <c r="C369" s="8">
        <f t="shared" si="110"/>
        <v>3</v>
      </c>
      <c r="D369" s="8">
        <f t="shared" si="110"/>
        <v>4</v>
      </c>
      <c r="E369" s="8">
        <f t="shared" si="110"/>
        <v>5</v>
      </c>
      <c r="F369" s="8">
        <f t="shared" si="110"/>
        <v>5</v>
      </c>
      <c r="G369" s="8">
        <f t="shared" si="110"/>
        <v>4</v>
      </c>
      <c r="H369" s="8">
        <f t="shared" si="110"/>
        <v>1</v>
      </c>
      <c r="I369" s="8">
        <f t="shared" si="110"/>
        <v>3</v>
      </c>
      <c r="J369" s="8">
        <f t="shared" si="110"/>
        <v>4</v>
      </c>
      <c r="K369" s="8">
        <f t="shared" si="110"/>
        <v>5</v>
      </c>
      <c r="L369" s="8">
        <f t="shared" si="110"/>
        <v>3</v>
      </c>
      <c r="M369" s="8">
        <f t="shared" si="110"/>
        <v>2</v>
      </c>
      <c r="N369" s="8">
        <f t="shared" si="110"/>
        <v>1</v>
      </c>
      <c r="O369" s="8">
        <f t="shared" si="110"/>
        <v>2</v>
      </c>
      <c r="P369" s="8">
        <f t="shared" si="109"/>
        <v>3</v>
      </c>
      <c r="Q369" s="8">
        <f t="shared" si="109"/>
        <v>4</v>
      </c>
      <c r="R369" s="8">
        <f t="shared" si="109"/>
        <v>5</v>
      </c>
      <c r="S369" s="8">
        <f t="shared" si="109"/>
        <v>5</v>
      </c>
      <c r="T369" s="8">
        <f t="shared" si="109"/>
        <v>4</v>
      </c>
      <c r="U369" s="8">
        <f t="shared" si="109"/>
        <v>4</v>
      </c>
      <c r="V369" s="8">
        <f t="shared" si="109"/>
        <v>5</v>
      </c>
      <c r="W369" s="8">
        <f t="shared" si="109"/>
        <v>0</v>
      </c>
      <c r="X369" s="8">
        <f t="shared" si="109"/>
        <v>0</v>
      </c>
      <c r="Y369" s="8">
        <f t="shared" si="109"/>
        <v>0</v>
      </c>
      <c r="Z369" s="8">
        <f t="shared" si="109"/>
        <v>0</v>
      </c>
      <c r="AA369" s="8">
        <f t="shared" si="109"/>
        <v>0</v>
      </c>
      <c r="AB369" s="8">
        <f t="shared" si="109"/>
        <v>0</v>
      </c>
      <c r="AC369" s="8">
        <f t="shared" si="109"/>
        <v>0</v>
      </c>
      <c r="AD369" s="8">
        <f t="shared" si="109"/>
        <v>0</v>
      </c>
      <c r="AE369" s="8">
        <f t="shared" si="109"/>
        <v>0</v>
      </c>
      <c r="AF369" s="8">
        <f t="shared" si="113"/>
        <v>0</v>
      </c>
      <c r="AG369" s="8">
        <f t="shared" si="112"/>
        <v>0</v>
      </c>
      <c r="AH369" s="8">
        <f t="shared" si="112"/>
        <v>0</v>
      </c>
      <c r="AI369" s="8">
        <f t="shared" si="112"/>
        <v>0</v>
      </c>
      <c r="AJ369" s="8">
        <f t="shared" si="112"/>
        <v>0</v>
      </c>
      <c r="AK369" s="8">
        <f t="shared" si="112"/>
        <v>0</v>
      </c>
      <c r="AL369" s="8">
        <f t="shared" si="112"/>
        <v>0</v>
      </c>
      <c r="AM369" s="8">
        <f t="shared" si="112"/>
        <v>0</v>
      </c>
      <c r="AN369" s="8">
        <f t="shared" si="112"/>
        <v>0</v>
      </c>
      <c r="AO369" s="8">
        <f t="shared" si="112"/>
        <v>0</v>
      </c>
      <c r="AP369" s="8">
        <f t="shared" si="112"/>
        <v>0</v>
      </c>
      <c r="AQ369" s="8">
        <f t="shared" si="112"/>
        <v>0</v>
      </c>
      <c r="AR369" s="8">
        <f t="shared" si="112"/>
        <v>0</v>
      </c>
      <c r="AS369" s="8">
        <f t="shared" si="112"/>
        <v>0</v>
      </c>
      <c r="AT369" s="8">
        <f t="shared" si="112"/>
        <v>0</v>
      </c>
      <c r="AU369" s="8">
        <f t="shared" si="112"/>
        <v>0</v>
      </c>
      <c r="AV369" s="8">
        <f t="shared" si="112"/>
        <v>0</v>
      </c>
      <c r="AW369" s="8">
        <f t="shared" si="111"/>
        <v>0</v>
      </c>
      <c r="AX369" s="8">
        <f t="shared" si="111"/>
        <v>0</v>
      </c>
      <c r="AY369" s="8">
        <f t="shared" si="111"/>
        <v>0</v>
      </c>
      <c r="AZ369" s="8">
        <f t="shared" si="111"/>
        <v>0</v>
      </c>
      <c r="BA369" s="8"/>
      <c r="BB369" s="8"/>
      <c r="BC369" s="8"/>
      <c r="BD369" s="8"/>
      <c r="BE369" s="8"/>
      <c r="BF369" s="8"/>
      <c r="BG369" s="8"/>
    </row>
    <row r="370" spans="1:59" x14ac:dyDescent="0.3">
      <c r="A370" s="8">
        <f t="shared" si="110"/>
        <v>1</v>
      </c>
      <c r="B370" s="8">
        <f t="shared" si="110"/>
        <v>2</v>
      </c>
      <c r="C370" s="8">
        <f t="shared" si="110"/>
        <v>3</v>
      </c>
      <c r="D370" s="8">
        <f t="shared" si="110"/>
        <v>4</v>
      </c>
      <c r="E370" s="8">
        <f t="shared" si="110"/>
        <v>5</v>
      </c>
      <c r="F370" s="8">
        <f t="shared" si="110"/>
        <v>5</v>
      </c>
      <c r="G370" s="8">
        <f t="shared" si="110"/>
        <v>4</v>
      </c>
      <c r="H370" s="8">
        <f t="shared" si="110"/>
        <v>1</v>
      </c>
      <c r="I370" s="8">
        <f t="shared" si="110"/>
        <v>3</v>
      </c>
      <c r="J370" s="8">
        <f t="shared" si="110"/>
        <v>4</v>
      </c>
      <c r="K370" s="8">
        <f t="shared" si="110"/>
        <v>5</v>
      </c>
      <c r="L370" s="8">
        <f t="shared" si="110"/>
        <v>3</v>
      </c>
      <c r="M370" s="8">
        <f t="shared" si="110"/>
        <v>2</v>
      </c>
      <c r="N370" s="8">
        <f t="shared" si="110"/>
        <v>1</v>
      </c>
      <c r="O370" s="8">
        <f t="shared" si="110"/>
        <v>2</v>
      </c>
      <c r="P370" s="8">
        <f t="shared" si="109"/>
        <v>3</v>
      </c>
      <c r="Q370" s="8">
        <f t="shared" si="109"/>
        <v>4</v>
      </c>
      <c r="R370" s="8">
        <f t="shared" si="109"/>
        <v>5</v>
      </c>
      <c r="S370" s="8">
        <f t="shared" si="109"/>
        <v>5</v>
      </c>
      <c r="T370" s="8">
        <f t="shared" si="109"/>
        <v>4</v>
      </c>
      <c r="U370" s="8">
        <f t="shared" si="109"/>
        <v>4</v>
      </c>
      <c r="V370" s="8">
        <f t="shared" si="109"/>
        <v>5</v>
      </c>
      <c r="W370" s="8">
        <f t="shared" si="109"/>
        <v>0</v>
      </c>
      <c r="X370" s="8">
        <f t="shared" si="109"/>
        <v>0</v>
      </c>
      <c r="Y370" s="8">
        <f t="shared" si="109"/>
        <v>0</v>
      </c>
      <c r="Z370" s="8">
        <f t="shared" si="109"/>
        <v>0</v>
      </c>
      <c r="AA370" s="8">
        <f t="shared" si="109"/>
        <v>0</v>
      </c>
      <c r="AB370" s="8">
        <f t="shared" si="109"/>
        <v>0</v>
      </c>
      <c r="AC370" s="8">
        <f t="shared" si="109"/>
        <v>0</v>
      </c>
      <c r="AD370" s="8">
        <f t="shared" si="109"/>
        <v>0</v>
      </c>
      <c r="AE370" s="8">
        <f t="shared" si="109"/>
        <v>0</v>
      </c>
      <c r="AF370" s="8">
        <f t="shared" si="113"/>
        <v>0</v>
      </c>
      <c r="AG370" s="8">
        <f t="shared" si="112"/>
        <v>0</v>
      </c>
      <c r="AH370" s="8">
        <f t="shared" si="112"/>
        <v>0</v>
      </c>
      <c r="AI370" s="8">
        <f t="shared" si="112"/>
        <v>0</v>
      </c>
      <c r="AJ370" s="8">
        <f t="shared" si="112"/>
        <v>0</v>
      </c>
      <c r="AK370" s="8">
        <f t="shared" si="112"/>
        <v>0</v>
      </c>
      <c r="AL370" s="8">
        <f t="shared" si="112"/>
        <v>0</v>
      </c>
      <c r="AM370" s="8">
        <f t="shared" si="112"/>
        <v>0</v>
      </c>
      <c r="AN370" s="8">
        <f t="shared" si="112"/>
        <v>0</v>
      </c>
      <c r="AO370" s="8">
        <f t="shared" si="112"/>
        <v>0</v>
      </c>
      <c r="AP370" s="8">
        <f t="shared" si="112"/>
        <v>0</v>
      </c>
      <c r="AQ370" s="8">
        <f t="shared" si="112"/>
        <v>0</v>
      </c>
      <c r="AR370" s="8">
        <f t="shared" si="112"/>
        <v>0</v>
      </c>
      <c r="AS370" s="8">
        <f t="shared" si="112"/>
        <v>0</v>
      </c>
      <c r="AT370" s="8">
        <f t="shared" si="112"/>
        <v>0</v>
      </c>
      <c r="AU370" s="8">
        <f t="shared" si="112"/>
        <v>0</v>
      </c>
      <c r="AV370" s="8">
        <f t="shared" si="112"/>
        <v>0</v>
      </c>
      <c r="AW370" s="8">
        <f t="shared" si="111"/>
        <v>0</v>
      </c>
      <c r="AX370" s="8">
        <f t="shared" si="111"/>
        <v>0</v>
      </c>
      <c r="AY370" s="8">
        <f t="shared" si="111"/>
        <v>0</v>
      </c>
      <c r="AZ370" s="8">
        <f t="shared" si="111"/>
        <v>0</v>
      </c>
      <c r="BA370" s="8"/>
      <c r="BB370" s="8"/>
      <c r="BC370" s="8"/>
      <c r="BD370" s="8"/>
      <c r="BE370" s="8"/>
      <c r="BF370" s="8"/>
      <c r="BG370" s="8"/>
    </row>
    <row r="371" spans="1:59" x14ac:dyDescent="0.3">
      <c r="A371" s="8">
        <f t="shared" si="110"/>
        <v>1</v>
      </c>
      <c r="B371" s="8">
        <f t="shared" si="110"/>
        <v>2</v>
      </c>
      <c r="C371" s="8">
        <f t="shared" si="110"/>
        <v>3</v>
      </c>
      <c r="D371" s="8">
        <f t="shared" si="110"/>
        <v>4</v>
      </c>
      <c r="E371" s="8">
        <f t="shared" si="110"/>
        <v>5</v>
      </c>
      <c r="F371" s="8">
        <f t="shared" si="110"/>
        <v>5</v>
      </c>
      <c r="G371" s="8">
        <f t="shared" si="110"/>
        <v>4</v>
      </c>
      <c r="H371" s="8">
        <f t="shared" si="110"/>
        <v>1</v>
      </c>
      <c r="I371" s="8">
        <f t="shared" si="110"/>
        <v>3</v>
      </c>
      <c r="J371" s="8">
        <f t="shared" si="110"/>
        <v>4</v>
      </c>
      <c r="K371" s="8">
        <f t="shared" si="110"/>
        <v>5</v>
      </c>
      <c r="L371" s="8">
        <f t="shared" si="110"/>
        <v>3</v>
      </c>
      <c r="M371" s="8">
        <f t="shared" si="110"/>
        <v>2</v>
      </c>
      <c r="N371" s="8">
        <f t="shared" si="110"/>
        <v>1</v>
      </c>
      <c r="O371" s="8">
        <f t="shared" si="110"/>
        <v>2</v>
      </c>
      <c r="P371" s="8">
        <f t="shared" si="109"/>
        <v>3</v>
      </c>
      <c r="Q371" s="8">
        <f t="shared" si="109"/>
        <v>4</v>
      </c>
      <c r="R371" s="8">
        <f t="shared" si="109"/>
        <v>5</v>
      </c>
      <c r="S371" s="8">
        <f t="shared" si="109"/>
        <v>5</v>
      </c>
      <c r="T371" s="8">
        <f t="shared" si="109"/>
        <v>4</v>
      </c>
      <c r="U371" s="8">
        <f t="shared" si="109"/>
        <v>4</v>
      </c>
      <c r="V371" s="8">
        <f t="shared" si="109"/>
        <v>5</v>
      </c>
      <c r="W371" s="8">
        <f t="shared" si="109"/>
        <v>0</v>
      </c>
      <c r="X371" s="8">
        <f t="shared" si="109"/>
        <v>0</v>
      </c>
      <c r="Y371" s="8">
        <f t="shared" si="109"/>
        <v>0</v>
      </c>
      <c r="Z371" s="8">
        <f t="shared" si="109"/>
        <v>0</v>
      </c>
      <c r="AA371" s="8">
        <f t="shared" si="109"/>
        <v>0</v>
      </c>
      <c r="AB371" s="8">
        <f t="shared" si="109"/>
        <v>0</v>
      </c>
      <c r="AC371" s="8">
        <f t="shared" si="109"/>
        <v>0</v>
      </c>
      <c r="AD371" s="8">
        <f t="shared" si="109"/>
        <v>0</v>
      </c>
      <c r="AE371" s="8">
        <f t="shared" si="109"/>
        <v>0</v>
      </c>
      <c r="AF371" s="8">
        <f t="shared" si="113"/>
        <v>0</v>
      </c>
      <c r="AG371" s="8">
        <f t="shared" si="112"/>
        <v>0</v>
      </c>
      <c r="AH371" s="8">
        <f t="shared" si="112"/>
        <v>0</v>
      </c>
      <c r="AI371" s="8">
        <f t="shared" si="112"/>
        <v>0</v>
      </c>
      <c r="AJ371" s="8">
        <f t="shared" si="112"/>
        <v>0</v>
      </c>
      <c r="AK371" s="8">
        <f t="shared" si="112"/>
        <v>0</v>
      </c>
      <c r="AL371" s="8">
        <f t="shared" si="112"/>
        <v>0</v>
      </c>
      <c r="AM371" s="8">
        <f t="shared" si="112"/>
        <v>0</v>
      </c>
      <c r="AN371" s="8">
        <f t="shared" si="112"/>
        <v>0</v>
      </c>
      <c r="AO371" s="8">
        <f t="shared" si="112"/>
        <v>0</v>
      </c>
      <c r="AP371" s="8">
        <f t="shared" si="112"/>
        <v>0</v>
      </c>
      <c r="AQ371" s="8">
        <f t="shared" si="112"/>
        <v>0</v>
      </c>
      <c r="AR371" s="8">
        <f t="shared" si="112"/>
        <v>0</v>
      </c>
      <c r="AS371" s="8">
        <f t="shared" si="112"/>
        <v>0</v>
      </c>
      <c r="AT371" s="8">
        <f t="shared" si="112"/>
        <v>0</v>
      </c>
      <c r="AU371" s="8">
        <f t="shared" si="112"/>
        <v>0</v>
      </c>
      <c r="AV371" s="8">
        <f t="shared" si="112"/>
        <v>0</v>
      </c>
      <c r="AW371" s="8">
        <f t="shared" si="111"/>
        <v>0</v>
      </c>
      <c r="AX371" s="8">
        <f t="shared" si="111"/>
        <v>0</v>
      </c>
      <c r="AY371" s="8">
        <f t="shared" si="111"/>
        <v>0</v>
      </c>
      <c r="AZ371" s="8">
        <f t="shared" si="111"/>
        <v>0</v>
      </c>
      <c r="BA371" s="8"/>
      <c r="BB371" s="8"/>
      <c r="BC371" s="8"/>
      <c r="BD371" s="8"/>
      <c r="BE371" s="8"/>
      <c r="BF371" s="8"/>
      <c r="BG371" s="8"/>
    </row>
    <row r="372" spans="1:59" x14ac:dyDescent="0.3">
      <c r="A372" s="8">
        <f t="shared" si="110"/>
        <v>1</v>
      </c>
      <c r="B372" s="8">
        <f t="shared" si="110"/>
        <v>2</v>
      </c>
      <c r="C372" s="8">
        <f t="shared" si="110"/>
        <v>3</v>
      </c>
      <c r="D372" s="8">
        <f t="shared" si="110"/>
        <v>4</v>
      </c>
      <c r="E372" s="8">
        <f t="shared" si="110"/>
        <v>5</v>
      </c>
      <c r="F372" s="8">
        <f t="shared" si="110"/>
        <v>5</v>
      </c>
      <c r="G372" s="8">
        <f t="shared" si="110"/>
        <v>4</v>
      </c>
      <c r="H372" s="8">
        <f t="shared" si="110"/>
        <v>1</v>
      </c>
      <c r="I372" s="8">
        <f t="shared" si="110"/>
        <v>3</v>
      </c>
      <c r="J372" s="8">
        <f t="shared" si="110"/>
        <v>4</v>
      </c>
      <c r="K372" s="8">
        <f t="shared" si="110"/>
        <v>5</v>
      </c>
      <c r="L372" s="8">
        <f t="shared" si="110"/>
        <v>3</v>
      </c>
      <c r="M372" s="8">
        <f t="shared" si="110"/>
        <v>2</v>
      </c>
      <c r="N372" s="8">
        <f t="shared" si="110"/>
        <v>1</v>
      </c>
      <c r="O372" s="8">
        <f t="shared" si="110"/>
        <v>2</v>
      </c>
      <c r="P372" s="8">
        <f t="shared" si="110"/>
        <v>3</v>
      </c>
      <c r="Q372" s="8">
        <f t="shared" ref="Q372:AF387" si="114">Q371</f>
        <v>4</v>
      </c>
      <c r="R372" s="8">
        <f t="shared" si="114"/>
        <v>5</v>
      </c>
      <c r="S372" s="8">
        <f t="shared" si="114"/>
        <v>5</v>
      </c>
      <c r="T372" s="8">
        <f t="shared" si="114"/>
        <v>4</v>
      </c>
      <c r="U372" s="8">
        <f t="shared" si="114"/>
        <v>4</v>
      </c>
      <c r="V372" s="8">
        <f t="shared" si="114"/>
        <v>5</v>
      </c>
      <c r="W372" s="8">
        <f t="shared" si="114"/>
        <v>0</v>
      </c>
      <c r="X372" s="8">
        <f t="shared" si="114"/>
        <v>0</v>
      </c>
      <c r="Y372" s="8">
        <f t="shared" si="114"/>
        <v>0</v>
      </c>
      <c r="Z372" s="8">
        <f t="shared" si="114"/>
        <v>0</v>
      </c>
      <c r="AA372" s="8">
        <f t="shared" si="114"/>
        <v>0</v>
      </c>
      <c r="AB372" s="8">
        <f t="shared" si="114"/>
        <v>0</v>
      </c>
      <c r="AC372" s="8">
        <f t="shared" si="114"/>
        <v>0</v>
      </c>
      <c r="AD372" s="8">
        <f t="shared" si="114"/>
        <v>0</v>
      </c>
      <c r="AE372" s="8">
        <f t="shared" si="114"/>
        <v>0</v>
      </c>
      <c r="AF372" s="8">
        <f t="shared" si="113"/>
        <v>0</v>
      </c>
      <c r="AG372" s="8">
        <f t="shared" si="112"/>
        <v>0</v>
      </c>
      <c r="AH372" s="8">
        <f t="shared" si="112"/>
        <v>0</v>
      </c>
      <c r="AI372" s="8">
        <f t="shared" si="112"/>
        <v>0</v>
      </c>
      <c r="AJ372" s="8">
        <f t="shared" si="112"/>
        <v>0</v>
      </c>
      <c r="AK372" s="8">
        <f t="shared" si="112"/>
        <v>0</v>
      </c>
      <c r="AL372" s="8">
        <f t="shared" si="112"/>
        <v>0</v>
      </c>
      <c r="AM372" s="8">
        <f t="shared" si="112"/>
        <v>0</v>
      </c>
      <c r="AN372" s="8">
        <f t="shared" si="112"/>
        <v>0</v>
      </c>
      <c r="AO372" s="8">
        <f t="shared" si="112"/>
        <v>0</v>
      </c>
      <c r="AP372" s="8">
        <f t="shared" si="112"/>
        <v>0</v>
      </c>
      <c r="AQ372" s="8">
        <f t="shared" si="112"/>
        <v>0</v>
      </c>
      <c r="AR372" s="8">
        <f t="shared" si="112"/>
        <v>0</v>
      </c>
      <c r="AS372" s="8">
        <f t="shared" si="112"/>
        <v>0</v>
      </c>
      <c r="AT372" s="8">
        <f t="shared" si="112"/>
        <v>0</v>
      </c>
      <c r="AU372" s="8">
        <f t="shared" si="112"/>
        <v>0</v>
      </c>
      <c r="AV372" s="8">
        <f t="shared" si="112"/>
        <v>0</v>
      </c>
      <c r="AW372" s="8">
        <f t="shared" si="111"/>
        <v>0</v>
      </c>
      <c r="AX372" s="8">
        <f t="shared" si="111"/>
        <v>0</v>
      </c>
      <c r="AY372" s="8">
        <f t="shared" si="111"/>
        <v>0</v>
      </c>
      <c r="AZ372" s="8">
        <f t="shared" si="111"/>
        <v>0</v>
      </c>
      <c r="BA372" s="8"/>
      <c r="BB372" s="8"/>
      <c r="BC372" s="8"/>
      <c r="BD372" s="8"/>
      <c r="BE372" s="8"/>
      <c r="BF372" s="8"/>
      <c r="BG372" s="8"/>
    </row>
    <row r="373" spans="1:59" x14ac:dyDescent="0.3">
      <c r="A373" s="8">
        <f t="shared" ref="A373:P388" si="115">A372</f>
        <v>1</v>
      </c>
      <c r="B373" s="8">
        <f t="shared" si="115"/>
        <v>2</v>
      </c>
      <c r="C373" s="8">
        <f t="shared" si="115"/>
        <v>3</v>
      </c>
      <c r="D373" s="8">
        <f t="shared" si="115"/>
        <v>4</v>
      </c>
      <c r="E373" s="8">
        <f t="shared" si="115"/>
        <v>5</v>
      </c>
      <c r="F373" s="8">
        <f t="shared" si="115"/>
        <v>5</v>
      </c>
      <c r="G373" s="8">
        <f t="shared" si="115"/>
        <v>4</v>
      </c>
      <c r="H373" s="8">
        <f t="shared" si="115"/>
        <v>1</v>
      </c>
      <c r="I373" s="8">
        <f t="shared" si="115"/>
        <v>3</v>
      </c>
      <c r="J373" s="8">
        <f t="shared" si="115"/>
        <v>4</v>
      </c>
      <c r="K373" s="8">
        <f t="shared" si="115"/>
        <v>5</v>
      </c>
      <c r="L373" s="8">
        <f t="shared" si="115"/>
        <v>3</v>
      </c>
      <c r="M373" s="8">
        <f t="shared" si="115"/>
        <v>2</v>
      </c>
      <c r="N373" s="8">
        <f t="shared" si="115"/>
        <v>1</v>
      </c>
      <c r="O373" s="8">
        <f t="shared" si="115"/>
        <v>2</v>
      </c>
      <c r="P373" s="8">
        <f t="shared" si="115"/>
        <v>3</v>
      </c>
      <c r="Q373" s="8">
        <f t="shared" si="114"/>
        <v>4</v>
      </c>
      <c r="R373" s="8">
        <f t="shared" si="114"/>
        <v>5</v>
      </c>
      <c r="S373" s="8">
        <f t="shared" si="114"/>
        <v>5</v>
      </c>
      <c r="T373" s="8">
        <f t="shared" si="114"/>
        <v>4</v>
      </c>
      <c r="U373" s="8">
        <f t="shared" si="114"/>
        <v>4</v>
      </c>
      <c r="V373" s="8">
        <f t="shared" si="114"/>
        <v>5</v>
      </c>
      <c r="W373" s="8">
        <f t="shared" si="114"/>
        <v>0</v>
      </c>
      <c r="X373" s="8">
        <f t="shared" si="114"/>
        <v>0</v>
      </c>
      <c r="Y373" s="8">
        <f t="shared" si="114"/>
        <v>0</v>
      </c>
      <c r="Z373" s="8">
        <f t="shared" si="114"/>
        <v>0</v>
      </c>
      <c r="AA373" s="8">
        <f t="shared" si="114"/>
        <v>0</v>
      </c>
      <c r="AB373" s="8">
        <f t="shared" si="114"/>
        <v>0</v>
      </c>
      <c r="AC373" s="8">
        <f t="shared" si="114"/>
        <v>0</v>
      </c>
      <c r="AD373" s="8">
        <f t="shared" si="114"/>
        <v>0</v>
      </c>
      <c r="AE373" s="8">
        <f t="shared" si="114"/>
        <v>0</v>
      </c>
      <c r="AF373" s="8">
        <f t="shared" si="113"/>
        <v>0</v>
      </c>
      <c r="AG373" s="8">
        <f t="shared" si="112"/>
        <v>0</v>
      </c>
      <c r="AH373" s="8">
        <f t="shared" si="112"/>
        <v>0</v>
      </c>
      <c r="AI373" s="8">
        <f t="shared" si="112"/>
        <v>0</v>
      </c>
      <c r="AJ373" s="8">
        <f t="shared" si="112"/>
        <v>0</v>
      </c>
      <c r="AK373" s="8">
        <f t="shared" si="112"/>
        <v>0</v>
      </c>
      <c r="AL373" s="8">
        <f t="shared" si="112"/>
        <v>0</v>
      </c>
      <c r="AM373" s="8">
        <f t="shared" si="112"/>
        <v>0</v>
      </c>
      <c r="AN373" s="8">
        <f t="shared" si="112"/>
        <v>0</v>
      </c>
      <c r="AO373" s="8">
        <f t="shared" si="112"/>
        <v>0</v>
      </c>
      <c r="AP373" s="8">
        <f t="shared" si="112"/>
        <v>0</v>
      </c>
      <c r="AQ373" s="8">
        <f t="shared" si="112"/>
        <v>0</v>
      </c>
      <c r="AR373" s="8">
        <f t="shared" si="112"/>
        <v>0</v>
      </c>
      <c r="AS373" s="8">
        <f t="shared" si="112"/>
        <v>0</v>
      </c>
      <c r="AT373" s="8">
        <f t="shared" si="112"/>
        <v>0</v>
      </c>
      <c r="AU373" s="8">
        <f t="shared" si="112"/>
        <v>0</v>
      </c>
      <c r="AV373" s="8">
        <f t="shared" si="112"/>
        <v>0</v>
      </c>
      <c r="AW373" s="8">
        <f t="shared" si="111"/>
        <v>0</v>
      </c>
      <c r="AX373" s="8">
        <f t="shared" si="111"/>
        <v>0</v>
      </c>
      <c r="AY373" s="8">
        <f t="shared" si="111"/>
        <v>0</v>
      </c>
      <c r="AZ373" s="8">
        <f t="shared" si="111"/>
        <v>0</v>
      </c>
      <c r="BA373" s="8"/>
      <c r="BB373" s="8"/>
      <c r="BC373" s="8"/>
      <c r="BD373" s="8"/>
      <c r="BE373" s="8"/>
      <c r="BF373" s="8"/>
      <c r="BG373" s="8"/>
    </row>
    <row r="374" spans="1:59" x14ac:dyDescent="0.3">
      <c r="A374" s="8">
        <f t="shared" si="115"/>
        <v>1</v>
      </c>
      <c r="B374" s="8">
        <f t="shared" si="115"/>
        <v>2</v>
      </c>
      <c r="C374" s="8">
        <f t="shared" si="115"/>
        <v>3</v>
      </c>
      <c r="D374" s="8">
        <f t="shared" si="115"/>
        <v>4</v>
      </c>
      <c r="E374" s="8">
        <f t="shared" si="115"/>
        <v>5</v>
      </c>
      <c r="F374" s="8">
        <f t="shared" si="115"/>
        <v>5</v>
      </c>
      <c r="G374" s="8">
        <f t="shared" si="115"/>
        <v>4</v>
      </c>
      <c r="H374" s="8">
        <f t="shared" si="115"/>
        <v>1</v>
      </c>
      <c r="I374" s="8">
        <f t="shared" si="115"/>
        <v>3</v>
      </c>
      <c r="J374" s="8">
        <f t="shared" si="115"/>
        <v>4</v>
      </c>
      <c r="K374" s="8">
        <f t="shared" si="115"/>
        <v>5</v>
      </c>
      <c r="L374" s="8">
        <f t="shared" si="115"/>
        <v>3</v>
      </c>
      <c r="M374" s="8">
        <f t="shared" si="115"/>
        <v>2</v>
      </c>
      <c r="N374" s="8">
        <f t="shared" si="115"/>
        <v>1</v>
      </c>
      <c r="O374" s="8">
        <f t="shared" si="115"/>
        <v>2</v>
      </c>
      <c r="P374" s="8">
        <f t="shared" si="115"/>
        <v>3</v>
      </c>
      <c r="Q374" s="8">
        <f t="shared" si="114"/>
        <v>4</v>
      </c>
      <c r="R374" s="8">
        <f t="shared" si="114"/>
        <v>5</v>
      </c>
      <c r="S374" s="8">
        <f t="shared" si="114"/>
        <v>5</v>
      </c>
      <c r="T374" s="8">
        <f t="shared" si="114"/>
        <v>4</v>
      </c>
      <c r="U374" s="8">
        <f t="shared" si="114"/>
        <v>4</v>
      </c>
      <c r="V374" s="8">
        <f t="shared" si="114"/>
        <v>5</v>
      </c>
      <c r="W374" s="8">
        <f t="shared" si="114"/>
        <v>0</v>
      </c>
      <c r="X374" s="8">
        <f t="shared" si="114"/>
        <v>0</v>
      </c>
      <c r="Y374" s="8">
        <f t="shared" si="114"/>
        <v>0</v>
      </c>
      <c r="Z374" s="8">
        <f t="shared" si="114"/>
        <v>0</v>
      </c>
      <c r="AA374" s="8">
        <f t="shared" si="114"/>
        <v>0</v>
      </c>
      <c r="AB374" s="8">
        <f t="shared" si="114"/>
        <v>0</v>
      </c>
      <c r="AC374" s="8">
        <f t="shared" si="114"/>
        <v>0</v>
      </c>
      <c r="AD374" s="8">
        <f t="shared" si="114"/>
        <v>0</v>
      </c>
      <c r="AE374" s="8">
        <f t="shared" si="114"/>
        <v>0</v>
      </c>
      <c r="AF374" s="8">
        <f t="shared" si="113"/>
        <v>0</v>
      </c>
      <c r="AG374" s="8">
        <f t="shared" si="112"/>
        <v>0</v>
      </c>
      <c r="AH374" s="8">
        <f t="shared" si="112"/>
        <v>0</v>
      </c>
      <c r="AI374" s="8">
        <f t="shared" si="112"/>
        <v>0</v>
      </c>
      <c r="AJ374" s="8">
        <f t="shared" si="112"/>
        <v>0</v>
      </c>
      <c r="AK374" s="8">
        <f t="shared" si="112"/>
        <v>0</v>
      </c>
      <c r="AL374" s="8">
        <f t="shared" si="112"/>
        <v>0</v>
      </c>
      <c r="AM374" s="8">
        <f t="shared" si="112"/>
        <v>0</v>
      </c>
      <c r="AN374" s="8">
        <f t="shared" si="112"/>
        <v>0</v>
      </c>
      <c r="AO374" s="8">
        <f t="shared" si="112"/>
        <v>0</v>
      </c>
      <c r="AP374" s="8">
        <f t="shared" si="112"/>
        <v>0</v>
      </c>
      <c r="AQ374" s="8">
        <f t="shared" si="112"/>
        <v>0</v>
      </c>
      <c r="AR374" s="8">
        <f t="shared" si="112"/>
        <v>0</v>
      </c>
      <c r="AS374" s="8">
        <f t="shared" si="112"/>
        <v>0</v>
      </c>
      <c r="AT374" s="8">
        <f t="shared" si="112"/>
        <v>0</v>
      </c>
      <c r="AU374" s="8">
        <f t="shared" si="112"/>
        <v>0</v>
      </c>
      <c r="AV374" s="8">
        <f t="shared" si="112"/>
        <v>0</v>
      </c>
      <c r="AW374" s="8">
        <f t="shared" si="111"/>
        <v>0</v>
      </c>
      <c r="AX374" s="8">
        <f t="shared" si="111"/>
        <v>0</v>
      </c>
      <c r="AY374" s="8">
        <f t="shared" si="111"/>
        <v>0</v>
      </c>
      <c r="AZ374" s="8">
        <f t="shared" si="111"/>
        <v>0</v>
      </c>
      <c r="BA374" s="8"/>
      <c r="BB374" s="8"/>
      <c r="BC374" s="8"/>
      <c r="BD374" s="8"/>
      <c r="BE374" s="8"/>
      <c r="BF374" s="8"/>
      <c r="BG374" s="8"/>
    </row>
    <row r="375" spans="1:59" x14ac:dyDescent="0.3">
      <c r="A375" s="8">
        <f t="shared" si="115"/>
        <v>1</v>
      </c>
      <c r="B375" s="8">
        <f t="shared" si="115"/>
        <v>2</v>
      </c>
      <c r="C375" s="8">
        <f t="shared" si="115"/>
        <v>3</v>
      </c>
      <c r="D375" s="8">
        <f t="shared" si="115"/>
        <v>4</v>
      </c>
      <c r="E375" s="8">
        <f t="shared" si="115"/>
        <v>5</v>
      </c>
      <c r="F375" s="8">
        <f t="shared" si="115"/>
        <v>5</v>
      </c>
      <c r="G375" s="8">
        <f t="shared" si="115"/>
        <v>4</v>
      </c>
      <c r="H375" s="8">
        <f t="shared" si="115"/>
        <v>1</v>
      </c>
      <c r="I375" s="8">
        <f t="shared" si="115"/>
        <v>3</v>
      </c>
      <c r="J375" s="8">
        <f t="shared" si="115"/>
        <v>4</v>
      </c>
      <c r="K375" s="8">
        <f t="shared" si="115"/>
        <v>5</v>
      </c>
      <c r="L375" s="8">
        <f t="shared" si="115"/>
        <v>3</v>
      </c>
      <c r="M375" s="8">
        <f t="shared" si="115"/>
        <v>2</v>
      </c>
      <c r="N375" s="8">
        <f t="shared" si="115"/>
        <v>1</v>
      </c>
      <c r="O375" s="8">
        <f t="shared" si="115"/>
        <v>2</v>
      </c>
      <c r="P375" s="8">
        <f t="shared" si="115"/>
        <v>3</v>
      </c>
      <c r="Q375" s="8">
        <f t="shared" si="114"/>
        <v>4</v>
      </c>
      <c r="R375" s="8">
        <f t="shared" si="114"/>
        <v>5</v>
      </c>
      <c r="S375" s="8">
        <f t="shared" si="114"/>
        <v>5</v>
      </c>
      <c r="T375" s="8">
        <f t="shared" si="114"/>
        <v>4</v>
      </c>
      <c r="U375" s="8">
        <f t="shared" si="114"/>
        <v>4</v>
      </c>
      <c r="V375" s="8">
        <f t="shared" si="114"/>
        <v>5</v>
      </c>
      <c r="W375" s="8">
        <f t="shared" si="114"/>
        <v>0</v>
      </c>
      <c r="X375" s="8">
        <f t="shared" si="114"/>
        <v>0</v>
      </c>
      <c r="Y375" s="8">
        <f t="shared" si="114"/>
        <v>0</v>
      </c>
      <c r="Z375" s="8">
        <f t="shared" si="114"/>
        <v>0</v>
      </c>
      <c r="AA375" s="8">
        <f t="shared" si="114"/>
        <v>0</v>
      </c>
      <c r="AB375" s="8">
        <f t="shared" si="114"/>
        <v>0</v>
      </c>
      <c r="AC375" s="8">
        <f t="shared" si="114"/>
        <v>0</v>
      </c>
      <c r="AD375" s="8">
        <f t="shared" si="114"/>
        <v>0</v>
      </c>
      <c r="AE375" s="8">
        <f t="shared" si="114"/>
        <v>0</v>
      </c>
      <c r="AF375" s="8">
        <f t="shared" si="113"/>
        <v>0</v>
      </c>
      <c r="AG375" s="8">
        <f t="shared" si="112"/>
        <v>0</v>
      </c>
      <c r="AH375" s="8">
        <f t="shared" si="112"/>
        <v>0</v>
      </c>
      <c r="AI375" s="8">
        <f t="shared" si="112"/>
        <v>0</v>
      </c>
      <c r="AJ375" s="8">
        <f t="shared" si="112"/>
        <v>0</v>
      </c>
      <c r="AK375" s="8">
        <f t="shared" si="112"/>
        <v>0</v>
      </c>
      <c r="AL375" s="8">
        <f t="shared" si="112"/>
        <v>0</v>
      </c>
      <c r="AM375" s="8">
        <f t="shared" si="112"/>
        <v>0</v>
      </c>
      <c r="AN375" s="8">
        <f t="shared" si="112"/>
        <v>0</v>
      </c>
      <c r="AO375" s="8">
        <f t="shared" si="112"/>
        <v>0</v>
      </c>
      <c r="AP375" s="8">
        <f t="shared" si="112"/>
        <v>0</v>
      </c>
      <c r="AQ375" s="8">
        <f t="shared" si="112"/>
        <v>0</v>
      </c>
      <c r="AR375" s="8">
        <f t="shared" si="112"/>
        <v>0</v>
      </c>
      <c r="AS375" s="8">
        <f t="shared" si="112"/>
        <v>0</v>
      </c>
      <c r="AT375" s="8">
        <f t="shared" si="112"/>
        <v>0</v>
      </c>
      <c r="AU375" s="8">
        <f t="shared" si="112"/>
        <v>0</v>
      </c>
      <c r="AV375" s="8">
        <f t="shared" ref="AV375:AZ390" si="116">AV374</f>
        <v>0</v>
      </c>
      <c r="AW375" s="8">
        <f t="shared" si="116"/>
        <v>0</v>
      </c>
      <c r="AX375" s="8">
        <f t="shared" si="116"/>
        <v>0</v>
      </c>
      <c r="AY375" s="8">
        <f t="shared" si="116"/>
        <v>0</v>
      </c>
      <c r="AZ375" s="8">
        <f t="shared" si="116"/>
        <v>0</v>
      </c>
      <c r="BA375" s="8"/>
      <c r="BB375" s="8"/>
      <c r="BC375" s="8"/>
      <c r="BD375" s="8"/>
      <c r="BE375" s="8"/>
      <c r="BF375" s="8"/>
      <c r="BG375" s="8"/>
    </row>
    <row r="376" spans="1:59" x14ac:dyDescent="0.3">
      <c r="A376" s="8">
        <f t="shared" si="115"/>
        <v>1</v>
      </c>
      <c r="B376" s="8">
        <f t="shared" si="115"/>
        <v>2</v>
      </c>
      <c r="C376" s="8">
        <f t="shared" si="115"/>
        <v>3</v>
      </c>
      <c r="D376" s="8">
        <f t="shared" si="115"/>
        <v>4</v>
      </c>
      <c r="E376" s="8">
        <f t="shared" si="115"/>
        <v>5</v>
      </c>
      <c r="F376" s="8">
        <f t="shared" si="115"/>
        <v>5</v>
      </c>
      <c r="G376" s="8">
        <f t="shared" si="115"/>
        <v>4</v>
      </c>
      <c r="H376" s="8">
        <f t="shared" si="115"/>
        <v>1</v>
      </c>
      <c r="I376" s="8">
        <f t="shared" si="115"/>
        <v>3</v>
      </c>
      <c r="J376" s="8">
        <f t="shared" si="115"/>
        <v>4</v>
      </c>
      <c r="K376" s="8">
        <f t="shared" si="115"/>
        <v>5</v>
      </c>
      <c r="L376" s="8">
        <f t="shared" si="115"/>
        <v>3</v>
      </c>
      <c r="M376" s="8">
        <f t="shared" si="115"/>
        <v>2</v>
      </c>
      <c r="N376" s="8">
        <f t="shared" si="115"/>
        <v>1</v>
      </c>
      <c r="O376" s="8">
        <f t="shared" si="115"/>
        <v>2</v>
      </c>
      <c r="P376" s="8">
        <f t="shared" si="115"/>
        <v>3</v>
      </c>
      <c r="Q376" s="8">
        <f t="shared" si="114"/>
        <v>4</v>
      </c>
      <c r="R376" s="8">
        <f t="shared" si="114"/>
        <v>5</v>
      </c>
      <c r="S376" s="8">
        <f t="shared" si="114"/>
        <v>5</v>
      </c>
      <c r="T376" s="8">
        <f t="shared" si="114"/>
        <v>4</v>
      </c>
      <c r="U376" s="8">
        <f t="shared" si="114"/>
        <v>4</v>
      </c>
      <c r="V376" s="8">
        <f t="shared" si="114"/>
        <v>5</v>
      </c>
      <c r="W376" s="8">
        <f t="shared" si="114"/>
        <v>0</v>
      </c>
      <c r="X376" s="8">
        <f t="shared" si="114"/>
        <v>0</v>
      </c>
      <c r="Y376" s="8">
        <f t="shared" si="114"/>
        <v>0</v>
      </c>
      <c r="Z376" s="8">
        <f t="shared" si="114"/>
        <v>0</v>
      </c>
      <c r="AA376" s="8">
        <f t="shared" si="114"/>
        <v>0</v>
      </c>
      <c r="AB376" s="8">
        <f t="shared" si="114"/>
        <v>0</v>
      </c>
      <c r="AC376" s="8">
        <f t="shared" si="114"/>
        <v>0</v>
      </c>
      <c r="AD376" s="8">
        <f t="shared" si="114"/>
        <v>0</v>
      </c>
      <c r="AE376" s="8">
        <f t="shared" si="114"/>
        <v>0</v>
      </c>
      <c r="AF376" s="8">
        <f t="shared" si="113"/>
        <v>0</v>
      </c>
      <c r="AG376" s="8">
        <f t="shared" si="113"/>
        <v>0</v>
      </c>
      <c r="AH376" s="8">
        <f t="shared" si="113"/>
        <v>0</v>
      </c>
      <c r="AI376" s="8">
        <f t="shared" si="113"/>
        <v>0</v>
      </c>
      <c r="AJ376" s="8">
        <f t="shared" si="113"/>
        <v>0</v>
      </c>
      <c r="AK376" s="8">
        <f t="shared" si="113"/>
        <v>0</v>
      </c>
      <c r="AL376" s="8">
        <f t="shared" si="113"/>
        <v>0</v>
      </c>
      <c r="AM376" s="8">
        <f t="shared" si="113"/>
        <v>0</v>
      </c>
      <c r="AN376" s="8">
        <f t="shared" si="113"/>
        <v>0</v>
      </c>
      <c r="AO376" s="8">
        <f t="shared" si="113"/>
        <v>0</v>
      </c>
      <c r="AP376" s="8">
        <f t="shared" si="113"/>
        <v>0</v>
      </c>
      <c r="AQ376" s="8">
        <f t="shared" si="113"/>
        <v>0</v>
      </c>
      <c r="AR376" s="8">
        <f t="shared" si="113"/>
        <v>0</v>
      </c>
      <c r="AS376" s="8">
        <f t="shared" si="113"/>
        <v>0</v>
      </c>
      <c r="AT376" s="8">
        <f t="shared" si="113"/>
        <v>0</v>
      </c>
      <c r="AU376" s="8">
        <f t="shared" si="113"/>
        <v>0</v>
      </c>
      <c r="AV376" s="8">
        <f t="shared" si="116"/>
        <v>0</v>
      </c>
      <c r="AW376" s="8">
        <f t="shared" si="116"/>
        <v>0</v>
      </c>
      <c r="AX376" s="8">
        <f t="shared" si="116"/>
        <v>0</v>
      </c>
      <c r="AY376" s="8">
        <f t="shared" si="116"/>
        <v>0</v>
      </c>
      <c r="AZ376" s="8">
        <f t="shared" si="116"/>
        <v>0</v>
      </c>
      <c r="BA376" s="8"/>
      <c r="BB376" s="8"/>
      <c r="BC376" s="8"/>
      <c r="BD376" s="8"/>
      <c r="BE376" s="8"/>
      <c r="BF376" s="8"/>
      <c r="BG376" s="8"/>
    </row>
    <row r="377" spans="1:59" x14ac:dyDescent="0.3">
      <c r="A377" s="8">
        <f t="shared" si="115"/>
        <v>1</v>
      </c>
      <c r="B377" s="8">
        <f t="shared" si="115"/>
        <v>2</v>
      </c>
      <c r="C377" s="8">
        <f t="shared" si="115"/>
        <v>3</v>
      </c>
      <c r="D377" s="8">
        <f t="shared" si="115"/>
        <v>4</v>
      </c>
      <c r="E377" s="8">
        <f t="shared" si="115"/>
        <v>5</v>
      </c>
      <c r="F377" s="8">
        <f t="shared" si="115"/>
        <v>5</v>
      </c>
      <c r="G377" s="8">
        <f t="shared" si="115"/>
        <v>4</v>
      </c>
      <c r="H377" s="8">
        <f t="shared" si="115"/>
        <v>1</v>
      </c>
      <c r="I377" s="8">
        <f t="shared" si="115"/>
        <v>3</v>
      </c>
      <c r="J377" s="8">
        <f t="shared" si="115"/>
        <v>4</v>
      </c>
      <c r="K377" s="8">
        <f t="shared" si="115"/>
        <v>5</v>
      </c>
      <c r="L377" s="8">
        <f t="shared" si="115"/>
        <v>3</v>
      </c>
      <c r="M377" s="8">
        <f t="shared" si="115"/>
        <v>2</v>
      </c>
      <c r="N377" s="8">
        <f t="shared" si="115"/>
        <v>1</v>
      </c>
      <c r="O377" s="8">
        <f t="shared" si="115"/>
        <v>2</v>
      </c>
      <c r="P377" s="8">
        <f t="shared" si="115"/>
        <v>3</v>
      </c>
      <c r="Q377" s="8">
        <f t="shared" si="114"/>
        <v>4</v>
      </c>
      <c r="R377" s="8">
        <f t="shared" si="114"/>
        <v>5</v>
      </c>
      <c r="S377" s="8">
        <f t="shared" si="114"/>
        <v>5</v>
      </c>
      <c r="T377" s="8">
        <f t="shared" si="114"/>
        <v>4</v>
      </c>
      <c r="U377" s="8">
        <f t="shared" si="114"/>
        <v>4</v>
      </c>
      <c r="V377" s="8">
        <f t="shared" si="114"/>
        <v>5</v>
      </c>
      <c r="W377" s="8">
        <f t="shared" si="114"/>
        <v>0</v>
      </c>
      <c r="X377" s="8">
        <f t="shared" si="114"/>
        <v>0</v>
      </c>
      <c r="Y377" s="8">
        <f t="shared" si="114"/>
        <v>0</v>
      </c>
      <c r="Z377" s="8">
        <f t="shared" si="114"/>
        <v>0</v>
      </c>
      <c r="AA377" s="8">
        <f t="shared" si="114"/>
        <v>0</v>
      </c>
      <c r="AB377" s="8">
        <f t="shared" si="114"/>
        <v>0</v>
      </c>
      <c r="AC377" s="8">
        <f t="shared" si="114"/>
        <v>0</v>
      </c>
      <c r="AD377" s="8">
        <f t="shared" si="114"/>
        <v>0</v>
      </c>
      <c r="AE377" s="8">
        <f t="shared" si="114"/>
        <v>0</v>
      </c>
      <c r="AF377" s="8">
        <f t="shared" si="113"/>
        <v>0</v>
      </c>
      <c r="AG377" s="8">
        <f t="shared" si="113"/>
        <v>0</v>
      </c>
      <c r="AH377" s="8">
        <f t="shared" si="113"/>
        <v>0</v>
      </c>
      <c r="AI377" s="8">
        <f t="shared" si="113"/>
        <v>0</v>
      </c>
      <c r="AJ377" s="8">
        <f t="shared" si="113"/>
        <v>0</v>
      </c>
      <c r="AK377" s="8">
        <f t="shared" si="113"/>
        <v>0</v>
      </c>
      <c r="AL377" s="8">
        <f t="shared" si="113"/>
        <v>0</v>
      </c>
      <c r="AM377" s="8">
        <f t="shared" si="113"/>
        <v>0</v>
      </c>
      <c r="AN377" s="8">
        <f t="shared" si="113"/>
        <v>0</v>
      </c>
      <c r="AO377" s="8">
        <f t="shared" si="113"/>
        <v>0</v>
      </c>
      <c r="AP377" s="8">
        <f t="shared" si="113"/>
        <v>0</v>
      </c>
      <c r="AQ377" s="8">
        <f t="shared" si="113"/>
        <v>0</v>
      </c>
      <c r="AR377" s="8">
        <f t="shared" si="113"/>
        <v>0</v>
      </c>
      <c r="AS377" s="8">
        <f t="shared" si="113"/>
        <v>0</v>
      </c>
      <c r="AT377" s="8">
        <f t="shared" si="113"/>
        <v>0</v>
      </c>
      <c r="AU377" s="8">
        <f t="shared" si="113"/>
        <v>0</v>
      </c>
      <c r="AV377" s="8">
        <f t="shared" si="116"/>
        <v>0</v>
      </c>
      <c r="AW377" s="8">
        <f t="shared" si="116"/>
        <v>0</v>
      </c>
      <c r="AX377" s="8">
        <f t="shared" si="116"/>
        <v>0</v>
      </c>
      <c r="AY377" s="8">
        <f t="shared" si="116"/>
        <v>0</v>
      </c>
      <c r="AZ377" s="8">
        <f t="shared" si="116"/>
        <v>0</v>
      </c>
      <c r="BA377" s="8"/>
      <c r="BB377" s="8"/>
      <c r="BC377" s="8"/>
      <c r="BD377" s="8"/>
      <c r="BE377" s="8"/>
      <c r="BF377" s="8"/>
      <c r="BG377" s="8"/>
    </row>
    <row r="378" spans="1:59" x14ac:dyDescent="0.3">
      <c r="A378" s="8">
        <f t="shared" si="115"/>
        <v>1</v>
      </c>
      <c r="B378" s="8">
        <f t="shared" si="115"/>
        <v>2</v>
      </c>
      <c r="C378" s="8">
        <f t="shared" si="115"/>
        <v>3</v>
      </c>
      <c r="D378" s="8">
        <f t="shared" si="115"/>
        <v>4</v>
      </c>
      <c r="E378" s="8">
        <f t="shared" si="115"/>
        <v>5</v>
      </c>
      <c r="F378" s="8">
        <f t="shared" si="115"/>
        <v>5</v>
      </c>
      <c r="G378" s="8">
        <f t="shared" si="115"/>
        <v>4</v>
      </c>
      <c r="H378" s="8">
        <f t="shared" si="115"/>
        <v>1</v>
      </c>
      <c r="I378" s="8">
        <f t="shared" si="115"/>
        <v>3</v>
      </c>
      <c r="J378" s="8">
        <f t="shared" si="115"/>
        <v>4</v>
      </c>
      <c r="K378" s="8">
        <f t="shared" si="115"/>
        <v>5</v>
      </c>
      <c r="L378" s="8">
        <f t="shared" si="115"/>
        <v>3</v>
      </c>
      <c r="M378" s="8">
        <f t="shared" si="115"/>
        <v>2</v>
      </c>
      <c r="N378" s="8">
        <f t="shared" si="115"/>
        <v>1</v>
      </c>
      <c r="O378" s="8">
        <f t="shared" si="115"/>
        <v>2</v>
      </c>
      <c r="P378" s="8">
        <f t="shared" si="115"/>
        <v>3</v>
      </c>
      <c r="Q378" s="8">
        <f t="shared" si="114"/>
        <v>4</v>
      </c>
      <c r="R378" s="8">
        <f t="shared" si="114"/>
        <v>5</v>
      </c>
      <c r="S378" s="8">
        <f t="shared" si="114"/>
        <v>5</v>
      </c>
      <c r="T378" s="8">
        <f t="shared" si="114"/>
        <v>4</v>
      </c>
      <c r="U378" s="8">
        <f t="shared" si="114"/>
        <v>4</v>
      </c>
      <c r="V378" s="8">
        <f t="shared" si="114"/>
        <v>5</v>
      </c>
      <c r="W378" s="8">
        <f t="shared" si="114"/>
        <v>0</v>
      </c>
      <c r="X378" s="8">
        <f t="shared" si="114"/>
        <v>0</v>
      </c>
      <c r="Y378" s="8">
        <f t="shared" si="114"/>
        <v>0</v>
      </c>
      <c r="Z378" s="8">
        <f t="shared" si="114"/>
        <v>0</v>
      </c>
      <c r="AA378" s="8">
        <f t="shared" si="114"/>
        <v>0</v>
      </c>
      <c r="AB378" s="8">
        <f t="shared" si="114"/>
        <v>0</v>
      </c>
      <c r="AC378" s="8">
        <f t="shared" si="114"/>
        <v>0</v>
      </c>
      <c r="AD378" s="8">
        <f t="shared" si="114"/>
        <v>0</v>
      </c>
      <c r="AE378" s="8">
        <f t="shared" si="114"/>
        <v>0</v>
      </c>
      <c r="AF378" s="8">
        <f t="shared" si="113"/>
        <v>0</v>
      </c>
      <c r="AG378" s="8">
        <f t="shared" si="113"/>
        <v>0</v>
      </c>
      <c r="AH378" s="8">
        <f t="shared" si="113"/>
        <v>0</v>
      </c>
      <c r="AI378" s="8">
        <f t="shared" si="113"/>
        <v>0</v>
      </c>
      <c r="AJ378" s="8">
        <f t="shared" si="113"/>
        <v>0</v>
      </c>
      <c r="AK378" s="8">
        <f t="shared" si="113"/>
        <v>0</v>
      </c>
      <c r="AL378" s="8">
        <f t="shared" si="113"/>
        <v>0</v>
      </c>
      <c r="AM378" s="8">
        <f t="shared" si="113"/>
        <v>0</v>
      </c>
      <c r="AN378" s="8">
        <f t="shared" si="113"/>
        <v>0</v>
      </c>
      <c r="AO378" s="8">
        <f t="shared" si="113"/>
        <v>0</v>
      </c>
      <c r="AP378" s="8">
        <f t="shared" si="113"/>
        <v>0</v>
      </c>
      <c r="AQ378" s="8">
        <f t="shared" si="113"/>
        <v>0</v>
      </c>
      <c r="AR378" s="8">
        <f t="shared" si="113"/>
        <v>0</v>
      </c>
      <c r="AS378" s="8">
        <f t="shared" si="113"/>
        <v>0</v>
      </c>
      <c r="AT378" s="8">
        <f t="shared" si="113"/>
        <v>0</v>
      </c>
      <c r="AU378" s="8">
        <f t="shared" si="113"/>
        <v>0</v>
      </c>
      <c r="AV378" s="8">
        <f t="shared" si="116"/>
        <v>0</v>
      </c>
      <c r="AW378" s="8">
        <f t="shared" si="116"/>
        <v>0</v>
      </c>
      <c r="AX378" s="8">
        <f t="shared" si="116"/>
        <v>0</v>
      </c>
      <c r="AY378" s="8">
        <f t="shared" si="116"/>
        <v>0</v>
      </c>
      <c r="AZ378" s="8">
        <f t="shared" si="116"/>
        <v>0</v>
      </c>
      <c r="BA378" s="8"/>
      <c r="BB378" s="8"/>
      <c r="BC378" s="8"/>
      <c r="BD378" s="8"/>
      <c r="BE378" s="8"/>
      <c r="BF378" s="8"/>
      <c r="BG378" s="8"/>
    </row>
    <row r="379" spans="1:59" x14ac:dyDescent="0.3">
      <c r="A379" s="8">
        <f t="shared" si="115"/>
        <v>1</v>
      </c>
      <c r="B379" s="8">
        <f t="shared" si="115"/>
        <v>2</v>
      </c>
      <c r="C379" s="8">
        <f t="shared" si="115"/>
        <v>3</v>
      </c>
      <c r="D379" s="8">
        <f t="shared" si="115"/>
        <v>4</v>
      </c>
      <c r="E379" s="8">
        <f t="shared" si="115"/>
        <v>5</v>
      </c>
      <c r="F379" s="8">
        <f t="shared" si="115"/>
        <v>5</v>
      </c>
      <c r="G379" s="8">
        <f t="shared" si="115"/>
        <v>4</v>
      </c>
      <c r="H379" s="8">
        <f t="shared" si="115"/>
        <v>1</v>
      </c>
      <c r="I379" s="8">
        <f t="shared" si="115"/>
        <v>3</v>
      </c>
      <c r="J379" s="8">
        <f t="shared" si="115"/>
        <v>4</v>
      </c>
      <c r="K379" s="8">
        <f t="shared" si="115"/>
        <v>5</v>
      </c>
      <c r="L379" s="8">
        <f t="shared" si="115"/>
        <v>3</v>
      </c>
      <c r="M379" s="8">
        <f t="shared" si="115"/>
        <v>2</v>
      </c>
      <c r="N379" s="8">
        <f t="shared" si="115"/>
        <v>1</v>
      </c>
      <c r="O379" s="8">
        <f t="shared" si="115"/>
        <v>2</v>
      </c>
      <c r="P379" s="8">
        <f t="shared" si="115"/>
        <v>3</v>
      </c>
      <c r="Q379" s="8">
        <f t="shared" si="114"/>
        <v>4</v>
      </c>
      <c r="R379" s="8">
        <f t="shared" si="114"/>
        <v>5</v>
      </c>
      <c r="S379" s="8">
        <f t="shared" si="114"/>
        <v>5</v>
      </c>
      <c r="T379" s="8">
        <f t="shared" si="114"/>
        <v>4</v>
      </c>
      <c r="U379" s="8">
        <f t="shared" si="114"/>
        <v>4</v>
      </c>
      <c r="V379" s="8">
        <f t="shared" si="114"/>
        <v>5</v>
      </c>
      <c r="W379" s="8">
        <f t="shared" si="114"/>
        <v>0</v>
      </c>
      <c r="X379" s="8">
        <f t="shared" si="114"/>
        <v>0</v>
      </c>
      <c r="Y379" s="8">
        <f t="shared" si="114"/>
        <v>0</v>
      </c>
      <c r="Z379" s="8">
        <f t="shared" si="114"/>
        <v>0</v>
      </c>
      <c r="AA379" s="8">
        <f t="shared" si="114"/>
        <v>0</v>
      </c>
      <c r="AB379" s="8">
        <f t="shared" si="114"/>
        <v>0</v>
      </c>
      <c r="AC379" s="8">
        <f t="shared" si="114"/>
        <v>0</v>
      </c>
      <c r="AD379" s="8">
        <f t="shared" si="114"/>
        <v>0</v>
      </c>
      <c r="AE379" s="8">
        <f t="shared" si="114"/>
        <v>0</v>
      </c>
      <c r="AF379" s="8">
        <f t="shared" si="113"/>
        <v>0</v>
      </c>
      <c r="AG379" s="8">
        <f t="shared" si="113"/>
        <v>0</v>
      </c>
      <c r="AH379" s="8">
        <f t="shared" si="113"/>
        <v>0</v>
      </c>
      <c r="AI379" s="8">
        <f t="shared" si="113"/>
        <v>0</v>
      </c>
      <c r="AJ379" s="8">
        <f t="shared" si="113"/>
        <v>0</v>
      </c>
      <c r="AK379" s="8">
        <f t="shared" si="113"/>
        <v>0</v>
      </c>
      <c r="AL379" s="8">
        <f t="shared" si="113"/>
        <v>0</v>
      </c>
      <c r="AM379" s="8">
        <f t="shared" si="113"/>
        <v>0</v>
      </c>
      <c r="AN379" s="8">
        <f t="shared" si="113"/>
        <v>0</v>
      </c>
      <c r="AO379" s="8">
        <f t="shared" si="113"/>
        <v>0</v>
      </c>
      <c r="AP379" s="8">
        <f t="shared" si="113"/>
        <v>0</v>
      </c>
      <c r="AQ379" s="8">
        <f t="shared" si="113"/>
        <v>0</v>
      </c>
      <c r="AR379" s="8">
        <f t="shared" si="113"/>
        <v>0</v>
      </c>
      <c r="AS379" s="8">
        <f t="shared" si="113"/>
        <v>0</v>
      </c>
      <c r="AT379" s="8">
        <f t="shared" si="113"/>
        <v>0</v>
      </c>
      <c r="AU379" s="8">
        <f t="shared" si="113"/>
        <v>0</v>
      </c>
      <c r="AV379" s="8">
        <f t="shared" si="116"/>
        <v>0</v>
      </c>
      <c r="AW379" s="8">
        <f t="shared" si="116"/>
        <v>0</v>
      </c>
      <c r="AX379" s="8">
        <f t="shared" si="116"/>
        <v>0</v>
      </c>
      <c r="AY379" s="8">
        <f t="shared" si="116"/>
        <v>0</v>
      </c>
      <c r="AZ379" s="8">
        <f t="shared" si="116"/>
        <v>0</v>
      </c>
      <c r="BA379" s="8"/>
      <c r="BB379" s="8"/>
      <c r="BC379" s="8"/>
      <c r="BD379" s="8"/>
      <c r="BE379" s="8"/>
      <c r="BF379" s="8"/>
      <c r="BG379" s="8"/>
    </row>
    <row r="380" spans="1:59" x14ac:dyDescent="0.3">
      <c r="A380" s="8">
        <f t="shared" si="115"/>
        <v>1</v>
      </c>
      <c r="B380" s="8">
        <f t="shared" si="115"/>
        <v>2</v>
      </c>
      <c r="C380" s="8">
        <f t="shared" si="115"/>
        <v>3</v>
      </c>
      <c r="D380" s="8">
        <f t="shared" si="115"/>
        <v>4</v>
      </c>
      <c r="E380" s="8">
        <f t="shared" si="115"/>
        <v>5</v>
      </c>
      <c r="F380" s="8">
        <f t="shared" si="115"/>
        <v>5</v>
      </c>
      <c r="G380" s="8">
        <f t="shared" si="115"/>
        <v>4</v>
      </c>
      <c r="H380" s="8">
        <f t="shared" si="115"/>
        <v>1</v>
      </c>
      <c r="I380" s="8">
        <f t="shared" si="115"/>
        <v>3</v>
      </c>
      <c r="J380" s="8">
        <f t="shared" si="115"/>
        <v>4</v>
      </c>
      <c r="K380" s="8">
        <f t="shared" si="115"/>
        <v>5</v>
      </c>
      <c r="L380" s="8">
        <f t="shared" si="115"/>
        <v>3</v>
      </c>
      <c r="M380" s="8">
        <f t="shared" si="115"/>
        <v>2</v>
      </c>
      <c r="N380" s="8">
        <f t="shared" si="115"/>
        <v>1</v>
      </c>
      <c r="O380" s="8">
        <f t="shared" si="115"/>
        <v>2</v>
      </c>
      <c r="P380" s="8">
        <f t="shared" si="115"/>
        <v>3</v>
      </c>
      <c r="Q380" s="8">
        <f t="shared" si="114"/>
        <v>4</v>
      </c>
      <c r="R380" s="8">
        <f t="shared" si="114"/>
        <v>5</v>
      </c>
      <c r="S380" s="8">
        <f t="shared" si="114"/>
        <v>5</v>
      </c>
      <c r="T380" s="8">
        <f t="shared" si="114"/>
        <v>4</v>
      </c>
      <c r="U380" s="8">
        <f t="shared" si="114"/>
        <v>4</v>
      </c>
      <c r="V380" s="8">
        <f t="shared" si="114"/>
        <v>5</v>
      </c>
      <c r="W380" s="8">
        <f t="shared" si="114"/>
        <v>0</v>
      </c>
      <c r="X380" s="8">
        <f t="shared" si="114"/>
        <v>0</v>
      </c>
      <c r="Y380" s="8">
        <f t="shared" si="114"/>
        <v>0</v>
      </c>
      <c r="Z380" s="8">
        <f t="shared" si="114"/>
        <v>0</v>
      </c>
      <c r="AA380" s="8">
        <f t="shared" si="114"/>
        <v>0</v>
      </c>
      <c r="AB380" s="8">
        <f t="shared" si="114"/>
        <v>0</v>
      </c>
      <c r="AC380" s="8">
        <f t="shared" si="114"/>
        <v>0</v>
      </c>
      <c r="AD380" s="8">
        <f t="shared" si="114"/>
        <v>0</v>
      </c>
      <c r="AE380" s="8">
        <f t="shared" si="114"/>
        <v>0</v>
      </c>
      <c r="AF380" s="8">
        <f t="shared" si="113"/>
        <v>0</v>
      </c>
      <c r="AG380" s="8">
        <f t="shared" si="113"/>
        <v>0</v>
      </c>
      <c r="AH380" s="8">
        <f t="shared" si="113"/>
        <v>0</v>
      </c>
      <c r="AI380" s="8">
        <f t="shared" si="113"/>
        <v>0</v>
      </c>
      <c r="AJ380" s="8">
        <f t="shared" si="113"/>
        <v>0</v>
      </c>
      <c r="AK380" s="8">
        <f t="shared" si="113"/>
        <v>0</v>
      </c>
      <c r="AL380" s="8">
        <f t="shared" si="113"/>
        <v>0</v>
      </c>
      <c r="AM380" s="8">
        <f t="shared" si="113"/>
        <v>0</v>
      </c>
      <c r="AN380" s="8">
        <f t="shared" si="113"/>
        <v>0</v>
      </c>
      <c r="AO380" s="8">
        <f t="shared" si="113"/>
        <v>0</v>
      </c>
      <c r="AP380" s="8">
        <f t="shared" si="113"/>
        <v>0</v>
      </c>
      <c r="AQ380" s="8">
        <f t="shared" si="113"/>
        <v>0</v>
      </c>
      <c r="AR380" s="8">
        <f t="shared" si="113"/>
        <v>0</v>
      </c>
      <c r="AS380" s="8">
        <f t="shared" si="113"/>
        <v>0</v>
      </c>
      <c r="AT380" s="8">
        <f t="shared" si="113"/>
        <v>0</v>
      </c>
      <c r="AU380" s="8">
        <f t="shared" si="113"/>
        <v>0</v>
      </c>
      <c r="AV380" s="8">
        <f t="shared" si="116"/>
        <v>0</v>
      </c>
      <c r="AW380" s="8">
        <f t="shared" si="116"/>
        <v>0</v>
      </c>
      <c r="AX380" s="8">
        <f t="shared" si="116"/>
        <v>0</v>
      </c>
      <c r="AY380" s="8">
        <f t="shared" si="116"/>
        <v>0</v>
      </c>
      <c r="AZ380" s="8">
        <f t="shared" si="116"/>
        <v>0</v>
      </c>
      <c r="BA380" s="8"/>
      <c r="BB380" s="8"/>
      <c r="BC380" s="8"/>
      <c r="BD380" s="8"/>
      <c r="BE380" s="8"/>
      <c r="BF380" s="8"/>
      <c r="BG380" s="8"/>
    </row>
    <row r="381" spans="1:59" x14ac:dyDescent="0.3">
      <c r="A381" s="8">
        <f t="shared" si="115"/>
        <v>1</v>
      </c>
      <c r="B381" s="8">
        <f t="shared" si="115"/>
        <v>2</v>
      </c>
      <c r="C381" s="8">
        <f t="shared" si="115"/>
        <v>3</v>
      </c>
      <c r="D381" s="8">
        <f t="shared" si="115"/>
        <v>4</v>
      </c>
      <c r="E381" s="8">
        <f t="shared" si="115"/>
        <v>5</v>
      </c>
      <c r="F381" s="8">
        <f t="shared" si="115"/>
        <v>5</v>
      </c>
      <c r="G381" s="8">
        <f t="shared" si="115"/>
        <v>4</v>
      </c>
      <c r="H381" s="8">
        <f t="shared" si="115"/>
        <v>1</v>
      </c>
      <c r="I381" s="8">
        <f t="shared" si="115"/>
        <v>3</v>
      </c>
      <c r="J381" s="8">
        <f t="shared" si="115"/>
        <v>4</v>
      </c>
      <c r="K381" s="8">
        <f t="shared" si="115"/>
        <v>5</v>
      </c>
      <c r="L381" s="8">
        <f t="shared" si="115"/>
        <v>3</v>
      </c>
      <c r="M381" s="8">
        <f t="shared" si="115"/>
        <v>2</v>
      </c>
      <c r="N381" s="8">
        <f t="shared" si="115"/>
        <v>1</v>
      </c>
      <c r="O381" s="8">
        <f t="shared" si="115"/>
        <v>2</v>
      </c>
      <c r="P381" s="8">
        <f t="shared" si="115"/>
        <v>3</v>
      </c>
      <c r="Q381" s="8">
        <f t="shared" si="114"/>
        <v>4</v>
      </c>
      <c r="R381" s="8">
        <f t="shared" si="114"/>
        <v>5</v>
      </c>
      <c r="S381" s="8">
        <f t="shared" si="114"/>
        <v>5</v>
      </c>
      <c r="T381" s="8">
        <f t="shared" si="114"/>
        <v>4</v>
      </c>
      <c r="U381" s="8">
        <f t="shared" si="114"/>
        <v>4</v>
      </c>
      <c r="V381" s="8">
        <f t="shared" si="114"/>
        <v>5</v>
      </c>
      <c r="W381" s="8">
        <f t="shared" si="114"/>
        <v>0</v>
      </c>
      <c r="X381" s="8">
        <f t="shared" si="114"/>
        <v>0</v>
      </c>
      <c r="Y381" s="8">
        <f t="shared" si="114"/>
        <v>0</v>
      </c>
      <c r="Z381" s="8">
        <f t="shared" si="114"/>
        <v>0</v>
      </c>
      <c r="AA381" s="8">
        <f t="shared" si="114"/>
        <v>0</v>
      </c>
      <c r="AB381" s="8">
        <f t="shared" si="114"/>
        <v>0</v>
      </c>
      <c r="AC381" s="8">
        <f t="shared" si="114"/>
        <v>0</v>
      </c>
      <c r="AD381" s="8">
        <f t="shared" si="114"/>
        <v>0</v>
      </c>
      <c r="AE381" s="8">
        <f t="shared" si="114"/>
        <v>0</v>
      </c>
      <c r="AF381" s="8">
        <f t="shared" si="113"/>
        <v>0</v>
      </c>
      <c r="AG381" s="8">
        <f t="shared" si="113"/>
        <v>0</v>
      </c>
      <c r="AH381" s="8">
        <f t="shared" si="113"/>
        <v>0</v>
      </c>
      <c r="AI381" s="8">
        <f t="shared" si="113"/>
        <v>0</v>
      </c>
      <c r="AJ381" s="8">
        <f t="shared" si="113"/>
        <v>0</v>
      </c>
      <c r="AK381" s="8">
        <f t="shared" si="113"/>
        <v>0</v>
      </c>
      <c r="AL381" s="8">
        <f t="shared" si="113"/>
        <v>0</v>
      </c>
      <c r="AM381" s="8">
        <f t="shared" si="113"/>
        <v>0</v>
      </c>
      <c r="AN381" s="8">
        <f t="shared" si="113"/>
        <v>0</v>
      </c>
      <c r="AO381" s="8">
        <f t="shared" si="113"/>
        <v>0</v>
      </c>
      <c r="AP381" s="8">
        <f t="shared" si="113"/>
        <v>0</v>
      </c>
      <c r="AQ381" s="8">
        <f t="shared" si="113"/>
        <v>0</v>
      </c>
      <c r="AR381" s="8">
        <f t="shared" si="113"/>
        <v>0</v>
      </c>
      <c r="AS381" s="8">
        <f t="shared" si="113"/>
        <v>0</v>
      </c>
      <c r="AT381" s="8">
        <f t="shared" si="113"/>
        <v>0</v>
      </c>
      <c r="AU381" s="8">
        <f t="shared" si="113"/>
        <v>0</v>
      </c>
      <c r="AV381" s="8">
        <f t="shared" si="116"/>
        <v>0</v>
      </c>
      <c r="AW381" s="8">
        <f t="shared" si="116"/>
        <v>0</v>
      </c>
      <c r="AX381" s="8">
        <f t="shared" si="116"/>
        <v>0</v>
      </c>
      <c r="AY381" s="8">
        <f t="shared" si="116"/>
        <v>0</v>
      </c>
      <c r="AZ381" s="8">
        <f t="shared" si="116"/>
        <v>0</v>
      </c>
      <c r="BA381" s="8"/>
      <c r="BB381" s="8"/>
      <c r="BC381" s="8"/>
      <c r="BD381" s="8"/>
      <c r="BE381" s="8"/>
      <c r="BF381" s="8"/>
      <c r="BG381" s="8"/>
    </row>
    <row r="382" spans="1:59" x14ac:dyDescent="0.3">
      <c r="A382" s="8">
        <f t="shared" si="115"/>
        <v>1</v>
      </c>
      <c r="B382" s="8">
        <f t="shared" si="115"/>
        <v>2</v>
      </c>
      <c r="C382" s="8">
        <f t="shared" si="115"/>
        <v>3</v>
      </c>
      <c r="D382" s="8">
        <f t="shared" si="115"/>
        <v>4</v>
      </c>
      <c r="E382" s="8">
        <f t="shared" si="115"/>
        <v>5</v>
      </c>
      <c r="F382" s="8">
        <f t="shared" si="115"/>
        <v>5</v>
      </c>
      <c r="G382" s="8">
        <f t="shared" si="115"/>
        <v>4</v>
      </c>
      <c r="H382" s="8">
        <f t="shared" si="115"/>
        <v>1</v>
      </c>
      <c r="I382" s="8">
        <f t="shared" si="115"/>
        <v>3</v>
      </c>
      <c r="J382" s="8">
        <f t="shared" si="115"/>
        <v>4</v>
      </c>
      <c r="K382" s="8">
        <f t="shared" si="115"/>
        <v>5</v>
      </c>
      <c r="L382" s="8">
        <f t="shared" si="115"/>
        <v>3</v>
      </c>
      <c r="M382" s="8">
        <f t="shared" si="115"/>
        <v>2</v>
      </c>
      <c r="N382" s="8">
        <f t="shared" si="115"/>
        <v>1</v>
      </c>
      <c r="O382" s="8">
        <f t="shared" si="115"/>
        <v>2</v>
      </c>
      <c r="P382" s="8">
        <f t="shared" si="115"/>
        <v>3</v>
      </c>
      <c r="Q382" s="8">
        <f t="shared" si="114"/>
        <v>4</v>
      </c>
      <c r="R382" s="8">
        <f t="shared" si="114"/>
        <v>5</v>
      </c>
      <c r="S382" s="8">
        <f t="shared" si="114"/>
        <v>5</v>
      </c>
      <c r="T382" s="8">
        <f t="shared" si="114"/>
        <v>4</v>
      </c>
      <c r="U382" s="8">
        <f t="shared" si="114"/>
        <v>4</v>
      </c>
      <c r="V382" s="8">
        <f t="shared" si="114"/>
        <v>5</v>
      </c>
      <c r="W382" s="8">
        <f t="shared" si="114"/>
        <v>0</v>
      </c>
      <c r="X382" s="8">
        <f t="shared" si="114"/>
        <v>0</v>
      </c>
      <c r="Y382" s="8">
        <f t="shared" si="114"/>
        <v>0</v>
      </c>
      <c r="Z382" s="8">
        <f t="shared" si="114"/>
        <v>0</v>
      </c>
      <c r="AA382" s="8">
        <f t="shared" si="114"/>
        <v>0</v>
      </c>
      <c r="AB382" s="8">
        <f t="shared" si="114"/>
        <v>0</v>
      </c>
      <c r="AC382" s="8">
        <f t="shared" si="114"/>
        <v>0</v>
      </c>
      <c r="AD382" s="8">
        <f t="shared" si="114"/>
        <v>0</v>
      </c>
      <c r="AE382" s="8">
        <f t="shared" si="114"/>
        <v>0</v>
      </c>
      <c r="AF382" s="8">
        <f t="shared" si="113"/>
        <v>0</v>
      </c>
      <c r="AG382" s="8">
        <f t="shared" si="113"/>
        <v>0</v>
      </c>
      <c r="AH382" s="8">
        <f t="shared" si="113"/>
        <v>0</v>
      </c>
      <c r="AI382" s="8">
        <f t="shared" si="113"/>
        <v>0</v>
      </c>
      <c r="AJ382" s="8">
        <f t="shared" si="113"/>
        <v>0</v>
      </c>
      <c r="AK382" s="8">
        <f t="shared" si="113"/>
        <v>0</v>
      </c>
      <c r="AL382" s="8">
        <f t="shared" si="113"/>
        <v>0</v>
      </c>
      <c r="AM382" s="8">
        <f t="shared" si="113"/>
        <v>0</v>
      </c>
      <c r="AN382" s="8">
        <f t="shared" si="113"/>
        <v>0</v>
      </c>
      <c r="AO382" s="8">
        <f t="shared" si="113"/>
        <v>0</v>
      </c>
      <c r="AP382" s="8">
        <f t="shared" si="113"/>
        <v>0</v>
      </c>
      <c r="AQ382" s="8">
        <f t="shared" si="113"/>
        <v>0</v>
      </c>
      <c r="AR382" s="8">
        <f t="shared" si="113"/>
        <v>0</v>
      </c>
      <c r="AS382" s="8">
        <f t="shared" si="113"/>
        <v>0</v>
      </c>
      <c r="AT382" s="8">
        <f t="shared" si="113"/>
        <v>0</v>
      </c>
      <c r="AU382" s="8">
        <f t="shared" si="113"/>
        <v>0</v>
      </c>
      <c r="AV382" s="8">
        <f t="shared" si="116"/>
        <v>0</v>
      </c>
      <c r="AW382" s="8">
        <f t="shared" si="116"/>
        <v>0</v>
      </c>
      <c r="AX382" s="8">
        <f t="shared" si="116"/>
        <v>0</v>
      </c>
      <c r="AY382" s="8">
        <f t="shared" si="116"/>
        <v>0</v>
      </c>
      <c r="AZ382" s="8">
        <f t="shared" si="116"/>
        <v>0</v>
      </c>
      <c r="BA382" s="8"/>
      <c r="BB382" s="8"/>
      <c r="BC382" s="8"/>
      <c r="BD382" s="8"/>
      <c r="BE382" s="8"/>
      <c r="BF382" s="8"/>
      <c r="BG382" s="8"/>
    </row>
    <row r="383" spans="1:59" x14ac:dyDescent="0.3">
      <c r="A383" s="8">
        <f t="shared" si="115"/>
        <v>1</v>
      </c>
      <c r="B383" s="8">
        <f t="shared" si="115"/>
        <v>2</v>
      </c>
      <c r="C383" s="8">
        <f t="shared" si="115"/>
        <v>3</v>
      </c>
      <c r="D383" s="8">
        <f t="shared" si="115"/>
        <v>4</v>
      </c>
      <c r="E383" s="8">
        <f t="shared" si="115"/>
        <v>5</v>
      </c>
      <c r="F383" s="8">
        <f t="shared" si="115"/>
        <v>5</v>
      </c>
      <c r="G383" s="8">
        <f t="shared" si="115"/>
        <v>4</v>
      </c>
      <c r="H383" s="8">
        <f t="shared" si="115"/>
        <v>1</v>
      </c>
      <c r="I383" s="8">
        <f t="shared" si="115"/>
        <v>3</v>
      </c>
      <c r="J383" s="8">
        <f t="shared" si="115"/>
        <v>4</v>
      </c>
      <c r="K383" s="8">
        <f t="shared" si="115"/>
        <v>5</v>
      </c>
      <c r="L383" s="8">
        <f t="shared" si="115"/>
        <v>3</v>
      </c>
      <c r="M383" s="8">
        <f t="shared" si="115"/>
        <v>2</v>
      </c>
      <c r="N383" s="8">
        <f t="shared" si="115"/>
        <v>1</v>
      </c>
      <c r="O383" s="8">
        <f t="shared" si="115"/>
        <v>2</v>
      </c>
      <c r="P383" s="8">
        <f t="shared" si="115"/>
        <v>3</v>
      </c>
      <c r="Q383" s="8">
        <f t="shared" si="114"/>
        <v>4</v>
      </c>
      <c r="R383" s="8">
        <f t="shared" si="114"/>
        <v>5</v>
      </c>
      <c r="S383" s="8">
        <f t="shared" si="114"/>
        <v>5</v>
      </c>
      <c r="T383" s="8">
        <f t="shared" si="114"/>
        <v>4</v>
      </c>
      <c r="U383" s="8">
        <f t="shared" si="114"/>
        <v>4</v>
      </c>
      <c r="V383" s="8">
        <f t="shared" si="114"/>
        <v>5</v>
      </c>
      <c r="W383" s="8">
        <f t="shared" si="114"/>
        <v>0</v>
      </c>
      <c r="X383" s="8">
        <f t="shared" si="114"/>
        <v>0</v>
      </c>
      <c r="Y383" s="8">
        <f t="shared" si="114"/>
        <v>0</v>
      </c>
      <c r="Z383" s="8">
        <f t="shared" si="114"/>
        <v>0</v>
      </c>
      <c r="AA383" s="8">
        <f t="shared" si="114"/>
        <v>0</v>
      </c>
      <c r="AB383" s="8">
        <f t="shared" si="114"/>
        <v>0</v>
      </c>
      <c r="AC383" s="8">
        <f t="shared" si="114"/>
        <v>0</v>
      </c>
      <c r="AD383" s="8">
        <f t="shared" si="114"/>
        <v>0</v>
      </c>
      <c r="AE383" s="8">
        <f t="shared" si="114"/>
        <v>0</v>
      </c>
      <c r="AF383" s="8">
        <f t="shared" si="113"/>
        <v>0</v>
      </c>
      <c r="AG383" s="8">
        <f t="shared" si="113"/>
        <v>0</v>
      </c>
      <c r="AH383" s="8">
        <f t="shared" si="113"/>
        <v>0</v>
      </c>
      <c r="AI383" s="8">
        <f t="shared" si="113"/>
        <v>0</v>
      </c>
      <c r="AJ383" s="8">
        <f t="shared" si="113"/>
        <v>0</v>
      </c>
      <c r="AK383" s="8">
        <f t="shared" si="113"/>
        <v>0</v>
      </c>
      <c r="AL383" s="8">
        <f t="shared" si="113"/>
        <v>0</v>
      </c>
      <c r="AM383" s="8">
        <f t="shared" si="113"/>
        <v>0</v>
      </c>
      <c r="AN383" s="8">
        <f t="shared" si="113"/>
        <v>0</v>
      </c>
      <c r="AO383" s="8">
        <f t="shared" si="113"/>
        <v>0</v>
      </c>
      <c r="AP383" s="8">
        <f t="shared" si="113"/>
        <v>0</v>
      </c>
      <c r="AQ383" s="8">
        <f t="shared" si="113"/>
        <v>0</v>
      </c>
      <c r="AR383" s="8">
        <f t="shared" si="113"/>
        <v>0</v>
      </c>
      <c r="AS383" s="8">
        <f t="shared" si="113"/>
        <v>0</v>
      </c>
      <c r="AT383" s="8">
        <f t="shared" si="113"/>
        <v>0</v>
      </c>
      <c r="AU383" s="8">
        <f t="shared" si="113"/>
        <v>0</v>
      </c>
      <c r="AV383" s="8">
        <f t="shared" si="116"/>
        <v>0</v>
      </c>
      <c r="AW383" s="8">
        <f t="shared" si="116"/>
        <v>0</v>
      </c>
      <c r="AX383" s="8">
        <f t="shared" si="116"/>
        <v>0</v>
      </c>
      <c r="AY383" s="8">
        <f t="shared" si="116"/>
        <v>0</v>
      </c>
      <c r="AZ383" s="8">
        <f t="shared" si="116"/>
        <v>0</v>
      </c>
      <c r="BA383" s="8"/>
      <c r="BB383" s="8"/>
      <c r="BC383" s="8"/>
      <c r="BD383" s="8"/>
      <c r="BE383" s="8"/>
      <c r="BF383" s="8"/>
      <c r="BG383" s="8"/>
    </row>
    <row r="384" spans="1:59" x14ac:dyDescent="0.3">
      <c r="A384" s="8">
        <f t="shared" si="115"/>
        <v>1</v>
      </c>
      <c r="B384" s="8">
        <f t="shared" si="115"/>
        <v>2</v>
      </c>
      <c r="C384" s="8">
        <f t="shared" si="115"/>
        <v>3</v>
      </c>
      <c r="D384" s="8">
        <f t="shared" si="115"/>
        <v>4</v>
      </c>
      <c r="E384" s="8">
        <f t="shared" si="115"/>
        <v>5</v>
      </c>
      <c r="F384" s="8">
        <f t="shared" si="115"/>
        <v>5</v>
      </c>
      <c r="G384" s="8">
        <f t="shared" si="115"/>
        <v>4</v>
      </c>
      <c r="H384" s="8">
        <f t="shared" si="115"/>
        <v>1</v>
      </c>
      <c r="I384" s="8">
        <f t="shared" si="115"/>
        <v>3</v>
      </c>
      <c r="J384" s="8">
        <f t="shared" si="115"/>
        <v>4</v>
      </c>
      <c r="K384" s="8">
        <f t="shared" si="115"/>
        <v>5</v>
      </c>
      <c r="L384" s="8">
        <f t="shared" si="115"/>
        <v>3</v>
      </c>
      <c r="M384" s="8">
        <f t="shared" si="115"/>
        <v>2</v>
      </c>
      <c r="N384" s="8">
        <f t="shared" si="115"/>
        <v>1</v>
      </c>
      <c r="O384" s="8">
        <f t="shared" si="115"/>
        <v>2</v>
      </c>
      <c r="P384" s="8">
        <f t="shared" si="115"/>
        <v>3</v>
      </c>
      <c r="Q384" s="8">
        <f t="shared" si="114"/>
        <v>4</v>
      </c>
      <c r="R384" s="8">
        <f t="shared" si="114"/>
        <v>5</v>
      </c>
      <c r="S384" s="8">
        <f t="shared" si="114"/>
        <v>5</v>
      </c>
      <c r="T384" s="8">
        <f t="shared" si="114"/>
        <v>4</v>
      </c>
      <c r="U384" s="8">
        <f t="shared" si="114"/>
        <v>4</v>
      </c>
      <c r="V384" s="8">
        <f t="shared" si="114"/>
        <v>5</v>
      </c>
      <c r="W384" s="8">
        <f t="shared" si="114"/>
        <v>0</v>
      </c>
      <c r="X384" s="8">
        <f t="shared" si="114"/>
        <v>0</v>
      </c>
      <c r="Y384" s="8">
        <f t="shared" si="114"/>
        <v>0</v>
      </c>
      <c r="Z384" s="8">
        <f t="shared" si="114"/>
        <v>0</v>
      </c>
      <c r="AA384" s="8">
        <f t="shared" si="114"/>
        <v>0</v>
      </c>
      <c r="AB384" s="8">
        <f t="shared" si="114"/>
        <v>0</v>
      </c>
      <c r="AC384" s="8">
        <f t="shared" si="114"/>
        <v>0</v>
      </c>
      <c r="AD384" s="8">
        <f t="shared" si="114"/>
        <v>0</v>
      </c>
      <c r="AE384" s="8">
        <f t="shared" si="114"/>
        <v>0</v>
      </c>
      <c r="AF384" s="8">
        <f t="shared" si="114"/>
        <v>0</v>
      </c>
      <c r="AG384" s="8">
        <f t="shared" ref="AG384:AV399" si="117">AG383</f>
        <v>0</v>
      </c>
      <c r="AH384" s="8">
        <f t="shared" si="117"/>
        <v>0</v>
      </c>
      <c r="AI384" s="8">
        <f t="shared" si="117"/>
        <v>0</v>
      </c>
      <c r="AJ384" s="8">
        <f t="shared" si="117"/>
        <v>0</v>
      </c>
      <c r="AK384" s="8">
        <f t="shared" si="117"/>
        <v>0</v>
      </c>
      <c r="AL384" s="8">
        <f t="shared" si="117"/>
        <v>0</v>
      </c>
      <c r="AM384" s="8">
        <f t="shared" si="117"/>
        <v>0</v>
      </c>
      <c r="AN384" s="8">
        <f t="shared" si="117"/>
        <v>0</v>
      </c>
      <c r="AO384" s="8">
        <f t="shared" si="117"/>
        <v>0</v>
      </c>
      <c r="AP384" s="8">
        <f t="shared" si="117"/>
        <v>0</v>
      </c>
      <c r="AQ384" s="8">
        <f t="shared" si="117"/>
        <v>0</v>
      </c>
      <c r="AR384" s="8">
        <f t="shared" si="117"/>
        <v>0</v>
      </c>
      <c r="AS384" s="8">
        <f t="shared" si="117"/>
        <v>0</v>
      </c>
      <c r="AT384" s="8">
        <f t="shared" si="117"/>
        <v>0</v>
      </c>
      <c r="AU384" s="8">
        <f t="shared" si="117"/>
        <v>0</v>
      </c>
      <c r="AV384" s="8">
        <f t="shared" si="116"/>
        <v>0</v>
      </c>
      <c r="AW384" s="8">
        <f t="shared" si="116"/>
        <v>0</v>
      </c>
      <c r="AX384" s="8">
        <f t="shared" si="116"/>
        <v>0</v>
      </c>
      <c r="AY384" s="8">
        <f t="shared" si="116"/>
        <v>0</v>
      </c>
      <c r="AZ384" s="8">
        <f t="shared" si="116"/>
        <v>0</v>
      </c>
      <c r="BA384" s="8"/>
      <c r="BB384" s="8"/>
      <c r="BC384" s="8"/>
      <c r="BD384" s="8"/>
      <c r="BE384" s="8"/>
      <c r="BF384" s="8"/>
      <c r="BG384" s="8"/>
    </row>
    <row r="385" spans="1:59" x14ac:dyDescent="0.3">
      <c r="A385" s="8">
        <f t="shared" si="115"/>
        <v>1</v>
      </c>
      <c r="B385" s="8">
        <f t="shared" si="115"/>
        <v>2</v>
      </c>
      <c r="C385" s="8">
        <f t="shared" si="115"/>
        <v>3</v>
      </c>
      <c r="D385" s="8">
        <f t="shared" si="115"/>
        <v>4</v>
      </c>
      <c r="E385" s="8">
        <f t="shared" si="115"/>
        <v>5</v>
      </c>
      <c r="F385" s="8">
        <f t="shared" si="115"/>
        <v>5</v>
      </c>
      <c r="G385" s="8">
        <f t="shared" si="115"/>
        <v>4</v>
      </c>
      <c r="H385" s="8">
        <f t="shared" si="115"/>
        <v>1</v>
      </c>
      <c r="I385" s="8">
        <f t="shared" si="115"/>
        <v>3</v>
      </c>
      <c r="J385" s="8">
        <f t="shared" si="115"/>
        <v>4</v>
      </c>
      <c r="K385" s="8">
        <f t="shared" si="115"/>
        <v>5</v>
      </c>
      <c r="L385" s="8">
        <f t="shared" si="115"/>
        <v>3</v>
      </c>
      <c r="M385" s="8">
        <f t="shared" si="115"/>
        <v>2</v>
      </c>
      <c r="N385" s="8">
        <f t="shared" si="115"/>
        <v>1</v>
      </c>
      <c r="O385" s="8">
        <f t="shared" si="115"/>
        <v>2</v>
      </c>
      <c r="P385" s="8">
        <f t="shared" si="115"/>
        <v>3</v>
      </c>
      <c r="Q385" s="8">
        <f t="shared" si="114"/>
        <v>4</v>
      </c>
      <c r="R385" s="8">
        <f t="shared" si="114"/>
        <v>5</v>
      </c>
      <c r="S385" s="8">
        <f t="shared" si="114"/>
        <v>5</v>
      </c>
      <c r="T385" s="8">
        <f t="shared" si="114"/>
        <v>4</v>
      </c>
      <c r="U385" s="8">
        <f t="shared" si="114"/>
        <v>4</v>
      </c>
      <c r="V385" s="8">
        <f t="shared" si="114"/>
        <v>5</v>
      </c>
      <c r="W385" s="8">
        <f t="shared" si="114"/>
        <v>0</v>
      </c>
      <c r="X385" s="8">
        <f t="shared" si="114"/>
        <v>0</v>
      </c>
      <c r="Y385" s="8">
        <f t="shared" si="114"/>
        <v>0</v>
      </c>
      <c r="Z385" s="8">
        <f t="shared" si="114"/>
        <v>0</v>
      </c>
      <c r="AA385" s="8">
        <f t="shared" si="114"/>
        <v>0</v>
      </c>
      <c r="AB385" s="8">
        <f t="shared" si="114"/>
        <v>0</v>
      </c>
      <c r="AC385" s="8">
        <f t="shared" si="114"/>
        <v>0</v>
      </c>
      <c r="AD385" s="8">
        <f t="shared" si="114"/>
        <v>0</v>
      </c>
      <c r="AE385" s="8">
        <f t="shared" si="114"/>
        <v>0</v>
      </c>
      <c r="AF385" s="8">
        <f t="shared" si="114"/>
        <v>0</v>
      </c>
      <c r="AG385" s="8">
        <f t="shared" si="117"/>
        <v>0</v>
      </c>
      <c r="AH385" s="8">
        <f t="shared" si="117"/>
        <v>0</v>
      </c>
      <c r="AI385" s="8">
        <f t="shared" si="117"/>
        <v>0</v>
      </c>
      <c r="AJ385" s="8">
        <f t="shared" si="117"/>
        <v>0</v>
      </c>
      <c r="AK385" s="8">
        <f t="shared" si="117"/>
        <v>0</v>
      </c>
      <c r="AL385" s="8">
        <f t="shared" si="117"/>
        <v>0</v>
      </c>
      <c r="AM385" s="8">
        <f t="shared" si="117"/>
        <v>0</v>
      </c>
      <c r="AN385" s="8">
        <f t="shared" si="117"/>
        <v>0</v>
      </c>
      <c r="AO385" s="8">
        <f t="shared" si="117"/>
        <v>0</v>
      </c>
      <c r="AP385" s="8">
        <f t="shared" si="117"/>
        <v>0</v>
      </c>
      <c r="AQ385" s="8">
        <f t="shared" si="117"/>
        <v>0</v>
      </c>
      <c r="AR385" s="8">
        <f t="shared" si="117"/>
        <v>0</v>
      </c>
      <c r="AS385" s="8">
        <f t="shared" si="117"/>
        <v>0</v>
      </c>
      <c r="AT385" s="8">
        <f t="shared" si="117"/>
        <v>0</v>
      </c>
      <c r="AU385" s="8">
        <f t="shared" si="117"/>
        <v>0</v>
      </c>
      <c r="AV385" s="8">
        <f t="shared" si="116"/>
        <v>0</v>
      </c>
      <c r="AW385" s="8">
        <f t="shared" si="116"/>
        <v>0</v>
      </c>
      <c r="AX385" s="8">
        <f t="shared" si="116"/>
        <v>0</v>
      </c>
      <c r="AY385" s="8">
        <f t="shared" si="116"/>
        <v>0</v>
      </c>
      <c r="AZ385" s="8">
        <f t="shared" si="116"/>
        <v>0</v>
      </c>
      <c r="BA385" s="8"/>
      <c r="BB385" s="8"/>
      <c r="BC385" s="8"/>
      <c r="BD385" s="8"/>
      <c r="BE385" s="8"/>
      <c r="BF385" s="8"/>
      <c r="BG385" s="8"/>
    </row>
    <row r="386" spans="1:59" x14ac:dyDescent="0.3">
      <c r="A386" s="8">
        <f t="shared" si="115"/>
        <v>1</v>
      </c>
      <c r="B386" s="8">
        <f t="shared" si="115"/>
        <v>2</v>
      </c>
      <c r="C386" s="8">
        <f t="shared" si="115"/>
        <v>3</v>
      </c>
      <c r="D386" s="8">
        <f t="shared" si="115"/>
        <v>4</v>
      </c>
      <c r="E386" s="8">
        <f t="shared" si="115"/>
        <v>5</v>
      </c>
      <c r="F386" s="8">
        <f t="shared" si="115"/>
        <v>5</v>
      </c>
      <c r="G386" s="8">
        <f t="shared" si="115"/>
        <v>4</v>
      </c>
      <c r="H386" s="8">
        <f t="shared" si="115"/>
        <v>1</v>
      </c>
      <c r="I386" s="8">
        <f t="shared" si="115"/>
        <v>3</v>
      </c>
      <c r="J386" s="8">
        <f t="shared" si="115"/>
        <v>4</v>
      </c>
      <c r="K386" s="8">
        <f t="shared" si="115"/>
        <v>5</v>
      </c>
      <c r="L386" s="8">
        <f t="shared" si="115"/>
        <v>3</v>
      </c>
      <c r="M386" s="8">
        <f t="shared" si="115"/>
        <v>2</v>
      </c>
      <c r="N386" s="8">
        <f t="shared" si="115"/>
        <v>1</v>
      </c>
      <c r="O386" s="8">
        <f t="shared" si="115"/>
        <v>2</v>
      </c>
      <c r="P386" s="8">
        <f t="shared" si="115"/>
        <v>3</v>
      </c>
      <c r="Q386" s="8">
        <f t="shared" si="114"/>
        <v>4</v>
      </c>
      <c r="R386" s="8">
        <f t="shared" si="114"/>
        <v>5</v>
      </c>
      <c r="S386" s="8">
        <f t="shared" si="114"/>
        <v>5</v>
      </c>
      <c r="T386" s="8">
        <f t="shared" si="114"/>
        <v>4</v>
      </c>
      <c r="U386" s="8">
        <f t="shared" si="114"/>
        <v>4</v>
      </c>
      <c r="V386" s="8">
        <f t="shared" si="114"/>
        <v>5</v>
      </c>
      <c r="W386" s="8">
        <f t="shared" si="114"/>
        <v>0</v>
      </c>
      <c r="X386" s="8">
        <f t="shared" si="114"/>
        <v>0</v>
      </c>
      <c r="Y386" s="8">
        <f t="shared" si="114"/>
        <v>0</v>
      </c>
      <c r="Z386" s="8">
        <f t="shared" si="114"/>
        <v>0</v>
      </c>
      <c r="AA386" s="8">
        <f t="shared" si="114"/>
        <v>0</v>
      </c>
      <c r="AB386" s="8">
        <f t="shared" si="114"/>
        <v>0</v>
      </c>
      <c r="AC386" s="8">
        <f t="shared" si="114"/>
        <v>0</v>
      </c>
      <c r="AD386" s="8">
        <f t="shared" si="114"/>
        <v>0</v>
      </c>
      <c r="AE386" s="8">
        <f t="shared" si="114"/>
        <v>0</v>
      </c>
      <c r="AF386" s="8">
        <f t="shared" si="114"/>
        <v>0</v>
      </c>
      <c r="AG386" s="8">
        <f t="shared" si="117"/>
        <v>0</v>
      </c>
      <c r="AH386" s="8">
        <f t="shared" si="117"/>
        <v>0</v>
      </c>
      <c r="AI386" s="8">
        <f t="shared" si="117"/>
        <v>0</v>
      </c>
      <c r="AJ386" s="8">
        <f t="shared" si="117"/>
        <v>0</v>
      </c>
      <c r="AK386" s="8">
        <f t="shared" si="117"/>
        <v>0</v>
      </c>
      <c r="AL386" s="8">
        <f t="shared" si="117"/>
        <v>0</v>
      </c>
      <c r="AM386" s="8">
        <f t="shared" si="117"/>
        <v>0</v>
      </c>
      <c r="AN386" s="8">
        <f t="shared" si="117"/>
        <v>0</v>
      </c>
      <c r="AO386" s="8">
        <f t="shared" si="117"/>
        <v>0</v>
      </c>
      <c r="AP386" s="8">
        <f t="shared" si="117"/>
        <v>0</v>
      </c>
      <c r="AQ386" s="8">
        <f t="shared" si="117"/>
        <v>0</v>
      </c>
      <c r="AR386" s="8">
        <f t="shared" si="117"/>
        <v>0</v>
      </c>
      <c r="AS386" s="8">
        <f t="shared" si="117"/>
        <v>0</v>
      </c>
      <c r="AT386" s="8">
        <f t="shared" si="117"/>
        <v>0</v>
      </c>
      <c r="AU386" s="8">
        <f t="shared" si="117"/>
        <v>0</v>
      </c>
      <c r="AV386" s="8">
        <f t="shared" si="116"/>
        <v>0</v>
      </c>
      <c r="AW386" s="8">
        <f t="shared" si="116"/>
        <v>0</v>
      </c>
      <c r="AX386" s="8">
        <f t="shared" si="116"/>
        <v>0</v>
      </c>
      <c r="AY386" s="8">
        <f t="shared" si="116"/>
        <v>0</v>
      </c>
      <c r="AZ386" s="8">
        <f t="shared" si="116"/>
        <v>0</v>
      </c>
      <c r="BA386" s="8"/>
      <c r="BB386" s="8"/>
      <c r="BC386" s="8"/>
      <c r="BD386" s="8"/>
      <c r="BE386" s="8"/>
      <c r="BF386" s="8"/>
      <c r="BG386" s="8"/>
    </row>
    <row r="387" spans="1:59" x14ac:dyDescent="0.3">
      <c r="A387" s="8">
        <f t="shared" si="115"/>
        <v>1</v>
      </c>
      <c r="B387" s="8">
        <f t="shared" si="115"/>
        <v>2</v>
      </c>
      <c r="C387" s="8">
        <f t="shared" si="115"/>
        <v>3</v>
      </c>
      <c r="D387" s="8">
        <f t="shared" si="115"/>
        <v>4</v>
      </c>
      <c r="E387" s="8">
        <f t="shared" si="115"/>
        <v>5</v>
      </c>
      <c r="F387" s="8">
        <f t="shared" si="115"/>
        <v>5</v>
      </c>
      <c r="G387" s="8">
        <f t="shared" si="115"/>
        <v>4</v>
      </c>
      <c r="H387" s="8">
        <f t="shared" si="115"/>
        <v>1</v>
      </c>
      <c r="I387" s="8">
        <f t="shared" si="115"/>
        <v>3</v>
      </c>
      <c r="J387" s="8">
        <f t="shared" si="115"/>
        <v>4</v>
      </c>
      <c r="K387" s="8">
        <f t="shared" si="115"/>
        <v>5</v>
      </c>
      <c r="L387" s="8">
        <f t="shared" si="115"/>
        <v>3</v>
      </c>
      <c r="M387" s="8">
        <f t="shared" si="115"/>
        <v>2</v>
      </c>
      <c r="N387" s="8">
        <f t="shared" si="115"/>
        <v>1</v>
      </c>
      <c r="O387" s="8">
        <f t="shared" si="115"/>
        <v>2</v>
      </c>
      <c r="P387" s="8">
        <f t="shared" si="115"/>
        <v>3</v>
      </c>
      <c r="Q387" s="8">
        <f t="shared" si="114"/>
        <v>4</v>
      </c>
      <c r="R387" s="8">
        <f t="shared" si="114"/>
        <v>5</v>
      </c>
      <c r="S387" s="8">
        <f t="shared" si="114"/>
        <v>5</v>
      </c>
      <c r="T387" s="8">
        <f t="shared" si="114"/>
        <v>4</v>
      </c>
      <c r="U387" s="8">
        <f t="shared" si="114"/>
        <v>4</v>
      </c>
      <c r="V387" s="8">
        <f t="shared" si="114"/>
        <v>5</v>
      </c>
      <c r="W387" s="8">
        <f t="shared" si="114"/>
        <v>0</v>
      </c>
      <c r="X387" s="8">
        <f t="shared" si="114"/>
        <v>0</v>
      </c>
      <c r="Y387" s="8">
        <f t="shared" si="114"/>
        <v>0</v>
      </c>
      <c r="Z387" s="8">
        <f t="shared" si="114"/>
        <v>0</v>
      </c>
      <c r="AA387" s="8">
        <f t="shared" si="114"/>
        <v>0</v>
      </c>
      <c r="AB387" s="8">
        <f t="shared" si="114"/>
        <v>0</v>
      </c>
      <c r="AC387" s="8">
        <f t="shared" si="114"/>
        <v>0</v>
      </c>
      <c r="AD387" s="8">
        <f t="shared" si="114"/>
        <v>0</v>
      </c>
      <c r="AE387" s="8">
        <f t="shared" si="114"/>
        <v>0</v>
      </c>
      <c r="AF387" s="8">
        <f t="shared" si="114"/>
        <v>0</v>
      </c>
      <c r="AG387" s="8">
        <f t="shared" si="117"/>
        <v>0</v>
      </c>
      <c r="AH387" s="8">
        <f t="shared" si="117"/>
        <v>0</v>
      </c>
      <c r="AI387" s="8">
        <f t="shared" si="117"/>
        <v>0</v>
      </c>
      <c r="AJ387" s="8">
        <f t="shared" si="117"/>
        <v>0</v>
      </c>
      <c r="AK387" s="8">
        <f t="shared" si="117"/>
        <v>0</v>
      </c>
      <c r="AL387" s="8">
        <f t="shared" si="117"/>
        <v>0</v>
      </c>
      <c r="AM387" s="8">
        <f t="shared" si="117"/>
        <v>0</v>
      </c>
      <c r="AN387" s="8">
        <f t="shared" si="117"/>
        <v>0</v>
      </c>
      <c r="AO387" s="8">
        <f t="shared" si="117"/>
        <v>0</v>
      </c>
      <c r="AP387" s="8">
        <f t="shared" si="117"/>
        <v>0</v>
      </c>
      <c r="AQ387" s="8">
        <f t="shared" si="117"/>
        <v>0</v>
      </c>
      <c r="AR387" s="8">
        <f t="shared" si="117"/>
        <v>0</v>
      </c>
      <c r="AS387" s="8">
        <f t="shared" si="117"/>
        <v>0</v>
      </c>
      <c r="AT387" s="8">
        <f t="shared" si="117"/>
        <v>0</v>
      </c>
      <c r="AU387" s="8">
        <f t="shared" si="117"/>
        <v>0</v>
      </c>
      <c r="AV387" s="8">
        <f t="shared" si="116"/>
        <v>0</v>
      </c>
      <c r="AW387" s="8">
        <f t="shared" si="116"/>
        <v>0</v>
      </c>
      <c r="AX387" s="8">
        <f t="shared" si="116"/>
        <v>0</v>
      </c>
      <c r="AY387" s="8">
        <f t="shared" si="116"/>
        <v>0</v>
      </c>
      <c r="AZ387" s="8">
        <f t="shared" si="116"/>
        <v>0</v>
      </c>
      <c r="BA387" s="8"/>
      <c r="BB387" s="8"/>
      <c r="BC387" s="8"/>
      <c r="BD387" s="8"/>
      <c r="BE387" s="8"/>
      <c r="BF387" s="8"/>
      <c r="BG387" s="8"/>
    </row>
    <row r="388" spans="1:59" x14ac:dyDescent="0.3">
      <c r="A388" s="8">
        <f t="shared" si="115"/>
        <v>1</v>
      </c>
      <c r="B388" s="8">
        <f t="shared" si="115"/>
        <v>2</v>
      </c>
      <c r="C388" s="8">
        <f t="shared" si="115"/>
        <v>3</v>
      </c>
      <c r="D388" s="8">
        <f t="shared" si="115"/>
        <v>4</v>
      </c>
      <c r="E388" s="8">
        <f t="shared" si="115"/>
        <v>5</v>
      </c>
      <c r="F388" s="8">
        <f t="shared" si="115"/>
        <v>5</v>
      </c>
      <c r="G388" s="8">
        <f t="shared" si="115"/>
        <v>4</v>
      </c>
      <c r="H388" s="8">
        <f t="shared" si="115"/>
        <v>1</v>
      </c>
      <c r="I388" s="8">
        <f t="shared" si="115"/>
        <v>3</v>
      </c>
      <c r="J388" s="8">
        <f t="shared" si="115"/>
        <v>4</v>
      </c>
      <c r="K388" s="8">
        <f t="shared" si="115"/>
        <v>5</v>
      </c>
      <c r="L388" s="8">
        <f t="shared" si="115"/>
        <v>3</v>
      </c>
      <c r="M388" s="8">
        <f t="shared" si="115"/>
        <v>2</v>
      </c>
      <c r="N388" s="8">
        <f t="shared" si="115"/>
        <v>1</v>
      </c>
      <c r="O388" s="8">
        <f t="shared" si="115"/>
        <v>2</v>
      </c>
      <c r="P388" s="8">
        <f t="shared" ref="P388:AF402" si="118">P387</f>
        <v>3</v>
      </c>
      <c r="Q388" s="8">
        <f t="shared" si="118"/>
        <v>4</v>
      </c>
      <c r="R388" s="8">
        <f t="shared" si="118"/>
        <v>5</v>
      </c>
      <c r="S388" s="8">
        <f t="shared" si="118"/>
        <v>5</v>
      </c>
      <c r="T388" s="8">
        <f t="shared" si="118"/>
        <v>4</v>
      </c>
      <c r="U388" s="8">
        <f t="shared" si="118"/>
        <v>4</v>
      </c>
      <c r="V388" s="8">
        <f t="shared" si="118"/>
        <v>5</v>
      </c>
      <c r="W388" s="8">
        <f t="shared" si="118"/>
        <v>0</v>
      </c>
      <c r="X388" s="8">
        <f t="shared" si="118"/>
        <v>0</v>
      </c>
      <c r="Y388" s="8">
        <f t="shared" si="118"/>
        <v>0</v>
      </c>
      <c r="Z388" s="8">
        <f t="shared" si="118"/>
        <v>0</v>
      </c>
      <c r="AA388" s="8">
        <f t="shared" si="118"/>
        <v>0</v>
      </c>
      <c r="AB388" s="8">
        <f t="shared" si="118"/>
        <v>0</v>
      </c>
      <c r="AC388" s="8">
        <f t="shared" si="118"/>
        <v>0</v>
      </c>
      <c r="AD388" s="8">
        <f t="shared" si="118"/>
        <v>0</v>
      </c>
      <c r="AE388" s="8">
        <f t="shared" si="118"/>
        <v>0</v>
      </c>
      <c r="AF388" s="8">
        <f t="shared" si="118"/>
        <v>0</v>
      </c>
      <c r="AG388" s="8">
        <f t="shared" si="117"/>
        <v>0</v>
      </c>
      <c r="AH388" s="8">
        <f t="shared" si="117"/>
        <v>0</v>
      </c>
      <c r="AI388" s="8">
        <f t="shared" si="117"/>
        <v>0</v>
      </c>
      <c r="AJ388" s="8">
        <f t="shared" si="117"/>
        <v>0</v>
      </c>
      <c r="AK388" s="8">
        <f t="shared" si="117"/>
        <v>0</v>
      </c>
      <c r="AL388" s="8">
        <f t="shared" si="117"/>
        <v>0</v>
      </c>
      <c r="AM388" s="8">
        <f t="shared" si="117"/>
        <v>0</v>
      </c>
      <c r="AN388" s="8">
        <f t="shared" si="117"/>
        <v>0</v>
      </c>
      <c r="AO388" s="8">
        <f t="shared" si="117"/>
        <v>0</v>
      </c>
      <c r="AP388" s="8">
        <f t="shared" si="117"/>
        <v>0</v>
      </c>
      <c r="AQ388" s="8">
        <f t="shared" si="117"/>
        <v>0</v>
      </c>
      <c r="AR388" s="8">
        <f t="shared" si="117"/>
        <v>0</v>
      </c>
      <c r="AS388" s="8">
        <f t="shared" si="117"/>
        <v>0</v>
      </c>
      <c r="AT388" s="8">
        <f t="shared" si="117"/>
        <v>0</v>
      </c>
      <c r="AU388" s="8">
        <f t="shared" si="117"/>
        <v>0</v>
      </c>
      <c r="AV388" s="8">
        <f t="shared" si="116"/>
        <v>0</v>
      </c>
      <c r="AW388" s="8">
        <f t="shared" si="116"/>
        <v>0</v>
      </c>
      <c r="AX388" s="8">
        <f t="shared" si="116"/>
        <v>0</v>
      </c>
      <c r="AY388" s="8">
        <f t="shared" si="116"/>
        <v>0</v>
      </c>
      <c r="AZ388" s="8">
        <f t="shared" si="116"/>
        <v>0</v>
      </c>
      <c r="BA388" s="8"/>
      <c r="BB388" s="8"/>
      <c r="BC388" s="8"/>
      <c r="BD388" s="8"/>
      <c r="BE388" s="8"/>
      <c r="BF388" s="8"/>
      <c r="BG388" s="8"/>
    </row>
    <row r="389" spans="1:59" x14ac:dyDescent="0.3">
      <c r="A389" s="8">
        <f t="shared" ref="A389:P404" si="119">A388</f>
        <v>1</v>
      </c>
      <c r="B389" s="8">
        <f t="shared" si="119"/>
        <v>2</v>
      </c>
      <c r="C389" s="8">
        <f t="shared" si="119"/>
        <v>3</v>
      </c>
      <c r="D389" s="8">
        <f t="shared" si="119"/>
        <v>4</v>
      </c>
      <c r="E389" s="8">
        <f t="shared" si="119"/>
        <v>5</v>
      </c>
      <c r="F389" s="8">
        <f t="shared" si="119"/>
        <v>5</v>
      </c>
      <c r="G389" s="8">
        <f t="shared" si="119"/>
        <v>4</v>
      </c>
      <c r="H389" s="8">
        <f t="shared" si="119"/>
        <v>1</v>
      </c>
      <c r="I389" s="8">
        <f t="shared" si="119"/>
        <v>3</v>
      </c>
      <c r="J389" s="8">
        <f t="shared" si="119"/>
        <v>4</v>
      </c>
      <c r="K389" s="8">
        <f t="shared" si="119"/>
        <v>5</v>
      </c>
      <c r="L389" s="8">
        <f t="shared" si="119"/>
        <v>3</v>
      </c>
      <c r="M389" s="8">
        <f t="shared" si="119"/>
        <v>2</v>
      </c>
      <c r="N389" s="8">
        <f t="shared" si="119"/>
        <v>1</v>
      </c>
      <c r="O389" s="8">
        <f t="shared" si="119"/>
        <v>2</v>
      </c>
      <c r="P389" s="8">
        <f t="shared" si="118"/>
        <v>3</v>
      </c>
      <c r="Q389" s="8">
        <f t="shared" si="118"/>
        <v>4</v>
      </c>
      <c r="R389" s="8">
        <f t="shared" si="118"/>
        <v>5</v>
      </c>
      <c r="S389" s="8">
        <f t="shared" si="118"/>
        <v>5</v>
      </c>
      <c r="T389" s="8">
        <f t="shared" si="118"/>
        <v>4</v>
      </c>
      <c r="U389" s="8">
        <f t="shared" si="118"/>
        <v>4</v>
      </c>
      <c r="V389" s="8">
        <f t="shared" si="118"/>
        <v>5</v>
      </c>
      <c r="W389" s="8">
        <f t="shared" si="118"/>
        <v>0</v>
      </c>
      <c r="X389" s="8">
        <f t="shared" si="118"/>
        <v>0</v>
      </c>
      <c r="Y389" s="8">
        <f t="shared" si="118"/>
        <v>0</v>
      </c>
      <c r="Z389" s="8">
        <f t="shared" si="118"/>
        <v>0</v>
      </c>
      <c r="AA389" s="8">
        <f t="shared" si="118"/>
        <v>0</v>
      </c>
      <c r="AB389" s="8">
        <f t="shared" si="118"/>
        <v>0</v>
      </c>
      <c r="AC389" s="8">
        <f t="shared" si="118"/>
        <v>0</v>
      </c>
      <c r="AD389" s="8">
        <f t="shared" si="118"/>
        <v>0</v>
      </c>
      <c r="AE389" s="8">
        <f t="shared" si="118"/>
        <v>0</v>
      </c>
      <c r="AF389" s="8">
        <f t="shared" si="118"/>
        <v>0</v>
      </c>
      <c r="AG389" s="8">
        <f t="shared" si="117"/>
        <v>0</v>
      </c>
      <c r="AH389" s="8">
        <f t="shared" si="117"/>
        <v>0</v>
      </c>
      <c r="AI389" s="8">
        <f t="shared" si="117"/>
        <v>0</v>
      </c>
      <c r="AJ389" s="8">
        <f t="shared" si="117"/>
        <v>0</v>
      </c>
      <c r="AK389" s="8">
        <f t="shared" si="117"/>
        <v>0</v>
      </c>
      <c r="AL389" s="8">
        <f t="shared" si="117"/>
        <v>0</v>
      </c>
      <c r="AM389" s="8">
        <f t="shared" si="117"/>
        <v>0</v>
      </c>
      <c r="AN389" s="8">
        <f t="shared" si="117"/>
        <v>0</v>
      </c>
      <c r="AO389" s="8">
        <f t="shared" si="117"/>
        <v>0</v>
      </c>
      <c r="AP389" s="8">
        <f t="shared" si="117"/>
        <v>0</v>
      </c>
      <c r="AQ389" s="8">
        <f t="shared" si="117"/>
        <v>0</v>
      </c>
      <c r="AR389" s="8">
        <f t="shared" si="117"/>
        <v>0</v>
      </c>
      <c r="AS389" s="8">
        <f t="shared" si="117"/>
        <v>0</v>
      </c>
      <c r="AT389" s="8">
        <f t="shared" si="117"/>
        <v>0</v>
      </c>
      <c r="AU389" s="8">
        <f t="shared" si="117"/>
        <v>0</v>
      </c>
      <c r="AV389" s="8">
        <f t="shared" si="116"/>
        <v>0</v>
      </c>
      <c r="AW389" s="8">
        <f t="shared" si="116"/>
        <v>0</v>
      </c>
      <c r="AX389" s="8">
        <f t="shared" si="116"/>
        <v>0</v>
      </c>
      <c r="AY389" s="8">
        <f t="shared" si="116"/>
        <v>0</v>
      </c>
      <c r="AZ389" s="8">
        <f t="shared" si="116"/>
        <v>0</v>
      </c>
      <c r="BA389" s="8"/>
      <c r="BB389" s="8"/>
      <c r="BC389" s="8"/>
      <c r="BD389" s="8"/>
      <c r="BE389" s="8"/>
      <c r="BF389" s="8"/>
      <c r="BG389" s="8"/>
    </row>
    <row r="390" spans="1:59" x14ac:dyDescent="0.3">
      <c r="A390" s="8">
        <f t="shared" si="119"/>
        <v>1</v>
      </c>
      <c r="B390" s="8">
        <f t="shared" si="119"/>
        <v>2</v>
      </c>
      <c r="C390" s="8">
        <f t="shared" si="119"/>
        <v>3</v>
      </c>
      <c r="D390" s="8">
        <f t="shared" si="119"/>
        <v>4</v>
      </c>
      <c r="E390" s="8">
        <f t="shared" si="119"/>
        <v>5</v>
      </c>
      <c r="F390" s="8">
        <f t="shared" si="119"/>
        <v>5</v>
      </c>
      <c r="G390" s="8">
        <f t="shared" si="119"/>
        <v>4</v>
      </c>
      <c r="H390" s="8">
        <f t="shared" si="119"/>
        <v>1</v>
      </c>
      <c r="I390" s="8">
        <f t="shared" si="119"/>
        <v>3</v>
      </c>
      <c r="J390" s="8">
        <f t="shared" si="119"/>
        <v>4</v>
      </c>
      <c r="K390" s="8">
        <f t="shared" si="119"/>
        <v>5</v>
      </c>
      <c r="L390" s="8">
        <f t="shared" si="119"/>
        <v>3</v>
      </c>
      <c r="M390" s="8">
        <f t="shared" si="119"/>
        <v>2</v>
      </c>
      <c r="N390" s="8">
        <f t="shared" si="119"/>
        <v>1</v>
      </c>
      <c r="O390" s="8">
        <f t="shared" si="119"/>
        <v>2</v>
      </c>
      <c r="P390" s="8">
        <f t="shared" si="118"/>
        <v>3</v>
      </c>
      <c r="Q390" s="8">
        <f t="shared" si="118"/>
        <v>4</v>
      </c>
      <c r="R390" s="8">
        <f t="shared" si="118"/>
        <v>5</v>
      </c>
      <c r="S390" s="8">
        <f t="shared" si="118"/>
        <v>5</v>
      </c>
      <c r="T390" s="8">
        <f t="shared" si="118"/>
        <v>4</v>
      </c>
      <c r="U390" s="8">
        <f t="shared" si="118"/>
        <v>4</v>
      </c>
      <c r="V390" s="8">
        <f t="shared" si="118"/>
        <v>5</v>
      </c>
      <c r="W390" s="8">
        <f t="shared" si="118"/>
        <v>0</v>
      </c>
      <c r="X390" s="8">
        <f t="shared" si="118"/>
        <v>0</v>
      </c>
      <c r="Y390" s="8">
        <f t="shared" si="118"/>
        <v>0</v>
      </c>
      <c r="Z390" s="8">
        <f t="shared" si="118"/>
        <v>0</v>
      </c>
      <c r="AA390" s="8">
        <f t="shared" si="118"/>
        <v>0</v>
      </c>
      <c r="AB390" s="8">
        <f t="shared" si="118"/>
        <v>0</v>
      </c>
      <c r="AC390" s="8">
        <f t="shared" si="118"/>
        <v>0</v>
      </c>
      <c r="AD390" s="8">
        <f t="shared" si="118"/>
        <v>0</v>
      </c>
      <c r="AE390" s="8">
        <f t="shared" si="118"/>
        <v>0</v>
      </c>
      <c r="AF390" s="8">
        <f t="shared" si="118"/>
        <v>0</v>
      </c>
      <c r="AG390" s="8">
        <f t="shared" si="117"/>
        <v>0</v>
      </c>
      <c r="AH390" s="8">
        <f t="shared" si="117"/>
        <v>0</v>
      </c>
      <c r="AI390" s="8">
        <f t="shared" si="117"/>
        <v>0</v>
      </c>
      <c r="AJ390" s="8">
        <f t="shared" si="117"/>
        <v>0</v>
      </c>
      <c r="AK390" s="8">
        <f t="shared" si="117"/>
        <v>0</v>
      </c>
      <c r="AL390" s="8">
        <f t="shared" si="117"/>
        <v>0</v>
      </c>
      <c r="AM390" s="8">
        <f t="shared" si="117"/>
        <v>0</v>
      </c>
      <c r="AN390" s="8">
        <f t="shared" si="117"/>
        <v>0</v>
      </c>
      <c r="AO390" s="8">
        <f t="shared" si="117"/>
        <v>0</v>
      </c>
      <c r="AP390" s="8">
        <f t="shared" si="117"/>
        <v>0</v>
      </c>
      <c r="AQ390" s="8">
        <f t="shared" si="117"/>
        <v>0</v>
      </c>
      <c r="AR390" s="8">
        <f t="shared" si="117"/>
        <v>0</v>
      </c>
      <c r="AS390" s="8">
        <f t="shared" si="117"/>
        <v>0</v>
      </c>
      <c r="AT390" s="8">
        <f t="shared" si="117"/>
        <v>0</v>
      </c>
      <c r="AU390" s="8">
        <f t="shared" si="117"/>
        <v>0</v>
      </c>
      <c r="AV390" s="8">
        <f t="shared" si="116"/>
        <v>0</v>
      </c>
      <c r="AW390" s="8">
        <f t="shared" si="116"/>
        <v>0</v>
      </c>
      <c r="AX390" s="8">
        <f t="shared" si="116"/>
        <v>0</v>
      </c>
      <c r="AY390" s="8">
        <f t="shared" si="116"/>
        <v>0</v>
      </c>
      <c r="AZ390" s="8">
        <f t="shared" si="116"/>
        <v>0</v>
      </c>
      <c r="BA390" s="8"/>
      <c r="BB390" s="8"/>
      <c r="BC390" s="8"/>
      <c r="BD390" s="8"/>
      <c r="BE390" s="8"/>
      <c r="BF390" s="8"/>
      <c r="BG390" s="8"/>
    </row>
    <row r="391" spans="1:59" x14ac:dyDescent="0.3">
      <c r="A391" s="8">
        <f t="shared" si="119"/>
        <v>1</v>
      </c>
      <c r="B391" s="8">
        <f t="shared" si="119"/>
        <v>2</v>
      </c>
      <c r="C391" s="8">
        <f t="shared" si="119"/>
        <v>3</v>
      </c>
      <c r="D391" s="8">
        <f t="shared" si="119"/>
        <v>4</v>
      </c>
      <c r="E391" s="8">
        <f t="shared" si="119"/>
        <v>5</v>
      </c>
      <c r="F391" s="8">
        <f t="shared" si="119"/>
        <v>5</v>
      </c>
      <c r="G391" s="8">
        <f t="shared" si="119"/>
        <v>4</v>
      </c>
      <c r="H391" s="8">
        <f t="shared" si="119"/>
        <v>1</v>
      </c>
      <c r="I391" s="8">
        <f t="shared" si="119"/>
        <v>3</v>
      </c>
      <c r="J391" s="8">
        <f t="shared" si="119"/>
        <v>4</v>
      </c>
      <c r="K391" s="8">
        <f t="shared" si="119"/>
        <v>5</v>
      </c>
      <c r="L391" s="8">
        <f t="shared" si="119"/>
        <v>3</v>
      </c>
      <c r="M391" s="8">
        <f t="shared" si="119"/>
        <v>2</v>
      </c>
      <c r="N391" s="8">
        <f t="shared" si="119"/>
        <v>1</v>
      </c>
      <c r="O391" s="8">
        <f t="shared" si="119"/>
        <v>2</v>
      </c>
      <c r="P391" s="8">
        <f t="shared" si="118"/>
        <v>3</v>
      </c>
      <c r="Q391" s="8">
        <f t="shared" si="118"/>
        <v>4</v>
      </c>
      <c r="R391" s="8">
        <f t="shared" si="118"/>
        <v>5</v>
      </c>
      <c r="S391" s="8">
        <f t="shared" si="118"/>
        <v>5</v>
      </c>
      <c r="T391" s="8">
        <f t="shared" si="118"/>
        <v>4</v>
      </c>
      <c r="U391" s="8">
        <f t="shared" si="118"/>
        <v>4</v>
      </c>
      <c r="V391" s="8">
        <f t="shared" si="118"/>
        <v>5</v>
      </c>
      <c r="W391" s="8">
        <f t="shared" si="118"/>
        <v>0</v>
      </c>
      <c r="X391" s="8">
        <f t="shared" si="118"/>
        <v>0</v>
      </c>
      <c r="Y391" s="8">
        <f t="shared" si="118"/>
        <v>0</v>
      </c>
      <c r="Z391" s="8">
        <f t="shared" si="118"/>
        <v>0</v>
      </c>
      <c r="AA391" s="8">
        <f t="shared" si="118"/>
        <v>0</v>
      </c>
      <c r="AB391" s="8">
        <f t="shared" si="118"/>
        <v>0</v>
      </c>
      <c r="AC391" s="8">
        <f t="shared" si="118"/>
        <v>0</v>
      </c>
      <c r="AD391" s="8">
        <f t="shared" si="118"/>
        <v>0</v>
      </c>
      <c r="AE391" s="8">
        <f t="shared" si="118"/>
        <v>0</v>
      </c>
      <c r="AF391" s="8">
        <f t="shared" si="118"/>
        <v>0</v>
      </c>
      <c r="AG391" s="8">
        <f t="shared" si="117"/>
        <v>0</v>
      </c>
      <c r="AH391" s="8">
        <f t="shared" si="117"/>
        <v>0</v>
      </c>
      <c r="AI391" s="8">
        <f t="shared" si="117"/>
        <v>0</v>
      </c>
      <c r="AJ391" s="8">
        <f t="shared" si="117"/>
        <v>0</v>
      </c>
      <c r="AK391" s="8">
        <f t="shared" si="117"/>
        <v>0</v>
      </c>
      <c r="AL391" s="8">
        <f t="shared" si="117"/>
        <v>0</v>
      </c>
      <c r="AM391" s="8">
        <f t="shared" si="117"/>
        <v>0</v>
      </c>
      <c r="AN391" s="8">
        <f t="shared" si="117"/>
        <v>0</v>
      </c>
      <c r="AO391" s="8">
        <f t="shared" si="117"/>
        <v>0</v>
      </c>
      <c r="AP391" s="8">
        <f t="shared" si="117"/>
        <v>0</v>
      </c>
      <c r="AQ391" s="8">
        <f t="shared" si="117"/>
        <v>0</v>
      </c>
      <c r="AR391" s="8">
        <f t="shared" si="117"/>
        <v>0</v>
      </c>
      <c r="AS391" s="8">
        <f t="shared" si="117"/>
        <v>0</v>
      </c>
      <c r="AT391" s="8">
        <f t="shared" si="117"/>
        <v>0</v>
      </c>
      <c r="AU391" s="8">
        <f t="shared" si="117"/>
        <v>0</v>
      </c>
      <c r="AV391" s="8">
        <f t="shared" si="117"/>
        <v>0</v>
      </c>
      <c r="AW391" s="8">
        <f t="shared" ref="AW391:AZ406" si="120">AW390</f>
        <v>0</v>
      </c>
      <c r="AX391" s="8">
        <f t="shared" si="120"/>
        <v>0</v>
      </c>
      <c r="AY391" s="8">
        <f t="shared" si="120"/>
        <v>0</v>
      </c>
      <c r="AZ391" s="8">
        <f t="shared" si="120"/>
        <v>0</v>
      </c>
      <c r="BA391" s="8"/>
      <c r="BB391" s="8"/>
      <c r="BC391" s="8"/>
      <c r="BD391" s="8"/>
      <c r="BE391" s="8"/>
      <c r="BF391" s="8"/>
      <c r="BG391" s="8"/>
    </row>
    <row r="392" spans="1:59" x14ac:dyDescent="0.3">
      <c r="A392" s="8">
        <f t="shared" si="119"/>
        <v>1</v>
      </c>
      <c r="B392" s="8">
        <f t="shared" si="119"/>
        <v>2</v>
      </c>
      <c r="C392" s="8">
        <f t="shared" si="119"/>
        <v>3</v>
      </c>
      <c r="D392" s="8">
        <f t="shared" si="119"/>
        <v>4</v>
      </c>
      <c r="E392" s="8">
        <f t="shared" si="119"/>
        <v>5</v>
      </c>
      <c r="F392" s="8">
        <f t="shared" si="119"/>
        <v>5</v>
      </c>
      <c r="G392" s="8">
        <f t="shared" si="119"/>
        <v>4</v>
      </c>
      <c r="H392" s="8">
        <f t="shared" si="119"/>
        <v>1</v>
      </c>
      <c r="I392" s="8">
        <f t="shared" si="119"/>
        <v>3</v>
      </c>
      <c r="J392" s="8">
        <f t="shared" si="119"/>
        <v>4</v>
      </c>
      <c r="K392" s="8">
        <f t="shared" si="119"/>
        <v>5</v>
      </c>
      <c r="L392" s="8">
        <f t="shared" si="119"/>
        <v>3</v>
      </c>
      <c r="M392" s="8">
        <f t="shared" si="119"/>
        <v>2</v>
      </c>
      <c r="N392" s="8">
        <f t="shared" si="119"/>
        <v>1</v>
      </c>
      <c r="O392" s="8">
        <f t="shared" si="119"/>
        <v>2</v>
      </c>
      <c r="P392" s="8">
        <f t="shared" si="118"/>
        <v>3</v>
      </c>
      <c r="Q392" s="8">
        <f t="shared" si="118"/>
        <v>4</v>
      </c>
      <c r="R392" s="8">
        <f t="shared" si="118"/>
        <v>5</v>
      </c>
      <c r="S392" s="8">
        <f t="shared" si="118"/>
        <v>5</v>
      </c>
      <c r="T392" s="8">
        <f t="shared" si="118"/>
        <v>4</v>
      </c>
      <c r="U392" s="8">
        <f t="shared" si="118"/>
        <v>4</v>
      </c>
      <c r="V392" s="8">
        <f t="shared" si="118"/>
        <v>5</v>
      </c>
      <c r="W392" s="8">
        <f t="shared" si="118"/>
        <v>0</v>
      </c>
      <c r="X392" s="8">
        <f t="shared" si="118"/>
        <v>0</v>
      </c>
      <c r="Y392" s="8">
        <f t="shared" si="118"/>
        <v>0</v>
      </c>
      <c r="Z392" s="8">
        <f t="shared" si="118"/>
        <v>0</v>
      </c>
      <c r="AA392" s="8">
        <f t="shared" si="118"/>
        <v>0</v>
      </c>
      <c r="AB392" s="8">
        <f t="shared" si="118"/>
        <v>0</v>
      </c>
      <c r="AC392" s="8">
        <f t="shared" si="118"/>
        <v>0</v>
      </c>
      <c r="AD392" s="8">
        <f t="shared" si="118"/>
        <v>0</v>
      </c>
      <c r="AE392" s="8">
        <f t="shared" si="118"/>
        <v>0</v>
      </c>
      <c r="AF392" s="8">
        <f t="shared" si="118"/>
        <v>0</v>
      </c>
      <c r="AG392" s="8">
        <f t="shared" si="117"/>
        <v>0</v>
      </c>
      <c r="AH392" s="8">
        <f t="shared" si="117"/>
        <v>0</v>
      </c>
      <c r="AI392" s="8">
        <f t="shared" si="117"/>
        <v>0</v>
      </c>
      <c r="AJ392" s="8">
        <f t="shared" si="117"/>
        <v>0</v>
      </c>
      <c r="AK392" s="8">
        <f t="shared" si="117"/>
        <v>0</v>
      </c>
      <c r="AL392" s="8">
        <f t="shared" si="117"/>
        <v>0</v>
      </c>
      <c r="AM392" s="8">
        <f t="shared" si="117"/>
        <v>0</v>
      </c>
      <c r="AN392" s="8">
        <f t="shared" si="117"/>
        <v>0</v>
      </c>
      <c r="AO392" s="8">
        <f t="shared" si="117"/>
        <v>0</v>
      </c>
      <c r="AP392" s="8">
        <f t="shared" si="117"/>
        <v>0</v>
      </c>
      <c r="AQ392" s="8">
        <f t="shared" si="117"/>
        <v>0</v>
      </c>
      <c r="AR392" s="8">
        <f t="shared" si="117"/>
        <v>0</v>
      </c>
      <c r="AS392" s="8">
        <f t="shared" si="117"/>
        <v>0</v>
      </c>
      <c r="AT392" s="8">
        <f t="shared" si="117"/>
        <v>0</v>
      </c>
      <c r="AU392" s="8">
        <f t="shared" si="117"/>
        <v>0</v>
      </c>
      <c r="AV392" s="8">
        <f t="shared" si="117"/>
        <v>0</v>
      </c>
      <c r="AW392" s="8">
        <f t="shared" si="120"/>
        <v>0</v>
      </c>
      <c r="AX392" s="8">
        <f t="shared" si="120"/>
        <v>0</v>
      </c>
      <c r="AY392" s="8">
        <f t="shared" si="120"/>
        <v>0</v>
      </c>
      <c r="AZ392" s="8">
        <f t="shared" si="120"/>
        <v>0</v>
      </c>
      <c r="BA392" s="8"/>
      <c r="BB392" s="8"/>
      <c r="BC392" s="8"/>
      <c r="BD392" s="8"/>
      <c r="BE392" s="8"/>
      <c r="BF392" s="8"/>
      <c r="BG392" s="8"/>
    </row>
    <row r="393" spans="1:59" x14ac:dyDescent="0.3">
      <c r="A393" s="8">
        <f t="shared" si="119"/>
        <v>1</v>
      </c>
      <c r="B393" s="8">
        <f t="shared" si="119"/>
        <v>2</v>
      </c>
      <c r="C393" s="8">
        <f t="shared" si="119"/>
        <v>3</v>
      </c>
      <c r="D393" s="8">
        <f t="shared" si="119"/>
        <v>4</v>
      </c>
      <c r="E393" s="8">
        <f t="shared" si="119"/>
        <v>5</v>
      </c>
      <c r="F393" s="8">
        <f t="shared" si="119"/>
        <v>5</v>
      </c>
      <c r="G393" s="8">
        <f t="shared" si="119"/>
        <v>4</v>
      </c>
      <c r="H393" s="8">
        <f t="shared" si="119"/>
        <v>1</v>
      </c>
      <c r="I393" s="8">
        <f t="shared" si="119"/>
        <v>3</v>
      </c>
      <c r="J393" s="8">
        <f t="shared" si="119"/>
        <v>4</v>
      </c>
      <c r="K393" s="8">
        <f t="shared" si="119"/>
        <v>5</v>
      </c>
      <c r="L393" s="8">
        <f t="shared" si="119"/>
        <v>3</v>
      </c>
      <c r="M393" s="8">
        <f t="shared" si="119"/>
        <v>2</v>
      </c>
      <c r="N393" s="8">
        <f t="shared" si="119"/>
        <v>1</v>
      </c>
      <c r="O393" s="8">
        <f t="shared" si="119"/>
        <v>2</v>
      </c>
      <c r="P393" s="8">
        <f t="shared" si="118"/>
        <v>3</v>
      </c>
      <c r="Q393" s="8">
        <f t="shared" si="118"/>
        <v>4</v>
      </c>
      <c r="R393" s="8">
        <f t="shared" si="118"/>
        <v>5</v>
      </c>
      <c r="S393" s="8">
        <f t="shared" si="118"/>
        <v>5</v>
      </c>
      <c r="T393" s="8">
        <f t="shared" si="118"/>
        <v>4</v>
      </c>
      <c r="U393" s="8">
        <f t="shared" si="118"/>
        <v>4</v>
      </c>
      <c r="V393" s="8">
        <f t="shared" si="118"/>
        <v>5</v>
      </c>
      <c r="W393" s="8">
        <f t="shared" si="118"/>
        <v>0</v>
      </c>
      <c r="X393" s="8">
        <f t="shared" si="118"/>
        <v>0</v>
      </c>
      <c r="Y393" s="8">
        <f t="shared" si="118"/>
        <v>0</v>
      </c>
      <c r="Z393" s="8">
        <f t="shared" si="118"/>
        <v>0</v>
      </c>
      <c r="AA393" s="8">
        <f t="shared" si="118"/>
        <v>0</v>
      </c>
      <c r="AB393" s="8">
        <f t="shared" si="118"/>
        <v>0</v>
      </c>
      <c r="AC393" s="8">
        <f t="shared" si="118"/>
        <v>0</v>
      </c>
      <c r="AD393" s="8">
        <f t="shared" si="118"/>
        <v>0</v>
      </c>
      <c r="AE393" s="8">
        <f t="shared" si="118"/>
        <v>0</v>
      </c>
      <c r="AF393" s="8">
        <f t="shared" si="118"/>
        <v>0</v>
      </c>
      <c r="AG393" s="8">
        <f t="shared" si="117"/>
        <v>0</v>
      </c>
      <c r="AH393" s="8">
        <f t="shared" si="117"/>
        <v>0</v>
      </c>
      <c r="AI393" s="8">
        <f t="shared" si="117"/>
        <v>0</v>
      </c>
      <c r="AJ393" s="8">
        <f t="shared" si="117"/>
        <v>0</v>
      </c>
      <c r="AK393" s="8">
        <f t="shared" si="117"/>
        <v>0</v>
      </c>
      <c r="AL393" s="8">
        <f t="shared" si="117"/>
        <v>0</v>
      </c>
      <c r="AM393" s="8">
        <f t="shared" si="117"/>
        <v>0</v>
      </c>
      <c r="AN393" s="8">
        <f t="shared" si="117"/>
        <v>0</v>
      </c>
      <c r="AO393" s="8">
        <f t="shared" si="117"/>
        <v>0</v>
      </c>
      <c r="AP393" s="8">
        <f t="shared" si="117"/>
        <v>0</v>
      </c>
      <c r="AQ393" s="8">
        <f t="shared" si="117"/>
        <v>0</v>
      </c>
      <c r="AR393" s="8">
        <f t="shared" si="117"/>
        <v>0</v>
      </c>
      <c r="AS393" s="8">
        <f t="shared" si="117"/>
        <v>0</v>
      </c>
      <c r="AT393" s="8">
        <f t="shared" si="117"/>
        <v>0</v>
      </c>
      <c r="AU393" s="8">
        <f t="shared" si="117"/>
        <v>0</v>
      </c>
      <c r="AV393" s="8">
        <f t="shared" si="117"/>
        <v>0</v>
      </c>
      <c r="AW393" s="8">
        <f t="shared" si="120"/>
        <v>0</v>
      </c>
      <c r="AX393" s="8">
        <f t="shared" si="120"/>
        <v>0</v>
      </c>
      <c r="AY393" s="8">
        <f t="shared" si="120"/>
        <v>0</v>
      </c>
      <c r="AZ393" s="8">
        <f t="shared" si="120"/>
        <v>0</v>
      </c>
      <c r="BA393" s="8"/>
      <c r="BB393" s="8"/>
      <c r="BC393" s="8"/>
      <c r="BD393" s="8"/>
      <c r="BE393" s="8"/>
      <c r="BF393" s="8"/>
      <c r="BG393" s="8"/>
    </row>
    <row r="394" spans="1:59" x14ac:dyDescent="0.3">
      <c r="A394" s="8">
        <f t="shared" si="119"/>
        <v>1</v>
      </c>
      <c r="B394" s="8">
        <f t="shared" si="119"/>
        <v>2</v>
      </c>
      <c r="C394" s="8">
        <f t="shared" si="119"/>
        <v>3</v>
      </c>
      <c r="D394" s="8">
        <f t="shared" si="119"/>
        <v>4</v>
      </c>
      <c r="E394" s="8">
        <f t="shared" si="119"/>
        <v>5</v>
      </c>
      <c r="F394" s="8">
        <f t="shared" si="119"/>
        <v>5</v>
      </c>
      <c r="G394" s="8">
        <f t="shared" si="119"/>
        <v>4</v>
      </c>
      <c r="H394" s="8">
        <f t="shared" si="119"/>
        <v>1</v>
      </c>
      <c r="I394" s="8">
        <f t="shared" si="119"/>
        <v>3</v>
      </c>
      <c r="J394" s="8">
        <f t="shared" si="119"/>
        <v>4</v>
      </c>
      <c r="K394" s="8">
        <f t="shared" si="119"/>
        <v>5</v>
      </c>
      <c r="L394" s="8">
        <f t="shared" si="119"/>
        <v>3</v>
      </c>
      <c r="M394" s="8">
        <f t="shared" si="119"/>
        <v>2</v>
      </c>
      <c r="N394" s="8">
        <f t="shared" si="119"/>
        <v>1</v>
      </c>
      <c r="O394" s="8">
        <f t="shared" si="119"/>
        <v>2</v>
      </c>
      <c r="P394" s="8">
        <f t="shared" si="118"/>
        <v>3</v>
      </c>
      <c r="Q394" s="8">
        <f t="shared" si="118"/>
        <v>4</v>
      </c>
      <c r="R394" s="8">
        <f t="shared" si="118"/>
        <v>5</v>
      </c>
      <c r="S394" s="8">
        <f t="shared" si="118"/>
        <v>5</v>
      </c>
      <c r="T394" s="8">
        <f t="shared" si="118"/>
        <v>4</v>
      </c>
      <c r="U394" s="8">
        <f t="shared" si="118"/>
        <v>4</v>
      </c>
      <c r="V394" s="8">
        <f t="shared" si="118"/>
        <v>5</v>
      </c>
      <c r="W394" s="8">
        <f t="shared" si="118"/>
        <v>0</v>
      </c>
      <c r="X394" s="8">
        <f t="shared" si="118"/>
        <v>0</v>
      </c>
      <c r="Y394" s="8">
        <f t="shared" si="118"/>
        <v>0</v>
      </c>
      <c r="Z394" s="8">
        <f t="shared" si="118"/>
        <v>0</v>
      </c>
      <c r="AA394" s="8">
        <f t="shared" si="118"/>
        <v>0</v>
      </c>
      <c r="AB394" s="8">
        <f t="shared" si="118"/>
        <v>0</v>
      </c>
      <c r="AC394" s="8">
        <f t="shared" si="118"/>
        <v>0</v>
      </c>
      <c r="AD394" s="8">
        <f t="shared" si="118"/>
        <v>0</v>
      </c>
      <c r="AE394" s="8">
        <f t="shared" si="118"/>
        <v>0</v>
      </c>
      <c r="AF394" s="8">
        <f t="shared" si="118"/>
        <v>0</v>
      </c>
      <c r="AG394" s="8">
        <f t="shared" si="117"/>
        <v>0</v>
      </c>
      <c r="AH394" s="8">
        <f t="shared" si="117"/>
        <v>0</v>
      </c>
      <c r="AI394" s="8">
        <f t="shared" si="117"/>
        <v>0</v>
      </c>
      <c r="AJ394" s="8">
        <f t="shared" si="117"/>
        <v>0</v>
      </c>
      <c r="AK394" s="8">
        <f t="shared" si="117"/>
        <v>0</v>
      </c>
      <c r="AL394" s="8">
        <f t="shared" si="117"/>
        <v>0</v>
      </c>
      <c r="AM394" s="8">
        <f t="shared" si="117"/>
        <v>0</v>
      </c>
      <c r="AN394" s="8">
        <f t="shared" si="117"/>
        <v>0</v>
      </c>
      <c r="AO394" s="8">
        <f t="shared" si="117"/>
        <v>0</v>
      </c>
      <c r="AP394" s="8">
        <f t="shared" si="117"/>
        <v>0</v>
      </c>
      <c r="AQ394" s="8">
        <f t="shared" si="117"/>
        <v>0</v>
      </c>
      <c r="AR394" s="8">
        <f t="shared" si="117"/>
        <v>0</v>
      </c>
      <c r="AS394" s="8">
        <f t="shared" si="117"/>
        <v>0</v>
      </c>
      <c r="AT394" s="8">
        <f t="shared" si="117"/>
        <v>0</v>
      </c>
      <c r="AU394" s="8">
        <f t="shared" si="117"/>
        <v>0</v>
      </c>
      <c r="AV394" s="8">
        <f t="shared" si="117"/>
        <v>0</v>
      </c>
      <c r="AW394" s="8">
        <f t="shared" si="120"/>
        <v>0</v>
      </c>
      <c r="AX394" s="8">
        <f t="shared" si="120"/>
        <v>0</v>
      </c>
      <c r="AY394" s="8">
        <f t="shared" si="120"/>
        <v>0</v>
      </c>
      <c r="AZ394" s="8">
        <f t="shared" si="120"/>
        <v>0</v>
      </c>
      <c r="BA394" s="8"/>
      <c r="BB394" s="8"/>
      <c r="BC394" s="8"/>
      <c r="BD394" s="8"/>
      <c r="BE394" s="8"/>
      <c r="BF394" s="8"/>
      <c r="BG394" s="8"/>
    </row>
    <row r="395" spans="1:59" x14ac:dyDescent="0.3">
      <c r="A395" s="8">
        <f t="shared" si="119"/>
        <v>1</v>
      </c>
      <c r="B395" s="8">
        <f t="shared" si="119"/>
        <v>2</v>
      </c>
      <c r="C395" s="8">
        <f t="shared" si="119"/>
        <v>3</v>
      </c>
      <c r="D395" s="8">
        <f t="shared" si="119"/>
        <v>4</v>
      </c>
      <c r="E395" s="8">
        <f t="shared" si="119"/>
        <v>5</v>
      </c>
      <c r="F395" s="8">
        <f t="shared" si="119"/>
        <v>5</v>
      </c>
      <c r="G395" s="8">
        <f t="shared" si="119"/>
        <v>4</v>
      </c>
      <c r="H395" s="8">
        <f t="shared" si="119"/>
        <v>1</v>
      </c>
      <c r="I395" s="8">
        <f t="shared" si="119"/>
        <v>3</v>
      </c>
      <c r="J395" s="8">
        <f t="shared" si="119"/>
        <v>4</v>
      </c>
      <c r="K395" s="8">
        <f t="shared" si="119"/>
        <v>5</v>
      </c>
      <c r="L395" s="8">
        <f t="shared" si="119"/>
        <v>3</v>
      </c>
      <c r="M395" s="8">
        <f t="shared" si="119"/>
        <v>2</v>
      </c>
      <c r="N395" s="8">
        <f t="shared" si="119"/>
        <v>1</v>
      </c>
      <c r="O395" s="8">
        <f t="shared" si="119"/>
        <v>2</v>
      </c>
      <c r="P395" s="8">
        <f t="shared" si="118"/>
        <v>3</v>
      </c>
      <c r="Q395" s="8">
        <f t="shared" si="118"/>
        <v>4</v>
      </c>
      <c r="R395" s="8">
        <f t="shared" si="118"/>
        <v>5</v>
      </c>
      <c r="S395" s="8">
        <f t="shared" si="118"/>
        <v>5</v>
      </c>
      <c r="T395" s="8">
        <f t="shared" si="118"/>
        <v>4</v>
      </c>
      <c r="U395" s="8">
        <f t="shared" si="118"/>
        <v>4</v>
      </c>
      <c r="V395" s="8">
        <f t="shared" si="118"/>
        <v>5</v>
      </c>
      <c r="W395" s="8">
        <f t="shared" si="118"/>
        <v>0</v>
      </c>
      <c r="X395" s="8">
        <f t="shared" si="118"/>
        <v>0</v>
      </c>
      <c r="Y395" s="8">
        <f t="shared" si="118"/>
        <v>0</v>
      </c>
      <c r="Z395" s="8">
        <f t="shared" si="118"/>
        <v>0</v>
      </c>
      <c r="AA395" s="8">
        <f t="shared" si="118"/>
        <v>0</v>
      </c>
      <c r="AB395" s="8">
        <f t="shared" si="118"/>
        <v>0</v>
      </c>
      <c r="AC395" s="8">
        <f t="shared" si="118"/>
        <v>0</v>
      </c>
      <c r="AD395" s="8">
        <f t="shared" si="118"/>
        <v>0</v>
      </c>
      <c r="AE395" s="8">
        <f t="shared" si="118"/>
        <v>0</v>
      </c>
      <c r="AF395" s="8">
        <f t="shared" si="118"/>
        <v>0</v>
      </c>
      <c r="AG395" s="8">
        <f t="shared" si="117"/>
        <v>0</v>
      </c>
      <c r="AH395" s="8">
        <f t="shared" si="117"/>
        <v>0</v>
      </c>
      <c r="AI395" s="8">
        <f t="shared" si="117"/>
        <v>0</v>
      </c>
      <c r="AJ395" s="8">
        <f t="shared" si="117"/>
        <v>0</v>
      </c>
      <c r="AK395" s="8">
        <f t="shared" si="117"/>
        <v>0</v>
      </c>
      <c r="AL395" s="8">
        <f t="shared" si="117"/>
        <v>0</v>
      </c>
      <c r="AM395" s="8">
        <f t="shared" si="117"/>
        <v>0</v>
      </c>
      <c r="AN395" s="8">
        <f t="shared" si="117"/>
        <v>0</v>
      </c>
      <c r="AO395" s="8">
        <f t="shared" si="117"/>
        <v>0</v>
      </c>
      <c r="AP395" s="8">
        <f t="shared" si="117"/>
        <v>0</v>
      </c>
      <c r="AQ395" s="8">
        <f t="shared" si="117"/>
        <v>0</v>
      </c>
      <c r="AR395" s="8">
        <f t="shared" si="117"/>
        <v>0</v>
      </c>
      <c r="AS395" s="8">
        <f t="shared" si="117"/>
        <v>0</v>
      </c>
      <c r="AT395" s="8">
        <f t="shared" si="117"/>
        <v>0</v>
      </c>
      <c r="AU395" s="8">
        <f t="shared" si="117"/>
        <v>0</v>
      </c>
      <c r="AV395" s="8">
        <f t="shared" si="117"/>
        <v>0</v>
      </c>
      <c r="AW395" s="8">
        <f t="shared" si="120"/>
        <v>0</v>
      </c>
      <c r="AX395" s="8">
        <f t="shared" si="120"/>
        <v>0</v>
      </c>
      <c r="AY395" s="8">
        <f t="shared" si="120"/>
        <v>0</v>
      </c>
      <c r="AZ395" s="8">
        <f t="shared" si="120"/>
        <v>0</v>
      </c>
      <c r="BA395" s="8"/>
      <c r="BB395" s="8"/>
      <c r="BC395" s="8"/>
      <c r="BD395" s="8"/>
      <c r="BE395" s="8"/>
      <c r="BF395" s="8"/>
      <c r="BG395" s="8"/>
    </row>
    <row r="396" spans="1:59" x14ac:dyDescent="0.3">
      <c r="A396" s="8">
        <f t="shared" si="119"/>
        <v>1</v>
      </c>
      <c r="B396" s="8">
        <f t="shared" si="119"/>
        <v>2</v>
      </c>
      <c r="C396" s="8">
        <f t="shared" si="119"/>
        <v>3</v>
      </c>
      <c r="D396" s="8">
        <f t="shared" si="119"/>
        <v>4</v>
      </c>
      <c r="E396" s="8">
        <f t="shared" si="119"/>
        <v>5</v>
      </c>
      <c r="F396" s="8">
        <f t="shared" si="119"/>
        <v>5</v>
      </c>
      <c r="G396" s="8">
        <f t="shared" si="119"/>
        <v>4</v>
      </c>
      <c r="H396" s="8">
        <f t="shared" si="119"/>
        <v>1</v>
      </c>
      <c r="I396" s="8">
        <f t="shared" si="119"/>
        <v>3</v>
      </c>
      <c r="J396" s="8">
        <f t="shared" si="119"/>
        <v>4</v>
      </c>
      <c r="K396" s="8">
        <f t="shared" si="119"/>
        <v>5</v>
      </c>
      <c r="L396" s="8">
        <f t="shared" si="119"/>
        <v>3</v>
      </c>
      <c r="M396" s="8">
        <f t="shared" si="119"/>
        <v>2</v>
      </c>
      <c r="N396" s="8">
        <f t="shared" si="119"/>
        <v>1</v>
      </c>
      <c r="O396" s="8">
        <f t="shared" si="119"/>
        <v>2</v>
      </c>
      <c r="P396" s="8">
        <f t="shared" si="118"/>
        <v>3</v>
      </c>
      <c r="Q396" s="8">
        <f t="shared" si="118"/>
        <v>4</v>
      </c>
      <c r="R396" s="8">
        <f t="shared" si="118"/>
        <v>5</v>
      </c>
      <c r="S396" s="8">
        <f t="shared" si="118"/>
        <v>5</v>
      </c>
      <c r="T396" s="8">
        <f t="shared" si="118"/>
        <v>4</v>
      </c>
      <c r="U396" s="8">
        <f t="shared" si="118"/>
        <v>4</v>
      </c>
      <c r="V396" s="8">
        <f t="shared" si="118"/>
        <v>5</v>
      </c>
      <c r="W396" s="8">
        <f t="shared" si="118"/>
        <v>0</v>
      </c>
      <c r="X396" s="8">
        <f t="shared" si="118"/>
        <v>0</v>
      </c>
      <c r="Y396" s="8">
        <f t="shared" si="118"/>
        <v>0</v>
      </c>
      <c r="Z396" s="8">
        <f t="shared" si="118"/>
        <v>0</v>
      </c>
      <c r="AA396" s="8">
        <f t="shared" si="118"/>
        <v>0</v>
      </c>
      <c r="AB396" s="8">
        <f t="shared" si="118"/>
        <v>0</v>
      </c>
      <c r="AC396" s="8">
        <f t="shared" si="118"/>
        <v>0</v>
      </c>
      <c r="AD396" s="8">
        <f t="shared" si="118"/>
        <v>0</v>
      </c>
      <c r="AE396" s="8">
        <f t="shared" si="118"/>
        <v>0</v>
      </c>
      <c r="AF396" s="8">
        <f t="shared" si="118"/>
        <v>0</v>
      </c>
      <c r="AG396" s="8">
        <f t="shared" si="117"/>
        <v>0</v>
      </c>
      <c r="AH396" s="8">
        <f t="shared" si="117"/>
        <v>0</v>
      </c>
      <c r="AI396" s="8">
        <f t="shared" si="117"/>
        <v>0</v>
      </c>
      <c r="AJ396" s="8">
        <f t="shared" si="117"/>
        <v>0</v>
      </c>
      <c r="AK396" s="8">
        <f t="shared" si="117"/>
        <v>0</v>
      </c>
      <c r="AL396" s="8">
        <f t="shared" si="117"/>
        <v>0</v>
      </c>
      <c r="AM396" s="8">
        <f t="shared" si="117"/>
        <v>0</v>
      </c>
      <c r="AN396" s="8">
        <f t="shared" si="117"/>
        <v>0</v>
      </c>
      <c r="AO396" s="8">
        <f t="shared" si="117"/>
        <v>0</v>
      </c>
      <c r="AP396" s="8">
        <f t="shared" si="117"/>
        <v>0</v>
      </c>
      <c r="AQ396" s="8">
        <f t="shared" si="117"/>
        <v>0</v>
      </c>
      <c r="AR396" s="8">
        <f t="shared" si="117"/>
        <v>0</v>
      </c>
      <c r="AS396" s="8">
        <f t="shared" si="117"/>
        <v>0</v>
      </c>
      <c r="AT396" s="8">
        <f t="shared" si="117"/>
        <v>0</v>
      </c>
      <c r="AU396" s="8">
        <f t="shared" si="117"/>
        <v>0</v>
      </c>
      <c r="AV396" s="8">
        <f t="shared" si="117"/>
        <v>0</v>
      </c>
      <c r="AW396" s="8">
        <f t="shared" si="120"/>
        <v>0</v>
      </c>
      <c r="AX396" s="8">
        <f t="shared" si="120"/>
        <v>0</v>
      </c>
      <c r="AY396" s="8">
        <f t="shared" si="120"/>
        <v>0</v>
      </c>
      <c r="AZ396" s="8">
        <f t="shared" si="120"/>
        <v>0</v>
      </c>
      <c r="BA396" s="8"/>
      <c r="BB396" s="8"/>
      <c r="BC396" s="8"/>
      <c r="BD396" s="8"/>
      <c r="BE396" s="8"/>
      <c r="BF396" s="8"/>
      <c r="BG396" s="8"/>
    </row>
    <row r="397" spans="1:59" x14ac:dyDescent="0.3">
      <c r="A397" s="8">
        <f t="shared" si="119"/>
        <v>1</v>
      </c>
      <c r="B397" s="8">
        <f t="shared" si="119"/>
        <v>2</v>
      </c>
      <c r="C397" s="8">
        <f t="shared" si="119"/>
        <v>3</v>
      </c>
      <c r="D397" s="8">
        <f t="shared" si="119"/>
        <v>4</v>
      </c>
      <c r="E397" s="8">
        <f t="shared" si="119"/>
        <v>5</v>
      </c>
      <c r="F397" s="8">
        <f t="shared" si="119"/>
        <v>5</v>
      </c>
      <c r="G397" s="8">
        <f t="shared" si="119"/>
        <v>4</v>
      </c>
      <c r="H397" s="8">
        <f t="shared" si="119"/>
        <v>1</v>
      </c>
      <c r="I397" s="8">
        <f t="shared" si="119"/>
        <v>3</v>
      </c>
      <c r="J397" s="8">
        <f t="shared" si="119"/>
        <v>4</v>
      </c>
      <c r="K397" s="8">
        <f t="shared" si="119"/>
        <v>5</v>
      </c>
      <c r="L397" s="8">
        <f t="shared" si="119"/>
        <v>3</v>
      </c>
      <c r="M397" s="8">
        <f t="shared" si="119"/>
        <v>2</v>
      </c>
      <c r="N397" s="8">
        <f t="shared" si="119"/>
        <v>1</v>
      </c>
      <c r="O397" s="8">
        <f t="shared" si="119"/>
        <v>2</v>
      </c>
      <c r="P397" s="8">
        <f t="shared" si="118"/>
        <v>3</v>
      </c>
      <c r="Q397" s="8">
        <f t="shared" si="118"/>
        <v>4</v>
      </c>
      <c r="R397" s="8">
        <f t="shared" si="118"/>
        <v>5</v>
      </c>
      <c r="S397" s="8">
        <f t="shared" si="118"/>
        <v>5</v>
      </c>
      <c r="T397" s="8">
        <f t="shared" si="118"/>
        <v>4</v>
      </c>
      <c r="U397" s="8">
        <f t="shared" si="118"/>
        <v>4</v>
      </c>
      <c r="V397" s="8">
        <f t="shared" si="118"/>
        <v>5</v>
      </c>
      <c r="W397" s="8">
        <f t="shared" si="118"/>
        <v>0</v>
      </c>
      <c r="X397" s="8">
        <f t="shared" si="118"/>
        <v>0</v>
      </c>
      <c r="Y397" s="8">
        <f t="shared" si="118"/>
        <v>0</v>
      </c>
      <c r="Z397" s="8">
        <f t="shared" si="118"/>
        <v>0</v>
      </c>
      <c r="AA397" s="8">
        <f t="shared" si="118"/>
        <v>0</v>
      </c>
      <c r="AB397" s="8">
        <f t="shared" si="118"/>
        <v>0</v>
      </c>
      <c r="AC397" s="8">
        <f t="shared" si="118"/>
        <v>0</v>
      </c>
      <c r="AD397" s="8">
        <f t="shared" si="118"/>
        <v>0</v>
      </c>
      <c r="AE397" s="8">
        <f t="shared" si="118"/>
        <v>0</v>
      </c>
      <c r="AF397" s="8">
        <f t="shared" si="118"/>
        <v>0</v>
      </c>
      <c r="AG397" s="8">
        <f t="shared" si="117"/>
        <v>0</v>
      </c>
      <c r="AH397" s="8">
        <f t="shared" si="117"/>
        <v>0</v>
      </c>
      <c r="AI397" s="8">
        <f t="shared" si="117"/>
        <v>0</v>
      </c>
      <c r="AJ397" s="8">
        <f t="shared" si="117"/>
        <v>0</v>
      </c>
      <c r="AK397" s="8">
        <f t="shared" si="117"/>
        <v>0</v>
      </c>
      <c r="AL397" s="8">
        <f t="shared" si="117"/>
        <v>0</v>
      </c>
      <c r="AM397" s="8">
        <f t="shared" si="117"/>
        <v>0</v>
      </c>
      <c r="AN397" s="8">
        <f t="shared" si="117"/>
        <v>0</v>
      </c>
      <c r="AO397" s="8">
        <f t="shared" si="117"/>
        <v>0</v>
      </c>
      <c r="AP397" s="8">
        <f t="shared" si="117"/>
        <v>0</v>
      </c>
      <c r="AQ397" s="8">
        <f t="shared" si="117"/>
        <v>0</v>
      </c>
      <c r="AR397" s="8">
        <f t="shared" si="117"/>
        <v>0</v>
      </c>
      <c r="AS397" s="8">
        <f t="shared" si="117"/>
        <v>0</v>
      </c>
      <c r="AT397" s="8">
        <f t="shared" si="117"/>
        <v>0</v>
      </c>
      <c r="AU397" s="8">
        <f t="shared" si="117"/>
        <v>0</v>
      </c>
      <c r="AV397" s="8">
        <f t="shared" si="117"/>
        <v>0</v>
      </c>
      <c r="AW397" s="8">
        <f t="shared" si="120"/>
        <v>0</v>
      </c>
      <c r="AX397" s="8">
        <f t="shared" si="120"/>
        <v>0</v>
      </c>
      <c r="AY397" s="8">
        <f t="shared" si="120"/>
        <v>0</v>
      </c>
      <c r="AZ397" s="8">
        <f t="shared" si="120"/>
        <v>0</v>
      </c>
      <c r="BA397" s="8"/>
      <c r="BB397" s="8"/>
      <c r="BC397" s="8"/>
      <c r="BD397" s="8"/>
      <c r="BE397" s="8"/>
      <c r="BF397" s="8"/>
      <c r="BG397" s="8"/>
    </row>
    <row r="398" spans="1:59" x14ac:dyDescent="0.3">
      <c r="A398" s="8">
        <f t="shared" si="119"/>
        <v>1</v>
      </c>
      <c r="B398" s="8">
        <f t="shared" si="119"/>
        <v>2</v>
      </c>
      <c r="C398" s="8">
        <f t="shared" si="119"/>
        <v>3</v>
      </c>
      <c r="D398" s="8">
        <f t="shared" si="119"/>
        <v>4</v>
      </c>
      <c r="E398" s="8">
        <f t="shared" si="119"/>
        <v>5</v>
      </c>
      <c r="F398" s="8">
        <f t="shared" si="119"/>
        <v>5</v>
      </c>
      <c r="G398" s="8">
        <f t="shared" si="119"/>
        <v>4</v>
      </c>
      <c r="H398" s="8">
        <f t="shared" si="119"/>
        <v>1</v>
      </c>
      <c r="I398" s="8">
        <f t="shared" si="119"/>
        <v>3</v>
      </c>
      <c r="J398" s="8">
        <f t="shared" si="119"/>
        <v>4</v>
      </c>
      <c r="K398" s="8">
        <f t="shared" si="119"/>
        <v>5</v>
      </c>
      <c r="L398" s="8">
        <f t="shared" si="119"/>
        <v>3</v>
      </c>
      <c r="M398" s="8">
        <f t="shared" si="119"/>
        <v>2</v>
      </c>
      <c r="N398" s="8">
        <f t="shared" si="119"/>
        <v>1</v>
      </c>
      <c r="O398" s="8">
        <f t="shared" si="119"/>
        <v>2</v>
      </c>
      <c r="P398" s="8">
        <f t="shared" si="118"/>
        <v>3</v>
      </c>
      <c r="Q398" s="8">
        <f t="shared" si="118"/>
        <v>4</v>
      </c>
      <c r="R398" s="8">
        <f t="shared" si="118"/>
        <v>5</v>
      </c>
      <c r="S398" s="8">
        <f t="shared" si="118"/>
        <v>5</v>
      </c>
      <c r="T398" s="8">
        <f t="shared" si="118"/>
        <v>4</v>
      </c>
      <c r="U398" s="8">
        <f t="shared" si="118"/>
        <v>4</v>
      </c>
      <c r="V398" s="8">
        <f t="shared" si="118"/>
        <v>5</v>
      </c>
      <c r="W398" s="8">
        <f t="shared" si="118"/>
        <v>0</v>
      </c>
      <c r="X398" s="8">
        <f t="shared" si="118"/>
        <v>0</v>
      </c>
      <c r="Y398" s="8">
        <f t="shared" si="118"/>
        <v>0</v>
      </c>
      <c r="Z398" s="8">
        <f t="shared" si="118"/>
        <v>0</v>
      </c>
      <c r="AA398" s="8">
        <f t="shared" si="118"/>
        <v>0</v>
      </c>
      <c r="AB398" s="8">
        <f t="shared" si="118"/>
        <v>0</v>
      </c>
      <c r="AC398" s="8">
        <f t="shared" si="118"/>
        <v>0</v>
      </c>
      <c r="AD398" s="8">
        <f t="shared" si="118"/>
        <v>0</v>
      </c>
      <c r="AE398" s="8">
        <f t="shared" si="118"/>
        <v>0</v>
      </c>
      <c r="AF398" s="8">
        <f t="shared" si="118"/>
        <v>0</v>
      </c>
      <c r="AG398" s="8">
        <f t="shared" si="117"/>
        <v>0</v>
      </c>
      <c r="AH398" s="8">
        <f t="shared" si="117"/>
        <v>0</v>
      </c>
      <c r="AI398" s="8">
        <f t="shared" si="117"/>
        <v>0</v>
      </c>
      <c r="AJ398" s="8">
        <f t="shared" si="117"/>
        <v>0</v>
      </c>
      <c r="AK398" s="8">
        <f t="shared" si="117"/>
        <v>0</v>
      </c>
      <c r="AL398" s="8">
        <f t="shared" si="117"/>
        <v>0</v>
      </c>
      <c r="AM398" s="8">
        <f t="shared" si="117"/>
        <v>0</v>
      </c>
      <c r="AN398" s="8">
        <f t="shared" si="117"/>
        <v>0</v>
      </c>
      <c r="AO398" s="8">
        <f t="shared" si="117"/>
        <v>0</v>
      </c>
      <c r="AP398" s="8">
        <f t="shared" si="117"/>
        <v>0</v>
      </c>
      <c r="AQ398" s="8">
        <f t="shared" si="117"/>
        <v>0</v>
      </c>
      <c r="AR398" s="8">
        <f t="shared" si="117"/>
        <v>0</v>
      </c>
      <c r="AS398" s="8">
        <f t="shared" si="117"/>
        <v>0</v>
      </c>
      <c r="AT398" s="8">
        <f t="shared" si="117"/>
        <v>0</v>
      </c>
      <c r="AU398" s="8">
        <f t="shared" si="117"/>
        <v>0</v>
      </c>
      <c r="AV398" s="8">
        <f t="shared" si="117"/>
        <v>0</v>
      </c>
      <c r="AW398" s="8">
        <f t="shared" si="120"/>
        <v>0</v>
      </c>
      <c r="AX398" s="8">
        <f t="shared" si="120"/>
        <v>0</v>
      </c>
      <c r="AY398" s="8">
        <f t="shared" si="120"/>
        <v>0</v>
      </c>
      <c r="AZ398" s="8">
        <f t="shared" si="120"/>
        <v>0</v>
      </c>
      <c r="BA398" s="8"/>
      <c r="BB398" s="8"/>
      <c r="BC398" s="8"/>
      <c r="BD398" s="8"/>
      <c r="BE398" s="8"/>
      <c r="BF398" s="8"/>
      <c r="BG398" s="8"/>
    </row>
    <row r="399" spans="1:59" x14ac:dyDescent="0.3">
      <c r="A399" s="8">
        <f t="shared" si="119"/>
        <v>1</v>
      </c>
      <c r="B399" s="8">
        <f t="shared" si="119"/>
        <v>2</v>
      </c>
      <c r="C399" s="8">
        <f t="shared" si="119"/>
        <v>3</v>
      </c>
      <c r="D399" s="8">
        <f t="shared" si="119"/>
        <v>4</v>
      </c>
      <c r="E399" s="8">
        <f t="shared" si="119"/>
        <v>5</v>
      </c>
      <c r="F399" s="8">
        <f t="shared" si="119"/>
        <v>5</v>
      </c>
      <c r="G399" s="8">
        <f t="shared" si="119"/>
        <v>4</v>
      </c>
      <c r="H399" s="8">
        <f t="shared" si="119"/>
        <v>1</v>
      </c>
      <c r="I399" s="8">
        <f t="shared" si="119"/>
        <v>3</v>
      </c>
      <c r="J399" s="8">
        <f t="shared" si="119"/>
        <v>4</v>
      </c>
      <c r="K399" s="8">
        <f t="shared" si="119"/>
        <v>5</v>
      </c>
      <c r="L399" s="8">
        <f t="shared" si="119"/>
        <v>3</v>
      </c>
      <c r="M399" s="8">
        <f t="shared" si="119"/>
        <v>2</v>
      </c>
      <c r="N399" s="8">
        <f t="shared" si="119"/>
        <v>1</v>
      </c>
      <c r="O399" s="8">
        <f t="shared" si="119"/>
        <v>2</v>
      </c>
      <c r="P399" s="8">
        <f t="shared" si="118"/>
        <v>3</v>
      </c>
      <c r="Q399" s="8">
        <f t="shared" si="118"/>
        <v>4</v>
      </c>
      <c r="R399" s="8">
        <f t="shared" si="118"/>
        <v>5</v>
      </c>
      <c r="S399" s="8">
        <f t="shared" si="118"/>
        <v>5</v>
      </c>
      <c r="T399" s="8">
        <f t="shared" si="118"/>
        <v>4</v>
      </c>
      <c r="U399" s="8">
        <f t="shared" si="118"/>
        <v>4</v>
      </c>
      <c r="V399" s="8">
        <f t="shared" si="118"/>
        <v>5</v>
      </c>
      <c r="W399" s="8">
        <f t="shared" si="118"/>
        <v>0</v>
      </c>
      <c r="X399" s="8">
        <f t="shared" si="118"/>
        <v>0</v>
      </c>
      <c r="Y399" s="8">
        <f t="shared" si="118"/>
        <v>0</v>
      </c>
      <c r="Z399" s="8">
        <f t="shared" si="118"/>
        <v>0</v>
      </c>
      <c r="AA399" s="8">
        <f t="shared" si="118"/>
        <v>0</v>
      </c>
      <c r="AB399" s="8">
        <f t="shared" si="118"/>
        <v>0</v>
      </c>
      <c r="AC399" s="8">
        <f t="shared" si="118"/>
        <v>0</v>
      </c>
      <c r="AD399" s="8">
        <f t="shared" si="118"/>
        <v>0</v>
      </c>
      <c r="AE399" s="8">
        <f t="shared" si="118"/>
        <v>0</v>
      </c>
      <c r="AF399" s="8">
        <f t="shared" si="118"/>
        <v>0</v>
      </c>
      <c r="AG399" s="8">
        <f t="shared" si="117"/>
        <v>0</v>
      </c>
      <c r="AH399" s="8">
        <f t="shared" si="117"/>
        <v>0</v>
      </c>
      <c r="AI399" s="8">
        <f t="shared" si="117"/>
        <v>0</v>
      </c>
      <c r="AJ399" s="8">
        <f t="shared" si="117"/>
        <v>0</v>
      </c>
      <c r="AK399" s="8">
        <f t="shared" si="117"/>
        <v>0</v>
      </c>
      <c r="AL399" s="8">
        <f t="shared" si="117"/>
        <v>0</v>
      </c>
      <c r="AM399" s="8">
        <f t="shared" si="117"/>
        <v>0</v>
      </c>
      <c r="AN399" s="8">
        <f t="shared" si="117"/>
        <v>0</v>
      </c>
      <c r="AO399" s="8">
        <f t="shared" si="117"/>
        <v>0</v>
      </c>
      <c r="AP399" s="8">
        <f t="shared" si="117"/>
        <v>0</v>
      </c>
      <c r="AQ399" s="8">
        <f t="shared" si="117"/>
        <v>0</v>
      </c>
      <c r="AR399" s="8">
        <f t="shared" si="117"/>
        <v>0</v>
      </c>
      <c r="AS399" s="8">
        <f t="shared" si="117"/>
        <v>0</v>
      </c>
      <c r="AT399" s="8">
        <f t="shared" si="117"/>
        <v>0</v>
      </c>
      <c r="AU399" s="8">
        <f t="shared" si="117"/>
        <v>0</v>
      </c>
      <c r="AV399" s="8">
        <f t="shared" si="117"/>
        <v>0</v>
      </c>
      <c r="AW399" s="8">
        <f t="shared" si="120"/>
        <v>0</v>
      </c>
      <c r="AX399" s="8">
        <f t="shared" si="120"/>
        <v>0</v>
      </c>
      <c r="AY399" s="8">
        <f t="shared" si="120"/>
        <v>0</v>
      </c>
      <c r="AZ399" s="8">
        <f t="shared" si="120"/>
        <v>0</v>
      </c>
      <c r="BA399" s="8"/>
      <c r="BB399" s="8"/>
      <c r="BC399" s="8"/>
      <c r="BD399" s="8"/>
      <c r="BE399" s="8"/>
      <c r="BF399" s="8"/>
      <c r="BG399" s="8"/>
    </row>
    <row r="400" spans="1:59" x14ac:dyDescent="0.3">
      <c r="A400" s="8">
        <f t="shared" si="119"/>
        <v>1</v>
      </c>
      <c r="B400" s="8">
        <f t="shared" si="119"/>
        <v>2</v>
      </c>
      <c r="C400" s="8">
        <f t="shared" si="119"/>
        <v>3</v>
      </c>
      <c r="D400" s="8">
        <f t="shared" si="119"/>
        <v>4</v>
      </c>
      <c r="E400" s="8">
        <f t="shared" si="119"/>
        <v>5</v>
      </c>
      <c r="F400" s="8">
        <f t="shared" si="119"/>
        <v>5</v>
      </c>
      <c r="G400" s="8">
        <f t="shared" si="119"/>
        <v>4</v>
      </c>
      <c r="H400" s="8">
        <f t="shared" si="119"/>
        <v>1</v>
      </c>
      <c r="I400" s="8">
        <f t="shared" si="119"/>
        <v>3</v>
      </c>
      <c r="J400" s="8">
        <f t="shared" si="119"/>
        <v>4</v>
      </c>
      <c r="K400" s="8">
        <f t="shared" si="119"/>
        <v>5</v>
      </c>
      <c r="L400" s="8">
        <f t="shared" si="119"/>
        <v>3</v>
      </c>
      <c r="M400" s="8">
        <f t="shared" si="119"/>
        <v>2</v>
      </c>
      <c r="N400" s="8">
        <f t="shared" si="119"/>
        <v>1</v>
      </c>
      <c r="O400" s="8">
        <f t="shared" si="119"/>
        <v>2</v>
      </c>
      <c r="P400" s="8">
        <f t="shared" si="118"/>
        <v>3</v>
      </c>
      <c r="Q400" s="8">
        <f t="shared" si="118"/>
        <v>4</v>
      </c>
      <c r="R400" s="8">
        <f t="shared" si="118"/>
        <v>5</v>
      </c>
      <c r="S400" s="8">
        <f t="shared" si="118"/>
        <v>5</v>
      </c>
      <c r="T400" s="8">
        <f t="shared" si="118"/>
        <v>4</v>
      </c>
      <c r="U400" s="8">
        <f t="shared" si="118"/>
        <v>4</v>
      </c>
      <c r="V400" s="8">
        <f t="shared" si="118"/>
        <v>5</v>
      </c>
      <c r="W400" s="8">
        <f t="shared" si="118"/>
        <v>0</v>
      </c>
      <c r="X400" s="8">
        <f t="shared" si="118"/>
        <v>0</v>
      </c>
      <c r="Y400" s="8">
        <f t="shared" si="118"/>
        <v>0</v>
      </c>
      <c r="Z400" s="8">
        <f t="shared" si="118"/>
        <v>0</v>
      </c>
      <c r="AA400" s="8">
        <f t="shared" si="118"/>
        <v>0</v>
      </c>
      <c r="AB400" s="8">
        <f t="shared" si="118"/>
        <v>0</v>
      </c>
      <c r="AC400" s="8">
        <f t="shared" si="118"/>
        <v>0</v>
      </c>
      <c r="AD400" s="8">
        <f t="shared" si="118"/>
        <v>0</v>
      </c>
      <c r="AE400" s="8">
        <f t="shared" si="118"/>
        <v>0</v>
      </c>
      <c r="AF400" s="8">
        <f t="shared" si="118"/>
        <v>0</v>
      </c>
      <c r="AG400" s="8">
        <f t="shared" ref="AG400:AV415" si="121">AG399</f>
        <v>0</v>
      </c>
      <c r="AH400" s="8">
        <f t="shared" si="121"/>
        <v>0</v>
      </c>
      <c r="AI400" s="8">
        <f t="shared" si="121"/>
        <v>0</v>
      </c>
      <c r="AJ400" s="8">
        <f t="shared" si="121"/>
        <v>0</v>
      </c>
      <c r="AK400" s="8">
        <f t="shared" si="121"/>
        <v>0</v>
      </c>
      <c r="AL400" s="8">
        <f t="shared" si="121"/>
        <v>0</v>
      </c>
      <c r="AM400" s="8">
        <f t="shared" si="121"/>
        <v>0</v>
      </c>
      <c r="AN400" s="8">
        <f t="shared" si="121"/>
        <v>0</v>
      </c>
      <c r="AO400" s="8">
        <f t="shared" si="121"/>
        <v>0</v>
      </c>
      <c r="AP400" s="8">
        <f t="shared" si="121"/>
        <v>0</v>
      </c>
      <c r="AQ400" s="8">
        <f t="shared" si="121"/>
        <v>0</v>
      </c>
      <c r="AR400" s="8">
        <f t="shared" si="121"/>
        <v>0</v>
      </c>
      <c r="AS400" s="8">
        <f t="shared" si="121"/>
        <v>0</v>
      </c>
      <c r="AT400" s="8">
        <f t="shared" si="121"/>
        <v>0</v>
      </c>
      <c r="AU400" s="8">
        <f t="shared" si="121"/>
        <v>0</v>
      </c>
      <c r="AV400" s="8">
        <f t="shared" si="121"/>
        <v>0</v>
      </c>
      <c r="AW400" s="8">
        <f t="shared" si="120"/>
        <v>0</v>
      </c>
      <c r="AX400" s="8">
        <f t="shared" si="120"/>
        <v>0</v>
      </c>
      <c r="AY400" s="8">
        <f t="shared" si="120"/>
        <v>0</v>
      </c>
      <c r="AZ400" s="8">
        <f t="shared" si="120"/>
        <v>0</v>
      </c>
      <c r="BA400" s="8"/>
      <c r="BB400" s="8"/>
      <c r="BC400" s="8"/>
      <c r="BD400" s="8"/>
      <c r="BE400" s="8"/>
      <c r="BF400" s="8"/>
      <c r="BG400" s="8"/>
    </row>
    <row r="401" spans="1:59" x14ac:dyDescent="0.3">
      <c r="A401" s="8">
        <f t="shared" si="119"/>
        <v>1</v>
      </c>
      <c r="B401" s="8">
        <f t="shared" si="119"/>
        <v>2</v>
      </c>
      <c r="C401" s="8">
        <f t="shared" si="119"/>
        <v>3</v>
      </c>
      <c r="D401" s="8">
        <f t="shared" si="119"/>
        <v>4</v>
      </c>
      <c r="E401" s="8">
        <f t="shared" si="119"/>
        <v>5</v>
      </c>
      <c r="F401" s="8">
        <f t="shared" si="119"/>
        <v>5</v>
      </c>
      <c r="G401" s="8">
        <f t="shared" si="119"/>
        <v>4</v>
      </c>
      <c r="H401" s="8">
        <f t="shared" si="119"/>
        <v>1</v>
      </c>
      <c r="I401" s="8">
        <f t="shared" si="119"/>
        <v>3</v>
      </c>
      <c r="J401" s="8">
        <f t="shared" si="119"/>
        <v>4</v>
      </c>
      <c r="K401" s="8">
        <f t="shared" si="119"/>
        <v>5</v>
      </c>
      <c r="L401" s="8">
        <f t="shared" si="119"/>
        <v>3</v>
      </c>
      <c r="M401" s="8">
        <f t="shared" si="119"/>
        <v>2</v>
      </c>
      <c r="N401" s="8">
        <f t="shared" si="119"/>
        <v>1</v>
      </c>
      <c r="O401" s="8">
        <f t="shared" si="119"/>
        <v>2</v>
      </c>
      <c r="P401" s="8">
        <f t="shared" si="118"/>
        <v>3</v>
      </c>
      <c r="Q401" s="8">
        <f t="shared" si="118"/>
        <v>4</v>
      </c>
      <c r="R401" s="8">
        <f t="shared" si="118"/>
        <v>5</v>
      </c>
      <c r="S401" s="8">
        <f t="shared" si="118"/>
        <v>5</v>
      </c>
      <c r="T401" s="8">
        <f t="shared" si="118"/>
        <v>4</v>
      </c>
      <c r="U401" s="8">
        <f t="shared" si="118"/>
        <v>4</v>
      </c>
      <c r="V401" s="8">
        <f t="shared" si="118"/>
        <v>5</v>
      </c>
      <c r="W401" s="8">
        <f t="shared" si="118"/>
        <v>0</v>
      </c>
      <c r="X401" s="8">
        <f t="shared" si="118"/>
        <v>0</v>
      </c>
      <c r="Y401" s="8">
        <f t="shared" si="118"/>
        <v>0</v>
      </c>
      <c r="Z401" s="8">
        <f t="shared" si="118"/>
        <v>0</v>
      </c>
      <c r="AA401" s="8">
        <f t="shared" si="118"/>
        <v>0</v>
      </c>
      <c r="AB401" s="8">
        <f t="shared" si="118"/>
        <v>0</v>
      </c>
      <c r="AC401" s="8">
        <f t="shared" si="118"/>
        <v>0</v>
      </c>
      <c r="AD401" s="8">
        <f t="shared" si="118"/>
        <v>0</v>
      </c>
      <c r="AE401" s="8">
        <f t="shared" si="118"/>
        <v>0</v>
      </c>
      <c r="AF401" s="8">
        <f t="shared" si="118"/>
        <v>0</v>
      </c>
      <c r="AG401" s="8">
        <f t="shared" si="121"/>
        <v>0</v>
      </c>
      <c r="AH401" s="8">
        <f t="shared" si="121"/>
        <v>0</v>
      </c>
      <c r="AI401" s="8">
        <f t="shared" si="121"/>
        <v>0</v>
      </c>
      <c r="AJ401" s="8">
        <f t="shared" si="121"/>
        <v>0</v>
      </c>
      <c r="AK401" s="8">
        <f t="shared" si="121"/>
        <v>0</v>
      </c>
      <c r="AL401" s="8">
        <f t="shared" si="121"/>
        <v>0</v>
      </c>
      <c r="AM401" s="8">
        <f t="shared" si="121"/>
        <v>0</v>
      </c>
      <c r="AN401" s="8">
        <f t="shared" si="121"/>
        <v>0</v>
      </c>
      <c r="AO401" s="8">
        <f t="shared" si="121"/>
        <v>0</v>
      </c>
      <c r="AP401" s="8">
        <f t="shared" si="121"/>
        <v>0</v>
      </c>
      <c r="AQ401" s="8">
        <f t="shared" si="121"/>
        <v>0</v>
      </c>
      <c r="AR401" s="8">
        <f t="shared" si="121"/>
        <v>0</v>
      </c>
      <c r="AS401" s="8">
        <f t="shared" si="121"/>
        <v>0</v>
      </c>
      <c r="AT401" s="8">
        <f t="shared" si="121"/>
        <v>0</v>
      </c>
      <c r="AU401" s="8">
        <f t="shared" si="121"/>
        <v>0</v>
      </c>
      <c r="AV401" s="8">
        <f t="shared" si="121"/>
        <v>0</v>
      </c>
      <c r="AW401" s="8">
        <f t="shared" si="120"/>
        <v>0</v>
      </c>
      <c r="AX401" s="8">
        <f t="shared" si="120"/>
        <v>0</v>
      </c>
      <c r="AY401" s="8">
        <f t="shared" si="120"/>
        <v>0</v>
      </c>
      <c r="AZ401" s="8">
        <f t="shared" si="120"/>
        <v>0</v>
      </c>
      <c r="BA401" s="8"/>
      <c r="BB401" s="8"/>
      <c r="BC401" s="8"/>
      <c r="BD401" s="8"/>
      <c r="BE401" s="8"/>
      <c r="BF401" s="8"/>
      <c r="BG401" s="8"/>
    </row>
    <row r="402" spans="1:59" x14ac:dyDescent="0.3">
      <c r="A402" s="8">
        <f t="shared" si="119"/>
        <v>1</v>
      </c>
      <c r="B402" s="8">
        <f t="shared" si="119"/>
        <v>2</v>
      </c>
      <c r="C402" s="8">
        <f t="shared" si="119"/>
        <v>3</v>
      </c>
      <c r="D402" s="8">
        <f t="shared" si="119"/>
        <v>4</v>
      </c>
      <c r="E402" s="8">
        <f t="shared" si="119"/>
        <v>5</v>
      </c>
      <c r="F402" s="8">
        <f t="shared" si="119"/>
        <v>5</v>
      </c>
      <c r="G402" s="8">
        <f t="shared" si="119"/>
        <v>4</v>
      </c>
      <c r="H402" s="8">
        <f t="shared" si="119"/>
        <v>1</v>
      </c>
      <c r="I402" s="8">
        <f t="shared" si="119"/>
        <v>3</v>
      </c>
      <c r="J402" s="8">
        <f t="shared" si="119"/>
        <v>4</v>
      </c>
      <c r="K402" s="8">
        <f t="shared" si="119"/>
        <v>5</v>
      </c>
      <c r="L402" s="8">
        <f t="shared" si="119"/>
        <v>3</v>
      </c>
      <c r="M402" s="8">
        <f t="shared" si="119"/>
        <v>2</v>
      </c>
      <c r="N402" s="8">
        <f t="shared" si="119"/>
        <v>1</v>
      </c>
      <c r="O402" s="8">
        <f t="shared" si="119"/>
        <v>2</v>
      </c>
      <c r="P402" s="8">
        <f t="shared" si="118"/>
        <v>3</v>
      </c>
      <c r="Q402" s="8">
        <f t="shared" si="118"/>
        <v>4</v>
      </c>
      <c r="R402" s="8">
        <f t="shared" si="118"/>
        <v>5</v>
      </c>
      <c r="S402" s="8">
        <f t="shared" si="118"/>
        <v>5</v>
      </c>
      <c r="T402" s="8">
        <f t="shared" si="118"/>
        <v>4</v>
      </c>
      <c r="U402" s="8">
        <f t="shared" si="118"/>
        <v>4</v>
      </c>
      <c r="V402" s="8">
        <f t="shared" si="118"/>
        <v>5</v>
      </c>
      <c r="W402" s="8">
        <f t="shared" si="118"/>
        <v>0</v>
      </c>
      <c r="X402" s="8">
        <f t="shared" si="118"/>
        <v>0</v>
      </c>
      <c r="Y402" s="8">
        <f t="shared" si="118"/>
        <v>0</v>
      </c>
      <c r="Z402" s="8">
        <f t="shared" si="118"/>
        <v>0</v>
      </c>
      <c r="AA402" s="8">
        <f t="shared" si="118"/>
        <v>0</v>
      </c>
      <c r="AB402" s="8">
        <f t="shared" si="118"/>
        <v>0</v>
      </c>
      <c r="AC402" s="8">
        <f t="shared" si="118"/>
        <v>0</v>
      </c>
      <c r="AD402" s="8">
        <f t="shared" si="118"/>
        <v>0</v>
      </c>
      <c r="AE402" s="8">
        <f t="shared" si="118"/>
        <v>0</v>
      </c>
      <c r="AF402" s="8">
        <f t="shared" si="118"/>
        <v>0</v>
      </c>
      <c r="AG402" s="8">
        <f t="shared" si="121"/>
        <v>0</v>
      </c>
      <c r="AH402" s="8">
        <f t="shared" si="121"/>
        <v>0</v>
      </c>
      <c r="AI402" s="8">
        <f t="shared" si="121"/>
        <v>0</v>
      </c>
      <c r="AJ402" s="8">
        <f t="shared" si="121"/>
        <v>0</v>
      </c>
      <c r="AK402" s="8">
        <f t="shared" si="121"/>
        <v>0</v>
      </c>
      <c r="AL402" s="8">
        <f t="shared" si="121"/>
        <v>0</v>
      </c>
      <c r="AM402" s="8">
        <f t="shared" si="121"/>
        <v>0</v>
      </c>
      <c r="AN402" s="8">
        <f t="shared" si="121"/>
        <v>0</v>
      </c>
      <c r="AO402" s="8">
        <f t="shared" si="121"/>
        <v>0</v>
      </c>
      <c r="AP402" s="8">
        <f t="shared" si="121"/>
        <v>0</v>
      </c>
      <c r="AQ402" s="8">
        <f t="shared" si="121"/>
        <v>0</v>
      </c>
      <c r="AR402" s="8">
        <f t="shared" si="121"/>
        <v>0</v>
      </c>
      <c r="AS402" s="8">
        <f t="shared" si="121"/>
        <v>0</v>
      </c>
      <c r="AT402" s="8">
        <f t="shared" si="121"/>
        <v>0</v>
      </c>
      <c r="AU402" s="8">
        <f t="shared" si="121"/>
        <v>0</v>
      </c>
      <c r="AV402" s="8">
        <f t="shared" si="121"/>
        <v>0</v>
      </c>
      <c r="AW402" s="8">
        <f t="shared" si="120"/>
        <v>0</v>
      </c>
      <c r="AX402" s="8">
        <f t="shared" si="120"/>
        <v>0</v>
      </c>
      <c r="AY402" s="8">
        <f t="shared" si="120"/>
        <v>0</v>
      </c>
      <c r="AZ402" s="8">
        <f t="shared" si="120"/>
        <v>0</v>
      </c>
      <c r="BA402" s="8"/>
      <c r="BB402" s="8"/>
      <c r="BC402" s="8"/>
      <c r="BD402" s="8"/>
      <c r="BE402" s="8"/>
      <c r="BF402" s="8"/>
      <c r="BG402" s="8"/>
    </row>
    <row r="403" spans="1:59" x14ac:dyDescent="0.3">
      <c r="A403" s="8">
        <f t="shared" si="119"/>
        <v>1</v>
      </c>
      <c r="B403" s="8">
        <f t="shared" si="119"/>
        <v>2</v>
      </c>
      <c r="C403" s="8">
        <f t="shared" si="119"/>
        <v>3</v>
      </c>
      <c r="D403" s="8">
        <f t="shared" si="119"/>
        <v>4</v>
      </c>
      <c r="E403" s="8">
        <f t="shared" si="119"/>
        <v>5</v>
      </c>
      <c r="F403" s="8">
        <f t="shared" si="119"/>
        <v>5</v>
      </c>
      <c r="G403" s="8">
        <f t="shared" si="119"/>
        <v>4</v>
      </c>
      <c r="H403" s="8">
        <f t="shared" si="119"/>
        <v>1</v>
      </c>
      <c r="I403" s="8">
        <f t="shared" si="119"/>
        <v>3</v>
      </c>
      <c r="J403" s="8">
        <f t="shared" si="119"/>
        <v>4</v>
      </c>
      <c r="K403" s="8">
        <f t="shared" si="119"/>
        <v>5</v>
      </c>
      <c r="L403" s="8">
        <f t="shared" si="119"/>
        <v>3</v>
      </c>
      <c r="M403" s="8">
        <f t="shared" si="119"/>
        <v>2</v>
      </c>
      <c r="N403" s="8">
        <f t="shared" si="119"/>
        <v>1</v>
      </c>
      <c r="O403" s="8">
        <f t="shared" si="119"/>
        <v>2</v>
      </c>
      <c r="P403" s="8">
        <f t="shared" si="119"/>
        <v>3</v>
      </c>
      <c r="Q403" s="8">
        <f t="shared" ref="Q403:AF418" si="122">Q402</f>
        <v>4</v>
      </c>
      <c r="R403" s="8">
        <f t="shared" si="122"/>
        <v>5</v>
      </c>
      <c r="S403" s="8">
        <f t="shared" si="122"/>
        <v>5</v>
      </c>
      <c r="T403" s="8">
        <f t="shared" si="122"/>
        <v>4</v>
      </c>
      <c r="U403" s="8">
        <f t="shared" si="122"/>
        <v>4</v>
      </c>
      <c r="V403" s="8">
        <f t="shared" si="122"/>
        <v>5</v>
      </c>
      <c r="W403" s="8">
        <f t="shared" si="122"/>
        <v>0</v>
      </c>
      <c r="X403" s="8">
        <f t="shared" si="122"/>
        <v>0</v>
      </c>
      <c r="Y403" s="8">
        <f t="shared" si="122"/>
        <v>0</v>
      </c>
      <c r="Z403" s="8">
        <f t="shared" si="122"/>
        <v>0</v>
      </c>
      <c r="AA403" s="8">
        <f t="shared" si="122"/>
        <v>0</v>
      </c>
      <c r="AB403" s="8">
        <f t="shared" si="122"/>
        <v>0</v>
      </c>
      <c r="AC403" s="8">
        <f t="shared" si="122"/>
        <v>0</v>
      </c>
      <c r="AD403" s="8">
        <f t="shared" si="122"/>
        <v>0</v>
      </c>
      <c r="AE403" s="8">
        <f t="shared" si="122"/>
        <v>0</v>
      </c>
      <c r="AF403" s="8">
        <f t="shared" si="122"/>
        <v>0</v>
      </c>
      <c r="AG403" s="8">
        <f t="shared" si="121"/>
        <v>0</v>
      </c>
      <c r="AH403" s="8">
        <f t="shared" si="121"/>
        <v>0</v>
      </c>
      <c r="AI403" s="8">
        <f t="shared" si="121"/>
        <v>0</v>
      </c>
      <c r="AJ403" s="8">
        <f t="shared" si="121"/>
        <v>0</v>
      </c>
      <c r="AK403" s="8">
        <f t="shared" si="121"/>
        <v>0</v>
      </c>
      <c r="AL403" s="8">
        <f t="shared" si="121"/>
        <v>0</v>
      </c>
      <c r="AM403" s="8">
        <f t="shared" si="121"/>
        <v>0</v>
      </c>
      <c r="AN403" s="8">
        <f t="shared" si="121"/>
        <v>0</v>
      </c>
      <c r="AO403" s="8">
        <f t="shared" si="121"/>
        <v>0</v>
      </c>
      <c r="AP403" s="8">
        <f t="shared" si="121"/>
        <v>0</v>
      </c>
      <c r="AQ403" s="8">
        <f t="shared" si="121"/>
        <v>0</v>
      </c>
      <c r="AR403" s="8">
        <f t="shared" si="121"/>
        <v>0</v>
      </c>
      <c r="AS403" s="8">
        <f t="shared" si="121"/>
        <v>0</v>
      </c>
      <c r="AT403" s="8">
        <f t="shared" si="121"/>
        <v>0</v>
      </c>
      <c r="AU403" s="8">
        <f t="shared" si="121"/>
        <v>0</v>
      </c>
      <c r="AV403" s="8">
        <f t="shared" si="121"/>
        <v>0</v>
      </c>
      <c r="AW403" s="8">
        <f t="shared" si="120"/>
        <v>0</v>
      </c>
      <c r="AX403" s="8">
        <f t="shared" si="120"/>
        <v>0</v>
      </c>
      <c r="AY403" s="8">
        <f t="shared" si="120"/>
        <v>0</v>
      </c>
      <c r="AZ403" s="8">
        <f t="shared" si="120"/>
        <v>0</v>
      </c>
      <c r="BA403" s="8"/>
      <c r="BB403" s="8"/>
      <c r="BC403" s="8"/>
      <c r="BD403" s="8"/>
      <c r="BE403" s="8"/>
      <c r="BF403" s="8"/>
      <c r="BG403" s="8"/>
    </row>
    <row r="404" spans="1:59" x14ac:dyDescent="0.3">
      <c r="A404" s="8">
        <f t="shared" si="119"/>
        <v>1</v>
      </c>
      <c r="B404" s="8">
        <f t="shared" si="119"/>
        <v>2</v>
      </c>
      <c r="C404" s="8">
        <f t="shared" si="119"/>
        <v>3</v>
      </c>
      <c r="D404" s="8">
        <f t="shared" si="119"/>
        <v>4</v>
      </c>
      <c r="E404" s="8">
        <f t="shared" si="119"/>
        <v>5</v>
      </c>
      <c r="F404" s="8">
        <f t="shared" si="119"/>
        <v>5</v>
      </c>
      <c r="G404" s="8">
        <f t="shared" si="119"/>
        <v>4</v>
      </c>
      <c r="H404" s="8">
        <f t="shared" si="119"/>
        <v>1</v>
      </c>
      <c r="I404" s="8">
        <f t="shared" si="119"/>
        <v>3</v>
      </c>
      <c r="J404" s="8">
        <f t="shared" si="119"/>
        <v>4</v>
      </c>
      <c r="K404" s="8">
        <f t="shared" si="119"/>
        <v>5</v>
      </c>
      <c r="L404" s="8">
        <f t="shared" si="119"/>
        <v>3</v>
      </c>
      <c r="M404" s="8">
        <f t="shared" si="119"/>
        <v>2</v>
      </c>
      <c r="N404" s="8">
        <f t="shared" si="119"/>
        <v>1</v>
      </c>
      <c r="O404" s="8">
        <f t="shared" si="119"/>
        <v>2</v>
      </c>
      <c r="P404" s="8">
        <f t="shared" si="119"/>
        <v>3</v>
      </c>
      <c r="Q404" s="8">
        <f t="shared" si="122"/>
        <v>4</v>
      </c>
      <c r="R404" s="8">
        <f t="shared" si="122"/>
        <v>5</v>
      </c>
      <c r="S404" s="8">
        <f t="shared" si="122"/>
        <v>5</v>
      </c>
      <c r="T404" s="8">
        <f t="shared" si="122"/>
        <v>4</v>
      </c>
      <c r="U404" s="8">
        <f t="shared" si="122"/>
        <v>4</v>
      </c>
      <c r="V404" s="8">
        <f t="shared" si="122"/>
        <v>5</v>
      </c>
      <c r="W404" s="8">
        <f t="shared" si="122"/>
        <v>0</v>
      </c>
      <c r="X404" s="8">
        <f t="shared" si="122"/>
        <v>0</v>
      </c>
      <c r="Y404" s="8">
        <f t="shared" si="122"/>
        <v>0</v>
      </c>
      <c r="Z404" s="8">
        <f t="shared" si="122"/>
        <v>0</v>
      </c>
      <c r="AA404" s="8">
        <f t="shared" si="122"/>
        <v>0</v>
      </c>
      <c r="AB404" s="8">
        <f t="shared" si="122"/>
        <v>0</v>
      </c>
      <c r="AC404" s="8">
        <f t="shared" si="122"/>
        <v>0</v>
      </c>
      <c r="AD404" s="8">
        <f t="shared" si="122"/>
        <v>0</v>
      </c>
      <c r="AE404" s="8">
        <f t="shared" si="122"/>
        <v>0</v>
      </c>
      <c r="AF404" s="8">
        <f t="shared" si="122"/>
        <v>0</v>
      </c>
      <c r="AG404" s="8">
        <f t="shared" si="121"/>
        <v>0</v>
      </c>
      <c r="AH404" s="8">
        <f t="shared" si="121"/>
        <v>0</v>
      </c>
      <c r="AI404" s="8">
        <f t="shared" si="121"/>
        <v>0</v>
      </c>
      <c r="AJ404" s="8">
        <f t="shared" si="121"/>
        <v>0</v>
      </c>
      <c r="AK404" s="8">
        <f t="shared" si="121"/>
        <v>0</v>
      </c>
      <c r="AL404" s="8">
        <f t="shared" si="121"/>
        <v>0</v>
      </c>
      <c r="AM404" s="8">
        <f t="shared" si="121"/>
        <v>0</v>
      </c>
      <c r="AN404" s="8">
        <f t="shared" si="121"/>
        <v>0</v>
      </c>
      <c r="AO404" s="8">
        <f t="shared" si="121"/>
        <v>0</v>
      </c>
      <c r="AP404" s="8">
        <f t="shared" si="121"/>
        <v>0</v>
      </c>
      <c r="AQ404" s="8">
        <f t="shared" si="121"/>
        <v>0</v>
      </c>
      <c r="AR404" s="8">
        <f t="shared" si="121"/>
        <v>0</v>
      </c>
      <c r="AS404" s="8">
        <f t="shared" si="121"/>
        <v>0</v>
      </c>
      <c r="AT404" s="8">
        <f t="shared" si="121"/>
        <v>0</v>
      </c>
      <c r="AU404" s="8">
        <f t="shared" si="121"/>
        <v>0</v>
      </c>
      <c r="AV404" s="8">
        <f t="shared" si="121"/>
        <v>0</v>
      </c>
      <c r="AW404" s="8">
        <f t="shared" si="120"/>
        <v>0</v>
      </c>
      <c r="AX404" s="8">
        <f t="shared" si="120"/>
        <v>0</v>
      </c>
      <c r="AY404" s="8">
        <f t="shared" si="120"/>
        <v>0</v>
      </c>
      <c r="AZ404" s="8">
        <f t="shared" si="120"/>
        <v>0</v>
      </c>
      <c r="BA404" s="8"/>
      <c r="BB404" s="8"/>
      <c r="BC404" s="8"/>
      <c r="BD404" s="8"/>
      <c r="BE404" s="8"/>
      <c r="BF404" s="8"/>
      <c r="BG404" s="8"/>
    </row>
    <row r="405" spans="1:59" x14ac:dyDescent="0.3">
      <c r="A405" s="8">
        <f t="shared" ref="A405:P420" si="123">A404</f>
        <v>1</v>
      </c>
      <c r="B405" s="8">
        <f t="shared" si="123"/>
        <v>2</v>
      </c>
      <c r="C405" s="8">
        <f t="shared" si="123"/>
        <v>3</v>
      </c>
      <c r="D405" s="8">
        <f t="shared" si="123"/>
        <v>4</v>
      </c>
      <c r="E405" s="8">
        <f t="shared" si="123"/>
        <v>5</v>
      </c>
      <c r="F405" s="8">
        <f t="shared" si="123"/>
        <v>5</v>
      </c>
      <c r="G405" s="8">
        <f t="shared" si="123"/>
        <v>4</v>
      </c>
      <c r="H405" s="8">
        <f t="shared" si="123"/>
        <v>1</v>
      </c>
      <c r="I405" s="8">
        <f t="shared" si="123"/>
        <v>3</v>
      </c>
      <c r="J405" s="8">
        <f t="shared" si="123"/>
        <v>4</v>
      </c>
      <c r="K405" s="8">
        <f t="shared" si="123"/>
        <v>5</v>
      </c>
      <c r="L405" s="8">
        <f t="shared" si="123"/>
        <v>3</v>
      </c>
      <c r="M405" s="8">
        <f t="shared" si="123"/>
        <v>2</v>
      </c>
      <c r="N405" s="8">
        <f t="shared" si="123"/>
        <v>1</v>
      </c>
      <c r="O405" s="8">
        <f t="shared" si="123"/>
        <v>2</v>
      </c>
      <c r="P405" s="8">
        <f t="shared" si="123"/>
        <v>3</v>
      </c>
      <c r="Q405" s="8">
        <f t="shared" si="122"/>
        <v>4</v>
      </c>
      <c r="R405" s="8">
        <f t="shared" si="122"/>
        <v>5</v>
      </c>
      <c r="S405" s="8">
        <f t="shared" si="122"/>
        <v>5</v>
      </c>
      <c r="T405" s="8">
        <f t="shared" si="122"/>
        <v>4</v>
      </c>
      <c r="U405" s="8">
        <f t="shared" si="122"/>
        <v>4</v>
      </c>
      <c r="V405" s="8">
        <f t="shared" si="122"/>
        <v>5</v>
      </c>
      <c r="W405" s="8">
        <f t="shared" si="122"/>
        <v>0</v>
      </c>
      <c r="X405" s="8">
        <f t="shared" si="122"/>
        <v>0</v>
      </c>
      <c r="Y405" s="8">
        <f t="shared" si="122"/>
        <v>0</v>
      </c>
      <c r="Z405" s="8">
        <f t="shared" si="122"/>
        <v>0</v>
      </c>
      <c r="AA405" s="8">
        <f t="shared" si="122"/>
        <v>0</v>
      </c>
      <c r="AB405" s="8">
        <f t="shared" si="122"/>
        <v>0</v>
      </c>
      <c r="AC405" s="8">
        <f t="shared" si="122"/>
        <v>0</v>
      </c>
      <c r="AD405" s="8">
        <f t="shared" si="122"/>
        <v>0</v>
      </c>
      <c r="AE405" s="8">
        <f t="shared" si="122"/>
        <v>0</v>
      </c>
      <c r="AF405" s="8">
        <f t="shared" si="122"/>
        <v>0</v>
      </c>
      <c r="AG405" s="8">
        <f t="shared" si="121"/>
        <v>0</v>
      </c>
      <c r="AH405" s="8">
        <f t="shared" si="121"/>
        <v>0</v>
      </c>
      <c r="AI405" s="8">
        <f t="shared" si="121"/>
        <v>0</v>
      </c>
      <c r="AJ405" s="8">
        <f t="shared" si="121"/>
        <v>0</v>
      </c>
      <c r="AK405" s="8">
        <f t="shared" si="121"/>
        <v>0</v>
      </c>
      <c r="AL405" s="8">
        <f t="shared" si="121"/>
        <v>0</v>
      </c>
      <c r="AM405" s="8">
        <f t="shared" si="121"/>
        <v>0</v>
      </c>
      <c r="AN405" s="8">
        <f t="shared" si="121"/>
        <v>0</v>
      </c>
      <c r="AO405" s="8">
        <f t="shared" si="121"/>
        <v>0</v>
      </c>
      <c r="AP405" s="8">
        <f t="shared" si="121"/>
        <v>0</v>
      </c>
      <c r="AQ405" s="8">
        <f t="shared" si="121"/>
        <v>0</v>
      </c>
      <c r="AR405" s="8">
        <f t="shared" si="121"/>
        <v>0</v>
      </c>
      <c r="AS405" s="8">
        <f t="shared" si="121"/>
        <v>0</v>
      </c>
      <c r="AT405" s="8">
        <f t="shared" si="121"/>
        <v>0</v>
      </c>
      <c r="AU405" s="8">
        <f t="shared" si="121"/>
        <v>0</v>
      </c>
      <c r="AV405" s="8">
        <f t="shared" si="121"/>
        <v>0</v>
      </c>
      <c r="AW405" s="8">
        <f t="shared" si="120"/>
        <v>0</v>
      </c>
      <c r="AX405" s="8">
        <f t="shared" si="120"/>
        <v>0</v>
      </c>
      <c r="AY405" s="8">
        <f t="shared" si="120"/>
        <v>0</v>
      </c>
      <c r="AZ405" s="8">
        <f t="shared" si="120"/>
        <v>0</v>
      </c>
      <c r="BA405" s="8"/>
      <c r="BB405" s="8"/>
      <c r="BC405" s="8"/>
      <c r="BD405" s="8"/>
      <c r="BE405" s="8"/>
      <c r="BF405" s="8"/>
      <c r="BG405" s="8"/>
    </row>
    <row r="406" spans="1:59" x14ac:dyDescent="0.3">
      <c r="A406" s="8">
        <f t="shared" si="123"/>
        <v>1</v>
      </c>
      <c r="B406" s="8">
        <f t="shared" si="123"/>
        <v>2</v>
      </c>
      <c r="C406" s="8">
        <f t="shared" si="123"/>
        <v>3</v>
      </c>
      <c r="D406" s="8">
        <f t="shared" si="123"/>
        <v>4</v>
      </c>
      <c r="E406" s="8">
        <f t="shared" si="123"/>
        <v>5</v>
      </c>
      <c r="F406" s="8">
        <f t="shared" si="123"/>
        <v>5</v>
      </c>
      <c r="G406" s="8">
        <f t="shared" si="123"/>
        <v>4</v>
      </c>
      <c r="H406" s="8">
        <f t="shared" si="123"/>
        <v>1</v>
      </c>
      <c r="I406" s="8">
        <f t="shared" si="123"/>
        <v>3</v>
      </c>
      <c r="J406" s="8">
        <f t="shared" si="123"/>
        <v>4</v>
      </c>
      <c r="K406" s="8">
        <f t="shared" si="123"/>
        <v>5</v>
      </c>
      <c r="L406" s="8">
        <f t="shared" si="123"/>
        <v>3</v>
      </c>
      <c r="M406" s="8">
        <f t="shared" si="123"/>
        <v>2</v>
      </c>
      <c r="N406" s="8">
        <f t="shared" si="123"/>
        <v>1</v>
      </c>
      <c r="O406" s="8">
        <f t="shared" si="123"/>
        <v>2</v>
      </c>
      <c r="P406" s="8">
        <f t="shared" si="123"/>
        <v>3</v>
      </c>
      <c r="Q406" s="8">
        <f t="shared" si="122"/>
        <v>4</v>
      </c>
      <c r="R406" s="8">
        <f t="shared" si="122"/>
        <v>5</v>
      </c>
      <c r="S406" s="8">
        <f t="shared" si="122"/>
        <v>5</v>
      </c>
      <c r="T406" s="8">
        <f t="shared" si="122"/>
        <v>4</v>
      </c>
      <c r="U406" s="8">
        <f t="shared" si="122"/>
        <v>4</v>
      </c>
      <c r="V406" s="8">
        <f t="shared" si="122"/>
        <v>5</v>
      </c>
      <c r="W406" s="8">
        <f t="shared" si="122"/>
        <v>0</v>
      </c>
      <c r="X406" s="8">
        <f t="shared" si="122"/>
        <v>0</v>
      </c>
      <c r="Y406" s="8">
        <f t="shared" si="122"/>
        <v>0</v>
      </c>
      <c r="Z406" s="8">
        <f t="shared" si="122"/>
        <v>0</v>
      </c>
      <c r="AA406" s="8">
        <f t="shared" si="122"/>
        <v>0</v>
      </c>
      <c r="AB406" s="8">
        <f t="shared" si="122"/>
        <v>0</v>
      </c>
      <c r="AC406" s="8">
        <f t="shared" si="122"/>
        <v>0</v>
      </c>
      <c r="AD406" s="8">
        <f t="shared" si="122"/>
        <v>0</v>
      </c>
      <c r="AE406" s="8">
        <f t="shared" si="122"/>
        <v>0</v>
      </c>
      <c r="AF406" s="8">
        <f t="shared" si="122"/>
        <v>0</v>
      </c>
      <c r="AG406" s="8">
        <f t="shared" si="121"/>
        <v>0</v>
      </c>
      <c r="AH406" s="8">
        <f t="shared" si="121"/>
        <v>0</v>
      </c>
      <c r="AI406" s="8">
        <f t="shared" si="121"/>
        <v>0</v>
      </c>
      <c r="AJ406" s="8">
        <f t="shared" si="121"/>
        <v>0</v>
      </c>
      <c r="AK406" s="8">
        <f t="shared" si="121"/>
        <v>0</v>
      </c>
      <c r="AL406" s="8">
        <f t="shared" si="121"/>
        <v>0</v>
      </c>
      <c r="AM406" s="8">
        <f t="shared" si="121"/>
        <v>0</v>
      </c>
      <c r="AN406" s="8">
        <f t="shared" si="121"/>
        <v>0</v>
      </c>
      <c r="AO406" s="8">
        <f t="shared" si="121"/>
        <v>0</v>
      </c>
      <c r="AP406" s="8">
        <f t="shared" si="121"/>
        <v>0</v>
      </c>
      <c r="AQ406" s="8">
        <f t="shared" si="121"/>
        <v>0</v>
      </c>
      <c r="AR406" s="8">
        <f t="shared" si="121"/>
        <v>0</v>
      </c>
      <c r="AS406" s="8">
        <f t="shared" si="121"/>
        <v>0</v>
      </c>
      <c r="AT406" s="8">
        <f t="shared" si="121"/>
        <v>0</v>
      </c>
      <c r="AU406" s="8">
        <f t="shared" si="121"/>
        <v>0</v>
      </c>
      <c r="AV406" s="8">
        <f t="shared" si="121"/>
        <v>0</v>
      </c>
      <c r="AW406" s="8">
        <f t="shared" si="120"/>
        <v>0</v>
      </c>
      <c r="AX406" s="8">
        <f t="shared" si="120"/>
        <v>0</v>
      </c>
      <c r="AY406" s="8">
        <f t="shared" si="120"/>
        <v>0</v>
      </c>
      <c r="AZ406" s="8">
        <f t="shared" si="120"/>
        <v>0</v>
      </c>
      <c r="BA406" s="8"/>
      <c r="BB406" s="8"/>
      <c r="BC406" s="8"/>
      <c r="BD406" s="8"/>
      <c r="BE406" s="8"/>
      <c r="BF406" s="8"/>
      <c r="BG406" s="8"/>
    </row>
    <row r="407" spans="1:59" x14ac:dyDescent="0.3">
      <c r="A407" s="8">
        <f t="shared" si="123"/>
        <v>1</v>
      </c>
      <c r="B407" s="8">
        <f t="shared" si="123"/>
        <v>2</v>
      </c>
      <c r="C407" s="8">
        <f t="shared" si="123"/>
        <v>3</v>
      </c>
      <c r="D407" s="8">
        <f t="shared" si="123"/>
        <v>4</v>
      </c>
      <c r="E407" s="8">
        <f t="shared" si="123"/>
        <v>5</v>
      </c>
      <c r="F407" s="8">
        <f t="shared" si="123"/>
        <v>5</v>
      </c>
      <c r="G407" s="8">
        <f t="shared" si="123"/>
        <v>4</v>
      </c>
      <c r="H407" s="8">
        <f t="shared" si="123"/>
        <v>1</v>
      </c>
      <c r="I407" s="8">
        <f t="shared" si="123"/>
        <v>3</v>
      </c>
      <c r="J407" s="8">
        <f t="shared" si="123"/>
        <v>4</v>
      </c>
      <c r="K407" s="8">
        <f t="shared" si="123"/>
        <v>5</v>
      </c>
      <c r="L407" s="8">
        <f t="shared" si="123"/>
        <v>3</v>
      </c>
      <c r="M407" s="8">
        <f t="shared" si="123"/>
        <v>2</v>
      </c>
      <c r="N407" s="8">
        <f t="shared" si="123"/>
        <v>1</v>
      </c>
      <c r="O407" s="8">
        <f t="shared" si="123"/>
        <v>2</v>
      </c>
      <c r="P407" s="8">
        <f t="shared" si="123"/>
        <v>3</v>
      </c>
      <c r="Q407" s="8">
        <f t="shared" si="122"/>
        <v>4</v>
      </c>
      <c r="R407" s="8">
        <f t="shared" si="122"/>
        <v>5</v>
      </c>
      <c r="S407" s="8">
        <f t="shared" si="122"/>
        <v>5</v>
      </c>
      <c r="T407" s="8">
        <f t="shared" si="122"/>
        <v>4</v>
      </c>
      <c r="U407" s="8">
        <f t="shared" si="122"/>
        <v>4</v>
      </c>
      <c r="V407" s="8">
        <f t="shared" si="122"/>
        <v>5</v>
      </c>
      <c r="W407" s="8">
        <f t="shared" si="122"/>
        <v>0</v>
      </c>
      <c r="X407" s="8">
        <f t="shared" si="122"/>
        <v>0</v>
      </c>
      <c r="Y407" s="8">
        <f t="shared" si="122"/>
        <v>0</v>
      </c>
      <c r="Z407" s="8">
        <f t="shared" si="122"/>
        <v>0</v>
      </c>
      <c r="AA407" s="8">
        <f t="shared" si="122"/>
        <v>0</v>
      </c>
      <c r="AB407" s="8">
        <f t="shared" si="122"/>
        <v>0</v>
      </c>
      <c r="AC407" s="8">
        <f t="shared" si="122"/>
        <v>0</v>
      </c>
      <c r="AD407" s="8">
        <f t="shared" si="122"/>
        <v>0</v>
      </c>
      <c r="AE407" s="8">
        <f t="shared" si="122"/>
        <v>0</v>
      </c>
      <c r="AF407" s="8">
        <f t="shared" si="122"/>
        <v>0</v>
      </c>
      <c r="AG407" s="8">
        <f t="shared" si="121"/>
        <v>0</v>
      </c>
      <c r="AH407" s="8">
        <f t="shared" si="121"/>
        <v>0</v>
      </c>
      <c r="AI407" s="8">
        <f t="shared" si="121"/>
        <v>0</v>
      </c>
      <c r="AJ407" s="8">
        <f t="shared" si="121"/>
        <v>0</v>
      </c>
      <c r="AK407" s="8">
        <f t="shared" si="121"/>
        <v>0</v>
      </c>
      <c r="AL407" s="8">
        <f t="shared" si="121"/>
        <v>0</v>
      </c>
      <c r="AM407" s="8">
        <f t="shared" si="121"/>
        <v>0</v>
      </c>
      <c r="AN407" s="8">
        <f t="shared" si="121"/>
        <v>0</v>
      </c>
      <c r="AO407" s="8">
        <f t="shared" si="121"/>
        <v>0</v>
      </c>
      <c r="AP407" s="8">
        <f t="shared" si="121"/>
        <v>0</v>
      </c>
      <c r="AQ407" s="8">
        <f t="shared" si="121"/>
        <v>0</v>
      </c>
      <c r="AR407" s="8">
        <f t="shared" si="121"/>
        <v>0</v>
      </c>
      <c r="AS407" s="8">
        <f t="shared" si="121"/>
        <v>0</v>
      </c>
      <c r="AT407" s="8">
        <f t="shared" si="121"/>
        <v>0</v>
      </c>
      <c r="AU407" s="8">
        <f t="shared" si="121"/>
        <v>0</v>
      </c>
      <c r="AV407" s="8">
        <f t="shared" si="121"/>
        <v>0</v>
      </c>
      <c r="AW407" s="8">
        <f t="shared" ref="AW407:AZ422" si="124">AW406</f>
        <v>0</v>
      </c>
      <c r="AX407" s="8">
        <f t="shared" si="124"/>
        <v>0</v>
      </c>
      <c r="AY407" s="8">
        <f t="shared" si="124"/>
        <v>0</v>
      </c>
      <c r="AZ407" s="8">
        <f t="shared" si="124"/>
        <v>0</v>
      </c>
      <c r="BA407" s="8"/>
      <c r="BB407" s="8"/>
      <c r="BC407" s="8"/>
      <c r="BD407" s="8"/>
      <c r="BE407" s="8"/>
      <c r="BF407" s="8"/>
      <c r="BG407" s="8"/>
    </row>
    <row r="408" spans="1:59" x14ac:dyDescent="0.3">
      <c r="A408" s="8">
        <f t="shared" si="123"/>
        <v>1</v>
      </c>
      <c r="B408" s="8">
        <f t="shared" si="123"/>
        <v>2</v>
      </c>
      <c r="C408" s="8">
        <f t="shared" si="123"/>
        <v>3</v>
      </c>
      <c r="D408" s="8">
        <f t="shared" si="123"/>
        <v>4</v>
      </c>
      <c r="E408" s="8">
        <f t="shared" si="123"/>
        <v>5</v>
      </c>
      <c r="F408" s="8">
        <f t="shared" si="123"/>
        <v>5</v>
      </c>
      <c r="G408" s="8">
        <f t="shared" si="123"/>
        <v>4</v>
      </c>
      <c r="H408" s="8">
        <f t="shared" si="123"/>
        <v>1</v>
      </c>
      <c r="I408" s="8">
        <f t="shared" si="123"/>
        <v>3</v>
      </c>
      <c r="J408" s="8">
        <f t="shared" si="123"/>
        <v>4</v>
      </c>
      <c r="K408" s="8">
        <f t="shared" si="123"/>
        <v>5</v>
      </c>
      <c r="L408" s="8">
        <f t="shared" si="123"/>
        <v>3</v>
      </c>
      <c r="M408" s="8">
        <f t="shared" si="123"/>
        <v>2</v>
      </c>
      <c r="N408" s="8">
        <f t="shared" si="123"/>
        <v>1</v>
      </c>
      <c r="O408" s="8">
        <f t="shared" si="123"/>
        <v>2</v>
      </c>
      <c r="P408" s="8">
        <f t="shared" si="123"/>
        <v>3</v>
      </c>
      <c r="Q408" s="8">
        <f t="shared" si="122"/>
        <v>4</v>
      </c>
      <c r="R408" s="8">
        <f t="shared" si="122"/>
        <v>5</v>
      </c>
      <c r="S408" s="8">
        <f t="shared" si="122"/>
        <v>5</v>
      </c>
      <c r="T408" s="8">
        <f t="shared" si="122"/>
        <v>4</v>
      </c>
      <c r="U408" s="8">
        <f t="shared" si="122"/>
        <v>4</v>
      </c>
      <c r="V408" s="8">
        <f t="shared" si="122"/>
        <v>5</v>
      </c>
      <c r="W408" s="8">
        <f t="shared" si="122"/>
        <v>0</v>
      </c>
      <c r="X408" s="8">
        <f t="shared" si="122"/>
        <v>0</v>
      </c>
      <c r="Y408" s="8">
        <f t="shared" si="122"/>
        <v>0</v>
      </c>
      <c r="Z408" s="8">
        <f t="shared" si="122"/>
        <v>0</v>
      </c>
      <c r="AA408" s="8">
        <f t="shared" si="122"/>
        <v>0</v>
      </c>
      <c r="AB408" s="8">
        <f t="shared" si="122"/>
        <v>0</v>
      </c>
      <c r="AC408" s="8">
        <f t="shared" si="122"/>
        <v>0</v>
      </c>
      <c r="AD408" s="8">
        <f t="shared" si="122"/>
        <v>0</v>
      </c>
      <c r="AE408" s="8">
        <f t="shared" si="122"/>
        <v>0</v>
      </c>
      <c r="AF408" s="8">
        <f t="shared" si="122"/>
        <v>0</v>
      </c>
      <c r="AG408" s="8">
        <f t="shared" si="121"/>
        <v>0</v>
      </c>
      <c r="AH408" s="8">
        <f t="shared" si="121"/>
        <v>0</v>
      </c>
      <c r="AI408" s="8">
        <f t="shared" si="121"/>
        <v>0</v>
      </c>
      <c r="AJ408" s="8">
        <f t="shared" si="121"/>
        <v>0</v>
      </c>
      <c r="AK408" s="8">
        <f t="shared" si="121"/>
        <v>0</v>
      </c>
      <c r="AL408" s="8">
        <f t="shared" si="121"/>
        <v>0</v>
      </c>
      <c r="AM408" s="8">
        <f t="shared" si="121"/>
        <v>0</v>
      </c>
      <c r="AN408" s="8">
        <f t="shared" si="121"/>
        <v>0</v>
      </c>
      <c r="AO408" s="8">
        <f t="shared" si="121"/>
        <v>0</v>
      </c>
      <c r="AP408" s="8">
        <f t="shared" si="121"/>
        <v>0</v>
      </c>
      <c r="AQ408" s="8">
        <f t="shared" si="121"/>
        <v>0</v>
      </c>
      <c r="AR408" s="8">
        <f t="shared" si="121"/>
        <v>0</v>
      </c>
      <c r="AS408" s="8">
        <f t="shared" si="121"/>
        <v>0</v>
      </c>
      <c r="AT408" s="8">
        <f t="shared" si="121"/>
        <v>0</v>
      </c>
      <c r="AU408" s="8">
        <f t="shared" si="121"/>
        <v>0</v>
      </c>
      <c r="AV408" s="8">
        <f t="shared" si="121"/>
        <v>0</v>
      </c>
      <c r="AW408" s="8">
        <f t="shared" si="124"/>
        <v>0</v>
      </c>
      <c r="AX408" s="8">
        <f t="shared" si="124"/>
        <v>0</v>
      </c>
      <c r="AY408" s="8">
        <f t="shared" si="124"/>
        <v>0</v>
      </c>
      <c r="AZ408" s="8">
        <f t="shared" si="124"/>
        <v>0</v>
      </c>
      <c r="BA408" s="8"/>
      <c r="BB408" s="8"/>
      <c r="BC408" s="8"/>
      <c r="BD408" s="8"/>
      <c r="BE408" s="8"/>
      <c r="BF408" s="8"/>
      <c r="BG408" s="8"/>
    </row>
    <row r="409" spans="1:59" x14ac:dyDescent="0.3">
      <c r="A409" s="8">
        <f t="shared" si="123"/>
        <v>1</v>
      </c>
      <c r="B409" s="8">
        <f t="shared" si="123"/>
        <v>2</v>
      </c>
      <c r="C409" s="8">
        <f t="shared" si="123"/>
        <v>3</v>
      </c>
      <c r="D409" s="8">
        <f t="shared" si="123"/>
        <v>4</v>
      </c>
      <c r="E409" s="8">
        <f t="shared" si="123"/>
        <v>5</v>
      </c>
      <c r="F409" s="8">
        <f t="shared" si="123"/>
        <v>5</v>
      </c>
      <c r="G409" s="8">
        <f t="shared" si="123"/>
        <v>4</v>
      </c>
      <c r="H409" s="8">
        <f t="shared" si="123"/>
        <v>1</v>
      </c>
      <c r="I409" s="8">
        <f t="shared" si="123"/>
        <v>3</v>
      </c>
      <c r="J409" s="8">
        <f t="shared" si="123"/>
        <v>4</v>
      </c>
      <c r="K409" s="8">
        <f t="shared" si="123"/>
        <v>5</v>
      </c>
      <c r="L409" s="8">
        <f t="shared" si="123"/>
        <v>3</v>
      </c>
      <c r="M409" s="8">
        <f t="shared" si="123"/>
        <v>2</v>
      </c>
      <c r="N409" s="8">
        <f t="shared" si="123"/>
        <v>1</v>
      </c>
      <c r="O409" s="8">
        <f t="shared" si="123"/>
        <v>2</v>
      </c>
      <c r="P409" s="8">
        <f t="shared" si="123"/>
        <v>3</v>
      </c>
      <c r="Q409" s="8">
        <f t="shared" si="122"/>
        <v>4</v>
      </c>
      <c r="R409" s="8">
        <f t="shared" si="122"/>
        <v>5</v>
      </c>
      <c r="S409" s="8">
        <f t="shared" si="122"/>
        <v>5</v>
      </c>
      <c r="T409" s="8">
        <f t="shared" si="122"/>
        <v>4</v>
      </c>
      <c r="U409" s="8">
        <f t="shared" si="122"/>
        <v>4</v>
      </c>
      <c r="V409" s="8">
        <f t="shared" si="122"/>
        <v>5</v>
      </c>
      <c r="W409" s="8">
        <f t="shared" si="122"/>
        <v>0</v>
      </c>
      <c r="X409" s="8">
        <f t="shared" si="122"/>
        <v>0</v>
      </c>
      <c r="Y409" s="8">
        <f t="shared" si="122"/>
        <v>0</v>
      </c>
      <c r="Z409" s="8">
        <f t="shared" si="122"/>
        <v>0</v>
      </c>
      <c r="AA409" s="8">
        <f t="shared" si="122"/>
        <v>0</v>
      </c>
      <c r="AB409" s="8">
        <f t="shared" si="122"/>
        <v>0</v>
      </c>
      <c r="AC409" s="8">
        <f t="shared" si="122"/>
        <v>0</v>
      </c>
      <c r="AD409" s="8">
        <f t="shared" si="122"/>
        <v>0</v>
      </c>
      <c r="AE409" s="8">
        <f t="shared" si="122"/>
        <v>0</v>
      </c>
      <c r="AF409" s="8">
        <f t="shared" si="122"/>
        <v>0</v>
      </c>
      <c r="AG409" s="8">
        <f t="shared" si="121"/>
        <v>0</v>
      </c>
      <c r="AH409" s="8">
        <f t="shared" si="121"/>
        <v>0</v>
      </c>
      <c r="AI409" s="8">
        <f t="shared" si="121"/>
        <v>0</v>
      </c>
      <c r="AJ409" s="8">
        <f t="shared" si="121"/>
        <v>0</v>
      </c>
      <c r="AK409" s="8">
        <f t="shared" si="121"/>
        <v>0</v>
      </c>
      <c r="AL409" s="8">
        <f t="shared" si="121"/>
        <v>0</v>
      </c>
      <c r="AM409" s="8">
        <f t="shared" si="121"/>
        <v>0</v>
      </c>
      <c r="AN409" s="8">
        <f t="shared" si="121"/>
        <v>0</v>
      </c>
      <c r="AO409" s="8">
        <f t="shared" si="121"/>
        <v>0</v>
      </c>
      <c r="AP409" s="8">
        <f t="shared" si="121"/>
        <v>0</v>
      </c>
      <c r="AQ409" s="8">
        <f t="shared" si="121"/>
        <v>0</v>
      </c>
      <c r="AR409" s="8">
        <f t="shared" si="121"/>
        <v>0</v>
      </c>
      <c r="AS409" s="8">
        <f t="shared" si="121"/>
        <v>0</v>
      </c>
      <c r="AT409" s="8">
        <f t="shared" si="121"/>
        <v>0</v>
      </c>
      <c r="AU409" s="8">
        <f t="shared" si="121"/>
        <v>0</v>
      </c>
      <c r="AV409" s="8">
        <f t="shared" si="121"/>
        <v>0</v>
      </c>
      <c r="AW409" s="8">
        <f t="shared" si="124"/>
        <v>0</v>
      </c>
      <c r="AX409" s="8">
        <f t="shared" si="124"/>
        <v>0</v>
      </c>
      <c r="AY409" s="8">
        <f t="shared" si="124"/>
        <v>0</v>
      </c>
      <c r="AZ409" s="8">
        <f t="shared" si="124"/>
        <v>0</v>
      </c>
      <c r="BA409" s="8"/>
      <c r="BB409" s="8"/>
      <c r="BC409" s="8"/>
      <c r="BD409" s="8"/>
      <c r="BE409" s="8"/>
      <c r="BF409" s="8"/>
      <c r="BG409" s="8"/>
    </row>
    <row r="410" spans="1:59" x14ac:dyDescent="0.3">
      <c r="A410" s="8">
        <f t="shared" si="123"/>
        <v>1</v>
      </c>
      <c r="B410" s="8">
        <f t="shared" si="123"/>
        <v>2</v>
      </c>
      <c r="C410" s="8">
        <f t="shared" si="123"/>
        <v>3</v>
      </c>
      <c r="D410" s="8">
        <f t="shared" si="123"/>
        <v>4</v>
      </c>
      <c r="E410" s="8">
        <f t="shared" si="123"/>
        <v>5</v>
      </c>
      <c r="F410" s="8">
        <f t="shared" si="123"/>
        <v>5</v>
      </c>
      <c r="G410" s="8">
        <f t="shared" si="123"/>
        <v>4</v>
      </c>
      <c r="H410" s="8">
        <f t="shared" si="123"/>
        <v>1</v>
      </c>
      <c r="I410" s="8">
        <f t="shared" si="123"/>
        <v>3</v>
      </c>
      <c r="J410" s="8">
        <f t="shared" si="123"/>
        <v>4</v>
      </c>
      <c r="K410" s="8">
        <f t="shared" si="123"/>
        <v>5</v>
      </c>
      <c r="L410" s="8">
        <f t="shared" si="123"/>
        <v>3</v>
      </c>
      <c r="M410" s="8">
        <f t="shared" si="123"/>
        <v>2</v>
      </c>
      <c r="N410" s="8">
        <f t="shared" si="123"/>
        <v>1</v>
      </c>
      <c r="O410" s="8">
        <f t="shared" si="123"/>
        <v>2</v>
      </c>
      <c r="P410" s="8">
        <f t="shared" si="123"/>
        <v>3</v>
      </c>
      <c r="Q410" s="8">
        <f t="shared" si="122"/>
        <v>4</v>
      </c>
      <c r="R410" s="8">
        <f t="shared" si="122"/>
        <v>5</v>
      </c>
      <c r="S410" s="8">
        <f t="shared" si="122"/>
        <v>5</v>
      </c>
      <c r="T410" s="8">
        <f t="shared" si="122"/>
        <v>4</v>
      </c>
      <c r="U410" s="8">
        <f t="shared" si="122"/>
        <v>4</v>
      </c>
      <c r="V410" s="8">
        <f t="shared" si="122"/>
        <v>5</v>
      </c>
      <c r="W410" s="8">
        <f t="shared" si="122"/>
        <v>0</v>
      </c>
      <c r="X410" s="8">
        <f t="shared" si="122"/>
        <v>0</v>
      </c>
      <c r="Y410" s="8">
        <f t="shared" si="122"/>
        <v>0</v>
      </c>
      <c r="Z410" s="8">
        <f t="shared" si="122"/>
        <v>0</v>
      </c>
      <c r="AA410" s="8">
        <f t="shared" si="122"/>
        <v>0</v>
      </c>
      <c r="AB410" s="8">
        <f t="shared" si="122"/>
        <v>0</v>
      </c>
      <c r="AC410" s="8">
        <f t="shared" si="122"/>
        <v>0</v>
      </c>
      <c r="AD410" s="8">
        <f t="shared" si="122"/>
        <v>0</v>
      </c>
      <c r="AE410" s="8">
        <f t="shared" si="122"/>
        <v>0</v>
      </c>
      <c r="AF410" s="8">
        <f t="shared" si="122"/>
        <v>0</v>
      </c>
      <c r="AG410" s="8">
        <f t="shared" si="121"/>
        <v>0</v>
      </c>
      <c r="AH410" s="8">
        <f t="shared" si="121"/>
        <v>0</v>
      </c>
      <c r="AI410" s="8">
        <f t="shared" si="121"/>
        <v>0</v>
      </c>
      <c r="AJ410" s="8">
        <f t="shared" si="121"/>
        <v>0</v>
      </c>
      <c r="AK410" s="8">
        <f t="shared" si="121"/>
        <v>0</v>
      </c>
      <c r="AL410" s="8">
        <f t="shared" si="121"/>
        <v>0</v>
      </c>
      <c r="AM410" s="8">
        <f t="shared" si="121"/>
        <v>0</v>
      </c>
      <c r="AN410" s="8">
        <f t="shared" si="121"/>
        <v>0</v>
      </c>
      <c r="AO410" s="8">
        <f t="shared" si="121"/>
        <v>0</v>
      </c>
      <c r="AP410" s="8">
        <f t="shared" si="121"/>
        <v>0</v>
      </c>
      <c r="AQ410" s="8">
        <f t="shared" si="121"/>
        <v>0</v>
      </c>
      <c r="AR410" s="8">
        <f t="shared" si="121"/>
        <v>0</v>
      </c>
      <c r="AS410" s="8">
        <f t="shared" si="121"/>
        <v>0</v>
      </c>
      <c r="AT410" s="8">
        <f t="shared" si="121"/>
        <v>0</v>
      </c>
      <c r="AU410" s="8">
        <f t="shared" si="121"/>
        <v>0</v>
      </c>
      <c r="AV410" s="8">
        <f t="shared" si="121"/>
        <v>0</v>
      </c>
      <c r="AW410" s="8">
        <f t="shared" si="124"/>
        <v>0</v>
      </c>
      <c r="AX410" s="8">
        <f t="shared" si="124"/>
        <v>0</v>
      </c>
      <c r="AY410" s="8">
        <f t="shared" si="124"/>
        <v>0</v>
      </c>
      <c r="AZ410" s="8">
        <f t="shared" si="124"/>
        <v>0</v>
      </c>
      <c r="BA410" s="8"/>
      <c r="BB410" s="8"/>
      <c r="BC410" s="8"/>
      <c r="BD410" s="8"/>
      <c r="BE410" s="8"/>
      <c r="BF410" s="8"/>
      <c r="BG410" s="8"/>
    </row>
    <row r="411" spans="1:59" x14ac:dyDescent="0.3">
      <c r="A411" s="8">
        <f t="shared" si="123"/>
        <v>1</v>
      </c>
      <c r="B411" s="8">
        <f t="shared" si="123"/>
        <v>2</v>
      </c>
      <c r="C411" s="8">
        <f t="shared" si="123"/>
        <v>3</v>
      </c>
      <c r="D411" s="8">
        <f t="shared" si="123"/>
        <v>4</v>
      </c>
      <c r="E411" s="8">
        <f t="shared" si="123"/>
        <v>5</v>
      </c>
      <c r="F411" s="8">
        <f t="shared" si="123"/>
        <v>5</v>
      </c>
      <c r="G411" s="8">
        <f t="shared" si="123"/>
        <v>4</v>
      </c>
      <c r="H411" s="8">
        <f t="shared" si="123"/>
        <v>1</v>
      </c>
      <c r="I411" s="8">
        <f t="shared" si="123"/>
        <v>3</v>
      </c>
      <c r="J411" s="8">
        <f t="shared" si="123"/>
        <v>4</v>
      </c>
      <c r="K411" s="8">
        <f t="shared" si="123"/>
        <v>5</v>
      </c>
      <c r="L411" s="8">
        <f t="shared" si="123"/>
        <v>3</v>
      </c>
      <c r="M411" s="8">
        <f t="shared" si="123"/>
        <v>2</v>
      </c>
      <c r="N411" s="8">
        <f t="shared" si="123"/>
        <v>1</v>
      </c>
      <c r="O411" s="8">
        <f t="shared" si="123"/>
        <v>2</v>
      </c>
      <c r="P411" s="8">
        <f t="shared" si="123"/>
        <v>3</v>
      </c>
      <c r="Q411" s="8">
        <f t="shared" si="122"/>
        <v>4</v>
      </c>
      <c r="R411" s="8">
        <f t="shared" si="122"/>
        <v>5</v>
      </c>
      <c r="S411" s="8">
        <f t="shared" si="122"/>
        <v>5</v>
      </c>
      <c r="T411" s="8">
        <f t="shared" si="122"/>
        <v>4</v>
      </c>
      <c r="U411" s="8">
        <f t="shared" si="122"/>
        <v>4</v>
      </c>
      <c r="V411" s="8">
        <f t="shared" si="122"/>
        <v>5</v>
      </c>
      <c r="W411" s="8">
        <f t="shared" si="122"/>
        <v>0</v>
      </c>
      <c r="X411" s="8">
        <f t="shared" si="122"/>
        <v>0</v>
      </c>
      <c r="Y411" s="8">
        <f t="shared" si="122"/>
        <v>0</v>
      </c>
      <c r="Z411" s="8">
        <f t="shared" si="122"/>
        <v>0</v>
      </c>
      <c r="AA411" s="8">
        <f t="shared" si="122"/>
        <v>0</v>
      </c>
      <c r="AB411" s="8">
        <f t="shared" si="122"/>
        <v>0</v>
      </c>
      <c r="AC411" s="8">
        <f t="shared" si="122"/>
        <v>0</v>
      </c>
      <c r="AD411" s="8">
        <f t="shared" si="122"/>
        <v>0</v>
      </c>
      <c r="AE411" s="8">
        <f t="shared" si="122"/>
        <v>0</v>
      </c>
      <c r="AF411" s="8">
        <f t="shared" si="122"/>
        <v>0</v>
      </c>
      <c r="AG411" s="8">
        <f t="shared" si="121"/>
        <v>0</v>
      </c>
      <c r="AH411" s="8">
        <f t="shared" si="121"/>
        <v>0</v>
      </c>
      <c r="AI411" s="8">
        <f t="shared" si="121"/>
        <v>0</v>
      </c>
      <c r="AJ411" s="8">
        <f t="shared" si="121"/>
        <v>0</v>
      </c>
      <c r="AK411" s="8">
        <f t="shared" si="121"/>
        <v>0</v>
      </c>
      <c r="AL411" s="8">
        <f t="shared" si="121"/>
        <v>0</v>
      </c>
      <c r="AM411" s="8">
        <f t="shared" si="121"/>
        <v>0</v>
      </c>
      <c r="AN411" s="8">
        <f t="shared" si="121"/>
        <v>0</v>
      </c>
      <c r="AO411" s="8">
        <f t="shared" si="121"/>
        <v>0</v>
      </c>
      <c r="AP411" s="8">
        <f t="shared" si="121"/>
        <v>0</v>
      </c>
      <c r="AQ411" s="8">
        <f t="shared" si="121"/>
        <v>0</v>
      </c>
      <c r="AR411" s="8">
        <f t="shared" si="121"/>
        <v>0</v>
      </c>
      <c r="AS411" s="8">
        <f t="shared" si="121"/>
        <v>0</v>
      </c>
      <c r="AT411" s="8">
        <f t="shared" si="121"/>
        <v>0</v>
      </c>
      <c r="AU411" s="8">
        <f t="shared" si="121"/>
        <v>0</v>
      </c>
      <c r="AV411" s="8">
        <f t="shared" si="121"/>
        <v>0</v>
      </c>
      <c r="AW411" s="8">
        <f t="shared" si="124"/>
        <v>0</v>
      </c>
      <c r="AX411" s="8">
        <f t="shared" si="124"/>
        <v>0</v>
      </c>
      <c r="AY411" s="8">
        <f t="shared" si="124"/>
        <v>0</v>
      </c>
      <c r="AZ411" s="8">
        <f t="shared" si="124"/>
        <v>0</v>
      </c>
      <c r="BA411" s="8"/>
      <c r="BB411" s="8"/>
      <c r="BC411" s="8"/>
      <c r="BD411" s="8"/>
      <c r="BE411" s="8"/>
      <c r="BF411" s="8"/>
      <c r="BG411" s="8"/>
    </row>
    <row r="412" spans="1:59" x14ac:dyDescent="0.3">
      <c r="A412" s="8">
        <f t="shared" si="123"/>
        <v>1</v>
      </c>
      <c r="B412" s="8">
        <f t="shared" si="123"/>
        <v>2</v>
      </c>
      <c r="C412" s="8">
        <f t="shared" si="123"/>
        <v>3</v>
      </c>
      <c r="D412" s="8">
        <f t="shared" si="123"/>
        <v>4</v>
      </c>
      <c r="E412" s="8">
        <f t="shared" si="123"/>
        <v>5</v>
      </c>
      <c r="F412" s="8">
        <f t="shared" si="123"/>
        <v>5</v>
      </c>
      <c r="G412" s="8">
        <f t="shared" si="123"/>
        <v>4</v>
      </c>
      <c r="H412" s="8">
        <f t="shared" si="123"/>
        <v>1</v>
      </c>
      <c r="I412" s="8">
        <f t="shared" si="123"/>
        <v>3</v>
      </c>
      <c r="J412" s="8">
        <f t="shared" si="123"/>
        <v>4</v>
      </c>
      <c r="K412" s="8">
        <f t="shared" si="123"/>
        <v>5</v>
      </c>
      <c r="L412" s="8">
        <f t="shared" si="123"/>
        <v>3</v>
      </c>
      <c r="M412" s="8">
        <f t="shared" si="123"/>
        <v>2</v>
      </c>
      <c r="N412" s="8">
        <f t="shared" si="123"/>
        <v>1</v>
      </c>
      <c r="O412" s="8">
        <f t="shared" si="123"/>
        <v>2</v>
      </c>
      <c r="P412" s="8">
        <f t="shared" si="123"/>
        <v>3</v>
      </c>
      <c r="Q412" s="8">
        <f t="shared" si="122"/>
        <v>4</v>
      </c>
      <c r="R412" s="8">
        <f t="shared" si="122"/>
        <v>5</v>
      </c>
      <c r="S412" s="8">
        <f t="shared" si="122"/>
        <v>5</v>
      </c>
      <c r="T412" s="8">
        <f t="shared" si="122"/>
        <v>4</v>
      </c>
      <c r="U412" s="8">
        <f t="shared" si="122"/>
        <v>4</v>
      </c>
      <c r="V412" s="8">
        <f t="shared" si="122"/>
        <v>5</v>
      </c>
      <c r="W412" s="8">
        <f t="shared" si="122"/>
        <v>0</v>
      </c>
      <c r="X412" s="8">
        <f t="shared" si="122"/>
        <v>0</v>
      </c>
      <c r="Y412" s="8">
        <f t="shared" si="122"/>
        <v>0</v>
      </c>
      <c r="Z412" s="8">
        <f t="shared" si="122"/>
        <v>0</v>
      </c>
      <c r="AA412" s="8">
        <f t="shared" si="122"/>
        <v>0</v>
      </c>
      <c r="AB412" s="8">
        <f t="shared" si="122"/>
        <v>0</v>
      </c>
      <c r="AC412" s="8">
        <f t="shared" si="122"/>
        <v>0</v>
      </c>
      <c r="AD412" s="8">
        <f t="shared" si="122"/>
        <v>0</v>
      </c>
      <c r="AE412" s="8">
        <f t="shared" si="122"/>
        <v>0</v>
      </c>
      <c r="AF412" s="8">
        <f t="shared" si="122"/>
        <v>0</v>
      </c>
      <c r="AG412" s="8">
        <f t="shared" si="121"/>
        <v>0</v>
      </c>
      <c r="AH412" s="8">
        <f t="shared" si="121"/>
        <v>0</v>
      </c>
      <c r="AI412" s="8">
        <f t="shared" si="121"/>
        <v>0</v>
      </c>
      <c r="AJ412" s="8">
        <f t="shared" si="121"/>
        <v>0</v>
      </c>
      <c r="AK412" s="8">
        <f t="shared" si="121"/>
        <v>0</v>
      </c>
      <c r="AL412" s="8">
        <f t="shared" si="121"/>
        <v>0</v>
      </c>
      <c r="AM412" s="8">
        <f t="shared" si="121"/>
        <v>0</v>
      </c>
      <c r="AN412" s="8">
        <f t="shared" si="121"/>
        <v>0</v>
      </c>
      <c r="AO412" s="8">
        <f t="shared" si="121"/>
        <v>0</v>
      </c>
      <c r="AP412" s="8">
        <f t="shared" si="121"/>
        <v>0</v>
      </c>
      <c r="AQ412" s="8">
        <f t="shared" si="121"/>
        <v>0</v>
      </c>
      <c r="AR412" s="8">
        <f t="shared" si="121"/>
        <v>0</v>
      </c>
      <c r="AS412" s="8">
        <f t="shared" si="121"/>
        <v>0</v>
      </c>
      <c r="AT412" s="8">
        <f t="shared" si="121"/>
        <v>0</v>
      </c>
      <c r="AU412" s="8">
        <f t="shared" si="121"/>
        <v>0</v>
      </c>
      <c r="AV412" s="8">
        <f t="shared" si="121"/>
        <v>0</v>
      </c>
      <c r="AW412" s="8">
        <f t="shared" si="124"/>
        <v>0</v>
      </c>
      <c r="AX412" s="8">
        <f t="shared" si="124"/>
        <v>0</v>
      </c>
      <c r="AY412" s="8">
        <f t="shared" si="124"/>
        <v>0</v>
      </c>
      <c r="AZ412" s="8">
        <f t="shared" si="124"/>
        <v>0</v>
      </c>
      <c r="BA412" s="8"/>
      <c r="BB412" s="8"/>
      <c r="BC412" s="8"/>
      <c r="BD412" s="8"/>
      <c r="BE412" s="8"/>
      <c r="BF412" s="8"/>
      <c r="BG412" s="8"/>
    </row>
    <row r="413" spans="1:59" x14ac:dyDescent="0.3">
      <c r="A413" s="8">
        <f t="shared" si="123"/>
        <v>1</v>
      </c>
      <c r="B413" s="8">
        <f t="shared" si="123"/>
        <v>2</v>
      </c>
      <c r="C413" s="8">
        <f t="shared" si="123"/>
        <v>3</v>
      </c>
      <c r="D413" s="8">
        <f t="shared" si="123"/>
        <v>4</v>
      </c>
      <c r="E413" s="8">
        <f t="shared" si="123"/>
        <v>5</v>
      </c>
      <c r="F413" s="8">
        <f t="shared" si="123"/>
        <v>5</v>
      </c>
      <c r="G413" s="8">
        <f t="shared" si="123"/>
        <v>4</v>
      </c>
      <c r="H413" s="8">
        <f t="shared" si="123"/>
        <v>1</v>
      </c>
      <c r="I413" s="8">
        <f t="shared" si="123"/>
        <v>3</v>
      </c>
      <c r="J413" s="8">
        <f t="shared" si="123"/>
        <v>4</v>
      </c>
      <c r="K413" s="8">
        <f t="shared" si="123"/>
        <v>5</v>
      </c>
      <c r="L413" s="8">
        <f t="shared" si="123"/>
        <v>3</v>
      </c>
      <c r="M413" s="8">
        <f t="shared" si="123"/>
        <v>2</v>
      </c>
      <c r="N413" s="8">
        <f t="shared" si="123"/>
        <v>1</v>
      </c>
      <c r="O413" s="8">
        <f t="shared" si="123"/>
        <v>2</v>
      </c>
      <c r="P413" s="8">
        <f t="shared" si="123"/>
        <v>3</v>
      </c>
      <c r="Q413" s="8">
        <f t="shared" si="122"/>
        <v>4</v>
      </c>
      <c r="R413" s="8">
        <f t="shared" si="122"/>
        <v>5</v>
      </c>
      <c r="S413" s="8">
        <f t="shared" si="122"/>
        <v>5</v>
      </c>
      <c r="T413" s="8">
        <f t="shared" si="122"/>
        <v>4</v>
      </c>
      <c r="U413" s="8">
        <f t="shared" si="122"/>
        <v>4</v>
      </c>
      <c r="V413" s="8">
        <f t="shared" si="122"/>
        <v>5</v>
      </c>
      <c r="W413" s="8">
        <f t="shared" si="122"/>
        <v>0</v>
      </c>
      <c r="X413" s="8">
        <f t="shared" si="122"/>
        <v>0</v>
      </c>
      <c r="Y413" s="8">
        <f t="shared" si="122"/>
        <v>0</v>
      </c>
      <c r="Z413" s="8">
        <f t="shared" si="122"/>
        <v>0</v>
      </c>
      <c r="AA413" s="8">
        <f t="shared" si="122"/>
        <v>0</v>
      </c>
      <c r="AB413" s="8">
        <f t="shared" si="122"/>
        <v>0</v>
      </c>
      <c r="AC413" s="8">
        <f t="shared" si="122"/>
        <v>0</v>
      </c>
      <c r="AD413" s="8">
        <f t="shared" si="122"/>
        <v>0</v>
      </c>
      <c r="AE413" s="8">
        <f t="shared" si="122"/>
        <v>0</v>
      </c>
      <c r="AF413" s="8">
        <f t="shared" si="122"/>
        <v>0</v>
      </c>
      <c r="AG413" s="8">
        <f t="shared" si="121"/>
        <v>0</v>
      </c>
      <c r="AH413" s="8">
        <f t="shared" si="121"/>
        <v>0</v>
      </c>
      <c r="AI413" s="8">
        <f t="shared" si="121"/>
        <v>0</v>
      </c>
      <c r="AJ413" s="8">
        <f t="shared" si="121"/>
        <v>0</v>
      </c>
      <c r="AK413" s="8">
        <f t="shared" si="121"/>
        <v>0</v>
      </c>
      <c r="AL413" s="8">
        <f t="shared" si="121"/>
        <v>0</v>
      </c>
      <c r="AM413" s="8">
        <f t="shared" si="121"/>
        <v>0</v>
      </c>
      <c r="AN413" s="8">
        <f t="shared" si="121"/>
        <v>0</v>
      </c>
      <c r="AO413" s="8">
        <f t="shared" si="121"/>
        <v>0</v>
      </c>
      <c r="AP413" s="8">
        <f t="shared" si="121"/>
        <v>0</v>
      </c>
      <c r="AQ413" s="8">
        <f t="shared" si="121"/>
        <v>0</v>
      </c>
      <c r="AR413" s="8">
        <f t="shared" si="121"/>
        <v>0</v>
      </c>
      <c r="AS413" s="8">
        <f t="shared" si="121"/>
        <v>0</v>
      </c>
      <c r="AT413" s="8">
        <f t="shared" si="121"/>
        <v>0</v>
      </c>
      <c r="AU413" s="8">
        <f t="shared" si="121"/>
        <v>0</v>
      </c>
      <c r="AV413" s="8">
        <f t="shared" si="121"/>
        <v>0</v>
      </c>
      <c r="AW413" s="8">
        <f t="shared" si="124"/>
        <v>0</v>
      </c>
      <c r="AX413" s="8">
        <f t="shared" si="124"/>
        <v>0</v>
      </c>
      <c r="AY413" s="8">
        <f t="shared" si="124"/>
        <v>0</v>
      </c>
      <c r="AZ413" s="8">
        <f t="shared" si="124"/>
        <v>0</v>
      </c>
      <c r="BA413" s="8"/>
      <c r="BB413" s="8"/>
      <c r="BC413" s="8"/>
      <c r="BD413" s="8"/>
      <c r="BE413" s="8"/>
      <c r="BF413" s="8"/>
      <c r="BG413" s="8"/>
    </row>
    <row r="414" spans="1:59" x14ac:dyDescent="0.3">
      <c r="A414" s="8">
        <f t="shared" si="123"/>
        <v>1</v>
      </c>
      <c r="B414" s="8">
        <f t="shared" si="123"/>
        <v>2</v>
      </c>
      <c r="C414" s="8">
        <f t="shared" si="123"/>
        <v>3</v>
      </c>
      <c r="D414" s="8">
        <f t="shared" si="123"/>
        <v>4</v>
      </c>
      <c r="E414" s="8">
        <f t="shared" si="123"/>
        <v>5</v>
      </c>
      <c r="F414" s="8">
        <f t="shared" si="123"/>
        <v>5</v>
      </c>
      <c r="G414" s="8">
        <f t="shared" si="123"/>
        <v>4</v>
      </c>
      <c r="H414" s="8">
        <f t="shared" si="123"/>
        <v>1</v>
      </c>
      <c r="I414" s="8">
        <f t="shared" si="123"/>
        <v>3</v>
      </c>
      <c r="J414" s="8">
        <f t="shared" si="123"/>
        <v>4</v>
      </c>
      <c r="K414" s="8">
        <f t="shared" si="123"/>
        <v>5</v>
      </c>
      <c r="L414" s="8">
        <f t="shared" si="123"/>
        <v>3</v>
      </c>
      <c r="M414" s="8">
        <f t="shared" si="123"/>
        <v>2</v>
      </c>
      <c r="N414" s="8">
        <f t="shared" si="123"/>
        <v>1</v>
      </c>
      <c r="O414" s="8">
        <f t="shared" si="123"/>
        <v>2</v>
      </c>
      <c r="P414" s="8">
        <f t="shared" si="123"/>
        <v>3</v>
      </c>
      <c r="Q414" s="8">
        <f t="shared" si="122"/>
        <v>4</v>
      </c>
      <c r="R414" s="8">
        <f t="shared" si="122"/>
        <v>5</v>
      </c>
      <c r="S414" s="8">
        <f t="shared" si="122"/>
        <v>5</v>
      </c>
      <c r="T414" s="8">
        <f t="shared" si="122"/>
        <v>4</v>
      </c>
      <c r="U414" s="8">
        <f t="shared" si="122"/>
        <v>4</v>
      </c>
      <c r="V414" s="8">
        <f t="shared" si="122"/>
        <v>5</v>
      </c>
      <c r="W414" s="8">
        <f t="shared" si="122"/>
        <v>0</v>
      </c>
      <c r="X414" s="8">
        <f t="shared" si="122"/>
        <v>0</v>
      </c>
      <c r="Y414" s="8">
        <f t="shared" si="122"/>
        <v>0</v>
      </c>
      <c r="Z414" s="8">
        <f t="shared" si="122"/>
        <v>0</v>
      </c>
      <c r="AA414" s="8">
        <f t="shared" si="122"/>
        <v>0</v>
      </c>
      <c r="AB414" s="8">
        <f t="shared" si="122"/>
        <v>0</v>
      </c>
      <c r="AC414" s="8">
        <f t="shared" si="122"/>
        <v>0</v>
      </c>
      <c r="AD414" s="8">
        <f t="shared" si="122"/>
        <v>0</v>
      </c>
      <c r="AE414" s="8">
        <f t="shared" si="122"/>
        <v>0</v>
      </c>
      <c r="AF414" s="8">
        <f t="shared" si="122"/>
        <v>0</v>
      </c>
      <c r="AG414" s="8">
        <f t="shared" si="121"/>
        <v>0</v>
      </c>
      <c r="AH414" s="8">
        <f t="shared" si="121"/>
        <v>0</v>
      </c>
      <c r="AI414" s="8">
        <f t="shared" si="121"/>
        <v>0</v>
      </c>
      <c r="AJ414" s="8">
        <f t="shared" si="121"/>
        <v>0</v>
      </c>
      <c r="AK414" s="8">
        <f t="shared" si="121"/>
        <v>0</v>
      </c>
      <c r="AL414" s="8">
        <f t="shared" si="121"/>
        <v>0</v>
      </c>
      <c r="AM414" s="8">
        <f t="shared" si="121"/>
        <v>0</v>
      </c>
      <c r="AN414" s="8">
        <f t="shared" si="121"/>
        <v>0</v>
      </c>
      <c r="AO414" s="8">
        <f t="shared" si="121"/>
        <v>0</v>
      </c>
      <c r="AP414" s="8">
        <f t="shared" si="121"/>
        <v>0</v>
      </c>
      <c r="AQ414" s="8">
        <f t="shared" si="121"/>
        <v>0</v>
      </c>
      <c r="AR414" s="8">
        <f t="shared" si="121"/>
        <v>0</v>
      </c>
      <c r="AS414" s="8">
        <f t="shared" si="121"/>
        <v>0</v>
      </c>
      <c r="AT414" s="8">
        <f t="shared" si="121"/>
        <v>0</v>
      </c>
      <c r="AU414" s="8">
        <f t="shared" si="121"/>
        <v>0</v>
      </c>
      <c r="AV414" s="8">
        <f t="shared" si="121"/>
        <v>0</v>
      </c>
      <c r="AW414" s="8">
        <f t="shared" si="124"/>
        <v>0</v>
      </c>
      <c r="AX414" s="8">
        <f t="shared" si="124"/>
        <v>0</v>
      </c>
      <c r="AY414" s="8">
        <f t="shared" si="124"/>
        <v>0</v>
      </c>
      <c r="AZ414" s="8">
        <f t="shared" si="124"/>
        <v>0</v>
      </c>
      <c r="BA414" s="8"/>
      <c r="BB414" s="8"/>
      <c r="BC414" s="8"/>
      <c r="BD414" s="8"/>
      <c r="BE414" s="8"/>
      <c r="BF414" s="8"/>
      <c r="BG414" s="8"/>
    </row>
    <row r="415" spans="1:59" x14ac:dyDescent="0.3">
      <c r="A415" s="8">
        <f t="shared" si="123"/>
        <v>1</v>
      </c>
      <c r="B415" s="8">
        <f t="shared" si="123"/>
        <v>2</v>
      </c>
      <c r="C415" s="8">
        <f t="shared" si="123"/>
        <v>3</v>
      </c>
      <c r="D415" s="8">
        <f t="shared" si="123"/>
        <v>4</v>
      </c>
      <c r="E415" s="8">
        <f t="shared" si="123"/>
        <v>5</v>
      </c>
      <c r="F415" s="8">
        <f t="shared" si="123"/>
        <v>5</v>
      </c>
      <c r="G415" s="8">
        <f t="shared" si="123"/>
        <v>4</v>
      </c>
      <c r="H415" s="8">
        <f t="shared" si="123"/>
        <v>1</v>
      </c>
      <c r="I415" s="8">
        <f t="shared" si="123"/>
        <v>3</v>
      </c>
      <c r="J415" s="8">
        <f t="shared" si="123"/>
        <v>4</v>
      </c>
      <c r="K415" s="8">
        <f t="shared" si="123"/>
        <v>5</v>
      </c>
      <c r="L415" s="8">
        <f t="shared" si="123"/>
        <v>3</v>
      </c>
      <c r="M415" s="8">
        <f t="shared" si="123"/>
        <v>2</v>
      </c>
      <c r="N415" s="8">
        <f t="shared" si="123"/>
        <v>1</v>
      </c>
      <c r="O415" s="8">
        <f t="shared" si="123"/>
        <v>2</v>
      </c>
      <c r="P415" s="8">
        <f t="shared" si="123"/>
        <v>3</v>
      </c>
      <c r="Q415" s="8">
        <f t="shared" si="122"/>
        <v>4</v>
      </c>
      <c r="R415" s="8">
        <f t="shared" si="122"/>
        <v>5</v>
      </c>
      <c r="S415" s="8">
        <f t="shared" si="122"/>
        <v>5</v>
      </c>
      <c r="T415" s="8">
        <f t="shared" si="122"/>
        <v>4</v>
      </c>
      <c r="U415" s="8">
        <f t="shared" si="122"/>
        <v>4</v>
      </c>
      <c r="V415" s="8">
        <f t="shared" si="122"/>
        <v>5</v>
      </c>
      <c r="W415" s="8">
        <f t="shared" si="122"/>
        <v>0</v>
      </c>
      <c r="X415" s="8">
        <f t="shared" si="122"/>
        <v>0</v>
      </c>
      <c r="Y415" s="8">
        <f t="shared" si="122"/>
        <v>0</v>
      </c>
      <c r="Z415" s="8">
        <f t="shared" si="122"/>
        <v>0</v>
      </c>
      <c r="AA415" s="8">
        <f t="shared" si="122"/>
        <v>0</v>
      </c>
      <c r="AB415" s="8">
        <f t="shared" si="122"/>
        <v>0</v>
      </c>
      <c r="AC415" s="8">
        <f t="shared" si="122"/>
        <v>0</v>
      </c>
      <c r="AD415" s="8">
        <f t="shared" si="122"/>
        <v>0</v>
      </c>
      <c r="AE415" s="8">
        <f t="shared" si="122"/>
        <v>0</v>
      </c>
      <c r="AF415" s="8">
        <f t="shared" si="122"/>
        <v>0</v>
      </c>
      <c r="AG415" s="8">
        <f t="shared" si="121"/>
        <v>0</v>
      </c>
      <c r="AH415" s="8">
        <f t="shared" si="121"/>
        <v>0</v>
      </c>
      <c r="AI415" s="8">
        <f t="shared" si="121"/>
        <v>0</v>
      </c>
      <c r="AJ415" s="8">
        <f t="shared" si="121"/>
        <v>0</v>
      </c>
      <c r="AK415" s="8">
        <f t="shared" si="121"/>
        <v>0</v>
      </c>
      <c r="AL415" s="8">
        <f t="shared" si="121"/>
        <v>0</v>
      </c>
      <c r="AM415" s="8">
        <f t="shared" si="121"/>
        <v>0</v>
      </c>
      <c r="AN415" s="8">
        <f t="shared" si="121"/>
        <v>0</v>
      </c>
      <c r="AO415" s="8">
        <f t="shared" si="121"/>
        <v>0</v>
      </c>
      <c r="AP415" s="8">
        <f t="shared" si="121"/>
        <v>0</v>
      </c>
      <c r="AQ415" s="8">
        <f t="shared" si="121"/>
        <v>0</v>
      </c>
      <c r="AR415" s="8">
        <f t="shared" si="121"/>
        <v>0</v>
      </c>
      <c r="AS415" s="8">
        <f t="shared" si="121"/>
        <v>0</v>
      </c>
      <c r="AT415" s="8">
        <f t="shared" si="121"/>
        <v>0</v>
      </c>
      <c r="AU415" s="8">
        <f t="shared" si="121"/>
        <v>0</v>
      </c>
      <c r="AV415" s="8">
        <f t="shared" ref="AV415:AZ423" si="125">AV414</f>
        <v>0</v>
      </c>
      <c r="AW415" s="8">
        <f t="shared" si="124"/>
        <v>0</v>
      </c>
      <c r="AX415" s="8">
        <f t="shared" si="124"/>
        <v>0</v>
      </c>
      <c r="AY415" s="8">
        <f t="shared" si="124"/>
        <v>0</v>
      </c>
      <c r="AZ415" s="8">
        <f t="shared" si="124"/>
        <v>0</v>
      </c>
      <c r="BA415" s="8"/>
      <c r="BB415" s="8"/>
      <c r="BC415" s="8"/>
      <c r="BD415" s="8"/>
      <c r="BE415" s="8"/>
      <c r="BF415" s="8"/>
      <c r="BG415" s="8"/>
    </row>
    <row r="416" spans="1:59" x14ac:dyDescent="0.3">
      <c r="A416" s="8">
        <f t="shared" si="123"/>
        <v>1</v>
      </c>
      <c r="B416" s="8">
        <f t="shared" si="123"/>
        <v>2</v>
      </c>
      <c r="C416" s="8">
        <f t="shared" si="123"/>
        <v>3</v>
      </c>
      <c r="D416" s="8">
        <f t="shared" si="123"/>
        <v>4</v>
      </c>
      <c r="E416" s="8">
        <f t="shared" si="123"/>
        <v>5</v>
      </c>
      <c r="F416" s="8">
        <f t="shared" si="123"/>
        <v>5</v>
      </c>
      <c r="G416" s="8">
        <f t="shared" si="123"/>
        <v>4</v>
      </c>
      <c r="H416" s="8">
        <f t="shared" si="123"/>
        <v>1</v>
      </c>
      <c r="I416" s="8">
        <f t="shared" si="123"/>
        <v>3</v>
      </c>
      <c r="J416" s="8">
        <f t="shared" si="123"/>
        <v>4</v>
      </c>
      <c r="K416" s="8">
        <f t="shared" si="123"/>
        <v>5</v>
      </c>
      <c r="L416" s="8">
        <f t="shared" si="123"/>
        <v>3</v>
      </c>
      <c r="M416" s="8">
        <f t="shared" si="123"/>
        <v>2</v>
      </c>
      <c r="N416" s="8">
        <f t="shared" si="123"/>
        <v>1</v>
      </c>
      <c r="O416" s="8">
        <f t="shared" si="123"/>
        <v>2</v>
      </c>
      <c r="P416" s="8">
        <f t="shared" si="123"/>
        <v>3</v>
      </c>
      <c r="Q416" s="8">
        <f t="shared" si="122"/>
        <v>4</v>
      </c>
      <c r="R416" s="8">
        <f t="shared" si="122"/>
        <v>5</v>
      </c>
      <c r="S416" s="8">
        <f t="shared" si="122"/>
        <v>5</v>
      </c>
      <c r="T416" s="8">
        <f t="shared" si="122"/>
        <v>4</v>
      </c>
      <c r="U416" s="8">
        <f t="shared" si="122"/>
        <v>4</v>
      </c>
      <c r="V416" s="8">
        <f t="shared" si="122"/>
        <v>5</v>
      </c>
      <c r="W416" s="8">
        <f t="shared" si="122"/>
        <v>0</v>
      </c>
      <c r="X416" s="8">
        <f t="shared" si="122"/>
        <v>0</v>
      </c>
      <c r="Y416" s="8">
        <f t="shared" si="122"/>
        <v>0</v>
      </c>
      <c r="Z416" s="8">
        <f t="shared" si="122"/>
        <v>0</v>
      </c>
      <c r="AA416" s="8">
        <f t="shared" si="122"/>
        <v>0</v>
      </c>
      <c r="AB416" s="8">
        <f t="shared" si="122"/>
        <v>0</v>
      </c>
      <c r="AC416" s="8">
        <f t="shared" si="122"/>
        <v>0</v>
      </c>
      <c r="AD416" s="8">
        <f t="shared" si="122"/>
        <v>0</v>
      </c>
      <c r="AE416" s="8">
        <f t="shared" si="122"/>
        <v>0</v>
      </c>
      <c r="AF416" s="8">
        <f t="shared" si="122"/>
        <v>0</v>
      </c>
      <c r="AG416" s="8">
        <f t="shared" ref="AG416:AU423" si="126">AG415</f>
        <v>0</v>
      </c>
      <c r="AH416" s="8">
        <f t="shared" si="126"/>
        <v>0</v>
      </c>
      <c r="AI416" s="8">
        <f t="shared" si="126"/>
        <v>0</v>
      </c>
      <c r="AJ416" s="8">
        <f t="shared" si="126"/>
        <v>0</v>
      </c>
      <c r="AK416" s="8">
        <f t="shared" si="126"/>
        <v>0</v>
      </c>
      <c r="AL416" s="8">
        <f t="shared" si="126"/>
        <v>0</v>
      </c>
      <c r="AM416" s="8">
        <f t="shared" si="126"/>
        <v>0</v>
      </c>
      <c r="AN416" s="8">
        <f t="shared" si="126"/>
        <v>0</v>
      </c>
      <c r="AO416" s="8">
        <f t="shared" si="126"/>
        <v>0</v>
      </c>
      <c r="AP416" s="8">
        <f t="shared" si="126"/>
        <v>0</v>
      </c>
      <c r="AQ416" s="8">
        <f t="shared" si="126"/>
        <v>0</v>
      </c>
      <c r="AR416" s="8">
        <f t="shared" si="126"/>
        <v>0</v>
      </c>
      <c r="AS416" s="8">
        <f t="shared" si="126"/>
        <v>0</v>
      </c>
      <c r="AT416" s="8">
        <f t="shared" si="126"/>
        <v>0</v>
      </c>
      <c r="AU416" s="8">
        <f t="shared" si="126"/>
        <v>0</v>
      </c>
      <c r="AV416" s="8">
        <f t="shared" si="125"/>
        <v>0</v>
      </c>
      <c r="AW416" s="8">
        <f t="shared" si="124"/>
        <v>0</v>
      </c>
      <c r="AX416" s="8">
        <f t="shared" si="124"/>
        <v>0</v>
      </c>
      <c r="AY416" s="8">
        <f t="shared" si="124"/>
        <v>0</v>
      </c>
      <c r="AZ416" s="8">
        <f t="shared" si="124"/>
        <v>0</v>
      </c>
      <c r="BA416" s="8"/>
      <c r="BB416" s="8"/>
      <c r="BC416" s="8"/>
      <c r="BD416" s="8"/>
      <c r="BE416" s="8"/>
      <c r="BF416" s="8"/>
      <c r="BG416" s="8"/>
    </row>
    <row r="417" spans="1:59" x14ac:dyDescent="0.3">
      <c r="A417" s="8">
        <f t="shared" si="123"/>
        <v>1</v>
      </c>
      <c r="B417" s="8">
        <f t="shared" si="123"/>
        <v>2</v>
      </c>
      <c r="C417" s="8">
        <f t="shared" si="123"/>
        <v>3</v>
      </c>
      <c r="D417" s="8">
        <f t="shared" si="123"/>
        <v>4</v>
      </c>
      <c r="E417" s="8">
        <f t="shared" si="123"/>
        <v>5</v>
      </c>
      <c r="F417" s="8">
        <f t="shared" si="123"/>
        <v>5</v>
      </c>
      <c r="G417" s="8">
        <f t="shared" si="123"/>
        <v>4</v>
      </c>
      <c r="H417" s="8">
        <f t="shared" si="123"/>
        <v>1</v>
      </c>
      <c r="I417" s="8">
        <f t="shared" si="123"/>
        <v>3</v>
      </c>
      <c r="J417" s="8">
        <f t="shared" si="123"/>
        <v>4</v>
      </c>
      <c r="K417" s="8">
        <f t="shared" si="123"/>
        <v>5</v>
      </c>
      <c r="L417" s="8">
        <f t="shared" si="123"/>
        <v>3</v>
      </c>
      <c r="M417" s="8">
        <f t="shared" si="123"/>
        <v>2</v>
      </c>
      <c r="N417" s="8">
        <f t="shared" si="123"/>
        <v>1</v>
      </c>
      <c r="O417" s="8">
        <f t="shared" si="123"/>
        <v>2</v>
      </c>
      <c r="P417" s="8">
        <f t="shared" si="123"/>
        <v>3</v>
      </c>
      <c r="Q417" s="8">
        <f t="shared" si="122"/>
        <v>4</v>
      </c>
      <c r="R417" s="8">
        <f t="shared" si="122"/>
        <v>5</v>
      </c>
      <c r="S417" s="8">
        <f t="shared" si="122"/>
        <v>5</v>
      </c>
      <c r="T417" s="8">
        <f t="shared" si="122"/>
        <v>4</v>
      </c>
      <c r="U417" s="8">
        <f t="shared" si="122"/>
        <v>4</v>
      </c>
      <c r="V417" s="8">
        <f t="shared" si="122"/>
        <v>5</v>
      </c>
      <c r="W417" s="8">
        <f t="shared" si="122"/>
        <v>0</v>
      </c>
      <c r="X417" s="8">
        <f t="shared" si="122"/>
        <v>0</v>
      </c>
      <c r="Y417" s="8">
        <f t="shared" si="122"/>
        <v>0</v>
      </c>
      <c r="Z417" s="8">
        <f t="shared" si="122"/>
        <v>0</v>
      </c>
      <c r="AA417" s="8">
        <f t="shared" si="122"/>
        <v>0</v>
      </c>
      <c r="AB417" s="8">
        <f t="shared" si="122"/>
        <v>0</v>
      </c>
      <c r="AC417" s="8">
        <f t="shared" si="122"/>
        <v>0</v>
      </c>
      <c r="AD417" s="8">
        <f t="shared" si="122"/>
        <v>0</v>
      </c>
      <c r="AE417" s="8">
        <f t="shared" si="122"/>
        <v>0</v>
      </c>
      <c r="AF417" s="8">
        <f t="shared" si="122"/>
        <v>0</v>
      </c>
      <c r="AG417" s="8">
        <f t="shared" si="126"/>
        <v>0</v>
      </c>
      <c r="AH417" s="8">
        <f t="shared" si="126"/>
        <v>0</v>
      </c>
      <c r="AI417" s="8">
        <f t="shared" si="126"/>
        <v>0</v>
      </c>
      <c r="AJ417" s="8">
        <f t="shared" si="126"/>
        <v>0</v>
      </c>
      <c r="AK417" s="8">
        <f t="shared" si="126"/>
        <v>0</v>
      </c>
      <c r="AL417" s="8">
        <f t="shared" si="126"/>
        <v>0</v>
      </c>
      <c r="AM417" s="8">
        <f t="shared" si="126"/>
        <v>0</v>
      </c>
      <c r="AN417" s="8">
        <f t="shared" si="126"/>
        <v>0</v>
      </c>
      <c r="AO417" s="8">
        <f t="shared" si="126"/>
        <v>0</v>
      </c>
      <c r="AP417" s="8">
        <f t="shared" si="126"/>
        <v>0</v>
      </c>
      <c r="AQ417" s="8">
        <f t="shared" si="126"/>
        <v>0</v>
      </c>
      <c r="AR417" s="8">
        <f t="shared" si="126"/>
        <v>0</v>
      </c>
      <c r="AS417" s="8">
        <f t="shared" si="126"/>
        <v>0</v>
      </c>
      <c r="AT417" s="8">
        <f t="shared" si="126"/>
        <v>0</v>
      </c>
      <c r="AU417" s="8">
        <f t="shared" si="126"/>
        <v>0</v>
      </c>
      <c r="AV417" s="8">
        <f t="shared" si="125"/>
        <v>0</v>
      </c>
      <c r="AW417" s="8">
        <f t="shared" si="124"/>
        <v>0</v>
      </c>
      <c r="AX417" s="8">
        <f t="shared" si="124"/>
        <v>0</v>
      </c>
      <c r="AY417" s="8">
        <f t="shared" si="124"/>
        <v>0</v>
      </c>
      <c r="AZ417" s="8">
        <f t="shared" si="124"/>
        <v>0</v>
      </c>
      <c r="BA417" s="8"/>
      <c r="BB417" s="8"/>
      <c r="BC417" s="8"/>
      <c r="BD417" s="8"/>
      <c r="BE417" s="8"/>
      <c r="BF417" s="8"/>
      <c r="BG417" s="8"/>
    </row>
    <row r="418" spans="1:59" x14ac:dyDescent="0.3">
      <c r="A418" s="8">
        <f t="shared" si="123"/>
        <v>1</v>
      </c>
      <c r="B418" s="8">
        <f t="shared" si="123"/>
        <v>2</v>
      </c>
      <c r="C418" s="8">
        <f t="shared" si="123"/>
        <v>3</v>
      </c>
      <c r="D418" s="8">
        <f t="shared" si="123"/>
        <v>4</v>
      </c>
      <c r="E418" s="8">
        <f t="shared" si="123"/>
        <v>5</v>
      </c>
      <c r="F418" s="8">
        <f t="shared" si="123"/>
        <v>5</v>
      </c>
      <c r="G418" s="8">
        <f t="shared" si="123"/>
        <v>4</v>
      </c>
      <c r="H418" s="8">
        <f t="shared" si="123"/>
        <v>1</v>
      </c>
      <c r="I418" s="8">
        <f t="shared" si="123"/>
        <v>3</v>
      </c>
      <c r="J418" s="8">
        <f t="shared" si="123"/>
        <v>4</v>
      </c>
      <c r="K418" s="8">
        <f t="shared" si="123"/>
        <v>5</v>
      </c>
      <c r="L418" s="8">
        <f t="shared" si="123"/>
        <v>3</v>
      </c>
      <c r="M418" s="8">
        <f t="shared" si="123"/>
        <v>2</v>
      </c>
      <c r="N418" s="8">
        <f t="shared" si="123"/>
        <v>1</v>
      </c>
      <c r="O418" s="8">
        <f t="shared" si="123"/>
        <v>2</v>
      </c>
      <c r="P418" s="8">
        <f t="shared" si="123"/>
        <v>3</v>
      </c>
      <c r="Q418" s="8">
        <f t="shared" si="122"/>
        <v>4</v>
      </c>
      <c r="R418" s="8">
        <f t="shared" si="122"/>
        <v>5</v>
      </c>
      <c r="S418" s="8">
        <f t="shared" si="122"/>
        <v>5</v>
      </c>
      <c r="T418" s="8">
        <f t="shared" si="122"/>
        <v>4</v>
      </c>
      <c r="U418" s="8">
        <f t="shared" si="122"/>
        <v>4</v>
      </c>
      <c r="V418" s="8">
        <f t="shared" si="122"/>
        <v>5</v>
      </c>
      <c r="W418" s="8">
        <f t="shared" si="122"/>
        <v>0</v>
      </c>
      <c r="X418" s="8">
        <f t="shared" si="122"/>
        <v>0</v>
      </c>
      <c r="Y418" s="8">
        <f t="shared" si="122"/>
        <v>0</v>
      </c>
      <c r="Z418" s="8">
        <f t="shared" si="122"/>
        <v>0</v>
      </c>
      <c r="AA418" s="8">
        <f t="shared" si="122"/>
        <v>0</v>
      </c>
      <c r="AB418" s="8">
        <f t="shared" si="122"/>
        <v>0</v>
      </c>
      <c r="AC418" s="8">
        <f t="shared" si="122"/>
        <v>0</v>
      </c>
      <c r="AD418" s="8">
        <f t="shared" si="122"/>
        <v>0</v>
      </c>
      <c r="AE418" s="8">
        <f t="shared" si="122"/>
        <v>0</v>
      </c>
      <c r="AF418" s="8">
        <f t="shared" ref="AF418:AF423" si="127">AF417</f>
        <v>0</v>
      </c>
      <c r="AG418" s="8">
        <f t="shared" si="126"/>
        <v>0</v>
      </c>
      <c r="AH418" s="8">
        <f t="shared" si="126"/>
        <v>0</v>
      </c>
      <c r="AI418" s="8">
        <f t="shared" si="126"/>
        <v>0</v>
      </c>
      <c r="AJ418" s="8">
        <f t="shared" si="126"/>
        <v>0</v>
      </c>
      <c r="AK418" s="8">
        <f t="shared" si="126"/>
        <v>0</v>
      </c>
      <c r="AL418" s="8">
        <f t="shared" si="126"/>
        <v>0</v>
      </c>
      <c r="AM418" s="8">
        <f t="shared" si="126"/>
        <v>0</v>
      </c>
      <c r="AN418" s="8">
        <f t="shared" si="126"/>
        <v>0</v>
      </c>
      <c r="AO418" s="8">
        <f t="shared" si="126"/>
        <v>0</v>
      </c>
      <c r="AP418" s="8">
        <f t="shared" si="126"/>
        <v>0</v>
      </c>
      <c r="AQ418" s="8">
        <f t="shared" si="126"/>
        <v>0</v>
      </c>
      <c r="AR418" s="8">
        <f t="shared" si="126"/>
        <v>0</v>
      </c>
      <c r="AS418" s="8">
        <f t="shared" si="126"/>
        <v>0</v>
      </c>
      <c r="AT418" s="8">
        <f t="shared" si="126"/>
        <v>0</v>
      </c>
      <c r="AU418" s="8">
        <f t="shared" si="126"/>
        <v>0</v>
      </c>
      <c r="AV418" s="8">
        <f t="shared" si="125"/>
        <v>0</v>
      </c>
      <c r="AW418" s="8">
        <f t="shared" si="124"/>
        <v>0</v>
      </c>
      <c r="AX418" s="8">
        <f t="shared" si="124"/>
        <v>0</v>
      </c>
      <c r="AY418" s="8">
        <f t="shared" si="124"/>
        <v>0</v>
      </c>
      <c r="AZ418" s="8">
        <f t="shared" si="124"/>
        <v>0</v>
      </c>
      <c r="BA418" s="8"/>
      <c r="BB418" s="8"/>
      <c r="BC418" s="8"/>
      <c r="BD418" s="8"/>
      <c r="BE418" s="8"/>
      <c r="BF418" s="8"/>
      <c r="BG418" s="8"/>
    </row>
    <row r="419" spans="1:59" x14ac:dyDescent="0.3">
      <c r="A419" s="8">
        <f t="shared" si="123"/>
        <v>1</v>
      </c>
      <c r="B419" s="8">
        <f t="shared" si="123"/>
        <v>2</v>
      </c>
      <c r="C419" s="8">
        <f t="shared" si="123"/>
        <v>3</v>
      </c>
      <c r="D419" s="8">
        <f t="shared" si="123"/>
        <v>4</v>
      </c>
      <c r="E419" s="8">
        <f t="shared" si="123"/>
        <v>5</v>
      </c>
      <c r="F419" s="8">
        <f t="shared" si="123"/>
        <v>5</v>
      </c>
      <c r="G419" s="8">
        <f t="shared" si="123"/>
        <v>4</v>
      </c>
      <c r="H419" s="8">
        <f t="shared" si="123"/>
        <v>1</v>
      </c>
      <c r="I419" s="8">
        <f t="shared" si="123"/>
        <v>3</v>
      </c>
      <c r="J419" s="8">
        <f t="shared" si="123"/>
        <v>4</v>
      </c>
      <c r="K419" s="8">
        <f t="shared" si="123"/>
        <v>5</v>
      </c>
      <c r="L419" s="8">
        <f t="shared" si="123"/>
        <v>3</v>
      </c>
      <c r="M419" s="8">
        <f t="shared" si="123"/>
        <v>2</v>
      </c>
      <c r="N419" s="8">
        <f t="shared" si="123"/>
        <v>1</v>
      </c>
      <c r="O419" s="8">
        <f t="shared" si="123"/>
        <v>2</v>
      </c>
      <c r="P419" s="8">
        <f t="shared" si="123"/>
        <v>3</v>
      </c>
      <c r="Q419" s="8">
        <f t="shared" ref="Q419:AE423" si="128">Q418</f>
        <v>4</v>
      </c>
      <c r="R419" s="8">
        <f t="shared" si="128"/>
        <v>5</v>
      </c>
      <c r="S419" s="8">
        <f t="shared" si="128"/>
        <v>5</v>
      </c>
      <c r="T419" s="8">
        <f t="shared" si="128"/>
        <v>4</v>
      </c>
      <c r="U419" s="8">
        <f t="shared" si="128"/>
        <v>4</v>
      </c>
      <c r="V419" s="8">
        <f t="shared" si="128"/>
        <v>5</v>
      </c>
      <c r="W419" s="8">
        <f t="shared" si="128"/>
        <v>0</v>
      </c>
      <c r="X419" s="8">
        <f t="shared" si="128"/>
        <v>0</v>
      </c>
      <c r="Y419" s="8">
        <f t="shared" si="128"/>
        <v>0</v>
      </c>
      <c r="Z419" s="8">
        <f t="shared" si="128"/>
        <v>0</v>
      </c>
      <c r="AA419" s="8">
        <f t="shared" si="128"/>
        <v>0</v>
      </c>
      <c r="AB419" s="8">
        <f t="shared" si="128"/>
        <v>0</v>
      </c>
      <c r="AC419" s="8">
        <f t="shared" si="128"/>
        <v>0</v>
      </c>
      <c r="AD419" s="8">
        <f t="shared" si="128"/>
        <v>0</v>
      </c>
      <c r="AE419" s="8">
        <f t="shared" si="128"/>
        <v>0</v>
      </c>
      <c r="AF419" s="8">
        <f t="shared" si="127"/>
        <v>0</v>
      </c>
      <c r="AG419" s="8">
        <f t="shared" si="126"/>
        <v>0</v>
      </c>
      <c r="AH419" s="8">
        <f t="shared" si="126"/>
        <v>0</v>
      </c>
      <c r="AI419" s="8">
        <f t="shared" si="126"/>
        <v>0</v>
      </c>
      <c r="AJ419" s="8">
        <f t="shared" si="126"/>
        <v>0</v>
      </c>
      <c r="AK419" s="8">
        <f t="shared" si="126"/>
        <v>0</v>
      </c>
      <c r="AL419" s="8">
        <f t="shared" si="126"/>
        <v>0</v>
      </c>
      <c r="AM419" s="8">
        <f t="shared" si="126"/>
        <v>0</v>
      </c>
      <c r="AN419" s="8">
        <f t="shared" si="126"/>
        <v>0</v>
      </c>
      <c r="AO419" s="8">
        <f t="shared" si="126"/>
        <v>0</v>
      </c>
      <c r="AP419" s="8">
        <f t="shared" si="126"/>
        <v>0</v>
      </c>
      <c r="AQ419" s="8">
        <f t="shared" si="126"/>
        <v>0</v>
      </c>
      <c r="AR419" s="8">
        <f t="shared" si="126"/>
        <v>0</v>
      </c>
      <c r="AS419" s="8">
        <f t="shared" si="126"/>
        <v>0</v>
      </c>
      <c r="AT419" s="8">
        <f t="shared" si="126"/>
        <v>0</v>
      </c>
      <c r="AU419" s="8">
        <f t="shared" si="126"/>
        <v>0</v>
      </c>
      <c r="AV419" s="8">
        <f t="shared" si="125"/>
        <v>0</v>
      </c>
      <c r="AW419" s="8">
        <f t="shared" si="124"/>
        <v>0</v>
      </c>
      <c r="AX419" s="8">
        <f t="shared" si="124"/>
        <v>0</v>
      </c>
      <c r="AY419" s="8">
        <f t="shared" si="124"/>
        <v>0</v>
      </c>
      <c r="AZ419" s="8">
        <f t="shared" si="124"/>
        <v>0</v>
      </c>
      <c r="BA419" s="8"/>
      <c r="BB419" s="8"/>
      <c r="BC419" s="8"/>
      <c r="BD419" s="8"/>
      <c r="BE419" s="8"/>
      <c r="BF419" s="8"/>
      <c r="BG419" s="8"/>
    </row>
    <row r="420" spans="1:59" x14ac:dyDescent="0.3">
      <c r="A420" s="8">
        <f t="shared" si="123"/>
        <v>1</v>
      </c>
      <c r="B420" s="8">
        <f t="shared" si="123"/>
        <v>2</v>
      </c>
      <c r="C420" s="8">
        <f t="shared" si="123"/>
        <v>3</v>
      </c>
      <c r="D420" s="8">
        <f t="shared" si="123"/>
        <v>4</v>
      </c>
      <c r="E420" s="8">
        <f t="shared" si="123"/>
        <v>5</v>
      </c>
      <c r="F420" s="8">
        <f t="shared" si="123"/>
        <v>5</v>
      </c>
      <c r="G420" s="8">
        <f t="shared" si="123"/>
        <v>4</v>
      </c>
      <c r="H420" s="8">
        <f t="shared" si="123"/>
        <v>1</v>
      </c>
      <c r="I420" s="8">
        <f t="shared" si="123"/>
        <v>3</v>
      </c>
      <c r="J420" s="8">
        <f t="shared" si="123"/>
        <v>4</v>
      </c>
      <c r="K420" s="8">
        <f t="shared" si="123"/>
        <v>5</v>
      </c>
      <c r="L420" s="8">
        <f t="shared" si="123"/>
        <v>3</v>
      </c>
      <c r="M420" s="8">
        <f t="shared" si="123"/>
        <v>2</v>
      </c>
      <c r="N420" s="8">
        <f t="shared" si="123"/>
        <v>1</v>
      </c>
      <c r="O420" s="8">
        <f t="shared" si="123"/>
        <v>2</v>
      </c>
      <c r="P420" s="8">
        <f t="shared" ref="P420:P423" si="129">P419</f>
        <v>3</v>
      </c>
      <c r="Q420" s="8">
        <f t="shared" si="128"/>
        <v>4</v>
      </c>
      <c r="R420" s="8">
        <f t="shared" si="128"/>
        <v>5</v>
      </c>
      <c r="S420" s="8">
        <f t="shared" si="128"/>
        <v>5</v>
      </c>
      <c r="T420" s="8">
        <f t="shared" si="128"/>
        <v>4</v>
      </c>
      <c r="U420" s="8">
        <f t="shared" si="128"/>
        <v>4</v>
      </c>
      <c r="V420" s="8">
        <f t="shared" si="128"/>
        <v>5</v>
      </c>
      <c r="W420" s="8">
        <f t="shared" si="128"/>
        <v>0</v>
      </c>
      <c r="X420" s="8">
        <f t="shared" si="128"/>
        <v>0</v>
      </c>
      <c r="Y420" s="8">
        <f t="shared" si="128"/>
        <v>0</v>
      </c>
      <c r="Z420" s="8">
        <f t="shared" si="128"/>
        <v>0</v>
      </c>
      <c r="AA420" s="8">
        <f t="shared" si="128"/>
        <v>0</v>
      </c>
      <c r="AB420" s="8">
        <f t="shared" si="128"/>
        <v>0</v>
      </c>
      <c r="AC420" s="8">
        <f t="shared" si="128"/>
        <v>0</v>
      </c>
      <c r="AD420" s="8">
        <f t="shared" si="128"/>
        <v>0</v>
      </c>
      <c r="AE420" s="8">
        <f t="shared" si="128"/>
        <v>0</v>
      </c>
      <c r="AF420" s="8">
        <f t="shared" si="127"/>
        <v>0</v>
      </c>
      <c r="AG420" s="8">
        <f t="shared" si="126"/>
        <v>0</v>
      </c>
      <c r="AH420" s="8">
        <f t="shared" si="126"/>
        <v>0</v>
      </c>
      <c r="AI420" s="8">
        <f t="shared" si="126"/>
        <v>0</v>
      </c>
      <c r="AJ420" s="8">
        <f t="shared" si="126"/>
        <v>0</v>
      </c>
      <c r="AK420" s="8">
        <f t="shared" si="126"/>
        <v>0</v>
      </c>
      <c r="AL420" s="8">
        <f t="shared" si="126"/>
        <v>0</v>
      </c>
      <c r="AM420" s="8">
        <f t="shared" si="126"/>
        <v>0</v>
      </c>
      <c r="AN420" s="8">
        <f t="shared" si="126"/>
        <v>0</v>
      </c>
      <c r="AO420" s="8">
        <f t="shared" si="126"/>
        <v>0</v>
      </c>
      <c r="AP420" s="8">
        <f t="shared" si="126"/>
        <v>0</v>
      </c>
      <c r="AQ420" s="8">
        <f t="shared" si="126"/>
        <v>0</v>
      </c>
      <c r="AR420" s="8">
        <f t="shared" si="126"/>
        <v>0</v>
      </c>
      <c r="AS420" s="8">
        <f t="shared" si="126"/>
        <v>0</v>
      </c>
      <c r="AT420" s="8">
        <f t="shared" si="126"/>
        <v>0</v>
      </c>
      <c r="AU420" s="8">
        <f t="shared" si="126"/>
        <v>0</v>
      </c>
      <c r="AV420" s="8">
        <f t="shared" si="125"/>
        <v>0</v>
      </c>
      <c r="AW420" s="8">
        <f t="shared" si="124"/>
        <v>0</v>
      </c>
      <c r="AX420" s="8">
        <f t="shared" si="124"/>
        <v>0</v>
      </c>
      <c r="AY420" s="8">
        <f t="shared" si="124"/>
        <v>0</v>
      </c>
      <c r="AZ420" s="8">
        <f t="shared" si="124"/>
        <v>0</v>
      </c>
      <c r="BA420" s="8"/>
      <c r="BB420" s="8"/>
      <c r="BC420" s="8"/>
      <c r="BD420" s="8"/>
      <c r="BE420" s="8"/>
      <c r="BF420" s="8"/>
      <c r="BG420" s="8"/>
    </row>
    <row r="421" spans="1:59" x14ac:dyDescent="0.3">
      <c r="A421" s="8">
        <f t="shared" ref="A421:O423" si="130">A420</f>
        <v>1</v>
      </c>
      <c r="B421" s="8">
        <f t="shared" si="130"/>
        <v>2</v>
      </c>
      <c r="C421" s="8">
        <f t="shared" si="130"/>
        <v>3</v>
      </c>
      <c r="D421" s="8">
        <f t="shared" si="130"/>
        <v>4</v>
      </c>
      <c r="E421" s="8">
        <f t="shared" si="130"/>
        <v>5</v>
      </c>
      <c r="F421" s="8">
        <f t="shared" si="130"/>
        <v>5</v>
      </c>
      <c r="G421" s="8">
        <f t="shared" si="130"/>
        <v>4</v>
      </c>
      <c r="H421" s="8">
        <f t="shared" si="130"/>
        <v>1</v>
      </c>
      <c r="I421" s="8">
        <f t="shared" si="130"/>
        <v>3</v>
      </c>
      <c r="J421" s="8">
        <f t="shared" si="130"/>
        <v>4</v>
      </c>
      <c r="K421" s="8">
        <f t="shared" si="130"/>
        <v>5</v>
      </c>
      <c r="L421" s="8">
        <f t="shared" si="130"/>
        <v>3</v>
      </c>
      <c r="M421" s="8">
        <f t="shared" si="130"/>
        <v>2</v>
      </c>
      <c r="N421" s="8">
        <f t="shared" si="130"/>
        <v>1</v>
      </c>
      <c r="O421" s="8">
        <f t="shared" si="130"/>
        <v>2</v>
      </c>
      <c r="P421" s="8">
        <f t="shared" si="129"/>
        <v>3</v>
      </c>
      <c r="Q421" s="8">
        <f t="shared" si="128"/>
        <v>4</v>
      </c>
      <c r="R421" s="8">
        <f t="shared" si="128"/>
        <v>5</v>
      </c>
      <c r="S421" s="8">
        <f t="shared" si="128"/>
        <v>5</v>
      </c>
      <c r="T421" s="8">
        <f t="shared" si="128"/>
        <v>4</v>
      </c>
      <c r="U421" s="8">
        <f t="shared" si="128"/>
        <v>4</v>
      </c>
      <c r="V421" s="8">
        <f t="shared" si="128"/>
        <v>5</v>
      </c>
      <c r="W421" s="8">
        <f t="shared" si="128"/>
        <v>0</v>
      </c>
      <c r="X421" s="8">
        <f t="shared" si="128"/>
        <v>0</v>
      </c>
      <c r="Y421" s="8">
        <f t="shared" si="128"/>
        <v>0</v>
      </c>
      <c r="Z421" s="8">
        <f t="shared" si="128"/>
        <v>0</v>
      </c>
      <c r="AA421" s="8">
        <f t="shared" si="128"/>
        <v>0</v>
      </c>
      <c r="AB421" s="8">
        <f t="shared" si="128"/>
        <v>0</v>
      </c>
      <c r="AC421" s="8">
        <f t="shared" si="128"/>
        <v>0</v>
      </c>
      <c r="AD421" s="8">
        <f t="shared" si="128"/>
        <v>0</v>
      </c>
      <c r="AE421" s="8">
        <f t="shared" si="128"/>
        <v>0</v>
      </c>
      <c r="AF421" s="8">
        <f t="shared" si="127"/>
        <v>0</v>
      </c>
      <c r="AG421" s="8">
        <f t="shared" si="126"/>
        <v>0</v>
      </c>
      <c r="AH421" s="8">
        <f t="shared" si="126"/>
        <v>0</v>
      </c>
      <c r="AI421" s="8">
        <f t="shared" si="126"/>
        <v>0</v>
      </c>
      <c r="AJ421" s="8">
        <f t="shared" si="126"/>
        <v>0</v>
      </c>
      <c r="AK421" s="8">
        <f t="shared" si="126"/>
        <v>0</v>
      </c>
      <c r="AL421" s="8">
        <f t="shared" si="126"/>
        <v>0</v>
      </c>
      <c r="AM421" s="8">
        <f t="shared" si="126"/>
        <v>0</v>
      </c>
      <c r="AN421" s="8">
        <f t="shared" si="126"/>
        <v>0</v>
      </c>
      <c r="AO421" s="8">
        <f t="shared" si="126"/>
        <v>0</v>
      </c>
      <c r="AP421" s="8">
        <f t="shared" si="126"/>
        <v>0</v>
      </c>
      <c r="AQ421" s="8">
        <f t="shared" si="126"/>
        <v>0</v>
      </c>
      <c r="AR421" s="8">
        <f t="shared" si="126"/>
        <v>0</v>
      </c>
      <c r="AS421" s="8">
        <f t="shared" si="126"/>
        <v>0</v>
      </c>
      <c r="AT421" s="8">
        <f t="shared" si="126"/>
        <v>0</v>
      </c>
      <c r="AU421" s="8">
        <f t="shared" si="126"/>
        <v>0</v>
      </c>
      <c r="AV421" s="8">
        <f t="shared" si="125"/>
        <v>0</v>
      </c>
      <c r="AW421" s="8">
        <f t="shared" si="124"/>
        <v>0</v>
      </c>
      <c r="AX421" s="8">
        <f t="shared" si="124"/>
        <v>0</v>
      </c>
      <c r="AY421" s="8">
        <f t="shared" si="124"/>
        <v>0</v>
      </c>
      <c r="AZ421" s="8">
        <f t="shared" si="124"/>
        <v>0</v>
      </c>
      <c r="BA421" s="8"/>
      <c r="BB421" s="8"/>
      <c r="BC421" s="8"/>
      <c r="BD421" s="8"/>
      <c r="BE421" s="8"/>
      <c r="BF421" s="8"/>
      <c r="BG421" s="8"/>
    </row>
    <row r="422" spans="1:59" x14ac:dyDescent="0.3">
      <c r="A422" s="8">
        <f t="shared" si="130"/>
        <v>1</v>
      </c>
      <c r="B422" s="8">
        <f t="shared" si="130"/>
        <v>2</v>
      </c>
      <c r="C422" s="8">
        <f t="shared" si="130"/>
        <v>3</v>
      </c>
      <c r="D422" s="8">
        <f t="shared" si="130"/>
        <v>4</v>
      </c>
      <c r="E422" s="8">
        <f t="shared" si="130"/>
        <v>5</v>
      </c>
      <c r="F422" s="8">
        <f t="shared" si="130"/>
        <v>5</v>
      </c>
      <c r="G422" s="8">
        <f t="shared" si="130"/>
        <v>4</v>
      </c>
      <c r="H422" s="8">
        <f t="shared" si="130"/>
        <v>1</v>
      </c>
      <c r="I422" s="8">
        <f t="shared" si="130"/>
        <v>3</v>
      </c>
      <c r="J422" s="8">
        <f t="shared" si="130"/>
        <v>4</v>
      </c>
      <c r="K422" s="8">
        <f t="shared" si="130"/>
        <v>5</v>
      </c>
      <c r="L422" s="8">
        <f t="shared" si="130"/>
        <v>3</v>
      </c>
      <c r="M422" s="8">
        <f t="shared" si="130"/>
        <v>2</v>
      </c>
      <c r="N422" s="8">
        <f t="shared" si="130"/>
        <v>1</v>
      </c>
      <c r="O422" s="8">
        <f t="shared" si="130"/>
        <v>2</v>
      </c>
      <c r="P422" s="8">
        <f t="shared" si="129"/>
        <v>3</v>
      </c>
      <c r="Q422" s="8">
        <f t="shared" si="128"/>
        <v>4</v>
      </c>
      <c r="R422" s="8">
        <f t="shared" si="128"/>
        <v>5</v>
      </c>
      <c r="S422" s="8">
        <f t="shared" si="128"/>
        <v>5</v>
      </c>
      <c r="T422" s="8">
        <f t="shared" si="128"/>
        <v>4</v>
      </c>
      <c r="U422" s="8">
        <f t="shared" si="128"/>
        <v>4</v>
      </c>
      <c r="V422" s="8">
        <f t="shared" si="128"/>
        <v>5</v>
      </c>
      <c r="W422" s="8">
        <f t="shared" si="128"/>
        <v>0</v>
      </c>
      <c r="X422" s="8">
        <f t="shared" si="128"/>
        <v>0</v>
      </c>
      <c r="Y422" s="8">
        <f t="shared" si="128"/>
        <v>0</v>
      </c>
      <c r="Z422" s="8">
        <f t="shared" si="128"/>
        <v>0</v>
      </c>
      <c r="AA422" s="8">
        <f t="shared" si="128"/>
        <v>0</v>
      </c>
      <c r="AB422" s="8">
        <f t="shared" si="128"/>
        <v>0</v>
      </c>
      <c r="AC422" s="8">
        <f t="shared" si="128"/>
        <v>0</v>
      </c>
      <c r="AD422" s="8">
        <f t="shared" si="128"/>
        <v>0</v>
      </c>
      <c r="AE422" s="8">
        <f t="shared" si="128"/>
        <v>0</v>
      </c>
      <c r="AF422" s="8">
        <f t="shared" si="127"/>
        <v>0</v>
      </c>
      <c r="AG422" s="8">
        <f t="shared" si="126"/>
        <v>0</v>
      </c>
      <c r="AH422" s="8">
        <f t="shared" si="126"/>
        <v>0</v>
      </c>
      <c r="AI422" s="8">
        <f t="shared" si="126"/>
        <v>0</v>
      </c>
      <c r="AJ422" s="8">
        <f t="shared" si="126"/>
        <v>0</v>
      </c>
      <c r="AK422" s="8">
        <f t="shared" si="126"/>
        <v>0</v>
      </c>
      <c r="AL422" s="8">
        <f t="shared" si="126"/>
        <v>0</v>
      </c>
      <c r="AM422" s="8">
        <f t="shared" si="126"/>
        <v>0</v>
      </c>
      <c r="AN422" s="8">
        <f t="shared" si="126"/>
        <v>0</v>
      </c>
      <c r="AO422" s="8">
        <f t="shared" si="126"/>
        <v>0</v>
      </c>
      <c r="AP422" s="8">
        <f t="shared" si="126"/>
        <v>0</v>
      </c>
      <c r="AQ422" s="8">
        <f t="shared" si="126"/>
        <v>0</v>
      </c>
      <c r="AR422" s="8">
        <f t="shared" si="126"/>
        <v>0</v>
      </c>
      <c r="AS422" s="8">
        <f t="shared" si="126"/>
        <v>0</v>
      </c>
      <c r="AT422" s="8">
        <f t="shared" si="126"/>
        <v>0</v>
      </c>
      <c r="AU422" s="8">
        <f t="shared" si="126"/>
        <v>0</v>
      </c>
      <c r="AV422" s="8">
        <f t="shared" si="125"/>
        <v>0</v>
      </c>
      <c r="AW422" s="8">
        <f t="shared" si="124"/>
        <v>0</v>
      </c>
      <c r="AX422" s="8">
        <f t="shared" si="124"/>
        <v>0</v>
      </c>
      <c r="AY422" s="8">
        <f t="shared" si="124"/>
        <v>0</v>
      </c>
      <c r="AZ422" s="8">
        <f t="shared" si="124"/>
        <v>0</v>
      </c>
      <c r="BA422" s="8"/>
      <c r="BB422" s="8"/>
      <c r="BC422" s="8"/>
      <c r="BD422" s="8"/>
      <c r="BE422" s="8"/>
      <c r="BF422" s="8"/>
      <c r="BG422" s="8"/>
    </row>
    <row r="423" spans="1:59" x14ac:dyDescent="0.3">
      <c r="A423" s="8">
        <f t="shared" si="130"/>
        <v>1</v>
      </c>
      <c r="B423" s="8">
        <f t="shared" si="130"/>
        <v>2</v>
      </c>
      <c r="C423" s="8">
        <f t="shared" si="130"/>
        <v>3</v>
      </c>
      <c r="D423" s="8">
        <f t="shared" si="130"/>
        <v>4</v>
      </c>
      <c r="E423" s="8">
        <f t="shared" si="130"/>
        <v>5</v>
      </c>
      <c r="F423" s="8">
        <f t="shared" si="130"/>
        <v>5</v>
      </c>
      <c r="G423" s="8">
        <f t="shared" si="130"/>
        <v>4</v>
      </c>
      <c r="H423" s="8">
        <f t="shared" si="130"/>
        <v>1</v>
      </c>
      <c r="I423" s="8">
        <f t="shared" si="130"/>
        <v>3</v>
      </c>
      <c r="J423" s="8">
        <f t="shared" si="130"/>
        <v>4</v>
      </c>
      <c r="K423" s="8">
        <f t="shared" si="130"/>
        <v>5</v>
      </c>
      <c r="L423" s="8">
        <f t="shared" si="130"/>
        <v>3</v>
      </c>
      <c r="M423" s="8">
        <f t="shared" si="130"/>
        <v>2</v>
      </c>
      <c r="N423" s="8">
        <f t="shared" si="130"/>
        <v>1</v>
      </c>
      <c r="O423" s="8">
        <f t="shared" si="130"/>
        <v>2</v>
      </c>
      <c r="P423" s="8">
        <f t="shared" si="129"/>
        <v>3</v>
      </c>
      <c r="Q423" s="8">
        <f t="shared" si="128"/>
        <v>4</v>
      </c>
      <c r="R423" s="8">
        <f t="shared" si="128"/>
        <v>5</v>
      </c>
      <c r="S423" s="8">
        <f t="shared" si="128"/>
        <v>5</v>
      </c>
      <c r="T423" s="8">
        <f t="shared" si="128"/>
        <v>4</v>
      </c>
      <c r="U423" s="8">
        <f t="shared" si="128"/>
        <v>4</v>
      </c>
      <c r="V423" s="8">
        <f t="shared" si="128"/>
        <v>5</v>
      </c>
      <c r="W423" s="8">
        <f t="shared" si="128"/>
        <v>0</v>
      </c>
      <c r="X423" s="8">
        <f t="shared" si="128"/>
        <v>0</v>
      </c>
      <c r="Y423" s="8">
        <f t="shared" si="128"/>
        <v>0</v>
      </c>
      <c r="Z423" s="8">
        <f t="shared" si="128"/>
        <v>0</v>
      </c>
      <c r="AA423" s="8">
        <f t="shared" si="128"/>
        <v>0</v>
      </c>
      <c r="AB423" s="8">
        <f t="shared" si="128"/>
        <v>0</v>
      </c>
      <c r="AC423" s="8">
        <f t="shared" si="128"/>
        <v>0</v>
      </c>
      <c r="AD423" s="8">
        <f t="shared" si="128"/>
        <v>0</v>
      </c>
      <c r="AE423" s="8">
        <f t="shared" si="128"/>
        <v>0</v>
      </c>
      <c r="AF423" s="8">
        <f t="shared" si="127"/>
        <v>0</v>
      </c>
      <c r="AG423" s="8">
        <f t="shared" si="126"/>
        <v>0</v>
      </c>
      <c r="AH423" s="8">
        <f t="shared" si="126"/>
        <v>0</v>
      </c>
      <c r="AI423" s="8">
        <f t="shared" si="126"/>
        <v>0</v>
      </c>
      <c r="AJ423" s="8">
        <f t="shared" si="126"/>
        <v>0</v>
      </c>
      <c r="AK423" s="8">
        <f t="shared" si="126"/>
        <v>0</v>
      </c>
      <c r="AL423" s="8">
        <f t="shared" si="126"/>
        <v>0</v>
      </c>
      <c r="AM423" s="8">
        <f t="shared" si="126"/>
        <v>0</v>
      </c>
      <c r="AN423" s="8">
        <f t="shared" si="126"/>
        <v>0</v>
      </c>
      <c r="AO423" s="8">
        <f t="shared" si="126"/>
        <v>0</v>
      </c>
      <c r="AP423" s="8">
        <f t="shared" si="126"/>
        <v>0</v>
      </c>
      <c r="AQ423" s="8">
        <f t="shared" si="126"/>
        <v>0</v>
      </c>
      <c r="AR423" s="8">
        <f t="shared" si="126"/>
        <v>0</v>
      </c>
      <c r="AS423" s="8">
        <f t="shared" si="126"/>
        <v>0</v>
      </c>
      <c r="AT423" s="8">
        <f t="shared" si="126"/>
        <v>0</v>
      </c>
      <c r="AU423" s="8">
        <f t="shared" si="126"/>
        <v>0</v>
      </c>
      <c r="AV423" s="8">
        <f t="shared" si="125"/>
        <v>0</v>
      </c>
      <c r="AW423" s="8">
        <f t="shared" si="125"/>
        <v>0</v>
      </c>
      <c r="AX423" s="8">
        <f t="shared" si="125"/>
        <v>0</v>
      </c>
      <c r="AY423" s="8">
        <f t="shared" si="125"/>
        <v>0</v>
      </c>
      <c r="AZ423" s="8">
        <f t="shared" si="125"/>
        <v>0</v>
      </c>
      <c r="BA423" s="8"/>
      <c r="BB423" s="8"/>
      <c r="BC423" s="8"/>
      <c r="BD423" s="8"/>
      <c r="BE423" s="8"/>
      <c r="BF423" s="8"/>
      <c r="BG423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200"/>
  <sheetViews>
    <sheetView topLeftCell="D1" workbookViewId="0">
      <selection activeCell="W1" sqref="W1"/>
    </sheetView>
  </sheetViews>
  <sheetFormatPr defaultRowHeight="14.4" x14ac:dyDescent="0.3"/>
  <sheetData>
    <row r="1" spans="1:23" x14ac:dyDescent="0.3">
      <c r="A1" s="6">
        <f>'D1'!BA123</f>
        <v>8.1632653061224483E-2</v>
      </c>
      <c r="B1" s="82">
        <f>'D1'!BB123</f>
        <v>0.35294117647058826</v>
      </c>
      <c r="C1" s="82">
        <f>'D1'!BC123</f>
        <v>0</v>
      </c>
      <c r="D1" s="82">
        <f>'D1'!BD123</f>
        <v>0</v>
      </c>
      <c r="E1" s="82">
        <f>'D1'!BE123</f>
        <v>0</v>
      </c>
      <c r="F1" s="82">
        <f>'D1'!BF123</f>
        <v>0</v>
      </c>
      <c r="G1" s="82">
        <f>'D1'!BG123</f>
        <v>0</v>
      </c>
      <c r="H1" s="145">
        <f>'D2'!BA123</f>
        <v>0</v>
      </c>
      <c r="I1" s="82">
        <f>'D2'!BB123</f>
        <v>0</v>
      </c>
      <c r="J1" s="82">
        <f>'D2'!BC123</f>
        <v>1.3333333333333333</v>
      </c>
      <c r="K1" s="82">
        <f>'D2'!BD123</f>
        <v>1.84375</v>
      </c>
      <c r="L1" s="82">
        <f>'D2'!BE123</f>
        <v>0</v>
      </c>
      <c r="M1" s="82">
        <f>'D2'!BF123</f>
        <v>0</v>
      </c>
      <c r="N1" s="82">
        <f>'D2'!BG123</f>
        <v>0</v>
      </c>
      <c r="O1" s="145">
        <f>'D3'!BA123</f>
        <v>1</v>
      </c>
      <c r="P1" s="82">
        <f>'D3'!BB123</f>
        <v>2</v>
      </c>
      <c r="Q1" s="82">
        <f>'D3'!BC123</f>
        <v>0.83333333333333337</v>
      </c>
      <c r="R1" s="82">
        <f>'D3'!BD123</f>
        <v>2.263157894736842</v>
      </c>
      <c r="S1" s="82">
        <f>'D3'!BE123</f>
        <v>0.48484848484848486</v>
      </c>
      <c r="T1" s="82">
        <f>'D3'!BF123</f>
        <v>0</v>
      </c>
      <c r="U1" s="82">
        <f>'D3'!BG123</f>
        <v>0</v>
      </c>
      <c r="W1">
        <f>'IA1'!E8</f>
        <v>80</v>
      </c>
    </row>
    <row r="2" spans="1:23" x14ac:dyDescent="0.3">
      <c r="A2" s="6">
        <f>'D1'!BA124</f>
        <v>2.4285714285714284</v>
      </c>
      <c r="B2" s="82">
        <f>'D1'!BB124</f>
        <v>2.2549019607843137</v>
      </c>
      <c r="C2" s="82">
        <f>'D1'!BC124</f>
        <v>0</v>
      </c>
      <c r="D2" s="82">
        <f>'D1'!BD124</f>
        <v>0</v>
      </c>
      <c r="E2" s="82">
        <f>'D1'!BE124</f>
        <v>0</v>
      </c>
      <c r="F2" s="82">
        <f>'D1'!BF124</f>
        <v>0</v>
      </c>
      <c r="G2" s="82">
        <f>'D1'!BG124</f>
        <v>0</v>
      </c>
      <c r="H2" s="145">
        <f>'D2'!BA124</f>
        <v>0</v>
      </c>
      <c r="I2" s="82">
        <f>'D2'!BB124</f>
        <v>0</v>
      </c>
      <c r="J2" s="82">
        <f>'D2'!BC124</f>
        <v>3.8333333333333335</v>
      </c>
      <c r="K2" s="82">
        <f>'D2'!BD124</f>
        <v>2.453125</v>
      </c>
      <c r="L2" s="82">
        <f>'D2'!BE124</f>
        <v>0</v>
      </c>
      <c r="M2" s="82">
        <f>'D2'!BF124</f>
        <v>0</v>
      </c>
      <c r="N2" s="82">
        <f>'D2'!BG124</f>
        <v>0</v>
      </c>
      <c r="O2" s="145">
        <f>'D3'!BA124</f>
        <v>4.6470588235294121</v>
      </c>
      <c r="P2" s="82">
        <f>'D3'!BB124</f>
        <v>5</v>
      </c>
      <c r="Q2" s="82">
        <f>'D3'!BC124</f>
        <v>4.3</v>
      </c>
      <c r="R2" s="82">
        <f>'D3'!BD124</f>
        <v>5</v>
      </c>
      <c r="S2" s="82">
        <f>'D3'!BE124</f>
        <v>4.8181818181818183</v>
      </c>
      <c r="T2" s="82">
        <f>'D3'!BF124</f>
        <v>0</v>
      </c>
      <c r="U2" s="82">
        <f>'D3'!BG124</f>
        <v>0</v>
      </c>
      <c r="W2">
        <f>W1</f>
        <v>80</v>
      </c>
    </row>
    <row r="3" spans="1:23" x14ac:dyDescent="0.3">
      <c r="A3" s="6">
        <f>'D1'!BA125</f>
        <v>1.6326530612244898</v>
      </c>
      <c r="B3" s="82">
        <f>'D1'!BB125</f>
        <v>1.5490196078431373</v>
      </c>
      <c r="C3" s="82">
        <f>'D1'!BC125</f>
        <v>0</v>
      </c>
      <c r="D3" s="82">
        <f>'D1'!BD125</f>
        <v>0</v>
      </c>
      <c r="E3" s="82">
        <f>'D1'!BE125</f>
        <v>0</v>
      </c>
      <c r="F3" s="82">
        <f>'D1'!BF125</f>
        <v>0</v>
      </c>
      <c r="G3" s="82">
        <f>'D1'!BG125</f>
        <v>0</v>
      </c>
      <c r="H3" s="145">
        <f>'D2'!BA125</f>
        <v>0</v>
      </c>
      <c r="I3" s="82">
        <f>'D2'!BB125</f>
        <v>0</v>
      </c>
      <c r="J3" s="82">
        <f>'D2'!BC125</f>
        <v>0.47222222222222221</v>
      </c>
      <c r="K3" s="82">
        <f>'D2'!BD125</f>
        <v>1.234375</v>
      </c>
      <c r="L3" s="82">
        <f>'D2'!BE125</f>
        <v>0</v>
      </c>
      <c r="M3" s="82">
        <f>'D2'!BF125</f>
        <v>0</v>
      </c>
      <c r="N3" s="82">
        <f>'D2'!BG125</f>
        <v>0</v>
      </c>
      <c r="O3" s="145">
        <f>'D3'!BA125</f>
        <v>5</v>
      </c>
      <c r="P3" s="82">
        <f>'D3'!BB125</f>
        <v>5</v>
      </c>
      <c r="Q3" s="82">
        <f>'D3'!BC125</f>
        <v>5</v>
      </c>
      <c r="R3" s="82">
        <f>'D3'!BD125</f>
        <v>5</v>
      </c>
      <c r="S3" s="82">
        <f>'D3'!BE125</f>
        <v>4.5151515151515156</v>
      </c>
      <c r="T3" s="82">
        <f>'D3'!BF125</f>
        <v>0</v>
      </c>
      <c r="U3" s="82">
        <f>'D3'!BG125</f>
        <v>0</v>
      </c>
      <c r="W3" s="91">
        <f t="shared" ref="W3:W66" si="0">W2</f>
        <v>80</v>
      </c>
    </row>
    <row r="4" spans="1:23" x14ac:dyDescent="0.3">
      <c r="A4" s="6">
        <f>'D1'!BA126</f>
        <v>2.7755102040816326</v>
      </c>
      <c r="B4" s="82">
        <f>'D1'!BB126</f>
        <v>1.9215686274509804</v>
      </c>
      <c r="C4" s="82">
        <f>'D1'!BC126</f>
        <v>0</v>
      </c>
      <c r="D4" s="82">
        <f>'D1'!BD126</f>
        <v>0</v>
      </c>
      <c r="E4" s="82">
        <f>'D1'!BE126</f>
        <v>0</v>
      </c>
      <c r="F4" s="82">
        <f>'D1'!BF126</f>
        <v>0</v>
      </c>
      <c r="G4" s="82">
        <f>'D1'!BG126</f>
        <v>0</v>
      </c>
      <c r="H4" s="145">
        <f>'D2'!BA126</f>
        <v>0</v>
      </c>
      <c r="I4" s="82">
        <f>'D2'!BB126</f>
        <v>0</v>
      </c>
      <c r="J4" s="82">
        <f>'D2'!BC126</f>
        <v>1.1666666666666667</v>
      </c>
      <c r="K4" s="82">
        <f>'D2'!BD126</f>
        <v>0.609375</v>
      </c>
      <c r="L4" s="82">
        <f>'D2'!BE126</f>
        <v>0</v>
      </c>
      <c r="M4" s="82">
        <f>'D2'!BF126</f>
        <v>0</v>
      </c>
      <c r="N4" s="82">
        <f>'D2'!BG126</f>
        <v>0</v>
      </c>
      <c r="O4" s="145">
        <f>'D3'!BA126</f>
        <v>3.4705882352941178</v>
      </c>
      <c r="P4" s="82">
        <f>'D3'!BB126</f>
        <v>2</v>
      </c>
      <c r="Q4" s="82">
        <f>'D3'!BC126</f>
        <v>4.8</v>
      </c>
      <c r="R4" s="82">
        <f>'D3'!BD126</f>
        <v>4.3684210526315788</v>
      </c>
      <c r="S4" s="82">
        <f>'D3'!BE126</f>
        <v>3.4848484848484849</v>
      </c>
      <c r="T4" s="82">
        <f>'D3'!BF126</f>
        <v>0</v>
      </c>
      <c r="U4" s="82">
        <f>'D3'!BG126</f>
        <v>0</v>
      </c>
      <c r="W4" s="91">
        <f t="shared" si="0"/>
        <v>80</v>
      </c>
    </row>
    <row r="5" spans="1:23" x14ac:dyDescent="0.3">
      <c r="A5" s="6">
        <f>'D1'!BA127</f>
        <v>2.4489795918367347</v>
      </c>
      <c r="B5" s="82">
        <f>'D1'!BB127</f>
        <v>2.5882352941176472</v>
      </c>
      <c r="C5" s="82">
        <f>'D1'!BC127</f>
        <v>0</v>
      </c>
      <c r="D5" s="82">
        <f>'D1'!BD127</f>
        <v>0</v>
      </c>
      <c r="E5" s="82">
        <f>'D1'!BE127</f>
        <v>0</v>
      </c>
      <c r="F5" s="82">
        <f>'D1'!BF127</f>
        <v>0</v>
      </c>
      <c r="G5" s="82">
        <f>'D1'!BG127</f>
        <v>0</v>
      </c>
      <c r="H5" s="145">
        <f>'D2'!BA127</f>
        <v>0</v>
      </c>
      <c r="I5" s="82">
        <f>'D2'!BB127</f>
        <v>0</v>
      </c>
      <c r="J5" s="82">
        <f>'D2'!BC127</f>
        <v>5</v>
      </c>
      <c r="K5" s="82">
        <f>'D2'!BD127</f>
        <v>4.875</v>
      </c>
      <c r="L5" s="82">
        <f>'D2'!BE127</f>
        <v>0</v>
      </c>
      <c r="M5" s="82">
        <f>'D2'!BF127</f>
        <v>0</v>
      </c>
      <c r="N5" s="82">
        <f>'D2'!BG127</f>
        <v>0</v>
      </c>
      <c r="O5" s="145">
        <f>'D3'!BA127</f>
        <v>1.4705882352941178</v>
      </c>
      <c r="P5" s="82">
        <f>'D3'!BB127</f>
        <v>5</v>
      </c>
      <c r="Q5" s="82">
        <f>'D3'!BC127</f>
        <v>4.0999999999999996</v>
      </c>
      <c r="R5" s="82">
        <f>'D3'!BD127</f>
        <v>4.6842105263157894</v>
      </c>
      <c r="S5" s="82">
        <f>'D3'!BE127</f>
        <v>2.8787878787878789</v>
      </c>
      <c r="T5" s="82">
        <f>'D3'!BF127</f>
        <v>0</v>
      </c>
      <c r="U5" s="82">
        <f>'D3'!BG127</f>
        <v>0</v>
      </c>
      <c r="W5" s="91">
        <f t="shared" si="0"/>
        <v>80</v>
      </c>
    </row>
    <row r="6" spans="1:23" x14ac:dyDescent="0.3">
      <c r="A6" s="6">
        <f>'D1'!BA128</f>
        <v>2.5306122448979593</v>
      </c>
      <c r="B6" s="82">
        <f>'D1'!BB128</f>
        <v>2.0784313725490198</v>
      </c>
      <c r="C6" s="82">
        <f>'D1'!BC128</f>
        <v>0</v>
      </c>
      <c r="D6" s="82">
        <f>'D1'!BD128</f>
        <v>0</v>
      </c>
      <c r="E6" s="82">
        <f>'D1'!BE128</f>
        <v>0</v>
      </c>
      <c r="F6" s="82">
        <f>'D1'!BF128</f>
        <v>0</v>
      </c>
      <c r="G6" s="82">
        <f>'D1'!BG128</f>
        <v>0</v>
      </c>
      <c r="H6" s="145">
        <f>'D2'!BA128</f>
        <v>0</v>
      </c>
      <c r="I6" s="82">
        <f>'D2'!BB128</f>
        <v>0</v>
      </c>
      <c r="J6" s="82">
        <f>'D2'!BC128</f>
        <v>5</v>
      </c>
      <c r="K6" s="82">
        <f>'D2'!BD128</f>
        <v>5</v>
      </c>
      <c r="L6" s="82">
        <f>'D2'!BE128</f>
        <v>0</v>
      </c>
      <c r="M6" s="82">
        <f>'D2'!BF128</f>
        <v>0</v>
      </c>
      <c r="N6" s="82">
        <f>'D2'!BG128</f>
        <v>0</v>
      </c>
      <c r="O6" s="145">
        <f>'D3'!BA128</f>
        <v>4.5294117647058822</v>
      </c>
      <c r="P6" s="82">
        <f>'D3'!BB128</f>
        <v>5</v>
      </c>
      <c r="Q6" s="82">
        <f>'D3'!BC128</f>
        <v>4.5333333333333332</v>
      </c>
      <c r="R6" s="82">
        <f>'D3'!BD128</f>
        <v>4.6842105263157894</v>
      </c>
      <c r="S6" s="82">
        <f>'D3'!BE128</f>
        <v>3.7878787878787881</v>
      </c>
      <c r="T6" s="82">
        <f>'D3'!BF128</f>
        <v>0</v>
      </c>
      <c r="U6" s="82">
        <f>'D3'!BG128</f>
        <v>0</v>
      </c>
      <c r="W6" s="91">
        <f t="shared" si="0"/>
        <v>80</v>
      </c>
    </row>
    <row r="7" spans="1:23" x14ac:dyDescent="0.3">
      <c r="A7" s="6">
        <f>'D1'!BA129</f>
        <v>3.1224489795918369</v>
      </c>
      <c r="B7" s="82">
        <f>'D1'!BB129</f>
        <v>2.607843137254902</v>
      </c>
      <c r="C7" s="82">
        <f>'D1'!BC129</f>
        <v>0</v>
      </c>
      <c r="D7" s="82">
        <f>'D1'!BD129</f>
        <v>0</v>
      </c>
      <c r="E7" s="82">
        <f>'D1'!BE129</f>
        <v>0</v>
      </c>
      <c r="F7" s="82">
        <f>'D1'!BF129</f>
        <v>0</v>
      </c>
      <c r="G7" s="82">
        <f>'D1'!BG129</f>
        <v>0</v>
      </c>
      <c r="H7" s="145">
        <f>'D2'!BA129</f>
        <v>0</v>
      </c>
      <c r="I7" s="82">
        <f>'D2'!BB129</f>
        <v>0</v>
      </c>
      <c r="J7" s="82">
        <f>'D2'!BC129</f>
        <v>4.4444444444444446</v>
      </c>
      <c r="K7" s="82">
        <f>'D2'!BD129</f>
        <v>4.15625</v>
      </c>
      <c r="L7" s="82">
        <f>'D2'!BE129</f>
        <v>0</v>
      </c>
      <c r="M7" s="82">
        <f>'D2'!BF129</f>
        <v>0</v>
      </c>
      <c r="N7" s="82">
        <f>'D2'!BG129</f>
        <v>0</v>
      </c>
      <c r="O7" s="145">
        <f>'D3'!BA129</f>
        <v>5</v>
      </c>
      <c r="P7" s="82">
        <f>'D3'!BB129</f>
        <v>5</v>
      </c>
      <c r="Q7" s="82">
        <f>'D3'!BC129</f>
        <v>4.8</v>
      </c>
      <c r="R7" s="82">
        <f>'D3'!BD129</f>
        <v>4.6842105263157894</v>
      </c>
      <c r="S7" s="82">
        <f>'D3'!BE129</f>
        <v>4.333333333333333</v>
      </c>
      <c r="T7" s="82">
        <f>'D3'!BF129</f>
        <v>0</v>
      </c>
      <c r="U7" s="82">
        <f>'D3'!BG129</f>
        <v>0</v>
      </c>
      <c r="W7" s="91">
        <f t="shared" si="0"/>
        <v>80</v>
      </c>
    </row>
    <row r="8" spans="1:23" x14ac:dyDescent="0.3">
      <c r="A8" s="6">
        <f>'D1'!BA130</f>
        <v>1.0408163265306123</v>
      </c>
      <c r="B8" s="82">
        <f>'D1'!BB130</f>
        <v>1.0392156862745099</v>
      </c>
      <c r="C8" s="82">
        <f>'D1'!BC130</f>
        <v>0</v>
      </c>
      <c r="D8" s="82">
        <f>'D1'!BD130</f>
        <v>0</v>
      </c>
      <c r="E8" s="82">
        <f>'D1'!BE130</f>
        <v>0</v>
      </c>
      <c r="F8" s="82">
        <f>'D1'!BF130</f>
        <v>0</v>
      </c>
      <c r="G8" s="82">
        <f>'D1'!BG130</f>
        <v>0</v>
      </c>
      <c r="H8" s="145">
        <f>'D2'!BA130</f>
        <v>0</v>
      </c>
      <c r="I8" s="82">
        <f>'D2'!BB130</f>
        <v>0</v>
      </c>
      <c r="J8" s="82">
        <f>'D2'!BC130</f>
        <v>4.1388888888888893</v>
      </c>
      <c r="K8" s="82">
        <f>'D2'!BD130</f>
        <v>2.953125</v>
      </c>
      <c r="L8" s="82">
        <f>'D2'!BE130</f>
        <v>0</v>
      </c>
      <c r="M8" s="82">
        <f>'D2'!BF130</f>
        <v>0</v>
      </c>
      <c r="N8" s="82">
        <f>'D2'!BG130</f>
        <v>0</v>
      </c>
      <c r="O8" s="145">
        <f>'D3'!BA130</f>
        <v>5</v>
      </c>
      <c r="P8" s="82">
        <f>'D3'!BB130</f>
        <v>5</v>
      </c>
      <c r="Q8" s="82">
        <f>'D3'!BC130</f>
        <v>5</v>
      </c>
      <c r="R8" s="82">
        <f>'D3'!BD130</f>
        <v>3.6315789473684212</v>
      </c>
      <c r="S8" s="82">
        <f>'D3'!BE130</f>
        <v>4.0303030303030303</v>
      </c>
      <c r="T8" s="82">
        <f>'D3'!BF130</f>
        <v>0</v>
      </c>
      <c r="U8" s="82">
        <f>'D3'!BG130</f>
        <v>0</v>
      </c>
      <c r="W8" s="91">
        <f t="shared" si="0"/>
        <v>80</v>
      </c>
    </row>
    <row r="9" spans="1:23" x14ac:dyDescent="0.3">
      <c r="A9" s="6">
        <f>'D1'!BA131</f>
        <v>4.8775510204081636</v>
      </c>
      <c r="B9" s="82">
        <f>'D1'!BB131</f>
        <v>4.882352941176471</v>
      </c>
      <c r="C9" s="82">
        <f>'D1'!BC131</f>
        <v>0</v>
      </c>
      <c r="D9" s="82">
        <f>'D1'!BD131</f>
        <v>0</v>
      </c>
      <c r="E9" s="82">
        <f>'D1'!BE131</f>
        <v>0</v>
      </c>
      <c r="F9" s="82">
        <f>'D1'!BF131</f>
        <v>0</v>
      </c>
      <c r="G9" s="82">
        <f>'D1'!BG131</f>
        <v>0</v>
      </c>
      <c r="H9" s="145">
        <f>'D2'!BA131</f>
        <v>0</v>
      </c>
      <c r="I9" s="82">
        <f>'D2'!BB131</f>
        <v>0</v>
      </c>
      <c r="J9" s="82">
        <f>'D2'!BC131</f>
        <v>4.6190476190476186</v>
      </c>
      <c r="K9" s="82">
        <f>'D2'!BD131</f>
        <v>3.671875</v>
      </c>
      <c r="L9" s="82">
        <f>'D2'!BE131</f>
        <v>0</v>
      </c>
      <c r="M9" s="82">
        <f>'D2'!BF131</f>
        <v>0</v>
      </c>
      <c r="N9" s="82">
        <f>'D2'!BG131</f>
        <v>0</v>
      </c>
      <c r="O9" s="145">
        <f>'D3'!BA131</f>
        <v>5</v>
      </c>
      <c r="P9" s="82">
        <f>'D3'!BB131</f>
        <v>5</v>
      </c>
      <c r="Q9" s="82">
        <f>'D3'!BC131</f>
        <v>5</v>
      </c>
      <c r="R9" s="82">
        <f>'D3'!BD131</f>
        <v>5</v>
      </c>
      <c r="S9" s="82">
        <f>'D3'!BE131</f>
        <v>5</v>
      </c>
      <c r="T9" s="82">
        <f>'D3'!BF131</f>
        <v>0</v>
      </c>
      <c r="U9" s="82">
        <f>'D3'!BG131</f>
        <v>0</v>
      </c>
      <c r="W9" s="91">
        <f t="shared" si="0"/>
        <v>80</v>
      </c>
    </row>
    <row r="10" spans="1:23" x14ac:dyDescent="0.3">
      <c r="A10" s="6">
        <f>'D1'!BA132</f>
        <v>5</v>
      </c>
      <c r="B10" s="82">
        <f>'D1'!BB132</f>
        <v>5</v>
      </c>
      <c r="C10" s="82">
        <f>'D1'!BC132</f>
        <v>0</v>
      </c>
      <c r="D10" s="82">
        <f>'D1'!BD132</f>
        <v>0</v>
      </c>
      <c r="E10" s="82">
        <f>'D1'!BE132</f>
        <v>0</v>
      </c>
      <c r="F10" s="82">
        <f>'D1'!BF132</f>
        <v>0</v>
      </c>
      <c r="G10" s="82">
        <f>'D1'!BG132</f>
        <v>0</v>
      </c>
      <c r="H10" s="145">
        <f>'D2'!BA132</f>
        <v>0</v>
      </c>
      <c r="I10" s="82">
        <f>'D2'!BB132</f>
        <v>0</v>
      </c>
      <c r="J10" s="82">
        <f>'D2'!BC132</f>
        <v>5</v>
      </c>
      <c r="K10" s="82">
        <f>'D2'!BD132</f>
        <v>5</v>
      </c>
      <c r="L10" s="82">
        <f>'D2'!BE132</f>
        <v>0</v>
      </c>
      <c r="M10" s="82">
        <f>'D2'!BF132</f>
        <v>0</v>
      </c>
      <c r="N10" s="82">
        <f>'D2'!BG132</f>
        <v>0</v>
      </c>
      <c r="O10" s="145">
        <f>'D3'!BA132</f>
        <v>5</v>
      </c>
      <c r="P10" s="82">
        <f>'D3'!BB132</f>
        <v>5</v>
      </c>
      <c r="Q10" s="82">
        <f>'D3'!BC132</f>
        <v>5</v>
      </c>
      <c r="R10" s="82">
        <f>'D3'!BD132</f>
        <v>5</v>
      </c>
      <c r="S10" s="82">
        <f>'D3'!BE132</f>
        <v>5</v>
      </c>
      <c r="T10" s="82">
        <f>'D3'!BF132</f>
        <v>0</v>
      </c>
      <c r="U10" s="82">
        <f>'D3'!BG132</f>
        <v>0</v>
      </c>
      <c r="W10" s="91">
        <f t="shared" si="0"/>
        <v>80</v>
      </c>
    </row>
    <row r="11" spans="1:23" x14ac:dyDescent="0.3">
      <c r="A11" s="6">
        <f>'D1'!BA133</f>
        <v>4.0816326530612242E-2</v>
      </c>
      <c r="B11" s="82">
        <f>'D1'!BB133</f>
        <v>0.15686274509803921</v>
      </c>
      <c r="C11" s="82">
        <f>'D1'!BC133</f>
        <v>0</v>
      </c>
      <c r="D11" s="82">
        <f>'D1'!BD133</f>
        <v>0</v>
      </c>
      <c r="E11" s="82">
        <f>'D1'!BE133</f>
        <v>0</v>
      </c>
      <c r="F11" s="82">
        <f>'D1'!BF133</f>
        <v>0</v>
      </c>
      <c r="G11" s="82">
        <f>'D1'!BG133</f>
        <v>0</v>
      </c>
      <c r="H11" s="145">
        <f>'D2'!BA133</f>
        <v>0</v>
      </c>
      <c r="I11" s="82">
        <f>'D2'!BB133</f>
        <v>0</v>
      </c>
      <c r="J11" s="82">
        <f>'D2'!BC133</f>
        <v>0.1111111111111111</v>
      </c>
      <c r="K11" s="82">
        <f>'D2'!BD133</f>
        <v>0.328125</v>
      </c>
      <c r="L11" s="82">
        <f>'D2'!BE133</f>
        <v>0</v>
      </c>
      <c r="M11" s="82">
        <f>'D2'!BF133</f>
        <v>0</v>
      </c>
      <c r="N11" s="82">
        <f>'D2'!BG133</f>
        <v>0</v>
      </c>
      <c r="O11" s="145">
        <f>'D3'!BA133</f>
        <v>3</v>
      </c>
      <c r="P11" s="82">
        <f>'D3'!BB133</f>
        <v>5</v>
      </c>
      <c r="Q11" s="82">
        <f>'D3'!BC133</f>
        <v>2.3666666666666667</v>
      </c>
      <c r="R11" s="82">
        <f>'D3'!BD133</f>
        <v>3.3157894736842106</v>
      </c>
      <c r="S11" s="82">
        <f>'D3'!BE133</f>
        <v>2.9090909090909092</v>
      </c>
      <c r="T11" s="82">
        <f>'D3'!BF133</f>
        <v>0</v>
      </c>
      <c r="U11" s="82">
        <f>'D3'!BG133</f>
        <v>0</v>
      </c>
      <c r="W11" s="91">
        <f t="shared" si="0"/>
        <v>80</v>
      </c>
    </row>
    <row r="12" spans="1:23" x14ac:dyDescent="0.3">
      <c r="A12" s="6">
        <f>'D1'!BA134</f>
        <v>3.795918367346939</v>
      </c>
      <c r="B12" s="82">
        <f>'D1'!BB134</f>
        <v>3.2745098039215685</v>
      </c>
      <c r="C12" s="82">
        <f>'D1'!BC134</f>
        <v>0</v>
      </c>
      <c r="D12" s="82">
        <f>'D1'!BD134</f>
        <v>0</v>
      </c>
      <c r="E12" s="82">
        <f>'D1'!BE134</f>
        <v>0</v>
      </c>
      <c r="F12" s="82">
        <f>'D1'!BF134</f>
        <v>0</v>
      </c>
      <c r="G12" s="82">
        <f>'D1'!BG134</f>
        <v>0</v>
      </c>
      <c r="H12" s="145">
        <f>'D2'!BA134</f>
        <v>0</v>
      </c>
      <c r="I12" s="82">
        <f>'D2'!BB134</f>
        <v>0</v>
      </c>
      <c r="J12" s="82">
        <f>'D2'!BC134</f>
        <v>3.9444444444444446</v>
      </c>
      <c r="K12" s="82">
        <f>'D2'!BD134</f>
        <v>3.359375</v>
      </c>
      <c r="L12" s="82">
        <f>'D2'!BE134</f>
        <v>0</v>
      </c>
      <c r="M12" s="82">
        <f>'D2'!BF134</f>
        <v>0</v>
      </c>
      <c r="N12" s="82">
        <f>'D2'!BG134</f>
        <v>0</v>
      </c>
      <c r="O12" s="145">
        <f>'D3'!BA134</f>
        <v>5</v>
      </c>
      <c r="P12" s="82">
        <f>'D3'!BB134</f>
        <v>5</v>
      </c>
      <c r="Q12" s="82">
        <f>'D3'!BC134</f>
        <v>5</v>
      </c>
      <c r="R12" s="82">
        <f>'D3'!BD134</f>
        <v>5</v>
      </c>
      <c r="S12" s="82">
        <f>'D3'!BE134</f>
        <v>4.8181818181818183</v>
      </c>
      <c r="T12" s="82">
        <f>'D3'!BF134</f>
        <v>0</v>
      </c>
      <c r="U12" s="82">
        <f>'D3'!BG134</f>
        <v>0</v>
      </c>
      <c r="W12" s="91">
        <f t="shared" si="0"/>
        <v>80</v>
      </c>
    </row>
    <row r="13" spans="1:23" x14ac:dyDescent="0.3">
      <c r="A13" s="6">
        <f>'D1'!BA135</f>
        <v>4.204081632653061</v>
      </c>
      <c r="B13" s="82">
        <f>'D1'!BB135</f>
        <v>4.882352941176471</v>
      </c>
      <c r="C13" s="82">
        <f>'D1'!BC135</f>
        <v>0</v>
      </c>
      <c r="D13" s="82">
        <f>'D1'!BD135</f>
        <v>0</v>
      </c>
      <c r="E13" s="82">
        <f>'D1'!BE135</f>
        <v>0</v>
      </c>
      <c r="F13" s="82">
        <f>'D1'!BF135</f>
        <v>0</v>
      </c>
      <c r="G13" s="82">
        <f>'D1'!BG135</f>
        <v>0</v>
      </c>
      <c r="H13" s="145">
        <f>'D2'!BA135</f>
        <v>0</v>
      </c>
      <c r="I13" s="82">
        <f>'D2'!BB135</f>
        <v>0</v>
      </c>
      <c r="J13" s="82">
        <f>'D2'!BC135</f>
        <v>5</v>
      </c>
      <c r="K13" s="82">
        <f>'D2'!BD135</f>
        <v>5</v>
      </c>
      <c r="L13" s="82">
        <f>'D2'!BE135</f>
        <v>0</v>
      </c>
      <c r="M13" s="82">
        <f>'D2'!BF135</f>
        <v>0</v>
      </c>
      <c r="N13" s="82">
        <f>'D2'!BG135</f>
        <v>0</v>
      </c>
      <c r="O13" s="145">
        <f>'D3'!BA135</f>
        <v>5</v>
      </c>
      <c r="P13" s="82">
        <f>'D3'!BB135</f>
        <v>5</v>
      </c>
      <c r="Q13" s="82">
        <f>'D3'!BC135</f>
        <v>5</v>
      </c>
      <c r="R13" s="82">
        <f>'D3'!BD135</f>
        <v>4.6842105263157894</v>
      </c>
      <c r="S13" s="82">
        <f>'D3'!BE135</f>
        <v>5</v>
      </c>
      <c r="T13" s="82">
        <f>'D3'!BF135</f>
        <v>0</v>
      </c>
      <c r="U13" s="82">
        <f>'D3'!BG135</f>
        <v>0</v>
      </c>
      <c r="W13" s="91">
        <f t="shared" si="0"/>
        <v>80</v>
      </c>
    </row>
    <row r="14" spans="1:23" x14ac:dyDescent="0.3">
      <c r="A14" s="6">
        <f>'D1'!BA136</f>
        <v>4.795918367346939</v>
      </c>
      <c r="B14" s="82">
        <f>'D1'!BB136</f>
        <v>4.882352941176471</v>
      </c>
      <c r="C14" s="82">
        <f>'D1'!BC136</f>
        <v>0</v>
      </c>
      <c r="D14" s="82">
        <f>'D1'!BD136</f>
        <v>0</v>
      </c>
      <c r="E14" s="82">
        <f>'D1'!BE136</f>
        <v>0</v>
      </c>
      <c r="F14" s="82">
        <f>'D1'!BF136</f>
        <v>0</v>
      </c>
      <c r="G14" s="82">
        <f>'D1'!BG136</f>
        <v>0</v>
      </c>
      <c r="H14" s="145">
        <f>'D2'!BA136</f>
        <v>0</v>
      </c>
      <c r="I14" s="82">
        <f>'D2'!BB136</f>
        <v>0</v>
      </c>
      <c r="J14" s="82">
        <f>'D2'!BC136</f>
        <v>5</v>
      </c>
      <c r="K14" s="82">
        <f>'D2'!BD136</f>
        <v>5</v>
      </c>
      <c r="L14" s="82">
        <f>'D2'!BE136</f>
        <v>0</v>
      </c>
      <c r="M14" s="82">
        <f>'D2'!BF136</f>
        <v>0</v>
      </c>
      <c r="N14" s="82">
        <f>'D2'!BG136</f>
        <v>0</v>
      </c>
      <c r="O14" s="145">
        <f>'D3'!BA136</f>
        <v>5</v>
      </c>
      <c r="P14" s="82">
        <f>'D3'!BB136</f>
        <v>5</v>
      </c>
      <c r="Q14" s="82">
        <f>'D3'!BC136</f>
        <v>4.8</v>
      </c>
      <c r="R14" s="82">
        <f>'D3'!BD136</f>
        <v>5</v>
      </c>
      <c r="S14" s="82">
        <f>'D3'!BE136</f>
        <v>5</v>
      </c>
      <c r="T14" s="82">
        <f>'D3'!BF136</f>
        <v>0</v>
      </c>
      <c r="U14" s="82">
        <f>'D3'!BG136</f>
        <v>0</v>
      </c>
      <c r="W14" s="91">
        <f t="shared" si="0"/>
        <v>80</v>
      </c>
    </row>
    <row r="15" spans="1:23" x14ac:dyDescent="0.3">
      <c r="A15" s="6">
        <f>'D1'!BA137</f>
        <v>5</v>
      </c>
      <c r="B15" s="82">
        <f>'D1'!BB137</f>
        <v>5</v>
      </c>
      <c r="C15" s="82">
        <f>'D1'!BC137</f>
        <v>0</v>
      </c>
      <c r="D15" s="82">
        <f>'D1'!BD137</f>
        <v>0</v>
      </c>
      <c r="E15" s="82">
        <f>'D1'!BE137</f>
        <v>0</v>
      </c>
      <c r="F15" s="82">
        <f>'D1'!BF137</f>
        <v>0</v>
      </c>
      <c r="G15" s="82">
        <f>'D1'!BG137</f>
        <v>0</v>
      </c>
      <c r="H15" s="145">
        <f>'D2'!BA137</f>
        <v>0</v>
      </c>
      <c r="I15" s="82">
        <f>'D2'!BB137</f>
        <v>0</v>
      </c>
      <c r="J15" s="82">
        <f>'D2'!BC137</f>
        <v>5</v>
      </c>
      <c r="K15" s="82">
        <f>'D2'!BD137</f>
        <v>5</v>
      </c>
      <c r="L15" s="82">
        <f>'D2'!BE137</f>
        <v>0</v>
      </c>
      <c r="M15" s="82">
        <f>'D2'!BF137</f>
        <v>0</v>
      </c>
      <c r="N15" s="82">
        <f>'D2'!BG137</f>
        <v>0</v>
      </c>
      <c r="O15" s="145">
        <f>'D3'!BA137</f>
        <v>5</v>
      </c>
      <c r="P15" s="82">
        <f>'D3'!BB137</f>
        <v>5</v>
      </c>
      <c r="Q15" s="82">
        <f>'D3'!BC137</f>
        <v>5</v>
      </c>
      <c r="R15" s="82">
        <f>'D3'!BD137</f>
        <v>5</v>
      </c>
      <c r="S15" s="82">
        <f>'D3'!BE137</f>
        <v>5</v>
      </c>
      <c r="T15" s="82">
        <f>'D3'!BF137</f>
        <v>0</v>
      </c>
      <c r="U15" s="82">
        <f>'D3'!BG137</f>
        <v>0</v>
      </c>
      <c r="W15" s="91">
        <f t="shared" si="0"/>
        <v>80</v>
      </c>
    </row>
    <row r="16" spans="1:23" x14ac:dyDescent="0.3">
      <c r="A16" s="6">
        <f>'D1'!BA138</f>
        <v>2.1428571428571428</v>
      </c>
      <c r="B16" s="82">
        <f>'D1'!BB138</f>
        <v>2.0784313725490198</v>
      </c>
      <c r="C16" s="82">
        <f>'D1'!BC138</f>
        <v>0</v>
      </c>
      <c r="D16" s="82">
        <f>'D1'!BD138</f>
        <v>0</v>
      </c>
      <c r="E16" s="82">
        <f>'D1'!BE138</f>
        <v>0</v>
      </c>
      <c r="F16" s="82">
        <f>'D1'!BF138</f>
        <v>0</v>
      </c>
      <c r="G16" s="82">
        <f>'D1'!BG138</f>
        <v>0</v>
      </c>
      <c r="H16" s="145">
        <f>'D2'!BA138</f>
        <v>0</v>
      </c>
      <c r="I16" s="82">
        <f>'D2'!BB138</f>
        <v>0</v>
      </c>
      <c r="J16" s="82">
        <f>'D2'!BC138</f>
        <v>2.7777777777777777</v>
      </c>
      <c r="K16" s="82">
        <f>'D2'!BD138</f>
        <v>1.953125</v>
      </c>
      <c r="L16" s="82">
        <f>'D2'!BE138</f>
        <v>0</v>
      </c>
      <c r="M16" s="82">
        <f>'D2'!BF138</f>
        <v>0</v>
      </c>
      <c r="N16" s="82">
        <f>'D2'!BG138</f>
        <v>0</v>
      </c>
      <c r="O16" s="145">
        <f>'D3'!BA138</f>
        <v>5</v>
      </c>
      <c r="P16" s="82">
        <f>'D3'!BB138</f>
        <v>5</v>
      </c>
      <c r="Q16" s="82">
        <f>'D3'!BC138</f>
        <v>4.7333333333333334</v>
      </c>
      <c r="R16" s="82">
        <f>'D3'!BD138</f>
        <v>4.3684210526315788</v>
      </c>
      <c r="S16" s="82">
        <f>'D3'!BE138</f>
        <v>3.8484848484848486</v>
      </c>
      <c r="T16" s="82">
        <f>'D3'!BF138</f>
        <v>0</v>
      </c>
      <c r="U16" s="82">
        <f>'D3'!BG138</f>
        <v>0</v>
      </c>
      <c r="W16" s="91">
        <f t="shared" si="0"/>
        <v>80</v>
      </c>
    </row>
    <row r="17" spans="1:23" x14ac:dyDescent="0.3">
      <c r="A17" s="6">
        <f>'D1'!BA139</f>
        <v>4.8775510204081636</v>
      </c>
      <c r="B17" s="82">
        <f>'D1'!BB139</f>
        <v>4.2941176470588234</v>
      </c>
      <c r="C17" s="82">
        <f>'D1'!BC139</f>
        <v>0</v>
      </c>
      <c r="D17" s="82">
        <f>'D1'!BD139</f>
        <v>0</v>
      </c>
      <c r="E17" s="82">
        <f>'D1'!BE139</f>
        <v>0</v>
      </c>
      <c r="F17" s="82">
        <f>'D1'!BF139</f>
        <v>0</v>
      </c>
      <c r="G17" s="82">
        <f>'D1'!BG139</f>
        <v>0</v>
      </c>
      <c r="H17" s="145">
        <f>'D2'!BA139</f>
        <v>0</v>
      </c>
      <c r="I17" s="82">
        <f>'D2'!BB139</f>
        <v>0</v>
      </c>
      <c r="J17" s="82">
        <f>'D2'!BC139</f>
        <v>4.4444444444444446</v>
      </c>
      <c r="K17" s="82">
        <f>'D2'!BD139</f>
        <v>3.390625</v>
      </c>
      <c r="L17" s="82">
        <f>'D2'!BE139</f>
        <v>0</v>
      </c>
      <c r="M17" s="82">
        <f>'D2'!BF139</f>
        <v>0</v>
      </c>
      <c r="N17" s="82">
        <f>'D2'!BG139</f>
        <v>0</v>
      </c>
      <c r="O17" s="145">
        <f>'D3'!BA139</f>
        <v>5</v>
      </c>
      <c r="P17" s="82">
        <f>'D3'!BB139</f>
        <v>5</v>
      </c>
      <c r="Q17" s="82">
        <f>'D3'!BC139</f>
        <v>2.8333333333333335</v>
      </c>
      <c r="R17" s="82">
        <f>'D3'!BD139</f>
        <v>3.3157894736842106</v>
      </c>
      <c r="S17" s="82">
        <f>'D3'!BE139</f>
        <v>4.0303030303030303</v>
      </c>
      <c r="T17" s="82">
        <f>'D3'!BF139</f>
        <v>0</v>
      </c>
      <c r="U17" s="82">
        <f>'D3'!BG139</f>
        <v>0</v>
      </c>
      <c r="W17" s="91">
        <f t="shared" si="0"/>
        <v>80</v>
      </c>
    </row>
    <row r="18" spans="1:23" x14ac:dyDescent="0.3">
      <c r="A18" s="6">
        <f>'D1'!BA140</f>
        <v>5</v>
      </c>
      <c r="B18" s="82">
        <f>'D1'!BB140</f>
        <v>5</v>
      </c>
      <c r="C18" s="82">
        <f>'D1'!BC140</f>
        <v>0</v>
      </c>
      <c r="D18" s="82">
        <f>'D1'!BD140</f>
        <v>0</v>
      </c>
      <c r="E18" s="82">
        <f>'D1'!BE140</f>
        <v>0</v>
      </c>
      <c r="F18" s="82">
        <f>'D1'!BF140</f>
        <v>0</v>
      </c>
      <c r="G18" s="82">
        <f>'D1'!BG140</f>
        <v>0</v>
      </c>
      <c r="H18" s="145">
        <f>'D2'!BA140</f>
        <v>0</v>
      </c>
      <c r="I18" s="82">
        <f>'D2'!BB140</f>
        <v>0</v>
      </c>
      <c r="J18" s="82">
        <f>'D2'!BC140</f>
        <v>5</v>
      </c>
      <c r="K18" s="82">
        <f>'D2'!BD140</f>
        <v>5</v>
      </c>
      <c r="L18" s="82">
        <f>'D2'!BE140</f>
        <v>0</v>
      </c>
      <c r="M18" s="82">
        <f>'D2'!BF140</f>
        <v>0</v>
      </c>
      <c r="N18" s="82">
        <f>'D2'!BG140</f>
        <v>0</v>
      </c>
      <c r="O18" s="145">
        <f>'D3'!BA140</f>
        <v>3.4705882352941178</v>
      </c>
      <c r="P18" s="82">
        <f>'D3'!BB140</f>
        <v>5</v>
      </c>
      <c r="Q18" s="82">
        <f>'D3'!BC140</f>
        <v>4.5333333333333332</v>
      </c>
      <c r="R18" s="82">
        <f>'D3'!BD140</f>
        <v>5</v>
      </c>
      <c r="S18" s="82">
        <f>'D3'!BE140</f>
        <v>4.8181818181818183</v>
      </c>
      <c r="T18" s="82">
        <f>'D3'!BF140</f>
        <v>0</v>
      </c>
      <c r="U18" s="82">
        <f>'D3'!BG140</f>
        <v>0</v>
      </c>
      <c r="W18" s="91">
        <f t="shared" si="0"/>
        <v>80</v>
      </c>
    </row>
    <row r="19" spans="1:23" x14ac:dyDescent="0.3">
      <c r="A19" s="6">
        <f>'D1'!BA141</f>
        <v>5</v>
      </c>
      <c r="B19" s="82">
        <f>'D1'!BB141</f>
        <v>4.8431372549019605</v>
      </c>
      <c r="C19" s="82">
        <f>'D1'!BC141</f>
        <v>0</v>
      </c>
      <c r="D19" s="82">
        <f>'D1'!BD141</f>
        <v>0</v>
      </c>
      <c r="E19" s="82">
        <f>'D1'!BE141</f>
        <v>0</v>
      </c>
      <c r="F19" s="82">
        <f>'D1'!BF141</f>
        <v>0</v>
      </c>
      <c r="G19" s="82">
        <f>'D1'!BG141</f>
        <v>0</v>
      </c>
      <c r="H19" s="145">
        <f>'D2'!BA141</f>
        <v>0</v>
      </c>
      <c r="I19" s="82">
        <f>'D2'!BB141</f>
        <v>0</v>
      </c>
      <c r="J19" s="82">
        <f>'D2'!BC141</f>
        <v>5</v>
      </c>
      <c r="K19" s="82">
        <f>'D2'!BD141</f>
        <v>5</v>
      </c>
      <c r="L19" s="82">
        <f>'D2'!BE141</f>
        <v>0</v>
      </c>
      <c r="M19" s="82">
        <f>'D2'!BF141</f>
        <v>0</v>
      </c>
      <c r="N19" s="82">
        <f>'D2'!BG141</f>
        <v>0</v>
      </c>
      <c r="O19" s="145">
        <f>'D3'!BA141</f>
        <v>5</v>
      </c>
      <c r="P19" s="82">
        <f>'D3'!BB141</f>
        <v>5</v>
      </c>
      <c r="Q19" s="82">
        <f>'D3'!BC141</f>
        <v>5</v>
      </c>
      <c r="R19" s="82">
        <f>'D3'!BD141</f>
        <v>5</v>
      </c>
      <c r="S19" s="82">
        <f>'D3'!BE141</f>
        <v>5</v>
      </c>
      <c r="T19" s="82">
        <f>'D3'!BF141</f>
        <v>0</v>
      </c>
      <c r="U19" s="82">
        <f>'D3'!BG141</f>
        <v>0</v>
      </c>
      <c r="W19" s="91">
        <f t="shared" si="0"/>
        <v>80</v>
      </c>
    </row>
    <row r="20" spans="1:23" x14ac:dyDescent="0.3">
      <c r="A20" s="6">
        <f>'D1'!BA142</f>
        <v>5</v>
      </c>
      <c r="B20" s="82">
        <f>'D1'!BB142</f>
        <v>5</v>
      </c>
      <c r="C20" s="82">
        <f>'D1'!BC142</f>
        <v>0</v>
      </c>
      <c r="D20" s="82">
        <f>'D1'!BD142</f>
        <v>0</v>
      </c>
      <c r="E20" s="82">
        <f>'D1'!BE142</f>
        <v>0</v>
      </c>
      <c r="F20" s="82">
        <f>'D1'!BF142</f>
        <v>0</v>
      </c>
      <c r="G20" s="82">
        <f>'D1'!BG142</f>
        <v>0</v>
      </c>
      <c r="H20" s="145">
        <f>'D2'!BA142</f>
        <v>0</v>
      </c>
      <c r="I20" s="82">
        <f>'D2'!BB142</f>
        <v>0</v>
      </c>
      <c r="J20" s="82">
        <f>'D2'!BC142</f>
        <v>5</v>
      </c>
      <c r="K20" s="82">
        <f>'D2'!BD142</f>
        <v>5</v>
      </c>
      <c r="L20" s="82">
        <f>'D2'!BE142</f>
        <v>0</v>
      </c>
      <c r="M20" s="82">
        <f>'D2'!BF142</f>
        <v>0</v>
      </c>
      <c r="N20" s="82">
        <f>'D2'!BG142</f>
        <v>0</v>
      </c>
      <c r="O20" s="145">
        <f>'D3'!BA142</f>
        <v>4.4117647058823533</v>
      </c>
      <c r="P20" s="82">
        <f>'D3'!BB142</f>
        <v>5</v>
      </c>
      <c r="Q20" s="82">
        <f>'D3'!BC142</f>
        <v>5</v>
      </c>
      <c r="R20" s="82">
        <f>'D3'!BD142</f>
        <v>5</v>
      </c>
      <c r="S20" s="82">
        <f>'D3'!BE142</f>
        <v>5</v>
      </c>
      <c r="T20" s="82">
        <f>'D3'!BF142</f>
        <v>0</v>
      </c>
      <c r="U20" s="82">
        <f>'D3'!BG142</f>
        <v>0</v>
      </c>
      <c r="W20" s="91">
        <f t="shared" si="0"/>
        <v>80</v>
      </c>
    </row>
    <row r="21" spans="1:23" x14ac:dyDescent="0.3">
      <c r="A21" s="6">
        <f>'D1'!BA143</f>
        <v>5</v>
      </c>
      <c r="B21" s="82">
        <f>'D1'!BB143</f>
        <v>5</v>
      </c>
      <c r="C21" s="82">
        <f>'D1'!BC143</f>
        <v>0</v>
      </c>
      <c r="D21" s="82">
        <f>'D1'!BD143</f>
        <v>0</v>
      </c>
      <c r="E21" s="82">
        <f>'D1'!BE143</f>
        <v>0</v>
      </c>
      <c r="F21" s="82">
        <f>'D1'!BF143</f>
        <v>0</v>
      </c>
      <c r="G21" s="82">
        <f>'D1'!BG143</f>
        <v>0</v>
      </c>
      <c r="H21" s="145">
        <f>'D2'!BA143</f>
        <v>0</v>
      </c>
      <c r="I21" s="82">
        <f>'D2'!BB143</f>
        <v>0</v>
      </c>
      <c r="J21" s="82">
        <f>'D2'!BC143</f>
        <v>5</v>
      </c>
      <c r="K21" s="82">
        <f>'D2'!BD143</f>
        <v>5</v>
      </c>
      <c r="L21" s="82">
        <f>'D2'!BE143</f>
        <v>0</v>
      </c>
      <c r="M21" s="82">
        <f>'D2'!BF143</f>
        <v>0</v>
      </c>
      <c r="N21" s="82">
        <f>'D2'!BG143</f>
        <v>0</v>
      </c>
      <c r="O21" s="145">
        <f>'D3'!BA143</f>
        <v>4.5294117647058822</v>
      </c>
      <c r="P21" s="82">
        <f>'D3'!BB143</f>
        <v>5</v>
      </c>
      <c r="Q21" s="82">
        <f>'D3'!BC143</f>
        <v>5</v>
      </c>
      <c r="R21" s="82">
        <f>'D3'!BD143</f>
        <v>5</v>
      </c>
      <c r="S21" s="82">
        <f>'D3'!BE143</f>
        <v>5</v>
      </c>
      <c r="T21" s="82">
        <f>'D3'!BF143</f>
        <v>0</v>
      </c>
      <c r="U21" s="82">
        <f>'D3'!BG143</f>
        <v>0</v>
      </c>
      <c r="W21" s="91">
        <f t="shared" si="0"/>
        <v>80</v>
      </c>
    </row>
    <row r="22" spans="1:23" x14ac:dyDescent="0.3">
      <c r="A22" s="6">
        <f>'D1'!BA144</f>
        <v>4.8367346938775508</v>
      </c>
      <c r="B22" s="82">
        <f>'D1'!BB144</f>
        <v>3.3529411764705883</v>
      </c>
      <c r="C22" s="82">
        <f>'D1'!BC144</f>
        <v>0</v>
      </c>
      <c r="D22" s="82">
        <f>'D1'!BD144</f>
        <v>0</v>
      </c>
      <c r="E22" s="82">
        <f>'D1'!BE144</f>
        <v>0</v>
      </c>
      <c r="F22" s="82">
        <f>'D1'!BF144</f>
        <v>0</v>
      </c>
      <c r="G22" s="82">
        <f>'D1'!BG144</f>
        <v>0</v>
      </c>
      <c r="H22" s="145">
        <f>'D2'!BA144</f>
        <v>0</v>
      </c>
      <c r="I22" s="82">
        <f>'D2'!BB144</f>
        <v>0</v>
      </c>
      <c r="J22" s="82">
        <f>'D2'!BC144</f>
        <v>2.8888888888888888</v>
      </c>
      <c r="K22" s="82">
        <f>'D2'!BD144</f>
        <v>1.953125</v>
      </c>
      <c r="L22" s="82">
        <f>'D2'!BE144</f>
        <v>0</v>
      </c>
      <c r="M22" s="82">
        <f>'D2'!BF144</f>
        <v>0</v>
      </c>
      <c r="N22" s="82">
        <f>'D2'!BG144</f>
        <v>0</v>
      </c>
      <c r="O22" s="145">
        <f>'D3'!BA144</f>
        <v>5</v>
      </c>
      <c r="P22" s="82">
        <f>'D3'!BB144</f>
        <v>5</v>
      </c>
      <c r="Q22" s="82">
        <f>'D3'!BC144</f>
        <v>5</v>
      </c>
      <c r="R22" s="82">
        <f>'D3'!BD144</f>
        <v>5</v>
      </c>
      <c r="S22" s="82">
        <f>'D3'!BE144</f>
        <v>5</v>
      </c>
      <c r="T22" s="82">
        <f>'D3'!BF144</f>
        <v>0</v>
      </c>
      <c r="U22" s="82">
        <f>'D3'!BG144</f>
        <v>0</v>
      </c>
      <c r="W22" s="91">
        <f t="shared" si="0"/>
        <v>80</v>
      </c>
    </row>
    <row r="23" spans="1:23" x14ac:dyDescent="0.3">
      <c r="A23" s="6">
        <f>'D1'!BA145</f>
        <v>1.2244897959183674</v>
      </c>
      <c r="B23" s="82">
        <f>'D1'!BB145</f>
        <v>0.82352941176470584</v>
      </c>
      <c r="C23" s="82">
        <f>'D1'!BC145</f>
        <v>0</v>
      </c>
      <c r="D23" s="82">
        <f>'D1'!BD145</f>
        <v>0</v>
      </c>
      <c r="E23" s="82">
        <f>'D1'!BE145</f>
        <v>0</v>
      </c>
      <c r="F23" s="82">
        <f>'D1'!BF145</f>
        <v>0</v>
      </c>
      <c r="G23" s="82">
        <f>'D1'!BG145</f>
        <v>0</v>
      </c>
      <c r="H23" s="145">
        <f>'D2'!BA145</f>
        <v>0</v>
      </c>
      <c r="I23" s="82">
        <f>'D2'!BB145</f>
        <v>0</v>
      </c>
      <c r="J23" s="82">
        <f>'D2'!BC145</f>
        <v>2</v>
      </c>
      <c r="K23" s="82">
        <f>'D2'!BD145</f>
        <v>1.546875</v>
      </c>
      <c r="L23" s="82">
        <f>'D2'!BE145</f>
        <v>0</v>
      </c>
      <c r="M23" s="82">
        <f>'D2'!BF145</f>
        <v>0</v>
      </c>
      <c r="N23" s="82">
        <f>'D2'!BG145</f>
        <v>0</v>
      </c>
      <c r="O23" s="145">
        <f>'D3'!BA145</f>
        <v>1.8823529411764706</v>
      </c>
      <c r="P23" s="82">
        <f>'D3'!BB145</f>
        <v>2</v>
      </c>
      <c r="Q23" s="82">
        <f>'D3'!BC145</f>
        <v>1.0666666666666667</v>
      </c>
      <c r="R23" s="82">
        <f>'D3'!BD145</f>
        <v>1.9473684210526316</v>
      </c>
      <c r="S23" s="82">
        <f>'D3'!BE145</f>
        <v>2.5757575757575757</v>
      </c>
      <c r="T23" s="82">
        <f>'D3'!BF145</f>
        <v>0</v>
      </c>
      <c r="U23" s="82">
        <f>'D3'!BG145</f>
        <v>0</v>
      </c>
      <c r="W23" s="91">
        <f t="shared" si="0"/>
        <v>80</v>
      </c>
    </row>
    <row r="24" spans="1:23" x14ac:dyDescent="0.3">
      <c r="A24" s="6">
        <f>'D1'!BA146</f>
        <v>4.5510204081632653</v>
      </c>
      <c r="B24" s="82">
        <f>'D1'!BB146</f>
        <v>4.6078431372549016</v>
      </c>
      <c r="C24" s="82">
        <f>'D1'!BC146</f>
        <v>0</v>
      </c>
      <c r="D24" s="82">
        <f>'D1'!BD146</f>
        <v>0</v>
      </c>
      <c r="E24" s="82">
        <f>'D1'!BE146</f>
        <v>0</v>
      </c>
      <c r="F24" s="82">
        <f>'D1'!BF146</f>
        <v>0</v>
      </c>
      <c r="G24" s="82">
        <f>'D1'!BG146</f>
        <v>0</v>
      </c>
      <c r="H24" s="145">
        <f>'D2'!BA146</f>
        <v>0</v>
      </c>
      <c r="I24" s="82">
        <f>'D2'!BB146</f>
        <v>0</v>
      </c>
      <c r="J24" s="82">
        <f>'D2'!BC146</f>
        <v>4.833333333333333</v>
      </c>
      <c r="K24" s="82">
        <f>'D2'!BD146</f>
        <v>4.8125</v>
      </c>
      <c r="L24" s="82">
        <f>'D2'!BE146</f>
        <v>0</v>
      </c>
      <c r="M24" s="82">
        <f>'D2'!BF146</f>
        <v>0</v>
      </c>
      <c r="N24" s="82">
        <f>'D2'!BG146</f>
        <v>0</v>
      </c>
      <c r="O24" s="145">
        <f>'D3'!BA146</f>
        <v>5</v>
      </c>
      <c r="P24" s="82">
        <f>'D3'!BB146</f>
        <v>5</v>
      </c>
      <c r="Q24" s="82">
        <f>'D3'!BC146</f>
        <v>4.5666666666666664</v>
      </c>
      <c r="R24" s="82">
        <f>'D3'!BD146</f>
        <v>5</v>
      </c>
      <c r="S24" s="82">
        <f>'D3'!BE146</f>
        <v>5</v>
      </c>
      <c r="T24" s="82">
        <f>'D3'!BF146</f>
        <v>0</v>
      </c>
      <c r="U24" s="82">
        <f>'D3'!BG146</f>
        <v>0</v>
      </c>
      <c r="W24" s="91">
        <f t="shared" si="0"/>
        <v>80</v>
      </c>
    </row>
    <row r="25" spans="1:23" x14ac:dyDescent="0.3">
      <c r="A25" s="6">
        <f>'D1'!BA147</f>
        <v>5</v>
      </c>
      <c r="B25" s="82">
        <f>'D1'!BB147</f>
        <v>4.882352941176471</v>
      </c>
      <c r="C25" s="82">
        <f>'D1'!BC147</f>
        <v>0</v>
      </c>
      <c r="D25" s="82">
        <f>'D1'!BD147</f>
        <v>0</v>
      </c>
      <c r="E25" s="82">
        <f>'D1'!BE147</f>
        <v>0</v>
      </c>
      <c r="F25" s="82">
        <f>'D1'!BF147</f>
        <v>0</v>
      </c>
      <c r="G25" s="82">
        <f>'D1'!BG147</f>
        <v>0</v>
      </c>
      <c r="H25" s="145">
        <f>'D2'!BA147</f>
        <v>0</v>
      </c>
      <c r="I25" s="82">
        <f>'D2'!BB147</f>
        <v>0</v>
      </c>
      <c r="J25" s="82">
        <f>'D2'!BC147</f>
        <v>5</v>
      </c>
      <c r="K25" s="82">
        <f>'D2'!BD147</f>
        <v>5</v>
      </c>
      <c r="L25" s="82">
        <f>'D2'!BE147</f>
        <v>0</v>
      </c>
      <c r="M25" s="82">
        <f>'D2'!BF147</f>
        <v>0</v>
      </c>
      <c r="N25" s="82">
        <f>'D2'!BG147</f>
        <v>0</v>
      </c>
      <c r="O25" s="145">
        <f>'D3'!BA147</f>
        <v>4.1764705882352944</v>
      </c>
      <c r="P25" s="82">
        <f>'D3'!BB147</f>
        <v>5</v>
      </c>
      <c r="Q25" s="82">
        <f>'D3'!BC147</f>
        <v>3.8666666666666667</v>
      </c>
      <c r="R25" s="82">
        <f>'D3'!BD147</f>
        <v>4.3684210526315788</v>
      </c>
      <c r="S25" s="82">
        <f>'D3'!BE147</f>
        <v>2.8181818181818183</v>
      </c>
      <c r="T25" s="82">
        <f>'D3'!BF147</f>
        <v>0</v>
      </c>
      <c r="U25" s="82">
        <f>'D3'!BG147</f>
        <v>0</v>
      </c>
      <c r="W25" s="91">
        <f t="shared" si="0"/>
        <v>80</v>
      </c>
    </row>
    <row r="26" spans="1:23" x14ac:dyDescent="0.3">
      <c r="A26" s="6">
        <f>'D1'!BA148</f>
        <v>1.3061224489795917</v>
      </c>
      <c r="B26" s="82">
        <f>'D1'!BB148</f>
        <v>0.90196078431372551</v>
      </c>
      <c r="C26" s="82">
        <f>'D1'!BC148</f>
        <v>0</v>
      </c>
      <c r="D26" s="82">
        <f>'D1'!BD148</f>
        <v>0</v>
      </c>
      <c r="E26" s="82">
        <f>'D1'!BE148</f>
        <v>0</v>
      </c>
      <c r="F26" s="82">
        <f>'D1'!BF148</f>
        <v>0</v>
      </c>
      <c r="G26" s="82">
        <f>'D1'!BG148</f>
        <v>0</v>
      </c>
      <c r="H26" s="145">
        <f>'D2'!BA148</f>
        <v>0</v>
      </c>
      <c r="I26" s="82">
        <f>'D2'!BB148</f>
        <v>0</v>
      </c>
      <c r="J26" s="82">
        <f>'D2'!BC148</f>
        <v>0</v>
      </c>
      <c r="K26" s="82">
        <f>'D2'!BD148</f>
        <v>6.25E-2</v>
      </c>
      <c r="L26" s="82">
        <f>'D2'!BE148</f>
        <v>0</v>
      </c>
      <c r="M26" s="82">
        <f>'D2'!BF148</f>
        <v>0</v>
      </c>
      <c r="N26" s="82">
        <f>'D2'!BG148</f>
        <v>0</v>
      </c>
      <c r="O26" s="145">
        <f>'D3'!BA148</f>
        <v>2.2352941176470589</v>
      </c>
      <c r="P26" s="82">
        <f>'D3'!BB148</f>
        <v>2</v>
      </c>
      <c r="Q26" s="82">
        <f>'D3'!BC148</f>
        <v>0.9</v>
      </c>
      <c r="R26" s="82">
        <f>'D3'!BD148</f>
        <v>1.631578947368421</v>
      </c>
      <c r="S26" s="82">
        <f>'D3'!BE148</f>
        <v>1.303030303030303</v>
      </c>
      <c r="T26" s="82">
        <f>'D3'!BF148</f>
        <v>0</v>
      </c>
      <c r="U26" s="82">
        <f>'D3'!BG148</f>
        <v>0</v>
      </c>
      <c r="W26" s="91">
        <f t="shared" si="0"/>
        <v>80</v>
      </c>
    </row>
    <row r="27" spans="1:23" x14ac:dyDescent="0.3">
      <c r="A27" s="6">
        <f>'D1'!BA149</f>
        <v>4.5714285714285712</v>
      </c>
      <c r="B27" s="82">
        <f>'D1'!BB149</f>
        <v>4.3921568627450984</v>
      </c>
      <c r="C27" s="82">
        <f>'D1'!BC149</f>
        <v>0</v>
      </c>
      <c r="D27" s="82">
        <f>'D1'!BD149</f>
        <v>0</v>
      </c>
      <c r="E27" s="82">
        <f>'D1'!BE149</f>
        <v>0</v>
      </c>
      <c r="F27" s="82">
        <f>'D1'!BF149</f>
        <v>0</v>
      </c>
      <c r="G27" s="82">
        <f>'D1'!BG149</f>
        <v>0</v>
      </c>
      <c r="H27" s="145">
        <f>'D2'!BA149</f>
        <v>0</v>
      </c>
      <c r="I27" s="82">
        <f>'D2'!BB149</f>
        <v>0</v>
      </c>
      <c r="J27" s="82">
        <f>'D2'!BC149</f>
        <v>5</v>
      </c>
      <c r="K27" s="82">
        <f>'D2'!BD149</f>
        <v>4.875</v>
      </c>
      <c r="L27" s="82">
        <f>'D2'!BE149</f>
        <v>0</v>
      </c>
      <c r="M27" s="82">
        <f>'D2'!BF149</f>
        <v>0</v>
      </c>
      <c r="N27" s="82">
        <f>'D2'!BG149</f>
        <v>0</v>
      </c>
      <c r="O27" s="145">
        <f>'D3'!BA149</f>
        <v>4.6470588235294121</v>
      </c>
      <c r="P27" s="82">
        <f>'D3'!BB149</f>
        <v>5</v>
      </c>
      <c r="Q27" s="82">
        <f>'D3'!BC149</f>
        <v>5</v>
      </c>
      <c r="R27" s="82">
        <f>'D3'!BD149</f>
        <v>5</v>
      </c>
      <c r="S27" s="82">
        <f>'D3'!BE149</f>
        <v>3.4848484848484849</v>
      </c>
      <c r="T27" s="82">
        <f>'D3'!BF149</f>
        <v>0</v>
      </c>
      <c r="U27" s="82">
        <f>'D3'!BG149</f>
        <v>0</v>
      </c>
      <c r="W27" s="91">
        <f t="shared" si="0"/>
        <v>80</v>
      </c>
    </row>
    <row r="28" spans="1:23" x14ac:dyDescent="0.3">
      <c r="A28" s="6">
        <f>'D1'!BA150</f>
        <v>3.4081632653061225</v>
      </c>
      <c r="B28" s="82">
        <f>'D1'!BB150</f>
        <v>2.4901960784313726</v>
      </c>
      <c r="C28" s="82">
        <f>'D1'!BC150</f>
        <v>0</v>
      </c>
      <c r="D28" s="82">
        <f>'D1'!BD150</f>
        <v>0</v>
      </c>
      <c r="E28" s="82">
        <f>'D1'!BE150</f>
        <v>0</v>
      </c>
      <c r="F28" s="82">
        <f>'D1'!BF150</f>
        <v>0</v>
      </c>
      <c r="G28" s="82">
        <f>'D1'!BG150</f>
        <v>0</v>
      </c>
      <c r="H28" s="145">
        <f>'D2'!BA150</f>
        <v>0</v>
      </c>
      <c r="I28" s="82">
        <f>'D2'!BB150</f>
        <v>0</v>
      </c>
      <c r="J28" s="82">
        <f>'D2'!BC150</f>
        <v>4.25</v>
      </c>
      <c r="K28" s="82">
        <f>'D2'!BD150</f>
        <v>3.640625</v>
      </c>
      <c r="L28" s="82">
        <f>'D2'!BE150</f>
        <v>0</v>
      </c>
      <c r="M28" s="82">
        <f>'D2'!BF150</f>
        <v>0</v>
      </c>
      <c r="N28" s="82">
        <f>'D2'!BG150</f>
        <v>0</v>
      </c>
      <c r="O28" s="145">
        <f>'D3'!BA150</f>
        <v>5</v>
      </c>
      <c r="P28" s="82">
        <f>'D3'!BB150</f>
        <v>2</v>
      </c>
      <c r="Q28" s="82">
        <f>'D3'!BC150</f>
        <v>4.5333333333333332</v>
      </c>
      <c r="R28" s="82">
        <f>'D3'!BD150</f>
        <v>4.6842105263157894</v>
      </c>
      <c r="S28" s="82">
        <f>'D3'!BE150</f>
        <v>4.8181818181818183</v>
      </c>
      <c r="T28" s="82">
        <f>'D3'!BF150</f>
        <v>0</v>
      </c>
      <c r="U28" s="82">
        <f>'D3'!BG150</f>
        <v>0</v>
      </c>
      <c r="W28" s="91">
        <f t="shared" si="0"/>
        <v>80</v>
      </c>
    </row>
    <row r="29" spans="1:23" x14ac:dyDescent="0.3">
      <c r="A29" s="6">
        <f>'D1'!BA151</f>
        <v>5</v>
      </c>
      <c r="B29" s="82">
        <f>'D1'!BB151</f>
        <v>5</v>
      </c>
      <c r="C29" s="82">
        <f>'D1'!BC151</f>
        <v>0</v>
      </c>
      <c r="D29" s="82">
        <f>'D1'!BD151</f>
        <v>0</v>
      </c>
      <c r="E29" s="82">
        <f>'D1'!BE151</f>
        <v>0</v>
      </c>
      <c r="F29" s="82">
        <f>'D1'!BF151</f>
        <v>0</v>
      </c>
      <c r="G29" s="82">
        <f>'D1'!BG151</f>
        <v>0</v>
      </c>
      <c r="H29" s="145">
        <f>'D2'!BA151</f>
        <v>0</v>
      </c>
      <c r="I29" s="82">
        <f>'D2'!BB151</f>
        <v>0</v>
      </c>
      <c r="J29" s="82">
        <f>'D2'!BC151</f>
        <v>5</v>
      </c>
      <c r="K29" s="82">
        <f>'D2'!BD151</f>
        <v>5</v>
      </c>
      <c r="L29" s="82">
        <f>'D2'!BE151</f>
        <v>0</v>
      </c>
      <c r="M29" s="82">
        <f>'D2'!BF151</f>
        <v>0</v>
      </c>
      <c r="N29" s="82">
        <f>'D2'!BG151</f>
        <v>0</v>
      </c>
      <c r="O29" s="145">
        <f>'D3'!BA151</f>
        <v>5</v>
      </c>
      <c r="P29" s="82">
        <f>'D3'!BB151</f>
        <v>5</v>
      </c>
      <c r="Q29" s="82">
        <f>'D3'!BC151</f>
        <v>5</v>
      </c>
      <c r="R29" s="82">
        <f>'D3'!BD151</f>
        <v>5</v>
      </c>
      <c r="S29" s="82">
        <f>'D3'!BE151</f>
        <v>5</v>
      </c>
      <c r="T29" s="82">
        <f>'D3'!BF151</f>
        <v>0</v>
      </c>
      <c r="U29" s="82">
        <f>'D3'!BG151</f>
        <v>0</v>
      </c>
      <c r="W29" s="91">
        <f t="shared" si="0"/>
        <v>80</v>
      </c>
    </row>
    <row r="30" spans="1:23" x14ac:dyDescent="0.3">
      <c r="A30" s="6">
        <f>'D1'!BA152</f>
        <v>5</v>
      </c>
      <c r="B30" s="82">
        <f>'D1'!BB152</f>
        <v>5</v>
      </c>
      <c r="C30" s="82">
        <f>'D1'!BC152</f>
        <v>0</v>
      </c>
      <c r="D30" s="82">
        <f>'D1'!BD152</f>
        <v>0</v>
      </c>
      <c r="E30" s="82">
        <f>'D1'!BE152</f>
        <v>0</v>
      </c>
      <c r="F30" s="82">
        <f>'D1'!BF152</f>
        <v>0</v>
      </c>
      <c r="G30" s="82">
        <f>'D1'!BG152</f>
        <v>0</v>
      </c>
      <c r="H30" s="145">
        <f>'D2'!BA152</f>
        <v>0</v>
      </c>
      <c r="I30" s="82">
        <f>'D2'!BB152</f>
        <v>0</v>
      </c>
      <c r="J30" s="82">
        <f>'D2'!BC152</f>
        <v>5</v>
      </c>
      <c r="K30" s="82">
        <f>'D2'!BD152</f>
        <v>5</v>
      </c>
      <c r="L30" s="82">
        <f>'D2'!BE152</f>
        <v>0</v>
      </c>
      <c r="M30" s="82">
        <f>'D2'!BF152</f>
        <v>0</v>
      </c>
      <c r="N30" s="82">
        <f>'D2'!BG152</f>
        <v>0</v>
      </c>
      <c r="O30" s="145">
        <f>'D3'!BA152</f>
        <v>5</v>
      </c>
      <c r="P30" s="82">
        <f>'D3'!BB152</f>
        <v>5</v>
      </c>
      <c r="Q30" s="82">
        <f>'D3'!BC152</f>
        <v>5</v>
      </c>
      <c r="R30" s="82">
        <f>'D3'!BD152</f>
        <v>5</v>
      </c>
      <c r="S30" s="82">
        <f>'D3'!BE152</f>
        <v>5</v>
      </c>
      <c r="T30" s="82">
        <f>'D3'!BF152</f>
        <v>0</v>
      </c>
      <c r="U30" s="82">
        <f>'D3'!BG152</f>
        <v>0</v>
      </c>
      <c r="W30" s="91">
        <f t="shared" si="0"/>
        <v>80</v>
      </c>
    </row>
    <row r="31" spans="1:23" x14ac:dyDescent="0.3">
      <c r="A31" s="6">
        <f>'D1'!BA153</f>
        <v>2</v>
      </c>
      <c r="B31" s="82">
        <f>'D1'!BB153</f>
        <v>2.2549019607843137</v>
      </c>
      <c r="C31" s="82">
        <f>'D1'!BC153</f>
        <v>0</v>
      </c>
      <c r="D31" s="82">
        <f>'D1'!BD153</f>
        <v>0</v>
      </c>
      <c r="E31" s="82">
        <f>'D1'!BE153</f>
        <v>0</v>
      </c>
      <c r="F31" s="82">
        <f>'D1'!BF153</f>
        <v>0</v>
      </c>
      <c r="G31" s="82">
        <f>'D1'!BG153</f>
        <v>0</v>
      </c>
      <c r="H31" s="145">
        <f>'D2'!BA153</f>
        <v>0</v>
      </c>
      <c r="I31" s="82">
        <f>'D2'!BB153</f>
        <v>0</v>
      </c>
      <c r="J31" s="82">
        <f>'D2'!BC153</f>
        <v>4.833333333333333</v>
      </c>
      <c r="K31" s="82">
        <f>'D2'!BD153</f>
        <v>3.6875</v>
      </c>
      <c r="L31" s="82">
        <f>'D2'!BE153</f>
        <v>0</v>
      </c>
      <c r="M31" s="82">
        <f>'D2'!BF153</f>
        <v>0</v>
      </c>
      <c r="N31" s="82">
        <f>'D2'!BG153</f>
        <v>0</v>
      </c>
      <c r="O31" s="145">
        <f>'D3'!BA153</f>
        <v>3</v>
      </c>
      <c r="P31" s="82">
        <f>'D3'!BB153</f>
        <v>5</v>
      </c>
      <c r="Q31" s="82">
        <f>'D3'!BC153</f>
        <v>2.8</v>
      </c>
      <c r="R31" s="82">
        <f>'D3'!BD153</f>
        <v>4.6842105263157894</v>
      </c>
      <c r="S31" s="82">
        <f>'D3'!BE153</f>
        <v>4.7575757575757578</v>
      </c>
      <c r="T31" s="82">
        <f>'D3'!BF153</f>
        <v>0</v>
      </c>
      <c r="U31" s="82">
        <f>'D3'!BG153</f>
        <v>0</v>
      </c>
      <c r="W31" s="91">
        <f t="shared" si="0"/>
        <v>80</v>
      </c>
    </row>
    <row r="32" spans="1:23" x14ac:dyDescent="0.3">
      <c r="A32" s="6">
        <f>'D1'!BA154</f>
        <v>1.2857142857142858</v>
      </c>
      <c r="B32" s="82">
        <f>'D1'!BB154</f>
        <v>0.84313725490196079</v>
      </c>
      <c r="C32" s="82">
        <f>'D1'!BC154</f>
        <v>0</v>
      </c>
      <c r="D32" s="82">
        <f>'D1'!BD154</f>
        <v>0</v>
      </c>
      <c r="E32" s="82">
        <f>'D1'!BE154</f>
        <v>0</v>
      </c>
      <c r="F32" s="82">
        <f>'D1'!BF154</f>
        <v>0</v>
      </c>
      <c r="G32" s="82">
        <f>'D1'!BG154</f>
        <v>0</v>
      </c>
      <c r="H32" s="145">
        <f>'D2'!BA154</f>
        <v>0</v>
      </c>
      <c r="I32" s="82">
        <f>'D2'!BB154</f>
        <v>0</v>
      </c>
      <c r="J32" s="82">
        <f>'D2'!BC154</f>
        <v>5.5555555555555552E-2</v>
      </c>
      <c r="K32" s="82">
        <f>'D2'!BD154</f>
        <v>0.15625</v>
      </c>
      <c r="L32" s="82">
        <f>'D2'!BE154</f>
        <v>0</v>
      </c>
      <c r="M32" s="82">
        <f>'D2'!BF154</f>
        <v>0</v>
      </c>
      <c r="N32" s="82">
        <f>'D2'!BG154</f>
        <v>0</v>
      </c>
      <c r="O32" s="145">
        <f>'D3'!BA154</f>
        <v>3.4705882352941178</v>
      </c>
      <c r="P32" s="82">
        <f>'D3'!BB154</f>
        <v>0</v>
      </c>
      <c r="Q32" s="82">
        <f>'D3'!BC154</f>
        <v>3.1666666666666665</v>
      </c>
      <c r="R32" s="82">
        <f>'D3'!BD154</f>
        <v>1.736842105263158</v>
      </c>
      <c r="S32" s="82">
        <f>'D3'!BE154</f>
        <v>1.303030303030303</v>
      </c>
      <c r="T32" s="82">
        <f>'D3'!BF154</f>
        <v>0</v>
      </c>
      <c r="U32" s="82">
        <f>'D3'!BG154</f>
        <v>0</v>
      </c>
      <c r="W32" s="91">
        <f t="shared" si="0"/>
        <v>80</v>
      </c>
    </row>
    <row r="33" spans="1:23" x14ac:dyDescent="0.3">
      <c r="A33" s="6">
        <f>'D1'!BA155</f>
        <v>1.9387755102040816</v>
      </c>
      <c r="B33" s="82">
        <f>'D1'!BB155</f>
        <v>4.0196078431372548</v>
      </c>
      <c r="C33" s="82">
        <f>'D1'!BC155</f>
        <v>0</v>
      </c>
      <c r="D33" s="82">
        <f>'D1'!BD155</f>
        <v>0</v>
      </c>
      <c r="E33" s="82">
        <f>'D1'!BE155</f>
        <v>0</v>
      </c>
      <c r="F33" s="82">
        <f>'D1'!BF155</f>
        <v>0</v>
      </c>
      <c r="G33" s="82">
        <f>'D1'!BG155</f>
        <v>0</v>
      </c>
      <c r="H33" s="145">
        <f>'D2'!BA155</f>
        <v>0</v>
      </c>
      <c r="I33" s="82">
        <f>'D2'!BB155</f>
        <v>0</v>
      </c>
      <c r="J33" s="82">
        <f>'D2'!BC155</f>
        <v>5</v>
      </c>
      <c r="K33" s="82">
        <f>'D2'!BD155</f>
        <v>5</v>
      </c>
      <c r="L33" s="82">
        <f>'D2'!BE155</f>
        <v>0</v>
      </c>
      <c r="M33" s="82">
        <f>'D2'!BF155</f>
        <v>0</v>
      </c>
      <c r="N33" s="82">
        <f>'D2'!BG155</f>
        <v>0</v>
      </c>
      <c r="O33" s="145">
        <f>'D3'!BA155</f>
        <v>5</v>
      </c>
      <c r="P33" s="82">
        <f>'D3'!BB155</f>
        <v>5</v>
      </c>
      <c r="Q33" s="82">
        <f>'D3'!BC155</f>
        <v>5</v>
      </c>
      <c r="R33" s="82">
        <f>'D3'!BD155</f>
        <v>4.6842105263157894</v>
      </c>
      <c r="S33" s="82">
        <f>'D3'!BE155</f>
        <v>5</v>
      </c>
      <c r="T33" s="82">
        <f>'D3'!BF155</f>
        <v>0</v>
      </c>
      <c r="U33" s="82">
        <f>'D3'!BG155</f>
        <v>0</v>
      </c>
      <c r="W33" s="91">
        <f t="shared" si="0"/>
        <v>80</v>
      </c>
    </row>
    <row r="34" spans="1:23" x14ac:dyDescent="0.3">
      <c r="A34" s="6">
        <f>'D1'!BA156</f>
        <v>1.1428571428571428</v>
      </c>
      <c r="B34" s="82">
        <f>'D1'!BB156</f>
        <v>1.588235294117647</v>
      </c>
      <c r="C34" s="82">
        <f>'D1'!BC156</f>
        <v>0</v>
      </c>
      <c r="D34" s="82">
        <f>'D1'!BD156</f>
        <v>0</v>
      </c>
      <c r="E34" s="82">
        <f>'D1'!BE156</f>
        <v>0</v>
      </c>
      <c r="F34" s="82">
        <f>'D1'!BF156</f>
        <v>0</v>
      </c>
      <c r="G34" s="82">
        <f>'D1'!BG156</f>
        <v>0</v>
      </c>
      <c r="H34" s="145">
        <f>'D2'!BA156</f>
        <v>0</v>
      </c>
      <c r="I34" s="82">
        <f>'D2'!BB156</f>
        <v>0</v>
      </c>
      <c r="J34" s="82">
        <f>'D2'!BC156</f>
        <v>1.6111111111111112</v>
      </c>
      <c r="K34" s="82">
        <f>'D2'!BD156</f>
        <v>2.015625</v>
      </c>
      <c r="L34" s="82">
        <f>'D2'!BE156</f>
        <v>0</v>
      </c>
      <c r="M34" s="82">
        <f>'D2'!BF156</f>
        <v>0</v>
      </c>
      <c r="N34" s="82">
        <f>'D2'!BG156</f>
        <v>0</v>
      </c>
      <c r="O34" s="145">
        <f>'D3'!BA156</f>
        <v>4.4117647058823533</v>
      </c>
      <c r="P34" s="82">
        <f>'D3'!BB156</f>
        <v>2</v>
      </c>
      <c r="Q34" s="82">
        <f>'D3'!BC156</f>
        <v>4.7333333333333334</v>
      </c>
      <c r="R34" s="82">
        <f>'D3'!BD156</f>
        <v>4.6842105263157894</v>
      </c>
      <c r="S34" s="82">
        <f>'D3'!BE156</f>
        <v>4.8181818181818183</v>
      </c>
      <c r="T34" s="82">
        <f>'D3'!BF156</f>
        <v>0</v>
      </c>
      <c r="U34" s="82">
        <f>'D3'!BG156</f>
        <v>0</v>
      </c>
      <c r="W34" s="91">
        <f t="shared" si="0"/>
        <v>80</v>
      </c>
    </row>
    <row r="35" spans="1:23" x14ac:dyDescent="0.3">
      <c r="A35" s="6">
        <f>'D1'!BA157</f>
        <v>0.20408163265306123</v>
      </c>
      <c r="B35" s="82">
        <f>'D1'!BB157</f>
        <v>0</v>
      </c>
      <c r="C35" s="82">
        <f>'D1'!BC157</f>
        <v>0</v>
      </c>
      <c r="D35" s="82">
        <f>'D1'!BD157</f>
        <v>0</v>
      </c>
      <c r="E35" s="82">
        <f>'D1'!BE157</f>
        <v>0</v>
      </c>
      <c r="F35" s="82">
        <f>'D1'!BF157</f>
        <v>0</v>
      </c>
      <c r="G35" s="82">
        <f>'D1'!BG157</f>
        <v>0</v>
      </c>
      <c r="H35" s="145">
        <f>'D2'!BA157</f>
        <v>0</v>
      </c>
      <c r="I35" s="82">
        <f>'D2'!BB157</f>
        <v>0</v>
      </c>
      <c r="J35" s="82">
        <f>'D2'!BC157</f>
        <v>0.88888888888888884</v>
      </c>
      <c r="K35" s="82">
        <f>'D2'!BD157</f>
        <v>0.75</v>
      </c>
      <c r="L35" s="82">
        <f>'D2'!BE157</f>
        <v>0</v>
      </c>
      <c r="M35" s="82">
        <f>'D2'!BF157</f>
        <v>0</v>
      </c>
      <c r="N35" s="82">
        <f>'D2'!BG157</f>
        <v>0</v>
      </c>
      <c r="O35" s="145">
        <f>'D3'!BA157</f>
        <v>3.1176470588235294</v>
      </c>
      <c r="P35" s="82">
        <f>'D3'!BB157</f>
        <v>2</v>
      </c>
      <c r="Q35" s="82">
        <f>'D3'!BC157</f>
        <v>2.8</v>
      </c>
      <c r="R35" s="82">
        <f>'D3'!BD157</f>
        <v>3.3157894736842106</v>
      </c>
      <c r="S35" s="82">
        <f>'D3'!BE157</f>
        <v>3.3030303030303032</v>
      </c>
      <c r="T35" s="82">
        <f>'D3'!BF157</f>
        <v>0</v>
      </c>
      <c r="U35" s="82">
        <f>'D3'!BG157</f>
        <v>0</v>
      </c>
      <c r="W35" s="91">
        <f t="shared" si="0"/>
        <v>80</v>
      </c>
    </row>
    <row r="36" spans="1:23" x14ac:dyDescent="0.3">
      <c r="A36" s="6">
        <f>'D1'!BA158</f>
        <v>5</v>
      </c>
      <c r="B36" s="82">
        <f>'D1'!BB158</f>
        <v>5</v>
      </c>
      <c r="C36" s="82">
        <f>'D1'!BC158</f>
        <v>0</v>
      </c>
      <c r="D36" s="82">
        <f>'D1'!BD158</f>
        <v>0</v>
      </c>
      <c r="E36" s="82">
        <f>'D1'!BE158</f>
        <v>0</v>
      </c>
      <c r="F36" s="82">
        <f>'D1'!BF158</f>
        <v>0</v>
      </c>
      <c r="G36" s="82">
        <f>'D1'!BG158</f>
        <v>0</v>
      </c>
      <c r="H36" s="145">
        <f>'D2'!BA158</f>
        <v>0</v>
      </c>
      <c r="I36" s="82">
        <f>'D2'!BB158</f>
        <v>0</v>
      </c>
      <c r="J36" s="82">
        <f>'D2'!BC158</f>
        <v>5</v>
      </c>
      <c r="K36" s="82">
        <f>'D2'!BD158</f>
        <v>5</v>
      </c>
      <c r="L36" s="82">
        <f>'D2'!BE158</f>
        <v>0</v>
      </c>
      <c r="M36" s="82">
        <f>'D2'!BF158</f>
        <v>0</v>
      </c>
      <c r="N36" s="82">
        <f>'D2'!BG158</f>
        <v>0</v>
      </c>
      <c r="O36" s="145">
        <f>'D3'!BA158</f>
        <v>5</v>
      </c>
      <c r="P36" s="82">
        <f>'D3'!BB158</f>
        <v>5</v>
      </c>
      <c r="Q36" s="82">
        <f>'D3'!BC158</f>
        <v>5</v>
      </c>
      <c r="R36" s="82">
        <f>'D3'!BD158</f>
        <v>5</v>
      </c>
      <c r="S36" s="82">
        <f>'D3'!BE158</f>
        <v>5</v>
      </c>
      <c r="T36" s="82">
        <f>'D3'!BF158</f>
        <v>0</v>
      </c>
      <c r="U36" s="82">
        <f>'D3'!BG158</f>
        <v>0</v>
      </c>
      <c r="W36" s="91">
        <f t="shared" si="0"/>
        <v>80</v>
      </c>
    </row>
    <row r="37" spans="1:23" x14ac:dyDescent="0.3">
      <c r="A37" s="6">
        <f>'D1'!BA159</f>
        <v>1.2653061224489797</v>
      </c>
      <c r="B37" s="82">
        <f>'D1'!BB159</f>
        <v>1.3137254901960784</v>
      </c>
      <c r="C37" s="82">
        <f>'D1'!BC159</f>
        <v>0</v>
      </c>
      <c r="D37" s="82">
        <f>'D1'!BD159</f>
        <v>0</v>
      </c>
      <c r="E37" s="82">
        <f>'D1'!BE159</f>
        <v>0</v>
      </c>
      <c r="F37" s="82">
        <f>'D1'!BF159</f>
        <v>0</v>
      </c>
      <c r="G37" s="82">
        <f>'D1'!BG159</f>
        <v>0</v>
      </c>
      <c r="H37" s="145">
        <f>'D2'!BA159</f>
        <v>0</v>
      </c>
      <c r="I37" s="82">
        <f>'D2'!BB159</f>
        <v>0</v>
      </c>
      <c r="J37" s="82">
        <f>'D2'!BC159</f>
        <v>4.7142857142857144</v>
      </c>
      <c r="K37" s="82">
        <f>'D2'!BD159</f>
        <v>2.765625</v>
      </c>
      <c r="L37" s="82">
        <f>'D2'!BE159</f>
        <v>0</v>
      </c>
      <c r="M37" s="82">
        <f>'D2'!BF159</f>
        <v>0</v>
      </c>
      <c r="N37" s="82">
        <f>'D2'!BG159</f>
        <v>0</v>
      </c>
      <c r="O37" s="145">
        <f>'D3'!BA159</f>
        <v>4.6470588235294121</v>
      </c>
      <c r="P37" s="82">
        <f>'D3'!BB159</f>
        <v>0</v>
      </c>
      <c r="Q37" s="82">
        <f>'D3'!BC159</f>
        <v>4.5333333333333332</v>
      </c>
      <c r="R37" s="82">
        <f>'D3'!BD159</f>
        <v>4.6842105263157894</v>
      </c>
      <c r="S37" s="82">
        <f>'D3'!BE159</f>
        <v>4.4545454545454541</v>
      </c>
      <c r="T37" s="82">
        <f>'D3'!BF159</f>
        <v>0</v>
      </c>
      <c r="U37" s="82">
        <f>'D3'!BG159</f>
        <v>0</v>
      </c>
      <c r="W37" s="91">
        <f t="shared" si="0"/>
        <v>80</v>
      </c>
    </row>
    <row r="38" spans="1:23" x14ac:dyDescent="0.3">
      <c r="A38" s="6">
        <f>'D1'!BA160</f>
        <v>0.36734693877551022</v>
      </c>
      <c r="B38" s="82">
        <f>'D1'!BB160</f>
        <v>7.8431372549019607E-2</v>
      </c>
      <c r="C38" s="82">
        <f>'D1'!BC160</f>
        <v>0</v>
      </c>
      <c r="D38" s="82">
        <f>'D1'!BD160</f>
        <v>0</v>
      </c>
      <c r="E38" s="82">
        <f>'D1'!BE160</f>
        <v>0</v>
      </c>
      <c r="F38" s="82">
        <f>'D1'!BF160</f>
        <v>0</v>
      </c>
      <c r="G38" s="82">
        <f>'D1'!BG160</f>
        <v>0</v>
      </c>
      <c r="H38" s="145">
        <f>'D2'!BA160</f>
        <v>0</v>
      </c>
      <c r="I38" s="82">
        <f>'D2'!BB160</f>
        <v>0</v>
      </c>
      <c r="J38" s="82">
        <f>'D2'!BC160</f>
        <v>5.5555555555555552E-2</v>
      </c>
      <c r="K38" s="82">
        <f>'D2'!BD160</f>
        <v>0.21875</v>
      </c>
      <c r="L38" s="82">
        <f>'D2'!BE160</f>
        <v>0</v>
      </c>
      <c r="M38" s="82">
        <f>'D2'!BF160</f>
        <v>0</v>
      </c>
      <c r="N38" s="82">
        <f>'D2'!BG160</f>
        <v>0</v>
      </c>
      <c r="O38" s="145">
        <f>'D3'!BA160</f>
        <v>3.1176470588235294</v>
      </c>
      <c r="P38" s="82">
        <f>'D3'!BB160</f>
        <v>0</v>
      </c>
      <c r="Q38" s="82">
        <f>'D3'!BC160</f>
        <v>2.3666666666666667</v>
      </c>
      <c r="R38" s="82">
        <f>'D3'!BD160</f>
        <v>3.3157894736842106</v>
      </c>
      <c r="S38" s="82">
        <f>'D3'!BE160</f>
        <v>4.0606060606060606</v>
      </c>
      <c r="T38" s="82">
        <f>'D3'!BF160</f>
        <v>0</v>
      </c>
      <c r="U38" s="82">
        <f>'D3'!BG160</f>
        <v>0</v>
      </c>
      <c r="W38" s="91">
        <f t="shared" si="0"/>
        <v>80</v>
      </c>
    </row>
    <row r="39" spans="1:23" x14ac:dyDescent="0.3">
      <c r="A39" s="6">
        <f>'D1'!BA161</f>
        <v>2.0612244897959182</v>
      </c>
      <c r="B39" s="82">
        <f>'D1'!BB161</f>
        <v>1</v>
      </c>
      <c r="C39" s="82">
        <f>'D1'!BC161</f>
        <v>0</v>
      </c>
      <c r="D39" s="82">
        <f>'D1'!BD161</f>
        <v>0</v>
      </c>
      <c r="E39" s="82">
        <f>'D1'!BE161</f>
        <v>0</v>
      </c>
      <c r="F39" s="82">
        <f>'D1'!BF161</f>
        <v>0</v>
      </c>
      <c r="G39" s="82">
        <f>'D1'!BG161</f>
        <v>0</v>
      </c>
      <c r="H39" s="145">
        <f>'D2'!BA161</f>
        <v>0</v>
      </c>
      <c r="I39" s="82">
        <f>'D2'!BB161</f>
        <v>0</v>
      </c>
      <c r="J39" s="82">
        <f>'D2'!BC161</f>
        <v>1.9444444444444444</v>
      </c>
      <c r="K39" s="82">
        <f>'D2'!BD161</f>
        <v>0.5625</v>
      </c>
      <c r="L39" s="82">
        <f>'D2'!BE161</f>
        <v>0</v>
      </c>
      <c r="M39" s="82">
        <f>'D2'!BF161</f>
        <v>0</v>
      </c>
      <c r="N39" s="82">
        <f>'D2'!BG161</f>
        <v>0</v>
      </c>
      <c r="O39" s="145">
        <f>'D3'!BA161</f>
        <v>5</v>
      </c>
      <c r="P39" s="82">
        <f>'D3'!BB161</f>
        <v>5</v>
      </c>
      <c r="Q39" s="82">
        <f>'D3'!BC161</f>
        <v>4.8</v>
      </c>
      <c r="R39" s="82">
        <f>'D3'!BD161</f>
        <v>5</v>
      </c>
      <c r="S39" s="82">
        <f>'D3'!BE161</f>
        <v>5</v>
      </c>
      <c r="T39" s="82">
        <f>'D3'!BF161</f>
        <v>0</v>
      </c>
      <c r="U39" s="82">
        <f>'D3'!BG161</f>
        <v>0</v>
      </c>
      <c r="W39" s="91">
        <f t="shared" si="0"/>
        <v>80</v>
      </c>
    </row>
    <row r="40" spans="1:23" x14ac:dyDescent="0.3">
      <c r="A40" s="6">
        <f>'D1'!BA162</f>
        <v>0</v>
      </c>
      <c r="B40" s="82">
        <f>'D1'!BB162</f>
        <v>0</v>
      </c>
      <c r="C40" s="82">
        <f>'D1'!BC162</f>
        <v>0</v>
      </c>
      <c r="D40" s="82">
        <f>'D1'!BD162</f>
        <v>0</v>
      </c>
      <c r="E40" s="82">
        <f>'D1'!BE162</f>
        <v>0</v>
      </c>
      <c r="F40" s="82">
        <f>'D1'!BF162</f>
        <v>0</v>
      </c>
      <c r="G40" s="82">
        <f>'D1'!BG162</f>
        <v>0</v>
      </c>
      <c r="H40" s="145">
        <f>'D2'!BA162</f>
        <v>0</v>
      </c>
      <c r="I40" s="82">
        <f>'D2'!BB162</f>
        <v>0</v>
      </c>
      <c r="J40" s="82">
        <f>'D2'!BC162</f>
        <v>0</v>
      </c>
      <c r="K40" s="82">
        <f>'D2'!BD162</f>
        <v>0</v>
      </c>
      <c r="L40" s="82">
        <f>'D2'!BE162</f>
        <v>0</v>
      </c>
      <c r="M40" s="82">
        <f>'D2'!BF162</f>
        <v>0</v>
      </c>
      <c r="N40" s="82">
        <f>'D2'!BG162</f>
        <v>0</v>
      </c>
      <c r="O40" s="145">
        <f>'D3'!BA162</f>
        <v>0</v>
      </c>
      <c r="P40" s="82">
        <f>'D3'!BB162</f>
        <v>0</v>
      </c>
      <c r="Q40" s="82">
        <f>'D3'!BC162</f>
        <v>0</v>
      </c>
      <c r="R40" s="82">
        <f>'D3'!BD162</f>
        <v>0</v>
      </c>
      <c r="S40" s="82">
        <f>'D3'!BE162</f>
        <v>0</v>
      </c>
      <c r="T40" s="82">
        <f>'D3'!BF162</f>
        <v>0</v>
      </c>
      <c r="U40" s="82">
        <f>'D3'!BG162</f>
        <v>0</v>
      </c>
      <c r="W40" s="91">
        <f t="shared" si="0"/>
        <v>80</v>
      </c>
    </row>
    <row r="41" spans="1:23" x14ac:dyDescent="0.3">
      <c r="A41" s="6">
        <f>'D1'!BA163</f>
        <v>0</v>
      </c>
      <c r="B41" s="82">
        <f>'D1'!BB163</f>
        <v>0</v>
      </c>
      <c r="C41" s="82">
        <f>'D1'!BC163</f>
        <v>0</v>
      </c>
      <c r="D41" s="82">
        <f>'D1'!BD163</f>
        <v>0</v>
      </c>
      <c r="E41" s="82">
        <f>'D1'!BE163</f>
        <v>0</v>
      </c>
      <c r="F41" s="82">
        <f>'D1'!BF163</f>
        <v>0</v>
      </c>
      <c r="G41" s="82">
        <f>'D1'!BG163</f>
        <v>0</v>
      </c>
      <c r="H41" s="145">
        <f>'D2'!BA163</f>
        <v>0</v>
      </c>
      <c r="I41" s="82">
        <f>'D2'!BB163</f>
        <v>0</v>
      </c>
      <c r="J41" s="82">
        <f>'D2'!BC163</f>
        <v>0</v>
      </c>
      <c r="K41" s="82">
        <f>'D2'!BD163</f>
        <v>0</v>
      </c>
      <c r="L41" s="82">
        <f>'D2'!BE163</f>
        <v>0</v>
      </c>
      <c r="M41" s="82">
        <f>'D2'!BF163</f>
        <v>0</v>
      </c>
      <c r="N41" s="82">
        <f>'D2'!BG163</f>
        <v>0</v>
      </c>
      <c r="O41" s="145">
        <f>'D3'!BA163</f>
        <v>0</v>
      </c>
      <c r="P41" s="82">
        <f>'D3'!BB163</f>
        <v>0</v>
      </c>
      <c r="Q41" s="82">
        <f>'D3'!BC163</f>
        <v>0</v>
      </c>
      <c r="R41" s="82">
        <f>'D3'!BD163</f>
        <v>0</v>
      </c>
      <c r="S41" s="82">
        <f>'D3'!BE163</f>
        <v>0</v>
      </c>
      <c r="T41" s="82">
        <f>'D3'!BF163</f>
        <v>0</v>
      </c>
      <c r="U41" s="82">
        <f>'D3'!BG163</f>
        <v>0</v>
      </c>
      <c r="W41" s="91">
        <f t="shared" si="0"/>
        <v>80</v>
      </c>
    </row>
    <row r="42" spans="1:23" x14ac:dyDescent="0.3">
      <c r="A42" s="6">
        <f>'D1'!BA164</f>
        <v>0</v>
      </c>
      <c r="B42" s="82">
        <f>'D1'!BB164</f>
        <v>0</v>
      </c>
      <c r="C42" s="82">
        <f>'D1'!BC164</f>
        <v>0</v>
      </c>
      <c r="D42" s="82">
        <f>'D1'!BD164</f>
        <v>0</v>
      </c>
      <c r="E42" s="82">
        <f>'D1'!BE164</f>
        <v>0</v>
      </c>
      <c r="F42" s="82">
        <f>'D1'!BF164</f>
        <v>0</v>
      </c>
      <c r="G42" s="82">
        <f>'D1'!BG164</f>
        <v>0</v>
      </c>
      <c r="H42" s="145">
        <f>'D2'!BA164</f>
        <v>0</v>
      </c>
      <c r="I42" s="82">
        <f>'D2'!BB164</f>
        <v>0</v>
      </c>
      <c r="J42" s="82">
        <f>'D2'!BC164</f>
        <v>0</v>
      </c>
      <c r="K42" s="82">
        <f>'D2'!BD164</f>
        <v>0</v>
      </c>
      <c r="L42" s="82">
        <f>'D2'!BE164</f>
        <v>0</v>
      </c>
      <c r="M42" s="82">
        <f>'D2'!BF164</f>
        <v>0</v>
      </c>
      <c r="N42" s="82">
        <f>'D2'!BG164</f>
        <v>0</v>
      </c>
      <c r="O42" s="145">
        <f>'D3'!BA164</f>
        <v>0</v>
      </c>
      <c r="P42" s="82">
        <f>'D3'!BB164</f>
        <v>0</v>
      </c>
      <c r="Q42" s="82">
        <f>'D3'!BC164</f>
        <v>0</v>
      </c>
      <c r="R42" s="82">
        <f>'D3'!BD164</f>
        <v>0</v>
      </c>
      <c r="S42" s="82">
        <f>'D3'!BE164</f>
        <v>0</v>
      </c>
      <c r="T42" s="82">
        <f>'D3'!BF164</f>
        <v>0</v>
      </c>
      <c r="U42" s="82">
        <f>'D3'!BG164</f>
        <v>0</v>
      </c>
      <c r="W42" s="91">
        <f t="shared" si="0"/>
        <v>80</v>
      </c>
    </row>
    <row r="43" spans="1:23" x14ac:dyDescent="0.3">
      <c r="A43" s="6">
        <f>'D1'!BA165</f>
        <v>0</v>
      </c>
      <c r="B43" s="82">
        <f>'D1'!BB165</f>
        <v>0</v>
      </c>
      <c r="C43" s="82">
        <f>'D1'!BC165</f>
        <v>0</v>
      </c>
      <c r="D43" s="82">
        <f>'D1'!BD165</f>
        <v>0</v>
      </c>
      <c r="E43" s="82">
        <f>'D1'!BE165</f>
        <v>0</v>
      </c>
      <c r="F43" s="82">
        <f>'D1'!BF165</f>
        <v>0</v>
      </c>
      <c r="G43" s="82">
        <f>'D1'!BG165</f>
        <v>0</v>
      </c>
      <c r="H43" s="145">
        <f>'D2'!BA165</f>
        <v>0</v>
      </c>
      <c r="I43" s="82">
        <f>'D2'!BB165</f>
        <v>0</v>
      </c>
      <c r="J43" s="82">
        <f>'D2'!BC165</f>
        <v>0</v>
      </c>
      <c r="K43" s="82">
        <f>'D2'!BD165</f>
        <v>0</v>
      </c>
      <c r="L43" s="82">
        <f>'D2'!BE165</f>
        <v>0</v>
      </c>
      <c r="M43" s="82">
        <f>'D2'!BF165</f>
        <v>0</v>
      </c>
      <c r="N43" s="82">
        <f>'D2'!BG165</f>
        <v>0</v>
      </c>
      <c r="O43" s="145">
        <f>'D3'!BA165</f>
        <v>0</v>
      </c>
      <c r="P43" s="82">
        <f>'D3'!BB165</f>
        <v>0</v>
      </c>
      <c r="Q43" s="82">
        <f>'D3'!BC165</f>
        <v>0</v>
      </c>
      <c r="R43" s="82">
        <f>'D3'!BD165</f>
        <v>0</v>
      </c>
      <c r="S43" s="82">
        <f>'D3'!BE165</f>
        <v>0</v>
      </c>
      <c r="T43" s="82">
        <f>'D3'!BF165</f>
        <v>0</v>
      </c>
      <c r="U43" s="82">
        <f>'D3'!BG165</f>
        <v>0</v>
      </c>
      <c r="W43" s="91">
        <f t="shared" si="0"/>
        <v>80</v>
      </c>
    </row>
    <row r="44" spans="1:23" x14ac:dyDescent="0.3">
      <c r="A44" s="6">
        <f>'D1'!BA166</f>
        <v>0</v>
      </c>
      <c r="B44" s="82">
        <f>'D1'!BB166</f>
        <v>0</v>
      </c>
      <c r="C44" s="82">
        <f>'D1'!BC166</f>
        <v>0</v>
      </c>
      <c r="D44" s="82">
        <f>'D1'!BD166</f>
        <v>0</v>
      </c>
      <c r="E44" s="82">
        <f>'D1'!BE166</f>
        <v>0</v>
      </c>
      <c r="F44" s="82">
        <f>'D1'!BF166</f>
        <v>0</v>
      </c>
      <c r="G44" s="82">
        <f>'D1'!BG166</f>
        <v>0</v>
      </c>
      <c r="H44" s="145">
        <f>'D2'!BA166</f>
        <v>0</v>
      </c>
      <c r="I44" s="82">
        <f>'D2'!BB166</f>
        <v>0</v>
      </c>
      <c r="J44" s="82">
        <f>'D2'!BC166</f>
        <v>0</v>
      </c>
      <c r="K44" s="82">
        <f>'D2'!BD166</f>
        <v>0</v>
      </c>
      <c r="L44" s="82">
        <f>'D2'!BE166</f>
        <v>0</v>
      </c>
      <c r="M44" s="82">
        <f>'D2'!BF166</f>
        <v>0</v>
      </c>
      <c r="N44" s="82">
        <f>'D2'!BG166</f>
        <v>0</v>
      </c>
      <c r="O44" s="145">
        <f>'D3'!BA166</f>
        <v>0</v>
      </c>
      <c r="P44" s="82">
        <f>'D3'!BB166</f>
        <v>0</v>
      </c>
      <c r="Q44" s="82">
        <f>'D3'!BC166</f>
        <v>0</v>
      </c>
      <c r="R44" s="82">
        <f>'D3'!BD166</f>
        <v>0</v>
      </c>
      <c r="S44" s="82">
        <f>'D3'!BE166</f>
        <v>0</v>
      </c>
      <c r="T44" s="82">
        <f>'D3'!BF166</f>
        <v>0</v>
      </c>
      <c r="U44" s="82">
        <f>'D3'!BG166</f>
        <v>0</v>
      </c>
      <c r="W44" s="91">
        <f t="shared" si="0"/>
        <v>80</v>
      </c>
    </row>
    <row r="45" spans="1:23" x14ac:dyDescent="0.3">
      <c r="A45" s="6">
        <f>'D1'!BA167</f>
        <v>0</v>
      </c>
      <c r="B45" s="82">
        <f>'D1'!BB167</f>
        <v>0</v>
      </c>
      <c r="C45" s="82">
        <f>'D1'!BC167</f>
        <v>0</v>
      </c>
      <c r="D45" s="82">
        <f>'D1'!BD167</f>
        <v>0</v>
      </c>
      <c r="E45" s="82">
        <f>'D1'!BE167</f>
        <v>0</v>
      </c>
      <c r="F45" s="82">
        <f>'D1'!BF167</f>
        <v>0</v>
      </c>
      <c r="G45" s="82">
        <f>'D1'!BG167</f>
        <v>0</v>
      </c>
      <c r="H45" s="145">
        <f>'D2'!BA167</f>
        <v>0</v>
      </c>
      <c r="I45" s="82">
        <f>'D2'!BB167</f>
        <v>0</v>
      </c>
      <c r="J45" s="82">
        <f>'D2'!BC167</f>
        <v>0</v>
      </c>
      <c r="K45" s="82">
        <f>'D2'!BD167</f>
        <v>0</v>
      </c>
      <c r="L45" s="82">
        <f>'D2'!BE167</f>
        <v>0</v>
      </c>
      <c r="M45" s="82">
        <f>'D2'!BF167</f>
        <v>0</v>
      </c>
      <c r="N45" s="82">
        <f>'D2'!BG167</f>
        <v>0</v>
      </c>
      <c r="O45" s="145">
        <f>'D3'!BA167</f>
        <v>0</v>
      </c>
      <c r="P45" s="82">
        <f>'D3'!BB167</f>
        <v>0</v>
      </c>
      <c r="Q45" s="82">
        <f>'D3'!BC167</f>
        <v>0</v>
      </c>
      <c r="R45" s="82">
        <f>'D3'!BD167</f>
        <v>0</v>
      </c>
      <c r="S45" s="82">
        <f>'D3'!BE167</f>
        <v>0</v>
      </c>
      <c r="T45" s="82">
        <f>'D3'!BF167</f>
        <v>0</v>
      </c>
      <c r="U45" s="82">
        <f>'D3'!BG167</f>
        <v>0</v>
      </c>
      <c r="W45" s="91">
        <f t="shared" si="0"/>
        <v>80</v>
      </c>
    </row>
    <row r="46" spans="1:23" x14ac:dyDescent="0.3">
      <c r="A46" s="6">
        <f>'D1'!BA168</f>
        <v>0</v>
      </c>
      <c r="B46" s="82">
        <f>'D1'!BB168</f>
        <v>0</v>
      </c>
      <c r="C46" s="82">
        <f>'D1'!BC168</f>
        <v>0</v>
      </c>
      <c r="D46" s="82">
        <f>'D1'!BD168</f>
        <v>0</v>
      </c>
      <c r="E46" s="82">
        <f>'D1'!BE168</f>
        <v>0</v>
      </c>
      <c r="F46" s="82">
        <f>'D1'!BF168</f>
        <v>0</v>
      </c>
      <c r="G46" s="82">
        <f>'D1'!BG168</f>
        <v>0</v>
      </c>
      <c r="H46" s="145">
        <f>'D2'!BA168</f>
        <v>0</v>
      </c>
      <c r="I46" s="82">
        <f>'D2'!BB168</f>
        <v>0</v>
      </c>
      <c r="J46" s="82">
        <f>'D2'!BC168</f>
        <v>0</v>
      </c>
      <c r="K46" s="82">
        <f>'D2'!BD168</f>
        <v>0</v>
      </c>
      <c r="L46" s="82">
        <f>'D2'!BE168</f>
        <v>0</v>
      </c>
      <c r="M46" s="82">
        <f>'D2'!BF168</f>
        <v>0</v>
      </c>
      <c r="N46" s="82">
        <f>'D2'!BG168</f>
        <v>0</v>
      </c>
      <c r="O46" s="145">
        <f>'D3'!BA168</f>
        <v>0</v>
      </c>
      <c r="P46" s="82">
        <f>'D3'!BB168</f>
        <v>0</v>
      </c>
      <c r="Q46" s="82">
        <f>'D3'!BC168</f>
        <v>0</v>
      </c>
      <c r="R46" s="82">
        <f>'D3'!BD168</f>
        <v>0</v>
      </c>
      <c r="S46" s="82">
        <f>'D3'!BE168</f>
        <v>0</v>
      </c>
      <c r="T46" s="82">
        <f>'D3'!BF168</f>
        <v>0</v>
      </c>
      <c r="U46" s="82">
        <f>'D3'!BG168</f>
        <v>0</v>
      </c>
      <c r="W46" s="91">
        <f t="shared" si="0"/>
        <v>80</v>
      </c>
    </row>
    <row r="47" spans="1:23" x14ac:dyDescent="0.3">
      <c r="A47" s="6">
        <f>'D1'!BA169</f>
        <v>0</v>
      </c>
      <c r="B47" s="82">
        <f>'D1'!BB169</f>
        <v>0</v>
      </c>
      <c r="C47" s="82">
        <f>'D1'!BC169</f>
        <v>0</v>
      </c>
      <c r="D47" s="82">
        <f>'D1'!BD169</f>
        <v>0</v>
      </c>
      <c r="E47" s="82">
        <f>'D1'!BE169</f>
        <v>0</v>
      </c>
      <c r="F47" s="82">
        <f>'D1'!BF169</f>
        <v>0</v>
      </c>
      <c r="G47" s="82">
        <f>'D1'!BG169</f>
        <v>0</v>
      </c>
      <c r="H47" s="145">
        <f>'D2'!BA169</f>
        <v>0</v>
      </c>
      <c r="I47" s="82">
        <f>'D2'!BB169</f>
        <v>0</v>
      </c>
      <c r="J47" s="82">
        <f>'D2'!BC169</f>
        <v>0</v>
      </c>
      <c r="K47" s="82">
        <f>'D2'!BD169</f>
        <v>0</v>
      </c>
      <c r="L47" s="82">
        <f>'D2'!BE169</f>
        <v>0</v>
      </c>
      <c r="M47" s="82">
        <f>'D2'!BF169</f>
        <v>0</v>
      </c>
      <c r="N47" s="82">
        <f>'D2'!BG169</f>
        <v>0</v>
      </c>
      <c r="O47" s="145">
        <f>'D3'!BA169</f>
        <v>0</v>
      </c>
      <c r="P47" s="82">
        <f>'D3'!BB169</f>
        <v>0</v>
      </c>
      <c r="Q47" s="82">
        <f>'D3'!BC169</f>
        <v>0</v>
      </c>
      <c r="R47" s="82">
        <f>'D3'!BD169</f>
        <v>0</v>
      </c>
      <c r="S47" s="82">
        <f>'D3'!BE169</f>
        <v>0</v>
      </c>
      <c r="T47" s="82">
        <f>'D3'!BF169</f>
        <v>0</v>
      </c>
      <c r="U47" s="82">
        <f>'D3'!BG169</f>
        <v>0</v>
      </c>
      <c r="W47" s="91">
        <f t="shared" si="0"/>
        <v>80</v>
      </c>
    </row>
    <row r="48" spans="1:23" x14ac:dyDescent="0.3">
      <c r="A48" s="6">
        <f>'D1'!BA170</f>
        <v>0</v>
      </c>
      <c r="B48" s="82">
        <f>'D1'!BB170</f>
        <v>0</v>
      </c>
      <c r="C48" s="82">
        <f>'D1'!BC170</f>
        <v>0</v>
      </c>
      <c r="D48" s="82">
        <f>'D1'!BD170</f>
        <v>0</v>
      </c>
      <c r="E48" s="82">
        <f>'D1'!BE170</f>
        <v>0</v>
      </c>
      <c r="F48" s="82">
        <f>'D1'!BF170</f>
        <v>0</v>
      </c>
      <c r="G48" s="82">
        <f>'D1'!BG170</f>
        <v>0</v>
      </c>
      <c r="H48" s="145">
        <f>'D2'!BA170</f>
        <v>0</v>
      </c>
      <c r="I48" s="82">
        <f>'D2'!BB170</f>
        <v>0</v>
      </c>
      <c r="J48" s="82">
        <f>'D2'!BC170</f>
        <v>0</v>
      </c>
      <c r="K48" s="82">
        <f>'D2'!BD170</f>
        <v>0</v>
      </c>
      <c r="L48" s="82">
        <f>'D2'!BE170</f>
        <v>0</v>
      </c>
      <c r="M48" s="82">
        <f>'D2'!BF170</f>
        <v>0</v>
      </c>
      <c r="N48" s="82">
        <f>'D2'!BG170</f>
        <v>0</v>
      </c>
      <c r="O48" s="145">
        <f>'D3'!BA170</f>
        <v>0</v>
      </c>
      <c r="P48" s="82">
        <f>'D3'!BB170</f>
        <v>0</v>
      </c>
      <c r="Q48" s="82">
        <f>'D3'!BC170</f>
        <v>0</v>
      </c>
      <c r="R48" s="82">
        <f>'D3'!BD170</f>
        <v>0</v>
      </c>
      <c r="S48" s="82">
        <f>'D3'!BE170</f>
        <v>0</v>
      </c>
      <c r="T48" s="82">
        <f>'D3'!BF170</f>
        <v>0</v>
      </c>
      <c r="U48" s="82">
        <f>'D3'!BG170</f>
        <v>0</v>
      </c>
      <c r="W48" s="91">
        <f t="shared" si="0"/>
        <v>80</v>
      </c>
    </row>
    <row r="49" spans="1:23" x14ac:dyDescent="0.3">
      <c r="A49" s="6">
        <f>'D1'!BA171</f>
        <v>0</v>
      </c>
      <c r="B49" s="82">
        <f>'D1'!BB171</f>
        <v>0</v>
      </c>
      <c r="C49" s="82">
        <f>'D1'!BC171</f>
        <v>0</v>
      </c>
      <c r="D49" s="82">
        <f>'D1'!BD171</f>
        <v>0</v>
      </c>
      <c r="E49" s="82">
        <f>'D1'!BE171</f>
        <v>0</v>
      </c>
      <c r="F49" s="82">
        <f>'D1'!BF171</f>
        <v>0</v>
      </c>
      <c r="G49" s="82">
        <f>'D1'!BG171</f>
        <v>0</v>
      </c>
      <c r="H49" s="145">
        <f>'D2'!BA171</f>
        <v>0</v>
      </c>
      <c r="I49" s="82">
        <f>'D2'!BB171</f>
        <v>0</v>
      </c>
      <c r="J49" s="82">
        <f>'D2'!BC171</f>
        <v>0</v>
      </c>
      <c r="K49" s="82">
        <f>'D2'!BD171</f>
        <v>0</v>
      </c>
      <c r="L49" s="82">
        <f>'D2'!BE171</f>
        <v>0</v>
      </c>
      <c r="M49" s="82">
        <f>'D2'!BF171</f>
        <v>0</v>
      </c>
      <c r="N49" s="82">
        <f>'D2'!BG171</f>
        <v>0</v>
      </c>
      <c r="O49" s="145">
        <f>'D3'!BA171</f>
        <v>0</v>
      </c>
      <c r="P49" s="82">
        <f>'D3'!BB171</f>
        <v>0</v>
      </c>
      <c r="Q49" s="82">
        <f>'D3'!BC171</f>
        <v>0</v>
      </c>
      <c r="R49" s="82">
        <f>'D3'!BD171</f>
        <v>0</v>
      </c>
      <c r="S49" s="82">
        <f>'D3'!BE171</f>
        <v>0</v>
      </c>
      <c r="T49" s="82">
        <f>'D3'!BF171</f>
        <v>0</v>
      </c>
      <c r="U49" s="82">
        <f>'D3'!BG171</f>
        <v>0</v>
      </c>
      <c r="W49" s="91">
        <f t="shared" si="0"/>
        <v>80</v>
      </c>
    </row>
    <row r="50" spans="1:23" x14ac:dyDescent="0.3">
      <c r="A50" s="6">
        <f>'D1'!BA172</f>
        <v>0</v>
      </c>
      <c r="B50" s="82">
        <f>'D1'!BB172</f>
        <v>0</v>
      </c>
      <c r="C50" s="82">
        <f>'D1'!BC172</f>
        <v>0</v>
      </c>
      <c r="D50" s="82">
        <f>'D1'!BD172</f>
        <v>0</v>
      </c>
      <c r="E50" s="82">
        <f>'D1'!BE172</f>
        <v>0</v>
      </c>
      <c r="F50" s="82">
        <f>'D1'!BF172</f>
        <v>0</v>
      </c>
      <c r="G50" s="82">
        <f>'D1'!BG172</f>
        <v>0</v>
      </c>
      <c r="H50" s="145">
        <f>'D2'!BA172</f>
        <v>0</v>
      </c>
      <c r="I50" s="82">
        <f>'D2'!BB172</f>
        <v>0</v>
      </c>
      <c r="J50" s="82">
        <f>'D2'!BC172</f>
        <v>0</v>
      </c>
      <c r="K50" s="82">
        <f>'D2'!BD172</f>
        <v>0</v>
      </c>
      <c r="L50" s="82">
        <f>'D2'!BE172</f>
        <v>0</v>
      </c>
      <c r="M50" s="82">
        <f>'D2'!BF172</f>
        <v>0</v>
      </c>
      <c r="N50" s="82">
        <f>'D2'!BG172</f>
        <v>0</v>
      </c>
      <c r="O50" s="145">
        <f>'D3'!BA172</f>
        <v>0</v>
      </c>
      <c r="P50" s="82">
        <f>'D3'!BB172</f>
        <v>0</v>
      </c>
      <c r="Q50" s="82">
        <f>'D3'!BC172</f>
        <v>0</v>
      </c>
      <c r="R50" s="82">
        <f>'D3'!BD172</f>
        <v>0</v>
      </c>
      <c r="S50" s="82">
        <f>'D3'!BE172</f>
        <v>0</v>
      </c>
      <c r="T50" s="82">
        <f>'D3'!BF172</f>
        <v>0</v>
      </c>
      <c r="U50" s="82">
        <f>'D3'!BG172</f>
        <v>0</v>
      </c>
      <c r="W50" s="91">
        <f t="shared" si="0"/>
        <v>80</v>
      </c>
    </row>
    <row r="51" spans="1:23" x14ac:dyDescent="0.3">
      <c r="A51" s="6">
        <f>'D1'!BA173</f>
        <v>0</v>
      </c>
      <c r="B51" s="82">
        <f>'D1'!BB173</f>
        <v>0</v>
      </c>
      <c r="C51" s="82">
        <f>'D1'!BC173</f>
        <v>0</v>
      </c>
      <c r="D51" s="82">
        <f>'D1'!BD173</f>
        <v>0</v>
      </c>
      <c r="E51" s="82">
        <f>'D1'!BE173</f>
        <v>0</v>
      </c>
      <c r="F51" s="82">
        <f>'D1'!BF173</f>
        <v>0</v>
      </c>
      <c r="G51" s="82">
        <f>'D1'!BG173</f>
        <v>0</v>
      </c>
      <c r="H51" s="145">
        <f>'D2'!BA173</f>
        <v>0</v>
      </c>
      <c r="I51" s="82">
        <f>'D2'!BB173</f>
        <v>0</v>
      </c>
      <c r="J51" s="82">
        <f>'D2'!BC173</f>
        <v>0</v>
      </c>
      <c r="K51" s="82">
        <f>'D2'!BD173</f>
        <v>0</v>
      </c>
      <c r="L51" s="82">
        <f>'D2'!BE173</f>
        <v>0</v>
      </c>
      <c r="M51" s="82">
        <f>'D2'!BF173</f>
        <v>0</v>
      </c>
      <c r="N51" s="82">
        <f>'D2'!BG173</f>
        <v>0</v>
      </c>
      <c r="O51" s="145">
        <f>'D3'!BA173</f>
        <v>0</v>
      </c>
      <c r="P51" s="82">
        <f>'D3'!BB173</f>
        <v>0</v>
      </c>
      <c r="Q51" s="82">
        <f>'D3'!BC173</f>
        <v>0</v>
      </c>
      <c r="R51" s="82">
        <f>'D3'!BD173</f>
        <v>0</v>
      </c>
      <c r="S51" s="82">
        <f>'D3'!BE173</f>
        <v>0</v>
      </c>
      <c r="T51" s="82">
        <f>'D3'!BF173</f>
        <v>0</v>
      </c>
      <c r="U51" s="82">
        <f>'D3'!BG173</f>
        <v>0</v>
      </c>
      <c r="W51" s="91">
        <f t="shared" si="0"/>
        <v>80</v>
      </c>
    </row>
    <row r="52" spans="1:23" x14ac:dyDescent="0.3">
      <c r="A52" s="6">
        <f>'D1'!BA174</f>
        <v>0</v>
      </c>
      <c r="B52" s="82">
        <f>'D1'!BB174</f>
        <v>0</v>
      </c>
      <c r="C52" s="82">
        <f>'D1'!BC174</f>
        <v>0</v>
      </c>
      <c r="D52" s="82">
        <f>'D1'!BD174</f>
        <v>0</v>
      </c>
      <c r="E52" s="82">
        <f>'D1'!BE174</f>
        <v>0</v>
      </c>
      <c r="F52" s="82">
        <f>'D1'!BF174</f>
        <v>0</v>
      </c>
      <c r="G52" s="82">
        <f>'D1'!BG174</f>
        <v>0</v>
      </c>
      <c r="H52" s="145">
        <f>'D2'!BA174</f>
        <v>0</v>
      </c>
      <c r="I52" s="82">
        <f>'D2'!BB174</f>
        <v>0</v>
      </c>
      <c r="J52" s="82">
        <f>'D2'!BC174</f>
        <v>0</v>
      </c>
      <c r="K52" s="82">
        <f>'D2'!BD174</f>
        <v>0</v>
      </c>
      <c r="L52" s="82">
        <f>'D2'!BE174</f>
        <v>0</v>
      </c>
      <c r="M52" s="82">
        <f>'D2'!BF174</f>
        <v>0</v>
      </c>
      <c r="N52" s="82">
        <f>'D2'!BG174</f>
        <v>0</v>
      </c>
      <c r="O52" s="145">
        <f>'D3'!BA174</f>
        <v>0</v>
      </c>
      <c r="P52" s="82">
        <f>'D3'!BB174</f>
        <v>0</v>
      </c>
      <c r="Q52" s="82">
        <f>'D3'!BC174</f>
        <v>0</v>
      </c>
      <c r="R52" s="82">
        <f>'D3'!BD174</f>
        <v>0</v>
      </c>
      <c r="S52" s="82">
        <f>'D3'!BE174</f>
        <v>0</v>
      </c>
      <c r="T52" s="82">
        <f>'D3'!BF174</f>
        <v>0</v>
      </c>
      <c r="U52" s="82">
        <f>'D3'!BG174</f>
        <v>0</v>
      </c>
      <c r="W52" s="91">
        <f t="shared" si="0"/>
        <v>80</v>
      </c>
    </row>
    <row r="53" spans="1:23" x14ac:dyDescent="0.3">
      <c r="A53" s="6">
        <f>'D1'!BA175</f>
        <v>0</v>
      </c>
      <c r="B53" s="82">
        <f>'D1'!BB175</f>
        <v>0</v>
      </c>
      <c r="C53" s="82">
        <f>'D1'!BC175</f>
        <v>0</v>
      </c>
      <c r="D53" s="82">
        <f>'D1'!BD175</f>
        <v>0</v>
      </c>
      <c r="E53" s="82">
        <f>'D1'!BE175</f>
        <v>0</v>
      </c>
      <c r="F53" s="82">
        <f>'D1'!BF175</f>
        <v>0</v>
      </c>
      <c r="G53" s="82">
        <f>'D1'!BG175</f>
        <v>0</v>
      </c>
      <c r="H53" s="145">
        <f>'D2'!BA175</f>
        <v>0</v>
      </c>
      <c r="I53" s="82">
        <f>'D2'!BB175</f>
        <v>0</v>
      </c>
      <c r="J53" s="82">
        <f>'D2'!BC175</f>
        <v>0</v>
      </c>
      <c r="K53" s="82">
        <f>'D2'!BD175</f>
        <v>0</v>
      </c>
      <c r="L53" s="82">
        <f>'D2'!BE175</f>
        <v>0</v>
      </c>
      <c r="M53" s="82">
        <f>'D2'!BF175</f>
        <v>0</v>
      </c>
      <c r="N53" s="82">
        <f>'D2'!BG175</f>
        <v>0</v>
      </c>
      <c r="O53" s="145">
        <f>'D3'!BA175</f>
        <v>0</v>
      </c>
      <c r="P53" s="82">
        <f>'D3'!BB175</f>
        <v>0</v>
      </c>
      <c r="Q53" s="82">
        <f>'D3'!BC175</f>
        <v>0</v>
      </c>
      <c r="R53" s="82">
        <f>'D3'!BD175</f>
        <v>0</v>
      </c>
      <c r="S53" s="82">
        <f>'D3'!BE175</f>
        <v>0</v>
      </c>
      <c r="T53" s="82">
        <f>'D3'!BF175</f>
        <v>0</v>
      </c>
      <c r="U53" s="82">
        <f>'D3'!BG175</f>
        <v>0</v>
      </c>
      <c r="W53" s="91">
        <f t="shared" si="0"/>
        <v>80</v>
      </c>
    </row>
    <row r="54" spans="1:23" x14ac:dyDescent="0.3">
      <c r="A54" s="6">
        <f>'D1'!BA176</f>
        <v>0</v>
      </c>
      <c r="B54" s="82">
        <f>'D1'!BB176</f>
        <v>0</v>
      </c>
      <c r="C54" s="82">
        <f>'D1'!BC176</f>
        <v>0</v>
      </c>
      <c r="D54" s="82">
        <f>'D1'!BD176</f>
        <v>0</v>
      </c>
      <c r="E54" s="82">
        <f>'D1'!BE176</f>
        <v>0</v>
      </c>
      <c r="F54" s="82">
        <f>'D1'!BF176</f>
        <v>0</v>
      </c>
      <c r="G54" s="82">
        <f>'D1'!BG176</f>
        <v>0</v>
      </c>
      <c r="H54" s="145">
        <f>'D2'!BA176</f>
        <v>0</v>
      </c>
      <c r="I54" s="82">
        <f>'D2'!BB176</f>
        <v>0</v>
      </c>
      <c r="J54" s="82">
        <f>'D2'!BC176</f>
        <v>0</v>
      </c>
      <c r="K54" s="82">
        <f>'D2'!BD176</f>
        <v>0</v>
      </c>
      <c r="L54" s="82">
        <f>'D2'!BE176</f>
        <v>0</v>
      </c>
      <c r="M54" s="82">
        <f>'D2'!BF176</f>
        <v>0</v>
      </c>
      <c r="N54" s="82">
        <f>'D2'!BG176</f>
        <v>0</v>
      </c>
      <c r="O54" s="145">
        <f>'D3'!BA176</f>
        <v>0</v>
      </c>
      <c r="P54" s="82">
        <f>'D3'!BB176</f>
        <v>0</v>
      </c>
      <c r="Q54" s="82">
        <f>'D3'!BC176</f>
        <v>0</v>
      </c>
      <c r="R54" s="82">
        <f>'D3'!BD176</f>
        <v>0</v>
      </c>
      <c r="S54" s="82">
        <f>'D3'!BE176</f>
        <v>0</v>
      </c>
      <c r="T54" s="82">
        <f>'D3'!BF176</f>
        <v>0</v>
      </c>
      <c r="U54" s="82">
        <f>'D3'!BG176</f>
        <v>0</v>
      </c>
      <c r="W54" s="91">
        <f t="shared" si="0"/>
        <v>80</v>
      </c>
    </row>
    <row r="55" spans="1:23" x14ac:dyDescent="0.3">
      <c r="A55" s="6">
        <f>'D1'!BA177</f>
        <v>0</v>
      </c>
      <c r="B55" s="82">
        <f>'D1'!BB177</f>
        <v>0</v>
      </c>
      <c r="C55" s="82">
        <f>'D1'!BC177</f>
        <v>0</v>
      </c>
      <c r="D55" s="82">
        <f>'D1'!BD177</f>
        <v>0</v>
      </c>
      <c r="E55" s="82">
        <f>'D1'!BE177</f>
        <v>0</v>
      </c>
      <c r="F55" s="82">
        <f>'D1'!BF177</f>
        <v>0</v>
      </c>
      <c r="G55" s="82">
        <f>'D1'!BG177</f>
        <v>0</v>
      </c>
      <c r="H55" s="145">
        <f>'D2'!BA177</f>
        <v>0</v>
      </c>
      <c r="I55" s="82">
        <f>'D2'!BB177</f>
        <v>0</v>
      </c>
      <c r="J55" s="82">
        <f>'D2'!BC177</f>
        <v>0</v>
      </c>
      <c r="K55" s="82">
        <f>'D2'!BD177</f>
        <v>0</v>
      </c>
      <c r="L55" s="82">
        <f>'D2'!BE177</f>
        <v>0</v>
      </c>
      <c r="M55" s="82">
        <f>'D2'!BF177</f>
        <v>0</v>
      </c>
      <c r="N55" s="82">
        <f>'D2'!BG177</f>
        <v>0</v>
      </c>
      <c r="O55" s="145">
        <f>'D3'!BA177</f>
        <v>0</v>
      </c>
      <c r="P55" s="82">
        <f>'D3'!BB177</f>
        <v>0</v>
      </c>
      <c r="Q55" s="82">
        <f>'D3'!BC177</f>
        <v>0</v>
      </c>
      <c r="R55" s="82">
        <f>'D3'!BD177</f>
        <v>0</v>
      </c>
      <c r="S55" s="82">
        <f>'D3'!BE177</f>
        <v>0</v>
      </c>
      <c r="T55" s="82">
        <f>'D3'!BF177</f>
        <v>0</v>
      </c>
      <c r="U55" s="82">
        <f>'D3'!BG177</f>
        <v>0</v>
      </c>
      <c r="W55" s="91">
        <f t="shared" si="0"/>
        <v>80</v>
      </c>
    </row>
    <row r="56" spans="1:23" x14ac:dyDescent="0.3">
      <c r="A56" s="6">
        <f>'D1'!BA178</f>
        <v>0</v>
      </c>
      <c r="B56" s="82">
        <f>'D1'!BB178</f>
        <v>0</v>
      </c>
      <c r="C56" s="82">
        <f>'D1'!BC178</f>
        <v>0</v>
      </c>
      <c r="D56" s="82">
        <f>'D1'!BD178</f>
        <v>0</v>
      </c>
      <c r="E56" s="82">
        <f>'D1'!BE178</f>
        <v>0</v>
      </c>
      <c r="F56" s="82">
        <f>'D1'!BF178</f>
        <v>0</v>
      </c>
      <c r="G56" s="82">
        <f>'D1'!BG178</f>
        <v>0</v>
      </c>
      <c r="H56" s="145">
        <f>'D2'!BA178</f>
        <v>0</v>
      </c>
      <c r="I56" s="82">
        <f>'D2'!BB178</f>
        <v>0</v>
      </c>
      <c r="J56" s="82">
        <f>'D2'!BC178</f>
        <v>0</v>
      </c>
      <c r="K56" s="82">
        <f>'D2'!BD178</f>
        <v>0</v>
      </c>
      <c r="L56" s="82">
        <f>'D2'!BE178</f>
        <v>0</v>
      </c>
      <c r="M56" s="82">
        <f>'D2'!BF178</f>
        <v>0</v>
      </c>
      <c r="N56" s="82">
        <f>'D2'!BG178</f>
        <v>0</v>
      </c>
      <c r="O56" s="145">
        <f>'D3'!BA178</f>
        <v>0</v>
      </c>
      <c r="P56" s="82">
        <f>'D3'!BB178</f>
        <v>0</v>
      </c>
      <c r="Q56" s="82">
        <f>'D3'!BC178</f>
        <v>0</v>
      </c>
      <c r="R56" s="82">
        <f>'D3'!BD178</f>
        <v>0</v>
      </c>
      <c r="S56" s="82">
        <f>'D3'!BE178</f>
        <v>0</v>
      </c>
      <c r="T56" s="82">
        <f>'D3'!BF178</f>
        <v>0</v>
      </c>
      <c r="U56" s="82">
        <f>'D3'!BG178</f>
        <v>0</v>
      </c>
      <c r="W56" s="91">
        <f t="shared" si="0"/>
        <v>80</v>
      </c>
    </row>
    <row r="57" spans="1:23" x14ac:dyDescent="0.3">
      <c r="A57" s="6">
        <f>'D1'!BA179</f>
        <v>0</v>
      </c>
      <c r="B57" s="82">
        <f>'D1'!BB179</f>
        <v>0</v>
      </c>
      <c r="C57" s="82">
        <f>'D1'!BC179</f>
        <v>0</v>
      </c>
      <c r="D57" s="82">
        <f>'D1'!BD179</f>
        <v>0</v>
      </c>
      <c r="E57" s="82">
        <f>'D1'!BE179</f>
        <v>0</v>
      </c>
      <c r="F57" s="82">
        <f>'D1'!BF179</f>
        <v>0</v>
      </c>
      <c r="G57" s="82">
        <f>'D1'!BG179</f>
        <v>0</v>
      </c>
      <c r="H57" s="145">
        <f>'D2'!BA179</f>
        <v>0</v>
      </c>
      <c r="I57" s="82">
        <f>'D2'!BB179</f>
        <v>0</v>
      </c>
      <c r="J57" s="82">
        <f>'D2'!BC179</f>
        <v>0</v>
      </c>
      <c r="K57" s="82">
        <f>'D2'!BD179</f>
        <v>0</v>
      </c>
      <c r="L57" s="82">
        <f>'D2'!BE179</f>
        <v>0</v>
      </c>
      <c r="M57" s="82">
        <f>'D2'!BF179</f>
        <v>0</v>
      </c>
      <c r="N57" s="82">
        <f>'D2'!BG179</f>
        <v>0</v>
      </c>
      <c r="O57" s="145">
        <f>'D3'!BA179</f>
        <v>0</v>
      </c>
      <c r="P57" s="82">
        <f>'D3'!BB179</f>
        <v>0</v>
      </c>
      <c r="Q57" s="82">
        <f>'D3'!BC179</f>
        <v>0</v>
      </c>
      <c r="R57" s="82">
        <f>'D3'!BD179</f>
        <v>0</v>
      </c>
      <c r="S57" s="82">
        <f>'D3'!BE179</f>
        <v>0</v>
      </c>
      <c r="T57" s="82">
        <f>'D3'!BF179</f>
        <v>0</v>
      </c>
      <c r="U57" s="82">
        <f>'D3'!BG179</f>
        <v>0</v>
      </c>
      <c r="W57" s="91">
        <f t="shared" si="0"/>
        <v>80</v>
      </c>
    </row>
    <row r="58" spans="1:23" x14ac:dyDescent="0.3">
      <c r="A58" s="6">
        <f>'D1'!BA180</f>
        <v>0</v>
      </c>
      <c r="B58" s="82">
        <f>'D1'!BB180</f>
        <v>0</v>
      </c>
      <c r="C58" s="82">
        <f>'D1'!BC180</f>
        <v>0</v>
      </c>
      <c r="D58" s="82">
        <f>'D1'!BD180</f>
        <v>0</v>
      </c>
      <c r="E58" s="82">
        <f>'D1'!BE180</f>
        <v>0</v>
      </c>
      <c r="F58" s="82">
        <f>'D1'!BF180</f>
        <v>0</v>
      </c>
      <c r="G58" s="82">
        <f>'D1'!BG180</f>
        <v>0</v>
      </c>
      <c r="H58" s="145">
        <f>'D2'!BA180</f>
        <v>0</v>
      </c>
      <c r="I58" s="82">
        <f>'D2'!BB180</f>
        <v>0</v>
      </c>
      <c r="J58" s="82">
        <f>'D2'!BC180</f>
        <v>0</v>
      </c>
      <c r="K58" s="82">
        <f>'D2'!BD180</f>
        <v>0</v>
      </c>
      <c r="L58" s="82">
        <f>'D2'!BE180</f>
        <v>0</v>
      </c>
      <c r="M58" s="82">
        <f>'D2'!BF180</f>
        <v>0</v>
      </c>
      <c r="N58" s="82">
        <f>'D2'!BG180</f>
        <v>0</v>
      </c>
      <c r="O58" s="145">
        <f>'D3'!BA180</f>
        <v>0</v>
      </c>
      <c r="P58" s="82">
        <f>'D3'!BB180</f>
        <v>0</v>
      </c>
      <c r="Q58" s="82">
        <f>'D3'!BC180</f>
        <v>0</v>
      </c>
      <c r="R58" s="82">
        <f>'D3'!BD180</f>
        <v>0</v>
      </c>
      <c r="S58" s="82">
        <f>'D3'!BE180</f>
        <v>0</v>
      </c>
      <c r="T58" s="82">
        <f>'D3'!BF180</f>
        <v>0</v>
      </c>
      <c r="U58" s="82">
        <f>'D3'!BG180</f>
        <v>0</v>
      </c>
      <c r="W58" s="91">
        <f t="shared" si="0"/>
        <v>80</v>
      </c>
    </row>
    <row r="59" spans="1:23" x14ac:dyDescent="0.3">
      <c r="A59" s="6">
        <f>'D1'!BA181</f>
        <v>0</v>
      </c>
      <c r="B59" s="82">
        <f>'D1'!BB181</f>
        <v>0</v>
      </c>
      <c r="C59" s="82">
        <f>'D1'!BC181</f>
        <v>0</v>
      </c>
      <c r="D59" s="82">
        <f>'D1'!BD181</f>
        <v>0</v>
      </c>
      <c r="E59" s="82">
        <f>'D1'!BE181</f>
        <v>0</v>
      </c>
      <c r="F59" s="82">
        <f>'D1'!BF181</f>
        <v>0</v>
      </c>
      <c r="G59" s="82">
        <f>'D1'!BG181</f>
        <v>0</v>
      </c>
      <c r="H59" s="145">
        <f>'D2'!BA181</f>
        <v>0</v>
      </c>
      <c r="I59" s="82">
        <f>'D2'!BB181</f>
        <v>0</v>
      </c>
      <c r="J59" s="82">
        <f>'D2'!BC181</f>
        <v>0</v>
      </c>
      <c r="K59" s="82">
        <f>'D2'!BD181</f>
        <v>0</v>
      </c>
      <c r="L59" s="82">
        <f>'D2'!BE181</f>
        <v>0</v>
      </c>
      <c r="M59" s="82">
        <f>'D2'!BF181</f>
        <v>0</v>
      </c>
      <c r="N59" s="82">
        <f>'D2'!BG181</f>
        <v>0</v>
      </c>
      <c r="O59" s="145">
        <f>'D3'!BA181</f>
        <v>0</v>
      </c>
      <c r="P59" s="82">
        <f>'D3'!BB181</f>
        <v>0</v>
      </c>
      <c r="Q59" s="82">
        <f>'D3'!BC181</f>
        <v>0</v>
      </c>
      <c r="R59" s="82">
        <f>'D3'!BD181</f>
        <v>0</v>
      </c>
      <c r="S59" s="82">
        <f>'D3'!BE181</f>
        <v>0</v>
      </c>
      <c r="T59" s="82">
        <f>'D3'!BF181</f>
        <v>0</v>
      </c>
      <c r="U59" s="82">
        <f>'D3'!BG181</f>
        <v>0</v>
      </c>
      <c r="W59" s="91">
        <f t="shared" si="0"/>
        <v>80</v>
      </c>
    </row>
    <row r="60" spans="1:23" x14ac:dyDescent="0.3">
      <c r="A60" s="6">
        <f>'D1'!BA182</f>
        <v>0</v>
      </c>
      <c r="B60" s="82">
        <f>'D1'!BB182</f>
        <v>0</v>
      </c>
      <c r="C60" s="82">
        <f>'D1'!BC182</f>
        <v>0</v>
      </c>
      <c r="D60" s="82">
        <f>'D1'!BD182</f>
        <v>0</v>
      </c>
      <c r="E60" s="82">
        <f>'D1'!BE182</f>
        <v>0</v>
      </c>
      <c r="F60" s="82">
        <f>'D1'!BF182</f>
        <v>0</v>
      </c>
      <c r="G60" s="82">
        <f>'D1'!BG182</f>
        <v>0</v>
      </c>
      <c r="H60" s="145">
        <f>'D2'!BA182</f>
        <v>0</v>
      </c>
      <c r="I60" s="82">
        <f>'D2'!BB182</f>
        <v>0</v>
      </c>
      <c r="J60" s="82">
        <f>'D2'!BC182</f>
        <v>0</v>
      </c>
      <c r="K60" s="82">
        <f>'D2'!BD182</f>
        <v>0</v>
      </c>
      <c r="L60" s="82">
        <f>'D2'!BE182</f>
        <v>0</v>
      </c>
      <c r="M60" s="82">
        <f>'D2'!BF182</f>
        <v>0</v>
      </c>
      <c r="N60" s="82">
        <f>'D2'!BG182</f>
        <v>0</v>
      </c>
      <c r="O60" s="145">
        <f>'D3'!BA182</f>
        <v>0</v>
      </c>
      <c r="P60" s="82">
        <f>'D3'!BB182</f>
        <v>0</v>
      </c>
      <c r="Q60" s="82">
        <f>'D3'!BC182</f>
        <v>0</v>
      </c>
      <c r="R60" s="82">
        <f>'D3'!BD182</f>
        <v>0</v>
      </c>
      <c r="S60" s="82">
        <f>'D3'!BE182</f>
        <v>0</v>
      </c>
      <c r="T60" s="82">
        <f>'D3'!BF182</f>
        <v>0</v>
      </c>
      <c r="U60" s="82">
        <f>'D3'!BG182</f>
        <v>0</v>
      </c>
      <c r="W60" s="91">
        <f t="shared" si="0"/>
        <v>80</v>
      </c>
    </row>
    <row r="61" spans="1:23" x14ac:dyDescent="0.3">
      <c r="A61" s="6">
        <f>'D1'!BA183</f>
        <v>0</v>
      </c>
      <c r="B61" s="82">
        <f>'D1'!BB183</f>
        <v>0</v>
      </c>
      <c r="C61" s="82">
        <f>'D1'!BC183</f>
        <v>0</v>
      </c>
      <c r="D61" s="82">
        <f>'D1'!BD183</f>
        <v>0</v>
      </c>
      <c r="E61" s="82">
        <f>'D1'!BE183</f>
        <v>0</v>
      </c>
      <c r="F61" s="82">
        <f>'D1'!BF183</f>
        <v>0</v>
      </c>
      <c r="G61" s="82">
        <f>'D1'!BG183</f>
        <v>0</v>
      </c>
      <c r="H61" s="145">
        <f>'D2'!BA183</f>
        <v>0</v>
      </c>
      <c r="I61" s="82">
        <f>'D2'!BB183</f>
        <v>0</v>
      </c>
      <c r="J61" s="82">
        <f>'D2'!BC183</f>
        <v>0</v>
      </c>
      <c r="K61" s="82">
        <f>'D2'!BD183</f>
        <v>0</v>
      </c>
      <c r="L61" s="82">
        <f>'D2'!BE183</f>
        <v>0</v>
      </c>
      <c r="M61" s="82">
        <f>'D2'!BF183</f>
        <v>0</v>
      </c>
      <c r="N61" s="82">
        <f>'D2'!BG183</f>
        <v>0</v>
      </c>
      <c r="O61" s="145">
        <f>'D3'!BA183</f>
        <v>0</v>
      </c>
      <c r="P61" s="82">
        <f>'D3'!BB183</f>
        <v>0</v>
      </c>
      <c r="Q61" s="82">
        <f>'D3'!BC183</f>
        <v>0</v>
      </c>
      <c r="R61" s="82">
        <f>'D3'!BD183</f>
        <v>0</v>
      </c>
      <c r="S61" s="82">
        <f>'D3'!BE183</f>
        <v>0</v>
      </c>
      <c r="T61" s="82">
        <f>'D3'!BF183</f>
        <v>0</v>
      </c>
      <c r="U61" s="82">
        <f>'D3'!BG183</f>
        <v>0</v>
      </c>
      <c r="W61" s="91">
        <f t="shared" si="0"/>
        <v>80</v>
      </c>
    </row>
    <row r="62" spans="1:23" x14ac:dyDescent="0.3">
      <c r="A62" s="6">
        <f>'D1'!BA184</f>
        <v>0</v>
      </c>
      <c r="B62" s="82">
        <f>'D1'!BB184</f>
        <v>0</v>
      </c>
      <c r="C62" s="82">
        <f>'D1'!BC184</f>
        <v>0</v>
      </c>
      <c r="D62" s="82">
        <f>'D1'!BD184</f>
        <v>0</v>
      </c>
      <c r="E62" s="82">
        <f>'D1'!BE184</f>
        <v>0</v>
      </c>
      <c r="F62" s="82">
        <f>'D1'!BF184</f>
        <v>0</v>
      </c>
      <c r="G62" s="82">
        <f>'D1'!BG184</f>
        <v>0</v>
      </c>
      <c r="H62" s="145">
        <f>'D2'!BA184</f>
        <v>0</v>
      </c>
      <c r="I62" s="82">
        <f>'D2'!BB184</f>
        <v>0</v>
      </c>
      <c r="J62" s="82">
        <f>'D2'!BC184</f>
        <v>0</v>
      </c>
      <c r="K62" s="82">
        <f>'D2'!BD184</f>
        <v>0</v>
      </c>
      <c r="L62" s="82">
        <f>'D2'!BE184</f>
        <v>0</v>
      </c>
      <c r="M62" s="82">
        <f>'D2'!BF184</f>
        <v>0</v>
      </c>
      <c r="N62" s="82">
        <f>'D2'!BG184</f>
        <v>0</v>
      </c>
      <c r="O62" s="145">
        <f>'D3'!BA184</f>
        <v>0</v>
      </c>
      <c r="P62" s="82">
        <f>'D3'!BB184</f>
        <v>0</v>
      </c>
      <c r="Q62" s="82">
        <f>'D3'!BC184</f>
        <v>0</v>
      </c>
      <c r="R62" s="82">
        <f>'D3'!BD184</f>
        <v>0</v>
      </c>
      <c r="S62" s="82">
        <f>'D3'!BE184</f>
        <v>0</v>
      </c>
      <c r="T62" s="82">
        <f>'D3'!BF184</f>
        <v>0</v>
      </c>
      <c r="U62" s="82">
        <f>'D3'!BG184</f>
        <v>0</v>
      </c>
      <c r="W62" s="91">
        <f t="shared" si="0"/>
        <v>80</v>
      </c>
    </row>
    <row r="63" spans="1:23" x14ac:dyDescent="0.3">
      <c r="A63" s="6">
        <f>'D1'!BA185</f>
        <v>0</v>
      </c>
      <c r="B63" s="82">
        <f>'D1'!BB185</f>
        <v>0</v>
      </c>
      <c r="C63" s="82">
        <f>'D1'!BC185</f>
        <v>0</v>
      </c>
      <c r="D63" s="82">
        <f>'D1'!BD185</f>
        <v>0</v>
      </c>
      <c r="E63" s="82">
        <f>'D1'!BE185</f>
        <v>0</v>
      </c>
      <c r="F63" s="82">
        <f>'D1'!BF185</f>
        <v>0</v>
      </c>
      <c r="G63" s="82">
        <f>'D1'!BG185</f>
        <v>0</v>
      </c>
      <c r="H63" s="145">
        <f>'D2'!BA185</f>
        <v>0</v>
      </c>
      <c r="I63" s="82">
        <f>'D2'!BB185</f>
        <v>0</v>
      </c>
      <c r="J63" s="82">
        <f>'D2'!BC185</f>
        <v>0</v>
      </c>
      <c r="K63" s="82">
        <f>'D2'!BD185</f>
        <v>0</v>
      </c>
      <c r="L63" s="82">
        <f>'D2'!BE185</f>
        <v>0</v>
      </c>
      <c r="M63" s="82">
        <f>'D2'!BF185</f>
        <v>0</v>
      </c>
      <c r="N63" s="82">
        <f>'D2'!BG185</f>
        <v>0</v>
      </c>
      <c r="O63" s="145">
        <f>'D3'!BA185</f>
        <v>0</v>
      </c>
      <c r="P63" s="82">
        <f>'D3'!BB185</f>
        <v>0</v>
      </c>
      <c r="Q63" s="82">
        <f>'D3'!BC185</f>
        <v>0</v>
      </c>
      <c r="R63" s="82">
        <f>'D3'!BD185</f>
        <v>0</v>
      </c>
      <c r="S63" s="82">
        <f>'D3'!BE185</f>
        <v>0</v>
      </c>
      <c r="T63" s="82">
        <f>'D3'!BF185</f>
        <v>0</v>
      </c>
      <c r="U63" s="82">
        <f>'D3'!BG185</f>
        <v>0</v>
      </c>
      <c r="W63" s="91">
        <f t="shared" si="0"/>
        <v>80</v>
      </c>
    </row>
    <row r="64" spans="1:23" x14ac:dyDescent="0.3">
      <c r="A64" s="6">
        <f>'D1'!BA186</f>
        <v>0</v>
      </c>
      <c r="B64" s="82">
        <f>'D1'!BB186</f>
        <v>0</v>
      </c>
      <c r="C64" s="82">
        <f>'D1'!BC186</f>
        <v>0</v>
      </c>
      <c r="D64" s="82">
        <f>'D1'!BD186</f>
        <v>0</v>
      </c>
      <c r="E64" s="82">
        <f>'D1'!BE186</f>
        <v>0</v>
      </c>
      <c r="F64" s="82">
        <f>'D1'!BF186</f>
        <v>0</v>
      </c>
      <c r="G64" s="82">
        <f>'D1'!BG186</f>
        <v>0</v>
      </c>
      <c r="H64" s="145">
        <f>'D2'!BA186</f>
        <v>0</v>
      </c>
      <c r="I64" s="82">
        <f>'D2'!BB186</f>
        <v>0</v>
      </c>
      <c r="J64" s="82">
        <f>'D2'!BC186</f>
        <v>0</v>
      </c>
      <c r="K64" s="82">
        <f>'D2'!BD186</f>
        <v>0</v>
      </c>
      <c r="L64" s="82">
        <f>'D2'!BE186</f>
        <v>0</v>
      </c>
      <c r="M64" s="82">
        <f>'D2'!BF186</f>
        <v>0</v>
      </c>
      <c r="N64" s="82">
        <f>'D2'!BG186</f>
        <v>0</v>
      </c>
      <c r="O64" s="145">
        <f>'D3'!BA186</f>
        <v>0</v>
      </c>
      <c r="P64" s="82">
        <f>'D3'!BB186</f>
        <v>0</v>
      </c>
      <c r="Q64" s="82">
        <f>'D3'!BC186</f>
        <v>0</v>
      </c>
      <c r="R64" s="82">
        <f>'D3'!BD186</f>
        <v>0</v>
      </c>
      <c r="S64" s="82">
        <f>'D3'!BE186</f>
        <v>0</v>
      </c>
      <c r="T64" s="82">
        <f>'D3'!BF186</f>
        <v>0</v>
      </c>
      <c r="U64" s="82">
        <f>'D3'!BG186</f>
        <v>0</v>
      </c>
      <c r="W64" s="91">
        <f t="shared" si="0"/>
        <v>80</v>
      </c>
    </row>
    <row r="65" spans="1:23" x14ac:dyDescent="0.3">
      <c r="A65" s="6">
        <f>'D1'!BA187</f>
        <v>0</v>
      </c>
      <c r="B65" s="82">
        <f>'D1'!BB187</f>
        <v>0</v>
      </c>
      <c r="C65" s="82">
        <f>'D1'!BC187</f>
        <v>0</v>
      </c>
      <c r="D65" s="82">
        <f>'D1'!BD187</f>
        <v>0</v>
      </c>
      <c r="E65" s="82">
        <f>'D1'!BE187</f>
        <v>0</v>
      </c>
      <c r="F65" s="82">
        <f>'D1'!BF187</f>
        <v>0</v>
      </c>
      <c r="G65" s="82">
        <f>'D1'!BG187</f>
        <v>0</v>
      </c>
      <c r="H65" s="145">
        <f>'D2'!BA187</f>
        <v>0</v>
      </c>
      <c r="I65" s="82">
        <f>'D2'!BB187</f>
        <v>0</v>
      </c>
      <c r="J65" s="82">
        <f>'D2'!BC187</f>
        <v>0</v>
      </c>
      <c r="K65" s="82">
        <f>'D2'!BD187</f>
        <v>0</v>
      </c>
      <c r="L65" s="82">
        <f>'D2'!BE187</f>
        <v>0</v>
      </c>
      <c r="M65" s="82">
        <f>'D2'!BF187</f>
        <v>0</v>
      </c>
      <c r="N65" s="82">
        <f>'D2'!BG187</f>
        <v>0</v>
      </c>
      <c r="O65" s="145">
        <f>'D3'!BA187</f>
        <v>0</v>
      </c>
      <c r="P65" s="82">
        <f>'D3'!BB187</f>
        <v>0</v>
      </c>
      <c r="Q65" s="82">
        <f>'D3'!BC187</f>
        <v>0</v>
      </c>
      <c r="R65" s="82">
        <f>'D3'!BD187</f>
        <v>0</v>
      </c>
      <c r="S65" s="82">
        <f>'D3'!BE187</f>
        <v>0</v>
      </c>
      <c r="T65" s="82">
        <f>'D3'!BF187</f>
        <v>0</v>
      </c>
      <c r="U65" s="82">
        <f>'D3'!BG187</f>
        <v>0</v>
      </c>
      <c r="W65" s="91">
        <f t="shared" si="0"/>
        <v>80</v>
      </c>
    </row>
    <row r="66" spans="1:23" x14ac:dyDescent="0.3">
      <c r="A66" s="6">
        <f>'D1'!BA188</f>
        <v>0</v>
      </c>
      <c r="B66" s="82">
        <f>'D1'!BB188</f>
        <v>0</v>
      </c>
      <c r="C66" s="82">
        <f>'D1'!BC188</f>
        <v>0</v>
      </c>
      <c r="D66" s="82">
        <f>'D1'!BD188</f>
        <v>0</v>
      </c>
      <c r="E66" s="82">
        <f>'D1'!BE188</f>
        <v>0</v>
      </c>
      <c r="F66" s="82">
        <f>'D1'!BF188</f>
        <v>0</v>
      </c>
      <c r="G66" s="82">
        <f>'D1'!BG188</f>
        <v>0</v>
      </c>
      <c r="H66" s="145">
        <f>'D2'!BA188</f>
        <v>0</v>
      </c>
      <c r="I66" s="82">
        <f>'D2'!BB188</f>
        <v>0</v>
      </c>
      <c r="J66" s="82">
        <f>'D2'!BC188</f>
        <v>0</v>
      </c>
      <c r="K66" s="82">
        <f>'D2'!BD188</f>
        <v>0</v>
      </c>
      <c r="L66" s="82">
        <f>'D2'!BE188</f>
        <v>0</v>
      </c>
      <c r="M66" s="82">
        <f>'D2'!BF188</f>
        <v>0</v>
      </c>
      <c r="N66" s="82">
        <f>'D2'!BG188</f>
        <v>0</v>
      </c>
      <c r="O66" s="145">
        <f>'D3'!BA188</f>
        <v>0</v>
      </c>
      <c r="P66" s="82">
        <f>'D3'!BB188</f>
        <v>0</v>
      </c>
      <c r="Q66" s="82">
        <f>'D3'!BC188</f>
        <v>0</v>
      </c>
      <c r="R66" s="82">
        <f>'D3'!BD188</f>
        <v>0</v>
      </c>
      <c r="S66" s="82">
        <f>'D3'!BE188</f>
        <v>0</v>
      </c>
      <c r="T66" s="82">
        <f>'D3'!BF188</f>
        <v>0</v>
      </c>
      <c r="U66" s="82">
        <f>'D3'!BG188</f>
        <v>0</v>
      </c>
      <c r="W66" s="91">
        <f t="shared" si="0"/>
        <v>80</v>
      </c>
    </row>
    <row r="67" spans="1:23" x14ac:dyDescent="0.3">
      <c r="A67" s="6">
        <f>'D1'!BA189</f>
        <v>0</v>
      </c>
      <c r="B67" s="82">
        <f>'D1'!BB189</f>
        <v>0</v>
      </c>
      <c r="C67" s="82">
        <f>'D1'!BC189</f>
        <v>0</v>
      </c>
      <c r="D67" s="82">
        <f>'D1'!BD189</f>
        <v>0</v>
      </c>
      <c r="E67" s="82">
        <f>'D1'!BE189</f>
        <v>0</v>
      </c>
      <c r="F67" s="82">
        <f>'D1'!BF189</f>
        <v>0</v>
      </c>
      <c r="G67" s="82">
        <f>'D1'!BG189</f>
        <v>0</v>
      </c>
      <c r="H67" s="145">
        <f>'D2'!BA189</f>
        <v>0</v>
      </c>
      <c r="I67" s="82">
        <f>'D2'!BB189</f>
        <v>0</v>
      </c>
      <c r="J67" s="82">
        <f>'D2'!BC189</f>
        <v>0</v>
      </c>
      <c r="K67" s="82">
        <f>'D2'!BD189</f>
        <v>0</v>
      </c>
      <c r="L67" s="82">
        <f>'D2'!BE189</f>
        <v>0</v>
      </c>
      <c r="M67" s="82">
        <f>'D2'!BF189</f>
        <v>0</v>
      </c>
      <c r="N67" s="82">
        <f>'D2'!BG189</f>
        <v>0</v>
      </c>
      <c r="O67" s="145">
        <f>'D3'!BA189</f>
        <v>0</v>
      </c>
      <c r="P67" s="82">
        <f>'D3'!BB189</f>
        <v>0</v>
      </c>
      <c r="Q67" s="82">
        <f>'D3'!BC189</f>
        <v>0</v>
      </c>
      <c r="R67" s="82">
        <f>'D3'!BD189</f>
        <v>0</v>
      </c>
      <c r="S67" s="82">
        <f>'D3'!BE189</f>
        <v>0</v>
      </c>
      <c r="T67" s="82">
        <f>'D3'!BF189</f>
        <v>0</v>
      </c>
      <c r="U67" s="82">
        <f>'D3'!BG189</f>
        <v>0</v>
      </c>
      <c r="W67" s="91">
        <f t="shared" ref="W67:W100" si="1">W66</f>
        <v>80</v>
      </c>
    </row>
    <row r="68" spans="1:23" x14ac:dyDescent="0.3">
      <c r="A68" s="6">
        <f>'D1'!BA190</f>
        <v>0</v>
      </c>
      <c r="B68" s="82">
        <f>'D1'!BB190</f>
        <v>0</v>
      </c>
      <c r="C68" s="82">
        <f>'D1'!BC190</f>
        <v>0</v>
      </c>
      <c r="D68" s="82">
        <f>'D1'!BD190</f>
        <v>0</v>
      </c>
      <c r="E68" s="82">
        <f>'D1'!BE190</f>
        <v>0</v>
      </c>
      <c r="F68" s="82">
        <f>'D1'!BF190</f>
        <v>0</v>
      </c>
      <c r="G68" s="82">
        <f>'D1'!BG190</f>
        <v>0</v>
      </c>
      <c r="H68" s="145">
        <f>'D2'!BA190</f>
        <v>0</v>
      </c>
      <c r="I68" s="82">
        <f>'D2'!BB190</f>
        <v>0</v>
      </c>
      <c r="J68" s="82">
        <f>'D2'!BC190</f>
        <v>0</v>
      </c>
      <c r="K68" s="82">
        <f>'D2'!BD190</f>
        <v>0</v>
      </c>
      <c r="L68" s="82">
        <f>'D2'!BE190</f>
        <v>0</v>
      </c>
      <c r="M68" s="82">
        <f>'D2'!BF190</f>
        <v>0</v>
      </c>
      <c r="N68" s="82">
        <f>'D2'!BG190</f>
        <v>0</v>
      </c>
      <c r="O68" s="145">
        <f>'D3'!BA190</f>
        <v>0</v>
      </c>
      <c r="P68" s="82">
        <f>'D3'!BB190</f>
        <v>0</v>
      </c>
      <c r="Q68" s="82">
        <f>'D3'!BC190</f>
        <v>0</v>
      </c>
      <c r="R68" s="82">
        <f>'D3'!BD190</f>
        <v>0</v>
      </c>
      <c r="S68" s="82">
        <f>'D3'!BE190</f>
        <v>0</v>
      </c>
      <c r="T68" s="82">
        <f>'D3'!BF190</f>
        <v>0</v>
      </c>
      <c r="U68" s="82">
        <f>'D3'!BG190</f>
        <v>0</v>
      </c>
      <c r="W68" s="91">
        <f t="shared" si="1"/>
        <v>80</v>
      </c>
    </row>
    <row r="69" spans="1:23" x14ac:dyDescent="0.3">
      <c r="A69" s="6">
        <f>'D1'!BA191</f>
        <v>0</v>
      </c>
      <c r="B69" s="82">
        <f>'D1'!BB191</f>
        <v>0</v>
      </c>
      <c r="C69" s="82">
        <f>'D1'!BC191</f>
        <v>0</v>
      </c>
      <c r="D69" s="82">
        <f>'D1'!BD191</f>
        <v>0</v>
      </c>
      <c r="E69" s="82">
        <f>'D1'!BE191</f>
        <v>0</v>
      </c>
      <c r="F69" s="82">
        <f>'D1'!BF191</f>
        <v>0</v>
      </c>
      <c r="G69" s="82">
        <f>'D1'!BG191</f>
        <v>0</v>
      </c>
      <c r="H69" s="145">
        <f>'D2'!BA191</f>
        <v>0</v>
      </c>
      <c r="I69" s="82">
        <f>'D2'!BB191</f>
        <v>0</v>
      </c>
      <c r="J69" s="82">
        <f>'D2'!BC191</f>
        <v>0</v>
      </c>
      <c r="K69" s="82">
        <f>'D2'!BD191</f>
        <v>0</v>
      </c>
      <c r="L69" s="82">
        <f>'D2'!BE191</f>
        <v>0</v>
      </c>
      <c r="M69" s="82">
        <f>'D2'!BF191</f>
        <v>0</v>
      </c>
      <c r="N69" s="82">
        <f>'D2'!BG191</f>
        <v>0</v>
      </c>
      <c r="O69" s="145">
        <f>'D3'!BA191</f>
        <v>0</v>
      </c>
      <c r="P69" s="82">
        <f>'D3'!BB191</f>
        <v>0</v>
      </c>
      <c r="Q69" s="82">
        <f>'D3'!BC191</f>
        <v>0</v>
      </c>
      <c r="R69" s="82">
        <f>'D3'!BD191</f>
        <v>0</v>
      </c>
      <c r="S69" s="82">
        <f>'D3'!BE191</f>
        <v>0</v>
      </c>
      <c r="T69" s="82">
        <f>'D3'!BF191</f>
        <v>0</v>
      </c>
      <c r="U69" s="82">
        <f>'D3'!BG191</f>
        <v>0</v>
      </c>
      <c r="W69" s="91">
        <f t="shared" si="1"/>
        <v>80</v>
      </c>
    </row>
    <row r="70" spans="1:23" x14ac:dyDescent="0.3">
      <c r="A70" s="6">
        <f>'D1'!BA192</f>
        <v>0</v>
      </c>
      <c r="B70" s="82">
        <f>'D1'!BB192</f>
        <v>0</v>
      </c>
      <c r="C70" s="82">
        <f>'D1'!BC192</f>
        <v>0</v>
      </c>
      <c r="D70" s="82">
        <f>'D1'!BD192</f>
        <v>0</v>
      </c>
      <c r="E70" s="82">
        <f>'D1'!BE192</f>
        <v>0</v>
      </c>
      <c r="F70" s="82">
        <f>'D1'!BF192</f>
        <v>0</v>
      </c>
      <c r="G70" s="82">
        <f>'D1'!BG192</f>
        <v>0</v>
      </c>
      <c r="H70" s="145">
        <f>'D2'!BA192</f>
        <v>0</v>
      </c>
      <c r="I70" s="82">
        <f>'D2'!BB192</f>
        <v>0</v>
      </c>
      <c r="J70" s="82">
        <f>'D2'!BC192</f>
        <v>0</v>
      </c>
      <c r="K70" s="82">
        <f>'D2'!BD192</f>
        <v>0</v>
      </c>
      <c r="L70" s="82">
        <f>'D2'!BE192</f>
        <v>0</v>
      </c>
      <c r="M70" s="82">
        <f>'D2'!BF192</f>
        <v>0</v>
      </c>
      <c r="N70" s="82">
        <f>'D2'!BG192</f>
        <v>0</v>
      </c>
      <c r="O70" s="145">
        <f>'D3'!BA192</f>
        <v>0</v>
      </c>
      <c r="P70" s="82">
        <f>'D3'!BB192</f>
        <v>0</v>
      </c>
      <c r="Q70" s="82">
        <f>'D3'!BC192</f>
        <v>0</v>
      </c>
      <c r="R70" s="82">
        <f>'D3'!BD192</f>
        <v>0</v>
      </c>
      <c r="S70" s="82">
        <f>'D3'!BE192</f>
        <v>0</v>
      </c>
      <c r="T70" s="82">
        <f>'D3'!BF192</f>
        <v>0</v>
      </c>
      <c r="U70" s="82">
        <f>'D3'!BG192</f>
        <v>0</v>
      </c>
      <c r="W70" s="91">
        <f t="shared" si="1"/>
        <v>80</v>
      </c>
    </row>
    <row r="71" spans="1:23" x14ac:dyDescent="0.3">
      <c r="A71" s="6">
        <f>'D1'!BA193</f>
        <v>0</v>
      </c>
      <c r="B71" s="82">
        <f>'D1'!BB193</f>
        <v>0</v>
      </c>
      <c r="C71" s="82">
        <f>'D1'!BC193</f>
        <v>0</v>
      </c>
      <c r="D71" s="82">
        <f>'D1'!BD193</f>
        <v>0</v>
      </c>
      <c r="E71" s="82">
        <f>'D1'!BE193</f>
        <v>0</v>
      </c>
      <c r="F71" s="82">
        <f>'D1'!BF193</f>
        <v>0</v>
      </c>
      <c r="G71" s="82">
        <f>'D1'!BG193</f>
        <v>0</v>
      </c>
      <c r="H71" s="145">
        <f>'D2'!BA193</f>
        <v>0</v>
      </c>
      <c r="I71" s="82">
        <f>'D2'!BB193</f>
        <v>0</v>
      </c>
      <c r="J71" s="82">
        <f>'D2'!BC193</f>
        <v>0</v>
      </c>
      <c r="K71" s="82">
        <f>'D2'!BD193</f>
        <v>0</v>
      </c>
      <c r="L71" s="82">
        <f>'D2'!BE193</f>
        <v>0</v>
      </c>
      <c r="M71" s="82">
        <f>'D2'!BF193</f>
        <v>0</v>
      </c>
      <c r="N71" s="82">
        <f>'D2'!BG193</f>
        <v>0</v>
      </c>
      <c r="O71" s="145">
        <f>'D3'!BA193</f>
        <v>0</v>
      </c>
      <c r="P71" s="82">
        <f>'D3'!BB193</f>
        <v>0</v>
      </c>
      <c r="Q71" s="82">
        <f>'D3'!BC193</f>
        <v>0</v>
      </c>
      <c r="R71" s="82">
        <f>'D3'!BD193</f>
        <v>0</v>
      </c>
      <c r="S71" s="82">
        <f>'D3'!BE193</f>
        <v>0</v>
      </c>
      <c r="T71" s="82">
        <f>'D3'!BF193</f>
        <v>0</v>
      </c>
      <c r="U71" s="82">
        <f>'D3'!BG193</f>
        <v>0</v>
      </c>
      <c r="W71" s="91">
        <f t="shared" si="1"/>
        <v>80</v>
      </c>
    </row>
    <row r="72" spans="1:23" x14ac:dyDescent="0.3">
      <c r="A72" s="6">
        <f>'D1'!BA194</f>
        <v>0</v>
      </c>
      <c r="B72" s="82">
        <f>'D1'!BB194</f>
        <v>0</v>
      </c>
      <c r="C72" s="82">
        <f>'D1'!BC194</f>
        <v>0</v>
      </c>
      <c r="D72" s="82">
        <f>'D1'!BD194</f>
        <v>0</v>
      </c>
      <c r="E72" s="82">
        <f>'D1'!BE194</f>
        <v>0</v>
      </c>
      <c r="F72" s="82">
        <f>'D1'!BF194</f>
        <v>0</v>
      </c>
      <c r="G72" s="82">
        <f>'D1'!BG194</f>
        <v>0</v>
      </c>
      <c r="H72" s="145">
        <f>'D2'!BA194</f>
        <v>0</v>
      </c>
      <c r="I72" s="82">
        <f>'D2'!BB194</f>
        <v>0</v>
      </c>
      <c r="J72" s="82">
        <f>'D2'!BC194</f>
        <v>0</v>
      </c>
      <c r="K72" s="82">
        <f>'D2'!BD194</f>
        <v>0</v>
      </c>
      <c r="L72" s="82">
        <f>'D2'!BE194</f>
        <v>0</v>
      </c>
      <c r="M72" s="82">
        <f>'D2'!BF194</f>
        <v>0</v>
      </c>
      <c r="N72" s="82">
        <f>'D2'!BG194</f>
        <v>0</v>
      </c>
      <c r="O72" s="145">
        <f>'D3'!BA194</f>
        <v>0</v>
      </c>
      <c r="P72" s="82">
        <f>'D3'!BB194</f>
        <v>0</v>
      </c>
      <c r="Q72" s="82">
        <f>'D3'!BC194</f>
        <v>0</v>
      </c>
      <c r="R72" s="82">
        <f>'D3'!BD194</f>
        <v>0</v>
      </c>
      <c r="S72" s="82">
        <f>'D3'!BE194</f>
        <v>0</v>
      </c>
      <c r="T72" s="82">
        <f>'D3'!BF194</f>
        <v>0</v>
      </c>
      <c r="U72" s="82">
        <f>'D3'!BG194</f>
        <v>0</v>
      </c>
      <c r="W72" s="91">
        <f t="shared" si="1"/>
        <v>80</v>
      </c>
    </row>
    <row r="73" spans="1:23" x14ac:dyDescent="0.3">
      <c r="A73" s="6">
        <f>'D1'!BA195</f>
        <v>0</v>
      </c>
      <c r="B73" s="82">
        <f>'D1'!BB195</f>
        <v>0</v>
      </c>
      <c r="C73" s="82">
        <f>'D1'!BC195</f>
        <v>0</v>
      </c>
      <c r="D73" s="82">
        <f>'D1'!BD195</f>
        <v>0</v>
      </c>
      <c r="E73" s="82">
        <f>'D1'!BE195</f>
        <v>0</v>
      </c>
      <c r="F73" s="82">
        <f>'D1'!BF195</f>
        <v>0</v>
      </c>
      <c r="G73" s="82">
        <f>'D1'!BG195</f>
        <v>0</v>
      </c>
      <c r="H73" s="145">
        <f>'D2'!BA195</f>
        <v>0</v>
      </c>
      <c r="I73" s="82">
        <f>'D2'!BB195</f>
        <v>0</v>
      </c>
      <c r="J73" s="82">
        <f>'D2'!BC195</f>
        <v>0</v>
      </c>
      <c r="K73" s="82">
        <f>'D2'!BD195</f>
        <v>0</v>
      </c>
      <c r="L73" s="82">
        <f>'D2'!BE195</f>
        <v>0</v>
      </c>
      <c r="M73" s="82">
        <f>'D2'!BF195</f>
        <v>0</v>
      </c>
      <c r="N73" s="82">
        <f>'D2'!BG195</f>
        <v>0</v>
      </c>
      <c r="O73" s="145">
        <f>'D3'!BA195</f>
        <v>0</v>
      </c>
      <c r="P73" s="82">
        <f>'D3'!BB195</f>
        <v>0</v>
      </c>
      <c r="Q73" s="82">
        <f>'D3'!BC195</f>
        <v>0</v>
      </c>
      <c r="R73" s="82">
        <f>'D3'!BD195</f>
        <v>0</v>
      </c>
      <c r="S73" s="82">
        <f>'D3'!BE195</f>
        <v>0</v>
      </c>
      <c r="T73" s="82">
        <f>'D3'!BF195</f>
        <v>0</v>
      </c>
      <c r="U73" s="82">
        <f>'D3'!BG195</f>
        <v>0</v>
      </c>
      <c r="W73" s="91">
        <f t="shared" si="1"/>
        <v>80</v>
      </c>
    </row>
    <row r="74" spans="1:23" x14ac:dyDescent="0.3">
      <c r="A74" s="6">
        <f>'D1'!BA196</f>
        <v>0</v>
      </c>
      <c r="B74" s="82">
        <f>'D1'!BB196</f>
        <v>0</v>
      </c>
      <c r="C74" s="82">
        <f>'D1'!BC196</f>
        <v>0</v>
      </c>
      <c r="D74" s="82">
        <f>'D1'!BD196</f>
        <v>0</v>
      </c>
      <c r="E74" s="82">
        <f>'D1'!BE196</f>
        <v>0</v>
      </c>
      <c r="F74" s="82">
        <f>'D1'!BF196</f>
        <v>0</v>
      </c>
      <c r="G74" s="82">
        <f>'D1'!BG196</f>
        <v>0</v>
      </c>
      <c r="H74" s="145">
        <f>'D2'!BA196</f>
        <v>0</v>
      </c>
      <c r="I74" s="82">
        <f>'D2'!BB196</f>
        <v>0</v>
      </c>
      <c r="J74" s="82">
        <f>'D2'!BC196</f>
        <v>0</v>
      </c>
      <c r="K74" s="82">
        <f>'D2'!BD196</f>
        <v>0</v>
      </c>
      <c r="L74" s="82">
        <f>'D2'!BE196</f>
        <v>0</v>
      </c>
      <c r="M74" s="82">
        <f>'D2'!BF196</f>
        <v>0</v>
      </c>
      <c r="N74" s="82">
        <f>'D2'!BG196</f>
        <v>0</v>
      </c>
      <c r="O74" s="145">
        <f>'D3'!BA196</f>
        <v>0</v>
      </c>
      <c r="P74" s="82">
        <f>'D3'!BB196</f>
        <v>0</v>
      </c>
      <c r="Q74" s="82">
        <f>'D3'!BC196</f>
        <v>0</v>
      </c>
      <c r="R74" s="82">
        <f>'D3'!BD196</f>
        <v>0</v>
      </c>
      <c r="S74" s="82">
        <f>'D3'!BE196</f>
        <v>0</v>
      </c>
      <c r="T74" s="82">
        <f>'D3'!BF196</f>
        <v>0</v>
      </c>
      <c r="U74" s="82">
        <f>'D3'!BG196</f>
        <v>0</v>
      </c>
      <c r="W74" s="91">
        <f t="shared" si="1"/>
        <v>80</v>
      </c>
    </row>
    <row r="75" spans="1:23" x14ac:dyDescent="0.3">
      <c r="A75" s="6">
        <f>'D1'!BA197</f>
        <v>0</v>
      </c>
      <c r="B75" s="82">
        <f>'D1'!BB197</f>
        <v>0</v>
      </c>
      <c r="C75" s="82">
        <f>'D1'!BC197</f>
        <v>0</v>
      </c>
      <c r="D75" s="82">
        <f>'D1'!BD197</f>
        <v>0</v>
      </c>
      <c r="E75" s="82">
        <f>'D1'!BE197</f>
        <v>0</v>
      </c>
      <c r="F75" s="82">
        <f>'D1'!BF197</f>
        <v>0</v>
      </c>
      <c r="G75" s="82">
        <f>'D1'!BG197</f>
        <v>0</v>
      </c>
      <c r="H75" s="145">
        <f>'D2'!BA197</f>
        <v>0</v>
      </c>
      <c r="I75" s="82">
        <f>'D2'!BB197</f>
        <v>0</v>
      </c>
      <c r="J75" s="82">
        <f>'D2'!BC197</f>
        <v>0</v>
      </c>
      <c r="K75" s="82">
        <f>'D2'!BD197</f>
        <v>0</v>
      </c>
      <c r="L75" s="82">
        <f>'D2'!BE197</f>
        <v>0</v>
      </c>
      <c r="M75" s="82">
        <f>'D2'!BF197</f>
        <v>0</v>
      </c>
      <c r="N75" s="82">
        <f>'D2'!BG197</f>
        <v>0</v>
      </c>
      <c r="O75" s="145">
        <f>'D3'!BA197</f>
        <v>0</v>
      </c>
      <c r="P75" s="82">
        <f>'D3'!BB197</f>
        <v>0</v>
      </c>
      <c r="Q75" s="82">
        <f>'D3'!BC197</f>
        <v>0</v>
      </c>
      <c r="R75" s="82">
        <f>'D3'!BD197</f>
        <v>0</v>
      </c>
      <c r="S75" s="82">
        <f>'D3'!BE197</f>
        <v>0</v>
      </c>
      <c r="T75" s="82">
        <f>'D3'!BF197</f>
        <v>0</v>
      </c>
      <c r="U75" s="82">
        <f>'D3'!BG197</f>
        <v>0</v>
      </c>
      <c r="W75" s="91">
        <f t="shared" si="1"/>
        <v>80</v>
      </c>
    </row>
    <row r="76" spans="1:23" x14ac:dyDescent="0.3">
      <c r="A76" s="6">
        <f>'D1'!BA198</f>
        <v>0</v>
      </c>
      <c r="B76" s="82">
        <f>'D1'!BB198</f>
        <v>0</v>
      </c>
      <c r="C76" s="82">
        <f>'D1'!BC198</f>
        <v>0</v>
      </c>
      <c r="D76" s="82">
        <f>'D1'!BD198</f>
        <v>0</v>
      </c>
      <c r="E76" s="82">
        <f>'D1'!BE198</f>
        <v>0</v>
      </c>
      <c r="F76" s="82">
        <f>'D1'!BF198</f>
        <v>0</v>
      </c>
      <c r="G76" s="82">
        <f>'D1'!BG198</f>
        <v>0</v>
      </c>
      <c r="H76" s="145">
        <f>'D2'!BA198</f>
        <v>0</v>
      </c>
      <c r="I76" s="82">
        <f>'D2'!BB198</f>
        <v>0</v>
      </c>
      <c r="J76" s="82">
        <f>'D2'!BC198</f>
        <v>0</v>
      </c>
      <c r="K76" s="82">
        <f>'D2'!BD198</f>
        <v>0</v>
      </c>
      <c r="L76" s="82">
        <f>'D2'!BE198</f>
        <v>0</v>
      </c>
      <c r="M76" s="82">
        <f>'D2'!BF198</f>
        <v>0</v>
      </c>
      <c r="N76" s="82">
        <f>'D2'!BG198</f>
        <v>0</v>
      </c>
      <c r="O76" s="145">
        <f>'D3'!BA198</f>
        <v>0</v>
      </c>
      <c r="P76" s="82">
        <f>'D3'!BB198</f>
        <v>0</v>
      </c>
      <c r="Q76" s="82">
        <f>'D3'!BC198</f>
        <v>0</v>
      </c>
      <c r="R76" s="82">
        <f>'D3'!BD198</f>
        <v>0</v>
      </c>
      <c r="S76" s="82">
        <f>'D3'!BE198</f>
        <v>0</v>
      </c>
      <c r="T76" s="82">
        <f>'D3'!BF198</f>
        <v>0</v>
      </c>
      <c r="U76" s="82">
        <f>'D3'!BG198</f>
        <v>0</v>
      </c>
      <c r="W76" s="91">
        <f t="shared" si="1"/>
        <v>80</v>
      </c>
    </row>
    <row r="77" spans="1:23" x14ac:dyDescent="0.3">
      <c r="A77" s="6">
        <f>'D1'!BA199</f>
        <v>0</v>
      </c>
      <c r="B77" s="82">
        <f>'D1'!BB199</f>
        <v>0</v>
      </c>
      <c r="C77" s="82">
        <f>'D1'!BC199</f>
        <v>0</v>
      </c>
      <c r="D77" s="82">
        <f>'D1'!BD199</f>
        <v>0</v>
      </c>
      <c r="E77" s="82">
        <f>'D1'!BE199</f>
        <v>0</v>
      </c>
      <c r="F77" s="82">
        <f>'D1'!BF199</f>
        <v>0</v>
      </c>
      <c r="G77" s="82">
        <f>'D1'!BG199</f>
        <v>0</v>
      </c>
      <c r="H77" s="145">
        <f>'D2'!BA199</f>
        <v>0</v>
      </c>
      <c r="I77" s="82">
        <f>'D2'!BB199</f>
        <v>0</v>
      </c>
      <c r="J77" s="82">
        <f>'D2'!BC199</f>
        <v>0</v>
      </c>
      <c r="K77" s="82">
        <f>'D2'!BD199</f>
        <v>0</v>
      </c>
      <c r="L77" s="82">
        <f>'D2'!BE199</f>
        <v>0</v>
      </c>
      <c r="M77" s="82">
        <f>'D2'!BF199</f>
        <v>0</v>
      </c>
      <c r="N77" s="82">
        <f>'D2'!BG199</f>
        <v>0</v>
      </c>
      <c r="O77" s="145">
        <f>'D3'!BA199</f>
        <v>0</v>
      </c>
      <c r="P77" s="82">
        <f>'D3'!BB199</f>
        <v>0</v>
      </c>
      <c r="Q77" s="82">
        <f>'D3'!BC199</f>
        <v>0</v>
      </c>
      <c r="R77" s="82">
        <f>'D3'!BD199</f>
        <v>0</v>
      </c>
      <c r="S77" s="82">
        <f>'D3'!BE199</f>
        <v>0</v>
      </c>
      <c r="T77" s="82">
        <f>'D3'!BF199</f>
        <v>0</v>
      </c>
      <c r="U77" s="82">
        <f>'D3'!BG199</f>
        <v>0</v>
      </c>
      <c r="W77" s="91">
        <f t="shared" si="1"/>
        <v>80</v>
      </c>
    </row>
    <row r="78" spans="1:23" x14ac:dyDescent="0.3">
      <c r="A78" s="6">
        <f>'D1'!BA200</f>
        <v>0</v>
      </c>
      <c r="B78" s="82">
        <f>'D1'!BB200</f>
        <v>0</v>
      </c>
      <c r="C78" s="82">
        <f>'D1'!BC200</f>
        <v>0</v>
      </c>
      <c r="D78" s="82">
        <f>'D1'!BD200</f>
        <v>0</v>
      </c>
      <c r="E78" s="82">
        <f>'D1'!BE200</f>
        <v>0</v>
      </c>
      <c r="F78" s="82">
        <f>'D1'!BF200</f>
        <v>0</v>
      </c>
      <c r="G78" s="82">
        <f>'D1'!BG200</f>
        <v>0</v>
      </c>
      <c r="H78" s="145">
        <f>'D2'!BA200</f>
        <v>0</v>
      </c>
      <c r="I78" s="82">
        <f>'D2'!BB200</f>
        <v>0</v>
      </c>
      <c r="J78" s="82">
        <f>'D2'!BC200</f>
        <v>0</v>
      </c>
      <c r="K78" s="82">
        <f>'D2'!BD200</f>
        <v>0</v>
      </c>
      <c r="L78" s="82">
        <f>'D2'!BE200</f>
        <v>0</v>
      </c>
      <c r="M78" s="82">
        <f>'D2'!BF200</f>
        <v>0</v>
      </c>
      <c r="N78" s="82">
        <f>'D2'!BG200</f>
        <v>0</v>
      </c>
      <c r="O78" s="145">
        <f>'D3'!BA200</f>
        <v>0</v>
      </c>
      <c r="P78" s="82">
        <f>'D3'!BB200</f>
        <v>0</v>
      </c>
      <c r="Q78" s="82">
        <f>'D3'!BC200</f>
        <v>0</v>
      </c>
      <c r="R78" s="82">
        <f>'D3'!BD200</f>
        <v>0</v>
      </c>
      <c r="S78" s="82">
        <f>'D3'!BE200</f>
        <v>0</v>
      </c>
      <c r="T78" s="82">
        <f>'D3'!BF200</f>
        <v>0</v>
      </c>
      <c r="U78" s="82">
        <f>'D3'!BG200</f>
        <v>0</v>
      </c>
      <c r="W78" s="91">
        <f t="shared" si="1"/>
        <v>80</v>
      </c>
    </row>
    <row r="79" spans="1:23" x14ac:dyDescent="0.3">
      <c r="A79" s="6">
        <f>'D1'!BA201</f>
        <v>0</v>
      </c>
      <c r="B79" s="82">
        <f>'D1'!BB201</f>
        <v>0</v>
      </c>
      <c r="C79" s="82">
        <f>'D1'!BC201</f>
        <v>0</v>
      </c>
      <c r="D79" s="82">
        <f>'D1'!BD201</f>
        <v>0</v>
      </c>
      <c r="E79" s="82">
        <f>'D1'!BE201</f>
        <v>0</v>
      </c>
      <c r="F79" s="82">
        <f>'D1'!BF201</f>
        <v>0</v>
      </c>
      <c r="G79" s="82">
        <f>'D1'!BG201</f>
        <v>0</v>
      </c>
      <c r="H79" s="145">
        <f>'D2'!BA201</f>
        <v>0</v>
      </c>
      <c r="I79" s="82">
        <f>'D2'!BB201</f>
        <v>0</v>
      </c>
      <c r="J79" s="82">
        <f>'D2'!BC201</f>
        <v>0</v>
      </c>
      <c r="K79" s="82">
        <f>'D2'!BD201</f>
        <v>0</v>
      </c>
      <c r="L79" s="82">
        <f>'D2'!BE201</f>
        <v>0</v>
      </c>
      <c r="M79" s="82">
        <f>'D2'!BF201</f>
        <v>0</v>
      </c>
      <c r="N79" s="82">
        <f>'D2'!BG201</f>
        <v>0</v>
      </c>
      <c r="O79" s="145">
        <f>'D3'!BA201</f>
        <v>0</v>
      </c>
      <c r="P79" s="82">
        <f>'D3'!BB201</f>
        <v>0</v>
      </c>
      <c r="Q79" s="82">
        <f>'D3'!BC201</f>
        <v>0</v>
      </c>
      <c r="R79" s="82">
        <f>'D3'!BD201</f>
        <v>0</v>
      </c>
      <c r="S79" s="82">
        <f>'D3'!BE201</f>
        <v>0</v>
      </c>
      <c r="T79" s="82">
        <f>'D3'!BF201</f>
        <v>0</v>
      </c>
      <c r="U79" s="82">
        <f>'D3'!BG201</f>
        <v>0</v>
      </c>
      <c r="W79" s="91">
        <f t="shared" si="1"/>
        <v>80</v>
      </c>
    </row>
    <row r="80" spans="1:23" x14ac:dyDescent="0.3">
      <c r="A80" s="6">
        <f>'D1'!BA202</f>
        <v>0</v>
      </c>
      <c r="B80" s="82">
        <f>'D1'!BB202</f>
        <v>0</v>
      </c>
      <c r="C80" s="82">
        <f>'D1'!BC202</f>
        <v>0</v>
      </c>
      <c r="D80" s="82">
        <f>'D1'!BD202</f>
        <v>0</v>
      </c>
      <c r="E80" s="82">
        <f>'D1'!BE202</f>
        <v>0</v>
      </c>
      <c r="F80" s="82">
        <f>'D1'!BF202</f>
        <v>0</v>
      </c>
      <c r="G80" s="82">
        <f>'D1'!BG202</f>
        <v>0</v>
      </c>
      <c r="H80" s="145">
        <f>'D2'!BA202</f>
        <v>0</v>
      </c>
      <c r="I80" s="82">
        <f>'D2'!BB202</f>
        <v>0</v>
      </c>
      <c r="J80" s="82">
        <f>'D2'!BC202</f>
        <v>0</v>
      </c>
      <c r="K80" s="82">
        <f>'D2'!BD202</f>
        <v>0</v>
      </c>
      <c r="L80" s="82">
        <f>'D2'!BE202</f>
        <v>0</v>
      </c>
      <c r="M80" s="82">
        <f>'D2'!BF202</f>
        <v>0</v>
      </c>
      <c r="N80" s="82">
        <f>'D2'!BG202</f>
        <v>0</v>
      </c>
      <c r="O80" s="145">
        <f>'D3'!BA202</f>
        <v>0</v>
      </c>
      <c r="P80" s="82">
        <f>'D3'!BB202</f>
        <v>0</v>
      </c>
      <c r="Q80" s="82">
        <f>'D3'!BC202</f>
        <v>0</v>
      </c>
      <c r="R80" s="82">
        <f>'D3'!BD202</f>
        <v>0</v>
      </c>
      <c r="S80" s="82">
        <f>'D3'!BE202</f>
        <v>0</v>
      </c>
      <c r="T80" s="82">
        <f>'D3'!BF202</f>
        <v>0</v>
      </c>
      <c r="U80" s="82">
        <f>'D3'!BG202</f>
        <v>0</v>
      </c>
      <c r="W80" s="91">
        <f t="shared" si="1"/>
        <v>80</v>
      </c>
    </row>
    <row r="81" spans="1:23" x14ac:dyDescent="0.3">
      <c r="A81" s="6">
        <f>'D1'!BA203</f>
        <v>0</v>
      </c>
      <c r="B81" s="82">
        <f>'D1'!BB203</f>
        <v>0</v>
      </c>
      <c r="C81" s="82">
        <f>'D1'!BC203</f>
        <v>0</v>
      </c>
      <c r="D81" s="82">
        <f>'D1'!BD203</f>
        <v>0</v>
      </c>
      <c r="E81" s="82">
        <f>'D1'!BE203</f>
        <v>0</v>
      </c>
      <c r="F81" s="82">
        <f>'D1'!BF203</f>
        <v>0</v>
      </c>
      <c r="G81" s="82">
        <f>'D1'!BG203</f>
        <v>0</v>
      </c>
      <c r="H81" s="145">
        <f>'D2'!BA203</f>
        <v>0</v>
      </c>
      <c r="I81" s="82">
        <f>'D2'!BB203</f>
        <v>0</v>
      </c>
      <c r="J81" s="82">
        <f>'D2'!BC203</f>
        <v>5</v>
      </c>
      <c r="K81" s="82">
        <f>'D2'!BD203</f>
        <v>0</v>
      </c>
      <c r="L81" s="82">
        <f>'D2'!BE203</f>
        <v>0</v>
      </c>
      <c r="M81" s="82">
        <f>'D2'!BF203</f>
        <v>0</v>
      </c>
      <c r="N81" s="82">
        <f>'D2'!BG203</f>
        <v>0</v>
      </c>
      <c r="O81" s="145">
        <f>'D3'!BA203</f>
        <v>0</v>
      </c>
      <c r="P81" s="82">
        <f>'D3'!BB203</f>
        <v>0</v>
      </c>
      <c r="Q81" s="82">
        <f>'D3'!BC203</f>
        <v>0</v>
      </c>
      <c r="R81" s="82">
        <f>'D3'!BD203</f>
        <v>0</v>
      </c>
      <c r="S81" s="82">
        <f>'D3'!BE203</f>
        <v>5</v>
      </c>
      <c r="T81" s="82">
        <f>'D3'!BF203</f>
        <v>0</v>
      </c>
      <c r="U81" s="82">
        <f>'D3'!BG203</f>
        <v>0</v>
      </c>
      <c r="W81" s="91">
        <f t="shared" si="1"/>
        <v>80</v>
      </c>
    </row>
    <row r="82" spans="1:23" x14ac:dyDescent="0.3">
      <c r="A82" s="6">
        <f>'D1'!BA204</f>
        <v>5</v>
      </c>
      <c r="B82" s="82">
        <f>'D1'!BB204</f>
        <v>5</v>
      </c>
      <c r="C82" s="82">
        <f>'D1'!BC204</f>
        <v>0</v>
      </c>
      <c r="D82" s="82">
        <f>'D1'!BD204</f>
        <v>0</v>
      </c>
      <c r="E82" s="82">
        <f>'D1'!BE204</f>
        <v>0</v>
      </c>
      <c r="F82" s="82">
        <f>'D1'!BF204</f>
        <v>0</v>
      </c>
      <c r="G82" s="82">
        <f>'D1'!BG204</f>
        <v>0</v>
      </c>
      <c r="H82" s="145">
        <f>'D2'!BA204</f>
        <v>0</v>
      </c>
      <c r="I82" s="82">
        <f>'D2'!BB204</f>
        <v>0</v>
      </c>
      <c r="J82" s="82">
        <f>'D2'!BC204</f>
        <v>5</v>
      </c>
      <c r="K82" s="82">
        <f>'D2'!BD204</f>
        <v>5</v>
      </c>
      <c r="L82" s="82">
        <f>'D2'!BE204</f>
        <v>0</v>
      </c>
      <c r="M82" s="82">
        <f>'D2'!BF204</f>
        <v>0</v>
      </c>
      <c r="N82" s="82">
        <f>'D2'!BG204</f>
        <v>0</v>
      </c>
      <c r="O82" s="145">
        <f>'D3'!BA204</f>
        <v>5</v>
      </c>
      <c r="P82" s="82">
        <f>'D3'!BB204</f>
        <v>5</v>
      </c>
      <c r="Q82" s="82">
        <f>'D3'!BC204</f>
        <v>5</v>
      </c>
      <c r="R82" s="82">
        <f>'D3'!BD204</f>
        <v>5</v>
      </c>
      <c r="S82" s="82">
        <f>'D3'!BE204</f>
        <v>5</v>
      </c>
      <c r="T82" s="82">
        <f>'D3'!BF204</f>
        <v>0</v>
      </c>
      <c r="U82" s="82">
        <f>'D3'!BG204</f>
        <v>0</v>
      </c>
      <c r="W82" s="91">
        <f t="shared" si="1"/>
        <v>80</v>
      </c>
    </row>
    <row r="83" spans="1:23" x14ac:dyDescent="0.3">
      <c r="A83" s="6">
        <f>'D1'!BA205</f>
        <v>5</v>
      </c>
      <c r="B83" s="82">
        <f>'D1'!BB205</f>
        <v>3.5</v>
      </c>
      <c r="C83" s="82">
        <f>'D1'!BC205</f>
        <v>0</v>
      </c>
      <c r="D83" s="82">
        <f>'D1'!BD205</f>
        <v>0</v>
      </c>
      <c r="E83" s="82">
        <f>'D1'!BE205</f>
        <v>0</v>
      </c>
      <c r="F83" s="82">
        <f>'D1'!BF205</f>
        <v>0</v>
      </c>
      <c r="G83" s="82">
        <f>'D1'!BG205</f>
        <v>0</v>
      </c>
      <c r="H83" s="145">
        <f>'D2'!BA205</f>
        <v>0</v>
      </c>
      <c r="I83" s="82">
        <f>'D2'!BB205</f>
        <v>0</v>
      </c>
      <c r="J83" s="82">
        <f>'D2'!BC205</f>
        <v>3.5</v>
      </c>
      <c r="K83" s="82">
        <f>'D2'!BD205</f>
        <v>5</v>
      </c>
      <c r="L83" s="82">
        <f>'D2'!BE205</f>
        <v>0</v>
      </c>
      <c r="M83" s="82">
        <f>'D2'!BF205</f>
        <v>0</v>
      </c>
      <c r="N83" s="82">
        <f>'D2'!BG205</f>
        <v>0</v>
      </c>
      <c r="O83" s="145">
        <f>'D3'!BA205</f>
        <v>5</v>
      </c>
      <c r="P83" s="82">
        <f>'D3'!BB205</f>
        <v>0</v>
      </c>
      <c r="Q83" s="82">
        <f>'D3'!BC205</f>
        <v>3.5</v>
      </c>
      <c r="R83" s="82">
        <f>'D3'!BD205</f>
        <v>5</v>
      </c>
      <c r="S83" s="82">
        <f>'D3'!BE205</f>
        <v>5</v>
      </c>
      <c r="T83" s="82">
        <f>'D3'!BF205</f>
        <v>0</v>
      </c>
      <c r="U83" s="82">
        <f>'D3'!BG205</f>
        <v>0</v>
      </c>
      <c r="W83" s="91">
        <f t="shared" si="1"/>
        <v>80</v>
      </c>
    </row>
    <row r="84" spans="1:23" x14ac:dyDescent="0.3">
      <c r="A84" s="6">
        <f>'D1'!BA206</f>
        <v>2.5</v>
      </c>
      <c r="B84" s="82">
        <f>'D1'!BB206</f>
        <v>0</v>
      </c>
      <c r="C84" s="82">
        <f>'D1'!BC206</f>
        <v>0</v>
      </c>
      <c r="D84" s="82">
        <f>'D1'!BD206</f>
        <v>0</v>
      </c>
      <c r="E84" s="82">
        <f>'D1'!BE206</f>
        <v>0</v>
      </c>
      <c r="F84" s="82">
        <f>'D1'!BF206</f>
        <v>0</v>
      </c>
      <c r="G84" s="82">
        <f>'D1'!BG206</f>
        <v>0</v>
      </c>
      <c r="H84" s="145">
        <f>'D2'!BA206</f>
        <v>0</v>
      </c>
      <c r="I84" s="82">
        <f>'D2'!BB206</f>
        <v>0</v>
      </c>
      <c r="J84" s="82">
        <f>'D2'!BC206</f>
        <v>0</v>
      </c>
      <c r="K84" s="82">
        <f>'D2'!BD206</f>
        <v>3.75</v>
      </c>
      <c r="L84" s="82">
        <f>'D2'!BE206</f>
        <v>0</v>
      </c>
      <c r="M84" s="82">
        <f>'D2'!BF206</f>
        <v>0</v>
      </c>
      <c r="N84" s="82">
        <f>'D2'!BG206</f>
        <v>0</v>
      </c>
      <c r="O84" s="145">
        <f>'D3'!BA206</f>
        <v>5</v>
      </c>
      <c r="P84" s="82">
        <f>'D3'!BB206</f>
        <v>5</v>
      </c>
      <c r="Q84" s="82">
        <f>'D3'!BC206</f>
        <v>5</v>
      </c>
      <c r="R84" s="82">
        <f>'D3'!BD206</f>
        <v>5</v>
      </c>
      <c r="S84" s="82">
        <f>'D3'!BE206</f>
        <v>0</v>
      </c>
      <c r="T84" s="82">
        <f>'D3'!BF206</f>
        <v>0</v>
      </c>
      <c r="U84" s="82">
        <f>'D3'!BG206</f>
        <v>0</v>
      </c>
      <c r="W84" s="91">
        <f t="shared" si="1"/>
        <v>80</v>
      </c>
    </row>
    <row r="85" spans="1:23" x14ac:dyDescent="0.3">
      <c r="A85" s="6">
        <f>'D1'!BA207</f>
        <v>5</v>
      </c>
      <c r="B85" s="82">
        <f>'D1'!BB207</f>
        <v>5</v>
      </c>
      <c r="C85" s="82">
        <f>'D1'!BC207</f>
        <v>0</v>
      </c>
      <c r="D85" s="82">
        <f>'D1'!BD207</f>
        <v>0</v>
      </c>
      <c r="E85" s="82">
        <f>'D1'!BE207</f>
        <v>0</v>
      </c>
      <c r="F85" s="82">
        <f>'D1'!BF207</f>
        <v>0</v>
      </c>
      <c r="G85" s="82">
        <f>'D1'!BG207</f>
        <v>0</v>
      </c>
      <c r="H85" s="145">
        <f>'D2'!BA207</f>
        <v>0</v>
      </c>
      <c r="I85" s="82">
        <f>'D2'!BB207</f>
        <v>0</v>
      </c>
      <c r="J85" s="82">
        <f>'D2'!BC207</f>
        <v>5</v>
      </c>
      <c r="K85" s="82">
        <f>'D2'!BD207</f>
        <v>5</v>
      </c>
      <c r="L85" s="82">
        <f>'D2'!BE207</f>
        <v>0</v>
      </c>
      <c r="M85" s="82">
        <f>'D2'!BF207</f>
        <v>0</v>
      </c>
      <c r="N85" s="82">
        <f>'D2'!BG207</f>
        <v>0</v>
      </c>
      <c r="O85" s="145">
        <f>'D3'!BA207</f>
        <v>5</v>
      </c>
      <c r="P85" s="82">
        <f>'D3'!BB207</f>
        <v>5</v>
      </c>
      <c r="Q85" s="82">
        <f>'D3'!BC207</f>
        <v>5</v>
      </c>
      <c r="R85" s="82">
        <f>'D3'!BD207</f>
        <v>5</v>
      </c>
      <c r="S85" s="82">
        <f>'D3'!BE207</f>
        <v>5</v>
      </c>
      <c r="T85" s="82">
        <f>'D3'!BF207</f>
        <v>0</v>
      </c>
      <c r="U85" s="82">
        <f>'D3'!BG207</f>
        <v>0</v>
      </c>
      <c r="W85" s="91">
        <f t="shared" si="1"/>
        <v>80</v>
      </c>
    </row>
    <row r="86" spans="1:23" x14ac:dyDescent="0.3">
      <c r="A86" s="6">
        <f>'D1'!BA208</f>
        <v>0</v>
      </c>
      <c r="B86" s="82">
        <f>'D1'!BB208</f>
        <v>0</v>
      </c>
      <c r="C86" s="82">
        <f>'D1'!BC208</f>
        <v>0</v>
      </c>
      <c r="D86" s="82">
        <f>'D1'!BD208</f>
        <v>0</v>
      </c>
      <c r="E86" s="82">
        <f>'D1'!BE208</f>
        <v>0</v>
      </c>
      <c r="F86" s="82">
        <f>'D1'!BF208</f>
        <v>0</v>
      </c>
      <c r="G86" s="82">
        <f>'D1'!BG208</f>
        <v>0</v>
      </c>
      <c r="H86" s="145">
        <f>'D2'!BA208</f>
        <v>0</v>
      </c>
      <c r="I86" s="82">
        <f>'D2'!BB208</f>
        <v>0</v>
      </c>
      <c r="J86" s="82">
        <f>'D2'!BC208</f>
        <v>0</v>
      </c>
      <c r="K86" s="82">
        <f>'D2'!BD208</f>
        <v>0</v>
      </c>
      <c r="L86" s="82">
        <f>'D2'!BE208</f>
        <v>0</v>
      </c>
      <c r="M86" s="82">
        <f>'D2'!BF208</f>
        <v>0</v>
      </c>
      <c r="N86" s="82">
        <f>'D2'!BG208</f>
        <v>0</v>
      </c>
      <c r="O86" s="145">
        <f>'D3'!BA208</f>
        <v>0</v>
      </c>
      <c r="P86" s="82">
        <f>'D3'!BB208</f>
        <v>0</v>
      </c>
      <c r="Q86" s="82">
        <f>'D3'!BC208</f>
        <v>0</v>
      </c>
      <c r="R86" s="82">
        <f>'D3'!BD208</f>
        <v>0</v>
      </c>
      <c r="S86" s="82">
        <f>'D3'!BE208</f>
        <v>0</v>
      </c>
      <c r="T86" s="82">
        <f>'D3'!BF208</f>
        <v>0</v>
      </c>
      <c r="U86" s="82">
        <f>'D3'!BG208</f>
        <v>0</v>
      </c>
      <c r="W86" s="91">
        <f t="shared" si="1"/>
        <v>80</v>
      </c>
    </row>
    <row r="87" spans="1:23" x14ac:dyDescent="0.3">
      <c r="A87" s="6">
        <f>'D1'!BA209</f>
        <v>0.25</v>
      </c>
      <c r="B87" s="82">
        <f>'D1'!BB209</f>
        <v>0.64935064935064934</v>
      </c>
      <c r="C87" s="82">
        <f>'D1'!BC209</f>
        <v>0</v>
      </c>
      <c r="D87" s="82">
        <f>'D1'!BD209</f>
        <v>0</v>
      </c>
      <c r="E87" s="82">
        <f>'D1'!BE209</f>
        <v>0</v>
      </c>
      <c r="F87" s="82">
        <f>'D1'!BF209</f>
        <v>0</v>
      </c>
      <c r="G87" s="82">
        <f>'D1'!BG209</f>
        <v>0</v>
      </c>
      <c r="H87" s="145">
        <f>'D2'!BA209</f>
        <v>0</v>
      </c>
      <c r="I87" s="82">
        <f>'D2'!BB209</f>
        <v>0</v>
      </c>
      <c r="J87" s="82">
        <f>'D2'!BC209</f>
        <v>0.53333333333333333</v>
      </c>
      <c r="K87" s="82">
        <f>'D2'!BD209</f>
        <v>0.66666666666666663</v>
      </c>
      <c r="L87" s="82">
        <f>'D2'!BE209</f>
        <v>0</v>
      </c>
      <c r="M87" s="82">
        <f>'D2'!BF209</f>
        <v>0</v>
      </c>
      <c r="N87" s="82">
        <f>'D2'!BG209</f>
        <v>0</v>
      </c>
      <c r="O87" s="145">
        <f>'D3'!BA209</f>
        <v>0.35294117647058826</v>
      </c>
      <c r="P87" s="82">
        <f>'D3'!BB209</f>
        <v>0.35714285714285715</v>
      </c>
      <c r="Q87" s="82">
        <f>'D3'!BC209</f>
        <v>0.66666666666666663</v>
      </c>
      <c r="R87" s="82">
        <f>'D3'!BD209</f>
        <v>0.9375</v>
      </c>
      <c r="S87" s="82">
        <f>'D3'!BE209</f>
        <v>0.77966101694915257</v>
      </c>
      <c r="T87" s="82">
        <f>'D3'!BF209</f>
        <v>0</v>
      </c>
      <c r="U87" s="82">
        <f>'D3'!BG209</f>
        <v>0</v>
      </c>
      <c r="W87" s="91">
        <f t="shared" si="1"/>
        <v>80</v>
      </c>
    </row>
    <row r="88" spans="1:23" x14ac:dyDescent="0.3">
      <c r="A88" s="6">
        <f>'D1'!BA210</f>
        <v>0.56818181818181823</v>
      </c>
      <c r="B88" s="82">
        <f>'D1'!BB210</f>
        <v>0.54545454545454541</v>
      </c>
      <c r="C88" s="82">
        <f>'D1'!BC210</f>
        <v>0</v>
      </c>
      <c r="D88" s="82">
        <f>'D1'!BD210</f>
        <v>0</v>
      </c>
      <c r="E88" s="82">
        <f>'D1'!BE210</f>
        <v>0</v>
      </c>
      <c r="F88" s="82">
        <f>'D1'!BF210</f>
        <v>0</v>
      </c>
      <c r="G88" s="82">
        <f>'D1'!BG210</f>
        <v>0</v>
      </c>
      <c r="H88" s="145">
        <f>'D2'!BA210</f>
        <v>0</v>
      </c>
      <c r="I88" s="82">
        <f>'D2'!BB210</f>
        <v>0</v>
      </c>
      <c r="J88" s="82">
        <f>'D2'!BC210</f>
        <v>0.53333333333333333</v>
      </c>
      <c r="K88" s="82">
        <f>'D2'!BD210</f>
        <v>0.66666666666666663</v>
      </c>
      <c r="L88" s="82">
        <f>'D2'!BE210</f>
        <v>0</v>
      </c>
      <c r="M88" s="82">
        <f>'D2'!BF210</f>
        <v>0</v>
      </c>
      <c r="N88" s="82">
        <f>'D2'!BG210</f>
        <v>0</v>
      </c>
      <c r="O88" s="145">
        <f>'D3'!BA210</f>
        <v>1.9411764705882353</v>
      </c>
      <c r="P88" s="82">
        <f>'D3'!BB210</f>
        <v>0.8214285714285714</v>
      </c>
      <c r="Q88" s="82">
        <f>'D3'!BC210</f>
        <v>1.1000000000000001</v>
      </c>
      <c r="R88" s="82">
        <f>'D3'!BD210</f>
        <v>1.34375</v>
      </c>
      <c r="S88" s="82">
        <f>'D3'!BE210</f>
        <v>0.77966101694915257</v>
      </c>
      <c r="T88" s="82">
        <f>'D3'!BF210</f>
        <v>0</v>
      </c>
      <c r="U88" s="82">
        <f>'D3'!BG210</f>
        <v>0</v>
      </c>
      <c r="W88" s="91">
        <f t="shared" si="1"/>
        <v>80</v>
      </c>
    </row>
    <row r="89" spans="1:23" x14ac:dyDescent="0.3">
      <c r="A89" s="6">
        <f>'D1'!BA211</f>
        <v>0</v>
      </c>
      <c r="B89" s="82">
        <f>'D1'!BB211</f>
        <v>0</v>
      </c>
      <c r="C89" s="82">
        <f>'D1'!BC211</f>
        <v>0</v>
      </c>
      <c r="D89" s="82">
        <f>'D1'!BD211</f>
        <v>0</v>
      </c>
      <c r="E89" s="82">
        <f>'D1'!BE211</f>
        <v>0</v>
      </c>
      <c r="F89" s="82">
        <f>'D1'!BF211</f>
        <v>0</v>
      </c>
      <c r="G89" s="82">
        <f>'D1'!BG211</f>
        <v>0</v>
      </c>
      <c r="H89" s="145">
        <f>'D2'!BA211</f>
        <v>0</v>
      </c>
      <c r="I89" s="82">
        <f>'D2'!BB211</f>
        <v>0</v>
      </c>
      <c r="J89" s="82">
        <f>'D2'!BC211</f>
        <v>0</v>
      </c>
      <c r="K89" s="82">
        <f>'D2'!BD211</f>
        <v>0</v>
      </c>
      <c r="L89" s="82">
        <f>'D2'!BE211</f>
        <v>0</v>
      </c>
      <c r="M89" s="82">
        <f>'D2'!BF211</f>
        <v>0</v>
      </c>
      <c r="N89" s="82">
        <f>'D2'!BG211</f>
        <v>0</v>
      </c>
      <c r="O89" s="145">
        <f>'D3'!BA211</f>
        <v>0</v>
      </c>
      <c r="P89" s="82">
        <f>'D3'!BB211</f>
        <v>0</v>
      </c>
      <c r="Q89" s="82">
        <f>'D3'!BC211</f>
        <v>0</v>
      </c>
      <c r="R89" s="82">
        <f>'D3'!BD211</f>
        <v>0</v>
      </c>
      <c r="S89" s="82">
        <f>'D3'!BE211</f>
        <v>0</v>
      </c>
      <c r="T89" s="82">
        <f>'D3'!BF211</f>
        <v>0</v>
      </c>
      <c r="U89" s="82">
        <f>'D3'!BG211</f>
        <v>0</v>
      </c>
      <c r="W89" s="91">
        <f t="shared" si="1"/>
        <v>80</v>
      </c>
    </row>
    <row r="90" spans="1:23" x14ac:dyDescent="0.3">
      <c r="A90" s="6">
        <f>'D1'!BA212</f>
        <v>5</v>
      </c>
      <c r="B90" s="82">
        <f>'D1'!BB212</f>
        <v>0</v>
      </c>
      <c r="C90" s="82">
        <f>'D1'!BC212</f>
        <v>0</v>
      </c>
      <c r="D90" s="82">
        <f>'D1'!BD212</f>
        <v>0</v>
      </c>
      <c r="E90" s="82">
        <f>'D1'!BE212</f>
        <v>0</v>
      </c>
      <c r="F90" s="82">
        <f>'D1'!BF212</f>
        <v>0</v>
      </c>
      <c r="G90" s="82">
        <f>'D1'!BG212</f>
        <v>0</v>
      </c>
      <c r="H90" s="145">
        <f>'D2'!BA212</f>
        <v>0</v>
      </c>
      <c r="I90" s="82">
        <f>'D2'!BB212</f>
        <v>0</v>
      </c>
      <c r="J90" s="82">
        <f>'D2'!BC212</f>
        <v>5</v>
      </c>
      <c r="K90" s="82">
        <f>'D2'!BD212</f>
        <v>0</v>
      </c>
      <c r="L90" s="82">
        <f>'D2'!BE212</f>
        <v>0</v>
      </c>
      <c r="M90" s="82">
        <f>'D2'!BF212</f>
        <v>0</v>
      </c>
      <c r="N90" s="82">
        <f>'D2'!BG212</f>
        <v>0</v>
      </c>
      <c r="O90" s="145">
        <f>'D3'!BA212</f>
        <v>5</v>
      </c>
      <c r="P90" s="82">
        <f>'D3'!BB212</f>
        <v>0</v>
      </c>
      <c r="Q90" s="82">
        <f>'D3'!BC212</f>
        <v>5</v>
      </c>
      <c r="R90" s="82">
        <f>'D3'!BD212</f>
        <v>0</v>
      </c>
      <c r="S90" s="82">
        <f>'D3'!BE212</f>
        <v>5</v>
      </c>
      <c r="T90" s="82">
        <f>'D3'!BF212</f>
        <v>0</v>
      </c>
      <c r="U90" s="82">
        <f>'D3'!BG212</f>
        <v>0</v>
      </c>
      <c r="W90" s="91">
        <f t="shared" si="1"/>
        <v>80</v>
      </c>
    </row>
    <row r="91" spans="1:23" x14ac:dyDescent="0.3">
      <c r="A91" s="6">
        <f>'D1'!BA213</f>
        <v>5</v>
      </c>
      <c r="B91" s="82">
        <f>'D1'!BB213</f>
        <v>0</v>
      </c>
      <c r="C91" s="82">
        <f>'D1'!BC213</f>
        <v>0</v>
      </c>
      <c r="D91" s="82">
        <f>'D1'!BD213</f>
        <v>0</v>
      </c>
      <c r="E91" s="82">
        <f>'D1'!BE213</f>
        <v>0</v>
      </c>
      <c r="F91" s="82">
        <f>'D1'!BF213</f>
        <v>0</v>
      </c>
      <c r="G91" s="82">
        <f>'D1'!BG213</f>
        <v>0</v>
      </c>
      <c r="H91" s="145">
        <f>'D2'!BA213</f>
        <v>0</v>
      </c>
      <c r="I91" s="82">
        <f>'D2'!BB213</f>
        <v>0</v>
      </c>
      <c r="J91" s="82">
        <f>'D2'!BC213</f>
        <v>0</v>
      </c>
      <c r="K91" s="82">
        <f>'D2'!BD213</f>
        <v>5</v>
      </c>
      <c r="L91" s="82">
        <f>'D2'!BE213</f>
        <v>0</v>
      </c>
      <c r="M91" s="82">
        <f>'D2'!BF213</f>
        <v>0</v>
      </c>
      <c r="N91" s="82">
        <f>'D2'!BG213</f>
        <v>0</v>
      </c>
      <c r="O91" s="145">
        <f>'D3'!BA213</f>
        <v>5</v>
      </c>
      <c r="P91" s="82">
        <f>'D3'!BB213</f>
        <v>0</v>
      </c>
      <c r="Q91" s="82">
        <f>'D3'!BC213</f>
        <v>0</v>
      </c>
      <c r="R91" s="82">
        <f>'D3'!BD213</f>
        <v>0</v>
      </c>
      <c r="S91" s="82">
        <f>'D3'!BE213</f>
        <v>0</v>
      </c>
      <c r="T91" s="82">
        <f>'D3'!BF213</f>
        <v>0</v>
      </c>
      <c r="U91" s="82">
        <f>'D3'!BG213</f>
        <v>0</v>
      </c>
      <c r="W91" s="91">
        <f t="shared" si="1"/>
        <v>80</v>
      </c>
    </row>
    <row r="92" spans="1:23" x14ac:dyDescent="0.3">
      <c r="A92" s="6">
        <f>'D1'!BA214</f>
        <v>0</v>
      </c>
      <c r="B92" s="82">
        <f>'D1'!BB214</f>
        <v>0</v>
      </c>
      <c r="C92" s="82">
        <f>'D1'!BC214</f>
        <v>0</v>
      </c>
      <c r="D92" s="82">
        <f>'D1'!BD214</f>
        <v>0</v>
      </c>
      <c r="E92" s="82">
        <f>'D1'!BE214</f>
        <v>0</v>
      </c>
      <c r="F92" s="82">
        <f>'D1'!BF214</f>
        <v>0</v>
      </c>
      <c r="G92" s="82">
        <f>'D1'!BG214</f>
        <v>0</v>
      </c>
      <c r="H92" s="145">
        <f>'D2'!BA214</f>
        <v>0</v>
      </c>
      <c r="I92" s="82">
        <f>'D2'!BB214</f>
        <v>0</v>
      </c>
      <c r="J92" s="82">
        <f>'D2'!BC214</f>
        <v>0</v>
      </c>
      <c r="K92" s="82">
        <f>'D2'!BD214</f>
        <v>0</v>
      </c>
      <c r="L92" s="82">
        <f>'D2'!BE214</f>
        <v>0</v>
      </c>
      <c r="M92" s="82">
        <f>'D2'!BF214</f>
        <v>0</v>
      </c>
      <c r="N92" s="82">
        <f>'D2'!BG214</f>
        <v>0</v>
      </c>
      <c r="O92" s="145">
        <f>'D3'!BA214</f>
        <v>0</v>
      </c>
      <c r="P92" s="82">
        <f>'D3'!BB214</f>
        <v>0</v>
      </c>
      <c r="Q92" s="82">
        <f>'D3'!BC214</f>
        <v>0</v>
      </c>
      <c r="R92" s="82">
        <f>'D3'!BD214</f>
        <v>0</v>
      </c>
      <c r="S92" s="82">
        <f>'D3'!BE214</f>
        <v>0</v>
      </c>
      <c r="T92" s="82">
        <f>'D3'!BF214</f>
        <v>0</v>
      </c>
      <c r="U92" s="82">
        <f>'D3'!BG214</f>
        <v>0</v>
      </c>
      <c r="W92" s="91">
        <f t="shared" si="1"/>
        <v>80</v>
      </c>
    </row>
    <row r="93" spans="1:23" x14ac:dyDescent="0.3">
      <c r="A93" s="6">
        <f>'D1'!BA215</f>
        <v>0.66666666666666663</v>
      </c>
      <c r="B93" s="82">
        <f>'D1'!BB215</f>
        <v>5</v>
      </c>
      <c r="C93" s="82">
        <f>'D1'!BC215</f>
        <v>0</v>
      </c>
      <c r="D93" s="82">
        <f>'D1'!BD215</f>
        <v>0</v>
      </c>
      <c r="E93" s="82">
        <f>'D1'!BE215</f>
        <v>0</v>
      </c>
      <c r="F93" s="82">
        <f>'D1'!BF215</f>
        <v>0</v>
      </c>
      <c r="G93" s="82">
        <f>'D1'!BG215</f>
        <v>0</v>
      </c>
      <c r="H93" s="145">
        <f>'D2'!BA215</f>
        <v>0</v>
      </c>
      <c r="I93" s="82">
        <f>'D2'!BB215</f>
        <v>0</v>
      </c>
      <c r="J93" s="82">
        <f>'D2'!BC215</f>
        <v>0</v>
      </c>
      <c r="K93" s="82">
        <f>'D2'!BD215</f>
        <v>0</v>
      </c>
      <c r="L93" s="82">
        <f>'D2'!BE215</f>
        <v>0</v>
      </c>
      <c r="M93" s="82">
        <f>'D2'!BF215</f>
        <v>0</v>
      </c>
      <c r="N93" s="82">
        <f>'D2'!BG215</f>
        <v>0</v>
      </c>
      <c r="O93" s="145">
        <f>'D3'!BA215</f>
        <v>0</v>
      </c>
      <c r="P93" s="82">
        <f>'D3'!BB215</f>
        <v>0</v>
      </c>
      <c r="Q93" s="82">
        <f>'D3'!BC215</f>
        <v>0</v>
      </c>
      <c r="R93" s="82">
        <f>'D3'!BD215</f>
        <v>0</v>
      </c>
      <c r="S93" s="82">
        <f>'D3'!BE215</f>
        <v>0</v>
      </c>
      <c r="T93" s="82">
        <f>'D3'!BF215</f>
        <v>0</v>
      </c>
      <c r="U93" s="82">
        <f>'D3'!BG215</f>
        <v>0</v>
      </c>
      <c r="W93" s="91">
        <f t="shared" si="1"/>
        <v>80</v>
      </c>
    </row>
    <row r="94" spans="1:23" x14ac:dyDescent="0.3">
      <c r="A94" s="6">
        <f>'D1'!BA216</f>
        <v>0</v>
      </c>
      <c r="B94" s="82">
        <f>'D1'!BB216</f>
        <v>0</v>
      </c>
      <c r="C94" s="82">
        <f>'D1'!BC216</f>
        <v>0</v>
      </c>
      <c r="D94" s="82">
        <f>'D1'!BD216</f>
        <v>0</v>
      </c>
      <c r="E94" s="82">
        <f>'D1'!BE216</f>
        <v>0</v>
      </c>
      <c r="F94" s="82">
        <f>'D1'!BF216</f>
        <v>0</v>
      </c>
      <c r="G94" s="82">
        <f>'D1'!BG216</f>
        <v>0</v>
      </c>
      <c r="H94" s="145">
        <f>'D2'!BA216</f>
        <v>0</v>
      </c>
      <c r="I94" s="82">
        <f>'D2'!BB216</f>
        <v>0</v>
      </c>
      <c r="J94" s="82">
        <f>'D2'!BC216</f>
        <v>0</v>
      </c>
      <c r="K94" s="82">
        <f>'D2'!BD216</f>
        <v>0</v>
      </c>
      <c r="L94" s="82">
        <f>'D2'!BE216</f>
        <v>0</v>
      </c>
      <c r="M94" s="82">
        <f>'D2'!BF216</f>
        <v>0</v>
      </c>
      <c r="N94" s="82">
        <f>'D2'!BG216</f>
        <v>0</v>
      </c>
      <c r="O94" s="145">
        <f>'D3'!BA216</f>
        <v>0</v>
      </c>
      <c r="P94" s="82">
        <f>'D3'!BB216</f>
        <v>0</v>
      </c>
      <c r="Q94" s="82">
        <f>'D3'!BC216</f>
        <v>0</v>
      </c>
      <c r="R94" s="82">
        <f>'D3'!BD216</f>
        <v>0</v>
      </c>
      <c r="S94" s="82">
        <f>'D3'!BE216</f>
        <v>0</v>
      </c>
      <c r="T94" s="82">
        <f>'D3'!BF216</f>
        <v>0</v>
      </c>
      <c r="U94" s="82">
        <f>'D3'!BG216</f>
        <v>0</v>
      </c>
      <c r="W94" s="91">
        <f t="shared" si="1"/>
        <v>80</v>
      </c>
    </row>
    <row r="95" spans="1:23" x14ac:dyDescent="0.3">
      <c r="A95" s="6">
        <f>'D1'!BA217</f>
        <v>0</v>
      </c>
      <c r="B95" s="82">
        <f>'D1'!BB217</f>
        <v>0</v>
      </c>
      <c r="C95" s="82">
        <f>'D1'!BC217</f>
        <v>0</v>
      </c>
      <c r="D95" s="82">
        <f>'D1'!BD217</f>
        <v>0</v>
      </c>
      <c r="E95" s="82">
        <f>'D1'!BE217</f>
        <v>0</v>
      </c>
      <c r="F95" s="82">
        <f>'D1'!BF217</f>
        <v>0</v>
      </c>
      <c r="G95" s="82">
        <f>'D1'!BG217</f>
        <v>0</v>
      </c>
      <c r="H95" s="145">
        <f>'D2'!BA217</f>
        <v>0</v>
      </c>
      <c r="I95" s="82">
        <f>'D2'!BB217</f>
        <v>0</v>
      </c>
      <c r="J95" s="82">
        <f>'D2'!BC217</f>
        <v>0</v>
      </c>
      <c r="K95" s="82">
        <f>'D2'!BD217</f>
        <v>0</v>
      </c>
      <c r="L95" s="82">
        <f>'D2'!BE217</f>
        <v>0</v>
      </c>
      <c r="M95" s="82">
        <f>'D2'!BF217</f>
        <v>0</v>
      </c>
      <c r="N95" s="82">
        <f>'D2'!BG217</f>
        <v>0</v>
      </c>
      <c r="O95" s="145">
        <f>'D3'!BA217</f>
        <v>0</v>
      </c>
      <c r="P95" s="82">
        <f>'D3'!BB217</f>
        <v>0</v>
      </c>
      <c r="Q95" s="82">
        <f>'D3'!BC217</f>
        <v>0</v>
      </c>
      <c r="R95" s="82">
        <f>'D3'!BD217</f>
        <v>0</v>
      </c>
      <c r="S95" s="82">
        <f>'D3'!BE217</f>
        <v>0</v>
      </c>
      <c r="T95" s="82">
        <f>'D3'!BF217</f>
        <v>0</v>
      </c>
      <c r="U95" s="82">
        <f>'D3'!BG217</f>
        <v>0</v>
      </c>
      <c r="W95" s="91">
        <f t="shared" si="1"/>
        <v>80</v>
      </c>
    </row>
    <row r="96" spans="1:23" x14ac:dyDescent="0.3">
      <c r="A96" s="6">
        <f>'D1'!BA218</f>
        <v>0</v>
      </c>
      <c r="B96" s="82">
        <f>'D1'!BB218</f>
        <v>0</v>
      </c>
      <c r="C96" s="82">
        <f>'D1'!BC218</f>
        <v>0</v>
      </c>
      <c r="D96" s="82">
        <f>'D1'!BD218</f>
        <v>0</v>
      </c>
      <c r="E96" s="82">
        <f>'D1'!BE218</f>
        <v>0</v>
      </c>
      <c r="F96" s="82">
        <f>'D1'!BF218</f>
        <v>0</v>
      </c>
      <c r="G96" s="82">
        <f>'D1'!BG218</f>
        <v>0</v>
      </c>
      <c r="H96" s="145">
        <f>'D2'!BA218</f>
        <v>0</v>
      </c>
      <c r="I96" s="82">
        <f>'D2'!BB218</f>
        <v>0</v>
      </c>
      <c r="J96" s="82">
        <f>'D2'!BC218</f>
        <v>0</v>
      </c>
      <c r="K96" s="82">
        <f>'D2'!BD218</f>
        <v>0</v>
      </c>
      <c r="L96" s="82">
        <f>'D2'!BE218</f>
        <v>0</v>
      </c>
      <c r="M96" s="82">
        <f>'D2'!BF218</f>
        <v>0</v>
      </c>
      <c r="N96" s="82">
        <f>'D2'!BG218</f>
        <v>0</v>
      </c>
      <c r="O96" s="145">
        <f>'D3'!BA218</f>
        <v>0</v>
      </c>
      <c r="P96" s="82">
        <f>'D3'!BB218</f>
        <v>0</v>
      </c>
      <c r="Q96" s="82">
        <f>'D3'!BC218</f>
        <v>0</v>
      </c>
      <c r="R96" s="82">
        <f>'D3'!BD218</f>
        <v>0</v>
      </c>
      <c r="S96" s="82">
        <f>'D3'!BE218</f>
        <v>0</v>
      </c>
      <c r="T96" s="82">
        <f>'D3'!BF218</f>
        <v>0</v>
      </c>
      <c r="U96" s="82">
        <f>'D3'!BG218</f>
        <v>0</v>
      </c>
      <c r="W96" s="91">
        <f t="shared" si="1"/>
        <v>80</v>
      </c>
    </row>
    <row r="97" spans="1:23" x14ac:dyDescent="0.3">
      <c r="A97" s="6">
        <f>'D1'!BA219</f>
        <v>0</v>
      </c>
      <c r="B97" s="82">
        <f>'D1'!BB219</f>
        <v>0</v>
      </c>
      <c r="C97" s="82">
        <f>'D1'!BC219</f>
        <v>0</v>
      </c>
      <c r="D97" s="82">
        <f>'D1'!BD219</f>
        <v>0</v>
      </c>
      <c r="E97" s="82">
        <f>'D1'!BE219</f>
        <v>0</v>
      </c>
      <c r="F97" s="82">
        <f>'D1'!BF219</f>
        <v>0</v>
      </c>
      <c r="G97" s="82">
        <f>'D1'!BG219</f>
        <v>0</v>
      </c>
      <c r="H97" s="145">
        <f>'D2'!BA219</f>
        <v>0</v>
      </c>
      <c r="I97" s="82">
        <f>'D2'!BB219</f>
        <v>0</v>
      </c>
      <c r="J97" s="82">
        <f>'D2'!BC219</f>
        <v>0</v>
      </c>
      <c r="K97" s="82">
        <f>'D2'!BD219</f>
        <v>0</v>
      </c>
      <c r="L97" s="82">
        <f>'D2'!BE219</f>
        <v>0</v>
      </c>
      <c r="M97" s="82">
        <f>'D2'!BF219</f>
        <v>0</v>
      </c>
      <c r="N97" s="82">
        <f>'D2'!BG219</f>
        <v>0</v>
      </c>
      <c r="O97" s="145">
        <f>'D3'!BA219</f>
        <v>0</v>
      </c>
      <c r="P97" s="82">
        <f>'D3'!BB219</f>
        <v>0</v>
      </c>
      <c r="Q97" s="82">
        <f>'D3'!BC219</f>
        <v>0</v>
      </c>
      <c r="R97" s="82">
        <f>'D3'!BD219</f>
        <v>0</v>
      </c>
      <c r="S97" s="82">
        <f>'D3'!BE219</f>
        <v>0</v>
      </c>
      <c r="T97" s="82">
        <f>'D3'!BF219</f>
        <v>0</v>
      </c>
      <c r="U97" s="82">
        <f>'D3'!BG219</f>
        <v>0</v>
      </c>
      <c r="W97" s="91">
        <f t="shared" si="1"/>
        <v>80</v>
      </c>
    </row>
    <row r="98" spans="1:23" x14ac:dyDescent="0.3">
      <c r="A98" s="6">
        <f>'D1'!BA220</f>
        <v>0</v>
      </c>
      <c r="B98" s="82">
        <f>'D1'!BB220</f>
        <v>0</v>
      </c>
      <c r="C98" s="82">
        <f>'D1'!BC220</f>
        <v>0</v>
      </c>
      <c r="D98" s="82">
        <f>'D1'!BD220</f>
        <v>0</v>
      </c>
      <c r="E98" s="82">
        <f>'D1'!BE220</f>
        <v>0</v>
      </c>
      <c r="F98" s="82">
        <f>'D1'!BF220</f>
        <v>0</v>
      </c>
      <c r="G98" s="82">
        <f>'D1'!BG220</f>
        <v>0</v>
      </c>
      <c r="H98" s="145">
        <f>'D2'!BA220</f>
        <v>0</v>
      </c>
      <c r="I98" s="82">
        <f>'D2'!BB220</f>
        <v>0</v>
      </c>
      <c r="J98" s="82">
        <f>'D2'!BC220</f>
        <v>0</v>
      </c>
      <c r="K98" s="82">
        <f>'D2'!BD220</f>
        <v>0</v>
      </c>
      <c r="L98" s="82">
        <f>'D2'!BE220</f>
        <v>0</v>
      </c>
      <c r="M98" s="82">
        <f>'D2'!BF220</f>
        <v>0</v>
      </c>
      <c r="N98" s="82">
        <f>'D2'!BG220</f>
        <v>0</v>
      </c>
      <c r="O98" s="145">
        <f>'D3'!BA220</f>
        <v>0</v>
      </c>
      <c r="P98" s="82">
        <f>'D3'!BB220</f>
        <v>0</v>
      </c>
      <c r="Q98" s="82">
        <f>'D3'!BC220</f>
        <v>0</v>
      </c>
      <c r="R98" s="82">
        <f>'D3'!BD220</f>
        <v>0</v>
      </c>
      <c r="S98" s="82">
        <f>'D3'!BE220</f>
        <v>0</v>
      </c>
      <c r="T98" s="82">
        <f>'D3'!BF220</f>
        <v>0</v>
      </c>
      <c r="U98" s="82">
        <f>'D3'!BG220</f>
        <v>0</v>
      </c>
      <c r="W98" s="91">
        <f t="shared" si="1"/>
        <v>80</v>
      </c>
    </row>
    <row r="99" spans="1:23" x14ac:dyDescent="0.3">
      <c r="A99" s="6">
        <f>'D1'!BA221</f>
        <v>0</v>
      </c>
      <c r="B99" s="82">
        <f>'D1'!BB221</f>
        <v>0</v>
      </c>
      <c r="C99" s="82">
        <f>'D1'!BC221</f>
        <v>0</v>
      </c>
      <c r="D99" s="82">
        <f>'D1'!BD221</f>
        <v>0</v>
      </c>
      <c r="E99" s="82">
        <f>'D1'!BE221</f>
        <v>0</v>
      </c>
      <c r="F99" s="82">
        <f>'D1'!BF221</f>
        <v>0</v>
      </c>
      <c r="G99" s="82">
        <f>'D1'!BG221</f>
        <v>0</v>
      </c>
      <c r="H99" s="145">
        <f>'D2'!BA221</f>
        <v>0</v>
      </c>
      <c r="I99" s="82">
        <f>'D2'!BB221</f>
        <v>0</v>
      </c>
      <c r="J99" s="82">
        <f>'D2'!BC221</f>
        <v>0</v>
      </c>
      <c r="K99" s="82">
        <f>'D2'!BD221</f>
        <v>0</v>
      </c>
      <c r="L99" s="82">
        <f>'D2'!BE221</f>
        <v>0</v>
      </c>
      <c r="M99" s="82">
        <f>'D2'!BF221</f>
        <v>0</v>
      </c>
      <c r="N99" s="82">
        <f>'D2'!BG221</f>
        <v>0</v>
      </c>
      <c r="O99" s="145">
        <f>'D3'!BA221</f>
        <v>0</v>
      </c>
      <c r="P99" s="82">
        <f>'D3'!BB221</f>
        <v>0</v>
      </c>
      <c r="Q99" s="82">
        <f>'D3'!BC221</f>
        <v>0</v>
      </c>
      <c r="R99" s="82">
        <f>'D3'!BD221</f>
        <v>0</v>
      </c>
      <c r="S99" s="82">
        <f>'D3'!BE221</f>
        <v>0</v>
      </c>
      <c r="T99" s="82">
        <f>'D3'!BF221</f>
        <v>0</v>
      </c>
      <c r="U99" s="82">
        <f>'D3'!BG221</f>
        <v>0</v>
      </c>
      <c r="W99" s="91">
        <f t="shared" si="1"/>
        <v>80</v>
      </c>
    </row>
    <row r="100" spans="1:23" x14ac:dyDescent="0.3">
      <c r="A100" s="6">
        <f>'D1'!BA222</f>
        <v>0</v>
      </c>
      <c r="B100" s="82">
        <f>'D1'!BB222</f>
        <v>0</v>
      </c>
      <c r="C100" s="82">
        <f>'D1'!BC222</f>
        <v>0</v>
      </c>
      <c r="D100" s="82">
        <f>'D1'!BD222</f>
        <v>0</v>
      </c>
      <c r="E100" s="82">
        <f>'D1'!BE222</f>
        <v>0</v>
      </c>
      <c r="F100" s="82">
        <f>'D1'!BF222</f>
        <v>0</v>
      </c>
      <c r="G100" s="82">
        <f>'D1'!BG222</f>
        <v>0</v>
      </c>
      <c r="H100" s="145">
        <f>'D2'!BA222</f>
        <v>0</v>
      </c>
      <c r="I100" s="82">
        <f>'D2'!BB222</f>
        <v>0</v>
      </c>
      <c r="J100" s="82">
        <f>'D2'!BC222</f>
        <v>0</v>
      </c>
      <c r="K100" s="82">
        <f>'D2'!BD222</f>
        <v>0</v>
      </c>
      <c r="L100" s="82">
        <f>'D2'!BE222</f>
        <v>0</v>
      </c>
      <c r="M100" s="82">
        <f>'D2'!BF222</f>
        <v>0</v>
      </c>
      <c r="N100" s="82">
        <f>'D2'!BG222</f>
        <v>0</v>
      </c>
      <c r="O100" s="145">
        <f>'D3'!BA222</f>
        <v>0</v>
      </c>
      <c r="P100" s="82">
        <f>'D3'!BB222</f>
        <v>0</v>
      </c>
      <c r="Q100" s="82">
        <f>'D3'!BC222</f>
        <v>0</v>
      </c>
      <c r="R100" s="82">
        <f>'D3'!BD222</f>
        <v>0</v>
      </c>
      <c r="S100" s="82">
        <f>'D3'!BE222</f>
        <v>0</v>
      </c>
      <c r="T100" s="82">
        <f>'D3'!BF222</f>
        <v>0</v>
      </c>
      <c r="U100" s="82">
        <f>'D3'!BG222</f>
        <v>0</v>
      </c>
      <c r="W100" s="91">
        <f t="shared" si="1"/>
        <v>80</v>
      </c>
    </row>
    <row r="101" spans="1:23" x14ac:dyDescent="0.3">
      <c r="A101">
        <f>'D1'!BA19</f>
        <v>0.52213114754098355</v>
      </c>
      <c r="B101" s="91">
        <f>'D1'!BB19</f>
        <v>0.47786885245901639</v>
      </c>
      <c r="C101" s="91">
        <f>'D1'!BC19</f>
        <v>0</v>
      </c>
      <c r="D101" s="91">
        <f>'D1'!BD19</f>
        <v>0</v>
      </c>
      <c r="E101" s="91">
        <f>'D1'!BE19</f>
        <v>0</v>
      </c>
      <c r="F101" s="91">
        <f>'D1'!BF19</f>
        <v>0</v>
      </c>
      <c r="G101" s="91">
        <f>'D1'!BG19</f>
        <v>0</v>
      </c>
      <c r="H101" s="98">
        <f>'D2'!BA19</f>
        <v>0</v>
      </c>
      <c r="I101" s="98">
        <f>'D2'!BB19</f>
        <v>0</v>
      </c>
      <c r="J101" s="98">
        <f>'D2'!BC19</f>
        <v>0.4059040590405904</v>
      </c>
      <c r="K101" s="98">
        <f>'D2'!BD19</f>
        <v>0.59409594095940954</v>
      </c>
      <c r="L101" s="98">
        <f>'D2'!BE19</f>
        <v>0</v>
      </c>
      <c r="M101" s="98">
        <f>'D2'!BF19</f>
        <v>0</v>
      </c>
      <c r="N101" s="98">
        <f>'D2'!BG19</f>
        <v>0</v>
      </c>
      <c r="O101" s="98">
        <f>'D3'!BA19</f>
        <v>9.9263703299700023E-2</v>
      </c>
      <c r="P101" s="98">
        <f>'D3'!BB19</f>
        <v>0.17725661303517862</v>
      </c>
      <c r="Q101" s="98">
        <f>'D3'!BC19</f>
        <v>0.17725661303517862</v>
      </c>
      <c r="R101" s="98">
        <f>'D3'!BD19</f>
        <v>0.19498227433869647</v>
      </c>
      <c r="S101" s="98">
        <f>'D3'!BE19</f>
        <v>0.35124079629124627</v>
      </c>
      <c r="T101" s="98">
        <f>'D3'!BF19</f>
        <v>0</v>
      </c>
      <c r="U101" s="98">
        <f>'D3'!BG19</f>
        <v>0</v>
      </c>
    </row>
    <row r="102" spans="1:23" x14ac:dyDescent="0.3">
      <c r="A102">
        <f t="shared" ref="A102:C102" si="2">A101</f>
        <v>0.52213114754098355</v>
      </c>
      <c r="B102">
        <f t="shared" si="2"/>
        <v>0.47786885245901639</v>
      </c>
      <c r="C102">
        <f t="shared" si="2"/>
        <v>0</v>
      </c>
      <c r="D102">
        <f>D101</f>
        <v>0</v>
      </c>
      <c r="E102">
        <f t="shared" ref="E102:U102" si="3">E101</f>
        <v>0</v>
      </c>
      <c r="F102">
        <f t="shared" si="3"/>
        <v>0</v>
      </c>
      <c r="G102">
        <f t="shared" si="3"/>
        <v>0</v>
      </c>
      <c r="H102">
        <f t="shared" si="3"/>
        <v>0</v>
      </c>
      <c r="I102">
        <f t="shared" si="3"/>
        <v>0</v>
      </c>
      <c r="J102">
        <f t="shared" si="3"/>
        <v>0.4059040590405904</v>
      </c>
      <c r="K102">
        <f t="shared" si="3"/>
        <v>0.59409594095940954</v>
      </c>
      <c r="L102">
        <f t="shared" si="3"/>
        <v>0</v>
      </c>
      <c r="M102">
        <f t="shared" si="3"/>
        <v>0</v>
      </c>
      <c r="N102">
        <f t="shared" si="3"/>
        <v>0</v>
      </c>
      <c r="O102">
        <f t="shared" si="3"/>
        <v>9.9263703299700023E-2</v>
      </c>
      <c r="P102">
        <f t="shared" si="3"/>
        <v>0.17725661303517862</v>
      </c>
      <c r="Q102">
        <f t="shared" si="3"/>
        <v>0.17725661303517862</v>
      </c>
      <c r="R102">
        <f t="shared" si="3"/>
        <v>0.19498227433869647</v>
      </c>
      <c r="S102">
        <f t="shared" si="3"/>
        <v>0.35124079629124627</v>
      </c>
      <c r="T102">
        <f t="shared" si="3"/>
        <v>0</v>
      </c>
      <c r="U102">
        <f t="shared" si="3"/>
        <v>0</v>
      </c>
    </row>
    <row r="103" spans="1:23" x14ac:dyDescent="0.3">
      <c r="A103">
        <f t="shared" ref="A103:A166" si="4">A102</f>
        <v>0.52213114754098355</v>
      </c>
      <c r="B103">
        <f t="shared" ref="B103:B166" si="5">B102</f>
        <v>0.47786885245901639</v>
      </c>
      <c r="C103">
        <f t="shared" ref="C103:C166" si="6">C102</f>
        <v>0</v>
      </c>
      <c r="D103">
        <f t="shared" ref="D103:D166" si="7">D102</f>
        <v>0</v>
      </c>
      <c r="E103">
        <f t="shared" ref="E103:E166" si="8">E102</f>
        <v>0</v>
      </c>
      <c r="F103">
        <f t="shared" ref="F103:F166" si="9">F102</f>
        <v>0</v>
      </c>
      <c r="G103">
        <f t="shared" ref="G103:G166" si="10">G102</f>
        <v>0</v>
      </c>
      <c r="H103">
        <f t="shared" ref="H103:H166" si="11">H102</f>
        <v>0</v>
      </c>
      <c r="I103">
        <f t="shared" ref="I103:I166" si="12">I102</f>
        <v>0</v>
      </c>
      <c r="J103">
        <f t="shared" ref="J103:J166" si="13">J102</f>
        <v>0.4059040590405904</v>
      </c>
      <c r="K103">
        <f t="shared" ref="K103:K166" si="14">K102</f>
        <v>0.59409594095940954</v>
      </c>
      <c r="L103">
        <f t="shared" ref="L103:L166" si="15">L102</f>
        <v>0</v>
      </c>
      <c r="M103">
        <f t="shared" ref="M103:M166" si="16">M102</f>
        <v>0</v>
      </c>
      <c r="N103">
        <f t="shared" ref="N103:N166" si="17">N102</f>
        <v>0</v>
      </c>
      <c r="O103">
        <f t="shared" ref="O103:O166" si="18">O102</f>
        <v>9.9263703299700023E-2</v>
      </c>
      <c r="P103">
        <f t="shared" ref="P103:P166" si="19">P102</f>
        <v>0.17725661303517862</v>
      </c>
      <c r="Q103">
        <f t="shared" ref="Q103:Q166" si="20">Q102</f>
        <v>0.17725661303517862</v>
      </c>
      <c r="R103">
        <f t="shared" ref="R103:R166" si="21">R102</f>
        <v>0.19498227433869647</v>
      </c>
      <c r="S103">
        <f t="shared" ref="S103:S166" si="22">S102</f>
        <v>0.35124079629124627</v>
      </c>
      <c r="T103">
        <f t="shared" ref="T103:T166" si="23">T102</f>
        <v>0</v>
      </c>
      <c r="U103">
        <f t="shared" ref="U103:U166" si="24">U102</f>
        <v>0</v>
      </c>
    </row>
    <row r="104" spans="1:23" x14ac:dyDescent="0.3">
      <c r="A104">
        <f t="shared" si="4"/>
        <v>0.52213114754098355</v>
      </c>
      <c r="B104">
        <f t="shared" si="5"/>
        <v>0.47786885245901639</v>
      </c>
      <c r="C104">
        <f t="shared" si="6"/>
        <v>0</v>
      </c>
      <c r="D104">
        <f t="shared" si="7"/>
        <v>0</v>
      </c>
      <c r="E104">
        <f t="shared" si="8"/>
        <v>0</v>
      </c>
      <c r="F104">
        <f t="shared" si="9"/>
        <v>0</v>
      </c>
      <c r="G104">
        <f t="shared" si="10"/>
        <v>0</v>
      </c>
      <c r="H104">
        <f t="shared" si="11"/>
        <v>0</v>
      </c>
      <c r="I104">
        <f t="shared" si="12"/>
        <v>0</v>
      </c>
      <c r="J104">
        <f t="shared" si="13"/>
        <v>0.4059040590405904</v>
      </c>
      <c r="K104">
        <f t="shared" si="14"/>
        <v>0.59409594095940954</v>
      </c>
      <c r="L104">
        <f t="shared" si="15"/>
        <v>0</v>
      </c>
      <c r="M104">
        <f t="shared" si="16"/>
        <v>0</v>
      </c>
      <c r="N104">
        <f t="shared" si="17"/>
        <v>0</v>
      </c>
      <c r="O104">
        <f t="shared" si="18"/>
        <v>9.9263703299700023E-2</v>
      </c>
      <c r="P104">
        <f t="shared" si="19"/>
        <v>0.17725661303517862</v>
      </c>
      <c r="Q104">
        <f t="shared" si="20"/>
        <v>0.17725661303517862</v>
      </c>
      <c r="R104">
        <f t="shared" si="21"/>
        <v>0.19498227433869647</v>
      </c>
      <c r="S104">
        <f t="shared" si="22"/>
        <v>0.35124079629124627</v>
      </c>
      <c r="T104">
        <f t="shared" si="23"/>
        <v>0</v>
      </c>
      <c r="U104">
        <f t="shared" si="24"/>
        <v>0</v>
      </c>
    </row>
    <row r="105" spans="1:23" x14ac:dyDescent="0.3">
      <c r="A105">
        <f t="shared" si="4"/>
        <v>0.52213114754098355</v>
      </c>
      <c r="B105">
        <f t="shared" si="5"/>
        <v>0.47786885245901639</v>
      </c>
      <c r="C105">
        <f t="shared" si="6"/>
        <v>0</v>
      </c>
      <c r="D105">
        <f t="shared" si="7"/>
        <v>0</v>
      </c>
      <c r="E105">
        <f t="shared" si="8"/>
        <v>0</v>
      </c>
      <c r="F105">
        <f t="shared" si="9"/>
        <v>0</v>
      </c>
      <c r="G105">
        <f t="shared" si="10"/>
        <v>0</v>
      </c>
      <c r="H105">
        <f t="shared" si="11"/>
        <v>0</v>
      </c>
      <c r="I105">
        <f t="shared" si="12"/>
        <v>0</v>
      </c>
      <c r="J105">
        <f t="shared" si="13"/>
        <v>0.4059040590405904</v>
      </c>
      <c r="K105">
        <f t="shared" si="14"/>
        <v>0.59409594095940954</v>
      </c>
      <c r="L105">
        <f t="shared" si="15"/>
        <v>0</v>
      </c>
      <c r="M105">
        <f t="shared" si="16"/>
        <v>0</v>
      </c>
      <c r="N105">
        <f t="shared" si="17"/>
        <v>0</v>
      </c>
      <c r="O105">
        <f t="shared" si="18"/>
        <v>9.9263703299700023E-2</v>
      </c>
      <c r="P105">
        <f t="shared" si="19"/>
        <v>0.17725661303517862</v>
      </c>
      <c r="Q105">
        <f t="shared" si="20"/>
        <v>0.17725661303517862</v>
      </c>
      <c r="R105">
        <f t="shared" si="21"/>
        <v>0.19498227433869647</v>
      </c>
      <c r="S105">
        <f t="shared" si="22"/>
        <v>0.35124079629124627</v>
      </c>
      <c r="T105">
        <f t="shared" si="23"/>
        <v>0</v>
      </c>
      <c r="U105">
        <f t="shared" si="24"/>
        <v>0</v>
      </c>
    </row>
    <row r="106" spans="1:23" x14ac:dyDescent="0.3">
      <c r="A106">
        <f t="shared" si="4"/>
        <v>0.52213114754098355</v>
      </c>
      <c r="B106">
        <f t="shared" si="5"/>
        <v>0.47786885245901639</v>
      </c>
      <c r="C106">
        <f t="shared" si="6"/>
        <v>0</v>
      </c>
      <c r="D106">
        <f t="shared" si="7"/>
        <v>0</v>
      </c>
      <c r="E106">
        <f t="shared" si="8"/>
        <v>0</v>
      </c>
      <c r="F106">
        <f t="shared" si="9"/>
        <v>0</v>
      </c>
      <c r="G106">
        <f t="shared" si="10"/>
        <v>0</v>
      </c>
      <c r="H106">
        <f t="shared" si="11"/>
        <v>0</v>
      </c>
      <c r="I106">
        <f t="shared" si="12"/>
        <v>0</v>
      </c>
      <c r="J106">
        <f t="shared" si="13"/>
        <v>0.4059040590405904</v>
      </c>
      <c r="K106">
        <f t="shared" si="14"/>
        <v>0.59409594095940954</v>
      </c>
      <c r="L106">
        <f t="shared" si="15"/>
        <v>0</v>
      </c>
      <c r="M106">
        <f t="shared" si="16"/>
        <v>0</v>
      </c>
      <c r="N106">
        <f t="shared" si="17"/>
        <v>0</v>
      </c>
      <c r="O106">
        <f t="shared" si="18"/>
        <v>9.9263703299700023E-2</v>
      </c>
      <c r="P106">
        <f t="shared" si="19"/>
        <v>0.17725661303517862</v>
      </c>
      <c r="Q106">
        <f t="shared" si="20"/>
        <v>0.17725661303517862</v>
      </c>
      <c r="R106">
        <f t="shared" si="21"/>
        <v>0.19498227433869647</v>
      </c>
      <c r="S106">
        <f t="shared" si="22"/>
        <v>0.35124079629124627</v>
      </c>
      <c r="T106">
        <f t="shared" si="23"/>
        <v>0</v>
      </c>
      <c r="U106">
        <f t="shared" si="24"/>
        <v>0</v>
      </c>
    </row>
    <row r="107" spans="1:23" x14ac:dyDescent="0.3">
      <c r="A107">
        <f t="shared" si="4"/>
        <v>0.52213114754098355</v>
      </c>
      <c r="B107">
        <f t="shared" si="5"/>
        <v>0.47786885245901639</v>
      </c>
      <c r="C107">
        <f t="shared" si="6"/>
        <v>0</v>
      </c>
      <c r="D107">
        <f t="shared" si="7"/>
        <v>0</v>
      </c>
      <c r="E107">
        <f t="shared" si="8"/>
        <v>0</v>
      </c>
      <c r="F107">
        <f t="shared" si="9"/>
        <v>0</v>
      </c>
      <c r="G107">
        <f t="shared" si="10"/>
        <v>0</v>
      </c>
      <c r="H107">
        <f t="shared" si="11"/>
        <v>0</v>
      </c>
      <c r="I107">
        <f t="shared" si="12"/>
        <v>0</v>
      </c>
      <c r="J107">
        <f t="shared" si="13"/>
        <v>0.4059040590405904</v>
      </c>
      <c r="K107">
        <f t="shared" si="14"/>
        <v>0.59409594095940954</v>
      </c>
      <c r="L107">
        <f t="shared" si="15"/>
        <v>0</v>
      </c>
      <c r="M107">
        <f t="shared" si="16"/>
        <v>0</v>
      </c>
      <c r="N107">
        <f t="shared" si="17"/>
        <v>0</v>
      </c>
      <c r="O107">
        <f t="shared" si="18"/>
        <v>9.9263703299700023E-2</v>
      </c>
      <c r="P107">
        <f t="shared" si="19"/>
        <v>0.17725661303517862</v>
      </c>
      <c r="Q107">
        <f t="shared" si="20"/>
        <v>0.17725661303517862</v>
      </c>
      <c r="R107">
        <f t="shared" si="21"/>
        <v>0.19498227433869647</v>
      </c>
      <c r="S107">
        <f t="shared" si="22"/>
        <v>0.35124079629124627</v>
      </c>
      <c r="T107">
        <f t="shared" si="23"/>
        <v>0</v>
      </c>
      <c r="U107">
        <f t="shared" si="24"/>
        <v>0</v>
      </c>
    </row>
    <row r="108" spans="1:23" x14ac:dyDescent="0.3">
      <c r="A108">
        <f t="shared" si="4"/>
        <v>0.52213114754098355</v>
      </c>
      <c r="B108">
        <f t="shared" si="5"/>
        <v>0.47786885245901639</v>
      </c>
      <c r="C108">
        <f t="shared" si="6"/>
        <v>0</v>
      </c>
      <c r="D108">
        <f t="shared" si="7"/>
        <v>0</v>
      </c>
      <c r="E108">
        <f t="shared" si="8"/>
        <v>0</v>
      </c>
      <c r="F108">
        <f t="shared" si="9"/>
        <v>0</v>
      </c>
      <c r="G108">
        <f t="shared" si="10"/>
        <v>0</v>
      </c>
      <c r="H108">
        <f t="shared" si="11"/>
        <v>0</v>
      </c>
      <c r="I108">
        <f t="shared" si="12"/>
        <v>0</v>
      </c>
      <c r="J108">
        <f t="shared" si="13"/>
        <v>0.4059040590405904</v>
      </c>
      <c r="K108">
        <f t="shared" si="14"/>
        <v>0.59409594095940954</v>
      </c>
      <c r="L108">
        <f t="shared" si="15"/>
        <v>0</v>
      </c>
      <c r="M108">
        <f t="shared" si="16"/>
        <v>0</v>
      </c>
      <c r="N108">
        <f t="shared" si="17"/>
        <v>0</v>
      </c>
      <c r="O108">
        <f t="shared" si="18"/>
        <v>9.9263703299700023E-2</v>
      </c>
      <c r="P108">
        <f t="shared" si="19"/>
        <v>0.17725661303517862</v>
      </c>
      <c r="Q108">
        <f t="shared" si="20"/>
        <v>0.17725661303517862</v>
      </c>
      <c r="R108">
        <f t="shared" si="21"/>
        <v>0.19498227433869647</v>
      </c>
      <c r="S108">
        <f t="shared" si="22"/>
        <v>0.35124079629124627</v>
      </c>
      <c r="T108">
        <f t="shared" si="23"/>
        <v>0</v>
      </c>
      <c r="U108">
        <f t="shared" si="24"/>
        <v>0</v>
      </c>
    </row>
    <row r="109" spans="1:23" x14ac:dyDescent="0.3">
      <c r="A109">
        <f t="shared" si="4"/>
        <v>0.52213114754098355</v>
      </c>
      <c r="B109">
        <f t="shared" si="5"/>
        <v>0.47786885245901639</v>
      </c>
      <c r="C109">
        <f t="shared" si="6"/>
        <v>0</v>
      </c>
      <c r="D109">
        <f t="shared" si="7"/>
        <v>0</v>
      </c>
      <c r="E109">
        <f t="shared" si="8"/>
        <v>0</v>
      </c>
      <c r="F109">
        <f t="shared" si="9"/>
        <v>0</v>
      </c>
      <c r="G109">
        <f t="shared" si="10"/>
        <v>0</v>
      </c>
      <c r="H109">
        <f t="shared" si="11"/>
        <v>0</v>
      </c>
      <c r="I109">
        <f t="shared" si="12"/>
        <v>0</v>
      </c>
      <c r="J109">
        <f t="shared" si="13"/>
        <v>0.4059040590405904</v>
      </c>
      <c r="K109">
        <f t="shared" si="14"/>
        <v>0.59409594095940954</v>
      </c>
      <c r="L109">
        <f t="shared" si="15"/>
        <v>0</v>
      </c>
      <c r="M109">
        <f t="shared" si="16"/>
        <v>0</v>
      </c>
      <c r="N109">
        <f t="shared" si="17"/>
        <v>0</v>
      </c>
      <c r="O109">
        <f t="shared" si="18"/>
        <v>9.9263703299700023E-2</v>
      </c>
      <c r="P109">
        <f t="shared" si="19"/>
        <v>0.17725661303517862</v>
      </c>
      <c r="Q109">
        <f t="shared" si="20"/>
        <v>0.17725661303517862</v>
      </c>
      <c r="R109">
        <f t="shared" si="21"/>
        <v>0.19498227433869647</v>
      </c>
      <c r="S109">
        <f t="shared" si="22"/>
        <v>0.35124079629124627</v>
      </c>
      <c r="T109">
        <f t="shared" si="23"/>
        <v>0</v>
      </c>
      <c r="U109">
        <f t="shared" si="24"/>
        <v>0</v>
      </c>
    </row>
    <row r="110" spans="1:23" x14ac:dyDescent="0.3">
      <c r="A110">
        <f t="shared" si="4"/>
        <v>0.52213114754098355</v>
      </c>
      <c r="B110">
        <f t="shared" si="5"/>
        <v>0.47786885245901639</v>
      </c>
      <c r="C110">
        <f t="shared" si="6"/>
        <v>0</v>
      </c>
      <c r="D110">
        <f t="shared" si="7"/>
        <v>0</v>
      </c>
      <c r="E110">
        <f t="shared" si="8"/>
        <v>0</v>
      </c>
      <c r="F110">
        <f t="shared" si="9"/>
        <v>0</v>
      </c>
      <c r="G110">
        <f t="shared" si="10"/>
        <v>0</v>
      </c>
      <c r="H110">
        <f t="shared" si="11"/>
        <v>0</v>
      </c>
      <c r="I110">
        <f t="shared" si="12"/>
        <v>0</v>
      </c>
      <c r="J110">
        <f t="shared" si="13"/>
        <v>0.4059040590405904</v>
      </c>
      <c r="K110">
        <f t="shared" si="14"/>
        <v>0.59409594095940954</v>
      </c>
      <c r="L110">
        <f t="shared" si="15"/>
        <v>0</v>
      </c>
      <c r="M110">
        <f t="shared" si="16"/>
        <v>0</v>
      </c>
      <c r="N110">
        <f t="shared" si="17"/>
        <v>0</v>
      </c>
      <c r="O110">
        <f t="shared" si="18"/>
        <v>9.9263703299700023E-2</v>
      </c>
      <c r="P110">
        <f t="shared" si="19"/>
        <v>0.17725661303517862</v>
      </c>
      <c r="Q110">
        <f t="shared" si="20"/>
        <v>0.17725661303517862</v>
      </c>
      <c r="R110">
        <f t="shared" si="21"/>
        <v>0.19498227433869647</v>
      </c>
      <c r="S110">
        <f t="shared" si="22"/>
        <v>0.35124079629124627</v>
      </c>
      <c r="T110">
        <f t="shared" si="23"/>
        <v>0</v>
      </c>
      <c r="U110">
        <f t="shared" si="24"/>
        <v>0</v>
      </c>
    </row>
    <row r="111" spans="1:23" x14ac:dyDescent="0.3">
      <c r="A111">
        <f t="shared" si="4"/>
        <v>0.52213114754098355</v>
      </c>
      <c r="B111">
        <f t="shared" si="5"/>
        <v>0.47786885245901639</v>
      </c>
      <c r="C111">
        <f t="shared" si="6"/>
        <v>0</v>
      </c>
      <c r="D111">
        <f t="shared" si="7"/>
        <v>0</v>
      </c>
      <c r="E111">
        <f t="shared" si="8"/>
        <v>0</v>
      </c>
      <c r="F111">
        <f t="shared" si="9"/>
        <v>0</v>
      </c>
      <c r="G111">
        <f t="shared" si="10"/>
        <v>0</v>
      </c>
      <c r="H111">
        <f t="shared" si="11"/>
        <v>0</v>
      </c>
      <c r="I111">
        <f t="shared" si="12"/>
        <v>0</v>
      </c>
      <c r="J111">
        <f t="shared" si="13"/>
        <v>0.4059040590405904</v>
      </c>
      <c r="K111">
        <f t="shared" si="14"/>
        <v>0.59409594095940954</v>
      </c>
      <c r="L111">
        <f t="shared" si="15"/>
        <v>0</v>
      </c>
      <c r="M111">
        <f t="shared" si="16"/>
        <v>0</v>
      </c>
      <c r="N111">
        <f t="shared" si="17"/>
        <v>0</v>
      </c>
      <c r="O111">
        <f t="shared" si="18"/>
        <v>9.9263703299700023E-2</v>
      </c>
      <c r="P111">
        <f t="shared" si="19"/>
        <v>0.17725661303517862</v>
      </c>
      <c r="Q111">
        <f t="shared" si="20"/>
        <v>0.17725661303517862</v>
      </c>
      <c r="R111">
        <f t="shared" si="21"/>
        <v>0.19498227433869647</v>
      </c>
      <c r="S111">
        <f t="shared" si="22"/>
        <v>0.35124079629124627</v>
      </c>
      <c r="T111">
        <f t="shared" si="23"/>
        <v>0</v>
      </c>
      <c r="U111">
        <f t="shared" si="24"/>
        <v>0</v>
      </c>
    </row>
    <row r="112" spans="1:23" x14ac:dyDescent="0.3">
      <c r="A112">
        <f t="shared" si="4"/>
        <v>0.52213114754098355</v>
      </c>
      <c r="B112">
        <f t="shared" si="5"/>
        <v>0.47786885245901639</v>
      </c>
      <c r="C112">
        <f t="shared" si="6"/>
        <v>0</v>
      </c>
      <c r="D112">
        <f t="shared" si="7"/>
        <v>0</v>
      </c>
      <c r="E112">
        <f t="shared" si="8"/>
        <v>0</v>
      </c>
      <c r="F112">
        <f t="shared" si="9"/>
        <v>0</v>
      </c>
      <c r="G112">
        <f t="shared" si="10"/>
        <v>0</v>
      </c>
      <c r="H112">
        <f t="shared" si="11"/>
        <v>0</v>
      </c>
      <c r="I112">
        <f t="shared" si="12"/>
        <v>0</v>
      </c>
      <c r="J112">
        <f t="shared" si="13"/>
        <v>0.4059040590405904</v>
      </c>
      <c r="K112">
        <f t="shared" si="14"/>
        <v>0.59409594095940954</v>
      </c>
      <c r="L112">
        <f t="shared" si="15"/>
        <v>0</v>
      </c>
      <c r="M112">
        <f t="shared" si="16"/>
        <v>0</v>
      </c>
      <c r="N112">
        <f t="shared" si="17"/>
        <v>0</v>
      </c>
      <c r="O112">
        <f t="shared" si="18"/>
        <v>9.9263703299700023E-2</v>
      </c>
      <c r="P112">
        <f t="shared" si="19"/>
        <v>0.17725661303517862</v>
      </c>
      <c r="Q112">
        <f t="shared" si="20"/>
        <v>0.17725661303517862</v>
      </c>
      <c r="R112">
        <f t="shared" si="21"/>
        <v>0.19498227433869647</v>
      </c>
      <c r="S112">
        <f t="shared" si="22"/>
        <v>0.35124079629124627</v>
      </c>
      <c r="T112">
        <f t="shared" si="23"/>
        <v>0</v>
      </c>
      <c r="U112">
        <f t="shared" si="24"/>
        <v>0</v>
      </c>
    </row>
    <row r="113" spans="1:21" x14ac:dyDescent="0.3">
      <c r="A113">
        <f t="shared" si="4"/>
        <v>0.52213114754098355</v>
      </c>
      <c r="B113">
        <f t="shared" si="5"/>
        <v>0.47786885245901639</v>
      </c>
      <c r="C113">
        <f t="shared" si="6"/>
        <v>0</v>
      </c>
      <c r="D113">
        <f t="shared" si="7"/>
        <v>0</v>
      </c>
      <c r="E113">
        <f t="shared" si="8"/>
        <v>0</v>
      </c>
      <c r="F113">
        <f t="shared" si="9"/>
        <v>0</v>
      </c>
      <c r="G113">
        <f t="shared" si="10"/>
        <v>0</v>
      </c>
      <c r="H113">
        <f t="shared" si="11"/>
        <v>0</v>
      </c>
      <c r="I113">
        <f t="shared" si="12"/>
        <v>0</v>
      </c>
      <c r="J113">
        <f t="shared" si="13"/>
        <v>0.4059040590405904</v>
      </c>
      <c r="K113">
        <f t="shared" si="14"/>
        <v>0.59409594095940954</v>
      </c>
      <c r="L113">
        <f t="shared" si="15"/>
        <v>0</v>
      </c>
      <c r="M113">
        <f t="shared" si="16"/>
        <v>0</v>
      </c>
      <c r="N113">
        <f t="shared" si="17"/>
        <v>0</v>
      </c>
      <c r="O113">
        <f t="shared" si="18"/>
        <v>9.9263703299700023E-2</v>
      </c>
      <c r="P113">
        <f t="shared" si="19"/>
        <v>0.17725661303517862</v>
      </c>
      <c r="Q113">
        <f t="shared" si="20"/>
        <v>0.17725661303517862</v>
      </c>
      <c r="R113">
        <f t="shared" si="21"/>
        <v>0.19498227433869647</v>
      </c>
      <c r="S113">
        <f t="shared" si="22"/>
        <v>0.35124079629124627</v>
      </c>
      <c r="T113">
        <f t="shared" si="23"/>
        <v>0</v>
      </c>
      <c r="U113">
        <f t="shared" si="24"/>
        <v>0</v>
      </c>
    </row>
    <row r="114" spans="1:21" x14ac:dyDescent="0.3">
      <c r="A114">
        <f t="shared" si="4"/>
        <v>0.52213114754098355</v>
      </c>
      <c r="B114">
        <f t="shared" si="5"/>
        <v>0.47786885245901639</v>
      </c>
      <c r="C114">
        <f t="shared" si="6"/>
        <v>0</v>
      </c>
      <c r="D114">
        <f t="shared" si="7"/>
        <v>0</v>
      </c>
      <c r="E114">
        <f t="shared" si="8"/>
        <v>0</v>
      </c>
      <c r="F114">
        <f t="shared" si="9"/>
        <v>0</v>
      </c>
      <c r="G114">
        <f t="shared" si="10"/>
        <v>0</v>
      </c>
      <c r="H114">
        <f t="shared" si="11"/>
        <v>0</v>
      </c>
      <c r="I114">
        <f t="shared" si="12"/>
        <v>0</v>
      </c>
      <c r="J114">
        <f t="shared" si="13"/>
        <v>0.4059040590405904</v>
      </c>
      <c r="K114">
        <f t="shared" si="14"/>
        <v>0.59409594095940954</v>
      </c>
      <c r="L114">
        <f t="shared" si="15"/>
        <v>0</v>
      </c>
      <c r="M114">
        <f t="shared" si="16"/>
        <v>0</v>
      </c>
      <c r="N114">
        <f t="shared" si="17"/>
        <v>0</v>
      </c>
      <c r="O114">
        <f t="shared" si="18"/>
        <v>9.9263703299700023E-2</v>
      </c>
      <c r="P114">
        <f t="shared" si="19"/>
        <v>0.17725661303517862</v>
      </c>
      <c r="Q114">
        <f t="shared" si="20"/>
        <v>0.17725661303517862</v>
      </c>
      <c r="R114">
        <f t="shared" si="21"/>
        <v>0.19498227433869647</v>
      </c>
      <c r="S114">
        <f t="shared" si="22"/>
        <v>0.35124079629124627</v>
      </c>
      <c r="T114">
        <f t="shared" si="23"/>
        <v>0</v>
      </c>
      <c r="U114">
        <f t="shared" si="24"/>
        <v>0</v>
      </c>
    </row>
    <row r="115" spans="1:21" x14ac:dyDescent="0.3">
      <c r="A115">
        <f t="shared" si="4"/>
        <v>0.52213114754098355</v>
      </c>
      <c r="B115">
        <f t="shared" si="5"/>
        <v>0.47786885245901639</v>
      </c>
      <c r="C115">
        <f t="shared" si="6"/>
        <v>0</v>
      </c>
      <c r="D115">
        <f t="shared" si="7"/>
        <v>0</v>
      </c>
      <c r="E115">
        <f t="shared" si="8"/>
        <v>0</v>
      </c>
      <c r="F115">
        <f t="shared" si="9"/>
        <v>0</v>
      </c>
      <c r="G115">
        <f t="shared" si="10"/>
        <v>0</v>
      </c>
      <c r="H115">
        <f t="shared" si="11"/>
        <v>0</v>
      </c>
      <c r="I115">
        <f t="shared" si="12"/>
        <v>0</v>
      </c>
      <c r="J115">
        <f t="shared" si="13"/>
        <v>0.4059040590405904</v>
      </c>
      <c r="K115">
        <f t="shared" si="14"/>
        <v>0.59409594095940954</v>
      </c>
      <c r="L115">
        <f t="shared" si="15"/>
        <v>0</v>
      </c>
      <c r="M115">
        <f t="shared" si="16"/>
        <v>0</v>
      </c>
      <c r="N115">
        <f t="shared" si="17"/>
        <v>0</v>
      </c>
      <c r="O115">
        <f t="shared" si="18"/>
        <v>9.9263703299700023E-2</v>
      </c>
      <c r="P115">
        <f t="shared" si="19"/>
        <v>0.17725661303517862</v>
      </c>
      <c r="Q115">
        <f t="shared" si="20"/>
        <v>0.17725661303517862</v>
      </c>
      <c r="R115">
        <f t="shared" si="21"/>
        <v>0.19498227433869647</v>
      </c>
      <c r="S115">
        <f t="shared" si="22"/>
        <v>0.35124079629124627</v>
      </c>
      <c r="T115">
        <f t="shared" si="23"/>
        <v>0</v>
      </c>
      <c r="U115">
        <f t="shared" si="24"/>
        <v>0</v>
      </c>
    </row>
    <row r="116" spans="1:21" x14ac:dyDescent="0.3">
      <c r="A116">
        <f t="shared" si="4"/>
        <v>0.52213114754098355</v>
      </c>
      <c r="B116">
        <f t="shared" si="5"/>
        <v>0.47786885245901639</v>
      </c>
      <c r="C116">
        <f t="shared" si="6"/>
        <v>0</v>
      </c>
      <c r="D116">
        <f t="shared" si="7"/>
        <v>0</v>
      </c>
      <c r="E116">
        <f t="shared" si="8"/>
        <v>0</v>
      </c>
      <c r="F116">
        <f t="shared" si="9"/>
        <v>0</v>
      </c>
      <c r="G116">
        <f t="shared" si="10"/>
        <v>0</v>
      </c>
      <c r="H116">
        <f t="shared" si="11"/>
        <v>0</v>
      </c>
      <c r="I116">
        <f t="shared" si="12"/>
        <v>0</v>
      </c>
      <c r="J116">
        <f t="shared" si="13"/>
        <v>0.4059040590405904</v>
      </c>
      <c r="K116">
        <f t="shared" si="14"/>
        <v>0.59409594095940954</v>
      </c>
      <c r="L116">
        <f t="shared" si="15"/>
        <v>0</v>
      </c>
      <c r="M116">
        <f t="shared" si="16"/>
        <v>0</v>
      </c>
      <c r="N116">
        <f t="shared" si="17"/>
        <v>0</v>
      </c>
      <c r="O116">
        <f t="shared" si="18"/>
        <v>9.9263703299700023E-2</v>
      </c>
      <c r="P116">
        <f t="shared" si="19"/>
        <v>0.17725661303517862</v>
      </c>
      <c r="Q116">
        <f t="shared" si="20"/>
        <v>0.17725661303517862</v>
      </c>
      <c r="R116">
        <f t="shared" si="21"/>
        <v>0.19498227433869647</v>
      </c>
      <c r="S116">
        <f t="shared" si="22"/>
        <v>0.35124079629124627</v>
      </c>
      <c r="T116">
        <f t="shared" si="23"/>
        <v>0</v>
      </c>
      <c r="U116">
        <f t="shared" si="24"/>
        <v>0</v>
      </c>
    </row>
    <row r="117" spans="1:21" x14ac:dyDescent="0.3">
      <c r="A117">
        <f t="shared" si="4"/>
        <v>0.52213114754098355</v>
      </c>
      <c r="B117">
        <f t="shared" si="5"/>
        <v>0.47786885245901639</v>
      </c>
      <c r="C117">
        <f t="shared" si="6"/>
        <v>0</v>
      </c>
      <c r="D117">
        <f t="shared" si="7"/>
        <v>0</v>
      </c>
      <c r="E117">
        <f t="shared" si="8"/>
        <v>0</v>
      </c>
      <c r="F117">
        <f t="shared" si="9"/>
        <v>0</v>
      </c>
      <c r="G117">
        <f t="shared" si="10"/>
        <v>0</v>
      </c>
      <c r="H117">
        <f t="shared" si="11"/>
        <v>0</v>
      </c>
      <c r="I117">
        <f t="shared" si="12"/>
        <v>0</v>
      </c>
      <c r="J117">
        <f t="shared" si="13"/>
        <v>0.4059040590405904</v>
      </c>
      <c r="K117">
        <f t="shared" si="14"/>
        <v>0.59409594095940954</v>
      </c>
      <c r="L117">
        <f t="shared" si="15"/>
        <v>0</v>
      </c>
      <c r="M117">
        <f t="shared" si="16"/>
        <v>0</v>
      </c>
      <c r="N117">
        <f t="shared" si="17"/>
        <v>0</v>
      </c>
      <c r="O117">
        <f t="shared" si="18"/>
        <v>9.9263703299700023E-2</v>
      </c>
      <c r="P117">
        <f t="shared" si="19"/>
        <v>0.17725661303517862</v>
      </c>
      <c r="Q117">
        <f t="shared" si="20"/>
        <v>0.17725661303517862</v>
      </c>
      <c r="R117">
        <f t="shared" si="21"/>
        <v>0.19498227433869647</v>
      </c>
      <c r="S117">
        <f t="shared" si="22"/>
        <v>0.35124079629124627</v>
      </c>
      <c r="T117">
        <f t="shared" si="23"/>
        <v>0</v>
      </c>
      <c r="U117">
        <f t="shared" si="24"/>
        <v>0</v>
      </c>
    </row>
    <row r="118" spans="1:21" x14ac:dyDescent="0.3">
      <c r="A118">
        <f t="shared" si="4"/>
        <v>0.52213114754098355</v>
      </c>
      <c r="B118">
        <f t="shared" si="5"/>
        <v>0.47786885245901639</v>
      </c>
      <c r="C118">
        <f t="shared" si="6"/>
        <v>0</v>
      </c>
      <c r="D118">
        <f t="shared" si="7"/>
        <v>0</v>
      </c>
      <c r="E118">
        <f t="shared" si="8"/>
        <v>0</v>
      </c>
      <c r="F118">
        <f t="shared" si="9"/>
        <v>0</v>
      </c>
      <c r="G118">
        <f t="shared" si="10"/>
        <v>0</v>
      </c>
      <c r="H118">
        <f t="shared" si="11"/>
        <v>0</v>
      </c>
      <c r="I118">
        <f t="shared" si="12"/>
        <v>0</v>
      </c>
      <c r="J118">
        <f t="shared" si="13"/>
        <v>0.4059040590405904</v>
      </c>
      <c r="K118">
        <f t="shared" si="14"/>
        <v>0.59409594095940954</v>
      </c>
      <c r="L118">
        <f t="shared" si="15"/>
        <v>0</v>
      </c>
      <c r="M118">
        <f t="shared" si="16"/>
        <v>0</v>
      </c>
      <c r="N118">
        <f t="shared" si="17"/>
        <v>0</v>
      </c>
      <c r="O118">
        <f t="shared" si="18"/>
        <v>9.9263703299700023E-2</v>
      </c>
      <c r="P118">
        <f t="shared" si="19"/>
        <v>0.17725661303517862</v>
      </c>
      <c r="Q118">
        <f t="shared" si="20"/>
        <v>0.17725661303517862</v>
      </c>
      <c r="R118">
        <f t="shared" si="21"/>
        <v>0.19498227433869647</v>
      </c>
      <c r="S118">
        <f t="shared" si="22"/>
        <v>0.35124079629124627</v>
      </c>
      <c r="T118">
        <f t="shared" si="23"/>
        <v>0</v>
      </c>
      <c r="U118">
        <f t="shared" si="24"/>
        <v>0</v>
      </c>
    </row>
    <row r="119" spans="1:21" x14ac:dyDescent="0.3">
      <c r="A119">
        <f t="shared" si="4"/>
        <v>0.52213114754098355</v>
      </c>
      <c r="B119">
        <f t="shared" si="5"/>
        <v>0.47786885245901639</v>
      </c>
      <c r="C119">
        <f t="shared" si="6"/>
        <v>0</v>
      </c>
      <c r="D119">
        <f t="shared" si="7"/>
        <v>0</v>
      </c>
      <c r="E119">
        <f t="shared" si="8"/>
        <v>0</v>
      </c>
      <c r="F119">
        <f t="shared" si="9"/>
        <v>0</v>
      </c>
      <c r="G119">
        <f t="shared" si="10"/>
        <v>0</v>
      </c>
      <c r="H119">
        <f t="shared" si="11"/>
        <v>0</v>
      </c>
      <c r="I119">
        <f t="shared" si="12"/>
        <v>0</v>
      </c>
      <c r="J119">
        <f t="shared" si="13"/>
        <v>0.4059040590405904</v>
      </c>
      <c r="K119">
        <f t="shared" si="14"/>
        <v>0.59409594095940954</v>
      </c>
      <c r="L119">
        <f t="shared" si="15"/>
        <v>0</v>
      </c>
      <c r="M119">
        <f t="shared" si="16"/>
        <v>0</v>
      </c>
      <c r="N119">
        <f t="shared" si="17"/>
        <v>0</v>
      </c>
      <c r="O119">
        <f t="shared" si="18"/>
        <v>9.9263703299700023E-2</v>
      </c>
      <c r="P119">
        <f t="shared" si="19"/>
        <v>0.17725661303517862</v>
      </c>
      <c r="Q119">
        <f t="shared" si="20"/>
        <v>0.17725661303517862</v>
      </c>
      <c r="R119">
        <f t="shared" si="21"/>
        <v>0.19498227433869647</v>
      </c>
      <c r="S119">
        <f t="shared" si="22"/>
        <v>0.35124079629124627</v>
      </c>
      <c r="T119">
        <f t="shared" si="23"/>
        <v>0</v>
      </c>
      <c r="U119">
        <f t="shared" si="24"/>
        <v>0</v>
      </c>
    </row>
    <row r="120" spans="1:21" x14ac:dyDescent="0.3">
      <c r="A120">
        <f t="shared" si="4"/>
        <v>0.52213114754098355</v>
      </c>
      <c r="B120">
        <f t="shared" si="5"/>
        <v>0.47786885245901639</v>
      </c>
      <c r="C120">
        <f t="shared" si="6"/>
        <v>0</v>
      </c>
      <c r="D120">
        <f t="shared" si="7"/>
        <v>0</v>
      </c>
      <c r="E120">
        <f t="shared" si="8"/>
        <v>0</v>
      </c>
      <c r="F120">
        <f t="shared" si="9"/>
        <v>0</v>
      </c>
      <c r="G120">
        <f t="shared" si="10"/>
        <v>0</v>
      </c>
      <c r="H120">
        <f t="shared" si="11"/>
        <v>0</v>
      </c>
      <c r="I120">
        <f t="shared" si="12"/>
        <v>0</v>
      </c>
      <c r="J120">
        <f t="shared" si="13"/>
        <v>0.4059040590405904</v>
      </c>
      <c r="K120">
        <f t="shared" si="14"/>
        <v>0.59409594095940954</v>
      </c>
      <c r="L120">
        <f t="shared" si="15"/>
        <v>0</v>
      </c>
      <c r="M120">
        <f t="shared" si="16"/>
        <v>0</v>
      </c>
      <c r="N120">
        <f t="shared" si="17"/>
        <v>0</v>
      </c>
      <c r="O120">
        <f t="shared" si="18"/>
        <v>9.9263703299700023E-2</v>
      </c>
      <c r="P120">
        <f t="shared" si="19"/>
        <v>0.17725661303517862</v>
      </c>
      <c r="Q120">
        <f t="shared" si="20"/>
        <v>0.17725661303517862</v>
      </c>
      <c r="R120">
        <f t="shared" si="21"/>
        <v>0.19498227433869647</v>
      </c>
      <c r="S120">
        <f t="shared" si="22"/>
        <v>0.35124079629124627</v>
      </c>
      <c r="T120">
        <f t="shared" si="23"/>
        <v>0</v>
      </c>
      <c r="U120">
        <f t="shared" si="24"/>
        <v>0</v>
      </c>
    </row>
    <row r="121" spans="1:21" x14ac:dyDescent="0.3">
      <c r="A121">
        <f t="shared" si="4"/>
        <v>0.52213114754098355</v>
      </c>
      <c r="B121">
        <f t="shared" si="5"/>
        <v>0.47786885245901639</v>
      </c>
      <c r="C121">
        <f t="shared" si="6"/>
        <v>0</v>
      </c>
      <c r="D121">
        <f t="shared" si="7"/>
        <v>0</v>
      </c>
      <c r="E121">
        <f t="shared" si="8"/>
        <v>0</v>
      </c>
      <c r="F121">
        <f t="shared" si="9"/>
        <v>0</v>
      </c>
      <c r="G121">
        <f t="shared" si="10"/>
        <v>0</v>
      </c>
      <c r="H121">
        <f t="shared" si="11"/>
        <v>0</v>
      </c>
      <c r="I121">
        <f t="shared" si="12"/>
        <v>0</v>
      </c>
      <c r="J121">
        <f t="shared" si="13"/>
        <v>0.4059040590405904</v>
      </c>
      <c r="K121">
        <f t="shared" si="14"/>
        <v>0.59409594095940954</v>
      </c>
      <c r="L121">
        <f t="shared" si="15"/>
        <v>0</v>
      </c>
      <c r="M121">
        <f t="shared" si="16"/>
        <v>0</v>
      </c>
      <c r="N121">
        <f t="shared" si="17"/>
        <v>0</v>
      </c>
      <c r="O121">
        <f t="shared" si="18"/>
        <v>9.9263703299700023E-2</v>
      </c>
      <c r="P121">
        <f t="shared" si="19"/>
        <v>0.17725661303517862</v>
      </c>
      <c r="Q121">
        <f t="shared" si="20"/>
        <v>0.17725661303517862</v>
      </c>
      <c r="R121">
        <f t="shared" si="21"/>
        <v>0.19498227433869647</v>
      </c>
      <c r="S121">
        <f t="shared" si="22"/>
        <v>0.35124079629124627</v>
      </c>
      <c r="T121">
        <f t="shared" si="23"/>
        <v>0</v>
      </c>
      <c r="U121">
        <f t="shared" si="24"/>
        <v>0</v>
      </c>
    </row>
    <row r="122" spans="1:21" x14ac:dyDescent="0.3">
      <c r="A122">
        <f t="shared" si="4"/>
        <v>0.52213114754098355</v>
      </c>
      <c r="B122">
        <f t="shared" si="5"/>
        <v>0.47786885245901639</v>
      </c>
      <c r="C122">
        <f t="shared" si="6"/>
        <v>0</v>
      </c>
      <c r="D122">
        <f t="shared" si="7"/>
        <v>0</v>
      </c>
      <c r="E122">
        <f t="shared" si="8"/>
        <v>0</v>
      </c>
      <c r="F122">
        <f t="shared" si="9"/>
        <v>0</v>
      </c>
      <c r="G122">
        <f t="shared" si="10"/>
        <v>0</v>
      </c>
      <c r="H122">
        <f t="shared" si="11"/>
        <v>0</v>
      </c>
      <c r="I122">
        <f t="shared" si="12"/>
        <v>0</v>
      </c>
      <c r="J122">
        <f t="shared" si="13"/>
        <v>0.4059040590405904</v>
      </c>
      <c r="K122">
        <f t="shared" si="14"/>
        <v>0.59409594095940954</v>
      </c>
      <c r="L122">
        <f t="shared" si="15"/>
        <v>0</v>
      </c>
      <c r="M122">
        <f t="shared" si="16"/>
        <v>0</v>
      </c>
      <c r="N122">
        <f t="shared" si="17"/>
        <v>0</v>
      </c>
      <c r="O122">
        <f t="shared" si="18"/>
        <v>9.9263703299700023E-2</v>
      </c>
      <c r="P122">
        <f t="shared" si="19"/>
        <v>0.17725661303517862</v>
      </c>
      <c r="Q122">
        <f t="shared" si="20"/>
        <v>0.17725661303517862</v>
      </c>
      <c r="R122">
        <f t="shared" si="21"/>
        <v>0.19498227433869647</v>
      </c>
      <c r="S122">
        <f t="shared" si="22"/>
        <v>0.35124079629124627</v>
      </c>
      <c r="T122">
        <f t="shared" si="23"/>
        <v>0</v>
      </c>
      <c r="U122">
        <f t="shared" si="24"/>
        <v>0</v>
      </c>
    </row>
    <row r="123" spans="1:21" x14ac:dyDescent="0.3">
      <c r="A123">
        <f t="shared" si="4"/>
        <v>0.52213114754098355</v>
      </c>
      <c r="B123">
        <f t="shared" si="5"/>
        <v>0.47786885245901639</v>
      </c>
      <c r="C123">
        <f t="shared" si="6"/>
        <v>0</v>
      </c>
      <c r="D123">
        <f t="shared" si="7"/>
        <v>0</v>
      </c>
      <c r="E123">
        <f t="shared" si="8"/>
        <v>0</v>
      </c>
      <c r="F123">
        <f t="shared" si="9"/>
        <v>0</v>
      </c>
      <c r="G123">
        <f t="shared" si="10"/>
        <v>0</v>
      </c>
      <c r="H123">
        <f t="shared" si="11"/>
        <v>0</v>
      </c>
      <c r="I123">
        <f t="shared" si="12"/>
        <v>0</v>
      </c>
      <c r="J123">
        <f t="shared" si="13"/>
        <v>0.4059040590405904</v>
      </c>
      <c r="K123">
        <f t="shared" si="14"/>
        <v>0.59409594095940954</v>
      </c>
      <c r="L123">
        <f t="shared" si="15"/>
        <v>0</v>
      </c>
      <c r="M123">
        <f t="shared" si="16"/>
        <v>0</v>
      </c>
      <c r="N123">
        <f t="shared" si="17"/>
        <v>0</v>
      </c>
      <c r="O123">
        <f t="shared" si="18"/>
        <v>9.9263703299700023E-2</v>
      </c>
      <c r="P123">
        <f t="shared" si="19"/>
        <v>0.17725661303517862</v>
      </c>
      <c r="Q123">
        <f t="shared" si="20"/>
        <v>0.17725661303517862</v>
      </c>
      <c r="R123">
        <f t="shared" si="21"/>
        <v>0.19498227433869647</v>
      </c>
      <c r="S123">
        <f t="shared" si="22"/>
        <v>0.35124079629124627</v>
      </c>
      <c r="T123">
        <f t="shared" si="23"/>
        <v>0</v>
      </c>
      <c r="U123">
        <f t="shared" si="24"/>
        <v>0</v>
      </c>
    </row>
    <row r="124" spans="1:21" x14ac:dyDescent="0.3">
      <c r="A124">
        <f t="shared" si="4"/>
        <v>0.52213114754098355</v>
      </c>
      <c r="B124">
        <f t="shared" si="5"/>
        <v>0.47786885245901639</v>
      </c>
      <c r="C124">
        <f t="shared" si="6"/>
        <v>0</v>
      </c>
      <c r="D124">
        <f t="shared" si="7"/>
        <v>0</v>
      </c>
      <c r="E124">
        <f t="shared" si="8"/>
        <v>0</v>
      </c>
      <c r="F124">
        <f t="shared" si="9"/>
        <v>0</v>
      </c>
      <c r="G124">
        <f t="shared" si="10"/>
        <v>0</v>
      </c>
      <c r="H124">
        <f t="shared" si="11"/>
        <v>0</v>
      </c>
      <c r="I124">
        <f t="shared" si="12"/>
        <v>0</v>
      </c>
      <c r="J124">
        <f t="shared" si="13"/>
        <v>0.4059040590405904</v>
      </c>
      <c r="K124">
        <f t="shared" si="14"/>
        <v>0.59409594095940954</v>
      </c>
      <c r="L124">
        <f t="shared" si="15"/>
        <v>0</v>
      </c>
      <c r="M124">
        <f t="shared" si="16"/>
        <v>0</v>
      </c>
      <c r="N124">
        <f t="shared" si="17"/>
        <v>0</v>
      </c>
      <c r="O124">
        <f t="shared" si="18"/>
        <v>9.9263703299700023E-2</v>
      </c>
      <c r="P124">
        <f t="shared" si="19"/>
        <v>0.17725661303517862</v>
      </c>
      <c r="Q124">
        <f t="shared" si="20"/>
        <v>0.17725661303517862</v>
      </c>
      <c r="R124">
        <f t="shared" si="21"/>
        <v>0.19498227433869647</v>
      </c>
      <c r="S124">
        <f t="shared" si="22"/>
        <v>0.35124079629124627</v>
      </c>
      <c r="T124">
        <f t="shared" si="23"/>
        <v>0</v>
      </c>
      <c r="U124">
        <f t="shared" si="24"/>
        <v>0</v>
      </c>
    </row>
    <row r="125" spans="1:21" x14ac:dyDescent="0.3">
      <c r="A125">
        <f t="shared" si="4"/>
        <v>0.52213114754098355</v>
      </c>
      <c r="B125">
        <f t="shared" si="5"/>
        <v>0.47786885245901639</v>
      </c>
      <c r="C125">
        <f t="shared" si="6"/>
        <v>0</v>
      </c>
      <c r="D125">
        <f t="shared" si="7"/>
        <v>0</v>
      </c>
      <c r="E125">
        <f t="shared" si="8"/>
        <v>0</v>
      </c>
      <c r="F125">
        <f t="shared" si="9"/>
        <v>0</v>
      </c>
      <c r="G125">
        <f t="shared" si="10"/>
        <v>0</v>
      </c>
      <c r="H125">
        <f t="shared" si="11"/>
        <v>0</v>
      </c>
      <c r="I125">
        <f t="shared" si="12"/>
        <v>0</v>
      </c>
      <c r="J125">
        <f t="shared" si="13"/>
        <v>0.4059040590405904</v>
      </c>
      <c r="K125">
        <f t="shared" si="14"/>
        <v>0.59409594095940954</v>
      </c>
      <c r="L125">
        <f t="shared" si="15"/>
        <v>0</v>
      </c>
      <c r="M125">
        <f t="shared" si="16"/>
        <v>0</v>
      </c>
      <c r="N125">
        <f t="shared" si="17"/>
        <v>0</v>
      </c>
      <c r="O125">
        <f t="shared" si="18"/>
        <v>9.9263703299700023E-2</v>
      </c>
      <c r="P125">
        <f t="shared" si="19"/>
        <v>0.17725661303517862</v>
      </c>
      <c r="Q125">
        <f t="shared" si="20"/>
        <v>0.17725661303517862</v>
      </c>
      <c r="R125">
        <f t="shared" si="21"/>
        <v>0.19498227433869647</v>
      </c>
      <c r="S125">
        <f t="shared" si="22"/>
        <v>0.35124079629124627</v>
      </c>
      <c r="T125">
        <f t="shared" si="23"/>
        <v>0</v>
      </c>
      <c r="U125">
        <f t="shared" si="24"/>
        <v>0</v>
      </c>
    </row>
    <row r="126" spans="1:21" x14ac:dyDescent="0.3">
      <c r="A126">
        <f t="shared" si="4"/>
        <v>0.52213114754098355</v>
      </c>
      <c r="B126">
        <f t="shared" si="5"/>
        <v>0.47786885245901639</v>
      </c>
      <c r="C126">
        <f t="shared" si="6"/>
        <v>0</v>
      </c>
      <c r="D126">
        <f t="shared" si="7"/>
        <v>0</v>
      </c>
      <c r="E126">
        <f t="shared" si="8"/>
        <v>0</v>
      </c>
      <c r="F126">
        <f t="shared" si="9"/>
        <v>0</v>
      </c>
      <c r="G126">
        <f t="shared" si="10"/>
        <v>0</v>
      </c>
      <c r="H126">
        <f t="shared" si="11"/>
        <v>0</v>
      </c>
      <c r="I126">
        <f t="shared" si="12"/>
        <v>0</v>
      </c>
      <c r="J126">
        <f t="shared" si="13"/>
        <v>0.4059040590405904</v>
      </c>
      <c r="K126">
        <f t="shared" si="14"/>
        <v>0.59409594095940954</v>
      </c>
      <c r="L126">
        <f t="shared" si="15"/>
        <v>0</v>
      </c>
      <c r="M126">
        <f t="shared" si="16"/>
        <v>0</v>
      </c>
      <c r="N126">
        <f t="shared" si="17"/>
        <v>0</v>
      </c>
      <c r="O126">
        <f t="shared" si="18"/>
        <v>9.9263703299700023E-2</v>
      </c>
      <c r="P126">
        <f t="shared" si="19"/>
        <v>0.17725661303517862</v>
      </c>
      <c r="Q126">
        <f t="shared" si="20"/>
        <v>0.17725661303517862</v>
      </c>
      <c r="R126">
        <f t="shared" si="21"/>
        <v>0.19498227433869647</v>
      </c>
      <c r="S126">
        <f t="shared" si="22"/>
        <v>0.35124079629124627</v>
      </c>
      <c r="T126">
        <f t="shared" si="23"/>
        <v>0</v>
      </c>
      <c r="U126">
        <f t="shared" si="24"/>
        <v>0</v>
      </c>
    </row>
    <row r="127" spans="1:21" x14ac:dyDescent="0.3">
      <c r="A127">
        <f t="shared" si="4"/>
        <v>0.52213114754098355</v>
      </c>
      <c r="B127">
        <f t="shared" si="5"/>
        <v>0.47786885245901639</v>
      </c>
      <c r="C127">
        <f t="shared" si="6"/>
        <v>0</v>
      </c>
      <c r="D127">
        <f t="shared" si="7"/>
        <v>0</v>
      </c>
      <c r="E127">
        <f t="shared" si="8"/>
        <v>0</v>
      </c>
      <c r="F127">
        <f t="shared" si="9"/>
        <v>0</v>
      </c>
      <c r="G127">
        <f t="shared" si="10"/>
        <v>0</v>
      </c>
      <c r="H127">
        <f t="shared" si="11"/>
        <v>0</v>
      </c>
      <c r="I127">
        <f t="shared" si="12"/>
        <v>0</v>
      </c>
      <c r="J127">
        <f t="shared" si="13"/>
        <v>0.4059040590405904</v>
      </c>
      <c r="K127">
        <f t="shared" si="14"/>
        <v>0.59409594095940954</v>
      </c>
      <c r="L127">
        <f t="shared" si="15"/>
        <v>0</v>
      </c>
      <c r="M127">
        <f t="shared" si="16"/>
        <v>0</v>
      </c>
      <c r="N127">
        <f t="shared" si="17"/>
        <v>0</v>
      </c>
      <c r="O127">
        <f t="shared" si="18"/>
        <v>9.9263703299700023E-2</v>
      </c>
      <c r="P127">
        <f t="shared" si="19"/>
        <v>0.17725661303517862</v>
      </c>
      <c r="Q127">
        <f t="shared" si="20"/>
        <v>0.17725661303517862</v>
      </c>
      <c r="R127">
        <f t="shared" si="21"/>
        <v>0.19498227433869647</v>
      </c>
      <c r="S127">
        <f t="shared" si="22"/>
        <v>0.35124079629124627</v>
      </c>
      <c r="T127">
        <f t="shared" si="23"/>
        <v>0</v>
      </c>
      <c r="U127">
        <f t="shared" si="24"/>
        <v>0</v>
      </c>
    </row>
    <row r="128" spans="1:21" x14ac:dyDescent="0.3">
      <c r="A128">
        <f t="shared" si="4"/>
        <v>0.52213114754098355</v>
      </c>
      <c r="B128">
        <f t="shared" si="5"/>
        <v>0.47786885245901639</v>
      </c>
      <c r="C128">
        <f t="shared" si="6"/>
        <v>0</v>
      </c>
      <c r="D128">
        <f t="shared" si="7"/>
        <v>0</v>
      </c>
      <c r="E128">
        <f t="shared" si="8"/>
        <v>0</v>
      </c>
      <c r="F128">
        <f t="shared" si="9"/>
        <v>0</v>
      </c>
      <c r="G128">
        <f t="shared" si="10"/>
        <v>0</v>
      </c>
      <c r="H128">
        <f t="shared" si="11"/>
        <v>0</v>
      </c>
      <c r="I128">
        <f t="shared" si="12"/>
        <v>0</v>
      </c>
      <c r="J128">
        <f t="shared" si="13"/>
        <v>0.4059040590405904</v>
      </c>
      <c r="K128">
        <f t="shared" si="14"/>
        <v>0.59409594095940954</v>
      </c>
      <c r="L128">
        <f t="shared" si="15"/>
        <v>0</v>
      </c>
      <c r="M128">
        <f t="shared" si="16"/>
        <v>0</v>
      </c>
      <c r="N128">
        <f t="shared" si="17"/>
        <v>0</v>
      </c>
      <c r="O128">
        <f t="shared" si="18"/>
        <v>9.9263703299700023E-2</v>
      </c>
      <c r="P128">
        <f t="shared" si="19"/>
        <v>0.17725661303517862</v>
      </c>
      <c r="Q128">
        <f t="shared" si="20"/>
        <v>0.17725661303517862</v>
      </c>
      <c r="R128">
        <f t="shared" si="21"/>
        <v>0.19498227433869647</v>
      </c>
      <c r="S128">
        <f t="shared" si="22"/>
        <v>0.35124079629124627</v>
      </c>
      <c r="T128">
        <f t="shared" si="23"/>
        <v>0</v>
      </c>
      <c r="U128">
        <f t="shared" si="24"/>
        <v>0</v>
      </c>
    </row>
    <row r="129" spans="1:21" x14ac:dyDescent="0.3">
      <c r="A129">
        <f t="shared" si="4"/>
        <v>0.52213114754098355</v>
      </c>
      <c r="B129">
        <f t="shared" si="5"/>
        <v>0.47786885245901639</v>
      </c>
      <c r="C129">
        <f t="shared" si="6"/>
        <v>0</v>
      </c>
      <c r="D129">
        <f t="shared" si="7"/>
        <v>0</v>
      </c>
      <c r="E129">
        <f t="shared" si="8"/>
        <v>0</v>
      </c>
      <c r="F129">
        <f t="shared" si="9"/>
        <v>0</v>
      </c>
      <c r="G129">
        <f t="shared" si="10"/>
        <v>0</v>
      </c>
      <c r="H129">
        <f t="shared" si="11"/>
        <v>0</v>
      </c>
      <c r="I129">
        <f t="shared" si="12"/>
        <v>0</v>
      </c>
      <c r="J129">
        <f t="shared" si="13"/>
        <v>0.4059040590405904</v>
      </c>
      <c r="K129">
        <f t="shared" si="14"/>
        <v>0.59409594095940954</v>
      </c>
      <c r="L129">
        <f t="shared" si="15"/>
        <v>0</v>
      </c>
      <c r="M129">
        <f t="shared" si="16"/>
        <v>0</v>
      </c>
      <c r="N129">
        <f t="shared" si="17"/>
        <v>0</v>
      </c>
      <c r="O129">
        <f t="shared" si="18"/>
        <v>9.9263703299700023E-2</v>
      </c>
      <c r="P129">
        <f t="shared" si="19"/>
        <v>0.17725661303517862</v>
      </c>
      <c r="Q129">
        <f t="shared" si="20"/>
        <v>0.17725661303517862</v>
      </c>
      <c r="R129">
        <f t="shared" si="21"/>
        <v>0.19498227433869647</v>
      </c>
      <c r="S129">
        <f t="shared" si="22"/>
        <v>0.35124079629124627</v>
      </c>
      <c r="T129">
        <f t="shared" si="23"/>
        <v>0</v>
      </c>
      <c r="U129">
        <f t="shared" si="24"/>
        <v>0</v>
      </c>
    </row>
    <row r="130" spans="1:21" x14ac:dyDescent="0.3">
      <c r="A130">
        <f t="shared" si="4"/>
        <v>0.52213114754098355</v>
      </c>
      <c r="B130">
        <f t="shared" si="5"/>
        <v>0.47786885245901639</v>
      </c>
      <c r="C130">
        <f t="shared" si="6"/>
        <v>0</v>
      </c>
      <c r="D130">
        <f t="shared" si="7"/>
        <v>0</v>
      </c>
      <c r="E130">
        <f t="shared" si="8"/>
        <v>0</v>
      </c>
      <c r="F130">
        <f t="shared" si="9"/>
        <v>0</v>
      </c>
      <c r="G130">
        <f t="shared" si="10"/>
        <v>0</v>
      </c>
      <c r="H130">
        <f t="shared" si="11"/>
        <v>0</v>
      </c>
      <c r="I130">
        <f t="shared" si="12"/>
        <v>0</v>
      </c>
      <c r="J130">
        <f t="shared" si="13"/>
        <v>0.4059040590405904</v>
      </c>
      <c r="K130">
        <f t="shared" si="14"/>
        <v>0.59409594095940954</v>
      </c>
      <c r="L130">
        <f t="shared" si="15"/>
        <v>0</v>
      </c>
      <c r="M130">
        <f t="shared" si="16"/>
        <v>0</v>
      </c>
      <c r="N130">
        <f t="shared" si="17"/>
        <v>0</v>
      </c>
      <c r="O130">
        <f t="shared" si="18"/>
        <v>9.9263703299700023E-2</v>
      </c>
      <c r="P130">
        <f t="shared" si="19"/>
        <v>0.17725661303517862</v>
      </c>
      <c r="Q130">
        <f t="shared" si="20"/>
        <v>0.17725661303517862</v>
      </c>
      <c r="R130">
        <f t="shared" si="21"/>
        <v>0.19498227433869647</v>
      </c>
      <c r="S130">
        <f t="shared" si="22"/>
        <v>0.35124079629124627</v>
      </c>
      <c r="T130">
        <f t="shared" si="23"/>
        <v>0</v>
      </c>
      <c r="U130">
        <f t="shared" si="24"/>
        <v>0</v>
      </c>
    </row>
    <row r="131" spans="1:21" x14ac:dyDescent="0.3">
      <c r="A131">
        <f t="shared" si="4"/>
        <v>0.52213114754098355</v>
      </c>
      <c r="B131">
        <f t="shared" si="5"/>
        <v>0.47786885245901639</v>
      </c>
      <c r="C131">
        <f t="shared" si="6"/>
        <v>0</v>
      </c>
      <c r="D131">
        <f t="shared" si="7"/>
        <v>0</v>
      </c>
      <c r="E131">
        <f t="shared" si="8"/>
        <v>0</v>
      </c>
      <c r="F131">
        <f t="shared" si="9"/>
        <v>0</v>
      </c>
      <c r="G131">
        <f t="shared" si="10"/>
        <v>0</v>
      </c>
      <c r="H131">
        <f t="shared" si="11"/>
        <v>0</v>
      </c>
      <c r="I131">
        <f t="shared" si="12"/>
        <v>0</v>
      </c>
      <c r="J131">
        <f t="shared" si="13"/>
        <v>0.4059040590405904</v>
      </c>
      <c r="K131">
        <f t="shared" si="14"/>
        <v>0.59409594095940954</v>
      </c>
      <c r="L131">
        <f t="shared" si="15"/>
        <v>0</v>
      </c>
      <c r="M131">
        <f t="shared" si="16"/>
        <v>0</v>
      </c>
      <c r="N131">
        <f t="shared" si="17"/>
        <v>0</v>
      </c>
      <c r="O131">
        <f t="shared" si="18"/>
        <v>9.9263703299700023E-2</v>
      </c>
      <c r="P131">
        <f t="shared" si="19"/>
        <v>0.17725661303517862</v>
      </c>
      <c r="Q131">
        <f t="shared" si="20"/>
        <v>0.17725661303517862</v>
      </c>
      <c r="R131">
        <f t="shared" si="21"/>
        <v>0.19498227433869647</v>
      </c>
      <c r="S131">
        <f t="shared" si="22"/>
        <v>0.35124079629124627</v>
      </c>
      <c r="T131">
        <f t="shared" si="23"/>
        <v>0</v>
      </c>
      <c r="U131">
        <f t="shared" si="24"/>
        <v>0</v>
      </c>
    </row>
    <row r="132" spans="1:21" x14ac:dyDescent="0.3">
      <c r="A132">
        <f t="shared" si="4"/>
        <v>0.52213114754098355</v>
      </c>
      <c r="B132">
        <f t="shared" si="5"/>
        <v>0.47786885245901639</v>
      </c>
      <c r="C132">
        <f t="shared" si="6"/>
        <v>0</v>
      </c>
      <c r="D132">
        <f t="shared" si="7"/>
        <v>0</v>
      </c>
      <c r="E132">
        <f t="shared" si="8"/>
        <v>0</v>
      </c>
      <c r="F132">
        <f t="shared" si="9"/>
        <v>0</v>
      </c>
      <c r="G132">
        <f t="shared" si="10"/>
        <v>0</v>
      </c>
      <c r="H132">
        <f t="shared" si="11"/>
        <v>0</v>
      </c>
      <c r="I132">
        <f t="shared" si="12"/>
        <v>0</v>
      </c>
      <c r="J132">
        <f t="shared" si="13"/>
        <v>0.4059040590405904</v>
      </c>
      <c r="K132">
        <f t="shared" si="14"/>
        <v>0.59409594095940954</v>
      </c>
      <c r="L132">
        <f t="shared" si="15"/>
        <v>0</v>
      </c>
      <c r="M132">
        <f t="shared" si="16"/>
        <v>0</v>
      </c>
      <c r="N132">
        <f t="shared" si="17"/>
        <v>0</v>
      </c>
      <c r="O132">
        <f t="shared" si="18"/>
        <v>9.9263703299700023E-2</v>
      </c>
      <c r="P132">
        <f t="shared" si="19"/>
        <v>0.17725661303517862</v>
      </c>
      <c r="Q132">
        <f t="shared" si="20"/>
        <v>0.17725661303517862</v>
      </c>
      <c r="R132">
        <f t="shared" si="21"/>
        <v>0.19498227433869647</v>
      </c>
      <c r="S132">
        <f t="shared" si="22"/>
        <v>0.35124079629124627</v>
      </c>
      <c r="T132">
        <f t="shared" si="23"/>
        <v>0</v>
      </c>
      <c r="U132">
        <f t="shared" si="24"/>
        <v>0</v>
      </c>
    </row>
    <row r="133" spans="1:21" x14ac:dyDescent="0.3">
      <c r="A133">
        <f t="shared" si="4"/>
        <v>0.52213114754098355</v>
      </c>
      <c r="B133">
        <f t="shared" si="5"/>
        <v>0.47786885245901639</v>
      </c>
      <c r="C133">
        <f t="shared" si="6"/>
        <v>0</v>
      </c>
      <c r="D133">
        <f t="shared" si="7"/>
        <v>0</v>
      </c>
      <c r="E133">
        <f t="shared" si="8"/>
        <v>0</v>
      </c>
      <c r="F133">
        <f t="shared" si="9"/>
        <v>0</v>
      </c>
      <c r="G133">
        <f t="shared" si="10"/>
        <v>0</v>
      </c>
      <c r="H133">
        <f t="shared" si="11"/>
        <v>0</v>
      </c>
      <c r="I133">
        <f t="shared" si="12"/>
        <v>0</v>
      </c>
      <c r="J133">
        <f t="shared" si="13"/>
        <v>0.4059040590405904</v>
      </c>
      <c r="K133">
        <f t="shared" si="14"/>
        <v>0.59409594095940954</v>
      </c>
      <c r="L133">
        <f t="shared" si="15"/>
        <v>0</v>
      </c>
      <c r="M133">
        <f t="shared" si="16"/>
        <v>0</v>
      </c>
      <c r="N133">
        <f t="shared" si="17"/>
        <v>0</v>
      </c>
      <c r="O133">
        <f t="shared" si="18"/>
        <v>9.9263703299700023E-2</v>
      </c>
      <c r="P133">
        <f t="shared" si="19"/>
        <v>0.17725661303517862</v>
      </c>
      <c r="Q133">
        <f t="shared" si="20"/>
        <v>0.17725661303517862</v>
      </c>
      <c r="R133">
        <f t="shared" si="21"/>
        <v>0.19498227433869647</v>
      </c>
      <c r="S133">
        <f t="shared" si="22"/>
        <v>0.35124079629124627</v>
      </c>
      <c r="T133">
        <f t="shared" si="23"/>
        <v>0</v>
      </c>
      <c r="U133">
        <f t="shared" si="24"/>
        <v>0</v>
      </c>
    </row>
    <row r="134" spans="1:21" x14ac:dyDescent="0.3">
      <c r="A134">
        <f t="shared" si="4"/>
        <v>0.52213114754098355</v>
      </c>
      <c r="B134">
        <f t="shared" si="5"/>
        <v>0.47786885245901639</v>
      </c>
      <c r="C134">
        <f t="shared" si="6"/>
        <v>0</v>
      </c>
      <c r="D134">
        <f t="shared" si="7"/>
        <v>0</v>
      </c>
      <c r="E134">
        <f t="shared" si="8"/>
        <v>0</v>
      </c>
      <c r="F134">
        <f t="shared" si="9"/>
        <v>0</v>
      </c>
      <c r="G134">
        <f t="shared" si="10"/>
        <v>0</v>
      </c>
      <c r="H134">
        <f t="shared" si="11"/>
        <v>0</v>
      </c>
      <c r="I134">
        <f t="shared" si="12"/>
        <v>0</v>
      </c>
      <c r="J134">
        <f t="shared" si="13"/>
        <v>0.4059040590405904</v>
      </c>
      <c r="K134">
        <f t="shared" si="14"/>
        <v>0.59409594095940954</v>
      </c>
      <c r="L134">
        <f t="shared" si="15"/>
        <v>0</v>
      </c>
      <c r="M134">
        <f t="shared" si="16"/>
        <v>0</v>
      </c>
      <c r="N134">
        <f t="shared" si="17"/>
        <v>0</v>
      </c>
      <c r="O134">
        <f t="shared" si="18"/>
        <v>9.9263703299700023E-2</v>
      </c>
      <c r="P134">
        <f t="shared" si="19"/>
        <v>0.17725661303517862</v>
      </c>
      <c r="Q134">
        <f t="shared" si="20"/>
        <v>0.17725661303517862</v>
      </c>
      <c r="R134">
        <f t="shared" si="21"/>
        <v>0.19498227433869647</v>
      </c>
      <c r="S134">
        <f t="shared" si="22"/>
        <v>0.35124079629124627</v>
      </c>
      <c r="T134">
        <f t="shared" si="23"/>
        <v>0</v>
      </c>
      <c r="U134">
        <f t="shared" si="24"/>
        <v>0</v>
      </c>
    </row>
    <row r="135" spans="1:21" x14ac:dyDescent="0.3">
      <c r="A135">
        <f t="shared" si="4"/>
        <v>0.52213114754098355</v>
      </c>
      <c r="B135">
        <f t="shared" si="5"/>
        <v>0.47786885245901639</v>
      </c>
      <c r="C135">
        <f t="shared" si="6"/>
        <v>0</v>
      </c>
      <c r="D135">
        <f t="shared" si="7"/>
        <v>0</v>
      </c>
      <c r="E135">
        <f t="shared" si="8"/>
        <v>0</v>
      </c>
      <c r="F135">
        <f t="shared" si="9"/>
        <v>0</v>
      </c>
      <c r="G135">
        <f t="shared" si="10"/>
        <v>0</v>
      </c>
      <c r="H135">
        <f t="shared" si="11"/>
        <v>0</v>
      </c>
      <c r="I135">
        <f t="shared" si="12"/>
        <v>0</v>
      </c>
      <c r="J135">
        <f t="shared" si="13"/>
        <v>0.4059040590405904</v>
      </c>
      <c r="K135">
        <f t="shared" si="14"/>
        <v>0.59409594095940954</v>
      </c>
      <c r="L135">
        <f t="shared" si="15"/>
        <v>0</v>
      </c>
      <c r="M135">
        <f t="shared" si="16"/>
        <v>0</v>
      </c>
      <c r="N135">
        <f t="shared" si="17"/>
        <v>0</v>
      </c>
      <c r="O135">
        <f t="shared" si="18"/>
        <v>9.9263703299700023E-2</v>
      </c>
      <c r="P135">
        <f t="shared" si="19"/>
        <v>0.17725661303517862</v>
      </c>
      <c r="Q135">
        <f t="shared" si="20"/>
        <v>0.17725661303517862</v>
      </c>
      <c r="R135">
        <f t="shared" si="21"/>
        <v>0.19498227433869647</v>
      </c>
      <c r="S135">
        <f t="shared" si="22"/>
        <v>0.35124079629124627</v>
      </c>
      <c r="T135">
        <f t="shared" si="23"/>
        <v>0</v>
      </c>
      <c r="U135">
        <f t="shared" si="24"/>
        <v>0</v>
      </c>
    </row>
    <row r="136" spans="1:21" x14ac:dyDescent="0.3">
      <c r="A136">
        <f t="shared" si="4"/>
        <v>0.52213114754098355</v>
      </c>
      <c r="B136">
        <f t="shared" si="5"/>
        <v>0.47786885245901639</v>
      </c>
      <c r="C136">
        <f t="shared" si="6"/>
        <v>0</v>
      </c>
      <c r="D136">
        <f t="shared" si="7"/>
        <v>0</v>
      </c>
      <c r="E136">
        <f t="shared" si="8"/>
        <v>0</v>
      </c>
      <c r="F136">
        <f t="shared" si="9"/>
        <v>0</v>
      </c>
      <c r="G136">
        <f t="shared" si="10"/>
        <v>0</v>
      </c>
      <c r="H136">
        <f t="shared" si="11"/>
        <v>0</v>
      </c>
      <c r="I136">
        <f t="shared" si="12"/>
        <v>0</v>
      </c>
      <c r="J136">
        <f t="shared" si="13"/>
        <v>0.4059040590405904</v>
      </c>
      <c r="K136">
        <f t="shared" si="14"/>
        <v>0.59409594095940954</v>
      </c>
      <c r="L136">
        <f t="shared" si="15"/>
        <v>0</v>
      </c>
      <c r="M136">
        <f t="shared" si="16"/>
        <v>0</v>
      </c>
      <c r="N136">
        <f t="shared" si="17"/>
        <v>0</v>
      </c>
      <c r="O136">
        <f t="shared" si="18"/>
        <v>9.9263703299700023E-2</v>
      </c>
      <c r="P136">
        <f t="shared" si="19"/>
        <v>0.17725661303517862</v>
      </c>
      <c r="Q136">
        <f t="shared" si="20"/>
        <v>0.17725661303517862</v>
      </c>
      <c r="R136">
        <f t="shared" si="21"/>
        <v>0.19498227433869647</v>
      </c>
      <c r="S136">
        <f t="shared" si="22"/>
        <v>0.35124079629124627</v>
      </c>
      <c r="T136">
        <f t="shared" si="23"/>
        <v>0</v>
      </c>
      <c r="U136">
        <f t="shared" si="24"/>
        <v>0</v>
      </c>
    </row>
    <row r="137" spans="1:21" x14ac:dyDescent="0.3">
      <c r="A137">
        <f t="shared" si="4"/>
        <v>0.52213114754098355</v>
      </c>
      <c r="B137">
        <f t="shared" si="5"/>
        <v>0.47786885245901639</v>
      </c>
      <c r="C137">
        <f t="shared" si="6"/>
        <v>0</v>
      </c>
      <c r="D137">
        <f t="shared" si="7"/>
        <v>0</v>
      </c>
      <c r="E137">
        <f t="shared" si="8"/>
        <v>0</v>
      </c>
      <c r="F137">
        <f t="shared" si="9"/>
        <v>0</v>
      </c>
      <c r="G137">
        <f t="shared" si="10"/>
        <v>0</v>
      </c>
      <c r="H137">
        <f t="shared" si="11"/>
        <v>0</v>
      </c>
      <c r="I137">
        <f t="shared" si="12"/>
        <v>0</v>
      </c>
      <c r="J137">
        <f t="shared" si="13"/>
        <v>0.4059040590405904</v>
      </c>
      <c r="K137">
        <f t="shared" si="14"/>
        <v>0.59409594095940954</v>
      </c>
      <c r="L137">
        <f t="shared" si="15"/>
        <v>0</v>
      </c>
      <c r="M137">
        <f t="shared" si="16"/>
        <v>0</v>
      </c>
      <c r="N137">
        <f t="shared" si="17"/>
        <v>0</v>
      </c>
      <c r="O137">
        <f t="shared" si="18"/>
        <v>9.9263703299700023E-2</v>
      </c>
      <c r="P137">
        <f t="shared" si="19"/>
        <v>0.17725661303517862</v>
      </c>
      <c r="Q137">
        <f t="shared" si="20"/>
        <v>0.17725661303517862</v>
      </c>
      <c r="R137">
        <f t="shared" si="21"/>
        <v>0.19498227433869647</v>
      </c>
      <c r="S137">
        <f t="shared" si="22"/>
        <v>0.35124079629124627</v>
      </c>
      <c r="T137">
        <f t="shared" si="23"/>
        <v>0</v>
      </c>
      <c r="U137">
        <f t="shared" si="24"/>
        <v>0</v>
      </c>
    </row>
    <row r="138" spans="1:21" x14ac:dyDescent="0.3">
      <c r="A138">
        <f t="shared" si="4"/>
        <v>0.52213114754098355</v>
      </c>
      <c r="B138">
        <f t="shared" si="5"/>
        <v>0.47786885245901639</v>
      </c>
      <c r="C138">
        <f t="shared" si="6"/>
        <v>0</v>
      </c>
      <c r="D138">
        <f t="shared" si="7"/>
        <v>0</v>
      </c>
      <c r="E138">
        <f t="shared" si="8"/>
        <v>0</v>
      </c>
      <c r="F138">
        <f t="shared" si="9"/>
        <v>0</v>
      </c>
      <c r="G138">
        <f t="shared" si="10"/>
        <v>0</v>
      </c>
      <c r="H138">
        <f t="shared" si="11"/>
        <v>0</v>
      </c>
      <c r="I138">
        <f t="shared" si="12"/>
        <v>0</v>
      </c>
      <c r="J138">
        <f t="shared" si="13"/>
        <v>0.4059040590405904</v>
      </c>
      <c r="K138">
        <f t="shared" si="14"/>
        <v>0.59409594095940954</v>
      </c>
      <c r="L138">
        <f t="shared" si="15"/>
        <v>0</v>
      </c>
      <c r="M138">
        <f t="shared" si="16"/>
        <v>0</v>
      </c>
      <c r="N138">
        <f t="shared" si="17"/>
        <v>0</v>
      </c>
      <c r="O138">
        <f t="shared" si="18"/>
        <v>9.9263703299700023E-2</v>
      </c>
      <c r="P138">
        <f t="shared" si="19"/>
        <v>0.17725661303517862</v>
      </c>
      <c r="Q138">
        <f t="shared" si="20"/>
        <v>0.17725661303517862</v>
      </c>
      <c r="R138">
        <f t="shared" si="21"/>
        <v>0.19498227433869647</v>
      </c>
      <c r="S138">
        <f t="shared" si="22"/>
        <v>0.35124079629124627</v>
      </c>
      <c r="T138">
        <f t="shared" si="23"/>
        <v>0</v>
      </c>
      <c r="U138">
        <f t="shared" si="24"/>
        <v>0</v>
      </c>
    </row>
    <row r="139" spans="1:21" x14ac:dyDescent="0.3">
      <c r="A139">
        <f t="shared" si="4"/>
        <v>0.52213114754098355</v>
      </c>
      <c r="B139">
        <f t="shared" si="5"/>
        <v>0.47786885245901639</v>
      </c>
      <c r="C139">
        <f t="shared" si="6"/>
        <v>0</v>
      </c>
      <c r="D139">
        <f t="shared" si="7"/>
        <v>0</v>
      </c>
      <c r="E139">
        <f t="shared" si="8"/>
        <v>0</v>
      </c>
      <c r="F139">
        <f t="shared" si="9"/>
        <v>0</v>
      </c>
      <c r="G139">
        <f t="shared" si="10"/>
        <v>0</v>
      </c>
      <c r="H139">
        <f t="shared" si="11"/>
        <v>0</v>
      </c>
      <c r="I139">
        <f t="shared" si="12"/>
        <v>0</v>
      </c>
      <c r="J139">
        <f t="shared" si="13"/>
        <v>0.4059040590405904</v>
      </c>
      <c r="K139">
        <f t="shared" si="14"/>
        <v>0.59409594095940954</v>
      </c>
      <c r="L139">
        <f t="shared" si="15"/>
        <v>0</v>
      </c>
      <c r="M139">
        <f t="shared" si="16"/>
        <v>0</v>
      </c>
      <c r="N139">
        <f t="shared" si="17"/>
        <v>0</v>
      </c>
      <c r="O139">
        <f t="shared" si="18"/>
        <v>9.9263703299700023E-2</v>
      </c>
      <c r="P139">
        <f t="shared" si="19"/>
        <v>0.17725661303517862</v>
      </c>
      <c r="Q139">
        <f t="shared" si="20"/>
        <v>0.17725661303517862</v>
      </c>
      <c r="R139">
        <f t="shared" si="21"/>
        <v>0.19498227433869647</v>
      </c>
      <c r="S139">
        <f t="shared" si="22"/>
        <v>0.35124079629124627</v>
      </c>
      <c r="T139">
        <f t="shared" si="23"/>
        <v>0</v>
      </c>
      <c r="U139">
        <f t="shared" si="24"/>
        <v>0</v>
      </c>
    </row>
    <row r="140" spans="1:21" x14ac:dyDescent="0.3">
      <c r="A140">
        <f t="shared" si="4"/>
        <v>0.52213114754098355</v>
      </c>
      <c r="B140">
        <f t="shared" si="5"/>
        <v>0.47786885245901639</v>
      </c>
      <c r="C140">
        <f t="shared" si="6"/>
        <v>0</v>
      </c>
      <c r="D140">
        <f t="shared" si="7"/>
        <v>0</v>
      </c>
      <c r="E140">
        <f t="shared" si="8"/>
        <v>0</v>
      </c>
      <c r="F140">
        <f t="shared" si="9"/>
        <v>0</v>
      </c>
      <c r="G140">
        <f t="shared" si="10"/>
        <v>0</v>
      </c>
      <c r="H140">
        <f t="shared" si="11"/>
        <v>0</v>
      </c>
      <c r="I140">
        <f t="shared" si="12"/>
        <v>0</v>
      </c>
      <c r="J140">
        <f t="shared" si="13"/>
        <v>0.4059040590405904</v>
      </c>
      <c r="K140">
        <f t="shared" si="14"/>
        <v>0.59409594095940954</v>
      </c>
      <c r="L140">
        <f t="shared" si="15"/>
        <v>0</v>
      </c>
      <c r="M140">
        <f t="shared" si="16"/>
        <v>0</v>
      </c>
      <c r="N140">
        <f t="shared" si="17"/>
        <v>0</v>
      </c>
      <c r="O140">
        <f t="shared" si="18"/>
        <v>9.9263703299700023E-2</v>
      </c>
      <c r="P140">
        <f t="shared" si="19"/>
        <v>0.17725661303517862</v>
      </c>
      <c r="Q140">
        <f t="shared" si="20"/>
        <v>0.17725661303517862</v>
      </c>
      <c r="R140">
        <f t="shared" si="21"/>
        <v>0.19498227433869647</v>
      </c>
      <c r="S140">
        <f t="shared" si="22"/>
        <v>0.35124079629124627</v>
      </c>
      <c r="T140">
        <f t="shared" si="23"/>
        <v>0</v>
      </c>
      <c r="U140">
        <f t="shared" si="24"/>
        <v>0</v>
      </c>
    </row>
    <row r="141" spans="1:21" x14ac:dyDescent="0.3">
      <c r="A141">
        <f t="shared" si="4"/>
        <v>0.52213114754098355</v>
      </c>
      <c r="B141">
        <f t="shared" si="5"/>
        <v>0.47786885245901639</v>
      </c>
      <c r="C141">
        <f t="shared" si="6"/>
        <v>0</v>
      </c>
      <c r="D141">
        <f t="shared" si="7"/>
        <v>0</v>
      </c>
      <c r="E141">
        <f t="shared" si="8"/>
        <v>0</v>
      </c>
      <c r="F141">
        <f t="shared" si="9"/>
        <v>0</v>
      </c>
      <c r="G141">
        <f t="shared" si="10"/>
        <v>0</v>
      </c>
      <c r="H141">
        <f t="shared" si="11"/>
        <v>0</v>
      </c>
      <c r="I141">
        <f t="shared" si="12"/>
        <v>0</v>
      </c>
      <c r="J141">
        <f t="shared" si="13"/>
        <v>0.4059040590405904</v>
      </c>
      <c r="K141">
        <f t="shared" si="14"/>
        <v>0.59409594095940954</v>
      </c>
      <c r="L141">
        <f t="shared" si="15"/>
        <v>0</v>
      </c>
      <c r="M141">
        <f t="shared" si="16"/>
        <v>0</v>
      </c>
      <c r="N141">
        <f t="shared" si="17"/>
        <v>0</v>
      </c>
      <c r="O141">
        <f t="shared" si="18"/>
        <v>9.9263703299700023E-2</v>
      </c>
      <c r="P141">
        <f t="shared" si="19"/>
        <v>0.17725661303517862</v>
      </c>
      <c r="Q141">
        <f t="shared" si="20"/>
        <v>0.17725661303517862</v>
      </c>
      <c r="R141">
        <f t="shared" si="21"/>
        <v>0.19498227433869647</v>
      </c>
      <c r="S141">
        <f t="shared" si="22"/>
        <v>0.35124079629124627</v>
      </c>
      <c r="T141">
        <f t="shared" si="23"/>
        <v>0</v>
      </c>
      <c r="U141">
        <f t="shared" si="24"/>
        <v>0</v>
      </c>
    </row>
    <row r="142" spans="1:21" x14ac:dyDescent="0.3">
      <c r="A142">
        <f t="shared" si="4"/>
        <v>0.52213114754098355</v>
      </c>
      <c r="B142">
        <f t="shared" si="5"/>
        <v>0.47786885245901639</v>
      </c>
      <c r="C142">
        <f t="shared" si="6"/>
        <v>0</v>
      </c>
      <c r="D142">
        <f t="shared" si="7"/>
        <v>0</v>
      </c>
      <c r="E142">
        <f t="shared" si="8"/>
        <v>0</v>
      </c>
      <c r="F142">
        <f t="shared" si="9"/>
        <v>0</v>
      </c>
      <c r="G142">
        <f t="shared" si="10"/>
        <v>0</v>
      </c>
      <c r="H142">
        <f t="shared" si="11"/>
        <v>0</v>
      </c>
      <c r="I142">
        <f t="shared" si="12"/>
        <v>0</v>
      </c>
      <c r="J142">
        <f t="shared" si="13"/>
        <v>0.4059040590405904</v>
      </c>
      <c r="K142">
        <f t="shared" si="14"/>
        <v>0.59409594095940954</v>
      </c>
      <c r="L142">
        <f t="shared" si="15"/>
        <v>0</v>
      </c>
      <c r="M142">
        <f t="shared" si="16"/>
        <v>0</v>
      </c>
      <c r="N142">
        <f t="shared" si="17"/>
        <v>0</v>
      </c>
      <c r="O142">
        <f t="shared" si="18"/>
        <v>9.9263703299700023E-2</v>
      </c>
      <c r="P142">
        <f t="shared" si="19"/>
        <v>0.17725661303517862</v>
      </c>
      <c r="Q142">
        <f t="shared" si="20"/>
        <v>0.17725661303517862</v>
      </c>
      <c r="R142">
        <f t="shared" si="21"/>
        <v>0.19498227433869647</v>
      </c>
      <c r="S142">
        <f t="shared" si="22"/>
        <v>0.35124079629124627</v>
      </c>
      <c r="T142">
        <f t="shared" si="23"/>
        <v>0</v>
      </c>
      <c r="U142">
        <f t="shared" si="24"/>
        <v>0</v>
      </c>
    </row>
    <row r="143" spans="1:21" x14ac:dyDescent="0.3">
      <c r="A143">
        <f t="shared" si="4"/>
        <v>0.52213114754098355</v>
      </c>
      <c r="B143">
        <f t="shared" si="5"/>
        <v>0.47786885245901639</v>
      </c>
      <c r="C143">
        <f t="shared" si="6"/>
        <v>0</v>
      </c>
      <c r="D143">
        <f t="shared" si="7"/>
        <v>0</v>
      </c>
      <c r="E143">
        <f t="shared" si="8"/>
        <v>0</v>
      </c>
      <c r="F143">
        <f t="shared" si="9"/>
        <v>0</v>
      </c>
      <c r="G143">
        <f t="shared" si="10"/>
        <v>0</v>
      </c>
      <c r="H143">
        <f t="shared" si="11"/>
        <v>0</v>
      </c>
      <c r="I143">
        <f t="shared" si="12"/>
        <v>0</v>
      </c>
      <c r="J143">
        <f t="shared" si="13"/>
        <v>0.4059040590405904</v>
      </c>
      <c r="K143">
        <f t="shared" si="14"/>
        <v>0.59409594095940954</v>
      </c>
      <c r="L143">
        <f t="shared" si="15"/>
        <v>0</v>
      </c>
      <c r="M143">
        <f t="shared" si="16"/>
        <v>0</v>
      </c>
      <c r="N143">
        <f t="shared" si="17"/>
        <v>0</v>
      </c>
      <c r="O143">
        <f t="shared" si="18"/>
        <v>9.9263703299700023E-2</v>
      </c>
      <c r="P143">
        <f t="shared" si="19"/>
        <v>0.17725661303517862</v>
      </c>
      <c r="Q143">
        <f t="shared" si="20"/>
        <v>0.17725661303517862</v>
      </c>
      <c r="R143">
        <f t="shared" si="21"/>
        <v>0.19498227433869647</v>
      </c>
      <c r="S143">
        <f t="shared" si="22"/>
        <v>0.35124079629124627</v>
      </c>
      <c r="T143">
        <f t="shared" si="23"/>
        <v>0</v>
      </c>
      <c r="U143">
        <f t="shared" si="24"/>
        <v>0</v>
      </c>
    </row>
    <row r="144" spans="1:21" x14ac:dyDescent="0.3">
      <c r="A144">
        <f t="shared" si="4"/>
        <v>0.52213114754098355</v>
      </c>
      <c r="B144">
        <f t="shared" si="5"/>
        <v>0.47786885245901639</v>
      </c>
      <c r="C144">
        <f t="shared" si="6"/>
        <v>0</v>
      </c>
      <c r="D144">
        <f t="shared" si="7"/>
        <v>0</v>
      </c>
      <c r="E144">
        <f t="shared" si="8"/>
        <v>0</v>
      </c>
      <c r="F144">
        <f t="shared" si="9"/>
        <v>0</v>
      </c>
      <c r="G144">
        <f t="shared" si="10"/>
        <v>0</v>
      </c>
      <c r="H144">
        <f t="shared" si="11"/>
        <v>0</v>
      </c>
      <c r="I144">
        <f t="shared" si="12"/>
        <v>0</v>
      </c>
      <c r="J144">
        <f t="shared" si="13"/>
        <v>0.4059040590405904</v>
      </c>
      <c r="K144">
        <f t="shared" si="14"/>
        <v>0.59409594095940954</v>
      </c>
      <c r="L144">
        <f t="shared" si="15"/>
        <v>0</v>
      </c>
      <c r="M144">
        <f t="shared" si="16"/>
        <v>0</v>
      </c>
      <c r="N144">
        <f t="shared" si="17"/>
        <v>0</v>
      </c>
      <c r="O144">
        <f t="shared" si="18"/>
        <v>9.9263703299700023E-2</v>
      </c>
      <c r="P144">
        <f t="shared" si="19"/>
        <v>0.17725661303517862</v>
      </c>
      <c r="Q144">
        <f t="shared" si="20"/>
        <v>0.17725661303517862</v>
      </c>
      <c r="R144">
        <f t="shared" si="21"/>
        <v>0.19498227433869647</v>
      </c>
      <c r="S144">
        <f t="shared" si="22"/>
        <v>0.35124079629124627</v>
      </c>
      <c r="T144">
        <f t="shared" si="23"/>
        <v>0</v>
      </c>
      <c r="U144">
        <f t="shared" si="24"/>
        <v>0</v>
      </c>
    </row>
    <row r="145" spans="1:21" x14ac:dyDescent="0.3">
      <c r="A145">
        <f t="shared" si="4"/>
        <v>0.52213114754098355</v>
      </c>
      <c r="B145">
        <f t="shared" si="5"/>
        <v>0.47786885245901639</v>
      </c>
      <c r="C145">
        <f t="shared" si="6"/>
        <v>0</v>
      </c>
      <c r="D145">
        <f t="shared" si="7"/>
        <v>0</v>
      </c>
      <c r="E145">
        <f t="shared" si="8"/>
        <v>0</v>
      </c>
      <c r="F145">
        <f t="shared" si="9"/>
        <v>0</v>
      </c>
      <c r="G145">
        <f t="shared" si="10"/>
        <v>0</v>
      </c>
      <c r="H145">
        <f t="shared" si="11"/>
        <v>0</v>
      </c>
      <c r="I145">
        <f t="shared" si="12"/>
        <v>0</v>
      </c>
      <c r="J145">
        <f t="shared" si="13"/>
        <v>0.4059040590405904</v>
      </c>
      <c r="K145">
        <f t="shared" si="14"/>
        <v>0.59409594095940954</v>
      </c>
      <c r="L145">
        <f t="shared" si="15"/>
        <v>0</v>
      </c>
      <c r="M145">
        <f t="shared" si="16"/>
        <v>0</v>
      </c>
      <c r="N145">
        <f t="shared" si="17"/>
        <v>0</v>
      </c>
      <c r="O145">
        <f t="shared" si="18"/>
        <v>9.9263703299700023E-2</v>
      </c>
      <c r="P145">
        <f t="shared" si="19"/>
        <v>0.17725661303517862</v>
      </c>
      <c r="Q145">
        <f t="shared" si="20"/>
        <v>0.17725661303517862</v>
      </c>
      <c r="R145">
        <f t="shared" si="21"/>
        <v>0.19498227433869647</v>
      </c>
      <c r="S145">
        <f t="shared" si="22"/>
        <v>0.35124079629124627</v>
      </c>
      <c r="T145">
        <f t="shared" si="23"/>
        <v>0</v>
      </c>
      <c r="U145">
        <f t="shared" si="24"/>
        <v>0</v>
      </c>
    </row>
    <row r="146" spans="1:21" x14ac:dyDescent="0.3">
      <c r="A146">
        <f t="shared" si="4"/>
        <v>0.52213114754098355</v>
      </c>
      <c r="B146">
        <f t="shared" si="5"/>
        <v>0.47786885245901639</v>
      </c>
      <c r="C146">
        <f t="shared" si="6"/>
        <v>0</v>
      </c>
      <c r="D146">
        <f t="shared" si="7"/>
        <v>0</v>
      </c>
      <c r="E146">
        <f t="shared" si="8"/>
        <v>0</v>
      </c>
      <c r="F146">
        <f t="shared" si="9"/>
        <v>0</v>
      </c>
      <c r="G146">
        <f t="shared" si="10"/>
        <v>0</v>
      </c>
      <c r="H146">
        <f t="shared" si="11"/>
        <v>0</v>
      </c>
      <c r="I146">
        <f t="shared" si="12"/>
        <v>0</v>
      </c>
      <c r="J146">
        <f t="shared" si="13"/>
        <v>0.4059040590405904</v>
      </c>
      <c r="K146">
        <f t="shared" si="14"/>
        <v>0.59409594095940954</v>
      </c>
      <c r="L146">
        <f t="shared" si="15"/>
        <v>0</v>
      </c>
      <c r="M146">
        <f t="shared" si="16"/>
        <v>0</v>
      </c>
      <c r="N146">
        <f t="shared" si="17"/>
        <v>0</v>
      </c>
      <c r="O146">
        <f t="shared" si="18"/>
        <v>9.9263703299700023E-2</v>
      </c>
      <c r="P146">
        <f t="shared" si="19"/>
        <v>0.17725661303517862</v>
      </c>
      <c r="Q146">
        <f t="shared" si="20"/>
        <v>0.17725661303517862</v>
      </c>
      <c r="R146">
        <f t="shared" si="21"/>
        <v>0.19498227433869647</v>
      </c>
      <c r="S146">
        <f t="shared" si="22"/>
        <v>0.35124079629124627</v>
      </c>
      <c r="T146">
        <f t="shared" si="23"/>
        <v>0</v>
      </c>
      <c r="U146">
        <f t="shared" si="24"/>
        <v>0</v>
      </c>
    </row>
    <row r="147" spans="1:21" x14ac:dyDescent="0.3">
      <c r="A147">
        <f t="shared" si="4"/>
        <v>0.52213114754098355</v>
      </c>
      <c r="B147">
        <f t="shared" si="5"/>
        <v>0.47786885245901639</v>
      </c>
      <c r="C147">
        <f t="shared" si="6"/>
        <v>0</v>
      </c>
      <c r="D147">
        <f t="shared" si="7"/>
        <v>0</v>
      </c>
      <c r="E147">
        <f t="shared" si="8"/>
        <v>0</v>
      </c>
      <c r="F147">
        <f t="shared" si="9"/>
        <v>0</v>
      </c>
      <c r="G147">
        <f t="shared" si="10"/>
        <v>0</v>
      </c>
      <c r="H147">
        <f t="shared" si="11"/>
        <v>0</v>
      </c>
      <c r="I147">
        <f t="shared" si="12"/>
        <v>0</v>
      </c>
      <c r="J147">
        <f t="shared" si="13"/>
        <v>0.4059040590405904</v>
      </c>
      <c r="K147">
        <f t="shared" si="14"/>
        <v>0.59409594095940954</v>
      </c>
      <c r="L147">
        <f t="shared" si="15"/>
        <v>0</v>
      </c>
      <c r="M147">
        <f t="shared" si="16"/>
        <v>0</v>
      </c>
      <c r="N147">
        <f t="shared" si="17"/>
        <v>0</v>
      </c>
      <c r="O147">
        <f t="shared" si="18"/>
        <v>9.9263703299700023E-2</v>
      </c>
      <c r="P147">
        <f t="shared" si="19"/>
        <v>0.17725661303517862</v>
      </c>
      <c r="Q147">
        <f t="shared" si="20"/>
        <v>0.17725661303517862</v>
      </c>
      <c r="R147">
        <f t="shared" si="21"/>
        <v>0.19498227433869647</v>
      </c>
      <c r="S147">
        <f t="shared" si="22"/>
        <v>0.35124079629124627</v>
      </c>
      <c r="T147">
        <f t="shared" si="23"/>
        <v>0</v>
      </c>
      <c r="U147">
        <f t="shared" si="24"/>
        <v>0</v>
      </c>
    </row>
    <row r="148" spans="1:21" x14ac:dyDescent="0.3">
      <c r="A148">
        <f t="shared" si="4"/>
        <v>0.52213114754098355</v>
      </c>
      <c r="B148">
        <f t="shared" si="5"/>
        <v>0.47786885245901639</v>
      </c>
      <c r="C148">
        <f t="shared" si="6"/>
        <v>0</v>
      </c>
      <c r="D148">
        <f t="shared" si="7"/>
        <v>0</v>
      </c>
      <c r="E148">
        <f t="shared" si="8"/>
        <v>0</v>
      </c>
      <c r="F148">
        <f t="shared" si="9"/>
        <v>0</v>
      </c>
      <c r="G148">
        <f t="shared" si="10"/>
        <v>0</v>
      </c>
      <c r="H148">
        <f t="shared" si="11"/>
        <v>0</v>
      </c>
      <c r="I148">
        <f t="shared" si="12"/>
        <v>0</v>
      </c>
      <c r="J148">
        <f t="shared" si="13"/>
        <v>0.4059040590405904</v>
      </c>
      <c r="K148">
        <f t="shared" si="14"/>
        <v>0.59409594095940954</v>
      </c>
      <c r="L148">
        <f t="shared" si="15"/>
        <v>0</v>
      </c>
      <c r="M148">
        <f t="shared" si="16"/>
        <v>0</v>
      </c>
      <c r="N148">
        <f t="shared" si="17"/>
        <v>0</v>
      </c>
      <c r="O148">
        <f t="shared" si="18"/>
        <v>9.9263703299700023E-2</v>
      </c>
      <c r="P148">
        <f t="shared" si="19"/>
        <v>0.17725661303517862</v>
      </c>
      <c r="Q148">
        <f t="shared" si="20"/>
        <v>0.17725661303517862</v>
      </c>
      <c r="R148">
        <f t="shared" si="21"/>
        <v>0.19498227433869647</v>
      </c>
      <c r="S148">
        <f t="shared" si="22"/>
        <v>0.35124079629124627</v>
      </c>
      <c r="T148">
        <f t="shared" si="23"/>
        <v>0</v>
      </c>
      <c r="U148">
        <f t="shared" si="24"/>
        <v>0</v>
      </c>
    </row>
    <row r="149" spans="1:21" x14ac:dyDescent="0.3">
      <c r="A149">
        <f t="shared" si="4"/>
        <v>0.52213114754098355</v>
      </c>
      <c r="B149">
        <f t="shared" si="5"/>
        <v>0.47786885245901639</v>
      </c>
      <c r="C149">
        <f t="shared" si="6"/>
        <v>0</v>
      </c>
      <c r="D149">
        <f t="shared" si="7"/>
        <v>0</v>
      </c>
      <c r="E149">
        <f t="shared" si="8"/>
        <v>0</v>
      </c>
      <c r="F149">
        <f t="shared" si="9"/>
        <v>0</v>
      </c>
      <c r="G149">
        <f t="shared" si="10"/>
        <v>0</v>
      </c>
      <c r="H149">
        <f t="shared" si="11"/>
        <v>0</v>
      </c>
      <c r="I149">
        <f t="shared" si="12"/>
        <v>0</v>
      </c>
      <c r="J149">
        <f t="shared" si="13"/>
        <v>0.4059040590405904</v>
      </c>
      <c r="K149">
        <f t="shared" si="14"/>
        <v>0.59409594095940954</v>
      </c>
      <c r="L149">
        <f t="shared" si="15"/>
        <v>0</v>
      </c>
      <c r="M149">
        <f t="shared" si="16"/>
        <v>0</v>
      </c>
      <c r="N149">
        <f t="shared" si="17"/>
        <v>0</v>
      </c>
      <c r="O149">
        <f t="shared" si="18"/>
        <v>9.9263703299700023E-2</v>
      </c>
      <c r="P149">
        <f t="shared" si="19"/>
        <v>0.17725661303517862</v>
      </c>
      <c r="Q149">
        <f t="shared" si="20"/>
        <v>0.17725661303517862</v>
      </c>
      <c r="R149">
        <f t="shared" si="21"/>
        <v>0.19498227433869647</v>
      </c>
      <c r="S149">
        <f t="shared" si="22"/>
        <v>0.35124079629124627</v>
      </c>
      <c r="T149">
        <f t="shared" si="23"/>
        <v>0</v>
      </c>
      <c r="U149">
        <f t="shared" si="24"/>
        <v>0</v>
      </c>
    </row>
    <row r="150" spans="1:21" x14ac:dyDescent="0.3">
      <c r="A150">
        <f t="shared" si="4"/>
        <v>0.52213114754098355</v>
      </c>
      <c r="B150">
        <f t="shared" si="5"/>
        <v>0.47786885245901639</v>
      </c>
      <c r="C150">
        <f t="shared" si="6"/>
        <v>0</v>
      </c>
      <c r="D150">
        <f t="shared" si="7"/>
        <v>0</v>
      </c>
      <c r="E150">
        <f t="shared" si="8"/>
        <v>0</v>
      </c>
      <c r="F150">
        <f t="shared" si="9"/>
        <v>0</v>
      </c>
      <c r="G150">
        <f t="shared" si="10"/>
        <v>0</v>
      </c>
      <c r="H150">
        <f t="shared" si="11"/>
        <v>0</v>
      </c>
      <c r="I150">
        <f t="shared" si="12"/>
        <v>0</v>
      </c>
      <c r="J150">
        <f t="shared" si="13"/>
        <v>0.4059040590405904</v>
      </c>
      <c r="K150">
        <f t="shared" si="14"/>
        <v>0.59409594095940954</v>
      </c>
      <c r="L150">
        <f t="shared" si="15"/>
        <v>0</v>
      </c>
      <c r="M150">
        <f t="shared" si="16"/>
        <v>0</v>
      </c>
      <c r="N150">
        <f t="shared" si="17"/>
        <v>0</v>
      </c>
      <c r="O150">
        <f t="shared" si="18"/>
        <v>9.9263703299700023E-2</v>
      </c>
      <c r="P150">
        <f t="shared" si="19"/>
        <v>0.17725661303517862</v>
      </c>
      <c r="Q150">
        <f t="shared" si="20"/>
        <v>0.17725661303517862</v>
      </c>
      <c r="R150">
        <f t="shared" si="21"/>
        <v>0.19498227433869647</v>
      </c>
      <c r="S150">
        <f t="shared" si="22"/>
        <v>0.35124079629124627</v>
      </c>
      <c r="T150">
        <f t="shared" si="23"/>
        <v>0</v>
      </c>
      <c r="U150">
        <f t="shared" si="24"/>
        <v>0</v>
      </c>
    </row>
    <row r="151" spans="1:21" x14ac:dyDescent="0.3">
      <c r="A151">
        <f t="shared" si="4"/>
        <v>0.52213114754098355</v>
      </c>
      <c r="B151">
        <f t="shared" si="5"/>
        <v>0.47786885245901639</v>
      </c>
      <c r="C151">
        <f t="shared" si="6"/>
        <v>0</v>
      </c>
      <c r="D151">
        <f t="shared" si="7"/>
        <v>0</v>
      </c>
      <c r="E151">
        <f t="shared" si="8"/>
        <v>0</v>
      </c>
      <c r="F151">
        <f t="shared" si="9"/>
        <v>0</v>
      </c>
      <c r="G151">
        <f t="shared" si="10"/>
        <v>0</v>
      </c>
      <c r="H151">
        <f t="shared" si="11"/>
        <v>0</v>
      </c>
      <c r="I151">
        <f t="shared" si="12"/>
        <v>0</v>
      </c>
      <c r="J151">
        <f t="shared" si="13"/>
        <v>0.4059040590405904</v>
      </c>
      <c r="K151">
        <f t="shared" si="14"/>
        <v>0.59409594095940954</v>
      </c>
      <c r="L151">
        <f t="shared" si="15"/>
        <v>0</v>
      </c>
      <c r="M151">
        <f t="shared" si="16"/>
        <v>0</v>
      </c>
      <c r="N151">
        <f t="shared" si="17"/>
        <v>0</v>
      </c>
      <c r="O151">
        <f t="shared" si="18"/>
        <v>9.9263703299700023E-2</v>
      </c>
      <c r="P151">
        <f t="shared" si="19"/>
        <v>0.17725661303517862</v>
      </c>
      <c r="Q151">
        <f t="shared" si="20"/>
        <v>0.17725661303517862</v>
      </c>
      <c r="R151">
        <f t="shared" si="21"/>
        <v>0.19498227433869647</v>
      </c>
      <c r="S151">
        <f t="shared" si="22"/>
        <v>0.35124079629124627</v>
      </c>
      <c r="T151">
        <f t="shared" si="23"/>
        <v>0</v>
      </c>
      <c r="U151">
        <f t="shared" si="24"/>
        <v>0</v>
      </c>
    </row>
    <row r="152" spans="1:21" x14ac:dyDescent="0.3">
      <c r="A152">
        <f t="shared" si="4"/>
        <v>0.52213114754098355</v>
      </c>
      <c r="B152">
        <f t="shared" si="5"/>
        <v>0.47786885245901639</v>
      </c>
      <c r="C152">
        <f t="shared" si="6"/>
        <v>0</v>
      </c>
      <c r="D152">
        <f t="shared" si="7"/>
        <v>0</v>
      </c>
      <c r="E152">
        <f t="shared" si="8"/>
        <v>0</v>
      </c>
      <c r="F152">
        <f t="shared" si="9"/>
        <v>0</v>
      </c>
      <c r="G152">
        <f t="shared" si="10"/>
        <v>0</v>
      </c>
      <c r="H152">
        <f t="shared" si="11"/>
        <v>0</v>
      </c>
      <c r="I152">
        <f t="shared" si="12"/>
        <v>0</v>
      </c>
      <c r="J152">
        <f t="shared" si="13"/>
        <v>0.4059040590405904</v>
      </c>
      <c r="K152">
        <f t="shared" si="14"/>
        <v>0.59409594095940954</v>
      </c>
      <c r="L152">
        <f t="shared" si="15"/>
        <v>0</v>
      </c>
      <c r="M152">
        <f t="shared" si="16"/>
        <v>0</v>
      </c>
      <c r="N152">
        <f t="shared" si="17"/>
        <v>0</v>
      </c>
      <c r="O152">
        <f t="shared" si="18"/>
        <v>9.9263703299700023E-2</v>
      </c>
      <c r="P152">
        <f t="shared" si="19"/>
        <v>0.17725661303517862</v>
      </c>
      <c r="Q152">
        <f t="shared" si="20"/>
        <v>0.17725661303517862</v>
      </c>
      <c r="R152">
        <f t="shared" si="21"/>
        <v>0.19498227433869647</v>
      </c>
      <c r="S152">
        <f t="shared" si="22"/>
        <v>0.35124079629124627</v>
      </c>
      <c r="T152">
        <f t="shared" si="23"/>
        <v>0</v>
      </c>
      <c r="U152">
        <f t="shared" si="24"/>
        <v>0</v>
      </c>
    </row>
    <row r="153" spans="1:21" x14ac:dyDescent="0.3">
      <c r="A153">
        <f t="shared" si="4"/>
        <v>0.52213114754098355</v>
      </c>
      <c r="B153">
        <f t="shared" si="5"/>
        <v>0.47786885245901639</v>
      </c>
      <c r="C153">
        <f t="shared" si="6"/>
        <v>0</v>
      </c>
      <c r="D153">
        <f t="shared" si="7"/>
        <v>0</v>
      </c>
      <c r="E153">
        <f t="shared" si="8"/>
        <v>0</v>
      </c>
      <c r="F153">
        <f t="shared" si="9"/>
        <v>0</v>
      </c>
      <c r="G153">
        <f t="shared" si="10"/>
        <v>0</v>
      </c>
      <c r="H153">
        <f t="shared" si="11"/>
        <v>0</v>
      </c>
      <c r="I153">
        <f t="shared" si="12"/>
        <v>0</v>
      </c>
      <c r="J153">
        <f t="shared" si="13"/>
        <v>0.4059040590405904</v>
      </c>
      <c r="K153">
        <f t="shared" si="14"/>
        <v>0.59409594095940954</v>
      </c>
      <c r="L153">
        <f t="shared" si="15"/>
        <v>0</v>
      </c>
      <c r="M153">
        <f t="shared" si="16"/>
        <v>0</v>
      </c>
      <c r="N153">
        <f t="shared" si="17"/>
        <v>0</v>
      </c>
      <c r="O153">
        <f t="shared" si="18"/>
        <v>9.9263703299700023E-2</v>
      </c>
      <c r="P153">
        <f t="shared" si="19"/>
        <v>0.17725661303517862</v>
      </c>
      <c r="Q153">
        <f t="shared" si="20"/>
        <v>0.17725661303517862</v>
      </c>
      <c r="R153">
        <f t="shared" si="21"/>
        <v>0.19498227433869647</v>
      </c>
      <c r="S153">
        <f t="shared" si="22"/>
        <v>0.35124079629124627</v>
      </c>
      <c r="T153">
        <f t="shared" si="23"/>
        <v>0</v>
      </c>
      <c r="U153">
        <f t="shared" si="24"/>
        <v>0</v>
      </c>
    </row>
    <row r="154" spans="1:21" x14ac:dyDescent="0.3">
      <c r="A154">
        <f t="shared" si="4"/>
        <v>0.52213114754098355</v>
      </c>
      <c r="B154">
        <f t="shared" si="5"/>
        <v>0.47786885245901639</v>
      </c>
      <c r="C154">
        <f t="shared" si="6"/>
        <v>0</v>
      </c>
      <c r="D154">
        <f t="shared" si="7"/>
        <v>0</v>
      </c>
      <c r="E154">
        <f t="shared" si="8"/>
        <v>0</v>
      </c>
      <c r="F154">
        <f t="shared" si="9"/>
        <v>0</v>
      </c>
      <c r="G154">
        <f t="shared" si="10"/>
        <v>0</v>
      </c>
      <c r="H154">
        <f t="shared" si="11"/>
        <v>0</v>
      </c>
      <c r="I154">
        <f t="shared" si="12"/>
        <v>0</v>
      </c>
      <c r="J154">
        <f t="shared" si="13"/>
        <v>0.4059040590405904</v>
      </c>
      <c r="K154">
        <f t="shared" si="14"/>
        <v>0.59409594095940954</v>
      </c>
      <c r="L154">
        <f t="shared" si="15"/>
        <v>0</v>
      </c>
      <c r="M154">
        <f t="shared" si="16"/>
        <v>0</v>
      </c>
      <c r="N154">
        <f t="shared" si="17"/>
        <v>0</v>
      </c>
      <c r="O154">
        <f t="shared" si="18"/>
        <v>9.9263703299700023E-2</v>
      </c>
      <c r="P154">
        <f t="shared" si="19"/>
        <v>0.17725661303517862</v>
      </c>
      <c r="Q154">
        <f t="shared" si="20"/>
        <v>0.17725661303517862</v>
      </c>
      <c r="R154">
        <f t="shared" si="21"/>
        <v>0.19498227433869647</v>
      </c>
      <c r="S154">
        <f t="shared" si="22"/>
        <v>0.35124079629124627</v>
      </c>
      <c r="T154">
        <f t="shared" si="23"/>
        <v>0</v>
      </c>
      <c r="U154">
        <f t="shared" si="24"/>
        <v>0</v>
      </c>
    </row>
    <row r="155" spans="1:21" x14ac:dyDescent="0.3">
      <c r="A155">
        <f t="shared" si="4"/>
        <v>0.52213114754098355</v>
      </c>
      <c r="B155">
        <f t="shared" si="5"/>
        <v>0.47786885245901639</v>
      </c>
      <c r="C155">
        <f t="shared" si="6"/>
        <v>0</v>
      </c>
      <c r="D155">
        <f t="shared" si="7"/>
        <v>0</v>
      </c>
      <c r="E155">
        <f t="shared" si="8"/>
        <v>0</v>
      </c>
      <c r="F155">
        <f t="shared" si="9"/>
        <v>0</v>
      </c>
      <c r="G155">
        <f t="shared" si="10"/>
        <v>0</v>
      </c>
      <c r="H155">
        <f t="shared" si="11"/>
        <v>0</v>
      </c>
      <c r="I155">
        <f t="shared" si="12"/>
        <v>0</v>
      </c>
      <c r="J155">
        <f t="shared" si="13"/>
        <v>0.4059040590405904</v>
      </c>
      <c r="K155">
        <f t="shared" si="14"/>
        <v>0.59409594095940954</v>
      </c>
      <c r="L155">
        <f t="shared" si="15"/>
        <v>0</v>
      </c>
      <c r="M155">
        <f t="shared" si="16"/>
        <v>0</v>
      </c>
      <c r="N155">
        <f t="shared" si="17"/>
        <v>0</v>
      </c>
      <c r="O155">
        <f t="shared" si="18"/>
        <v>9.9263703299700023E-2</v>
      </c>
      <c r="P155">
        <f t="shared" si="19"/>
        <v>0.17725661303517862</v>
      </c>
      <c r="Q155">
        <f t="shared" si="20"/>
        <v>0.17725661303517862</v>
      </c>
      <c r="R155">
        <f t="shared" si="21"/>
        <v>0.19498227433869647</v>
      </c>
      <c r="S155">
        <f t="shared" si="22"/>
        <v>0.35124079629124627</v>
      </c>
      <c r="T155">
        <f t="shared" si="23"/>
        <v>0</v>
      </c>
      <c r="U155">
        <f t="shared" si="24"/>
        <v>0</v>
      </c>
    </row>
    <row r="156" spans="1:21" x14ac:dyDescent="0.3">
      <c r="A156">
        <f t="shared" si="4"/>
        <v>0.52213114754098355</v>
      </c>
      <c r="B156">
        <f t="shared" si="5"/>
        <v>0.47786885245901639</v>
      </c>
      <c r="C156">
        <f t="shared" si="6"/>
        <v>0</v>
      </c>
      <c r="D156">
        <f t="shared" si="7"/>
        <v>0</v>
      </c>
      <c r="E156">
        <f t="shared" si="8"/>
        <v>0</v>
      </c>
      <c r="F156">
        <f t="shared" si="9"/>
        <v>0</v>
      </c>
      <c r="G156">
        <f t="shared" si="10"/>
        <v>0</v>
      </c>
      <c r="H156">
        <f t="shared" si="11"/>
        <v>0</v>
      </c>
      <c r="I156">
        <f t="shared" si="12"/>
        <v>0</v>
      </c>
      <c r="J156">
        <f t="shared" si="13"/>
        <v>0.4059040590405904</v>
      </c>
      <c r="K156">
        <f t="shared" si="14"/>
        <v>0.59409594095940954</v>
      </c>
      <c r="L156">
        <f t="shared" si="15"/>
        <v>0</v>
      </c>
      <c r="M156">
        <f t="shared" si="16"/>
        <v>0</v>
      </c>
      <c r="N156">
        <f t="shared" si="17"/>
        <v>0</v>
      </c>
      <c r="O156">
        <f t="shared" si="18"/>
        <v>9.9263703299700023E-2</v>
      </c>
      <c r="P156">
        <f t="shared" si="19"/>
        <v>0.17725661303517862</v>
      </c>
      <c r="Q156">
        <f t="shared" si="20"/>
        <v>0.17725661303517862</v>
      </c>
      <c r="R156">
        <f t="shared" si="21"/>
        <v>0.19498227433869647</v>
      </c>
      <c r="S156">
        <f t="shared" si="22"/>
        <v>0.35124079629124627</v>
      </c>
      <c r="T156">
        <f t="shared" si="23"/>
        <v>0</v>
      </c>
      <c r="U156">
        <f t="shared" si="24"/>
        <v>0</v>
      </c>
    </row>
    <row r="157" spans="1:21" x14ac:dyDescent="0.3">
      <c r="A157">
        <f t="shared" si="4"/>
        <v>0.52213114754098355</v>
      </c>
      <c r="B157">
        <f t="shared" si="5"/>
        <v>0.47786885245901639</v>
      </c>
      <c r="C157">
        <f t="shared" si="6"/>
        <v>0</v>
      </c>
      <c r="D157">
        <f t="shared" si="7"/>
        <v>0</v>
      </c>
      <c r="E157">
        <f t="shared" si="8"/>
        <v>0</v>
      </c>
      <c r="F157">
        <f t="shared" si="9"/>
        <v>0</v>
      </c>
      <c r="G157">
        <f t="shared" si="10"/>
        <v>0</v>
      </c>
      <c r="H157">
        <f t="shared" si="11"/>
        <v>0</v>
      </c>
      <c r="I157">
        <f t="shared" si="12"/>
        <v>0</v>
      </c>
      <c r="J157">
        <f t="shared" si="13"/>
        <v>0.4059040590405904</v>
      </c>
      <c r="K157">
        <f t="shared" si="14"/>
        <v>0.59409594095940954</v>
      </c>
      <c r="L157">
        <f t="shared" si="15"/>
        <v>0</v>
      </c>
      <c r="M157">
        <f t="shared" si="16"/>
        <v>0</v>
      </c>
      <c r="N157">
        <f t="shared" si="17"/>
        <v>0</v>
      </c>
      <c r="O157">
        <f t="shared" si="18"/>
        <v>9.9263703299700023E-2</v>
      </c>
      <c r="P157">
        <f t="shared" si="19"/>
        <v>0.17725661303517862</v>
      </c>
      <c r="Q157">
        <f t="shared" si="20"/>
        <v>0.17725661303517862</v>
      </c>
      <c r="R157">
        <f t="shared" si="21"/>
        <v>0.19498227433869647</v>
      </c>
      <c r="S157">
        <f t="shared" si="22"/>
        <v>0.35124079629124627</v>
      </c>
      <c r="T157">
        <f t="shared" si="23"/>
        <v>0</v>
      </c>
      <c r="U157">
        <f t="shared" si="24"/>
        <v>0</v>
      </c>
    </row>
    <row r="158" spans="1:21" x14ac:dyDescent="0.3">
      <c r="A158">
        <f t="shared" si="4"/>
        <v>0.52213114754098355</v>
      </c>
      <c r="B158">
        <f t="shared" si="5"/>
        <v>0.47786885245901639</v>
      </c>
      <c r="C158">
        <f t="shared" si="6"/>
        <v>0</v>
      </c>
      <c r="D158">
        <f t="shared" si="7"/>
        <v>0</v>
      </c>
      <c r="E158">
        <f t="shared" si="8"/>
        <v>0</v>
      </c>
      <c r="F158">
        <f t="shared" si="9"/>
        <v>0</v>
      </c>
      <c r="G158">
        <f t="shared" si="10"/>
        <v>0</v>
      </c>
      <c r="H158">
        <f t="shared" si="11"/>
        <v>0</v>
      </c>
      <c r="I158">
        <f t="shared" si="12"/>
        <v>0</v>
      </c>
      <c r="J158">
        <f t="shared" si="13"/>
        <v>0.4059040590405904</v>
      </c>
      <c r="K158">
        <f t="shared" si="14"/>
        <v>0.59409594095940954</v>
      </c>
      <c r="L158">
        <f t="shared" si="15"/>
        <v>0</v>
      </c>
      <c r="M158">
        <f t="shared" si="16"/>
        <v>0</v>
      </c>
      <c r="N158">
        <f t="shared" si="17"/>
        <v>0</v>
      </c>
      <c r="O158">
        <f t="shared" si="18"/>
        <v>9.9263703299700023E-2</v>
      </c>
      <c r="P158">
        <f t="shared" si="19"/>
        <v>0.17725661303517862</v>
      </c>
      <c r="Q158">
        <f t="shared" si="20"/>
        <v>0.17725661303517862</v>
      </c>
      <c r="R158">
        <f t="shared" si="21"/>
        <v>0.19498227433869647</v>
      </c>
      <c r="S158">
        <f t="shared" si="22"/>
        <v>0.35124079629124627</v>
      </c>
      <c r="T158">
        <f t="shared" si="23"/>
        <v>0</v>
      </c>
      <c r="U158">
        <f t="shared" si="24"/>
        <v>0</v>
      </c>
    </row>
    <row r="159" spans="1:21" x14ac:dyDescent="0.3">
      <c r="A159">
        <f t="shared" si="4"/>
        <v>0.52213114754098355</v>
      </c>
      <c r="B159">
        <f t="shared" si="5"/>
        <v>0.47786885245901639</v>
      </c>
      <c r="C159">
        <f t="shared" si="6"/>
        <v>0</v>
      </c>
      <c r="D159">
        <f t="shared" si="7"/>
        <v>0</v>
      </c>
      <c r="E159">
        <f t="shared" si="8"/>
        <v>0</v>
      </c>
      <c r="F159">
        <f t="shared" si="9"/>
        <v>0</v>
      </c>
      <c r="G159">
        <f t="shared" si="10"/>
        <v>0</v>
      </c>
      <c r="H159">
        <f t="shared" si="11"/>
        <v>0</v>
      </c>
      <c r="I159">
        <f t="shared" si="12"/>
        <v>0</v>
      </c>
      <c r="J159">
        <f t="shared" si="13"/>
        <v>0.4059040590405904</v>
      </c>
      <c r="K159">
        <f t="shared" si="14"/>
        <v>0.59409594095940954</v>
      </c>
      <c r="L159">
        <f t="shared" si="15"/>
        <v>0</v>
      </c>
      <c r="M159">
        <f t="shared" si="16"/>
        <v>0</v>
      </c>
      <c r="N159">
        <f t="shared" si="17"/>
        <v>0</v>
      </c>
      <c r="O159">
        <f t="shared" si="18"/>
        <v>9.9263703299700023E-2</v>
      </c>
      <c r="P159">
        <f t="shared" si="19"/>
        <v>0.17725661303517862</v>
      </c>
      <c r="Q159">
        <f t="shared" si="20"/>
        <v>0.17725661303517862</v>
      </c>
      <c r="R159">
        <f t="shared" si="21"/>
        <v>0.19498227433869647</v>
      </c>
      <c r="S159">
        <f t="shared" si="22"/>
        <v>0.35124079629124627</v>
      </c>
      <c r="T159">
        <f t="shared" si="23"/>
        <v>0</v>
      </c>
      <c r="U159">
        <f t="shared" si="24"/>
        <v>0</v>
      </c>
    </row>
    <row r="160" spans="1:21" x14ac:dyDescent="0.3">
      <c r="A160">
        <f t="shared" si="4"/>
        <v>0.52213114754098355</v>
      </c>
      <c r="B160">
        <f t="shared" si="5"/>
        <v>0.47786885245901639</v>
      </c>
      <c r="C160">
        <f t="shared" si="6"/>
        <v>0</v>
      </c>
      <c r="D160">
        <f t="shared" si="7"/>
        <v>0</v>
      </c>
      <c r="E160">
        <f t="shared" si="8"/>
        <v>0</v>
      </c>
      <c r="F160">
        <f t="shared" si="9"/>
        <v>0</v>
      </c>
      <c r="G160">
        <f t="shared" si="10"/>
        <v>0</v>
      </c>
      <c r="H160">
        <f t="shared" si="11"/>
        <v>0</v>
      </c>
      <c r="I160">
        <f t="shared" si="12"/>
        <v>0</v>
      </c>
      <c r="J160">
        <f t="shared" si="13"/>
        <v>0.4059040590405904</v>
      </c>
      <c r="K160">
        <f t="shared" si="14"/>
        <v>0.59409594095940954</v>
      </c>
      <c r="L160">
        <f t="shared" si="15"/>
        <v>0</v>
      </c>
      <c r="M160">
        <f t="shared" si="16"/>
        <v>0</v>
      </c>
      <c r="N160">
        <f t="shared" si="17"/>
        <v>0</v>
      </c>
      <c r="O160">
        <f t="shared" si="18"/>
        <v>9.9263703299700023E-2</v>
      </c>
      <c r="P160">
        <f t="shared" si="19"/>
        <v>0.17725661303517862</v>
      </c>
      <c r="Q160">
        <f t="shared" si="20"/>
        <v>0.17725661303517862</v>
      </c>
      <c r="R160">
        <f t="shared" si="21"/>
        <v>0.19498227433869647</v>
      </c>
      <c r="S160">
        <f t="shared" si="22"/>
        <v>0.35124079629124627</v>
      </c>
      <c r="T160">
        <f t="shared" si="23"/>
        <v>0</v>
      </c>
      <c r="U160">
        <f t="shared" si="24"/>
        <v>0</v>
      </c>
    </row>
    <row r="161" spans="1:21" x14ac:dyDescent="0.3">
      <c r="A161">
        <f t="shared" si="4"/>
        <v>0.52213114754098355</v>
      </c>
      <c r="B161">
        <f t="shared" si="5"/>
        <v>0.47786885245901639</v>
      </c>
      <c r="C161">
        <f t="shared" si="6"/>
        <v>0</v>
      </c>
      <c r="D161">
        <f t="shared" si="7"/>
        <v>0</v>
      </c>
      <c r="E161">
        <f t="shared" si="8"/>
        <v>0</v>
      </c>
      <c r="F161">
        <f t="shared" si="9"/>
        <v>0</v>
      </c>
      <c r="G161">
        <f t="shared" si="10"/>
        <v>0</v>
      </c>
      <c r="H161">
        <f t="shared" si="11"/>
        <v>0</v>
      </c>
      <c r="I161">
        <f t="shared" si="12"/>
        <v>0</v>
      </c>
      <c r="J161">
        <f t="shared" si="13"/>
        <v>0.4059040590405904</v>
      </c>
      <c r="K161">
        <f t="shared" si="14"/>
        <v>0.59409594095940954</v>
      </c>
      <c r="L161">
        <f t="shared" si="15"/>
        <v>0</v>
      </c>
      <c r="M161">
        <f t="shared" si="16"/>
        <v>0</v>
      </c>
      <c r="N161">
        <f t="shared" si="17"/>
        <v>0</v>
      </c>
      <c r="O161">
        <f t="shared" si="18"/>
        <v>9.9263703299700023E-2</v>
      </c>
      <c r="P161">
        <f t="shared" si="19"/>
        <v>0.17725661303517862</v>
      </c>
      <c r="Q161">
        <f t="shared" si="20"/>
        <v>0.17725661303517862</v>
      </c>
      <c r="R161">
        <f t="shared" si="21"/>
        <v>0.19498227433869647</v>
      </c>
      <c r="S161">
        <f t="shared" si="22"/>
        <v>0.35124079629124627</v>
      </c>
      <c r="T161">
        <f t="shared" si="23"/>
        <v>0</v>
      </c>
      <c r="U161">
        <f t="shared" si="24"/>
        <v>0</v>
      </c>
    </row>
    <row r="162" spans="1:21" x14ac:dyDescent="0.3">
      <c r="A162">
        <f t="shared" si="4"/>
        <v>0.52213114754098355</v>
      </c>
      <c r="B162">
        <f t="shared" si="5"/>
        <v>0.47786885245901639</v>
      </c>
      <c r="C162">
        <f t="shared" si="6"/>
        <v>0</v>
      </c>
      <c r="D162">
        <f t="shared" si="7"/>
        <v>0</v>
      </c>
      <c r="E162">
        <f t="shared" si="8"/>
        <v>0</v>
      </c>
      <c r="F162">
        <f t="shared" si="9"/>
        <v>0</v>
      </c>
      <c r="G162">
        <f t="shared" si="10"/>
        <v>0</v>
      </c>
      <c r="H162">
        <f t="shared" si="11"/>
        <v>0</v>
      </c>
      <c r="I162">
        <f t="shared" si="12"/>
        <v>0</v>
      </c>
      <c r="J162">
        <f t="shared" si="13"/>
        <v>0.4059040590405904</v>
      </c>
      <c r="K162">
        <f t="shared" si="14"/>
        <v>0.59409594095940954</v>
      </c>
      <c r="L162">
        <f t="shared" si="15"/>
        <v>0</v>
      </c>
      <c r="M162">
        <f t="shared" si="16"/>
        <v>0</v>
      </c>
      <c r="N162">
        <f t="shared" si="17"/>
        <v>0</v>
      </c>
      <c r="O162">
        <f t="shared" si="18"/>
        <v>9.9263703299700023E-2</v>
      </c>
      <c r="P162">
        <f t="shared" si="19"/>
        <v>0.17725661303517862</v>
      </c>
      <c r="Q162">
        <f t="shared" si="20"/>
        <v>0.17725661303517862</v>
      </c>
      <c r="R162">
        <f t="shared" si="21"/>
        <v>0.19498227433869647</v>
      </c>
      <c r="S162">
        <f t="shared" si="22"/>
        <v>0.35124079629124627</v>
      </c>
      <c r="T162">
        <f t="shared" si="23"/>
        <v>0</v>
      </c>
      <c r="U162">
        <f t="shared" si="24"/>
        <v>0</v>
      </c>
    </row>
    <row r="163" spans="1:21" x14ac:dyDescent="0.3">
      <c r="A163">
        <f t="shared" si="4"/>
        <v>0.52213114754098355</v>
      </c>
      <c r="B163">
        <f t="shared" si="5"/>
        <v>0.47786885245901639</v>
      </c>
      <c r="C163">
        <f t="shared" si="6"/>
        <v>0</v>
      </c>
      <c r="D163">
        <f t="shared" si="7"/>
        <v>0</v>
      </c>
      <c r="E163">
        <f t="shared" si="8"/>
        <v>0</v>
      </c>
      <c r="F163">
        <f t="shared" si="9"/>
        <v>0</v>
      </c>
      <c r="G163">
        <f t="shared" si="10"/>
        <v>0</v>
      </c>
      <c r="H163">
        <f t="shared" si="11"/>
        <v>0</v>
      </c>
      <c r="I163">
        <f t="shared" si="12"/>
        <v>0</v>
      </c>
      <c r="J163">
        <f t="shared" si="13"/>
        <v>0.4059040590405904</v>
      </c>
      <c r="K163">
        <f t="shared" si="14"/>
        <v>0.59409594095940954</v>
      </c>
      <c r="L163">
        <f t="shared" si="15"/>
        <v>0</v>
      </c>
      <c r="M163">
        <f t="shared" si="16"/>
        <v>0</v>
      </c>
      <c r="N163">
        <f t="shared" si="17"/>
        <v>0</v>
      </c>
      <c r="O163">
        <f t="shared" si="18"/>
        <v>9.9263703299700023E-2</v>
      </c>
      <c r="P163">
        <f t="shared" si="19"/>
        <v>0.17725661303517862</v>
      </c>
      <c r="Q163">
        <f t="shared" si="20"/>
        <v>0.17725661303517862</v>
      </c>
      <c r="R163">
        <f t="shared" si="21"/>
        <v>0.19498227433869647</v>
      </c>
      <c r="S163">
        <f t="shared" si="22"/>
        <v>0.35124079629124627</v>
      </c>
      <c r="T163">
        <f t="shared" si="23"/>
        <v>0</v>
      </c>
      <c r="U163">
        <f t="shared" si="24"/>
        <v>0</v>
      </c>
    </row>
    <row r="164" spans="1:21" x14ac:dyDescent="0.3">
      <c r="A164">
        <f t="shared" si="4"/>
        <v>0.52213114754098355</v>
      </c>
      <c r="B164">
        <f t="shared" si="5"/>
        <v>0.47786885245901639</v>
      </c>
      <c r="C164">
        <f t="shared" si="6"/>
        <v>0</v>
      </c>
      <c r="D164">
        <f t="shared" si="7"/>
        <v>0</v>
      </c>
      <c r="E164">
        <f t="shared" si="8"/>
        <v>0</v>
      </c>
      <c r="F164">
        <f t="shared" si="9"/>
        <v>0</v>
      </c>
      <c r="G164">
        <f t="shared" si="10"/>
        <v>0</v>
      </c>
      <c r="H164">
        <f t="shared" si="11"/>
        <v>0</v>
      </c>
      <c r="I164">
        <f t="shared" si="12"/>
        <v>0</v>
      </c>
      <c r="J164">
        <f t="shared" si="13"/>
        <v>0.4059040590405904</v>
      </c>
      <c r="K164">
        <f t="shared" si="14"/>
        <v>0.59409594095940954</v>
      </c>
      <c r="L164">
        <f t="shared" si="15"/>
        <v>0</v>
      </c>
      <c r="M164">
        <f t="shared" si="16"/>
        <v>0</v>
      </c>
      <c r="N164">
        <f t="shared" si="17"/>
        <v>0</v>
      </c>
      <c r="O164">
        <f t="shared" si="18"/>
        <v>9.9263703299700023E-2</v>
      </c>
      <c r="P164">
        <f t="shared" si="19"/>
        <v>0.17725661303517862</v>
      </c>
      <c r="Q164">
        <f t="shared" si="20"/>
        <v>0.17725661303517862</v>
      </c>
      <c r="R164">
        <f t="shared" si="21"/>
        <v>0.19498227433869647</v>
      </c>
      <c r="S164">
        <f t="shared" si="22"/>
        <v>0.35124079629124627</v>
      </c>
      <c r="T164">
        <f t="shared" si="23"/>
        <v>0</v>
      </c>
      <c r="U164">
        <f t="shared" si="24"/>
        <v>0</v>
      </c>
    </row>
    <row r="165" spans="1:21" x14ac:dyDescent="0.3">
      <c r="A165">
        <f t="shared" si="4"/>
        <v>0.52213114754098355</v>
      </c>
      <c r="B165">
        <f t="shared" si="5"/>
        <v>0.47786885245901639</v>
      </c>
      <c r="C165">
        <f t="shared" si="6"/>
        <v>0</v>
      </c>
      <c r="D165">
        <f t="shared" si="7"/>
        <v>0</v>
      </c>
      <c r="E165">
        <f t="shared" si="8"/>
        <v>0</v>
      </c>
      <c r="F165">
        <f t="shared" si="9"/>
        <v>0</v>
      </c>
      <c r="G165">
        <f t="shared" si="10"/>
        <v>0</v>
      </c>
      <c r="H165">
        <f t="shared" si="11"/>
        <v>0</v>
      </c>
      <c r="I165">
        <f t="shared" si="12"/>
        <v>0</v>
      </c>
      <c r="J165">
        <f t="shared" si="13"/>
        <v>0.4059040590405904</v>
      </c>
      <c r="K165">
        <f t="shared" si="14"/>
        <v>0.59409594095940954</v>
      </c>
      <c r="L165">
        <f t="shared" si="15"/>
        <v>0</v>
      </c>
      <c r="M165">
        <f t="shared" si="16"/>
        <v>0</v>
      </c>
      <c r="N165">
        <f t="shared" si="17"/>
        <v>0</v>
      </c>
      <c r="O165">
        <f t="shared" si="18"/>
        <v>9.9263703299700023E-2</v>
      </c>
      <c r="P165">
        <f t="shared" si="19"/>
        <v>0.17725661303517862</v>
      </c>
      <c r="Q165">
        <f t="shared" si="20"/>
        <v>0.17725661303517862</v>
      </c>
      <c r="R165">
        <f t="shared" si="21"/>
        <v>0.19498227433869647</v>
      </c>
      <c r="S165">
        <f t="shared" si="22"/>
        <v>0.35124079629124627</v>
      </c>
      <c r="T165">
        <f t="shared" si="23"/>
        <v>0</v>
      </c>
      <c r="U165">
        <f t="shared" si="24"/>
        <v>0</v>
      </c>
    </row>
    <row r="166" spans="1:21" x14ac:dyDescent="0.3">
      <c r="A166">
        <f t="shared" si="4"/>
        <v>0.52213114754098355</v>
      </c>
      <c r="B166">
        <f t="shared" si="5"/>
        <v>0.47786885245901639</v>
      </c>
      <c r="C166">
        <f t="shared" si="6"/>
        <v>0</v>
      </c>
      <c r="D166">
        <f t="shared" si="7"/>
        <v>0</v>
      </c>
      <c r="E166">
        <f t="shared" si="8"/>
        <v>0</v>
      </c>
      <c r="F166">
        <f t="shared" si="9"/>
        <v>0</v>
      </c>
      <c r="G166">
        <f t="shared" si="10"/>
        <v>0</v>
      </c>
      <c r="H166">
        <f t="shared" si="11"/>
        <v>0</v>
      </c>
      <c r="I166">
        <f t="shared" si="12"/>
        <v>0</v>
      </c>
      <c r="J166">
        <f t="shared" si="13"/>
        <v>0.4059040590405904</v>
      </c>
      <c r="K166">
        <f t="shared" si="14"/>
        <v>0.59409594095940954</v>
      </c>
      <c r="L166">
        <f t="shared" si="15"/>
        <v>0</v>
      </c>
      <c r="M166">
        <f t="shared" si="16"/>
        <v>0</v>
      </c>
      <c r="N166">
        <f t="shared" si="17"/>
        <v>0</v>
      </c>
      <c r="O166">
        <f t="shared" si="18"/>
        <v>9.9263703299700023E-2</v>
      </c>
      <c r="P166">
        <f t="shared" si="19"/>
        <v>0.17725661303517862</v>
      </c>
      <c r="Q166">
        <f t="shared" si="20"/>
        <v>0.17725661303517862</v>
      </c>
      <c r="R166">
        <f t="shared" si="21"/>
        <v>0.19498227433869647</v>
      </c>
      <c r="S166">
        <f t="shared" si="22"/>
        <v>0.35124079629124627</v>
      </c>
      <c r="T166">
        <f t="shared" si="23"/>
        <v>0</v>
      </c>
      <c r="U166">
        <f t="shared" si="24"/>
        <v>0</v>
      </c>
    </row>
    <row r="167" spans="1:21" x14ac:dyDescent="0.3">
      <c r="A167">
        <f t="shared" ref="A167:A200" si="25">A166</f>
        <v>0.52213114754098355</v>
      </c>
      <c r="B167">
        <f t="shared" ref="B167:B200" si="26">B166</f>
        <v>0.47786885245901639</v>
      </c>
      <c r="C167">
        <f t="shared" ref="C167:C200" si="27">C166</f>
        <v>0</v>
      </c>
      <c r="D167">
        <f t="shared" ref="D167:D200" si="28">D166</f>
        <v>0</v>
      </c>
      <c r="E167">
        <f t="shared" ref="E167:E200" si="29">E166</f>
        <v>0</v>
      </c>
      <c r="F167">
        <f t="shared" ref="F167:F200" si="30">F166</f>
        <v>0</v>
      </c>
      <c r="G167">
        <f t="shared" ref="G167:G200" si="31">G166</f>
        <v>0</v>
      </c>
      <c r="H167">
        <f t="shared" ref="H167:H200" si="32">H166</f>
        <v>0</v>
      </c>
      <c r="I167">
        <f t="shared" ref="I167:I200" si="33">I166</f>
        <v>0</v>
      </c>
      <c r="J167">
        <f t="shared" ref="J167:J200" si="34">J166</f>
        <v>0.4059040590405904</v>
      </c>
      <c r="K167">
        <f t="shared" ref="K167:K200" si="35">K166</f>
        <v>0.59409594095940954</v>
      </c>
      <c r="L167">
        <f t="shared" ref="L167:L200" si="36">L166</f>
        <v>0</v>
      </c>
      <c r="M167">
        <f t="shared" ref="M167:M200" si="37">M166</f>
        <v>0</v>
      </c>
      <c r="N167">
        <f t="shared" ref="N167:N200" si="38">N166</f>
        <v>0</v>
      </c>
      <c r="O167">
        <f t="shared" ref="O167:O200" si="39">O166</f>
        <v>9.9263703299700023E-2</v>
      </c>
      <c r="P167">
        <f t="shared" ref="P167:P200" si="40">P166</f>
        <v>0.17725661303517862</v>
      </c>
      <c r="Q167">
        <f t="shared" ref="Q167:Q200" si="41">Q166</f>
        <v>0.17725661303517862</v>
      </c>
      <c r="R167">
        <f t="shared" ref="R167:R200" si="42">R166</f>
        <v>0.19498227433869647</v>
      </c>
      <c r="S167">
        <f t="shared" ref="S167:S200" si="43">S166</f>
        <v>0.35124079629124627</v>
      </c>
      <c r="T167">
        <f t="shared" ref="T167:T200" si="44">T166</f>
        <v>0</v>
      </c>
      <c r="U167">
        <f t="shared" ref="U167:U200" si="45">U166</f>
        <v>0</v>
      </c>
    </row>
    <row r="168" spans="1:21" x14ac:dyDescent="0.3">
      <c r="A168">
        <f t="shared" si="25"/>
        <v>0.52213114754098355</v>
      </c>
      <c r="B168">
        <f t="shared" si="26"/>
        <v>0.47786885245901639</v>
      </c>
      <c r="C168">
        <f t="shared" si="27"/>
        <v>0</v>
      </c>
      <c r="D168">
        <f t="shared" si="28"/>
        <v>0</v>
      </c>
      <c r="E168">
        <f t="shared" si="29"/>
        <v>0</v>
      </c>
      <c r="F168">
        <f t="shared" si="30"/>
        <v>0</v>
      </c>
      <c r="G168">
        <f t="shared" si="31"/>
        <v>0</v>
      </c>
      <c r="H168">
        <f t="shared" si="32"/>
        <v>0</v>
      </c>
      <c r="I168">
        <f t="shared" si="33"/>
        <v>0</v>
      </c>
      <c r="J168">
        <f t="shared" si="34"/>
        <v>0.4059040590405904</v>
      </c>
      <c r="K168">
        <f t="shared" si="35"/>
        <v>0.59409594095940954</v>
      </c>
      <c r="L168">
        <f t="shared" si="36"/>
        <v>0</v>
      </c>
      <c r="M168">
        <f t="shared" si="37"/>
        <v>0</v>
      </c>
      <c r="N168">
        <f t="shared" si="38"/>
        <v>0</v>
      </c>
      <c r="O168">
        <f t="shared" si="39"/>
        <v>9.9263703299700023E-2</v>
      </c>
      <c r="P168">
        <f t="shared" si="40"/>
        <v>0.17725661303517862</v>
      </c>
      <c r="Q168">
        <f t="shared" si="41"/>
        <v>0.17725661303517862</v>
      </c>
      <c r="R168">
        <f t="shared" si="42"/>
        <v>0.19498227433869647</v>
      </c>
      <c r="S168">
        <f t="shared" si="43"/>
        <v>0.35124079629124627</v>
      </c>
      <c r="T168">
        <f t="shared" si="44"/>
        <v>0</v>
      </c>
      <c r="U168">
        <f t="shared" si="45"/>
        <v>0</v>
      </c>
    </row>
    <row r="169" spans="1:21" x14ac:dyDescent="0.3">
      <c r="A169">
        <f t="shared" si="25"/>
        <v>0.52213114754098355</v>
      </c>
      <c r="B169">
        <f t="shared" si="26"/>
        <v>0.47786885245901639</v>
      </c>
      <c r="C169">
        <f t="shared" si="27"/>
        <v>0</v>
      </c>
      <c r="D169">
        <f t="shared" si="28"/>
        <v>0</v>
      </c>
      <c r="E169">
        <f t="shared" si="29"/>
        <v>0</v>
      </c>
      <c r="F169">
        <f t="shared" si="30"/>
        <v>0</v>
      </c>
      <c r="G169">
        <f t="shared" si="31"/>
        <v>0</v>
      </c>
      <c r="H169">
        <f t="shared" si="32"/>
        <v>0</v>
      </c>
      <c r="I169">
        <f t="shared" si="33"/>
        <v>0</v>
      </c>
      <c r="J169">
        <f t="shared" si="34"/>
        <v>0.4059040590405904</v>
      </c>
      <c r="K169">
        <f t="shared" si="35"/>
        <v>0.59409594095940954</v>
      </c>
      <c r="L169">
        <f t="shared" si="36"/>
        <v>0</v>
      </c>
      <c r="M169">
        <f t="shared" si="37"/>
        <v>0</v>
      </c>
      <c r="N169">
        <f t="shared" si="38"/>
        <v>0</v>
      </c>
      <c r="O169">
        <f t="shared" si="39"/>
        <v>9.9263703299700023E-2</v>
      </c>
      <c r="P169">
        <f t="shared" si="40"/>
        <v>0.17725661303517862</v>
      </c>
      <c r="Q169">
        <f t="shared" si="41"/>
        <v>0.17725661303517862</v>
      </c>
      <c r="R169">
        <f t="shared" si="42"/>
        <v>0.19498227433869647</v>
      </c>
      <c r="S169">
        <f t="shared" si="43"/>
        <v>0.35124079629124627</v>
      </c>
      <c r="T169">
        <f t="shared" si="44"/>
        <v>0</v>
      </c>
      <c r="U169">
        <f t="shared" si="45"/>
        <v>0</v>
      </c>
    </row>
    <row r="170" spans="1:21" x14ac:dyDescent="0.3">
      <c r="A170">
        <f t="shared" si="25"/>
        <v>0.52213114754098355</v>
      </c>
      <c r="B170">
        <f t="shared" si="26"/>
        <v>0.47786885245901639</v>
      </c>
      <c r="C170">
        <f t="shared" si="27"/>
        <v>0</v>
      </c>
      <c r="D170">
        <f t="shared" si="28"/>
        <v>0</v>
      </c>
      <c r="E170">
        <f t="shared" si="29"/>
        <v>0</v>
      </c>
      <c r="F170">
        <f t="shared" si="30"/>
        <v>0</v>
      </c>
      <c r="G170">
        <f t="shared" si="31"/>
        <v>0</v>
      </c>
      <c r="H170">
        <f t="shared" si="32"/>
        <v>0</v>
      </c>
      <c r="I170">
        <f t="shared" si="33"/>
        <v>0</v>
      </c>
      <c r="J170">
        <f t="shared" si="34"/>
        <v>0.4059040590405904</v>
      </c>
      <c r="K170">
        <f t="shared" si="35"/>
        <v>0.59409594095940954</v>
      </c>
      <c r="L170">
        <f t="shared" si="36"/>
        <v>0</v>
      </c>
      <c r="M170">
        <f t="shared" si="37"/>
        <v>0</v>
      </c>
      <c r="N170">
        <f t="shared" si="38"/>
        <v>0</v>
      </c>
      <c r="O170">
        <f t="shared" si="39"/>
        <v>9.9263703299700023E-2</v>
      </c>
      <c r="P170">
        <f t="shared" si="40"/>
        <v>0.17725661303517862</v>
      </c>
      <c r="Q170">
        <f t="shared" si="41"/>
        <v>0.17725661303517862</v>
      </c>
      <c r="R170">
        <f t="shared" si="42"/>
        <v>0.19498227433869647</v>
      </c>
      <c r="S170">
        <f t="shared" si="43"/>
        <v>0.35124079629124627</v>
      </c>
      <c r="T170">
        <f t="shared" si="44"/>
        <v>0</v>
      </c>
      <c r="U170">
        <f t="shared" si="45"/>
        <v>0</v>
      </c>
    </row>
    <row r="171" spans="1:21" x14ac:dyDescent="0.3">
      <c r="A171">
        <f t="shared" si="25"/>
        <v>0.52213114754098355</v>
      </c>
      <c r="B171">
        <f t="shared" si="26"/>
        <v>0.47786885245901639</v>
      </c>
      <c r="C171">
        <f t="shared" si="27"/>
        <v>0</v>
      </c>
      <c r="D171">
        <f t="shared" si="28"/>
        <v>0</v>
      </c>
      <c r="E171">
        <f t="shared" si="29"/>
        <v>0</v>
      </c>
      <c r="F171">
        <f t="shared" si="30"/>
        <v>0</v>
      </c>
      <c r="G171">
        <f t="shared" si="31"/>
        <v>0</v>
      </c>
      <c r="H171">
        <f t="shared" si="32"/>
        <v>0</v>
      </c>
      <c r="I171">
        <f t="shared" si="33"/>
        <v>0</v>
      </c>
      <c r="J171">
        <f t="shared" si="34"/>
        <v>0.4059040590405904</v>
      </c>
      <c r="K171">
        <f t="shared" si="35"/>
        <v>0.59409594095940954</v>
      </c>
      <c r="L171">
        <f t="shared" si="36"/>
        <v>0</v>
      </c>
      <c r="M171">
        <f t="shared" si="37"/>
        <v>0</v>
      </c>
      <c r="N171">
        <f t="shared" si="38"/>
        <v>0</v>
      </c>
      <c r="O171">
        <f t="shared" si="39"/>
        <v>9.9263703299700023E-2</v>
      </c>
      <c r="P171">
        <f t="shared" si="40"/>
        <v>0.17725661303517862</v>
      </c>
      <c r="Q171">
        <f t="shared" si="41"/>
        <v>0.17725661303517862</v>
      </c>
      <c r="R171">
        <f t="shared" si="42"/>
        <v>0.19498227433869647</v>
      </c>
      <c r="S171">
        <f t="shared" si="43"/>
        <v>0.35124079629124627</v>
      </c>
      <c r="T171">
        <f t="shared" si="44"/>
        <v>0</v>
      </c>
      <c r="U171">
        <f t="shared" si="45"/>
        <v>0</v>
      </c>
    </row>
    <row r="172" spans="1:21" x14ac:dyDescent="0.3">
      <c r="A172">
        <f t="shared" si="25"/>
        <v>0.52213114754098355</v>
      </c>
      <c r="B172">
        <f t="shared" si="26"/>
        <v>0.47786885245901639</v>
      </c>
      <c r="C172">
        <f t="shared" si="27"/>
        <v>0</v>
      </c>
      <c r="D172">
        <f t="shared" si="28"/>
        <v>0</v>
      </c>
      <c r="E172">
        <f t="shared" si="29"/>
        <v>0</v>
      </c>
      <c r="F172">
        <f t="shared" si="30"/>
        <v>0</v>
      </c>
      <c r="G172">
        <f t="shared" si="31"/>
        <v>0</v>
      </c>
      <c r="H172">
        <f t="shared" si="32"/>
        <v>0</v>
      </c>
      <c r="I172">
        <f t="shared" si="33"/>
        <v>0</v>
      </c>
      <c r="J172">
        <f t="shared" si="34"/>
        <v>0.4059040590405904</v>
      </c>
      <c r="K172">
        <f t="shared" si="35"/>
        <v>0.59409594095940954</v>
      </c>
      <c r="L172">
        <f t="shared" si="36"/>
        <v>0</v>
      </c>
      <c r="M172">
        <f t="shared" si="37"/>
        <v>0</v>
      </c>
      <c r="N172">
        <f t="shared" si="38"/>
        <v>0</v>
      </c>
      <c r="O172">
        <f t="shared" si="39"/>
        <v>9.9263703299700023E-2</v>
      </c>
      <c r="P172">
        <f t="shared" si="40"/>
        <v>0.17725661303517862</v>
      </c>
      <c r="Q172">
        <f t="shared" si="41"/>
        <v>0.17725661303517862</v>
      </c>
      <c r="R172">
        <f t="shared" si="42"/>
        <v>0.19498227433869647</v>
      </c>
      <c r="S172">
        <f t="shared" si="43"/>
        <v>0.35124079629124627</v>
      </c>
      <c r="T172">
        <f t="shared" si="44"/>
        <v>0</v>
      </c>
      <c r="U172">
        <f t="shared" si="45"/>
        <v>0</v>
      </c>
    </row>
    <row r="173" spans="1:21" x14ac:dyDescent="0.3">
      <c r="A173">
        <f t="shared" si="25"/>
        <v>0.52213114754098355</v>
      </c>
      <c r="B173">
        <f t="shared" si="26"/>
        <v>0.47786885245901639</v>
      </c>
      <c r="C173">
        <f t="shared" si="27"/>
        <v>0</v>
      </c>
      <c r="D173">
        <f t="shared" si="28"/>
        <v>0</v>
      </c>
      <c r="E173">
        <f t="shared" si="29"/>
        <v>0</v>
      </c>
      <c r="F173">
        <f t="shared" si="30"/>
        <v>0</v>
      </c>
      <c r="G173">
        <f t="shared" si="31"/>
        <v>0</v>
      </c>
      <c r="H173">
        <f t="shared" si="32"/>
        <v>0</v>
      </c>
      <c r="I173">
        <f t="shared" si="33"/>
        <v>0</v>
      </c>
      <c r="J173">
        <f t="shared" si="34"/>
        <v>0.4059040590405904</v>
      </c>
      <c r="K173">
        <f t="shared" si="35"/>
        <v>0.59409594095940954</v>
      </c>
      <c r="L173">
        <f t="shared" si="36"/>
        <v>0</v>
      </c>
      <c r="M173">
        <f t="shared" si="37"/>
        <v>0</v>
      </c>
      <c r="N173">
        <f t="shared" si="38"/>
        <v>0</v>
      </c>
      <c r="O173">
        <f t="shared" si="39"/>
        <v>9.9263703299700023E-2</v>
      </c>
      <c r="P173">
        <f t="shared" si="40"/>
        <v>0.17725661303517862</v>
      </c>
      <c r="Q173">
        <f t="shared" si="41"/>
        <v>0.17725661303517862</v>
      </c>
      <c r="R173">
        <f t="shared" si="42"/>
        <v>0.19498227433869647</v>
      </c>
      <c r="S173">
        <f t="shared" si="43"/>
        <v>0.35124079629124627</v>
      </c>
      <c r="T173">
        <f t="shared" si="44"/>
        <v>0</v>
      </c>
      <c r="U173">
        <f t="shared" si="45"/>
        <v>0</v>
      </c>
    </row>
    <row r="174" spans="1:21" x14ac:dyDescent="0.3">
      <c r="A174">
        <f t="shared" si="25"/>
        <v>0.52213114754098355</v>
      </c>
      <c r="B174">
        <f t="shared" si="26"/>
        <v>0.47786885245901639</v>
      </c>
      <c r="C174">
        <f t="shared" si="27"/>
        <v>0</v>
      </c>
      <c r="D174">
        <f t="shared" si="28"/>
        <v>0</v>
      </c>
      <c r="E174">
        <f t="shared" si="29"/>
        <v>0</v>
      </c>
      <c r="F174">
        <f t="shared" si="30"/>
        <v>0</v>
      </c>
      <c r="G174">
        <f t="shared" si="31"/>
        <v>0</v>
      </c>
      <c r="H174">
        <f t="shared" si="32"/>
        <v>0</v>
      </c>
      <c r="I174">
        <f t="shared" si="33"/>
        <v>0</v>
      </c>
      <c r="J174">
        <f t="shared" si="34"/>
        <v>0.4059040590405904</v>
      </c>
      <c r="K174">
        <f t="shared" si="35"/>
        <v>0.59409594095940954</v>
      </c>
      <c r="L174">
        <f t="shared" si="36"/>
        <v>0</v>
      </c>
      <c r="M174">
        <f t="shared" si="37"/>
        <v>0</v>
      </c>
      <c r="N174">
        <f t="shared" si="38"/>
        <v>0</v>
      </c>
      <c r="O174">
        <f t="shared" si="39"/>
        <v>9.9263703299700023E-2</v>
      </c>
      <c r="P174">
        <f t="shared" si="40"/>
        <v>0.17725661303517862</v>
      </c>
      <c r="Q174">
        <f t="shared" si="41"/>
        <v>0.17725661303517862</v>
      </c>
      <c r="R174">
        <f t="shared" si="42"/>
        <v>0.19498227433869647</v>
      </c>
      <c r="S174">
        <f t="shared" si="43"/>
        <v>0.35124079629124627</v>
      </c>
      <c r="T174">
        <f t="shared" si="44"/>
        <v>0</v>
      </c>
      <c r="U174">
        <f t="shared" si="45"/>
        <v>0</v>
      </c>
    </row>
    <row r="175" spans="1:21" x14ac:dyDescent="0.3">
      <c r="A175">
        <f t="shared" si="25"/>
        <v>0.52213114754098355</v>
      </c>
      <c r="B175">
        <f t="shared" si="26"/>
        <v>0.47786885245901639</v>
      </c>
      <c r="C175">
        <f t="shared" si="27"/>
        <v>0</v>
      </c>
      <c r="D175">
        <f t="shared" si="28"/>
        <v>0</v>
      </c>
      <c r="E175">
        <f t="shared" si="29"/>
        <v>0</v>
      </c>
      <c r="F175">
        <f t="shared" si="30"/>
        <v>0</v>
      </c>
      <c r="G175">
        <f t="shared" si="31"/>
        <v>0</v>
      </c>
      <c r="H175">
        <f t="shared" si="32"/>
        <v>0</v>
      </c>
      <c r="I175">
        <f t="shared" si="33"/>
        <v>0</v>
      </c>
      <c r="J175">
        <f t="shared" si="34"/>
        <v>0.4059040590405904</v>
      </c>
      <c r="K175">
        <f t="shared" si="35"/>
        <v>0.59409594095940954</v>
      </c>
      <c r="L175">
        <f t="shared" si="36"/>
        <v>0</v>
      </c>
      <c r="M175">
        <f t="shared" si="37"/>
        <v>0</v>
      </c>
      <c r="N175">
        <f t="shared" si="38"/>
        <v>0</v>
      </c>
      <c r="O175">
        <f t="shared" si="39"/>
        <v>9.9263703299700023E-2</v>
      </c>
      <c r="P175">
        <f t="shared" si="40"/>
        <v>0.17725661303517862</v>
      </c>
      <c r="Q175">
        <f t="shared" si="41"/>
        <v>0.17725661303517862</v>
      </c>
      <c r="R175">
        <f t="shared" si="42"/>
        <v>0.19498227433869647</v>
      </c>
      <c r="S175">
        <f t="shared" si="43"/>
        <v>0.35124079629124627</v>
      </c>
      <c r="T175">
        <f t="shared" si="44"/>
        <v>0</v>
      </c>
      <c r="U175">
        <f t="shared" si="45"/>
        <v>0</v>
      </c>
    </row>
    <row r="176" spans="1:21" x14ac:dyDescent="0.3">
      <c r="A176">
        <f t="shared" si="25"/>
        <v>0.52213114754098355</v>
      </c>
      <c r="B176">
        <f t="shared" si="26"/>
        <v>0.47786885245901639</v>
      </c>
      <c r="C176">
        <f t="shared" si="27"/>
        <v>0</v>
      </c>
      <c r="D176">
        <f t="shared" si="28"/>
        <v>0</v>
      </c>
      <c r="E176">
        <f t="shared" si="29"/>
        <v>0</v>
      </c>
      <c r="F176">
        <f t="shared" si="30"/>
        <v>0</v>
      </c>
      <c r="G176">
        <f t="shared" si="31"/>
        <v>0</v>
      </c>
      <c r="H176">
        <f t="shared" si="32"/>
        <v>0</v>
      </c>
      <c r="I176">
        <f t="shared" si="33"/>
        <v>0</v>
      </c>
      <c r="J176">
        <f t="shared" si="34"/>
        <v>0.4059040590405904</v>
      </c>
      <c r="K176">
        <f t="shared" si="35"/>
        <v>0.59409594095940954</v>
      </c>
      <c r="L176">
        <f t="shared" si="36"/>
        <v>0</v>
      </c>
      <c r="M176">
        <f t="shared" si="37"/>
        <v>0</v>
      </c>
      <c r="N176">
        <f t="shared" si="38"/>
        <v>0</v>
      </c>
      <c r="O176">
        <f t="shared" si="39"/>
        <v>9.9263703299700023E-2</v>
      </c>
      <c r="P176">
        <f t="shared" si="40"/>
        <v>0.17725661303517862</v>
      </c>
      <c r="Q176">
        <f t="shared" si="41"/>
        <v>0.17725661303517862</v>
      </c>
      <c r="R176">
        <f t="shared" si="42"/>
        <v>0.19498227433869647</v>
      </c>
      <c r="S176">
        <f t="shared" si="43"/>
        <v>0.35124079629124627</v>
      </c>
      <c r="T176">
        <f t="shared" si="44"/>
        <v>0</v>
      </c>
      <c r="U176">
        <f t="shared" si="45"/>
        <v>0</v>
      </c>
    </row>
    <row r="177" spans="1:21" x14ac:dyDescent="0.3">
      <c r="A177">
        <f t="shared" si="25"/>
        <v>0.52213114754098355</v>
      </c>
      <c r="B177">
        <f t="shared" si="26"/>
        <v>0.47786885245901639</v>
      </c>
      <c r="C177">
        <f t="shared" si="27"/>
        <v>0</v>
      </c>
      <c r="D177">
        <f t="shared" si="28"/>
        <v>0</v>
      </c>
      <c r="E177">
        <f t="shared" si="29"/>
        <v>0</v>
      </c>
      <c r="F177">
        <f t="shared" si="30"/>
        <v>0</v>
      </c>
      <c r="G177">
        <f t="shared" si="31"/>
        <v>0</v>
      </c>
      <c r="H177">
        <f t="shared" si="32"/>
        <v>0</v>
      </c>
      <c r="I177">
        <f t="shared" si="33"/>
        <v>0</v>
      </c>
      <c r="J177">
        <f t="shared" si="34"/>
        <v>0.4059040590405904</v>
      </c>
      <c r="K177">
        <f t="shared" si="35"/>
        <v>0.59409594095940954</v>
      </c>
      <c r="L177">
        <f t="shared" si="36"/>
        <v>0</v>
      </c>
      <c r="M177">
        <f t="shared" si="37"/>
        <v>0</v>
      </c>
      <c r="N177">
        <f t="shared" si="38"/>
        <v>0</v>
      </c>
      <c r="O177">
        <f t="shared" si="39"/>
        <v>9.9263703299700023E-2</v>
      </c>
      <c r="P177">
        <f t="shared" si="40"/>
        <v>0.17725661303517862</v>
      </c>
      <c r="Q177">
        <f t="shared" si="41"/>
        <v>0.17725661303517862</v>
      </c>
      <c r="R177">
        <f t="shared" si="42"/>
        <v>0.19498227433869647</v>
      </c>
      <c r="S177">
        <f t="shared" si="43"/>
        <v>0.35124079629124627</v>
      </c>
      <c r="T177">
        <f t="shared" si="44"/>
        <v>0</v>
      </c>
      <c r="U177">
        <f t="shared" si="45"/>
        <v>0</v>
      </c>
    </row>
    <row r="178" spans="1:21" x14ac:dyDescent="0.3">
      <c r="A178">
        <f t="shared" si="25"/>
        <v>0.52213114754098355</v>
      </c>
      <c r="B178">
        <f t="shared" si="26"/>
        <v>0.47786885245901639</v>
      </c>
      <c r="C178">
        <f t="shared" si="27"/>
        <v>0</v>
      </c>
      <c r="D178">
        <f t="shared" si="28"/>
        <v>0</v>
      </c>
      <c r="E178">
        <f t="shared" si="29"/>
        <v>0</v>
      </c>
      <c r="F178">
        <f t="shared" si="30"/>
        <v>0</v>
      </c>
      <c r="G178">
        <f t="shared" si="31"/>
        <v>0</v>
      </c>
      <c r="H178">
        <f t="shared" si="32"/>
        <v>0</v>
      </c>
      <c r="I178">
        <f t="shared" si="33"/>
        <v>0</v>
      </c>
      <c r="J178">
        <f t="shared" si="34"/>
        <v>0.4059040590405904</v>
      </c>
      <c r="K178">
        <f t="shared" si="35"/>
        <v>0.59409594095940954</v>
      </c>
      <c r="L178">
        <f t="shared" si="36"/>
        <v>0</v>
      </c>
      <c r="M178">
        <f t="shared" si="37"/>
        <v>0</v>
      </c>
      <c r="N178">
        <f t="shared" si="38"/>
        <v>0</v>
      </c>
      <c r="O178">
        <f t="shared" si="39"/>
        <v>9.9263703299700023E-2</v>
      </c>
      <c r="P178">
        <f t="shared" si="40"/>
        <v>0.17725661303517862</v>
      </c>
      <c r="Q178">
        <f t="shared" si="41"/>
        <v>0.17725661303517862</v>
      </c>
      <c r="R178">
        <f t="shared" si="42"/>
        <v>0.19498227433869647</v>
      </c>
      <c r="S178">
        <f t="shared" si="43"/>
        <v>0.35124079629124627</v>
      </c>
      <c r="T178">
        <f t="shared" si="44"/>
        <v>0</v>
      </c>
      <c r="U178">
        <f t="shared" si="45"/>
        <v>0</v>
      </c>
    </row>
    <row r="179" spans="1:21" x14ac:dyDescent="0.3">
      <c r="A179">
        <f t="shared" si="25"/>
        <v>0.52213114754098355</v>
      </c>
      <c r="B179">
        <f t="shared" si="26"/>
        <v>0.47786885245901639</v>
      </c>
      <c r="C179">
        <f t="shared" si="27"/>
        <v>0</v>
      </c>
      <c r="D179">
        <f t="shared" si="28"/>
        <v>0</v>
      </c>
      <c r="E179">
        <f t="shared" si="29"/>
        <v>0</v>
      </c>
      <c r="F179">
        <f t="shared" si="30"/>
        <v>0</v>
      </c>
      <c r="G179">
        <f t="shared" si="31"/>
        <v>0</v>
      </c>
      <c r="H179">
        <f t="shared" si="32"/>
        <v>0</v>
      </c>
      <c r="I179">
        <f t="shared" si="33"/>
        <v>0</v>
      </c>
      <c r="J179">
        <f t="shared" si="34"/>
        <v>0.4059040590405904</v>
      </c>
      <c r="K179">
        <f t="shared" si="35"/>
        <v>0.59409594095940954</v>
      </c>
      <c r="L179">
        <f t="shared" si="36"/>
        <v>0</v>
      </c>
      <c r="M179">
        <f t="shared" si="37"/>
        <v>0</v>
      </c>
      <c r="N179">
        <f t="shared" si="38"/>
        <v>0</v>
      </c>
      <c r="O179">
        <f t="shared" si="39"/>
        <v>9.9263703299700023E-2</v>
      </c>
      <c r="P179">
        <f t="shared" si="40"/>
        <v>0.17725661303517862</v>
      </c>
      <c r="Q179">
        <f t="shared" si="41"/>
        <v>0.17725661303517862</v>
      </c>
      <c r="R179">
        <f t="shared" si="42"/>
        <v>0.19498227433869647</v>
      </c>
      <c r="S179">
        <f t="shared" si="43"/>
        <v>0.35124079629124627</v>
      </c>
      <c r="T179">
        <f t="shared" si="44"/>
        <v>0</v>
      </c>
      <c r="U179">
        <f t="shared" si="45"/>
        <v>0</v>
      </c>
    </row>
    <row r="180" spans="1:21" x14ac:dyDescent="0.3">
      <c r="A180">
        <f t="shared" si="25"/>
        <v>0.52213114754098355</v>
      </c>
      <c r="B180">
        <f t="shared" si="26"/>
        <v>0.47786885245901639</v>
      </c>
      <c r="C180">
        <f t="shared" si="27"/>
        <v>0</v>
      </c>
      <c r="D180">
        <f t="shared" si="28"/>
        <v>0</v>
      </c>
      <c r="E180">
        <f t="shared" si="29"/>
        <v>0</v>
      </c>
      <c r="F180">
        <f t="shared" si="30"/>
        <v>0</v>
      </c>
      <c r="G180">
        <f t="shared" si="31"/>
        <v>0</v>
      </c>
      <c r="H180">
        <f t="shared" si="32"/>
        <v>0</v>
      </c>
      <c r="I180">
        <f t="shared" si="33"/>
        <v>0</v>
      </c>
      <c r="J180">
        <f t="shared" si="34"/>
        <v>0.4059040590405904</v>
      </c>
      <c r="K180">
        <f t="shared" si="35"/>
        <v>0.59409594095940954</v>
      </c>
      <c r="L180">
        <f t="shared" si="36"/>
        <v>0</v>
      </c>
      <c r="M180">
        <f t="shared" si="37"/>
        <v>0</v>
      </c>
      <c r="N180">
        <f t="shared" si="38"/>
        <v>0</v>
      </c>
      <c r="O180">
        <f t="shared" si="39"/>
        <v>9.9263703299700023E-2</v>
      </c>
      <c r="P180">
        <f t="shared" si="40"/>
        <v>0.17725661303517862</v>
      </c>
      <c r="Q180">
        <f t="shared" si="41"/>
        <v>0.17725661303517862</v>
      </c>
      <c r="R180">
        <f t="shared" si="42"/>
        <v>0.19498227433869647</v>
      </c>
      <c r="S180">
        <f t="shared" si="43"/>
        <v>0.35124079629124627</v>
      </c>
      <c r="T180">
        <f t="shared" si="44"/>
        <v>0</v>
      </c>
      <c r="U180">
        <f t="shared" si="45"/>
        <v>0</v>
      </c>
    </row>
    <row r="181" spans="1:21" x14ac:dyDescent="0.3">
      <c r="A181">
        <f t="shared" si="25"/>
        <v>0.52213114754098355</v>
      </c>
      <c r="B181">
        <f t="shared" si="26"/>
        <v>0.47786885245901639</v>
      </c>
      <c r="C181">
        <f t="shared" si="27"/>
        <v>0</v>
      </c>
      <c r="D181">
        <f t="shared" si="28"/>
        <v>0</v>
      </c>
      <c r="E181">
        <f t="shared" si="29"/>
        <v>0</v>
      </c>
      <c r="F181">
        <f t="shared" si="30"/>
        <v>0</v>
      </c>
      <c r="G181">
        <f t="shared" si="31"/>
        <v>0</v>
      </c>
      <c r="H181">
        <f t="shared" si="32"/>
        <v>0</v>
      </c>
      <c r="I181">
        <f t="shared" si="33"/>
        <v>0</v>
      </c>
      <c r="J181">
        <f t="shared" si="34"/>
        <v>0.4059040590405904</v>
      </c>
      <c r="K181">
        <f t="shared" si="35"/>
        <v>0.59409594095940954</v>
      </c>
      <c r="L181">
        <f t="shared" si="36"/>
        <v>0</v>
      </c>
      <c r="M181">
        <f t="shared" si="37"/>
        <v>0</v>
      </c>
      <c r="N181">
        <f t="shared" si="38"/>
        <v>0</v>
      </c>
      <c r="O181">
        <f t="shared" si="39"/>
        <v>9.9263703299700023E-2</v>
      </c>
      <c r="P181">
        <f t="shared" si="40"/>
        <v>0.17725661303517862</v>
      </c>
      <c r="Q181">
        <f t="shared" si="41"/>
        <v>0.17725661303517862</v>
      </c>
      <c r="R181">
        <f t="shared" si="42"/>
        <v>0.19498227433869647</v>
      </c>
      <c r="S181">
        <f t="shared" si="43"/>
        <v>0.35124079629124627</v>
      </c>
      <c r="T181">
        <f t="shared" si="44"/>
        <v>0</v>
      </c>
      <c r="U181">
        <f t="shared" si="45"/>
        <v>0</v>
      </c>
    </row>
    <row r="182" spans="1:21" x14ac:dyDescent="0.3">
      <c r="A182">
        <f t="shared" si="25"/>
        <v>0.52213114754098355</v>
      </c>
      <c r="B182">
        <f t="shared" si="26"/>
        <v>0.47786885245901639</v>
      </c>
      <c r="C182">
        <f t="shared" si="27"/>
        <v>0</v>
      </c>
      <c r="D182">
        <f t="shared" si="28"/>
        <v>0</v>
      </c>
      <c r="E182">
        <f t="shared" si="29"/>
        <v>0</v>
      </c>
      <c r="F182">
        <f t="shared" si="30"/>
        <v>0</v>
      </c>
      <c r="G182">
        <f t="shared" si="31"/>
        <v>0</v>
      </c>
      <c r="H182">
        <f t="shared" si="32"/>
        <v>0</v>
      </c>
      <c r="I182">
        <f t="shared" si="33"/>
        <v>0</v>
      </c>
      <c r="J182">
        <f t="shared" si="34"/>
        <v>0.4059040590405904</v>
      </c>
      <c r="K182">
        <f t="shared" si="35"/>
        <v>0.59409594095940954</v>
      </c>
      <c r="L182">
        <f t="shared" si="36"/>
        <v>0</v>
      </c>
      <c r="M182">
        <f t="shared" si="37"/>
        <v>0</v>
      </c>
      <c r="N182">
        <f t="shared" si="38"/>
        <v>0</v>
      </c>
      <c r="O182">
        <f t="shared" si="39"/>
        <v>9.9263703299700023E-2</v>
      </c>
      <c r="P182">
        <f t="shared" si="40"/>
        <v>0.17725661303517862</v>
      </c>
      <c r="Q182">
        <f t="shared" si="41"/>
        <v>0.17725661303517862</v>
      </c>
      <c r="R182">
        <f t="shared" si="42"/>
        <v>0.19498227433869647</v>
      </c>
      <c r="S182">
        <f t="shared" si="43"/>
        <v>0.35124079629124627</v>
      </c>
      <c r="T182">
        <f t="shared" si="44"/>
        <v>0</v>
      </c>
      <c r="U182">
        <f t="shared" si="45"/>
        <v>0</v>
      </c>
    </row>
    <row r="183" spans="1:21" x14ac:dyDescent="0.3">
      <c r="A183">
        <f t="shared" si="25"/>
        <v>0.52213114754098355</v>
      </c>
      <c r="B183">
        <f t="shared" si="26"/>
        <v>0.47786885245901639</v>
      </c>
      <c r="C183">
        <f t="shared" si="27"/>
        <v>0</v>
      </c>
      <c r="D183">
        <f t="shared" si="28"/>
        <v>0</v>
      </c>
      <c r="E183">
        <f t="shared" si="29"/>
        <v>0</v>
      </c>
      <c r="F183">
        <f t="shared" si="30"/>
        <v>0</v>
      </c>
      <c r="G183">
        <f t="shared" si="31"/>
        <v>0</v>
      </c>
      <c r="H183">
        <f t="shared" si="32"/>
        <v>0</v>
      </c>
      <c r="I183">
        <f t="shared" si="33"/>
        <v>0</v>
      </c>
      <c r="J183">
        <f t="shared" si="34"/>
        <v>0.4059040590405904</v>
      </c>
      <c r="K183">
        <f t="shared" si="35"/>
        <v>0.59409594095940954</v>
      </c>
      <c r="L183">
        <f t="shared" si="36"/>
        <v>0</v>
      </c>
      <c r="M183">
        <f t="shared" si="37"/>
        <v>0</v>
      </c>
      <c r="N183">
        <f t="shared" si="38"/>
        <v>0</v>
      </c>
      <c r="O183">
        <f t="shared" si="39"/>
        <v>9.9263703299700023E-2</v>
      </c>
      <c r="P183">
        <f t="shared" si="40"/>
        <v>0.17725661303517862</v>
      </c>
      <c r="Q183">
        <f t="shared" si="41"/>
        <v>0.17725661303517862</v>
      </c>
      <c r="R183">
        <f t="shared" si="42"/>
        <v>0.19498227433869647</v>
      </c>
      <c r="S183">
        <f t="shared" si="43"/>
        <v>0.35124079629124627</v>
      </c>
      <c r="T183">
        <f t="shared" si="44"/>
        <v>0</v>
      </c>
      <c r="U183">
        <f t="shared" si="45"/>
        <v>0</v>
      </c>
    </row>
    <row r="184" spans="1:21" x14ac:dyDescent="0.3">
      <c r="A184">
        <f t="shared" si="25"/>
        <v>0.52213114754098355</v>
      </c>
      <c r="B184">
        <f t="shared" si="26"/>
        <v>0.47786885245901639</v>
      </c>
      <c r="C184">
        <f t="shared" si="27"/>
        <v>0</v>
      </c>
      <c r="D184">
        <f t="shared" si="28"/>
        <v>0</v>
      </c>
      <c r="E184">
        <f t="shared" si="29"/>
        <v>0</v>
      </c>
      <c r="F184">
        <f t="shared" si="30"/>
        <v>0</v>
      </c>
      <c r="G184">
        <f t="shared" si="31"/>
        <v>0</v>
      </c>
      <c r="H184">
        <f t="shared" si="32"/>
        <v>0</v>
      </c>
      <c r="I184">
        <f t="shared" si="33"/>
        <v>0</v>
      </c>
      <c r="J184">
        <f t="shared" si="34"/>
        <v>0.4059040590405904</v>
      </c>
      <c r="K184">
        <f t="shared" si="35"/>
        <v>0.59409594095940954</v>
      </c>
      <c r="L184">
        <f t="shared" si="36"/>
        <v>0</v>
      </c>
      <c r="M184">
        <f t="shared" si="37"/>
        <v>0</v>
      </c>
      <c r="N184">
        <f t="shared" si="38"/>
        <v>0</v>
      </c>
      <c r="O184">
        <f t="shared" si="39"/>
        <v>9.9263703299700023E-2</v>
      </c>
      <c r="P184">
        <f t="shared" si="40"/>
        <v>0.17725661303517862</v>
      </c>
      <c r="Q184">
        <f t="shared" si="41"/>
        <v>0.17725661303517862</v>
      </c>
      <c r="R184">
        <f t="shared" si="42"/>
        <v>0.19498227433869647</v>
      </c>
      <c r="S184">
        <f t="shared" si="43"/>
        <v>0.35124079629124627</v>
      </c>
      <c r="T184">
        <f t="shared" si="44"/>
        <v>0</v>
      </c>
      <c r="U184">
        <f t="shared" si="45"/>
        <v>0</v>
      </c>
    </row>
    <row r="185" spans="1:21" x14ac:dyDescent="0.3">
      <c r="A185">
        <f t="shared" si="25"/>
        <v>0.52213114754098355</v>
      </c>
      <c r="B185">
        <f t="shared" si="26"/>
        <v>0.47786885245901639</v>
      </c>
      <c r="C185">
        <f t="shared" si="27"/>
        <v>0</v>
      </c>
      <c r="D185">
        <f t="shared" si="28"/>
        <v>0</v>
      </c>
      <c r="E185">
        <f t="shared" si="29"/>
        <v>0</v>
      </c>
      <c r="F185">
        <f t="shared" si="30"/>
        <v>0</v>
      </c>
      <c r="G185">
        <f t="shared" si="31"/>
        <v>0</v>
      </c>
      <c r="H185">
        <f t="shared" si="32"/>
        <v>0</v>
      </c>
      <c r="I185">
        <f t="shared" si="33"/>
        <v>0</v>
      </c>
      <c r="J185">
        <f t="shared" si="34"/>
        <v>0.4059040590405904</v>
      </c>
      <c r="K185">
        <f t="shared" si="35"/>
        <v>0.59409594095940954</v>
      </c>
      <c r="L185">
        <f t="shared" si="36"/>
        <v>0</v>
      </c>
      <c r="M185">
        <f t="shared" si="37"/>
        <v>0</v>
      </c>
      <c r="N185">
        <f t="shared" si="38"/>
        <v>0</v>
      </c>
      <c r="O185">
        <f t="shared" si="39"/>
        <v>9.9263703299700023E-2</v>
      </c>
      <c r="P185">
        <f t="shared" si="40"/>
        <v>0.17725661303517862</v>
      </c>
      <c r="Q185">
        <f t="shared" si="41"/>
        <v>0.17725661303517862</v>
      </c>
      <c r="R185">
        <f t="shared" si="42"/>
        <v>0.19498227433869647</v>
      </c>
      <c r="S185">
        <f t="shared" si="43"/>
        <v>0.35124079629124627</v>
      </c>
      <c r="T185">
        <f t="shared" si="44"/>
        <v>0</v>
      </c>
      <c r="U185">
        <f t="shared" si="45"/>
        <v>0</v>
      </c>
    </row>
    <row r="186" spans="1:21" x14ac:dyDescent="0.3">
      <c r="A186">
        <f t="shared" si="25"/>
        <v>0.52213114754098355</v>
      </c>
      <c r="B186">
        <f t="shared" si="26"/>
        <v>0.47786885245901639</v>
      </c>
      <c r="C186">
        <f t="shared" si="27"/>
        <v>0</v>
      </c>
      <c r="D186">
        <f t="shared" si="28"/>
        <v>0</v>
      </c>
      <c r="E186">
        <f t="shared" si="29"/>
        <v>0</v>
      </c>
      <c r="F186">
        <f t="shared" si="30"/>
        <v>0</v>
      </c>
      <c r="G186">
        <f t="shared" si="31"/>
        <v>0</v>
      </c>
      <c r="H186">
        <f t="shared" si="32"/>
        <v>0</v>
      </c>
      <c r="I186">
        <f t="shared" si="33"/>
        <v>0</v>
      </c>
      <c r="J186">
        <f t="shared" si="34"/>
        <v>0.4059040590405904</v>
      </c>
      <c r="K186">
        <f t="shared" si="35"/>
        <v>0.59409594095940954</v>
      </c>
      <c r="L186">
        <f t="shared" si="36"/>
        <v>0</v>
      </c>
      <c r="M186">
        <f t="shared" si="37"/>
        <v>0</v>
      </c>
      <c r="N186">
        <f t="shared" si="38"/>
        <v>0</v>
      </c>
      <c r="O186">
        <f t="shared" si="39"/>
        <v>9.9263703299700023E-2</v>
      </c>
      <c r="P186">
        <f t="shared" si="40"/>
        <v>0.17725661303517862</v>
      </c>
      <c r="Q186">
        <f t="shared" si="41"/>
        <v>0.17725661303517862</v>
      </c>
      <c r="R186">
        <f t="shared" si="42"/>
        <v>0.19498227433869647</v>
      </c>
      <c r="S186">
        <f t="shared" si="43"/>
        <v>0.35124079629124627</v>
      </c>
      <c r="T186">
        <f t="shared" si="44"/>
        <v>0</v>
      </c>
      <c r="U186">
        <f t="shared" si="45"/>
        <v>0</v>
      </c>
    </row>
    <row r="187" spans="1:21" x14ac:dyDescent="0.3">
      <c r="A187">
        <f t="shared" si="25"/>
        <v>0.52213114754098355</v>
      </c>
      <c r="B187">
        <f t="shared" si="26"/>
        <v>0.47786885245901639</v>
      </c>
      <c r="C187">
        <f t="shared" si="27"/>
        <v>0</v>
      </c>
      <c r="D187">
        <f t="shared" si="28"/>
        <v>0</v>
      </c>
      <c r="E187">
        <f t="shared" si="29"/>
        <v>0</v>
      </c>
      <c r="F187">
        <f t="shared" si="30"/>
        <v>0</v>
      </c>
      <c r="G187">
        <f t="shared" si="31"/>
        <v>0</v>
      </c>
      <c r="H187">
        <f t="shared" si="32"/>
        <v>0</v>
      </c>
      <c r="I187">
        <f t="shared" si="33"/>
        <v>0</v>
      </c>
      <c r="J187">
        <f t="shared" si="34"/>
        <v>0.4059040590405904</v>
      </c>
      <c r="K187">
        <f t="shared" si="35"/>
        <v>0.59409594095940954</v>
      </c>
      <c r="L187">
        <f t="shared" si="36"/>
        <v>0</v>
      </c>
      <c r="M187">
        <f t="shared" si="37"/>
        <v>0</v>
      </c>
      <c r="N187">
        <f t="shared" si="38"/>
        <v>0</v>
      </c>
      <c r="O187">
        <f t="shared" si="39"/>
        <v>9.9263703299700023E-2</v>
      </c>
      <c r="P187">
        <f t="shared" si="40"/>
        <v>0.17725661303517862</v>
      </c>
      <c r="Q187">
        <f t="shared" si="41"/>
        <v>0.17725661303517862</v>
      </c>
      <c r="R187">
        <f t="shared" si="42"/>
        <v>0.19498227433869647</v>
      </c>
      <c r="S187">
        <f t="shared" si="43"/>
        <v>0.35124079629124627</v>
      </c>
      <c r="T187">
        <f t="shared" si="44"/>
        <v>0</v>
      </c>
      <c r="U187">
        <f t="shared" si="45"/>
        <v>0</v>
      </c>
    </row>
    <row r="188" spans="1:21" x14ac:dyDescent="0.3">
      <c r="A188">
        <f t="shared" si="25"/>
        <v>0.52213114754098355</v>
      </c>
      <c r="B188">
        <f t="shared" si="26"/>
        <v>0.47786885245901639</v>
      </c>
      <c r="C188">
        <f t="shared" si="27"/>
        <v>0</v>
      </c>
      <c r="D188">
        <f t="shared" si="28"/>
        <v>0</v>
      </c>
      <c r="E188">
        <f t="shared" si="29"/>
        <v>0</v>
      </c>
      <c r="F188">
        <f t="shared" si="30"/>
        <v>0</v>
      </c>
      <c r="G188">
        <f t="shared" si="31"/>
        <v>0</v>
      </c>
      <c r="H188">
        <f t="shared" si="32"/>
        <v>0</v>
      </c>
      <c r="I188">
        <f t="shared" si="33"/>
        <v>0</v>
      </c>
      <c r="J188">
        <f t="shared" si="34"/>
        <v>0.4059040590405904</v>
      </c>
      <c r="K188">
        <f t="shared" si="35"/>
        <v>0.59409594095940954</v>
      </c>
      <c r="L188">
        <f t="shared" si="36"/>
        <v>0</v>
      </c>
      <c r="M188">
        <f t="shared" si="37"/>
        <v>0</v>
      </c>
      <c r="N188">
        <f t="shared" si="38"/>
        <v>0</v>
      </c>
      <c r="O188">
        <f t="shared" si="39"/>
        <v>9.9263703299700023E-2</v>
      </c>
      <c r="P188">
        <f t="shared" si="40"/>
        <v>0.17725661303517862</v>
      </c>
      <c r="Q188">
        <f t="shared" si="41"/>
        <v>0.17725661303517862</v>
      </c>
      <c r="R188">
        <f t="shared" si="42"/>
        <v>0.19498227433869647</v>
      </c>
      <c r="S188">
        <f t="shared" si="43"/>
        <v>0.35124079629124627</v>
      </c>
      <c r="T188">
        <f t="shared" si="44"/>
        <v>0</v>
      </c>
      <c r="U188">
        <f t="shared" si="45"/>
        <v>0</v>
      </c>
    </row>
    <row r="189" spans="1:21" x14ac:dyDescent="0.3">
      <c r="A189">
        <f t="shared" si="25"/>
        <v>0.52213114754098355</v>
      </c>
      <c r="B189">
        <f t="shared" si="26"/>
        <v>0.47786885245901639</v>
      </c>
      <c r="C189">
        <f t="shared" si="27"/>
        <v>0</v>
      </c>
      <c r="D189">
        <f t="shared" si="28"/>
        <v>0</v>
      </c>
      <c r="E189">
        <f t="shared" si="29"/>
        <v>0</v>
      </c>
      <c r="F189">
        <f t="shared" si="30"/>
        <v>0</v>
      </c>
      <c r="G189">
        <f t="shared" si="31"/>
        <v>0</v>
      </c>
      <c r="H189">
        <f t="shared" si="32"/>
        <v>0</v>
      </c>
      <c r="I189">
        <f t="shared" si="33"/>
        <v>0</v>
      </c>
      <c r="J189">
        <f t="shared" si="34"/>
        <v>0.4059040590405904</v>
      </c>
      <c r="K189">
        <f t="shared" si="35"/>
        <v>0.59409594095940954</v>
      </c>
      <c r="L189">
        <f t="shared" si="36"/>
        <v>0</v>
      </c>
      <c r="M189">
        <f t="shared" si="37"/>
        <v>0</v>
      </c>
      <c r="N189">
        <f t="shared" si="38"/>
        <v>0</v>
      </c>
      <c r="O189">
        <f t="shared" si="39"/>
        <v>9.9263703299700023E-2</v>
      </c>
      <c r="P189">
        <f t="shared" si="40"/>
        <v>0.17725661303517862</v>
      </c>
      <c r="Q189">
        <f t="shared" si="41"/>
        <v>0.17725661303517862</v>
      </c>
      <c r="R189">
        <f t="shared" si="42"/>
        <v>0.19498227433869647</v>
      </c>
      <c r="S189">
        <f t="shared" si="43"/>
        <v>0.35124079629124627</v>
      </c>
      <c r="T189">
        <f t="shared" si="44"/>
        <v>0</v>
      </c>
      <c r="U189">
        <f t="shared" si="45"/>
        <v>0</v>
      </c>
    </row>
    <row r="190" spans="1:21" x14ac:dyDescent="0.3">
      <c r="A190">
        <f t="shared" si="25"/>
        <v>0.52213114754098355</v>
      </c>
      <c r="B190">
        <f t="shared" si="26"/>
        <v>0.47786885245901639</v>
      </c>
      <c r="C190">
        <f t="shared" si="27"/>
        <v>0</v>
      </c>
      <c r="D190">
        <f t="shared" si="28"/>
        <v>0</v>
      </c>
      <c r="E190">
        <f t="shared" si="29"/>
        <v>0</v>
      </c>
      <c r="F190">
        <f t="shared" si="30"/>
        <v>0</v>
      </c>
      <c r="G190">
        <f t="shared" si="31"/>
        <v>0</v>
      </c>
      <c r="H190">
        <f t="shared" si="32"/>
        <v>0</v>
      </c>
      <c r="I190">
        <f t="shared" si="33"/>
        <v>0</v>
      </c>
      <c r="J190">
        <f t="shared" si="34"/>
        <v>0.4059040590405904</v>
      </c>
      <c r="K190">
        <f t="shared" si="35"/>
        <v>0.59409594095940954</v>
      </c>
      <c r="L190">
        <f t="shared" si="36"/>
        <v>0</v>
      </c>
      <c r="M190">
        <f t="shared" si="37"/>
        <v>0</v>
      </c>
      <c r="N190">
        <f t="shared" si="38"/>
        <v>0</v>
      </c>
      <c r="O190">
        <f t="shared" si="39"/>
        <v>9.9263703299700023E-2</v>
      </c>
      <c r="P190">
        <f t="shared" si="40"/>
        <v>0.17725661303517862</v>
      </c>
      <c r="Q190">
        <f t="shared" si="41"/>
        <v>0.17725661303517862</v>
      </c>
      <c r="R190">
        <f t="shared" si="42"/>
        <v>0.19498227433869647</v>
      </c>
      <c r="S190">
        <f t="shared" si="43"/>
        <v>0.35124079629124627</v>
      </c>
      <c r="T190">
        <f t="shared" si="44"/>
        <v>0</v>
      </c>
      <c r="U190">
        <f t="shared" si="45"/>
        <v>0</v>
      </c>
    </row>
    <row r="191" spans="1:21" x14ac:dyDescent="0.3">
      <c r="A191">
        <f t="shared" si="25"/>
        <v>0.52213114754098355</v>
      </c>
      <c r="B191">
        <f t="shared" si="26"/>
        <v>0.47786885245901639</v>
      </c>
      <c r="C191">
        <f t="shared" si="27"/>
        <v>0</v>
      </c>
      <c r="D191">
        <f t="shared" si="28"/>
        <v>0</v>
      </c>
      <c r="E191">
        <f t="shared" si="29"/>
        <v>0</v>
      </c>
      <c r="F191">
        <f t="shared" si="30"/>
        <v>0</v>
      </c>
      <c r="G191">
        <f t="shared" si="31"/>
        <v>0</v>
      </c>
      <c r="H191">
        <f t="shared" si="32"/>
        <v>0</v>
      </c>
      <c r="I191">
        <f t="shared" si="33"/>
        <v>0</v>
      </c>
      <c r="J191">
        <f t="shared" si="34"/>
        <v>0.4059040590405904</v>
      </c>
      <c r="K191">
        <f t="shared" si="35"/>
        <v>0.59409594095940954</v>
      </c>
      <c r="L191">
        <f t="shared" si="36"/>
        <v>0</v>
      </c>
      <c r="M191">
        <f t="shared" si="37"/>
        <v>0</v>
      </c>
      <c r="N191">
        <f t="shared" si="38"/>
        <v>0</v>
      </c>
      <c r="O191">
        <f t="shared" si="39"/>
        <v>9.9263703299700023E-2</v>
      </c>
      <c r="P191">
        <f t="shared" si="40"/>
        <v>0.17725661303517862</v>
      </c>
      <c r="Q191">
        <f t="shared" si="41"/>
        <v>0.17725661303517862</v>
      </c>
      <c r="R191">
        <f t="shared" si="42"/>
        <v>0.19498227433869647</v>
      </c>
      <c r="S191">
        <f t="shared" si="43"/>
        <v>0.35124079629124627</v>
      </c>
      <c r="T191">
        <f t="shared" si="44"/>
        <v>0</v>
      </c>
      <c r="U191">
        <f t="shared" si="45"/>
        <v>0</v>
      </c>
    </row>
    <row r="192" spans="1:21" x14ac:dyDescent="0.3">
      <c r="A192">
        <f t="shared" si="25"/>
        <v>0.52213114754098355</v>
      </c>
      <c r="B192">
        <f t="shared" si="26"/>
        <v>0.47786885245901639</v>
      </c>
      <c r="C192">
        <f t="shared" si="27"/>
        <v>0</v>
      </c>
      <c r="D192">
        <f t="shared" si="28"/>
        <v>0</v>
      </c>
      <c r="E192">
        <f t="shared" si="29"/>
        <v>0</v>
      </c>
      <c r="F192">
        <f t="shared" si="30"/>
        <v>0</v>
      </c>
      <c r="G192">
        <f t="shared" si="31"/>
        <v>0</v>
      </c>
      <c r="H192">
        <f t="shared" si="32"/>
        <v>0</v>
      </c>
      <c r="I192">
        <f t="shared" si="33"/>
        <v>0</v>
      </c>
      <c r="J192">
        <f t="shared" si="34"/>
        <v>0.4059040590405904</v>
      </c>
      <c r="K192">
        <f t="shared" si="35"/>
        <v>0.59409594095940954</v>
      </c>
      <c r="L192">
        <f t="shared" si="36"/>
        <v>0</v>
      </c>
      <c r="M192">
        <f t="shared" si="37"/>
        <v>0</v>
      </c>
      <c r="N192">
        <f t="shared" si="38"/>
        <v>0</v>
      </c>
      <c r="O192">
        <f t="shared" si="39"/>
        <v>9.9263703299700023E-2</v>
      </c>
      <c r="P192">
        <f t="shared" si="40"/>
        <v>0.17725661303517862</v>
      </c>
      <c r="Q192">
        <f t="shared" si="41"/>
        <v>0.17725661303517862</v>
      </c>
      <c r="R192">
        <f t="shared" si="42"/>
        <v>0.19498227433869647</v>
      </c>
      <c r="S192">
        <f t="shared" si="43"/>
        <v>0.35124079629124627</v>
      </c>
      <c r="T192">
        <f t="shared" si="44"/>
        <v>0</v>
      </c>
      <c r="U192">
        <f t="shared" si="45"/>
        <v>0</v>
      </c>
    </row>
    <row r="193" spans="1:21" x14ac:dyDescent="0.3">
      <c r="A193">
        <f t="shared" si="25"/>
        <v>0.52213114754098355</v>
      </c>
      <c r="B193">
        <f t="shared" si="26"/>
        <v>0.47786885245901639</v>
      </c>
      <c r="C193">
        <f t="shared" si="27"/>
        <v>0</v>
      </c>
      <c r="D193">
        <f t="shared" si="28"/>
        <v>0</v>
      </c>
      <c r="E193">
        <f t="shared" si="29"/>
        <v>0</v>
      </c>
      <c r="F193">
        <f t="shared" si="30"/>
        <v>0</v>
      </c>
      <c r="G193">
        <f t="shared" si="31"/>
        <v>0</v>
      </c>
      <c r="H193">
        <f t="shared" si="32"/>
        <v>0</v>
      </c>
      <c r="I193">
        <f t="shared" si="33"/>
        <v>0</v>
      </c>
      <c r="J193">
        <f t="shared" si="34"/>
        <v>0.4059040590405904</v>
      </c>
      <c r="K193">
        <f t="shared" si="35"/>
        <v>0.59409594095940954</v>
      </c>
      <c r="L193">
        <f t="shared" si="36"/>
        <v>0</v>
      </c>
      <c r="M193">
        <f t="shared" si="37"/>
        <v>0</v>
      </c>
      <c r="N193">
        <f t="shared" si="38"/>
        <v>0</v>
      </c>
      <c r="O193">
        <f t="shared" si="39"/>
        <v>9.9263703299700023E-2</v>
      </c>
      <c r="P193">
        <f t="shared" si="40"/>
        <v>0.17725661303517862</v>
      </c>
      <c r="Q193">
        <f t="shared" si="41"/>
        <v>0.17725661303517862</v>
      </c>
      <c r="R193">
        <f t="shared" si="42"/>
        <v>0.19498227433869647</v>
      </c>
      <c r="S193">
        <f t="shared" si="43"/>
        <v>0.35124079629124627</v>
      </c>
      <c r="T193">
        <f t="shared" si="44"/>
        <v>0</v>
      </c>
      <c r="U193">
        <f t="shared" si="45"/>
        <v>0</v>
      </c>
    </row>
    <row r="194" spans="1:21" x14ac:dyDescent="0.3">
      <c r="A194">
        <f t="shared" si="25"/>
        <v>0.52213114754098355</v>
      </c>
      <c r="B194">
        <f t="shared" si="26"/>
        <v>0.47786885245901639</v>
      </c>
      <c r="C194">
        <f t="shared" si="27"/>
        <v>0</v>
      </c>
      <c r="D194">
        <f t="shared" si="28"/>
        <v>0</v>
      </c>
      <c r="E194">
        <f t="shared" si="29"/>
        <v>0</v>
      </c>
      <c r="F194">
        <f t="shared" si="30"/>
        <v>0</v>
      </c>
      <c r="G194">
        <f t="shared" si="31"/>
        <v>0</v>
      </c>
      <c r="H194">
        <f t="shared" si="32"/>
        <v>0</v>
      </c>
      <c r="I194">
        <f t="shared" si="33"/>
        <v>0</v>
      </c>
      <c r="J194">
        <f t="shared" si="34"/>
        <v>0.4059040590405904</v>
      </c>
      <c r="K194">
        <f t="shared" si="35"/>
        <v>0.59409594095940954</v>
      </c>
      <c r="L194">
        <f t="shared" si="36"/>
        <v>0</v>
      </c>
      <c r="M194">
        <f t="shared" si="37"/>
        <v>0</v>
      </c>
      <c r="N194">
        <f t="shared" si="38"/>
        <v>0</v>
      </c>
      <c r="O194">
        <f t="shared" si="39"/>
        <v>9.9263703299700023E-2</v>
      </c>
      <c r="P194">
        <f t="shared" si="40"/>
        <v>0.17725661303517862</v>
      </c>
      <c r="Q194">
        <f t="shared" si="41"/>
        <v>0.17725661303517862</v>
      </c>
      <c r="R194">
        <f t="shared" si="42"/>
        <v>0.19498227433869647</v>
      </c>
      <c r="S194">
        <f t="shared" si="43"/>
        <v>0.35124079629124627</v>
      </c>
      <c r="T194">
        <f t="shared" si="44"/>
        <v>0</v>
      </c>
      <c r="U194">
        <f t="shared" si="45"/>
        <v>0</v>
      </c>
    </row>
    <row r="195" spans="1:21" x14ac:dyDescent="0.3">
      <c r="A195">
        <f t="shared" si="25"/>
        <v>0.52213114754098355</v>
      </c>
      <c r="B195">
        <f t="shared" si="26"/>
        <v>0.47786885245901639</v>
      </c>
      <c r="C195">
        <f t="shared" si="27"/>
        <v>0</v>
      </c>
      <c r="D195">
        <f t="shared" si="28"/>
        <v>0</v>
      </c>
      <c r="E195">
        <f t="shared" si="29"/>
        <v>0</v>
      </c>
      <c r="F195">
        <f t="shared" si="30"/>
        <v>0</v>
      </c>
      <c r="G195">
        <f t="shared" si="31"/>
        <v>0</v>
      </c>
      <c r="H195">
        <f t="shared" si="32"/>
        <v>0</v>
      </c>
      <c r="I195">
        <f t="shared" si="33"/>
        <v>0</v>
      </c>
      <c r="J195">
        <f t="shared" si="34"/>
        <v>0.4059040590405904</v>
      </c>
      <c r="K195">
        <f t="shared" si="35"/>
        <v>0.59409594095940954</v>
      </c>
      <c r="L195">
        <f t="shared" si="36"/>
        <v>0</v>
      </c>
      <c r="M195">
        <f t="shared" si="37"/>
        <v>0</v>
      </c>
      <c r="N195">
        <f t="shared" si="38"/>
        <v>0</v>
      </c>
      <c r="O195">
        <f t="shared" si="39"/>
        <v>9.9263703299700023E-2</v>
      </c>
      <c r="P195">
        <f t="shared" si="40"/>
        <v>0.17725661303517862</v>
      </c>
      <c r="Q195">
        <f t="shared" si="41"/>
        <v>0.17725661303517862</v>
      </c>
      <c r="R195">
        <f t="shared" si="42"/>
        <v>0.19498227433869647</v>
      </c>
      <c r="S195">
        <f t="shared" si="43"/>
        <v>0.35124079629124627</v>
      </c>
      <c r="T195">
        <f t="shared" si="44"/>
        <v>0</v>
      </c>
      <c r="U195">
        <f t="shared" si="45"/>
        <v>0</v>
      </c>
    </row>
    <row r="196" spans="1:21" x14ac:dyDescent="0.3">
      <c r="A196">
        <f t="shared" si="25"/>
        <v>0.52213114754098355</v>
      </c>
      <c r="B196">
        <f t="shared" si="26"/>
        <v>0.47786885245901639</v>
      </c>
      <c r="C196">
        <f t="shared" si="27"/>
        <v>0</v>
      </c>
      <c r="D196">
        <f t="shared" si="28"/>
        <v>0</v>
      </c>
      <c r="E196">
        <f t="shared" si="29"/>
        <v>0</v>
      </c>
      <c r="F196">
        <f t="shared" si="30"/>
        <v>0</v>
      </c>
      <c r="G196">
        <f t="shared" si="31"/>
        <v>0</v>
      </c>
      <c r="H196">
        <f t="shared" si="32"/>
        <v>0</v>
      </c>
      <c r="I196">
        <f t="shared" si="33"/>
        <v>0</v>
      </c>
      <c r="J196">
        <f t="shared" si="34"/>
        <v>0.4059040590405904</v>
      </c>
      <c r="K196">
        <f t="shared" si="35"/>
        <v>0.59409594095940954</v>
      </c>
      <c r="L196">
        <f t="shared" si="36"/>
        <v>0</v>
      </c>
      <c r="M196">
        <f t="shared" si="37"/>
        <v>0</v>
      </c>
      <c r="N196">
        <f t="shared" si="38"/>
        <v>0</v>
      </c>
      <c r="O196">
        <f t="shared" si="39"/>
        <v>9.9263703299700023E-2</v>
      </c>
      <c r="P196">
        <f t="shared" si="40"/>
        <v>0.17725661303517862</v>
      </c>
      <c r="Q196">
        <f t="shared" si="41"/>
        <v>0.17725661303517862</v>
      </c>
      <c r="R196">
        <f t="shared" si="42"/>
        <v>0.19498227433869647</v>
      </c>
      <c r="S196">
        <f t="shared" si="43"/>
        <v>0.35124079629124627</v>
      </c>
      <c r="T196">
        <f t="shared" si="44"/>
        <v>0</v>
      </c>
      <c r="U196">
        <f t="shared" si="45"/>
        <v>0</v>
      </c>
    </row>
    <row r="197" spans="1:21" x14ac:dyDescent="0.3">
      <c r="A197">
        <f t="shared" si="25"/>
        <v>0.52213114754098355</v>
      </c>
      <c r="B197">
        <f t="shared" si="26"/>
        <v>0.47786885245901639</v>
      </c>
      <c r="C197">
        <f t="shared" si="27"/>
        <v>0</v>
      </c>
      <c r="D197">
        <f t="shared" si="28"/>
        <v>0</v>
      </c>
      <c r="E197">
        <f t="shared" si="29"/>
        <v>0</v>
      </c>
      <c r="F197">
        <f t="shared" si="30"/>
        <v>0</v>
      </c>
      <c r="G197">
        <f t="shared" si="31"/>
        <v>0</v>
      </c>
      <c r="H197">
        <f t="shared" si="32"/>
        <v>0</v>
      </c>
      <c r="I197">
        <f t="shared" si="33"/>
        <v>0</v>
      </c>
      <c r="J197">
        <f t="shared" si="34"/>
        <v>0.4059040590405904</v>
      </c>
      <c r="K197">
        <f t="shared" si="35"/>
        <v>0.59409594095940954</v>
      </c>
      <c r="L197">
        <f t="shared" si="36"/>
        <v>0</v>
      </c>
      <c r="M197">
        <f t="shared" si="37"/>
        <v>0</v>
      </c>
      <c r="N197">
        <f t="shared" si="38"/>
        <v>0</v>
      </c>
      <c r="O197">
        <f t="shared" si="39"/>
        <v>9.9263703299700023E-2</v>
      </c>
      <c r="P197">
        <f t="shared" si="40"/>
        <v>0.17725661303517862</v>
      </c>
      <c r="Q197">
        <f t="shared" si="41"/>
        <v>0.17725661303517862</v>
      </c>
      <c r="R197">
        <f t="shared" si="42"/>
        <v>0.19498227433869647</v>
      </c>
      <c r="S197">
        <f t="shared" si="43"/>
        <v>0.35124079629124627</v>
      </c>
      <c r="T197">
        <f t="shared" si="44"/>
        <v>0</v>
      </c>
      <c r="U197">
        <f t="shared" si="45"/>
        <v>0</v>
      </c>
    </row>
    <row r="198" spans="1:21" x14ac:dyDescent="0.3">
      <c r="A198">
        <f t="shared" si="25"/>
        <v>0.52213114754098355</v>
      </c>
      <c r="B198">
        <f t="shared" si="26"/>
        <v>0.47786885245901639</v>
      </c>
      <c r="C198">
        <f t="shared" si="27"/>
        <v>0</v>
      </c>
      <c r="D198">
        <f t="shared" si="28"/>
        <v>0</v>
      </c>
      <c r="E198">
        <f t="shared" si="29"/>
        <v>0</v>
      </c>
      <c r="F198">
        <f t="shared" si="30"/>
        <v>0</v>
      </c>
      <c r="G198">
        <f t="shared" si="31"/>
        <v>0</v>
      </c>
      <c r="H198">
        <f t="shared" si="32"/>
        <v>0</v>
      </c>
      <c r="I198">
        <f t="shared" si="33"/>
        <v>0</v>
      </c>
      <c r="J198">
        <f t="shared" si="34"/>
        <v>0.4059040590405904</v>
      </c>
      <c r="K198">
        <f t="shared" si="35"/>
        <v>0.59409594095940954</v>
      </c>
      <c r="L198">
        <f t="shared" si="36"/>
        <v>0</v>
      </c>
      <c r="M198">
        <f t="shared" si="37"/>
        <v>0</v>
      </c>
      <c r="N198">
        <f t="shared" si="38"/>
        <v>0</v>
      </c>
      <c r="O198">
        <f t="shared" si="39"/>
        <v>9.9263703299700023E-2</v>
      </c>
      <c r="P198">
        <f t="shared" si="40"/>
        <v>0.17725661303517862</v>
      </c>
      <c r="Q198">
        <f t="shared" si="41"/>
        <v>0.17725661303517862</v>
      </c>
      <c r="R198">
        <f t="shared" si="42"/>
        <v>0.19498227433869647</v>
      </c>
      <c r="S198">
        <f t="shared" si="43"/>
        <v>0.35124079629124627</v>
      </c>
      <c r="T198">
        <f t="shared" si="44"/>
        <v>0</v>
      </c>
      <c r="U198">
        <f t="shared" si="45"/>
        <v>0</v>
      </c>
    </row>
    <row r="199" spans="1:21" x14ac:dyDescent="0.3">
      <c r="A199">
        <f t="shared" si="25"/>
        <v>0.52213114754098355</v>
      </c>
      <c r="B199">
        <f t="shared" si="26"/>
        <v>0.47786885245901639</v>
      </c>
      <c r="C199">
        <f t="shared" si="27"/>
        <v>0</v>
      </c>
      <c r="D199">
        <f t="shared" si="28"/>
        <v>0</v>
      </c>
      <c r="E199">
        <f t="shared" si="29"/>
        <v>0</v>
      </c>
      <c r="F199">
        <f t="shared" si="30"/>
        <v>0</v>
      </c>
      <c r="G199">
        <f t="shared" si="31"/>
        <v>0</v>
      </c>
      <c r="H199">
        <f t="shared" si="32"/>
        <v>0</v>
      </c>
      <c r="I199">
        <f t="shared" si="33"/>
        <v>0</v>
      </c>
      <c r="J199">
        <f t="shared" si="34"/>
        <v>0.4059040590405904</v>
      </c>
      <c r="K199">
        <f t="shared" si="35"/>
        <v>0.59409594095940954</v>
      </c>
      <c r="L199">
        <f t="shared" si="36"/>
        <v>0</v>
      </c>
      <c r="M199">
        <f t="shared" si="37"/>
        <v>0</v>
      </c>
      <c r="N199">
        <f t="shared" si="38"/>
        <v>0</v>
      </c>
      <c r="O199">
        <f t="shared" si="39"/>
        <v>9.9263703299700023E-2</v>
      </c>
      <c r="P199">
        <f t="shared" si="40"/>
        <v>0.17725661303517862</v>
      </c>
      <c r="Q199">
        <f t="shared" si="41"/>
        <v>0.17725661303517862</v>
      </c>
      <c r="R199">
        <f t="shared" si="42"/>
        <v>0.19498227433869647</v>
      </c>
      <c r="S199">
        <f t="shared" si="43"/>
        <v>0.35124079629124627</v>
      </c>
      <c r="T199">
        <f t="shared" si="44"/>
        <v>0</v>
      </c>
      <c r="U199">
        <f t="shared" si="45"/>
        <v>0</v>
      </c>
    </row>
    <row r="200" spans="1:21" x14ac:dyDescent="0.3">
      <c r="A200">
        <f t="shared" si="25"/>
        <v>0.52213114754098355</v>
      </c>
      <c r="B200">
        <f t="shared" si="26"/>
        <v>0.47786885245901639</v>
      </c>
      <c r="C200">
        <f t="shared" si="27"/>
        <v>0</v>
      </c>
      <c r="D200">
        <f t="shared" si="28"/>
        <v>0</v>
      </c>
      <c r="E200">
        <f t="shared" si="29"/>
        <v>0</v>
      </c>
      <c r="F200">
        <f t="shared" si="30"/>
        <v>0</v>
      </c>
      <c r="G200">
        <f t="shared" si="31"/>
        <v>0</v>
      </c>
      <c r="H200">
        <f t="shared" si="32"/>
        <v>0</v>
      </c>
      <c r="I200">
        <f t="shared" si="33"/>
        <v>0</v>
      </c>
      <c r="J200">
        <f t="shared" si="34"/>
        <v>0.4059040590405904</v>
      </c>
      <c r="K200">
        <f t="shared" si="35"/>
        <v>0.59409594095940954</v>
      </c>
      <c r="L200">
        <f t="shared" si="36"/>
        <v>0</v>
      </c>
      <c r="M200">
        <f t="shared" si="37"/>
        <v>0</v>
      </c>
      <c r="N200">
        <f t="shared" si="38"/>
        <v>0</v>
      </c>
      <c r="O200">
        <f t="shared" si="39"/>
        <v>9.9263703299700023E-2</v>
      </c>
      <c r="P200">
        <f t="shared" si="40"/>
        <v>0.17725661303517862</v>
      </c>
      <c r="Q200">
        <f t="shared" si="41"/>
        <v>0.17725661303517862</v>
      </c>
      <c r="R200">
        <f t="shared" si="42"/>
        <v>0.19498227433869647</v>
      </c>
      <c r="S200">
        <f t="shared" si="43"/>
        <v>0.35124079629124627</v>
      </c>
      <c r="T200">
        <f t="shared" si="44"/>
        <v>0</v>
      </c>
      <c r="U200">
        <f t="shared" si="45"/>
        <v>0</v>
      </c>
    </row>
  </sheetData>
  <sheetProtection algorithmName="SHA-512" hashValue="jo0XHw6kvPkYpDzeEXubZueuxH9awdF9s57dh/NqtwOdkW5WDUHNxqyt0KS9H28zahRSeATQu5p5dB109wdIiQ==" saltValue="QI4iwQtwkAR9HSaX//9c/g==" spinCount="100000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F153"/>
  <sheetViews>
    <sheetView topLeftCell="A4" zoomScale="96" zoomScaleNormal="96" workbookViewId="0">
      <selection activeCell="J143" sqref="J143"/>
    </sheetView>
  </sheetViews>
  <sheetFormatPr defaultRowHeight="14.4" x14ac:dyDescent="0.3"/>
  <cols>
    <col min="15" max="35" width="10.5546875" bestFit="1" customWidth="1"/>
  </cols>
  <sheetData>
    <row r="1" spans="1:84" x14ac:dyDescent="0.3">
      <c r="A1" s="5"/>
      <c r="B1" s="5"/>
      <c r="C1" s="5"/>
      <c r="D1" s="5"/>
      <c r="E1" s="5"/>
      <c r="F1" s="5"/>
      <c r="G1" s="5"/>
      <c r="H1" s="12"/>
      <c r="I1" s="12"/>
      <c r="J1" s="12"/>
      <c r="K1" s="12"/>
      <c r="L1" s="12"/>
      <c r="M1" s="12"/>
      <c r="N1" s="12"/>
      <c r="O1" s="5"/>
      <c r="P1" s="5"/>
      <c r="Q1" s="5"/>
      <c r="R1" s="5"/>
      <c r="S1" s="5"/>
      <c r="T1" s="5"/>
      <c r="U1" s="5"/>
      <c r="V1" s="12"/>
      <c r="W1" s="12"/>
      <c r="X1" s="12"/>
      <c r="Y1" s="12"/>
      <c r="Z1" s="12"/>
      <c r="AA1" s="12"/>
      <c r="AB1" s="12"/>
      <c r="AC1" s="5"/>
      <c r="AD1" s="5"/>
      <c r="AE1" s="5"/>
      <c r="AF1" s="5"/>
      <c r="AG1" s="5"/>
      <c r="AH1" s="5"/>
      <c r="AI1" s="5"/>
      <c r="AJ1" s="12"/>
      <c r="AK1" s="12"/>
      <c r="AL1" s="12"/>
      <c r="AM1" s="12"/>
      <c r="AN1" s="12"/>
      <c r="AO1" s="12"/>
      <c r="AP1" s="12"/>
      <c r="AQ1" s="5"/>
      <c r="AR1" s="5"/>
      <c r="AS1" s="5"/>
      <c r="AT1" s="5"/>
      <c r="AU1" s="5"/>
      <c r="AV1" s="5"/>
      <c r="AW1" s="5"/>
      <c r="AX1" s="12"/>
      <c r="AY1" s="12"/>
      <c r="AZ1" s="12"/>
      <c r="BA1" s="12"/>
      <c r="BB1" s="12"/>
      <c r="BC1" s="12"/>
      <c r="BD1" s="12"/>
      <c r="BE1" s="5"/>
      <c r="BF1" s="5"/>
      <c r="BG1" s="5"/>
      <c r="BH1" s="5"/>
      <c r="BI1" s="5"/>
      <c r="BJ1" s="5"/>
      <c r="BK1" s="5"/>
      <c r="BL1" s="12"/>
      <c r="BM1" s="12"/>
      <c r="BN1" s="12"/>
      <c r="BO1" s="12"/>
      <c r="BP1" s="12"/>
      <c r="BQ1" s="12"/>
      <c r="BR1" s="12"/>
      <c r="BS1" s="5"/>
      <c r="BT1" s="5"/>
      <c r="BU1" s="5"/>
      <c r="BV1" s="5"/>
      <c r="BW1" s="5"/>
      <c r="BX1" s="5"/>
      <c r="BY1" s="5"/>
      <c r="BZ1" s="12"/>
      <c r="CA1" s="12"/>
      <c r="CB1" s="12"/>
      <c r="CC1" s="12"/>
      <c r="CD1" s="12"/>
      <c r="CE1" s="12"/>
      <c r="CF1" s="12"/>
    </row>
    <row r="2" spans="1:84" x14ac:dyDescent="0.3">
      <c r="A2">
        <f>'PO MAPPING'!C5</f>
        <v>3</v>
      </c>
      <c r="B2">
        <f>'PO MAPPING'!D5</f>
        <v>2</v>
      </c>
      <c r="C2">
        <f>'PO MAPPING'!E5</f>
        <v>0</v>
      </c>
      <c r="D2">
        <f>'PO MAPPING'!F5</f>
        <v>1</v>
      </c>
      <c r="E2">
        <f>'PO MAPPING'!G5</f>
        <v>0</v>
      </c>
      <c r="F2">
        <f>'PO MAPPING'!H5</f>
        <v>0</v>
      </c>
      <c r="G2">
        <f>'PO MAPPING'!I5</f>
        <v>0</v>
      </c>
      <c r="H2">
        <f>'PO MAPPING'!C6</f>
        <v>0</v>
      </c>
      <c r="I2">
        <f>'PO MAPPING'!D6</f>
        <v>0</v>
      </c>
      <c r="J2">
        <f>'PO MAPPING'!E6</f>
        <v>3</v>
      </c>
      <c r="K2">
        <f>'PO MAPPING'!F6</f>
        <v>2</v>
      </c>
      <c r="L2">
        <f>'PO MAPPING'!G6</f>
        <v>0</v>
      </c>
      <c r="M2">
        <f>'PO MAPPING'!H6</f>
        <v>0</v>
      </c>
      <c r="N2">
        <f>'PO MAPPING'!I6</f>
        <v>0</v>
      </c>
      <c r="O2">
        <f>'PO MAPPING'!C7</f>
        <v>2</v>
      </c>
      <c r="P2">
        <f>'PO MAPPING'!D7</f>
        <v>0</v>
      </c>
      <c r="Q2">
        <f>'PO MAPPING'!E7</f>
        <v>2</v>
      </c>
      <c r="R2">
        <f>'PO MAPPING'!F7</f>
        <v>0</v>
      </c>
      <c r="S2">
        <f>'PO MAPPING'!G7</f>
        <v>3</v>
      </c>
      <c r="T2">
        <f>'PO MAPPING'!H7</f>
        <v>0</v>
      </c>
      <c r="U2">
        <f>'PO MAPPING'!I7</f>
        <v>0</v>
      </c>
      <c r="V2">
        <f>'PO MAPPING'!C8</f>
        <v>2</v>
      </c>
      <c r="W2">
        <f>'PO MAPPING'!D8</f>
        <v>3</v>
      </c>
      <c r="X2">
        <f>'PO MAPPING'!E8</f>
        <v>0</v>
      </c>
      <c r="Y2">
        <f>'PO MAPPING'!F8</f>
        <v>0</v>
      </c>
      <c r="Z2">
        <f>'PO MAPPING'!G8</f>
        <v>2</v>
      </c>
      <c r="AA2">
        <f>'PO MAPPING'!H8</f>
        <v>0</v>
      </c>
      <c r="AB2">
        <f>'PO MAPPING'!I8</f>
        <v>0</v>
      </c>
      <c r="AC2">
        <f>'PO MAPPING'!C9</f>
        <v>0</v>
      </c>
      <c r="AD2">
        <f>'PO MAPPING'!D9</f>
        <v>0</v>
      </c>
      <c r="AE2">
        <f>'PO MAPPING'!E9</f>
        <v>0</v>
      </c>
      <c r="AF2">
        <f>'PO MAPPING'!F9</f>
        <v>0</v>
      </c>
      <c r="AG2">
        <f>'PO MAPPING'!G9</f>
        <v>0</v>
      </c>
      <c r="AH2">
        <f>'PO MAPPING'!H9</f>
        <v>0</v>
      </c>
      <c r="AI2">
        <f>'PO MAPPING'!I9</f>
        <v>0</v>
      </c>
      <c r="AJ2">
        <f>'PO MAPPING'!C10</f>
        <v>1</v>
      </c>
      <c r="AK2">
        <f>'PO MAPPING'!D10</f>
        <v>0</v>
      </c>
      <c r="AL2">
        <f>'PO MAPPING'!E10</f>
        <v>2</v>
      </c>
      <c r="AM2">
        <f>'PO MAPPING'!F10</f>
        <v>3</v>
      </c>
      <c r="AN2">
        <f>'PO MAPPING'!G10</f>
        <v>0</v>
      </c>
      <c r="AO2">
        <f>'PO MAPPING'!H10</f>
        <v>0</v>
      </c>
      <c r="AP2">
        <f>'PO MAPPING'!I10</f>
        <v>0</v>
      </c>
      <c r="AQ2">
        <f>'PO MAPPING'!C11</f>
        <v>0</v>
      </c>
      <c r="AR2">
        <f>'PO MAPPING'!D11</f>
        <v>0</v>
      </c>
      <c r="AS2">
        <f>'PO MAPPING'!E11</f>
        <v>0</v>
      </c>
      <c r="AT2">
        <f>'PO MAPPING'!F11</f>
        <v>0</v>
      </c>
      <c r="AU2">
        <f>'PO MAPPING'!G11</f>
        <v>0</v>
      </c>
      <c r="AV2">
        <f>'PO MAPPING'!H11</f>
        <v>0</v>
      </c>
      <c r="AW2">
        <f>'PO MAPPING'!I11</f>
        <v>0</v>
      </c>
      <c r="AX2">
        <f>'PO MAPPING'!C12</f>
        <v>0</v>
      </c>
      <c r="AY2">
        <f>'PO MAPPING'!D12</f>
        <v>1</v>
      </c>
      <c r="AZ2">
        <f>'PO MAPPING'!E12</f>
        <v>0</v>
      </c>
      <c r="BA2">
        <f>'PO MAPPING'!F12</f>
        <v>0</v>
      </c>
      <c r="BB2">
        <f>'PO MAPPING'!G12</f>
        <v>2</v>
      </c>
      <c r="BC2">
        <f>'PO MAPPING'!H12</f>
        <v>0</v>
      </c>
      <c r="BD2">
        <f>'PO MAPPING'!I12</f>
        <v>0</v>
      </c>
      <c r="BE2">
        <f>'PO MAPPING'!C13</f>
        <v>0</v>
      </c>
      <c r="BF2">
        <f>'PO MAPPING'!D13</f>
        <v>0</v>
      </c>
      <c r="BG2">
        <f>'PO MAPPING'!E13</f>
        <v>0</v>
      </c>
      <c r="BH2">
        <f>'PO MAPPING'!F13</f>
        <v>0</v>
      </c>
      <c r="BI2">
        <f>'PO MAPPING'!G13</f>
        <v>1</v>
      </c>
      <c r="BJ2">
        <f>'PO MAPPING'!H13</f>
        <v>0</v>
      </c>
      <c r="BK2">
        <f>'PO MAPPING'!I13</f>
        <v>0</v>
      </c>
      <c r="BL2">
        <f>'PO MAPPING'!C14</f>
        <v>0</v>
      </c>
      <c r="BM2">
        <f>'PO MAPPING'!D14</f>
        <v>1</v>
      </c>
      <c r="BN2">
        <f>'PO MAPPING'!E14</f>
        <v>0</v>
      </c>
      <c r="BO2">
        <f>'PO MAPPING'!F14</f>
        <v>0</v>
      </c>
      <c r="BP2">
        <f>'PO MAPPING'!G14</f>
        <v>0</v>
      </c>
      <c r="BQ2">
        <f>'PO MAPPING'!H14</f>
        <v>0</v>
      </c>
      <c r="BR2">
        <f>'PO MAPPING'!I14</f>
        <v>0</v>
      </c>
      <c r="BS2">
        <f>'PO MAPPING'!C15</f>
        <v>0</v>
      </c>
      <c r="BT2">
        <f>'PO MAPPING'!D15</f>
        <v>0</v>
      </c>
      <c r="BU2">
        <f>'PO MAPPING'!E15</f>
        <v>0</v>
      </c>
      <c r="BV2">
        <f>'PO MAPPING'!F15</f>
        <v>0</v>
      </c>
      <c r="BW2">
        <f>'PO MAPPING'!G15</f>
        <v>0</v>
      </c>
      <c r="BX2">
        <f>'PO MAPPING'!H15</f>
        <v>0</v>
      </c>
      <c r="BY2">
        <f>'PO MAPPING'!I15</f>
        <v>0</v>
      </c>
      <c r="BZ2">
        <f>'PO MAPPING'!C16</f>
        <v>0</v>
      </c>
      <c r="CA2">
        <f>'PO MAPPING'!D16</f>
        <v>0</v>
      </c>
      <c r="CB2">
        <f>'PO MAPPING'!E16</f>
        <v>0</v>
      </c>
      <c r="CC2">
        <f>'PO MAPPING'!F16</f>
        <v>1</v>
      </c>
      <c r="CD2">
        <f>'PO MAPPING'!G16</f>
        <v>0</v>
      </c>
      <c r="CE2">
        <f>'PO MAPPING'!H16</f>
        <v>0</v>
      </c>
      <c r="CF2">
        <f>'PO MAPPING'!I16</f>
        <v>0</v>
      </c>
    </row>
    <row r="3" spans="1:84" x14ac:dyDescent="0.3">
      <c r="A3">
        <f>A2</f>
        <v>3</v>
      </c>
      <c r="B3">
        <f t="shared" ref="B3:BM3" si="0">B2</f>
        <v>2</v>
      </c>
      <c r="C3">
        <f t="shared" si="0"/>
        <v>0</v>
      </c>
      <c r="D3">
        <f t="shared" si="0"/>
        <v>1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3</v>
      </c>
      <c r="K3">
        <f t="shared" si="0"/>
        <v>2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2</v>
      </c>
      <c r="P3">
        <f t="shared" si="0"/>
        <v>0</v>
      </c>
      <c r="Q3">
        <f t="shared" si="0"/>
        <v>2</v>
      </c>
      <c r="R3">
        <f t="shared" si="0"/>
        <v>0</v>
      </c>
      <c r="S3">
        <f t="shared" si="0"/>
        <v>3</v>
      </c>
      <c r="T3">
        <f t="shared" si="0"/>
        <v>0</v>
      </c>
      <c r="U3">
        <f t="shared" si="0"/>
        <v>0</v>
      </c>
      <c r="V3">
        <f t="shared" si="0"/>
        <v>2</v>
      </c>
      <c r="W3">
        <f t="shared" si="0"/>
        <v>3</v>
      </c>
      <c r="X3">
        <f t="shared" si="0"/>
        <v>0</v>
      </c>
      <c r="Y3">
        <f t="shared" si="0"/>
        <v>0</v>
      </c>
      <c r="Z3">
        <f t="shared" si="0"/>
        <v>2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1</v>
      </c>
      <c r="AK3">
        <f t="shared" si="0"/>
        <v>0</v>
      </c>
      <c r="AL3">
        <f t="shared" si="0"/>
        <v>2</v>
      </c>
      <c r="AM3">
        <f t="shared" si="0"/>
        <v>3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1</v>
      </c>
      <c r="AZ3">
        <f t="shared" si="0"/>
        <v>0</v>
      </c>
      <c r="BA3">
        <f t="shared" si="0"/>
        <v>0</v>
      </c>
      <c r="BB3">
        <f t="shared" si="0"/>
        <v>2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1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1</v>
      </c>
      <c r="BN3">
        <f t="shared" ref="BN3:CF3" si="1">BN2</f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1</v>
      </c>
      <c r="CD3">
        <f t="shared" si="1"/>
        <v>0</v>
      </c>
      <c r="CE3">
        <f t="shared" si="1"/>
        <v>0</v>
      </c>
      <c r="CF3">
        <f t="shared" si="1"/>
        <v>0</v>
      </c>
    </row>
    <row r="4" spans="1:84" x14ac:dyDescent="0.3">
      <c r="A4" s="7">
        <f t="shared" ref="A4:P19" si="2">A3</f>
        <v>3</v>
      </c>
      <c r="B4" s="7">
        <f t="shared" si="2"/>
        <v>2</v>
      </c>
      <c r="C4" s="7">
        <f t="shared" si="2"/>
        <v>0</v>
      </c>
      <c r="D4" s="7">
        <f t="shared" si="2"/>
        <v>1</v>
      </c>
      <c r="E4" s="7">
        <f t="shared" si="2"/>
        <v>0</v>
      </c>
      <c r="F4" s="7">
        <f t="shared" si="2"/>
        <v>0</v>
      </c>
      <c r="G4" s="7">
        <f t="shared" si="2"/>
        <v>0</v>
      </c>
      <c r="H4" s="7">
        <f t="shared" si="2"/>
        <v>0</v>
      </c>
      <c r="I4" s="7">
        <f t="shared" si="2"/>
        <v>0</v>
      </c>
      <c r="J4" s="7">
        <f t="shared" si="2"/>
        <v>3</v>
      </c>
      <c r="K4" s="7">
        <f t="shared" si="2"/>
        <v>2</v>
      </c>
      <c r="L4" s="7">
        <f t="shared" si="2"/>
        <v>0</v>
      </c>
      <c r="M4" s="7">
        <f t="shared" si="2"/>
        <v>0</v>
      </c>
      <c r="N4" s="7">
        <f t="shared" si="2"/>
        <v>0</v>
      </c>
      <c r="O4" s="7">
        <f t="shared" si="2"/>
        <v>2</v>
      </c>
      <c r="P4" s="7">
        <f t="shared" si="2"/>
        <v>0</v>
      </c>
      <c r="Q4" s="7">
        <f t="shared" ref="Q4:CB4" si="3">Q3</f>
        <v>2</v>
      </c>
      <c r="R4" s="7">
        <f t="shared" si="3"/>
        <v>0</v>
      </c>
      <c r="S4" s="7">
        <f t="shared" si="3"/>
        <v>3</v>
      </c>
      <c r="T4" s="7">
        <f t="shared" si="3"/>
        <v>0</v>
      </c>
      <c r="U4" s="7">
        <f t="shared" si="3"/>
        <v>0</v>
      </c>
      <c r="V4" s="7">
        <f t="shared" si="3"/>
        <v>2</v>
      </c>
      <c r="W4" s="7">
        <f t="shared" si="3"/>
        <v>3</v>
      </c>
      <c r="X4" s="7">
        <f t="shared" si="3"/>
        <v>0</v>
      </c>
      <c r="Y4" s="7">
        <f t="shared" si="3"/>
        <v>0</v>
      </c>
      <c r="Z4" s="7">
        <f t="shared" si="3"/>
        <v>2</v>
      </c>
      <c r="AA4" s="7">
        <f t="shared" si="3"/>
        <v>0</v>
      </c>
      <c r="AB4" s="7">
        <f t="shared" si="3"/>
        <v>0</v>
      </c>
      <c r="AC4" s="7">
        <f t="shared" si="3"/>
        <v>0</v>
      </c>
      <c r="AD4" s="7">
        <f t="shared" si="3"/>
        <v>0</v>
      </c>
      <c r="AE4" s="7">
        <f t="shared" si="3"/>
        <v>0</v>
      </c>
      <c r="AF4" s="7">
        <f t="shared" si="3"/>
        <v>0</v>
      </c>
      <c r="AG4" s="7">
        <f t="shared" si="3"/>
        <v>0</v>
      </c>
      <c r="AH4" s="7">
        <f t="shared" si="3"/>
        <v>0</v>
      </c>
      <c r="AI4" s="7">
        <f t="shared" si="3"/>
        <v>0</v>
      </c>
      <c r="AJ4" s="7">
        <f t="shared" si="3"/>
        <v>1</v>
      </c>
      <c r="AK4" s="7">
        <f t="shared" si="3"/>
        <v>0</v>
      </c>
      <c r="AL4" s="7">
        <f t="shared" si="3"/>
        <v>2</v>
      </c>
      <c r="AM4" s="7">
        <f t="shared" si="3"/>
        <v>3</v>
      </c>
      <c r="AN4" s="7">
        <f t="shared" si="3"/>
        <v>0</v>
      </c>
      <c r="AO4" s="7">
        <f t="shared" si="3"/>
        <v>0</v>
      </c>
      <c r="AP4" s="7">
        <f t="shared" si="3"/>
        <v>0</v>
      </c>
      <c r="AQ4" s="7">
        <f t="shared" si="3"/>
        <v>0</v>
      </c>
      <c r="AR4" s="7">
        <f t="shared" si="3"/>
        <v>0</v>
      </c>
      <c r="AS4" s="7">
        <f t="shared" si="3"/>
        <v>0</v>
      </c>
      <c r="AT4" s="7">
        <f t="shared" si="3"/>
        <v>0</v>
      </c>
      <c r="AU4" s="7">
        <f t="shared" si="3"/>
        <v>0</v>
      </c>
      <c r="AV4" s="7">
        <f t="shared" si="3"/>
        <v>0</v>
      </c>
      <c r="AW4" s="7">
        <f t="shared" si="3"/>
        <v>0</v>
      </c>
      <c r="AX4" s="7">
        <f t="shared" si="3"/>
        <v>0</v>
      </c>
      <c r="AY4" s="7">
        <f t="shared" si="3"/>
        <v>1</v>
      </c>
      <c r="AZ4" s="7">
        <f t="shared" si="3"/>
        <v>0</v>
      </c>
      <c r="BA4" s="7">
        <f t="shared" si="3"/>
        <v>0</v>
      </c>
      <c r="BB4" s="7">
        <f t="shared" si="3"/>
        <v>2</v>
      </c>
      <c r="BC4" s="7">
        <f t="shared" si="3"/>
        <v>0</v>
      </c>
      <c r="BD4" s="7">
        <f t="shared" si="3"/>
        <v>0</v>
      </c>
      <c r="BE4" s="7">
        <f t="shared" si="3"/>
        <v>0</v>
      </c>
      <c r="BF4" s="7">
        <f t="shared" si="3"/>
        <v>0</v>
      </c>
      <c r="BG4" s="7">
        <f t="shared" si="3"/>
        <v>0</v>
      </c>
      <c r="BH4" s="7">
        <f t="shared" si="3"/>
        <v>0</v>
      </c>
      <c r="BI4" s="7">
        <f t="shared" si="3"/>
        <v>1</v>
      </c>
      <c r="BJ4" s="7">
        <f t="shared" si="3"/>
        <v>0</v>
      </c>
      <c r="BK4" s="7">
        <f t="shared" si="3"/>
        <v>0</v>
      </c>
      <c r="BL4" s="7">
        <f t="shared" si="3"/>
        <v>0</v>
      </c>
      <c r="BM4" s="7">
        <f t="shared" si="3"/>
        <v>1</v>
      </c>
      <c r="BN4" s="7">
        <f t="shared" si="3"/>
        <v>0</v>
      </c>
      <c r="BO4" s="7">
        <f t="shared" si="3"/>
        <v>0</v>
      </c>
      <c r="BP4" s="7">
        <f t="shared" si="3"/>
        <v>0</v>
      </c>
      <c r="BQ4" s="7">
        <f t="shared" si="3"/>
        <v>0</v>
      </c>
      <c r="BR4" s="7">
        <f t="shared" si="3"/>
        <v>0</v>
      </c>
      <c r="BS4" s="7">
        <f t="shared" si="3"/>
        <v>0</v>
      </c>
      <c r="BT4" s="7">
        <f t="shared" si="3"/>
        <v>0</v>
      </c>
      <c r="BU4" s="7">
        <f t="shared" si="3"/>
        <v>0</v>
      </c>
      <c r="BV4" s="7">
        <f t="shared" si="3"/>
        <v>0</v>
      </c>
      <c r="BW4" s="7">
        <f t="shared" si="3"/>
        <v>0</v>
      </c>
      <c r="BX4" s="7">
        <f t="shared" si="3"/>
        <v>0</v>
      </c>
      <c r="BY4" s="7">
        <f t="shared" si="3"/>
        <v>0</v>
      </c>
      <c r="BZ4" s="7">
        <f t="shared" si="3"/>
        <v>0</v>
      </c>
      <c r="CA4" s="7">
        <f t="shared" si="3"/>
        <v>0</v>
      </c>
      <c r="CB4" s="7">
        <f t="shared" si="3"/>
        <v>0</v>
      </c>
      <c r="CC4" s="7">
        <f t="shared" ref="CC4:CF4" si="4">CC3</f>
        <v>1</v>
      </c>
      <c r="CD4" s="7">
        <f t="shared" si="4"/>
        <v>0</v>
      </c>
      <c r="CE4" s="7">
        <f t="shared" si="4"/>
        <v>0</v>
      </c>
      <c r="CF4" s="7">
        <f t="shared" si="4"/>
        <v>0</v>
      </c>
    </row>
    <row r="5" spans="1:84" x14ac:dyDescent="0.3">
      <c r="A5" s="7">
        <f t="shared" si="2"/>
        <v>3</v>
      </c>
      <c r="B5" s="7">
        <f t="shared" si="2"/>
        <v>2</v>
      </c>
      <c r="C5" s="7">
        <f t="shared" si="2"/>
        <v>0</v>
      </c>
      <c r="D5" s="7">
        <f t="shared" si="2"/>
        <v>1</v>
      </c>
      <c r="E5" s="7">
        <f t="shared" si="2"/>
        <v>0</v>
      </c>
      <c r="F5" s="7">
        <f t="shared" si="2"/>
        <v>0</v>
      </c>
      <c r="G5" s="7">
        <f t="shared" si="2"/>
        <v>0</v>
      </c>
      <c r="H5" s="7">
        <f t="shared" si="2"/>
        <v>0</v>
      </c>
      <c r="I5" s="7">
        <f t="shared" si="2"/>
        <v>0</v>
      </c>
      <c r="J5" s="7">
        <f t="shared" si="2"/>
        <v>3</v>
      </c>
      <c r="K5" s="7">
        <f t="shared" si="2"/>
        <v>2</v>
      </c>
      <c r="L5" s="7">
        <f t="shared" si="2"/>
        <v>0</v>
      </c>
      <c r="M5" s="7">
        <f t="shared" si="2"/>
        <v>0</v>
      </c>
      <c r="N5" s="7">
        <f t="shared" si="2"/>
        <v>0</v>
      </c>
      <c r="O5" s="7">
        <f t="shared" si="2"/>
        <v>2</v>
      </c>
      <c r="P5" s="7">
        <f t="shared" si="2"/>
        <v>0</v>
      </c>
      <c r="Q5" s="7">
        <f t="shared" ref="Q5:CB5" si="5">Q4</f>
        <v>2</v>
      </c>
      <c r="R5" s="7">
        <f t="shared" si="5"/>
        <v>0</v>
      </c>
      <c r="S5" s="7">
        <f t="shared" si="5"/>
        <v>3</v>
      </c>
      <c r="T5" s="7">
        <f t="shared" si="5"/>
        <v>0</v>
      </c>
      <c r="U5" s="7">
        <f t="shared" si="5"/>
        <v>0</v>
      </c>
      <c r="V5" s="7">
        <f t="shared" si="5"/>
        <v>2</v>
      </c>
      <c r="W5" s="7">
        <f t="shared" si="5"/>
        <v>3</v>
      </c>
      <c r="X5" s="7">
        <f t="shared" si="5"/>
        <v>0</v>
      </c>
      <c r="Y5" s="7">
        <f t="shared" si="5"/>
        <v>0</v>
      </c>
      <c r="Z5" s="7">
        <f t="shared" si="5"/>
        <v>2</v>
      </c>
      <c r="AA5" s="7">
        <f t="shared" si="5"/>
        <v>0</v>
      </c>
      <c r="AB5" s="7">
        <f t="shared" si="5"/>
        <v>0</v>
      </c>
      <c r="AC5" s="7">
        <f t="shared" si="5"/>
        <v>0</v>
      </c>
      <c r="AD5" s="7">
        <f t="shared" si="5"/>
        <v>0</v>
      </c>
      <c r="AE5" s="7">
        <f t="shared" si="5"/>
        <v>0</v>
      </c>
      <c r="AF5" s="7">
        <f t="shared" si="5"/>
        <v>0</v>
      </c>
      <c r="AG5" s="7">
        <f t="shared" si="5"/>
        <v>0</v>
      </c>
      <c r="AH5" s="7">
        <f t="shared" si="5"/>
        <v>0</v>
      </c>
      <c r="AI5" s="7">
        <f t="shared" si="5"/>
        <v>0</v>
      </c>
      <c r="AJ5" s="7">
        <f t="shared" si="5"/>
        <v>1</v>
      </c>
      <c r="AK5" s="7">
        <f t="shared" si="5"/>
        <v>0</v>
      </c>
      <c r="AL5" s="7">
        <f t="shared" si="5"/>
        <v>2</v>
      </c>
      <c r="AM5" s="7">
        <f t="shared" si="5"/>
        <v>3</v>
      </c>
      <c r="AN5" s="7">
        <f t="shared" si="5"/>
        <v>0</v>
      </c>
      <c r="AO5" s="7">
        <f t="shared" si="5"/>
        <v>0</v>
      </c>
      <c r="AP5" s="7">
        <f t="shared" si="5"/>
        <v>0</v>
      </c>
      <c r="AQ5" s="7">
        <f t="shared" si="5"/>
        <v>0</v>
      </c>
      <c r="AR5" s="7">
        <f t="shared" si="5"/>
        <v>0</v>
      </c>
      <c r="AS5" s="7">
        <f t="shared" si="5"/>
        <v>0</v>
      </c>
      <c r="AT5" s="7">
        <f t="shared" si="5"/>
        <v>0</v>
      </c>
      <c r="AU5" s="7">
        <f t="shared" si="5"/>
        <v>0</v>
      </c>
      <c r="AV5" s="7">
        <f t="shared" si="5"/>
        <v>0</v>
      </c>
      <c r="AW5" s="7">
        <f t="shared" si="5"/>
        <v>0</v>
      </c>
      <c r="AX5" s="7">
        <f t="shared" si="5"/>
        <v>0</v>
      </c>
      <c r="AY5" s="7">
        <f t="shared" si="5"/>
        <v>1</v>
      </c>
      <c r="AZ5" s="7">
        <f t="shared" si="5"/>
        <v>0</v>
      </c>
      <c r="BA5" s="7">
        <f t="shared" si="5"/>
        <v>0</v>
      </c>
      <c r="BB5" s="7">
        <f t="shared" si="5"/>
        <v>2</v>
      </c>
      <c r="BC5" s="7">
        <f t="shared" si="5"/>
        <v>0</v>
      </c>
      <c r="BD5" s="7">
        <f t="shared" si="5"/>
        <v>0</v>
      </c>
      <c r="BE5" s="7">
        <f t="shared" si="5"/>
        <v>0</v>
      </c>
      <c r="BF5" s="7">
        <f t="shared" si="5"/>
        <v>0</v>
      </c>
      <c r="BG5" s="7">
        <f t="shared" si="5"/>
        <v>0</v>
      </c>
      <c r="BH5" s="7">
        <f t="shared" si="5"/>
        <v>0</v>
      </c>
      <c r="BI5" s="7">
        <f t="shared" si="5"/>
        <v>1</v>
      </c>
      <c r="BJ5" s="7">
        <f t="shared" si="5"/>
        <v>0</v>
      </c>
      <c r="BK5" s="7">
        <f t="shared" si="5"/>
        <v>0</v>
      </c>
      <c r="BL5" s="7">
        <f t="shared" si="5"/>
        <v>0</v>
      </c>
      <c r="BM5" s="7">
        <f t="shared" si="5"/>
        <v>1</v>
      </c>
      <c r="BN5" s="7">
        <f t="shared" si="5"/>
        <v>0</v>
      </c>
      <c r="BO5" s="7">
        <f t="shared" si="5"/>
        <v>0</v>
      </c>
      <c r="BP5" s="7">
        <f t="shared" si="5"/>
        <v>0</v>
      </c>
      <c r="BQ5" s="7">
        <f t="shared" si="5"/>
        <v>0</v>
      </c>
      <c r="BR5" s="7">
        <f t="shared" si="5"/>
        <v>0</v>
      </c>
      <c r="BS5" s="7">
        <f t="shared" si="5"/>
        <v>0</v>
      </c>
      <c r="BT5" s="7">
        <f t="shared" si="5"/>
        <v>0</v>
      </c>
      <c r="BU5" s="7">
        <f t="shared" si="5"/>
        <v>0</v>
      </c>
      <c r="BV5" s="7">
        <f t="shared" si="5"/>
        <v>0</v>
      </c>
      <c r="BW5" s="7">
        <f t="shared" si="5"/>
        <v>0</v>
      </c>
      <c r="BX5" s="7">
        <f t="shared" si="5"/>
        <v>0</v>
      </c>
      <c r="BY5" s="7">
        <f t="shared" si="5"/>
        <v>0</v>
      </c>
      <c r="BZ5" s="7">
        <f t="shared" si="5"/>
        <v>0</v>
      </c>
      <c r="CA5" s="7">
        <f t="shared" si="5"/>
        <v>0</v>
      </c>
      <c r="CB5" s="7">
        <f t="shared" si="5"/>
        <v>0</v>
      </c>
      <c r="CC5" s="7">
        <f t="shared" ref="CC5:CF5" si="6">CC4</f>
        <v>1</v>
      </c>
      <c r="CD5" s="7">
        <f t="shared" si="6"/>
        <v>0</v>
      </c>
      <c r="CE5" s="7">
        <f t="shared" si="6"/>
        <v>0</v>
      </c>
      <c r="CF5" s="7">
        <f t="shared" si="6"/>
        <v>0</v>
      </c>
    </row>
    <row r="6" spans="1:84" x14ac:dyDescent="0.3">
      <c r="A6" s="7">
        <f t="shared" si="2"/>
        <v>3</v>
      </c>
      <c r="B6" s="7">
        <f t="shared" si="2"/>
        <v>2</v>
      </c>
      <c r="C6" s="7">
        <f t="shared" si="2"/>
        <v>0</v>
      </c>
      <c r="D6" s="7">
        <f t="shared" si="2"/>
        <v>1</v>
      </c>
      <c r="E6" s="7">
        <f t="shared" si="2"/>
        <v>0</v>
      </c>
      <c r="F6" s="7">
        <f t="shared" si="2"/>
        <v>0</v>
      </c>
      <c r="G6" s="7">
        <f t="shared" si="2"/>
        <v>0</v>
      </c>
      <c r="H6" s="7">
        <f t="shared" si="2"/>
        <v>0</v>
      </c>
      <c r="I6" s="7">
        <f t="shared" si="2"/>
        <v>0</v>
      </c>
      <c r="J6" s="7">
        <f t="shared" si="2"/>
        <v>3</v>
      </c>
      <c r="K6" s="7">
        <f t="shared" si="2"/>
        <v>2</v>
      </c>
      <c r="L6" s="7">
        <f t="shared" si="2"/>
        <v>0</v>
      </c>
      <c r="M6" s="7">
        <f t="shared" si="2"/>
        <v>0</v>
      </c>
      <c r="N6" s="7">
        <f t="shared" si="2"/>
        <v>0</v>
      </c>
      <c r="O6" s="7">
        <f t="shared" si="2"/>
        <v>2</v>
      </c>
      <c r="P6" s="7">
        <f t="shared" si="2"/>
        <v>0</v>
      </c>
      <c r="Q6" s="7">
        <f t="shared" ref="Q6:CB6" si="7">Q5</f>
        <v>2</v>
      </c>
      <c r="R6" s="7">
        <f t="shared" si="7"/>
        <v>0</v>
      </c>
      <c r="S6" s="7">
        <f t="shared" si="7"/>
        <v>3</v>
      </c>
      <c r="T6" s="7">
        <f t="shared" si="7"/>
        <v>0</v>
      </c>
      <c r="U6" s="7">
        <f t="shared" si="7"/>
        <v>0</v>
      </c>
      <c r="V6" s="7">
        <f t="shared" si="7"/>
        <v>2</v>
      </c>
      <c r="W6" s="7">
        <f t="shared" si="7"/>
        <v>3</v>
      </c>
      <c r="X6" s="7">
        <f t="shared" si="7"/>
        <v>0</v>
      </c>
      <c r="Y6" s="7">
        <f t="shared" si="7"/>
        <v>0</v>
      </c>
      <c r="Z6" s="7">
        <f t="shared" si="7"/>
        <v>2</v>
      </c>
      <c r="AA6" s="7">
        <f t="shared" si="7"/>
        <v>0</v>
      </c>
      <c r="AB6" s="7">
        <f t="shared" si="7"/>
        <v>0</v>
      </c>
      <c r="AC6" s="7">
        <f t="shared" si="7"/>
        <v>0</v>
      </c>
      <c r="AD6" s="7">
        <f t="shared" si="7"/>
        <v>0</v>
      </c>
      <c r="AE6" s="7">
        <f t="shared" si="7"/>
        <v>0</v>
      </c>
      <c r="AF6" s="7">
        <f t="shared" si="7"/>
        <v>0</v>
      </c>
      <c r="AG6" s="7">
        <f t="shared" si="7"/>
        <v>0</v>
      </c>
      <c r="AH6" s="7">
        <f t="shared" si="7"/>
        <v>0</v>
      </c>
      <c r="AI6" s="7">
        <f t="shared" si="7"/>
        <v>0</v>
      </c>
      <c r="AJ6" s="7">
        <f t="shared" si="7"/>
        <v>1</v>
      </c>
      <c r="AK6" s="7">
        <f t="shared" si="7"/>
        <v>0</v>
      </c>
      <c r="AL6" s="7">
        <f t="shared" si="7"/>
        <v>2</v>
      </c>
      <c r="AM6" s="7">
        <f t="shared" si="7"/>
        <v>3</v>
      </c>
      <c r="AN6" s="7">
        <f t="shared" si="7"/>
        <v>0</v>
      </c>
      <c r="AO6" s="7">
        <f t="shared" si="7"/>
        <v>0</v>
      </c>
      <c r="AP6" s="7">
        <f t="shared" si="7"/>
        <v>0</v>
      </c>
      <c r="AQ6" s="7">
        <f t="shared" si="7"/>
        <v>0</v>
      </c>
      <c r="AR6" s="7">
        <f t="shared" si="7"/>
        <v>0</v>
      </c>
      <c r="AS6" s="7">
        <f t="shared" si="7"/>
        <v>0</v>
      </c>
      <c r="AT6" s="7">
        <f t="shared" si="7"/>
        <v>0</v>
      </c>
      <c r="AU6" s="7">
        <f t="shared" si="7"/>
        <v>0</v>
      </c>
      <c r="AV6" s="7">
        <f t="shared" si="7"/>
        <v>0</v>
      </c>
      <c r="AW6" s="7">
        <f t="shared" si="7"/>
        <v>0</v>
      </c>
      <c r="AX6" s="7">
        <f t="shared" si="7"/>
        <v>0</v>
      </c>
      <c r="AY6" s="7">
        <f t="shared" si="7"/>
        <v>1</v>
      </c>
      <c r="AZ6" s="7">
        <f t="shared" si="7"/>
        <v>0</v>
      </c>
      <c r="BA6" s="7">
        <f t="shared" si="7"/>
        <v>0</v>
      </c>
      <c r="BB6" s="7">
        <f t="shared" si="7"/>
        <v>2</v>
      </c>
      <c r="BC6" s="7">
        <f t="shared" si="7"/>
        <v>0</v>
      </c>
      <c r="BD6" s="7">
        <f t="shared" si="7"/>
        <v>0</v>
      </c>
      <c r="BE6" s="7">
        <f t="shared" si="7"/>
        <v>0</v>
      </c>
      <c r="BF6" s="7">
        <f t="shared" si="7"/>
        <v>0</v>
      </c>
      <c r="BG6" s="7">
        <f t="shared" si="7"/>
        <v>0</v>
      </c>
      <c r="BH6" s="7">
        <f t="shared" si="7"/>
        <v>0</v>
      </c>
      <c r="BI6" s="7">
        <f t="shared" si="7"/>
        <v>1</v>
      </c>
      <c r="BJ6" s="7">
        <f t="shared" si="7"/>
        <v>0</v>
      </c>
      <c r="BK6" s="7">
        <f t="shared" si="7"/>
        <v>0</v>
      </c>
      <c r="BL6" s="7">
        <f t="shared" si="7"/>
        <v>0</v>
      </c>
      <c r="BM6" s="7">
        <f t="shared" si="7"/>
        <v>1</v>
      </c>
      <c r="BN6" s="7">
        <f t="shared" si="7"/>
        <v>0</v>
      </c>
      <c r="BO6" s="7">
        <f t="shared" si="7"/>
        <v>0</v>
      </c>
      <c r="BP6" s="7">
        <f t="shared" si="7"/>
        <v>0</v>
      </c>
      <c r="BQ6" s="7">
        <f t="shared" si="7"/>
        <v>0</v>
      </c>
      <c r="BR6" s="7">
        <f t="shared" si="7"/>
        <v>0</v>
      </c>
      <c r="BS6" s="7">
        <f t="shared" si="7"/>
        <v>0</v>
      </c>
      <c r="BT6" s="7">
        <f t="shared" si="7"/>
        <v>0</v>
      </c>
      <c r="BU6" s="7">
        <f t="shared" si="7"/>
        <v>0</v>
      </c>
      <c r="BV6" s="7">
        <f t="shared" si="7"/>
        <v>0</v>
      </c>
      <c r="BW6" s="7">
        <f t="shared" si="7"/>
        <v>0</v>
      </c>
      <c r="BX6" s="7">
        <f t="shared" si="7"/>
        <v>0</v>
      </c>
      <c r="BY6" s="7">
        <f t="shared" si="7"/>
        <v>0</v>
      </c>
      <c r="BZ6" s="7">
        <f t="shared" si="7"/>
        <v>0</v>
      </c>
      <c r="CA6" s="7">
        <f t="shared" si="7"/>
        <v>0</v>
      </c>
      <c r="CB6" s="7">
        <f t="shared" si="7"/>
        <v>0</v>
      </c>
      <c r="CC6" s="7">
        <f t="shared" ref="CC6:CF6" si="8">CC5</f>
        <v>1</v>
      </c>
      <c r="CD6" s="7">
        <f t="shared" si="8"/>
        <v>0</v>
      </c>
      <c r="CE6" s="7">
        <f t="shared" si="8"/>
        <v>0</v>
      </c>
      <c r="CF6" s="7">
        <f t="shared" si="8"/>
        <v>0</v>
      </c>
    </row>
    <row r="7" spans="1:84" x14ac:dyDescent="0.3">
      <c r="A7" s="7">
        <f t="shared" si="2"/>
        <v>3</v>
      </c>
      <c r="B7" s="7">
        <f t="shared" si="2"/>
        <v>2</v>
      </c>
      <c r="C7" s="7">
        <f t="shared" si="2"/>
        <v>0</v>
      </c>
      <c r="D7" s="7">
        <f t="shared" si="2"/>
        <v>1</v>
      </c>
      <c r="E7" s="7">
        <f t="shared" si="2"/>
        <v>0</v>
      </c>
      <c r="F7" s="7">
        <f t="shared" si="2"/>
        <v>0</v>
      </c>
      <c r="G7" s="7">
        <f t="shared" si="2"/>
        <v>0</v>
      </c>
      <c r="H7" s="7">
        <f t="shared" si="2"/>
        <v>0</v>
      </c>
      <c r="I7" s="7">
        <f t="shared" si="2"/>
        <v>0</v>
      </c>
      <c r="J7" s="7">
        <f t="shared" si="2"/>
        <v>3</v>
      </c>
      <c r="K7" s="7">
        <f t="shared" si="2"/>
        <v>2</v>
      </c>
      <c r="L7" s="7">
        <f t="shared" si="2"/>
        <v>0</v>
      </c>
      <c r="M7" s="7">
        <f t="shared" si="2"/>
        <v>0</v>
      </c>
      <c r="N7" s="7">
        <f t="shared" si="2"/>
        <v>0</v>
      </c>
      <c r="O7" s="7">
        <f t="shared" si="2"/>
        <v>2</v>
      </c>
      <c r="P7" s="7">
        <f t="shared" si="2"/>
        <v>0</v>
      </c>
      <c r="Q7" s="7">
        <f t="shared" ref="Q7:CB7" si="9">Q6</f>
        <v>2</v>
      </c>
      <c r="R7" s="7">
        <f t="shared" si="9"/>
        <v>0</v>
      </c>
      <c r="S7" s="7">
        <f t="shared" si="9"/>
        <v>3</v>
      </c>
      <c r="T7" s="7">
        <f t="shared" si="9"/>
        <v>0</v>
      </c>
      <c r="U7" s="7">
        <f t="shared" si="9"/>
        <v>0</v>
      </c>
      <c r="V7" s="7">
        <f t="shared" si="9"/>
        <v>2</v>
      </c>
      <c r="W7" s="7">
        <f t="shared" si="9"/>
        <v>3</v>
      </c>
      <c r="X7" s="7">
        <f t="shared" si="9"/>
        <v>0</v>
      </c>
      <c r="Y7" s="7">
        <f t="shared" si="9"/>
        <v>0</v>
      </c>
      <c r="Z7" s="7">
        <f t="shared" si="9"/>
        <v>2</v>
      </c>
      <c r="AA7" s="7">
        <f t="shared" si="9"/>
        <v>0</v>
      </c>
      <c r="AB7" s="7">
        <f t="shared" si="9"/>
        <v>0</v>
      </c>
      <c r="AC7" s="7">
        <f t="shared" si="9"/>
        <v>0</v>
      </c>
      <c r="AD7" s="7">
        <f t="shared" si="9"/>
        <v>0</v>
      </c>
      <c r="AE7" s="7">
        <f t="shared" si="9"/>
        <v>0</v>
      </c>
      <c r="AF7" s="7">
        <f t="shared" si="9"/>
        <v>0</v>
      </c>
      <c r="AG7" s="7">
        <f t="shared" si="9"/>
        <v>0</v>
      </c>
      <c r="AH7" s="7">
        <f t="shared" si="9"/>
        <v>0</v>
      </c>
      <c r="AI7" s="7">
        <f t="shared" si="9"/>
        <v>0</v>
      </c>
      <c r="AJ7" s="7">
        <f t="shared" si="9"/>
        <v>1</v>
      </c>
      <c r="AK7" s="7">
        <f t="shared" si="9"/>
        <v>0</v>
      </c>
      <c r="AL7" s="7">
        <f t="shared" si="9"/>
        <v>2</v>
      </c>
      <c r="AM7" s="7">
        <f t="shared" si="9"/>
        <v>3</v>
      </c>
      <c r="AN7" s="7">
        <f t="shared" si="9"/>
        <v>0</v>
      </c>
      <c r="AO7" s="7">
        <f t="shared" si="9"/>
        <v>0</v>
      </c>
      <c r="AP7" s="7">
        <f t="shared" si="9"/>
        <v>0</v>
      </c>
      <c r="AQ7" s="7">
        <f t="shared" si="9"/>
        <v>0</v>
      </c>
      <c r="AR7" s="7">
        <f t="shared" si="9"/>
        <v>0</v>
      </c>
      <c r="AS7" s="7">
        <f t="shared" si="9"/>
        <v>0</v>
      </c>
      <c r="AT7" s="7">
        <f t="shared" si="9"/>
        <v>0</v>
      </c>
      <c r="AU7" s="7">
        <f t="shared" si="9"/>
        <v>0</v>
      </c>
      <c r="AV7" s="7">
        <f t="shared" si="9"/>
        <v>0</v>
      </c>
      <c r="AW7" s="7">
        <f t="shared" si="9"/>
        <v>0</v>
      </c>
      <c r="AX7" s="7">
        <f t="shared" si="9"/>
        <v>0</v>
      </c>
      <c r="AY7" s="7">
        <f t="shared" si="9"/>
        <v>1</v>
      </c>
      <c r="AZ7" s="7">
        <f t="shared" si="9"/>
        <v>0</v>
      </c>
      <c r="BA7" s="7">
        <f t="shared" si="9"/>
        <v>0</v>
      </c>
      <c r="BB7" s="7">
        <f t="shared" si="9"/>
        <v>2</v>
      </c>
      <c r="BC7" s="7">
        <f t="shared" si="9"/>
        <v>0</v>
      </c>
      <c r="BD7" s="7">
        <f t="shared" si="9"/>
        <v>0</v>
      </c>
      <c r="BE7" s="7">
        <f t="shared" si="9"/>
        <v>0</v>
      </c>
      <c r="BF7" s="7">
        <f t="shared" si="9"/>
        <v>0</v>
      </c>
      <c r="BG7" s="7">
        <f t="shared" si="9"/>
        <v>0</v>
      </c>
      <c r="BH7" s="7">
        <f t="shared" si="9"/>
        <v>0</v>
      </c>
      <c r="BI7" s="7">
        <f t="shared" si="9"/>
        <v>1</v>
      </c>
      <c r="BJ7" s="7">
        <f t="shared" si="9"/>
        <v>0</v>
      </c>
      <c r="BK7" s="7">
        <f t="shared" si="9"/>
        <v>0</v>
      </c>
      <c r="BL7" s="7">
        <f t="shared" si="9"/>
        <v>0</v>
      </c>
      <c r="BM7" s="7">
        <f t="shared" si="9"/>
        <v>1</v>
      </c>
      <c r="BN7" s="7">
        <f t="shared" si="9"/>
        <v>0</v>
      </c>
      <c r="BO7" s="7">
        <f t="shared" si="9"/>
        <v>0</v>
      </c>
      <c r="BP7" s="7">
        <f t="shared" si="9"/>
        <v>0</v>
      </c>
      <c r="BQ7" s="7">
        <f t="shared" si="9"/>
        <v>0</v>
      </c>
      <c r="BR7" s="7">
        <f t="shared" si="9"/>
        <v>0</v>
      </c>
      <c r="BS7" s="7">
        <f t="shared" si="9"/>
        <v>0</v>
      </c>
      <c r="BT7" s="7">
        <f t="shared" si="9"/>
        <v>0</v>
      </c>
      <c r="BU7" s="7">
        <f t="shared" si="9"/>
        <v>0</v>
      </c>
      <c r="BV7" s="7">
        <f t="shared" si="9"/>
        <v>0</v>
      </c>
      <c r="BW7" s="7">
        <f t="shared" si="9"/>
        <v>0</v>
      </c>
      <c r="BX7" s="7">
        <f t="shared" si="9"/>
        <v>0</v>
      </c>
      <c r="BY7" s="7">
        <f t="shared" si="9"/>
        <v>0</v>
      </c>
      <c r="BZ7" s="7">
        <f t="shared" si="9"/>
        <v>0</v>
      </c>
      <c r="CA7" s="7">
        <f t="shared" si="9"/>
        <v>0</v>
      </c>
      <c r="CB7" s="7">
        <f t="shared" si="9"/>
        <v>0</v>
      </c>
      <c r="CC7" s="7">
        <f t="shared" ref="CC7:CF7" si="10">CC6</f>
        <v>1</v>
      </c>
      <c r="CD7" s="7">
        <f t="shared" si="10"/>
        <v>0</v>
      </c>
      <c r="CE7" s="7">
        <f t="shared" si="10"/>
        <v>0</v>
      </c>
      <c r="CF7" s="7">
        <f t="shared" si="10"/>
        <v>0</v>
      </c>
    </row>
    <row r="8" spans="1:84" x14ac:dyDescent="0.3">
      <c r="A8" s="7">
        <f t="shared" si="2"/>
        <v>3</v>
      </c>
      <c r="B8" s="7">
        <f t="shared" si="2"/>
        <v>2</v>
      </c>
      <c r="C8" s="7">
        <f t="shared" si="2"/>
        <v>0</v>
      </c>
      <c r="D8" s="7">
        <f t="shared" si="2"/>
        <v>1</v>
      </c>
      <c r="E8" s="7">
        <f t="shared" si="2"/>
        <v>0</v>
      </c>
      <c r="F8" s="7">
        <f t="shared" si="2"/>
        <v>0</v>
      </c>
      <c r="G8" s="7">
        <f t="shared" si="2"/>
        <v>0</v>
      </c>
      <c r="H8" s="7">
        <f t="shared" si="2"/>
        <v>0</v>
      </c>
      <c r="I8" s="7">
        <f t="shared" si="2"/>
        <v>0</v>
      </c>
      <c r="J8" s="7">
        <f t="shared" si="2"/>
        <v>3</v>
      </c>
      <c r="K8" s="7">
        <f t="shared" si="2"/>
        <v>2</v>
      </c>
      <c r="L8" s="7">
        <f t="shared" si="2"/>
        <v>0</v>
      </c>
      <c r="M8" s="7">
        <f t="shared" si="2"/>
        <v>0</v>
      </c>
      <c r="N8" s="7">
        <f t="shared" si="2"/>
        <v>0</v>
      </c>
      <c r="O8" s="7">
        <f t="shared" si="2"/>
        <v>2</v>
      </c>
      <c r="P8" s="7">
        <f t="shared" si="2"/>
        <v>0</v>
      </c>
      <c r="Q8" s="7">
        <f t="shared" ref="Q8:CB8" si="11">Q7</f>
        <v>2</v>
      </c>
      <c r="R8" s="7">
        <f t="shared" si="11"/>
        <v>0</v>
      </c>
      <c r="S8" s="7">
        <f t="shared" si="11"/>
        <v>3</v>
      </c>
      <c r="T8" s="7">
        <f t="shared" si="11"/>
        <v>0</v>
      </c>
      <c r="U8" s="7">
        <f t="shared" si="11"/>
        <v>0</v>
      </c>
      <c r="V8" s="7">
        <f t="shared" si="11"/>
        <v>2</v>
      </c>
      <c r="W8" s="7">
        <f t="shared" si="11"/>
        <v>3</v>
      </c>
      <c r="X8" s="7">
        <f t="shared" si="11"/>
        <v>0</v>
      </c>
      <c r="Y8" s="7">
        <f t="shared" si="11"/>
        <v>0</v>
      </c>
      <c r="Z8" s="7">
        <f t="shared" si="11"/>
        <v>2</v>
      </c>
      <c r="AA8" s="7">
        <f t="shared" si="11"/>
        <v>0</v>
      </c>
      <c r="AB8" s="7">
        <f t="shared" si="11"/>
        <v>0</v>
      </c>
      <c r="AC8" s="7">
        <f t="shared" si="11"/>
        <v>0</v>
      </c>
      <c r="AD8" s="7">
        <f t="shared" si="11"/>
        <v>0</v>
      </c>
      <c r="AE8" s="7">
        <f t="shared" si="11"/>
        <v>0</v>
      </c>
      <c r="AF8" s="7">
        <f t="shared" si="11"/>
        <v>0</v>
      </c>
      <c r="AG8" s="7">
        <f t="shared" si="11"/>
        <v>0</v>
      </c>
      <c r="AH8" s="7">
        <f t="shared" si="11"/>
        <v>0</v>
      </c>
      <c r="AI8" s="7">
        <f t="shared" si="11"/>
        <v>0</v>
      </c>
      <c r="AJ8" s="7">
        <f t="shared" si="11"/>
        <v>1</v>
      </c>
      <c r="AK8" s="7">
        <f t="shared" si="11"/>
        <v>0</v>
      </c>
      <c r="AL8" s="7">
        <f t="shared" si="11"/>
        <v>2</v>
      </c>
      <c r="AM8" s="7">
        <f t="shared" si="11"/>
        <v>3</v>
      </c>
      <c r="AN8" s="7">
        <f t="shared" si="11"/>
        <v>0</v>
      </c>
      <c r="AO8" s="7">
        <f t="shared" si="11"/>
        <v>0</v>
      </c>
      <c r="AP8" s="7">
        <f t="shared" si="11"/>
        <v>0</v>
      </c>
      <c r="AQ8" s="7">
        <f t="shared" si="11"/>
        <v>0</v>
      </c>
      <c r="AR8" s="7">
        <f t="shared" si="11"/>
        <v>0</v>
      </c>
      <c r="AS8" s="7">
        <f t="shared" si="11"/>
        <v>0</v>
      </c>
      <c r="AT8" s="7">
        <f t="shared" si="11"/>
        <v>0</v>
      </c>
      <c r="AU8" s="7">
        <f t="shared" si="11"/>
        <v>0</v>
      </c>
      <c r="AV8" s="7">
        <f t="shared" si="11"/>
        <v>0</v>
      </c>
      <c r="AW8" s="7">
        <f t="shared" si="11"/>
        <v>0</v>
      </c>
      <c r="AX8" s="7">
        <f t="shared" si="11"/>
        <v>0</v>
      </c>
      <c r="AY8" s="7">
        <f t="shared" si="11"/>
        <v>1</v>
      </c>
      <c r="AZ8" s="7">
        <f t="shared" si="11"/>
        <v>0</v>
      </c>
      <c r="BA8" s="7">
        <f t="shared" si="11"/>
        <v>0</v>
      </c>
      <c r="BB8" s="7">
        <f t="shared" si="11"/>
        <v>2</v>
      </c>
      <c r="BC8" s="7">
        <f t="shared" si="11"/>
        <v>0</v>
      </c>
      <c r="BD8" s="7">
        <f t="shared" si="11"/>
        <v>0</v>
      </c>
      <c r="BE8" s="7">
        <f t="shared" si="11"/>
        <v>0</v>
      </c>
      <c r="BF8" s="7">
        <f t="shared" si="11"/>
        <v>0</v>
      </c>
      <c r="BG8" s="7">
        <f t="shared" si="11"/>
        <v>0</v>
      </c>
      <c r="BH8" s="7">
        <f t="shared" si="11"/>
        <v>0</v>
      </c>
      <c r="BI8" s="7">
        <f t="shared" si="11"/>
        <v>1</v>
      </c>
      <c r="BJ8" s="7">
        <f t="shared" si="11"/>
        <v>0</v>
      </c>
      <c r="BK8" s="7">
        <f t="shared" si="11"/>
        <v>0</v>
      </c>
      <c r="BL8" s="7">
        <f t="shared" si="11"/>
        <v>0</v>
      </c>
      <c r="BM8" s="7">
        <f t="shared" si="11"/>
        <v>1</v>
      </c>
      <c r="BN8" s="7">
        <f t="shared" si="11"/>
        <v>0</v>
      </c>
      <c r="BO8" s="7">
        <f t="shared" si="11"/>
        <v>0</v>
      </c>
      <c r="BP8" s="7">
        <f t="shared" si="11"/>
        <v>0</v>
      </c>
      <c r="BQ8" s="7">
        <f t="shared" si="11"/>
        <v>0</v>
      </c>
      <c r="BR8" s="7">
        <f t="shared" si="11"/>
        <v>0</v>
      </c>
      <c r="BS8" s="7">
        <f t="shared" si="11"/>
        <v>0</v>
      </c>
      <c r="BT8" s="7">
        <f t="shared" si="11"/>
        <v>0</v>
      </c>
      <c r="BU8" s="7">
        <f t="shared" si="11"/>
        <v>0</v>
      </c>
      <c r="BV8" s="7">
        <f t="shared" si="11"/>
        <v>0</v>
      </c>
      <c r="BW8" s="7">
        <f t="shared" si="11"/>
        <v>0</v>
      </c>
      <c r="BX8" s="7">
        <f t="shared" si="11"/>
        <v>0</v>
      </c>
      <c r="BY8" s="7">
        <f t="shared" si="11"/>
        <v>0</v>
      </c>
      <c r="BZ8" s="7">
        <f t="shared" si="11"/>
        <v>0</v>
      </c>
      <c r="CA8" s="7">
        <f t="shared" si="11"/>
        <v>0</v>
      </c>
      <c r="CB8" s="7">
        <f t="shared" si="11"/>
        <v>0</v>
      </c>
      <c r="CC8" s="7">
        <f t="shared" ref="CC8:CF8" si="12">CC7</f>
        <v>1</v>
      </c>
      <c r="CD8" s="7">
        <f t="shared" si="12"/>
        <v>0</v>
      </c>
      <c r="CE8" s="7">
        <f t="shared" si="12"/>
        <v>0</v>
      </c>
      <c r="CF8" s="7">
        <f t="shared" si="12"/>
        <v>0</v>
      </c>
    </row>
    <row r="9" spans="1:84" x14ac:dyDescent="0.3">
      <c r="A9" s="7">
        <f t="shared" si="2"/>
        <v>3</v>
      </c>
      <c r="B9" s="7">
        <f t="shared" si="2"/>
        <v>2</v>
      </c>
      <c r="C9" s="7">
        <f t="shared" si="2"/>
        <v>0</v>
      </c>
      <c r="D9" s="7">
        <f t="shared" si="2"/>
        <v>1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3</v>
      </c>
      <c r="K9" s="7">
        <f t="shared" si="2"/>
        <v>2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2</v>
      </c>
      <c r="P9" s="7">
        <f t="shared" si="2"/>
        <v>0</v>
      </c>
      <c r="Q9" s="7">
        <f t="shared" ref="Q9:CB9" si="13">Q8</f>
        <v>2</v>
      </c>
      <c r="R9" s="7">
        <f t="shared" si="13"/>
        <v>0</v>
      </c>
      <c r="S9" s="7">
        <f t="shared" si="13"/>
        <v>3</v>
      </c>
      <c r="T9" s="7">
        <f t="shared" si="13"/>
        <v>0</v>
      </c>
      <c r="U9" s="7">
        <f t="shared" si="13"/>
        <v>0</v>
      </c>
      <c r="V9" s="7">
        <f t="shared" si="13"/>
        <v>2</v>
      </c>
      <c r="W9" s="7">
        <f t="shared" si="13"/>
        <v>3</v>
      </c>
      <c r="X9" s="7">
        <f t="shared" si="13"/>
        <v>0</v>
      </c>
      <c r="Y9" s="7">
        <f t="shared" si="13"/>
        <v>0</v>
      </c>
      <c r="Z9" s="7">
        <f t="shared" si="13"/>
        <v>2</v>
      </c>
      <c r="AA9" s="7">
        <f t="shared" si="13"/>
        <v>0</v>
      </c>
      <c r="AB9" s="7">
        <f t="shared" si="13"/>
        <v>0</v>
      </c>
      <c r="AC9" s="7">
        <f t="shared" si="13"/>
        <v>0</v>
      </c>
      <c r="AD9" s="7">
        <f t="shared" si="13"/>
        <v>0</v>
      </c>
      <c r="AE9" s="7">
        <f t="shared" si="13"/>
        <v>0</v>
      </c>
      <c r="AF9" s="7">
        <f t="shared" si="13"/>
        <v>0</v>
      </c>
      <c r="AG9" s="7">
        <f t="shared" si="13"/>
        <v>0</v>
      </c>
      <c r="AH9" s="7">
        <f t="shared" si="13"/>
        <v>0</v>
      </c>
      <c r="AI9" s="7">
        <f t="shared" si="13"/>
        <v>0</v>
      </c>
      <c r="AJ9" s="7">
        <f t="shared" si="13"/>
        <v>1</v>
      </c>
      <c r="AK9" s="7">
        <f t="shared" si="13"/>
        <v>0</v>
      </c>
      <c r="AL9" s="7">
        <f t="shared" si="13"/>
        <v>2</v>
      </c>
      <c r="AM9" s="7">
        <f t="shared" si="13"/>
        <v>3</v>
      </c>
      <c r="AN9" s="7">
        <f t="shared" si="13"/>
        <v>0</v>
      </c>
      <c r="AO9" s="7">
        <f t="shared" si="13"/>
        <v>0</v>
      </c>
      <c r="AP9" s="7">
        <f t="shared" si="13"/>
        <v>0</v>
      </c>
      <c r="AQ9" s="7">
        <f t="shared" si="13"/>
        <v>0</v>
      </c>
      <c r="AR9" s="7">
        <f t="shared" si="13"/>
        <v>0</v>
      </c>
      <c r="AS9" s="7">
        <f t="shared" si="13"/>
        <v>0</v>
      </c>
      <c r="AT9" s="7">
        <f t="shared" si="13"/>
        <v>0</v>
      </c>
      <c r="AU9" s="7">
        <f t="shared" si="13"/>
        <v>0</v>
      </c>
      <c r="AV9" s="7">
        <f t="shared" si="13"/>
        <v>0</v>
      </c>
      <c r="AW9" s="7">
        <f t="shared" si="13"/>
        <v>0</v>
      </c>
      <c r="AX9" s="7">
        <f t="shared" si="13"/>
        <v>0</v>
      </c>
      <c r="AY9" s="7">
        <f t="shared" si="13"/>
        <v>1</v>
      </c>
      <c r="AZ9" s="7">
        <f t="shared" si="13"/>
        <v>0</v>
      </c>
      <c r="BA9" s="7">
        <f t="shared" si="13"/>
        <v>0</v>
      </c>
      <c r="BB9" s="7">
        <f t="shared" si="13"/>
        <v>2</v>
      </c>
      <c r="BC9" s="7">
        <f t="shared" si="13"/>
        <v>0</v>
      </c>
      <c r="BD9" s="7">
        <f t="shared" si="13"/>
        <v>0</v>
      </c>
      <c r="BE9" s="7">
        <f t="shared" si="13"/>
        <v>0</v>
      </c>
      <c r="BF9" s="7">
        <f t="shared" si="13"/>
        <v>0</v>
      </c>
      <c r="BG9" s="7">
        <f t="shared" si="13"/>
        <v>0</v>
      </c>
      <c r="BH9" s="7">
        <f t="shared" si="13"/>
        <v>0</v>
      </c>
      <c r="BI9" s="7">
        <f t="shared" si="13"/>
        <v>1</v>
      </c>
      <c r="BJ9" s="7">
        <f t="shared" si="13"/>
        <v>0</v>
      </c>
      <c r="BK9" s="7">
        <f t="shared" si="13"/>
        <v>0</v>
      </c>
      <c r="BL9" s="7">
        <f t="shared" si="13"/>
        <v>0</v>
      </c>
      <c r="BM9" s="7">
        <f t="shared" si="13"/>
        <v>1</v>
      </c>
      <c r="BN9" s="7">
        <f t="shared" si="13"/>
        <v>0</v>
      </c>
      <c r="BO9" s="7">
        <f t="shared" si="13"/>
        <v>0</v>
      </c>
      <c r="BP9" s="7">
        <f t="shared" si="13"/>
        <v>0</v>
      </c>
      <c r="BQ9" s="7">
        <f t="shared" si="13"/>
        <v>0</v>
      </c>
      <c r="BR9" s="7">
        <f t="shared" si="13"/>
        <v>0</v>
      </c>
      <c r="BS9" s="7">
        <f t="shared" si="13"/>
        <v>0</v>
      </c>
      <c r="BT9" s="7">
        <f t="shared" si="13"/>
        <v>0</v>
      </c>
      <c r="BU9" s="7">
        <f t="shared" si="13"/>
        <v>0</v>
      </c>
      <c r="BV9" s="7">
        <f t="shared" si="13"/>
        <v>0</v>
      </c>
      <c r="BW9" s="7">
        <f t="shared" si="13"/>
        <v>0</v>
      </c>
      <c r="BX9" s="7">
        <f t="shared" si="13"/>
        <v>0</v>
      </c>
      <c r="BY9" s="7">
        <f t="shared" si="13"/>
        <v>0</v>
      </c>
      <c r="BZ9" s="7">
        <f t="shared" si="13"/>
        <v>0</v>
      </c>
      <c r="CA9" s="7">
        <f t="shared" si="13"/>
        <v>0</v>
      </c>
      <c r="CB9" s="7">
        <f t="shared" si="13"/>
        <v>0</v>
      </c>
      <c r="CC9" s="7">
        <f t="shared" ref="CC9:CF9" si="14">CC8</f>
        <v>1</v>
      </c>
      <c r="CD9" s="7">
        <f t="shared" si="14"/>
        <v>0</v>
      </c>
      <c r="CE9" s="7">
        <f t="shared" si="14"/>
        <v>0</v>
      </c>
      <c r="CF9" s="7">
        <f t="shared" si="14"/>
        <v>0</v>
      </c>
    </row>
    <row r="10" spans="1:84" x14ac:dyDescent="0.3">
      <c r="A10" s="7">
        <f t="shared" si="2"/>
        <v>3</v>
      </c>
      <c r="B10" s="7">
        <f t="shared" si="2"/>
        <v>2</v>
      </c>
      <c r="C10" s="7">
        <f t="shared" si="2"/>
        <v>0</v>
      </c>
      <c r="D10" s="7">
        <f t="shared" si="2"/>
        <v>1</v>
      </c>
      <c r="E10" s="7">
        <f t="shared" si="2"/>
        <v>0</v>
      </c>
      <c r="F10" s="7">
        <f t="shared" si="2"/>
        <v>0</v>
      </c>
      <c r="G10" s="7">
        <f t="shared" si="2"/>
        <v>0</v>
      </c>
      <c r="H10" s="7">
        <f t="shared" si="2"/>
        <v>0</v>
      </c>
      <c r="I10" s="7">
        <f t="shared" si="2"/>
        <v>0</v>
      </c>
      <c r="J10" s="7">
        <f t="shared" si="2"/>
        <v>3</v>
      </c>
      <c r="K10" s="7">
        <f t="shared" si="2"/>
        <v>2</v>
      </c>
      <c r="L10" s="7">
        <f t="shared" si="2"/>
        <v>0</v>
      </c>
      <c r="M10" s="7">
        <f t="shared" si="2"/>
        <v>0</v>
      </c>
      <c r="N10" s="7">
        <f t="shared" si="2"/>
        <v>0</v>
      </c>
      <c r="O10" s="7">
        <f t="shared" si="2"/>
        <v>2</v>
      </c>
      <c r="P10" s="7">
        <f t="shared" si="2"/>
        <v>0</v>
      </c>
      <c r="Q10" s="7">
        <f t="shared" ref="Q10:CB10" si="15">Q9</f>
        <v>2</v>
      </c>
      <c r="R10" s="7">
        <f t="shared" si="15"/>
        <v>0</v>
      </c>
      <c r="S10" s="7">
        <f t="shared" si="15"/>
        <v>3</v>
      </c>
      <c r="T10" s="7">
        <f t="shared" si="15"/>
        <v>0</v>
      </c>
      <c r="U10" s="7">
        <f t="shared" si="15"/>
        <v>0</v>
      </c>
      <c r="V10" s="7">
        <f t="shared" si="15"/>
        <v>2</v>
      </c>
      <c r="W10" s="7">
        <f t="shared" si="15"/>
        <v>3</v>
      </c>
      <c r="X10" s="7">
        <f t="shared" si="15"/>
        <v>0</v>
      </c>
      <c r="Y10" s="7">
        <f t="shared" si="15"/>
        <v>0</v>
      </c>
      <c r="Z10" s="7">
        <f t="shared" si="15"/>
        <v>2</v>
      </c>
      <c r="AA10" s="7">
        <f t="shared" si="15"/>
        <v>0</v>
      </c>
      <c r="AB10" s="7">
        <f t="shared" si="15"/>
        <v>0</v>
      </c>
      <c r="AC10" s="7">
        <f t="shared" si="15"/>
        <v>0</v>
      </c>
      <c r="AD10" s="7">
        <f t="shared" si="15"/>
        <v>0</v>
      </c>
      <c r="AE10" s="7">
        <f t="shared" si="15"/>
        <v>0</v>
      </c>
      <c r="AF10" s="7">
        <f t="shared" si="15"/>
        <v>0</v>
      </c>
      <c r="AG10" s="7">
        <f t="shared" si="15"/>
        <v>0</v>
      </c>
      <c r="AH10" s="7">
        <f t="shared" si="15"/>
        <v>0</v>
      </c>
      <c r="AI10" s="7">
        <f t="shared" si="15"/>
        <v>0</v>
      </c>
      <c r="AJ10" s="7">
        <f t="shared" si="15"/>
        <v>1</v>
      </c>
      <c r="AK10" s="7">
        <f t="shared" si="15"/>
        <v>0</v>
      </c>
      <c r="AL10" s="7">
        <f t="shared" si="15"/>
        <v>2</v>
      </c>
      <c r="AM10" s="7">
        <f t="shared" si="15"/>
        <v>3</v>
      </c>
      <c r="AN10" s="7">
        <f t="shared" si="15"/>
        <v>0</v>
      </c>
      <c r="AO10" s="7">
        <f t="shared" si="15"/>
        <v>0</v>
      </c>
      <c r="AP10" s="7">
        <f t="shared" si="15"/>
        <v>0</v>
      </c>
      <c r="AQ10" s="7">
        <f t="shared" si="15"/>
        <v>0</v>
      </c>
      <c r="AR10" s="7">
        <f t="shared" si="15"/>
        <v>0</v>
      </c>
      <c r="AS10" s="7">
        <f t="shared" si="15"/>
        <v>0</v>
      </c>
      <c r="AT10" s="7">
        <f t="shared" si="15"/>
        <v>0</v>
      </c>
      <c r="AU10" s="7">
        <f t="shared" si="15"/>
        <v>0</v>
      </c>
      <c r="AV10" s="7">
        <f t="shared" si="15"/>
        <v>0</v>
      </c>
      <c r="AW10" s="7">
        <f t="shared" si="15"/>
        <v>0</v>
      </c>
      <c r="AX10" s="7">
        <f t="shared" si="15"/>
        <v>0</v>
      </c>
      <c r="AY10" s="7">
        <f t="shared" si="15"/>
        <v>1</v>
      </c>
      <c r="AZ10" s="7">
        <f t="shared" si="15"/>
        <v>0</v>
      </c>
      <c r="BA10" s="7">
        <f t="shared" si="15"/>
        <v>0</v>
      </c>
      <c r="BB10" s="7">
        <f t="shared" si="15"/>
        <v>2</v>
      </c>
      <c r="BC10" s="7">
        <f t="shared" si="15"/>
        <v>0</v>
      </c>
      <c r="BD10" s="7">
        <f t="shared" si="15"/>
        <v>0</v>
      </c>
      <c r="BE10" s="7">
        <f t="shared" si="15"/>
        <v>0</v>
      </c>
      <c r="BF10" s="7">
        <f t="shared" si="15"/>
        <v>0</v>
      </c>
      <c r="BG10" s="7">
        <f t="shared" si="15"/>
        <v>0</v>
      </c>
      <c r="BH10" s="7">
        <f t="shared" si="15"/>
        <v>0</v>
      </c>
      <c r="BI10" s="7">
        <f t="shared" si="15"/>
        <v>1</v>
      </c>
      <c r="BJ10" s="7">
        <f t="shared" si="15"/>
        <v>0</v>
      </c>
      <c r="BK10" s="7">
        <f t="shared" si="15"/>
        <v>0</v>
      </c>
      <c r="BL10" s="7">
        <f t="shared" si="15"/>
        <v>0</v>
      </c>
      <c r="BM10" s="7">
        <f t="shared" si="15"/>
        <v>1</v>
      </c>
      <c r="BN10" s="7">
        <f t="shared" si="15"/>
        <v>0</v>
      </c>
      <c r="BO10" s="7">
        <f t="shared" si="15"/>
        <v>0</v>
      </c>
      <c r="BP10" s="7">
        <f t="shared" si="15"/>
        <v>0</v>
      </c>
      <c r="BQ10" s="7">
        <f t="shared" si="15"/>
        <v>0</v>
      </c>
      <c r="BR10" s="7">
        <f t="shared" si="15"/>
        <v>0</v>
      </c>
      <c r="BS10" s="7">
        <f t="shared" si="15"/>
        <v>0</v>
      </c>
      <c r="BT10" s="7">
        <f t="shared" si="15"/>
        <v>0</v>
      </c>
      <c r="BU10" s="7">
        <f t="shared" si="15"/>
        <v>0</v>
      </c>
      <c r="BV10" s="7">
        <f t="shared" si="15"/>
        <v>0</v>
      </c>
      <c r="BW10" s="7">
        <f t="shared" si="15"/>
        <v>0</v>
      </c>
      <c r="BX10" s="7">
        <f t="shared" si="15"/>
        <v>0</v>
      </c>
      <c r="BY10" s="7">
        <f t="shared" si="15"/>
        <v>0</v>
      </c>
      <c r="BZ10" s="7">
        <f t="shared" si="15"/>
        <v>0</v>
      </c>
      <c r="CA10" s="7">
        <f t="shared" si="15"/>
        <v>0</v>
      </c>
      <c r="CB10" s="7">
        <f t="shared" si="15"/>
        <v>0</v>
      </c>
      <c r="CC10" s="7">
        <f t="shared" ref="CC10:CF10" si="16">CC9</f>
        <v>1</v>
      </c>
      <c r="CD10" s="7">
        <f t="shared" si="16"/>
        <v>0</v>
      </c>
      <c r="CE10" s="7">
        <f t="shared" si="16"/>
        <v>0</v>
      </c>
      <c r="CF10" s="7">
        <f t="shared" si="16"/>
        <v>0</v>
      </c>
    </row>
    <row r="11" spans="1:84" x14ac:dyDescent="0.3">
      <c r="A11" s="7">
        <f t="shared" si="2"/>
        <v>3</v>
      </c>
      <c r="B11" s="7">
        <f t="shared" si="2"/>
        <v>2</v>
      </c>
      <c r="C11" s="7">
        <f t="shared" si="2"/>
        <v>0</v>
      </c>
      <c r="D11" s="7">
        <f t="shared" si="2"/>
        <v>1</v>
      </c>
      <c r="E11" s="7">
        <f t="shared" si="2"/>
        <v>0</v>
      </c>
      <c r="F11" s="7">
        <f t="shared" si="2"/>
        <v>0</v>
      </c>
      <c r="G11" s="7">
        <f t="shared" si="2"/>
        <v>0</v>
      </c>
      <c r="H11" s="7">
        <f t="shared" si="2"/>
        <v>0</v>
      </c>
      <c r="I11" s="7">
        <f t="shared" si="2"/>
        <v>0</v>
      </c>
      <c r="J11" s="7">
        <f t="shared" si="2"/>
        <v>3</v>
      </c>
      <c r="K11" s="7">
        <f t="shared" si="2"/>
        <v>2</v>
      </c>
      <c r="L11" s="7">
        <f t="shared" si="2"/>
        <v>0</v>
      </c>
      <c r="M11" s="7">
        <f t="shared" si="2"/>
        <v>0</v>
      </c>
      <c r="N11" s="7">
        <f t="shared" si="2"/>
        <v>0</v>
      </c>
      <c r="O11" s="7">
        <f t="shared" si="2"/>
        <v>2</v>
      </c>
      <c r="P11" s="7">
        <f t="shared" si="2"/>
        <v>0</v>
      </c>
      <c r="Q11" s="7">
        <f t="shared" ref="Q11:CB11" si="17">Q10</f>
        <v>2</v>
      </c>
      <c r="R11" s="7">
        <f t="shared" si="17"/>
        <v>0</v>
      </c>
      <c r="S11" s="7">
        <f t="shared" si="17"/>
        <v>3</v>
      </c>
      <c r="T11" s="7">
        <f t="shared" si="17"/>
        <v>0</v>
      </c>
      <c r="U11" s="7">
        <f t="shared" si="17"/>
        <v>0</v>
      </c>
      <c r="V11" s="7">
        <f t="shared" si="17"/>
        <v>2</v>
      </c>
      <c r="W11" s="7">
        <f t="shared" si="17"/>
        <v>3</v>
      </c>
      <c r="X11" s="7">
        <f t="shared" si="17"/>
        <v>0</v>
      </c>
      <c r="Y11" s="7">
        <f t="shared" si="17"/>
        <v>0</v>
      </c>
      <c r="Z11" s="7">
        <f t="shared" si="17"/>
        <v>2</v>
      </c>
      <c r="AA11" s="7">
        <f t="shared" si="17"/>
        <v>0</v>
      </c>
      <c r="AB11" s="7">
        <f t="shared" si="17"/>
        <v>0</v>
      </c>
      <c r="AC11" s="7">
        <f t="shared" si="17"/>
        <v>0</v>
      </c>
      <c r="AD11" s="7">
        <f t="shared" si="17"/>
        <v>0</v>
      </c>
      <c r="AE11" s="7">
        <f t="shared" si="17"/>
        <v>0</v>
      </c>
      <c r="AF11" s="7">
        <f t="shared" si="17"/>
        <v>0</v>
      </c>
      <c r="AG11" s="7">
        <f t="shared" si="17"/>
        <v>0</v>
      </c>
      <c r="AH11" s="7">
        <f t="shared" si="17"/>
        <v>0</v>
      </c>
      <c r="AI11" s="7">
        <f t="shared" si="17"/>
        <v>0</v>
      </c>
      <c r="AJ11" s="7">
        <f t="shared" si="17"/>
        <v>1</v>
      </c>
      <c r="AK11" s="7">
        <f t="shared" si="17"/>
        <v>0</v>
      </c>
      <c r="AL11" s="7">
        <f t="shared" si="17"/>
        <v>2</v>
      </c>
      <c r="AM11" s="7">
        <f t="shared" si="17"/>
        <v>3</v>
      </c>
      <c r="AN11" s="7">
        <f t="shared" si="17"/>
        <v>0</v>
      </c>
      <c r="AO11" s="7">
        <f t="shared" si="17"/>
        <v>0</v>
      </c>
      <c r="AP11" s="7">
        <f t="shared" si="17"/>
        <v>0</v>
      </c>
      <c r="AQ11" s="7">
        <f t="shared" si="17"/>
        <v>0</v>
      </c>
      <c r="AR11" s="7">
        <f t="shared" si="17"/>
        <v>0</v>
      </c>
      <c r="AS11" s="7">
        <f t="shared" si="17"/>
        <v>0</v>
      </c>
      <c r="AT11" s="7">
        <f t="shared" si="17"/>
        <v>0</v>
      </c>
      <c r="AU11" s="7">
        <f t="shared" si="17"/>
        <v>0</v>
      </c>
      <c r="AV11" s="7">
        <f t="shared" si="17"/>
        <v>0</v>
      </c>
      <c r="AW11" s="7">
        <f t="shared" si="17"/>
        <v>0</v>
      </c>
      <c r="AX11" s="7">
        <f t="shared" si="17"/>
        <v>0</v>
      </c>
      <c r="AY11" s="7">
        <f t="shared" si="17"/>
        <v>1</v>
      </c>
      <c r="AZ11" s="7">
        <f t="shared" si="17"/>
        <v>0</v>
      </c>
      <c r="BA11" s="7">
        <f t="shared" si="17"/>
        <v>0</v>
      </c>
      <c r="BB11" s="7">
        <f t="shared" si="17"/>
        <v>2</v>
      </c>
      <c r="BC11" s="7">
        <f t="shared" si="17"/>
        <v>0</v>
      </c>
      <c r="BD11" s="7">
        <f t="shared" si="17"/>
        <v>0</v>
      </c>
      <c r="BE11" s="7">
        <f t="shared" si="17"/>
        <v>0</v>
      </c>
      <c r="BF11" s="7">
        <f t="shared" si="17"/>
        <v>0</v>
      </c>
      <c r="BG11" s="7">
        <f t="shared" si="17"/>
        <v>0</v>
      </c>
      <c r="BH11" s="7">
        <f t="shared" si="17"/>
        <v>0</v>
      </c>
      <c r="BI11" s="7">
        <f t="shared" si="17"/>
        <v>1</v>
      </c>
      <c r="BJ11" s="7">
        <f t="shared" si="17"/>
        <v>0</v>
      </c>
      <c r="BK11" s="7">
        <f t="shared" si="17"/>
        <v>0</v>
      </c>
      <c r="BL11" s="7">
        <f t="shared" si="17"/>
        <v>0</v>
      </c>
      <c r="BM11" s="7">
        <f t="shared" si="17"/>
        <v>1</v>
      </c>
      <c r="BN11" s="7">
        <f t="shared" si="17"/>
        <v>0</v>
      </c>
      <c r="BO11" s="7">
        <f t="shared" si="17"/>
        <v>0</v>
      </c>
      <c r="BP11" s="7">
        <f t="shared" si="17"/>
        <v>0</v>
      </c>
      <c r="BQ11" s="7">
        <f t="shared" si="17"/>
        <v>0</v>
      </c>
      <c r="BR11" s="7">
        <f t="shared" si="17"/>
        <v>0</v>
      </c>
      <c r="BS11" s="7">
        <f t="shared" si="17"/>
        <v>0</v>
      </c>
      <c r="BT11" s="7">
        <f t="shared" si="17"/>
        <v>0</v>
      </c>
      <c r="BU11" s="7">
        <f t="shared" si="17"/>
        <v>0</v>
      </c>
      <c r="BV11" s="7">
        <f t="shared" si="17"/>
        <v>0</v>
      </c>
      <c r="BW11" s="7">
        <f t="shared" si="17"/>
        <v>0</v>
      </c>
      <c r="BX11" s="7">
        <f t="shared" si="17"/>
        <v>0</v>
      </c>
      <c r="BY11" s="7">
        <f t="shared" si="17"/>
        <v>0</v>
      </c>
      <c r="BZ11" s="7">
        <f t="shared" si="17"/>
        <v>0</v>
      </c>
      <c r="CA11" s="7">
        <f t="shared" si="17"/>
        <v>0</v>
      </c>
      <c r="CB11" s="7">
        <f t="shared" si="17"/>
        <v>0</v>
      </c>
      <c r="CC11" s="7">
        <f t="shared" ref="CC11:CF11" si="18">CC10</f>
        <v>1</v>
      </c>
      <c r="CD11" s="7">
        <f t="shared" si="18"/>
        <v>0</v>
      </c>
      <c r="CE11" s="7">
        <f t="shared" si="18"/>
        <v>0</v>
      </c>
      <c r="CF11" s="7">
        <f t="shared" si="18"/>
        <v>0</v>
      </c>
    </row>
    <row r="12" spans="1:84" x14ac:dyDescent="0.3">
      <c r="A12" s="7">
        <f t="shared" si="2"/>
        <v>3</v>
      </c>
      <c r="B12" s="7">
        <f t="shared" si="2"/>
        <v>2</v>
      </c>
      <c r="C12" s="7">
        <f t="shared" si="2"/>
        <v>0</v>
      </c>
      <c r="D12" s="7">
        <f t="shared" si="2"/>
        <v>1</v>
      </c>
      <c r="E12" s="7">
        <f t="shared" si="2"/>
        <v>0</v>
      </c>
      <c r="F12" s="7">
        <f t="shared" si="2"/>
        <v>0</v>
      </c>
      <c r="G12" s="7">
        <f t="shared" si="2"/>
        <v>0</v>
      </c>
      <c r="H12" s="7">
        <f t="shared" si="2"/>
        <v>0</v>
      </c>
      <c r="I12" s="7">
        <f t="shared" si="2"/>
        <v>0</v>
      </c>
      <c r="J12" s="7">
        <f t="shared" si="2"/>
        <v>3</v>
      </c>
      <c r="K12" s="7">
        <f t="shared" si="2"/>
        <v>2</v>
      </c>
      <c r="L12" s="7">
        <f t="shared" si="2"/>
        <v>0</v>
      </c>
      <c r="M12" s="7">
        <f t="shared" si="2"/>
        <v>0</v>
      </c>
      <c r="N12" s="7">
        <f t="shared" si="2"/>
        <v>0</v>
      </c>
      <c r="O12" s="7">
        <f t="shared" si="2"/>
        <v>2</v>
      </c>
      <c r="P12" s="7">
        <f t="shared" si="2"/>
        <v>0</v>
      </c>
      <c r="Q12" s="7">
        <f t="shared" ref="Q12:CB12" si="19">Q11</f>
        <v>2</v>
      </c>
      <c r="R12" s="7">
        <f t="shared" si="19"/>
        <v>0</v>
      </c>
      <c r="S12" s="7">
        <f t="shared" si="19"/>
        <v>3</v>
      </c>
      <c r="T12" s="7">
        <f t="shared" si="19"/>
        <v>0</v>
      </c>
      <c r="U12" s="7">
        <f t="shared" si="19"/>
        <v>0</v>
      </c>
      <c r="V12" s="7">
        <f t="shared" si="19"/>
        <v>2</v>
      </c>
      <c r="W12" s="7">
        <f t="shared" si="19"/>
        <v>3</v>
      </c>
      <c r="X12" s="7">
        <f t="shared" si="19"/>
        <v>0</v>
      </c>
      <c r="Y12" s="7">
        <f t="shared" si="19"/>
        <v>0</v>
      </c>
      <c r="Z12" s="7">
        <f t="shared" si="19"/>
        <v>2</v>
      </c>
      <c r="AA12" s="7">
        <f t="shared" si="19"/>
        <v>0</v>
      </c>
      <c r="AB12" s="7">
        <f t="shared" si="19"/>
        <v>0</v>
      </c>
      <c r="AC12" s="7">
        <f t="shared" si="19"/>
        <v>0</v>
      </c>
      <c r="AD12" s="7">
        <f t="shared" si="19"/>
        <v>0</v>
      </c>
      <c r="AE12" s="7">
        <f t="shared" si="19"/>
        <v>0</v>
      </c>
      <c r="AF12" s="7">
        <f t="shared" si="19"/>
        <v>0</v>
      </c>
      <c r="AG12" s="7">
        <f t="shared" si="19"/>
        <v>0</v>
      </c>
      <c r="AH12" s="7">
        <f t="shared" si="19"/>
        <v>0</v>
      </c>
      <c r="AI12" s="7">
        <f t="shared" si="19"/>
        <v>0</v>
      </c>
      <c r="AJ12" s="7">
        <f t="shared" si="19"/>
        <v>1</v>
      </c>
      <c r="AK12" s="7">
        <f t="shared" si="19"/>
        <v>0</v>
      </c>
      <c r="AL12" s="7">
        <f t="shared" si="19"/>
        <v>2</v>
      </c>
      <c r="AM12" s="7">
        <f t="shared" si="19"/>
        <v>3</v>
      </c>
      <c r="AN12" s="7">
        <f t="shared" si="19"/>
        <v>0</v>
      </c>
      <c r="AO12" s="7">
        <f t="shared" si="19"/>
        <v>0</v>
      </c>
      <c r="AP12" s="7">
        <f t="shared" si="19"/>
        <v>0</v>
      </c>
      <c r="AQ12" s="7">
        <f t="shared" si="19"/>
        <v>0</v>
      </c>
      <c r="AR12" s="7">
        <f t="shared" si="19"/>
        <v>0</v>
      </c>
      <c r="AS12" s="7">
        <f t="shared" si="19"/>
        <v>0</v>
      </c>
      <c r="AT12" s="7">
        <f t="shared" si="19"/>
        <v>0</v>
      </c>
      <c r="AU12" s="7">
        <f t="shared" si="19"/>
        <v>0</v>
      </c>
      <c r="AV12" s="7">
        <f t="shared" si="19"/>
        <v>0</v>
      </c>
      <c r="AW12" s="7">
        <f t="shared" si="19"/>
        <v>0</v>
      </c>
      <c r="AX12" s="7">
        <f t="shared" si="19"/>
        <v>0</v>
      </c>
      <c r="AY12" s="7">
        <f t="shared" si="19"/>
        <v>1</v>
      </c>
      <c r="AZ12" s="7">
        <f t="shared" si="19"/>
        <v>0</v>
      </c>
      <c r="BA12" s="7">
        <f t="shared" si="19"/>
        <v>0</v>
      </c>
      <c r="BB12" s="7">
        <f t="shared" si="19"/>
        <v>2</v>
      </c>
      <c r="BC12" s="7">
        <f t="shared" si="19"/>
        <v>0</v>
      </c>
      <c r="BD12" s="7">
        <f t="shared" si="19"/>
        <v>0</v>
      </c>
      <c r="BE12" s="7">
        <f t="shared" si="19"/>
        <v>0</v>
      </c>
      <c r="BF12" s="7">
        <f t="shared" si="19"/>
        <v>0</v>
      </c>
      <c r="BG12" s="7">
        <f t="shared" si="19"/>
        <v>0</v>
      </c>
      <c r="BH12" s="7">
        <f t="shared" si="19"/>
        <v>0</v>
      </c>
      <c r="BI12" s="7">
        <f t="shared" si="19"/>
        <v>1</v>
      </c>
      <c r="BJ12" s="7">
        <f t="shared" si="19"/>
        <v>0</v>
      </c>
      <c r="BK12" s="7">
        <f t="shared" si="19"/>
        <v>0</v>
      </c>
      <c r="BL12" s="7">
        <f t="shared" si="19"/>
        <v>0</v>
      </c>
      <c r="BM12" s="7">
        <f t="shared" si="19"/>
        <v>1</v>
      </c>
      <c r="BN12" s="7">
        <f t="shared" si="19"/>
        <v>0</v>
      </c>
      <c r="BO12" s="7">
        <f t="shared" si="19"/>
        <v>0</v>
      </c>
      <c r="BP12" s="7">
        <f t="shared" si="19"/>
        <v>0</v>
      </c>
      <c r="BQ12" s="7">
        <f t="shared" si="19"/>
        <v>0</v>
      </c>
      <c r="BR12" s="7">
        <f t="shared" si="19"/>
        <v>0</v>
      </c>
      <c r="BS12" s="7">
        <f t="shared" si="19"/>
        <v>0</v>
      </c>
      <c r="BT12" s="7">
        <f t="shared" si="19"/>
        <v>0</v>
      </c>
      <c r="BU12" s="7">
        <f t="shared" si="19"/>
        <v>0</v>
      </c>
      <c r="BV12" s="7">
        <f t="shared" si="19"/>
        <v>0</v>
      </c>
      <c r="BW12" s="7">
        <f t="shared" si="19"/>
        <v>0</v>
      </c>
      <c r="BX12" s="7">
        <f t="shared" si="19"/>
        <v>0</v>
      </c>
      <c r="BY12" s="7">
        <f t="shared" si="19"/>
        <v>0</v>
      </c>
      <c r="BZ12" s="7">
        <f t="shared" si="19"/>
        <v>0</v>
      </c>
      <c r="CA12" s="7">
        <f t="shared" si="19"/>
        <v>0</v>
      </c>
      <c r="CB12" s="7">
        <f t="shared" si="19"/>
        <v>0</v>
      </c>
      <c r="CC12" s="7">
        <f t="shared" ref="CC12:CF12" si="20">CC11</f>
        <v>1</v>
      </c>
      <c r="CD12" s="7">
        <f t="shared" si="20"/>
        <v>0</v>
      </c>
      <c r="CE12" s="7">
        <f t="shared" si="20"/>
        <v>0</v>
      </c>
      <c r="CF12" s="7">
        <f t="shared" si="20"/>
        <v>0</v>
      </c>
    </row>
    <row r="13" spans="1:84" x14ac:dyDescent="0.3">
      <c r="A13" s="7">
        <f t="shared" si="2"/>
        <v>3</v>
      </c>
      <c r="B13" s="7">
        <f t="shared" si="2"/>
        <v>2</v>
      </c>
      <c r="C13" s="7">
        <f t="shared" si="2"/>
        <v>0</v>
      </c>
      <c r="D13" s="7">
        <f t="shared" si="2"/>
        <v>1</v>
      </c>
      <c r="E13" s="7">
        <f t="shared" si="2"/>
        <v>0</v>
      </c>
      <c r="F13" s="7">
        <f t="shared" si="2"/>
        <v>0</v>
      </c>
      <c r="G13" s="7">
        <f t="shared" si="2"/>
        <v>0</v>
      </c>
      <c r="H13" s="7">
        <f t="shared" si="2"/>
        <v>0</v>
      </c>
      <c r="I13" s="7">
        <f t="shared" si="2"/>
        <v>0</v>
      </c>
      <c r="J13" s="7">
        <f t="shared" si="2"/>
        <v>3</v>
      </c>
      <c r="K13" s="7">
        <f t="shared" si="2"/>
        <v>2</v>
      </c>
      <c r="L13" s="7">
        <f t="shared" si="2"/>
        <v>0</v>
      </c>
      <c r="M13" s="7">
        <f t="shared" si="2"/>
        <v>0</v>
      </c>
      <c r="N13" s="7">
        <f t="shared" si="2"/>
        <v>0</v>
      </c>
      <c r="O13" s="7">
        <f t="shared" si="2"/>
        <v>2</v>
      </c>
      <c r="P13" s="7">
        <f t="shared" si="2"/>
        <v>0</v>
      </c>
      <c r="Q13" s="7">
        <f t="shared" ref="Q13:CB13" si="21">Q12</f>
        <v>2</v>
      </c>
      <c r="R13" s="7">
        <f t="shared" si="21"/>
        <v>0</v>
      </c>
      <c r="S13" s="7">
        <f t="shared" si="21"/>
        <v>3</v>
      </c>
      <c r="T13" s="7">
        <f t="shared" si="21"/>
        <v>0</v>
      </c>
      <c r="U13" s="7">
        <f t="shared" si="21"/>
        <v>0</v>
      </c>
      <c r="V13" s="7">
        <f t="shared" si="21"/>
        <v>2</v>
      </c>
      <c r="W13" s="7">
        <f t="shared" si="21"/>
        <v>3</v>
      </c>
      <c r="X13" s="7">
        <f t="shared" si="21"/>
        <v>0</v>
      </c>
      <c r="Y13" s="7">
        <f t="shared" si="21"/>
        <v>0</v>
      </c>
      <c r="Z13" s="7">
        <f t="shared" si="21"/>
        <v>2</v>
      </c>
      <c r="AA13" s="7">
        <f t="shared" si="21"/>
        <v>0</v>
      </c>
      <c r="AB13" s="7">
        <f t="shared" si="21"/>
        <v>0</v>
      </c>
      <c r="AC13" s="7">
        <f t="shared" si="21"/>
        <v>0</v>
      </c>
      <c r="AD13" s="7">
        <f t="shared" si="21"/>
        <v>0</v>
      </c>
      <c r="AE13" s="7">
        <f t="shared" si="21"/>
        <v>0</v>
      </c>
      <c r="AF13" s="7">
        <f t="shared" si="21"/>
        <v>0</v>
      </c>
      <c r="AG13" s="7">
        <f t="shared" si="21"/>
        <v>0</v>
      </c>
      <c r="AH13" s="7">
        <f t="shared" si="21"/>
        <v>0</v>
      </c>
      <c r="AI13" s="7">
        <f t="shared" si="21"/>
        <v>0</v>
      </c>
      <c r="AJ13" s="7">
        <f t="shared" si="21"/>
        <v>1</v>
      </c>
      <c r="AK13" s="7">
        <f t="shared" si="21"/>
        <v>0</v>
      </c>
      <c r="AL13" s="7">
        <f t="shared" si="21"/>
        <v>2</v>
      </c>
      <c r="AM13" s="7">
        <f t="shared" si="21"/>
        <v>3</v>
      </c>
      <c r="AN13" s="7">
        <f t="shared" si="21"/>
        <v>0</v>
      </c>
      <c r="AO13" s="7">
        <f t="shared" si="21"/>
        <v>0</v>
      </c>
      <c r="AP13" s="7">
        <f t="shared" si="21"/>
        <v>0</v>
      </c>
      <c r="AQ13" s="7">
        <f t="shared" si="21"/>
        <v>0</v>
      </c>
      <c r="AR13" s="7">
        <f t="shared" si="21"/>
        <v>0</v>
      </c>
      <c r="AS13" s="7">
        <f t="shared" si="21"/>
        <v>0</v>
      </c>
      <c r="AT13" s="7">
        <f t="shared" si="21"/>
        <v>0</v>
      </c>
      <c r="AU13" s="7">
        <f t="shared" si="21"/>
        <v>0</v>
      </c>
      <c r="AV13" s="7">
        <f t="shared" si="21"/>
        <v>0</v>
      </c>
      <c r="AW13" s="7">
        <f t="shared" si="21"/>
        <v>0</v>
      </c>
      <c r="AX13" s="7">
        <f t="shared" si="21"/>
        <v>0</v>
      </c>
      <c r="AY13" s="7">
        <f t="shared" si="21"/>
        <v>1</v>
      </c>
      <c r="AZ13" s="7">
        <f t="shared" si="21"/>
        <v>0</v>
      </c>
      <c r="BA13" s="7">
        <f t="shared" si="21"/>
        <v>0</v>
      </c>
      <c r="BB13" s="7">
        <f t="shared" si="21"/>
        <v>2</v>
      </c>
      <c r="BC13" s="7">
        <f t="shared" si="21"/>
        <v>0</v>
      </c>
      <c r="BD13" s="7">
        <f t="shared" si="21"/>
        <v>0</v>
      </c>
      <c r="BE13" s="7">
        <f t="shared" si="21"/>
        <v>0</v>
      </c>
      <c r="BF13" s="7">
        <f t="shared" si="21"/>
        <v>0</v>
      </c>
      <c r="BG13" s="7">
        <f t="shared" si="21"/>
        <v>0</v>
      </c>
      <c r="BH13" s="7">
        <f t="shared" si="21"/>
        <v>0</v>
      </c>
      <c r="BI13" s="7">
        <f t="shared" si="21"/>
        <v>1</v>
      </c>
      <c r="BJ13" s="7">
        <f t="shared" si="21"/>
        <v>0</v>
      </c>
      <c r="BK13" s="7">
        <f t="shared" si="21"/>
        <v>0</v>
      </c>
      <c r="BL13" s="7">
        <f t="shared" si="21"/>
        <v>0</v>
      </c>
      <c r="BM13" s="7">
        <f t="shared" si="21"/>
        <v>1</v>
      </c>
      <c r="BN13" s="7">
        <f t="shared" si="21"/>
        <v>0</v>
      </c>
      <c r="BO13" s="7">
        <f t="shared" si="21"/>
        <v>0</v>
      </c>
      <c r="BP13" s="7">
        <f t="shared" si="21"/>
        <v>0</v>
      </c>
      <c r="BQ13" s="7">
        <f t="shared" si="21"/>
        <v>0</v>
      </c>
      <c r="BR13" s="7">
        <f t="shared" si="21"/>
        <v>0</v>
      </c>
      <c r="BS13" s="7">
        <f t="shared" si="21"/>
        <v>0</v>
      </c>
      <c r="BT13" s="7">
        <f t="shared" si="21"/>
        <v>0</v>
      </c>
      <c r="BU13" s="7">
        <f t="shared" si="21"/>
        <v>0</v>
      </c>
      <c r="BV13" s="7">
        <f t="shared" si="21"/>
        <v>0</v>
      </c>
      <c r="BW13" s="7">
        <f t="shared" si="21"/>
        <v>0</v>
      </c>
      <c r="BX13" s="7">
        <f t="shared" si="21"/>
        <v>0</v>
      </c>
      <c r="BY13" s="7">
        <f t="shared" si="21"/>
        <v>0</v>
      </c>
      <c r="BZ13" s="7">
        <f t="shared" si="21"/>
        <v>0</v>
      </c>
      <c r="CA13" s="7">
        <f t="shared" si="21"/>
        <v>0</v>
      </c>
      <c r="CB13" s="7">
        <f t="shared" si="21"/>
        <v>0</v>
      </c>
      <c r="CC13" s="7">
        <f t="shared" ref="CC13:CF13" si="22">CC12</f>
        <v>1</v>
      </c>
      <c r="CD13" s="7">
        <f t="shared" si="22"/>
        <v>0</v>
      </c>
      <c r="CE13" s="7">
        <f t="shared" si="22"/>
        <v>0</v>
      </c>
      <c r="CF13" s="7">
        <f t="shared" si="22"/>
        <v>0</v>
      </c>
    </row>
    <row r="14" spans="1:84" x14ac:dyDescent="0.3">
      <c r="A14" s="7">
        <f t="shared" si="2"/>
        <v>3</v>
      </c>
      <c r="B14" s="7">
        <f t="shared" si="2"/>
        <v>2</v>
      </c>
      <c r="C14" s="7">
        <f t="shared" si="2"/>
        <v>0</v>
      </c>
      <c r="D14" s="7">
        <f t="shared" si="2"/>
        <v>1</v>
      </c>
      <c r="E14" s="7">
        <f t="shared" si="2"/>
        <v>0</v>
      </c>
      <c r="F14" s="7">
        <f t="shared" si="2"/>
        <v>0</v>
      </c>
      <c r="G14" s="7">
        <f t="shared" si="2"/>
        <v>0</v>
      </c>
      <c r="H14" s="7">
        <f t="shared" si="2"/>
        <v>0</v>
      </c>
      <c r="I14" s="7">
        <f t="shared" si="2"/>
        <v>0</v>
      </c>
      <c r="J14" s="7">
        <f t="shared" si="2"/>
        <v>3</v>
      </c>
      <c r="K14" s="7">
        <f t="shared" si="2"/>
        <v>2</v>
      </c>
      <c r="L14" s="7">
        <f t="shared" si="2"/>
        <v>0</v>
      </c>
      <c r="M14" s="7">
        <f t="shared" si="2"/>
        <v>0</v>
      </c>
      <c r="N14" s="7">
        <f t="shared" si="2"/>
        <v>0</v>
      </c>
      <c r="O14" s="7">
        <f t="shared" si="2"/>
        <v>2</v>
      </c>
      <c r="P14" s="7">
        <f t="shared" si="2"/>
        <v>0</v>
      </c>
      <c r="Q14" s="7">
        <f t="shared" ref="Q14:CB14" si="23">Q13</f>
        <v>2</v>
      </c>
      <c r="R14" s="7">
        <f t="shared" si="23"/>
        <v>0</v>
      </c>
      <c r="S14" s="7">
        <f t="shared" si="23"/>
        <v>3</v>
      </c>
      <c r="T14" s="7">
        <f t="shared" si="23"/>
        <v>0</v>
      </c>
      <c r="U14" s="7">
        <f t="shared" si="23"/>
        <v>0</v>
      </c>
      <c r="V14" s="7">
        <f t="shared" si="23"/>
        <v>2</v>
      </c>
      <c r="W14" s="7">
        <f t="shared" si="23"/>
        <v>3</v>
      </c>
      <c r="X14" s="7">
        <f t="shared" si="23"/>
        <v>0</v>
      </c>
      <c r="Y14" s="7">
        <f t="shared" si="23"/>
        <v>0</v>
      </c>
      <c r="Z14" s="7">
        <f t="shared" si="23"/>
        <v>2</v>
      </c>
      <c r="AA14" s="7">
        <f t="shared" si="23"/>
        <v>0</v>
      </c>
      <c r="AB14" s="7">
        <f t="shared" si="23"/>
        <v>0</v>
      </c>
      <c r="AC14" s="7">
        <f t="shared" si="23"/>
        <v>0</v>
      </c>
      <c r="AD14" s="7">
        <f t="shared" si="23"/>
        <v>0</v>
      </c>
      <c r="AE14" s="7">
        <f t="shared" si="23"/>
        <v>0</v>
      </c>
      <c r="AF14" s="7">
        <f t="shared" si="23"/>
        <v>0</v>
      </c>
      <c r="AG14" s="7">
        <f t="shared" si="23"/>
        <v>0</v>
      </c>
      <c r="AH14" s="7">
        <f t="shared" si="23"/>
        <v>0</v>
      </c>
      <c r="AI14" s="7">
        <f t="shared" si="23"/>
        <v>0</v>
      </c>
      <c r="AJ14" s="7">
        <f t="shared" si="23"/>
        <v>1</v>
      </c>
      <c r="AK14" s="7">
        <f t="shared" si="23"/>
        <v>0</v>
      </c>
      <c r="AL14" s="7">
        <f t="shared" si="23"/>
        <v>2</v>
      </c>
      <c r="AM14" s="7">
        <f t="shared" si="23"/>
        <v>3</v>
      </c>
      <c r="AN14" s="7">
        <f t="shared" si="23"/>
        <v>0</v>
      </c>
      <c r="AO14" s="7">
        <f t="shared" si="23"/>
        <v>0</v>
      </c>
      <c r="AP14" s="7">
        <f t="shared" si="23"/>
        <v>0</v>
      </c>
      <c r="AQ14" s="7">
        <f t="shared" si="23"/>
        <v>0</v>
      </c>
      <c r="AR14" s="7">
        <f t="shared" si="23"/>
        <v>0</v>
      </c>
      <c r="AS14" s="7">
        <f t="shared" si="23"/>
        <v>0</v>
      </c>
      <c r="AT14" s="7">
        <f t="shared" si="23"/>
        <v>0</v>
      </c>
      <c r="AU14" s="7">
        <f t="shared" si="23"/>
        <v>0</v>
      </c>
      <c r="AV14" s="7">
        <f t="shared" si="23"/>
        <v>0</v>
      </c>
      <c r="AW14" s="7">
        <f t="shared" si="23"/>
        <v>0</v>
      </c>
      <c r="AX14" s="7">
        <f t="shared" si="23"/>
        <v>0</v>
      </c>
      <c r="AY14" s="7">
        <f t="shared" si="23"/>
        <v>1</v>
      </c>
      <c r="AZ14" s="7">
        <f t="shared" si="23"/>
        <v>0</v>
      </c>
      <c r="BA14" s="7">
        <f t="shared" si="23"/>
        <v>0</v>
      </c>
      <c r="BB14" s="7">
        <f t="shared" si="23"/>
        <v>2</v>
      </c>
      <c r="BC14" s="7">
        <f t="shared" si="23"/>
        <v>0</v>
      </c>
      <c r="BD14" s="7">
        <f t="shared" si="23"/>
        <v>0</v>
      </c>
      <c r="BE14" s="7">
        <f t="shared" si="23"/>
        <v>0</v>
      </c>
      <c r="BF14" s="7">
        <f t="shared" si="23"/>
        <v>0</v>
      </c>
      <c r="BG14" s="7">
        <f t="shared" si="23"/>
        <v>0</v>
      </c>
      <c r="BH14" s="7">
        <f t="shared" si="23"/>
        <v>0</v>
      </c>
      <c r="BI14" s="7">
        <f t="shared" si="23"/>
        <v>1</v>
      </c>
      <c r="BJ14" s="7">
        <f t="shared" si="23"/>
        <v>0</v>
      </c>
      <c r="BK14" s="7">
        <f t="shared" si="23"/>
        <v>0</v>
      </c>
      <c r="BL14" s="7">
        <f t="shared" si="23"/>
        <v>0</v>
      </c>
      <c r="BM14" s="7">
        <f t="shared" si="23"/>
        <v>1</v>
      </c>
      <c r="BN14" s="7">
        <f t="shared" si="23"/>
        <v>0</v>
      </c>
      <c r="BO14" s="7">
        <f t="shared" si="23"/>
        <v>0</v>
      </c>
      <c r="BP14" s="7">
        <f t="shared" si="23"/>
        <v>0</v>
      </c>
      <c r="BQ14" s="7">
        <f t="shared" si="23"/>
        <v>0</v>
      </c>
      <c r="BR14" s="7">
        <f t="shared" si="23"/>
        <v>0</v>
      </c>
      <c r="BS14" s="7">
        <f t="shared" si="23"/>
        <v>0</v>
      </c>
      <c r="BT14" s="7">
        <f t="shared" si="23"/>
        <v>0</v>
      </c>
      <c r="BU14" s="7">
        <f t="shared" si="23"/>
        <v>0</v>
      </c>
      <c r="BV14" s="7">
        <f t="shared" si="23"/>
        <v>0</v>
      </c>
      <c r="BW14" s="7">
        <f t="shared" si="23"/>
        <v>0</v>
      </c>
      <c r="BX14" s="7">
        <f t="shared" si="23"/>
        <v>0</v>
      </c>
      <c r="BY14" s="7">
        <f t="shared" si="23"/>
        <v>0</v>
      </c>
      <c r="BZ14" s="7">
        <f t="shared" si="23"/>
        <v>0</v>
      </c>
      <c r="CA14" s="7">
        <f t="shared" si="23"/>
        <v>0</v>
      </c>
      <c r="CB14" s="7">
        <f t="shared" si="23"/>
        <v>0</v>
      </c>
      <c r="CC14" s="7">
        <f t="shared" ref="CC14:CF14" si="24">CC13</f>
        <v>1</v>
      </c>
      <c r="CD14" s="7">
        <f t="shared" si="24"/>
        <v>0</v>
      </c>
      <c r="CE14" s="7">
        <f t="shared" si="24"/>
        <v>0</v>
      </c>
      <c r="CF14" s="7">
        <f t="shared" si="24"/>
        <v>0</v>
      </c>
    </row>
    <row r="15" spans="1:84" x14ac:dyDescent="0.3">
      <c r="A15" s="7">
        <f t="shared" si="2"/>
        <v>3</v>
      </c>
      <c r="B15" s="7">
        <f t="shared" si="2"/>
        <v>2</v>
      </c>
      <c r="C15" s="7">
        <f t="shared" si="2"/>
        <v>0</v>
      </c>
      <c r="D15" s="7">
        <f t="shared" si="2"/>
        <v>1</v>
      </c>
      <c r="E15" s="7">
        <f t="shared" si="2"/>
        <v>0</v>
      </c>
      <c r="F15" s="7">
        <f t="shared" si="2"/>
        <v>0</v>
      </c>
      <c r="G15" s="7">
        <f t="shared" si="2"/>
        <v>0</v>
      </c>
      <c r="H15" s="7">
        <f t="shared" si="2"/>
        <v>0</v>
      </c>
      <c r="I15" s="7">
        <f t="shared" si="2"/>
        <v>0</v>
      </c>
      <c r="J15" s="7">
        <f t="shared" si="2"/>
        <v>3</v>
      </c>
      <c r="K15" s="7">
        <f t="shared" si="2"/>
        <v>2</v>
      </c>
      <c r="L15" s="7">
        <f t="shared" si="2"/>
        <v>0</v>
      </c>
      <c r="M15" s="7">
        <f t="shared" si="2"/>
        <v>0</v>
      </c>
      <c r="N15" s="7">
        <f t="shared" si="2"/>
        <v>0</v>
      </c>
      <c r="O15" s="7">
        <f t="shared" si="2"/>
        <v>2</v>
      </c>
      <c r="P15" s="7">
        <f t="shared" si="2"/>
        <v>0</v>
      </c>
      <c r="Q15" s="7">
        <f t="shared" ref="Q15:CB15" si="25">Q14</f>
        <v>2</v>
      </c>
      <c r="R15" s="7">
        <f t="shared" si="25"/>
        <v>0</v>
      </c>
      <c r="S15" s="7">
        <f t="shared" si="25"/>
        <v>3</v>
      </c>
      <c r="T15" s="7">
        <f t="shared" si="25"/>
        <v>0</v>
      </c>
      <c r="U15" s="7">
        <f t="shared" si="25"/>
        <v>0</v>
      </c>
      <c r="V15" s="7">
        <f t="shared" si="25"/>
        <v>2</v>
      </c>
      <c r="W15" s="7">
        <f t="shared" si="25"/>
        <v>3</v>
      </c>
      <c r="X15" s="7">
        <f t="shared" si="25"/>
        <v>0</v>
      </c>
      <c r="Y15" s="7">
        <f t="shared" si="25"/>
        <v>0</v>
      </c>
      <c r="Z15" s="7">
        <f t="shared" si="25"/>
        <v>2</v>
      </c>
      <c r="AA15" s="7">
        <f t="shared" si="25"/>
        <v>0</v>
      </c>
      <c r="AB15" s="7">
        <f t="shared" si="25"/>
        <v>0</v>
      </c>
      <c r="AC15" s="7">
        <f t="shared" si="25"/>
        <v>0</v>
      </c>
      <c r="AD15" s="7">
        <f t="shared" si="25"/>
        <v>0</v>
      </c>
      <c r="AE15" s="7">
        <f t="shared" si="25"/>
        <v>0</v>
      </c>
      <c r="AF15" s="7">
        <f t="shared" si="25"/>
        <v>0</v>
      </c>
      <c r="AG15" s="7">
        <f t="shared" si="25"/>
        <v>0</v>
      </c>
      <c r="AH15" s="7">
        <f t="shared" si="25"/>
        <v>0</v>
      </c>
      <c r="AI15" s="7">
        <f t="shared" si="25"/>
        <v>0</v>
      </c>
      <c r="AJ15" s="7">
        <f t="shared" si="25"/>
        <v>1</v>
      </c>
      <c r="AK15" s="7">
        <f t="shared" si="25"/>
        <v>0</v>
      </c>
      <c r="AL15" s="7">
        <f t="shared" si="25"/>
        <v>2</v>
      </c>
      <c r="AM15" s="7">
        <f t="shared" si="25"/>
        <v>3</v>
      </c>
      <c r="AN15" s="7">
        <f t="shared" si="25"/>
        <v>0</v>
      </c>
      <c r="AO15" s="7">
        <f t="shared" si="25"/>
        <v>0</v>
      </c>
      <c r="AP15" s="7">
        <f t="shared" si="25"/>
        <v>0</v>
      </c>
      <c r="AQ15" s="7">
        <f t="shared" si="25"/>
        <v>0</v>
      </c>
      <c r="AR15" s="7">
        <f t="shared" si="25"/>
        <v>0</v>
      </c>
      <c r="AS15" s="7">
        <f t="shared" si="25"/>
        <v>0</v>
      </c>
      <c r="AT15" s="7">
        <f t="shared" si="25"/>
        <v>0</v>
      </c>
      <c r="AU15" s="7">
        <f t="shared" si="25"/>
        <v>0</v>
      </c>
      <c r="AV15" s="7">
        <f t="shared" si="25"/>
        <v>0</v>
      </c>
      <c r="AW15" s="7">
        <f t="shared" si="25"/>
        <v>0</v>
      </c>
      <c r="AX15" s="7">
        <f t="shared" si="25"/>
        <v>0</v>
      </c>
      <c r="AY15" s="7">
        <f t="shared" si="25"/>
        <v>1</v>
      </c>
      <c r="AZ15" s="7">
        <f t="shared" si="25"/>
        <v>0</v>
      </c>
      <c r="BA15" s="7">
        <f t="shared" si="25"/>
        <v>0</v>
      </c>
      <c r="BB15" s="7">
        <f t="shared" si="25"/>
        <v>2</v>
      </c>
      <c r="BC15" s="7">
        <f t="shared" si="25"/>
        <v>0</v>
      </c>
      <c r="BD15" s="7">
        <f t="shared" si="25"/>
        <v>0</v>
      </c>
      <c r="BE15" s="7">
        <f t="shared" si="25"/>
        <v>0</v>
      </c>
      <c r="BF15" s="7">
        <f t="shared" si="25"/>
        <v>0</v>
      </c>
      <c r="BG15" s="7">
        <f t="shared" si="25"/>
        <v>0</v>
      </c>
      <c r="BH15" s="7">
        <f t="shared" si="25"/>
        <v>0</v>
      </c>
      <c r="BI15" s="7">
        <f t="shared" si="25"/>
        <v>1</v>
      </c>
      <c r="BJ15" s="7">
        <f t="shared" si="25"/>
        <v>0</v>
      </c>
      <c r="BK15" s="7">
        <f t="shared" si="25"/>
        <v>0</v>
      </c>
      <c r="BL15" s="7">
        <f t="shared" si="25"/>
        <v>0</v>
      </c>
      <c r="BM15" s="7">
        <f t="shared" si="25"/>
        <v>1</v>
      </c>
      <c r="BN15" s="7">
        <f t="shared" si="25"/>
        <v>0</v>
      </c>
      <c r="BO15" s="7">
        <f t="shared" si="25"/>
        <v>0</v>
      </c>
      <c r="BP15" s="7">
        <f t="shared" si="25"/>
        <v>0</v>
      </c>
      <c r="BQ15" s="7">
        <f t="shared" si="25"/>
        <v>0</v>
      </c>
      <c r="BR15" s="7">
        <f t="shared" si="25"/>
        <v>0</v>
      </c>
      <c r="BS15" s="7">
        <f t="shared" si="25"/>
        <v>0</v>
      </c>
      <c r="BT15" s="7">
        <f t="shared" si="25"/>
        <v>0</v>
      </c>
      <c r="BU15" s="7">
        <f t="shared" si="25"/>
        <v>0</v>
      </c>
      <c r="BV15" s="7">
        <f t="shared" si="25"/>
        <v>0</v>
      </c>
      <c r="BW15" s="7">
        <f t="shared" si="25"/>
        <v>0</v>
      </c>
      <c r="BX15" s="7">
        <f t="shared" si="25"/>
        <v>0</v>
      </c>
      <c r="BY15" s="7">
        <f t="shared" si="25"/>
        <v>0</v>
      </c>
      <c r="BZ15" s="7">
        <f t="shared" si="25"/>
        <v>0</v>
      </c>
      <c r="CA15" s="7">
        <f t="shared" si="25"/>
        <v>0</v>
      </c>
      <c r="CB15" s="7">
        <f t="shared" si="25"/>
        <v>0</v>
      </c>
      <c r="CC15" s="7">
        <f t="shared" ref="CC15:CF15" si="26">CC14</f>
        <v>1</v>
      </c>
      <c r="CD15" s="7">
        <f t="shared" si="26"/>
        <v>0</v>
      </c>
      <c r="CE15" s="7">
        <f t="shared" si="26"/>
        <v>0</v>
      </c>
      <c r="CF15" s="7">
        <f t="shared" si="26"/>
        <v>0</v>
      </c>
    </row>
    <row r="16" spans="1:84" x14ac:dyDescent="0.3">
      <c r="A16" s="7">
        <f t="shared" si="2"/>
        <v>3</v>
      </c>
      <c r="B16" s="7">
        <f t="shared" si="2"/>
        <v>2</v>
      </c>
      <c r="C16" s="7">
        <f t="shared" si="2"/>
        <v>0</v>
      </c>
      <c r="D16" s="7">
        <f t="shared" si="2"/>
        <v>1</v>
      </c>
      <c r="E16" s="7">
        <f t="shared" si="2"/>
        <v>0</v>
      </c>
      <c r="F16" s="7">
        <f t="shared" si="2"/>
        <v>0</v>
      </c>
      <c r="G16" s="7">
        <f t="shared" si="2"/>
        <v>0</v>
      </c>
      <c r="H16" s="7">
        <f t="shared" si="2"/>
        <v>0</v>
      </c>
      <c r="I16" s="7">
        <f t="shared" si="2"/>
        <v>0</v>
      </c>
      <c r="J16" s="7">
        <f t="shared" si="2"/>
        <v>3</v>
      </c>
      <c r="K16" s="7">
        <f t="shared" si="2"/>
        <v>2</v>
      </c>
      <c r="L16" s="7">
        <f t="shared" si="2"/>
        <v>0</v>
      </c>
      <c r="M16" s="7">
        <f t="shared" si="2"/>
        <v>0</v>
      </c>
      <c r="N16" s="7">
        <f t="shared" si="2"/>
        <v>0</v>
      </c>
      <c r="O16" s="7">
        <f t="shared" si="2"/>
        <v>2</v>
      </c>
      <c r="P16" s="7">
        <f t="shared" si="2"/>
        <v>0</v>
      </c>
      <c r="Q16" s="7">
        <f t="shared" ref="Q16:CB16" si="27">Q15</f>
        <v>2</v>
      </c>
      <c r="R16" s="7">
        <f t="shared" si="27"/>
        <v>0</v>
      </c>
      <c r="S16" s="7">
        <f t="shared" si="27"/>
        <v>3</v>
      </c>
      <c r="T16" s="7">
        <f t="shared" si="27"/>
        <v>0</v>
      </c>
      <c r="U16" s="7">
        <f t="shared" si="27"/>
        <v>0</v>
      </c>
      <c r="V16" s="7">
        <f t="shared" si="27"/>
        <v>2</v>
      </c>
      <c r="W16" s="7">
        <f t="shared" si="27"/>
        <v>3</v>
      </c>
      <c r="X16" s="7">
        <f t="shared" si="27"/>
        <v>0</v>
      </c>
      <c r="Y16" s="7">
        <f t="shared" si="27"/>
        <v>0</v>
      </c>
      <c r="Z16" s="7">
        <f t="shared" si="27"/>
        <v>2</v>
      </c>
      <c r="AA16" s="7">
        <f t="shared" si="27"/>
        <v>0</v>
      </c>
      <c r="AB16" s="7">
        <f t="shared" si="27"/>
        <v>0</v>
      </c>
      <c r="AC16" s="7">
        <f t="shared" si="27"/>
        <v>0</v>
      </c>
      <c r="AD16" s="7">
        <f t="shared" si="27"/>
        <v>0</v>
      </c>
      <c r="AE16" s="7">
        <f t="shared" si="27"/>
        <v>0</v>
      </c>
      <c r="AF16" s="7">
        <f t="shared" si="27"/>
        <v>0</v>
      </c>
      <c r="AG16" s="7">
        <f t="shared" si="27"/>
        <v>0</v>
      </c>
      <c r="AH16" s="7">
        <f t="shared" si="27"/>
        <v>0</v>
      </c>
      <c r="AI16" s="7">
        <f t="shared" si="27"/>
        <v>0</v>
      </c>
      <c r="AJ16" s="7">
        <f t="shared" si="27"/>
        <v>1</v>
      </c>
      <c r="AK16" s="7">
        <f t="shared" si="27"/>
        <v>0</v>
      </c>
      <c r="AL16" s="7">
        <f t="shared" si="27"/>
        <v>2</v>
      </c>
      <c r="AM16" s="7">
        <f t="shared" si="27"/>
        <v>3</v>
      </c>
      <c r="AN16" s="7">
        <f t="shared" si="27"/>
        <v>0</v>
      </c>
      <c r="AO16" s="7">
        <f t="shared" si="27"/>
        <v>0</v>
      </c>
      <c r="AP16" s="7">
        <f t="shared" si="27"/>
        <v>0</v>
      </c>
      <c r="AQ16" s="7">
        <f t="shared" si="27"/>
        <v>0</v>
      </c>
      <c r="AR16" s="7">
        <f t="shared" si="27"/>
        <v>0</v>
      </c>
      <c r="AS16" s="7">
        <f t="shared" si="27"/>
        <v>0</v>
      </c>
      <c r="AT16" s="7">
        <f t="shared" si="27"/>
        <v>0</v>
      </c>
      <c r="AU16" s="7">
        <f t="shared" si="27"/>
        <v>0</v>
      </c>
      <c r="AV16" s="7">
        <f t="shared" si="27"/>
        <v>0</v>
      </c>
      <c r="AW16" s="7">
        <f t="shared" si="27"/>
        <v>0</v>
      </c>
      <c r="AX16" s="7">
        <f t="shared" si="27"/>
        <v>0</v>
      </c>
      <c r="AY16" s="7">
        <f t="shared" si="27"/>
        <v>1</v>
      </c>
      <c r="AZ16" s="7">
        <f t="shared" si="27"/>
        <v>0</v>
      </c>
      <c r="BA16" s="7">
        <f t="shared" si="27"/>
        <v>0</v>
      </c>
      <c r="BB16" s="7">
        <f t="shared" si="27"/>
        <v>2</v>
      </c>
      <c r="BC16" s="7">
        <f t="shared" si="27"/>
        <v>0</v>
      </c>
      <c r="BD16" s="7">
        <f t="shared" si="27"/>
        <v>0</v>
      </c>
      <c r="BE16" s="7">
        <f t="shared" si="27"/>
        <v>0</v>
      </c>
      <c r="BF16" s="7">
        <f t="shared" si="27"/>
        <v>0</v>
      </c>
      <c r="BG16" s="7">
        <f t="shared" si="27"/>
        <v>0</v>
      </c>
      <c r="BH16" s="7">
        <f t="shared" si="27"/>
        <v>0</v>
      </c>
      <c r="BI16" s="7">
        <f t="shared" si="27"/>
        <v>1</v>
      </c>
      <c r="BJ16" s="7">
        <f t="shared" si="27"/>
        <v>0</v>
      </c>
      <c r="BK16" s="7">
        <f t="shared" si="27"/>
        <v>0</v>
      </c>
      <c r="BL16" s="7">
        <f t="shared" si="27"/>
        <v>0</v>
      </c>
      <c r="BM16" s="7">
        <f t="shared" si="27"/>
        <v>1</v>
      </c>
      <c r="BN16" s="7">
        <f t="shared" si="27"/>
        <v>0</v>
      </c>
      <c r="BO16" s="7">
        <f t="shared" si="27"/>
        <v>0</v>
      </c>
      <c r="BP16" s="7">
        <f t="shared" si="27"/>
        <v>0</v>
      </c>
      <c r="BQ16" s="7">
        <f t="shared" si="27"/>
        <v>0</v>
      </c>
      <c r="BR16" s="7">
        <f t="shared" si="27"/>
        <v>0</v>
      </c>
      <c r="BS16" s="7">
        <f t="shared" si="27"/>
        <v>0</v>
      </c>
      <c r="BT16" s="7">
        <f t="shared" si="27"/>
        <v>0</v>
      </c>
      <c r="BU16" s="7">
        <f t="shared" si="27"/>
        <v>0</v>
      </c>
      <c r="BV16" s="7">
        <f t="shared" si="27"/>
        <v>0</v>
      </c>
      <c r="BW16" s="7">
        <f t="shared" si="27"/>
        <v>0</v>
      </c>
      <c r="BX16" s="7">
        <f t="shared" si="27"/>
        <v>0</v>
      </c>
      <c r="BY16" s="7">
        <f t="shared" si="27"/>
        <v>0</v>
      </c>
      <c r="BZ16" s="7">
        <f t="shared" si="27"/>
        <v>0</v>
      </c>
      <c r="CA16" s="7">
        <f t="shared" si="27"/>
        <v>0</v>
      </c>
      <c r="CB16" s="7">
        <f t="shared" si="27"/>
        <v>0</v>
      </c>
      <c r="CC16" s="7">
        <f t="shared" ref="CC16:CF16" si="28">CC15</f>
        <v>1</v>
      </c>
      <c r="CD16" s="7">
        <f t="shared" si="28"/>
        <v>0</v>
      </c>
      <c r="CE16" s="7">
        <f t="shared" si="28"/>
        <v>0</v>
      </c>
      <c r="CF16" s="7">
        <f t="shared" si="28"/>
        <v>0</v>
      </c>
    </row>
    <row r="17" spans="1:84" x14ac:dyDescent="0.3">
      <c r="A17" s="7">
        <f t="shared" si="2"/>
        <v>3</v>
      </c>
      <c r="B17" s="7">
        <f t="shared" si="2"/>
        <v>2</v>
      </c>
      <c r="C17" s="7">
        <f t="shared" si="2"/>
        <v>0</v>
      </c>
      <c r="D17" s="7">
        <f t="shared" si="2"/>
        <v>1</v>
      </c>
      <c r="E17" s="7">
        <f t="shared" si="2"/>
        <v>0</v>
      </c>
      <c r="F17" s="7">
        <f t="shared" si="2"/>
        <v>0</v>
      </c>
      <c r="G17" s="7">
        <f t="shared" si="2"/>
        <v>0</v>
      </c>
      <c r="H17" s="7">
        <f t="shared" si="2"/>
        <v>0</v>
      </c>
      <c r="I17" s="7">
        <f t="shared" si="2"/>
        <v>0</v>
      </c>
      <c r="J17" s="7">
        <f t="shared" si="2"/>
        <v>3</v>
      </c>
      <c r="K17" s="7">
        <f t="shared" si="2"/>
        <v>2</v>
      </c>
      <c r="L17" s="7">
        <f t="shared" si="2"/>
        <v>0</v>
      </c>
      <c r="M17" s="7">
        <f t="shared" si="2"/>
        <v>0</v>
      </c>
      <c r="N17" s="7">
        <f t="shared" si="2"/>
        <v>0</v>
      </c>
      <c r="O17" s="7">
        <f t="shared" si="2"/>
        <v>2</v>
      </c>
      <c r="P17" s="7">
        <f t="shared" si="2"/>
        <v>0</v>
      </c>
      <c r="Q17" s="7">
        <f t="shared" ref="Q17:CB17" si="29">Q16</f>
        <v>2</v>
      </c>
      <c r="R17" s="7">
        <f t="shared" si="29"/>
        <v>0</v>
      </c>
      <c r="S17" s="7">
        <f t="shared" si="29"/>
        <v>3</v>
      </c>
      <c r="T17" s="7">
        <f t="shared" si="29"/>
        <v>0</v>
      </c>
      <c r="U17" s="7">
        <f t="shared" si="29"/>
        <v>0</v>
      </c>
      <c r="V17" s="7">
        <f t="shared" si="29"/>
        <v>2</v>
      </c>
      <c r="W17" s="7">
        <f t="shared" si="29"/>
        <v>3</v>
      </c>
      <c r="X17" s="7">
        <f t="shared" si="29"/>
        <v>0</v>
      </c>
      <c r="Y17" s="7">
        <f t="shared" si="29"/>
        <v>0</v>
      </c>
      <c r="Z17" s="7">
        <f t="shared" si="29"/>
        <v>2</v>
      </c>
      <c r="AA17" s="7">
        <f t="shared" si="29"/>
        <v>0</v>
      </c>
      <c r="AB17" s="7">
        <f t="shared" si="29"/>
        <v>0</v>
      </c>
      <c r="AC17" s="7">
        <f t="shared" si="29"/>
        <v>0</v>
      </c>
      <c r="AD17" s="7">
        <f t="shared" si="29"/>
        <v>0</v>
      </c>
      <c r="AE17" s="7">
        <f t="shared" si="29"/>
        <v>0</v>
      </c>
      <c r="AF17" s="7">
        <f t="shared" si="29"/>
        <v>0</v>
      </c>
      <c r="AG17" s="7">
        <f t="shared" si="29"/>
        <v>0</v>
      </c>
      <c r="AH17" s="7">
        <f t="shared" si="29"/>
        <v>0</v>
      </c>
      <c r="AI17" s="7">
        <f t="shared" si="29"/>
        <v>0</v>
      </c>
      <c r="AJ17" s="7">
        <f t="shared" si="29"/>
        <v>1</v>
      </c>
      <c r="AK17" s="7">
        <f t="shared" si="29"/>
        <v>0</v>
      </c>
      <c r="AL17" s="7">
        <f t="shared" si="29"/>
        <v>2</v>
      </c>
      <c r="AM17" s="7">
        <f t="shared" si="29"/>
        <v>3</v>
      </c>
      <c r="AN17" s="7">
        <f t="shared" si="29"/>
        <v>0</v>
      </c>
      <c r="AO17" s="7">
        <f t="shared" si="29"/>
        <v>0</v>
      </c>
      <c r="AP17" s="7">
        <f t="shared" si="29"/>
        <v>0</v>
      </c>
      <c r="AQ17" s="7">
        <f t="shared" si="29"/>
        <v>0</v>
      </c>
      <c r="AR17" s="7">
        <f t="shared" si="29"/>
        <v>0</v>
      </c>
      <c r="AS17" s="7">
        <f t="shared" si="29"/>
        <v>0</v>
      </c>
      <c r="AT17" s="7">
        <f t="shared" si="29"/>
        <v>0</v>
      </c>
      <c r="AU17" s="7">
        <f t="shared" si="29"/>
        <v>0</v>
      </c>
      <c r="AV17" s="7">
        <f t="shared" si="29"/>
        <v>0</v>
      </c>
      <c r="AW17" s="7">
        <f t="shared" si="29"/>
        <v>0</v>
      </c>
      <c r="AX17" s="7">
        <f t="shared" si="29"/>
        <v>0</v>
      </c>
      <c r="AY17" s="7">
        <f t="shared" si="29"/>
        <v>1</v>
      </c>
      <c r="AZ17" s="7">
        <f t="shared" si="29"/>
        <v>0</v>
      </c>
      <c r="BA17" s="7">
        <f t="shared" si="29"/>
        <v>0</v>
      </c>
      <c r="BB17" s="7">
        <f t="shared" si="29"/>
        <v>2</v>
      </c>
      <c r="BC17" s="7">
        <f t="shared" si="29"/>
        <v>0</v>
      </c>
      <c r="BD17" s="7">
        <f t="shared" si="29"/>
        <v>0</v>
      </c>
      <c r="BE17" s="7">
        <f t="shared" si="29"/>
        <v>0</v>
      </c>
      <c r="BF17" s="7">
        <f t="shared" si="29"/>
        <v>0</v>
      </c>
      <c r="BG17" s="7">
        <f t="shared" si="29"/>
        <v>0</v>
      </c>
      <c r="BH17" s="7">
        <f t="shared" si="29"/>
        <v>0</v>
      </c>
      <c r="BI17" s="7">
        <f t="shared" si="29"/>
        <v>1</v>
      </c>
      <c r="BJ17" s="7">
        <f t="shared" si="29"/>
        <v>0</v>
      </c>
      <c r="BK17" s="7">
        <f t="shared" si="29"/>
        <v>0</v>
      </c>
      <c r="BL17" s="7">
        <f t="shared" si="29"/>
        <v>0</v>
      </c>
      <c r="BM17" s="7">
        <f t="shared" si="29"/>
        <v>1</v>
      </c>
      <c r="BN17" s="7">
        <f t="shared" si="29"/>
        <v>0</v>
      </c>
      <c r="BO17" s="7">
        <f t="shared" si="29"/>
        <v>0</v>
      </c>
      <c r="BP17" s="7">
        <f t="shared" si="29"/>
        <v>0</v>
      </c>
      <c r="BQ17" s="7">
        <f t="shared" si="29"/>
        <v>0</v>
      </c>
      <c r="BR17" s="7">
        <f t="shared" si="29"/>
        <v>0</v>
      </c>
      <c r="BS17" s="7">
        <f t="shared" si="29"/>
        <v>0</v>
      </c>
      <c r="BT17" s="7">
        <f t="shared" si="29"/>
        <v>0</v>
      </c>
      <c r="BU17" s="7">
        <f t="shared" si="29"/>
        <v>0</v>
      </c>
      <c r="BV17" s="7">
        <f t="shared" si="29"/>
        <v>0</v>
      </c>
      <c r="BW17" s="7">
        <f t="shared" si="29"/>
        <v>0</v>
      </c>
      <c r="BX17" s="7">
        <f t="shared" si="29"/>
        <v>0</v>
      </c>
      <c r="BY17" s="7">
        <f t="shared" si="29"/>
        <v>0</v>
      </c>
      <c r="BZ17" s="7">
        <f t="shared" si="29"/>
        <v>0</v>
      </c>
      <c r="CA17" s="7">
        <f t="shared" si="29"/>
        <v>0</v>
      </c>
      <c r="CB17" s="7">
        <f t="shared" si="29"/>
        <v>0</v>
      </c>
      <c r="CC17" s="7">
        <f t="shared" ref="CC17:CF17" si="30">CC16</f>
        <v>1</v>
      </c>
      <c r="CD17" s="7">
        <f t="shared" si="30"/>
        <v>0</v>
      </c>
      <c r="CE17" s="7">
        <f t="shared" si="30"/>
        <v>0</v>
      </c>
      <c r="CF17" s="7">
        <f t="shared" si="30"/>
        <v>0</v>
      </c>
    </row>
    <row r="18" spans="1:84" x14ac:dyDescent="0.3">
      <c r="A18" s="7">
        <f t="shared" si="2"/>
        <v>3</v>
      </c>
      <c r="B18" s="7">
        <f t="shared" si="2"/>
        <v>2</v>
      </c>
      <c r="C18" s="7">
        <f t="shared" si="2"/>
        <v>0</v>
      </c>
      <c r="D18" s="7">
        <f t="shared" si="2"/>
        <v>1</v>
      </c>
      <c r="E18" s="7">
        <f t="shared" si="2"/>
        <v>0</v>
      </c>
      <c r="F18" s="7">
        <f t="shared" si="2"/>
        <v>0</v>
      </c>
      <c r="G18" s="7">
        <f t="shared" si="2"/>
        <v>0</v>
      </c>
      <c r="H18" s="7">
        <f t="shared" si="2"/>
        <v>0</v>
      </c>
      <c r="I18" s="7">
        <f t="shared" si="2"/>
        <v>0</v>
      </c>
      <c r="J18" s="7">
        <f t="shared" si="2"/>
        <v>3</v>
      </c>
      <c r="K18" s="7">
        <f t="shared" si="2"/>
        <v>2</v>
      </c>
      <c r="L18" s="7">
        <f t="shared" si="2"/>
        <v>0</v>
      </c>
      <c r="M18" s="7">
        <f t="shared" si="2"/>
        <v>0</v>
      </c>
      <c r="N18" s="7">
        <f t="shared" si="2"/>
        <v>0</v>
      </c>
      <c r="O18" s="7">
        <f t="shared" si="2"/>
        <v>2</v>
      </c>
      <c r="P18" s="7">
        <f t="shared" si="2"/>
        <v>0</v>
      </c>
      <c r="Q18" s="7">
        <f t="shared" ref="Q18:CB18" si="31">Q17</f>
        <v>2</v>
      </c>
      <c r="R18" s="7">
        <f t="shared" si="31"/>
        <v>0</v>
      </c>
      <c r="S18" s="7">
        <f t="shared" si="31"/>
        <v>3</v>
      </c>
      <c r="T18" s="7">
        <f t="shared" si="31"/>
        <v>0</v>
      </c>
      <c r="U18" s="7">
        <f t="shared" si="31"/>
        <v>0</v>
      </c>
      <c r="V18" s="7">
        <f t="shared" si="31"/>
        <v>2</v>
      </c>
      <c r="W18" s="7">
        <f t="shared" si="31"/>
        <v>3</v>
      </c>
      <c r="X18" s="7">
        <f t="shared" si="31"/>
        <v>0</v>
      </c>
      <c r="Y18" s="7">
        <f t="shared" si="31"/>
        <v>0</v>
      </c>
      <c r="Z18" s="7">
        <f t="shared" si="31"/>
        <v>2</v>
      </c>
      <c r="AA18" s="7">
        <f t="shared" si="31"/>
        <v>0</v>
      </c>
      <c r="AB18" s="7">
        <f t="shared" si="31"/>
        <v>0</v>
      </c>
      <c r="AC18" s="7">
        <f t="shared" si="31"/>
        <v>0</v>
      </c>
      <c r="AD18" s="7">
        <f t="shared" si="31"/>
        <v>0</v>
      </c>
      <c r="AE18" s="7">
        <f t="shared" si="31"/>
        <v>0</v>
      </c>
      <c r="AF18" s="7">
        <f t="shared" si="31"/>
        <v>0</v>
      </c>
      <c r="AG18" s="7">
        <f t="shared" si="31"/>
        <v>0</v>
      </c>
      <c r="AH18" s="7">
        <f t="shared" si="31"/>
        <v>0</v>
      </c>
      <c r="AI18" s="7">
        <f t="shared" si="31"/>
        <v>0</v>
      </c>
      <c r="AJ18" s="7">
        <f t="shared" si="31"/>
        <v>1</v>
      </c>
      <c r="AK18" s="7">
        <f t="shared" si="31"/>
        <v>0</v>
      </c>
      <c r="AL18" s="7">
        <f t="shared" si="31"/>
        <v>2</v>
      </c>
      <c r="AM18" s="7">
        <f t="shared" si="31"/>
        <v>3</v>
      </c>
      <c r="AN18" s="7">
        <f t="shared" si="31"/>
        <v>0</v>
      </c>
      <c r="AO18" s="7">
        <f t="shared" si="31"/>
        <v>0</v>
      </c>
      <c r="AP18" s="7">
        <f t="shared" si="31"/>
        <v>0</v>
      </c>
      <c r="AQ18" s="7">
        <f t="shared" si="31"/>
        <v>0</v>
      </c>
      <c r="AR18" s="7">
        <f t="shared" si="31"/>
        <v>0</v>
      </c>
      <c r="AS18" s="7">
        <f t="shared" si="31"/>
        <v>0</v>
      </c>
      <c r="AT18" s="7">
        <f t="shared" si="31"/>
        <v>0</v>
      </c>
      <c r="AU18" s="7">
        <f t="shared" si="31"/>
        <v>0</v>
      </c>
      <c r="AV18" s="7">
        <f t="shared" si="31"/>
        <v>0</v>
      </c>
      <c r="AW18" s="7">
        <f t="shared" si="31"/>
        <v>0</v>
      </c>
      <c r="AX18" s="7">
        <f t="shared" si="31"/>
        <v>0</v>
      </c>
      <c r="AY18" s="7">
        <f t="shared" si="31"/>
        <v>1</v>
      </c>
      <c r="AZ18" s="7">
        <f t="shared" si="31"/>
        <v>0</v>
      </c>
      <c r="BA18" s="7">
        <f t="shared" si="31"/>
        <v>0</v>
      </c>
      <c r="BB18" s="7">
        <f t="shared" si="31"/>
        <v>2</v>
      </c>
      <c r="BC18" s="7">
        <f t="shared" si="31"/>
        <v>0</v>
      </c>
      <c r="BD18" s="7">
        <f t="shared" si="31"/>
        <v>0</v>
      </c>
      <c r="BE18" s="7">
        <f t="shared" si="31"/>
        <v>0</v>
      </c>
      <c r="BF18" s="7">
        <f t="shared" si="31"/>
        <v>0</v>
      </c>
      <c r="BG18" s="7">
        <f t="shared" si="31"/>
        <v>0</v>
      </c>
      <c r="BH18" s="7">
        <f t="shared" si="31"/>
        <v>0</v>
      </c>
      <c r="BI18" s="7">
        <f t="shared" si="31"/>
        <v>1</v>
      </c>
      <c r="BJ18" s="7">
        <f t="shared" si="31"/>
        <v>0</v>
      </c>
      <c r="BK18" s="7">
        <f t="shared" si="31"/>
        <v>0</v>
      </c>
      <c r="BL18" s="7">
        <f t="shared" si="31"/>
        <v>0</v>
      </c>
      <c r="BM18" s="7">
        <f t="shared" si="31"/>
        <v>1</v>
      </c>
      <c r="BN18" s="7">
        <f t="shared" si="31"/>
        <v>0</v>
      </c>
      <c r="BO18" s="7">
        <f t="shared" si="31"/>
        <v>0</v>
      </c>
      <c r="BP18" s="7">
        <f t="shared" si="31"/>
        <v>0</v>
      </c>
      <c r="BQ18" s="7">
        <f t="shared" si="31"/>
        <v>0</v>
      </c>
      <c r="BR18" s="7">
        <f t="shared" si="31"/>
        <v>0</v>
      </c>
      <c r="BS18" s="7">
        <f t="shared" si="31"/>
        <v>0</v>
      </c>
      <c r="BT18" s="7">
        <f t="shared" si="31"/>
        <v>0</v>
      </c>
      <c r="BU18" s="7">
        <f t="shared" si="31"/>
        <v>0</v>
      </c>
      <c r="BV18" s="7">
        <f t="shared" si="31"/>
        <v>0</v>
      </c>
      <c r="BW18" s="7">
        <f t="shared" si="31"/>
        <v>0</v>
      </c>
      <c r="BX18" s="7">
        <f t="shared" si="31"/>
        <v>0</v>
      </c>
      <c r="BY18" s="7">
        <f t="shared" si="31"/>
        <v>0</v>
      </c>
      <c r="BZ18" s="7">
        <f t="shared" si="31"/>
        <v>0</v>
      </c>
      <c r="CA18" s="7">
        <f t="shared" si="31"/>
        <v>0</v>
      </c>
      <c r="CB18" s="7">
        <f t="shared" si="31"/>
        <v>0</v>
      </c>
      <c r="CC18" s="7">
        <f t="shared" ref="CC18:CF18" si="32">CC17</f>
        <v>1</v>
      </c>
      <c r="CD18" s="7">
        <f t="shared" si="32"/>
        <v>0</v>
      </c>
      <c r="CE18" s="7">
        <f t="shared" si="32"/>
        <v>0</v>
      </c>
      <c r="CF18" s="7">
        <f t="shared" si="32"/>
        <v>0</v>
      </c>
    </row>
    <row r="19" spans="1:84" x14ac:dyDescent="0.3">
      <c r="A19" s="7">
        <f t="shared" si="2"/>
        <v>3</v>
      </c>
      <c r="B19" s="7">
        <f t="shared" si="2"/>
        <v>2</v>
      </c>
      <c r="C19" s="7">
        <f t="shared" si="2"/>
        <v>0</v>
      </c>
      <c r="D19" s="7">
        <f t="shared" si="2"/>
        <v>1</v>
      </c>
      <c r="E19" s="7">
        <f t="shared" si="2"/>
        <v>0</v>
      </c>
      <c r="F19" s="7">
        <f t="shared" si="2"/>
        <v>0</v>
      </c>
      <c r="G19" s="7">
        <f t="shared" si="2"/>
        <v>0</v>
      </c>
      <c r="H19" s="7">
        <f t="shared" si="2"/>
        <v>0</v>
      </c>
      <c r="I19" s="7">
        <f t="shared" si="2"/>
        <v>0</v>
      </c>
      <c r="J19" s="7">
        <f t="shared" si="2"/>
        <v>3</v>
      </c>
      <c r="K19" s="7">
        <f t="shared" si="2"/>
        <v>2</v>
      </c>
      <c r="L19" s="7">
        <f t="shared" si="2"/>
        <v>0</v>
      </c>
      <c r="M19" s="7">
        <f t="shared" si="2"/>
        <v>0</v>
      </c>
      <c r="N19" s="7">
        <f t="shared" si="2"/>
        <v>0</v>
      </c>
      <c r="O19" s="7">
        <f t="shared" si="2"/>
        <v>2</v>
      </c>
      <c r="P19" s="7">
        <f t="shared" ref="P19:CA19" si="33">P18</f>
        <v>0</v>
      </c>
      <c r="Q19" s="7">
        <f t="shared" si="33"/>
        <v>2</v>
      </c>
      <c r="R19" s="7">
        <f t="shared" si="33"/>
        <v>0</v>
      </c>
      <c r="S19" s="7">
        <f t="shared" si="33"/>
        <v>3</v>
      </c>
      <c r="T19" s="7">
        <f t="shared" si="33"/>
        <v>0</v>
      </c>
      <c r="U19" s="7">
        <f t="shared" si="33"/>
        <v>0</v>
      </c>
      <c r="V19" s="7">
        <f t="shared" si="33"/>
        <v>2</v>
      </c>
      <c r="W19" s="7">
        <f t="shared" si="33"/>
        <v>3</v>
      </c>
      <c r="X19" s="7">
        <f t="shared" si="33"/>
        <v>0</v>
      </c>
      <c r="Y19" s="7">
        <f t="shared" si="33"/>
        <v>0</v>
      </c>
      <c r="Z19" s="7">
        <f t="shared" si="33"/>
        <v>2</v>
      </c>
      <c r="AA19" s="7">
        <f t="shared" si="33"/>
        <v>0</v>
      </c>
      <c r="AB19" s="7">
        <f t="shared" si="33"/>
        <v>0</v>
      </c>
      <c r="AC19" s="7">
        <f t="shared" si="33"/>
        <v>0</v>
      </c>
      <c r="AD19" s="7">
        <f t="shared" si="33"/>
        <v>0</v>
      </c>
      <c r="AE19" s="7">
        <f t="shared" si="33"/>
        <v>0</v>
      </c>
      <c r="AF19" s="7">
        <f t="shared" si="33"/>
        <v>0</v>
      </c>
      <c r="AG19" s="7">
        <f t="shared" si="33"/>
        <v>0</v>
      </c>
      <c r="AH19" s="7">
        <f t="shared" si="33"/>
        <v>0</v>
      </c>
      <c r="AI19" s="7">
        <f t="shared" si="33"/>
        <v>0</v>
      </c>
      <c r="AJ19" s="7">
        <f t="shared" si="33"/>
        <v>1</v>
      </c>
      <c r="AK19" s="7">
        <f t="shared" si="33"/>
        <v>0</v>
      </c>
      <c r="AL19" s="7">
        <f t="shared" si="33"/>
        <v>2</v>
      </c>
      <c r="AM19" s="7">
        <f t="shared" si="33"/>
        <v>3</v>
      </c>
      <c r="AN19" s="7">
        <f t="shared" si="33"/>
        <v>0</v>
      </c>
      <c r="AO19" s="7">
        <f t="shared" si="33"/>
        <v>0</v>
      </c>
      <c r="AP19" s="7">
        <f t="shared" si="33"/>
        <v>0</v>
      </c>
      <c r="AQ19" s="7">
        <f t="shared" si="33"/>
        <v>0</v>
      </c>
      <c r="AR19" s="7">
        <f t="shared" si="33"/>
        <v>0</v>
      </c>
      <c r="AS19" s="7">
        <f t="shared" si="33"/>
        <v>0</v>
      </c>
      <c r="AT19" s="7">
        <f t="shared" si="33"/>
        <v>0</v>
      </c>
      <c r="AU19" s="7">
        <f t="shared" si="33"/>
        <v>0</v>
      </c>
      <c r="AV19" s="7">
        <f t="shared" si="33"/>
        <v>0</v>
      </c>
      <c r="AW19" s="7">
        <f t="shared" si="33"/>
        <v>0</v>
      </c>
      <c r="AX19" s="7">
        <f t="shared" si="33"/>
        <v>0</v>
      </c>
      <c r="AY19" s="7">
        <f t="shared" si="33"/>
        <v>1</v>
      </c>
      <c r="AZ19" s="7">
        <f t="shared" si="33"/>
        <v>0</v>
      </c>
      <c r="BA19" s="7">
        <f t="shared" si="33"/>
        <v>0</v>
      </c>
      <c r="BB19" s="7">
        <f t="shared" si="33"/>
        <v>2</v>
      </c>
      <c r="BC19" s="7">
        <f t="shared" si="33"/>
        <v>0</v>
      </c>
      <c r="BD19" s="7">
        <f t="shared" si="33"/>
        <v>0</v>
      </c>
      <c r="BE19" s="7">
        <f t="shared" si="33"/>
        <v>0</v>
      </c>
      <c r="BF19" s="7">
        <f t="shared" si="33"/>
        <v>0</v>
      </c>
      <c r="BG19" s="7">
        <f t="shared" si="33"/>
        <v>0</v>
      </c>
      <c r="BH19" s="7">
        <f t="shared" si="33"/>
        <v>0</v>
      </c>
      <c r="BI19" s="7">
        <f t="shared" si="33"/>
        <v>1</v>
      </c>
      <c r="BJ19" s="7">
        <f t="shared" si="33"/>
        <v>0</v>
      </c>
      <c r="BK19" s="7">
        <f t="shared" si="33"/>
        <v>0</v>
      </c>
      <c r="BL19" s="7">
        <f t="shared" si="33"/>
        <v>0</v>
      </c>
      <c r="BM19" s="7">
        <f t="shared" si="33"/>
        <v>1</v>
      </c>
      <c r="BN19" s="7">
        <f t="shared" si="33"/>
        <v>0</v>
      </c>
      <c r="BO19" s="7">
        <f t="shared" si="33"/>
        <v>0</v>
      </c>
      <c r="BP19" s="7">
        <f t="shared" si="33"/>
        <v>0</v>
      </c>
      <c r="BQ19" s="7">
        <f t="shared" si="33"/>
        <v>0</v>
      </c>
      <c r="BR19" s="7">
        <f t="shared" si="33"/>
        <v>0</v>
      </c>
      <c r="BS19" s="7">
        <f t="shared" si="33"/>
        <v>0</v>
      </c>
      <c r="BT19" s="7">
        <f t="shared" si="33"/>
        <v>0</v>
      </c>
      <c r="BU19" s="7">
        <f t="shared" si="33"/>
        <v>0</v>
      </c>
      <c r="BV19" s="7">
        <f t="shared" si="33"/>
        <v>0</v>
      </c>
      <c r="BW19" s="7">
        <f t="shared" si="33"/>
        <v>0</v>
      </c>
      <c r="BX19" s="7">
        <f t="shared" si="33"/>
        <v>0</v>
      </c>
      <c r="BY19" s="7">
        <f t="shared" si="33"/>
        <v>0</v>
      </c>
      <c r="BZ19" s="7">
        <f t="shared" si="33"/>
        <v>0</v>
      </c>
      <c r="CA19" s="7">
        <f t="shared" si="33"/>
        <v>0</v>
      </c>
      <c r="CB19" s="7">
        <f t="shared" ref="CB19:CF19" si="34">CB18</f>
        <v>0</v>
      </c>
      <c r="CC19" s="7">
        <f t="shared" si="34"/>
        <v>1</v>
      </c>
      <c r="CD19" s="7">
        <f t="shared" si="34"/>
        <v>0</v>
      </c>
      <c r="CE19" s="7">
        <f t="shared" si="34"/>
        <v>0</v>
      </c>
      <c r="CF19" s="7">
        <f t="shared" si="34"/>
        <v>0</v>
      </c>
    </row>
    <row r="20" spans="1:84" x14ac:dyDescent="0.3">
      <c r="A20" s="7">
        <f t="shared" ref="A20:P35" si="35">A19</f>
        <v>3</v>
      </c>
      <c r="B20" s="7">
        <f t="shared" si="35"/>
        <v>2</v>
      </c>
      <c r="C20" s="7">
        <f t="shared" si="35"/>
        <v>0</v>
      </c>
      <c r="D20" s="7">
        <f t="shared" si="35"/>
        <v>1</v>
      </c>
      <c r="E20" s="7">
        <f t="shared" si="35"/>
        <v>0</v>
      </c>
      <c r="F20" s="7">
        <f t="shared" si="35"/>
        <v>0</v>
      </c>
      <c r="G20" s="7">
        <f t="shared" si="35"/>
        <v>0</v>
      </c>
      <c r="H20" s="7">
        <f t="shared" si="35"/>
        <v>0</v>
      </c>
      <c r="I20" s="7">
        <f t="shared" si="35"/>
        <v>0</v>
      </c>
      <c r="J20" s="7">
        <f t="shared" si="35"/>
        <v>3</v>
      </c>
      <c r="K20" s="7">
        <f t="shared" si="35"/>
        <v>2</v>
      </c>
      <c r="L20" s="7">
        <f t="shared" si="35"/>
        <v>0</v>
      </c>
      <c r="M20" s="7">
        <f t="shared" si="35"/>
        <v>0</v>
      </c>
      <c r="N20" s="7">
        <f t="shared" si="35"/>
        <v>0</v>
      </c>
      <c r="O20" s="7">
        <f t="shared" si="35"/>
        <v>2</v>
      </c>
      <c r="P20" s="7">
        <f t="shared" si="35"/>
        <v>0</v>
      </c>
      <c r="Q20" s="7">
        <f t="shared" ref="Q20:CB20" si="36">Q19</f>
        <v>2</v>
      </c>
      <c r="R20" s="7">
        <f t="shared" si="36"/>
        <v>0</v>
      </c>
      <c r="S20" s="7">
        <f t="shared" si="36"/>
        <v>3</v>
      </c>
      <c r="T20" s="7">
        <f t="shared" si="36"/>
        <v>0</v>
      </c>
      <c r="U20" s="7">
        <f t="shared" si="36"/>
        <v>0</v>
      </c>
      <c r="V20" s="7">
        <f t="shared" si="36"/>
        <v>2</v>
      </c>
      <c r="W20" s="7">
        <f t="shared" si="36"/>
        <v>3</v>
      </c>
      <c r="X20" s="7">
        <f t="shared" si="36"/>
        <v>0</v>
      </c>
      <c r="Y20" s="7">
        <f t="shared" si="36"/>
        <v>0</v>
      </c>
      <c r="Z20" s="7">
        <f t="shared" si="36"/>
        <v>2</v>
      </c>
      <c r="AA20" s="7">
        <f t="shared" si="36"/>
        <v>0</v>
      </c>
      <c r="AB20" s="7">
        <f t="shared" si="36"/>
        <v>0</v>
      </c>
      <c r="AC20" s="7">
        <f t="shared" si="36"/>
        <v>0</v>
      </c>
      <c r="AD20" s="7">
        <f t="shared" si="36"/>
        <v>0</v>
      </c>
      <c r="AE20" s="7">
        <f t="shared" si="36"/>
        <v>0</v>
      </c>
      <c r="AF20" s="7">
        <f t="shared" si="36"/>
        <v>0</v>
      </c>
      <c r="AG20" s="7">
        <f t="shared" si="36"/>
        <v>0</v>
      </c>
      <c r="AH20" s="7">
        <f t="shared" si="36"/>
        <v>0</v>
      </c>
      <c r="AI20" s="7">
        <f t="shared" si="36"/>
        <v>0</v>
      </c>
      <c r="AJ20" s="7">
        <f t="shared" si="36"/>
        <v>1</v>
      </c>
      <c r="AK20" s="7">
        <f t="shared" si="36"/>
        <v>0</v>
      </c>
      <c r="AL20" s="7">
        <f t="shared" si="36"/>
        <v>2</v>
      </c>
      <c r="AM20" s="7">
        <f t="shared" si="36"/>
        <v>3</v>
      </c>
      <c r="AN20" s="7">
        <f t="shared" si="36"/>
        <v>0</v>
      </c>
      <c r="AO20" s="7">
        <f t="shared" si="36"/>
        <v>0</v>
      </c>
      <c r="AP20" s="7">
        <f t="shared" si="36"/>
        <v>0</v>
      </c>
      <c r="AQ20" s="7">
        <f t="shared" si="36"/>
        <v>0</v>
      </c>
      <c r="AR20" s="7">
        <f t="shared" si="36"/>
        <v>0</v>
      </c>
      <c r="AS20" s="7">
        <f t="shared" si="36"/>
        <v>0</v>
      </c>
      <c r="AT20" s="7">
        <f t="shared" si="36"/>
        <v>0</v>
      </c>
      <c r="AU20" s="7">
        <f t="shared" si="36"/>
        <v>0</v>
      </c>
      <c r="AV20" s="7">
        <f t="shared" si="36"/>
        <v>0</v>
      </c>
      <c r="AW20" s="7">
        <f t="shared" si="36"/>
        <v>0</v>
      </c>
      <c r="AX20" s="7">
        <f t="shared" si="36"/>
        <v>0</v>
      </c>
      <c r="AY20" s="7">
        <f t="shared" si="36"/>
        <v>1</v>
      </c>
      <c r="AZ20" s="7">
        <f t="shared" si="36"/>
        <v>0</v>
      </c>
      <c r="BA20" s="7">
        <f t="shared" si="36"/>
        <v>0</v>
      </c>
      <c r="BB20" s="7">
        <f t="shared" si="36"/>
        <v>2</v>
      </c>
      <c r="BC20" s="7">
        <f t="shared" si="36"/>
        <v>0</v>
      </c>
      <c r="BD20" s="7">
        <f t="shared" si="36"/>
        <v>0</v>
      </c>
      <c r="BE20" s="7">
        <f t="shared" si="36"/>
        <v>0</v>
      </c>
      <c r="BF20" s="7">
        <f t="shared" si="36"/>
        <v>0</v>
      </c>
      <c r="BG20" s="7">
        <f t="shared" si="36"/>
        <v>0</v>
      </c>
      <c r="BH20" s="7">
        <f t="shared" si="36"/>
        <v>0</v>
      </c>
      <c r="BI20" s="7">
        <f t="shared" si="36"/>
        <v>1</v>
      </c>
      <c r="BJ20" s="7">
        <f t="shared" si="36"/>
        <v>0</v>
      </c>
      <c r="BK20" s="7">
        <f t="shared" si="36"/>
        <v>0</v>
      </c>
      <c r="BL20" s="7">
        <f t="shared" si="36"/>
        <v>0</v>
      </c>
      <c r="BM20" s="7">
        <f t="shared" si="36"/>
        <v>1</v>
      </c>
      <c r="BN20" s="7">
        <f t="shared" si="36"/>
        <v>0</v>
      </c>
      <c r="BO20" s="7">
        <f t="shared" si="36"/>
        <v>0</v>
      </c>
      <c r="BP20" s="7">
        <f t="shared" si="36"/>
        <v>0</v>
      </c>
      <c r="BQ20" s="7">
        <f t="shared" si="36"/>
        <v>0</v>
      </c>
      <c r="BR20" s="7">
        <f t="shared" si="36"/>
        <v>0</v>
      </c>
      <c r="BS20" s="7">
        <f t="shared" si="36"/>
        <v>0</v>
      </c>
      <c r="BT20" s="7">
        <f t="shared" si="36"/>
        <v>0</v>
      </c>
      <c r="BU20" s="7">
        <f t="shared" si="36"/>
        <v>0</v>
      </c>
      <c r="BV20" s="7">
        <f t="shared" si="36"/>
        <v>0</v>
      </c>
      <c r="BW20" s="7">
        <f t="shared" si="36"/>
        <v>0</v>
      </c>
      <c r="BX20" s="7">
        <f t="shared" si="36"/>
        <v>0</v>
      </c>
      <c r="BY20" s="7">
        <f t="shared" si="36"/>
        <v>0</v>
      </c>
      <c r="BZ20" s="7">
        <f t="shared" si="36"/>
        <v>0</v>
      </c>
      <c r="CA20" s="7">
        <f t="shared" si="36"/>
        <v>0</v>
      </c>
      <c r="CB20" s="7">
        <f t="shared" si="36"/>
        <v>0</v>
      </c>
      <c r="CC20" s="7">
        <f t="shared" ref="CC20:CF20" si="37">CC19</f>
        <v>1</v>
      </c>
      <c r="CD20" s="7">
        <f t="shared" si="37"/>
        <v>0</v>
      </c>
      <c r="CE20" s="7">
        <f t="shared" si="37"/>
        <v>0</v>
      </c>
      <c r="CF20" s="7">
        <f t="shared" si="37"/>
        <v>0</v>
      </c>
    </row>
    <row r="21" spans="1:84" x14ac:dyDescent="0.3">
      <c r="A21" s="7">
        <f t="shared" si="35"/>
        <v>3</v>
      </c>
      <c r="B21" s="7">
        <f t="shared" si="35"/>
        <v>2</v>
      </c>
      <c r="C21" s="7">
        <f t="shared" si="35"/>
        <v>0</v>
      </c>
      <c r="D21" s="7">
        <f t="shared" si="35"/>
        <v>1</v>
      </c>
      <c r="E21" s="7">
        <f t="shared" si="35"/>
        <v>0</v>
      </c>
      <c r="F21" s="7">
        <f t="shared" si="35"/>
        <v>0</v>
      </c>
      <c r="G21" s="7">
        <f t="shared" si="35"/>
        <v>0</v>
      </c>
      <c r="H21" s="7">
        <f t="shared" si="35"/>
        <v>0</v>
      </c>
      <c r="I21" s="7">
        <f t="shared" si="35"/>
        <v>0</v>
      </c>
      <c r="J21" s="7">
        <f t="shared" si="35"/>
        <v>3</v>
      </c>
      <c r="K21" s="7">
        <f t="shared" si="35"/>
        <v>2</v>
      </c>
      <c r="L21" s="7">
        <f t="shared" si="35"/>
        <v>0</v>
      </c>
      <c r="M21" s="7">
        <f t="shared" si="35"/>
        <v>0</v>
      </c>
      <c r="N21" s="7">
        <f t="shared" si="35"/>
        <v>0</v>
      </c>
      <c r="O21" s="7">
        <f t="shared" si="35"/>
        <v>2</v>
      </c>
      <c r="P21" s="7">
        <f t="shared" si="35"/>
        <v>0</v>
      </c>
      <c r="Q21" s="7">
        <f t="shared" ref="Q21:CB21" si="38">Q20</f>
        <v>2</v>
      </c>
      <c r="R21" s="7">
        <f t="shared" si="38"/>
        <v>0</v>
      </c>
      <c r="S21" s="7">
        <f t="shared" si="38"/>
        <v>3</v>
      </c>
      <c r="T21" s="7">
        <f t="shared" si="38"/>
        <v>0</v>
      </c>
      <c r="U21" s="7">
        <f t="shared" si="38"/>
        <v>0</v>
      </c>
      <c r="V21" s="7">
        <f t="shared" si="38"/>
        <v>2</v>
      </c>
      <c r="W21" s="7">
        <f t="shared" si="38"/>
        <v>3</v>
      </c>
      <c r="X21" s="7">
        <f t="shared" si="38"/>
        <v>0</v>
      </c>
      <c r="Y21" s="7">
        <f t="shared" si="38"/>
        <v>0</v>
      </c>
      <c r="Z21" s="7">
        <f t="shared" si="38"/>
        <v>2</v>
      </c>
      <c r="AA21" s="7">
        <f t="shared" si="38"/>
        <v>0</v>
      </c>
      <c r="AB21" s="7">
        <f t="shared" si="38"/>
        <v>0</v>
      </c>
      <c r="AC21" s="7">
        <f t="shared" si="38"/>
        <v>0</v>
      </c>
      <c r="AD21" s="7">
        <f t="shared" si="38"/>
        <v>0</v>
      </c>
      <c r="AE21" s="7">
        <f t="shared" si="38"/>
        <v>0</v>
      </c>
      <c r="AF21" s="7">
        <f t="shared" si="38"/>
        <v>0</v>
      </c>
      <c r="AG21" s="7">
        <f t="shared" si="38"/>
        <v>0</v>
      </c>
      <c r="AH21" s="7">
        <f t="shared" si="38"/>
        <v>0</v>
      </c>
      <c r="AI21" s="7">
        <f t="shared" si="38"/>
        <v>0</v>
      </c>
      <c r="AJ21" s="7">
        <f t="shared" si="38"/>
        <v>1</v>
      </c>
      <c r="AK21" s="7">
        <f t="shared" si="38"/>
        <v>0</v>
      </c>
      <c r="AL21" s="7">
        <f t="shared" si="38"/>
        <v>2</v>
      </c>
      <c r="AM21" s="7">
        <f t="shared" si="38"/>
        <v>3</v>
      </c>
      <c r="AN21" s="7">
        <f t="shared" si="38"/>
        <v>0</v>
      </c>
      <c r="AO21" s="7">
        <f t="shared" si="38"/>
        <v>0</v>
      </c>
      <c r="AP21" s="7">
        <f t="shared" si="38"/>
        <v>0</v>
      </c>
      <c r="AQ21" s="7">
        <f t="shared" si="38"/>
        <v>0</v>
      </c>
      <c r="AR21" s="7">
        <f t="shared" si="38"/>
        <v>0</v>
      </c>
      <c r="AS21" s="7">
        <f t="shared" si="38"/>
        <v>0</v>
      </c>
      <c r="AT21" s="7">
        <f t="shared" si="38"/>
        <v>0</v>
      </c>
      <c r="AU21" s="7">
        <f t="shared" si="38"/>
        <v>0</v>
      </c>
      <c r="AV21" s="7">
        <f t="shared" si="38"/>
        <v>0</v>
      </c>
      <c r="AW21" s="7">
        <f t="shared" si="38"/>
        <v>0</v>
      </c>
      <c r="AX21" s="7">
        <f t="shared" si="38"/>
        <v>0</v>
      </c>
      <c r="AY21" s="7">
        <f t="shared" si="38"/>
        <v>1</v>
      </c>
      <c r="AZ21" s="7">
        <f t="shared" si="38"/>
        <v>0</v>
      </c>
      <c r="BA21" s="7">
        <f t="shared" si="38"/>
        <v>0</v>
      </c>
      <c r="BB21" s="7">
        <f t="shared" si="38"/>
        <v>2</v>
      </c>
      <c r="BC21" s="7">
        <f t="shared" si="38"/>
        <v>0</v>
      </c>
      <c r="BD21" s="7">
        <f t="shared" si="38"/>
        <v>0</v>
      </c>
      <c r="BE21" s="7">
        <f t="shared" si="38"/>
        <v>0</v>
      </c>
      <c r="BF21" s="7">
        <f t="shared" si="38"/>
        <v>0</v>
      </c>
      <c r="BG21" s="7">
        <f t="shared" si="38"/>
        <v>0</v>
      </c>
      <c r="BH21" s="7">
        <f t="shared" si="38"/>
        <v>0</v>
      </c>
      <c r="BI21" s="7">
        <f t="shared" si="38"/>
        <v>1</v>
      </c>
      <c r="BJ21" s="7">
        <f t="shared" si="38"/>
        <v>0</v>
      </c>
      <c r="BK21" s="7">
        <f t="shared" si="38"/>
        <v>0</v>
      </c>
      <c r="BL21" s="7">
        <f t="shared" si="38"/>
        <v>0</v>
      </c>
      <c r="BM21" s="7">
        <f t="shared" si="38"/>
        <v>1</v>
      </c>
      <c r="BN21" s="7">
        <f t="shared" si="38"/>
        <v>0</v>
      </c>
      <c r="BO21" s="7">
        <f t="shared" si="38"/>
        <v>0</v>
      </c>
      <c r="BP21" s="7">
        <f t="shared" si="38"/>
        <v>0</v>
      </c>
      <c r="BQ21" s="7">
        <f t="shared" si="38"/>
        <v>0</v>
      </c>
      <c r="BR21" s="7">
        <f t="shared" si="38"/>
        <v>0</v>
      </c>
      <c r="BS21" s="7">
        <f t="shared" si="38"/>
        <v>0</v>
      </c>
      <c r="BT21" s="7">
        <f t="shared" si="38"/>
        <v>0</v>
      </c>
      <c r="BU21" s="7">
        <f t="shared" si="38"/>
        <v>0</v>
      </c>
      <c r="BV21" s="7">
        <f t="shared" si="38"/>
        <v>0</v>
      </c>
      <c r="BW21" s="7">
        <f t="shared" si="38"/>
        <v>0</v>
      </c>
      <c r="BX21" s="7">
        <f t="shared" si="38"/>
        <v>0</v>
      </c>
      <c r="BY21" s="7">
        <f t="shared" si="38"/>
        <v>0</v>
      </c>
      <c r="BZ21" s="7">
        <f t="shared" si="38"/>
        <v>0</v>
      </c>
      <c r="CA21" s="7">
        <f t="shared" si="38"/>
        <v>0</v>
      </c>
      <c r="CB21" s="7">
        <f t="shared" si="38"/>
        <v>0</v>
      </c>
      <c r="CC21" s="7">
        <f t="shared" ref="CC21:CF21" si="39">CC20</f>
        <v>1</v>
      </c>
      <c r="CD21" s="7">
        <f t="shared" si="39"/>
        <v>0</v>
      </c>
      <c r="CE21" s="7">
        <f t="shared" si="39"/>
        <v>0</v>
      </c>
      <c r="CF21" s="7">
        <f t="shared" si="39"/>
        <v>0</v>
      </c>
    </row>
    <row r="22" spans="1:84" x14ac:dyDescent="0.3">
      <c r="A22" s="7">
        <f t="shared" si="35"/>
        <v>3</v>
      </c>
      <c r="B22" s="7">
        <f t="shared" si="35"/>
        <v>2</v>
      </c>
      <c r="C22" s="7">
        <f t="shared" si="35"/>
        <v>0</v>
      </c>
      <c r="D22" s="7">
        <f t="shared" si="35"/>
        <v>1</v>
      </c>
      <c r="E22" s="7">
        <f t="shared" si="35"/>
        <v>0</v>
      </c>
      <c r="F22" s="7">
        <f t="shared" si="35"/>
        <v>0</v>
      </c>
      <c r="G22" s="7">
        <f t="shared" si="35"/>
        <v>0</v>
      </c>
      <c r="H22" s="7">
        <f t="shared" si="35"/>
        <v>0</v>
      </c>
      <c r="I22" s="7">
        <f t="shared" si="35"/>
        <v>0</v>
      </c>
      <c r="J22" s="7">
        <f t="shared" si="35"/>
        <v>3</v>
      </c>
      <c r="K22" s="7">
        <f t="shared" si="35"/>
        <v>2</v>
      </c>
      <c r="L22" s="7">
        <f t="shared" si="35"/>
        <v>0</v>
      </c>
      <c r="M22" s="7">
        <f t="shared" si="35"/>
        <v>0</v>
      </c>
      <c r="N22" s="7">
        <f t="shared" si="35"/>
        <v>0</v>
      </c>
      <c r="O22" s="7">
        <f t="shared" si="35"/>
        <v>2</v>
      </c>
      <c r="P22" s="7">
        <f t="shared" si="35"/>
        <v>0</v>
      </c>
      <c r="Q22" s="7">
        <f t="shared" ref="Q22:CB22" si="40">Q21</f>
        <v>2</v>
      </c>
      <c r="R22" s="7">
        <f t="shared" si="40"/>
        <v>0</v>
      </c>
      <c r="S22" s="7">
        <f t="shared" si="40"/>
        <v>3</v>
      </c>
      <c r="T22" s="7">
        <f t="shared" si="40"/>
        <v>0</v>
      </c>
      <c r="U22" s="7">
        <f t="shared" si="40"/>
        <v>0</v>
      </c>
      <c r="V22" s="7">
        <f t="shared" si="40"/>
        <v>2</v>
      </c>
      <c r="W22" s="7">
        <f t="shared" si="40"/>
        <v>3</v>
      </c>
      <c r="X22" s="7">
        <f t="shared" si="40"/>
        <v>0</v>
      </c>
      <c r="Y22" s="7">
        <f t="shared" si="40"/>
        <v>0</v>
      </c>
      <c r="Z22" s="7">
        <f t="shared" si="40"/>
        <v>2</v>
      </c>
      <c r="AA22" s="7">
        <f t="shared" si="40"/>
        <v>0</v>
      </c>
      <c r="AB22" s="7">
        <f t="shared" si="40"/>
        <v>0</v>
      </c>
      <c r="AC22" s="7">
        <f t="shared" si="40"/>
        <v>0</v>
      </c>
      <c r="AD22" s="7">
        <f t="shared" si="40"/>
        <v>0</v>
      </c>
      <c r="AE22" s="7">
        <f t="shared" si="40"/>
        <v>0</v>
      </c>
      <c r="AF22" s="7">
        <f t="shared" si="40"/>
        <v>0</v>
      </c>
      <c r="AG22" s="7">
        <f t="shared" si="40"/>
        <v>0</v>
      </c>
      <c r="AH22" s="7">
        <f t="shared" si="40"/>
        <v>0</v>
      </c>
      <c r="AI22" s="7">
        <f t="shared" si="40"/>
        <v>0</v>
      </c>
      <c r="AJ22" s="7">
        <f t="shared" si="40"/>
        <v>1</v>
      </c>
      <c r="AK22" s="7">
        <f t="shared" si="40"/>
        <v>0</v>
      </c>
      <c r="AL22" s="7">
        <f t="shared" si="40"/>
        <v>2</v>
      </c>
      <c r="AM22" s="7">
        <f t="shared" si="40"/>
        <v>3</v>
      </c>
      <c r="AN22" s="7">
        <f t="shared" si="40"/>
        <v>0</v>
      </c>
      <c r="AO22" s="7">
        <f t="shared" si="40"/>
        <v>0</v>
      </c>
      <c r="AP22" s="7">
        <f t="shared" si="40"/>
        <v>0</v>
      </c>
      <c r="AQ22" s="7">
        <f t="shared" si="40"/>
        <v>0</v>
      </c>
      <c r="AR22" s="7">
        <f t="shared" si="40"/>
        <v>0</v>
      </c>
      <c r="AS22" s="7">
        <f t="shared" si="40"/>
        <v>0</v>
      </c>
      <c r="AT22" s="7">
        <f t="shared" si="40"/>
        <v>0</v>
      </c>
      <c r="AU22" s="7">
        <f t="shared" si="40"/>
        <v>0</v>
      </c>
      <c r="AV22" s="7">
        <f t="shared" si="40"/>
        <v>0</v>
      </c>
      <c r="AW22" s="7">
        <f t="shared" si="40"/>
        <v>0</v>
      </c>
      <c r="AX22" s="7">
        <f t="shared" si="40"/>
        <v>0</v>
      </c>
      <c r="AY22" s="7">
        <f t="shared" si="40"/>
        <v>1</v>
      </c>
      <c r="AZ22" s="7">
        <f t="shared" si="40"/>
        <v>0</v>
      </c>
      <c r="BA22" s="7">
        <f t="shared" si="40"/>
        <v>0</v>
      </c>
      <c r="BB22" s="7">
        <f t="shared" si="40"/>
        <v>2</v>
      </c>
      <c r="BC22" s="7">
        <f t="shared" si="40"/>
        <v>0</v>
      </c>
      <c r="BD22" s="7">
        <f t="shared" si="40"/>
        <v>0</v>
      </c>
      <c r="BE22" s="7">
        <f t="shared" si="40"/>
        <v>0</v>
      </c>
      <c r="BF22" s="7">
        <f t="shared" si="40"/>
        <v>0</v>
      </c>
      <c r="BG22" s="7">
        <f t="shared" si="40"/>
        <v>0</v>
      </c>
      <c r="BH22" s="7">
        <f t="shared" si="40"/>
        <v>0</v>
      </c>
      <c r="BI22" s="7">
        <f t="shared" si="40"/>
        <v>1</v>
      </c>
      <c r="BJ22" s="7">
        <f t="shared" si="40"/>
        <v>0</v>
      </c>
      <c r="BK22" s="7">
        <f t="shared" si="40"/>
        <v>0</v>
      </c>
      <c r="BL22" s="7">
        <f t="shared" si="40"/>
        <v>0</v>
      </c>
      <c r="BM22" s="7">
        <f t="shared" si="40"/>
        <v>1</v>
      </c>
      <c r="BN22" s="7">
        <f t="shared" si="40"/>
        <v>0</v>
      </c>
      <c r="BO22" s="7">
        <f t="shared" si="40"/>
        <v>0</v>
      </c>
      <c r="BP22" s="7">
        <f t="shared" si="40"/>
        <v>0</v>
      </c>
      <c r="BQ22" s="7">
        <f t="shared" si="40"/>
        <v>0</v>
      </c>
      <c r="BR22" s="7">
        <f t="shared" si="40"/>
        <v>0</v>
      </c>
      <c r="BS22" s="7">
        <f t="shared" si="40"/>
        <v>0</v>
      </c>
      <c r="BT22" s="7">
        <f t="shared" si="40"/>
        <v>0</v>
      </c>
      <c r="BU22" s="7">
        <f t="shared" si="40"/>
        <v>0</v>
      </c>
      <c r="BV22" s="7">
        <f t="shared" si="40"/>
        <v>0</v>
      </c>
      <c r="BW22" s="7">
        <f t="shared" si="40"/>
        <v>0</v>
      </c>
      <c r="BX22" s="7">
        <f t="shared" si="40"/>
        <v>0</v>
      </c>
      <c r="BY22" s="7">
        <f t="shared" si="40"/>
        <v>0</v>
      </c>
      <c r="BZ22" s="7">
        <f t="shared" si="40"/>
        <v>0</v>
      </c>
      <c r="CA22" s="7">
        <f t="shared" si="40"/>
        <v>0</v>
      </c>
      <c r="CB22" s="7">
        <f t="shared" si="40"/>
        <v>0</v>
      </c>
      <c r="CC22" s="7">
        <f t="shared" ref="CC22:CF22" si="41">CC21</f>
        <v>1</v>
      </c>
      <c r="CD22" s="7">
        <f t="shared" si="41"/>
        <v>0</v>
      </c>
      <c r="CE22" s="7">
        <f t="shared" si="41"/>
        <v>0</v>
      </c>
      <c r="CF22" s="7">
        <f t="shared" si="41"/>
        <v>0</v>
      </c>
    </row>
    <row r="23" spans="1:84" x14ac:dyDescent="0.3">
      <c r="A23" s="7">
        <f t="shared" si="35"/>
        <v>3</v>
      </c>
      <c r="B23" s="7">
        <f t="shared" si="35"/>
        <v>2</v>
      </c>
      <c r="C23" s="7">
        <f t="shared" si="35"/>
        <v>0</v>
      </c>
      <c r="D23" s="7">
        <f t="shared" si="35"/>
        <v>1</v>
      </c>
      <c r="E23" s="7">
        <f t="shared" si="35"/>
        <v>0</v>
      </c>
      <c r="F23" s="7">
        <f t="shared" si="35"/>
        <v>0</v>
      </c>
      <c r="G23" s="7">
        <f t="shared" si="35"/>
        <v>0</v>
      </c>
      <c r="H23" s="7">
        <f t="shared" si="35"/>
        <v>0</v>
      </c>
      <c r="I23" s="7">
        <f t="shared" si="35"/>
        <v>0</v>
      </c>
      <c r="J23" s="7">
        <f t="shared" si="35"/>
        <v>3</v>
      </c>
      <c r="K23" s="7">
        <f t="shared" si="35"/>
        <v>2</v>
      </c>
      <c r="L23" s="7">
        <f t="shared" si="35"/>
        <v>0</v>
      </c>
      <c r="M23" s="7">
        <f t="shared" si="35"/>
        <v>0</v>
      </c>
      <c r="N23" s="7">
        <f t="shared" si="35"/>
        <v>0</v>
      </c>
      <c r="O23" s="7">
        <f t="shared" si="35"/>
        <v>2</v>
      </c>
      <c r="P23" s="7">
        <f t="shared" si="35"/>
        <v>0</v>
      </c>
      <c r="Q23" s="7">
        <f t="shared" ref="Q23:CB23" si="42">Q22</f>
        <v>2</v>
      </c>
      <c r="R23" s="7">
        <f t="shared" si="42"/>
        <v>0</v>
      </c>
      <c r="S23" s="7">
        <f t="shared" si="42"/>
        <v>3</v>
      </c>
      <c r="T23" s="7">
        <f t="shared" si="42"/>
        <v>0</v>
      </c>
      <c r="U23" s="7">
        <f t="shared" si="42"/>
        <v>0</v>
      </c>
      <c r="V23" s="7">
        <f t="shared" si="42"/>
        <v>2</v>
      </c>
      <c r="W23" s="7">
        <f t="shared" si="42"/>
        <v>3</v>
      </c>
      <c r="X23" s="7">
        <f t="shared" si="42"/>
        <v>0</v>
      </c>
      <c r="Y23" s="7">
        <f t="shared" si="42"/>
        <v>0</v>
      </c>
      <c r="Z23" s="7">
        <f t="shared" si="42"/>
        <v>2</v>
      </c>
      <c r="AA23" s="7">
        <f t="shared" si="42"/>
        <v>0</v>
      </c>
      <c r="AB23" s="7">
        <f t="shared" si="42"/>
        <v>0</v>
      </c>
      <c r="AC23" s="7">
        <f t="shared" si="42"/>
        <v>0</v>
      </c>
      <c r="AD23" s="7">
        <f t="shared" si="42"/>
        <v>0</v>
      </c>
      <c r="AE23" s="7">
        <f t="shared" si="42"/>
        <v>0</v>
      </c>
      <c r="AF23" s="7">
        <f t="shared" si="42"/>
        <v>0</v>
      </c>
      <c r="AG23" s="7">
        <f t="shared" si="42"/>
        <v>0</v>
      </c>
      <c r="AH23" s="7">
        <f t="shared" si="42"/>
        <v>0</v>
      </c>
      <c r="AI23" s="7">
        <f t="shared" si="42"/>
        <v>0</v>
      </c>
      <c r="AJ23" s="7">
        <f t="shared" si="42"/>
        <v>1</v>
      </c>
      <c r="AK23" s="7">
        <f t="shared" si="42"/>
        <v>0</v>
      </c>
      <c r="AL23" s="7">
        <f t="shared" si="42"/>
        <v>2</v>
      </c>
      <c r="AM23" s="7">
        <f t="shared" si="42"/>
        <v>3</v>
      </c>
      <c r="AN23" s="7">
        <f t="shared" si="42"/>
        <v>0</v>
      </c>
      <c r="AO23" s="7">
        <f t="shared" si="42"/>
        <v>0</v>
      </c>
      <c r="AP23" s="7">
        <f t="shared" si="42"/>
        <v>0</v>
      </c>
      <c r="AQ23" s="7">
        <f t="shared" si="42"/>
        <v>0</v>
      </c>
      <c r="AR23" s="7">
        <f t="shared" si="42"/>
        <v>0</v>
      </c>
      <c r="AS23" s="7">
        <f t="shared" si="42"/>
        <v>0</v>
      </c>
      <c r="AT23" s="7">
        <f t="shared" si="42"/>
        <v>0</v>
      </c>
      <c r="AU23" s="7">
        <f t="shared" si="42"/>
        <v>0</v>
      </c>
      <c r="AV23" s="7">
        <f t="shared" si="42"/>
        <v>0</v>
      </c>
      <c r="AW23" s="7">
        <f t="shared" si="42"/>
        <v>0</v>
      </c>
      <c r="AX23" s="7">
        <f t="shared" si="42"/>
        <v>0</v>
      </c>
      <c r="AY23" s="7">
        <f t="shared" si="42"/>
        <v>1</v>
      </c>
      <c r="AZ23" s="7">
        <f t="shared" si="42"/>
        <v>0</v>
      </c>
      <c r="BA23" s="7">
        <f t="shared" si="42"/>
        <v>0</v>
      </c>
      <c r="BB23" s="7">
        <f t="shared" si="42"/>
        <v>2</v>
      </c>
      <c r="BC23" s="7">
        <f t="shared" si="42"/>
        <v>0</v>
      </c>
      <c r="BD23" s="7">
        <f t="shared" si="42"/>
        <v>0</v>
      </c>
      <c r="BE23" s="7">
        <f t="shared" si="42"/>
        <v>0</v>
      </c>
      <c r="BF23" s="7">
        <f t="shared" si="42"/>
        <v>0</v>
      </c>
      <c r="BG23" s="7">
        <f t="shared" si="42"/>
        <v>0</v>
      </c>
      <c r="BH23" s="7">
        <f t="shared" si="42"/>
        <v>0</v>
      </c>
      <c r="BI23" s="7">
        <f t="shared" si="42"/>
        <v>1</v>
      </c>
      <c r="BJ23" s="7">
        <f t="shared" si="42"/>
        <v>0</v>
      </c>
      <c r="BK23" s="7">
        <f t="shared" si="42"/>
        <v>0</v>
      </c>
      <c r="BL23" s="7">
        <f t="shared" si="42"/>
        <v>0</v>
      </c>
      <c r="BM23" s="7">
        <f t="shared" si="42"/>
        <v>1</v>
      </c>
      <c r="BN23" s="7">
        <f t="shared" si="42"/>
        <v>0</v>
      </c>
      <c r="BO23" s="7">
        <f t="shared" si="42"/>
        <v>0</v>
      </c>
      <c r="BP23" s="7">
        <f t="shared" si="42"/>
        <v>0</v>
      </c>
      <c r="BQ23" s="7">
        <f t="shared" si="42"/>
        <v>0</v>
      </c>
      <c r="BR23" s="7">
        <f t="shared" si="42"/>
        <v>0</v>
      </c>
      <c r="BS23" s="7">
        <f t="shared" si="42"/>
        <v>0</v>
      </c>
      <c r="BT23" s="7">
        <f t="shared" si="42"/>
        <v>0</v>
      </c>
      <c r="BU23" s="7">
        <f t="shared" si="42"/>
        <v>0</v>
      </c>
      <c r="BV23" s="7">
        <f t="shared" si="42"/>
        <v>0</v>
      </c>
      <c r="BW23" s="7">
        <f t="shared" si="42"/>
        <v>0</v>
      </c>
      <c r="BX23" s="7">
        <f t="shared" si="42"/>
        <v>0</v>
      </c>
      <c r="BY23" s="7">
        <f t="shared" si="42"/>
        <v>0</v>
      </c>
      <c r="BZ23" s="7">
        <f t="shared" si="42"/>
        <v>0</v>
      </c>
      <c r="CA23" s="7">
        <f t="shared" si="42"/>
        <v>0</v>
      </c>
      <c r="CB23" s="7">
        <f t="shared" si="42"/>
        <v>0</v>
      </c>
      <c r="CC23" s="7">
        <f t="shared" ref="CC23:CF23" si="43">CC22</f>
        <v>1</v>
      </c>
      <c r="CD23" s="7">
        <f t="shared" si="43"/>
        <v>0</v>
      </c>
      <c r="CE23" s="7">
        <f t="shared" si="43"/>
        <v>0</v>
      </c>
      <c r="CF23" s="7">
        <f t="shared" si="43"/>
        <v>0</v>
      </c>
    </row>
    <row r="24" spans="1:84" x14ac:dyDescent="0.3">
      <c r="A24" s="7">
        <f t="shared" si="35"/>
        <v>3</v>
      </c>
      <c r="B24" s="7">
        <f t="shared" si="35"/>
        <v>2</v>
      </c>
      <c r="C24" s="7">
        <f t="shared" si="35"/>
        <v>0</v>
      </c>
      <c r="D24" s="7">
        <f t="shared" si="35"/>
        <v>1</v>
      </c>
      <c r="E24" s="7">
        <f t="shared" si="35"/>
        <v>0</v>
      </c>
      <c r="F24" s="7">
        <f t="shared" si="35"/>
        <v>0</v>
      </c>
      <c r="G24" s="7">
        <f t="shared" si="35"/>
        <v>0</v>
      </c>
      <c r="H24" s="7">
        <f t="shared" si="35"/>
        <v>0</v>
      </c>
      <c r="I24" s="7">
        <f t="shared" si="35"/>
        <v>0</v>
      </c>
      <c r="J24" s="7">
        <f t="shared" si="35"/>
        <v>3</v>
      </c>
      <c r="K24" s="7">
        <f t="shared" si="35"/>
        <v>2</v>
      </c>
      <c r="L24" s="7">
        <f t="shared" si="35"/>
        <v>0</v>
      </c>
      <c r="M24" s="7">
        <f t="shared" si="35"/>
        <v>0</v>
      </c>
      <c r="N24" s="7">
        <f t="shared" si="35"/>
        <v>0</v>
      </c>
      <c r="O24" s="7">
        <f t="shared" si="35"/>
        <v>2</v>
      </c>
      <c r="P24" s="7">
        <f t="shared" si="35"/>
        <v>0</v>
      </c>
      <c r="Q24" s="7">
        <f t="shared" ref="Q24:CB24" si="44">Q23</f>
        <v>2</v>
      </c>
      <c r="R24" s="7">
        <f t="shared" si="44"/>
        <v>0</v>
      </c>
      <c r="S24" s="7">
        <f t="shared" si="44"/>
        <v>3</v>
      </c>
      <c r="T24" s="7">
        <f t="shared" si="44"/>
        <v>0</v>
      </c>
      <c r="U24" s="7">
        <f t="shared" si="44"/>
        <v>0</v>
      </c>
      <c r="V24" s="7">
        <f t="shared" si="44"/>
        <v>2</v>
      </c>
      <c r="W24" s="7">
        <f t="shared" si="44"/>
        <v>3</v>
      </c>
      <c r="X24" s="7">
        <f t="shared" si="44"/>
        <v>0</v>
      </c>
      <c r="Y24" s="7">
        <f t="shared" si="44"/>
        <v>0</v>
      </c>
      <c r="Z24" s="7">
        <f t="shared" si="44"/>
        <v>2</v>
      </c>
      <c r="AA24" s="7">
        <f t="shared" si="44"/>
        <v>0</v>
      </c>
      <c r="AB24" s="7">
        <f t="shared" si="44"/>
        <v>0</v>
      </c>
      <c r="AC24" s="7">
        <f t="shared" si="44"/>
        <v>0</v>
      </c>
      <c r="AD24" s="7">
        <f t="shared" si="44"/>
        <v>0</v>
      </c>
      <c r="AE24" s="7">
        <f t="shared" si="44"/>
        <v>0</v>
      </c>
      <c r="AF24" s="7">
        <f t="shared" si="44"/>
        <v>0</v>
      </c>
      <c r="AG24" s="7">
        <f t="shared" si="44"/>
        <v>0</v>
      </c>
      <c r="AH24" s="7">
        <f t="shared" si="44"/>
        <v>0</v>
      </c>
      <c r="AI24" s="7">
        <f t="shared" si="44"/>
        <v>0</v>
      </c>
      <c r="AJ24" s="7">
        <f t="shared" si="44"/>
        <v>1</v>
      </c>
      <c r="AK24" s="7">
        <f t="shared" si="44"/>
        <v>0</v>
      </c>
      <c r="AL24" s="7">
        <f t="shared" si="44"/>
        <v>2</v>
      </c>
      <c r="AM24" s="7">
        <f t="shared" si="44"/>
        <v>3</v>
      </c>
      <c r="AN24" s="7">
        <f t="shared" si="44"/>
        <v>0</v>
      </c>
      <c r="AO24" s="7">
        <f t="shared" si="44"/>
        <v>0</v>
      </c>
      <c r="AP24" s="7">
        <f t="shared" si="44"/>
        <v>0</v>
      </c>
      <c r="AQ24" s="7">
        <f t="shared" si="44"/>
        <v>0</v>
      </c>
      <c r="AR24" s="7">
        <f t="shared" si="44"/>
        <v>0</v>
      </c>
      <c r="AS24" s="7">
        <f t="shared" si="44"/>
        <v>0</v>
      </c>
      <c r="AT24" s="7">
        <f t="shared" si="44"/>
        <v>0</v>
      </c>
      <c r="AU24" s="7">
        <f t="shared" si="44"/>
        <v>0</v>
      </c>
      <c r="AV24" s="7">
        <f t="shared" si="44"/>
        <v>0</v>
      </c>
      <c r="AW24" s="7">
        <f t="shared" si="44"/>
        <v>0</v>
      </c>
      <c r="AX24" s="7">
        <f t="shared" si="44"/>
        <v>0</v>
      </c>
      <c r="AY24" s="7">
        <f t="shared" si="44"/>
        <v>1</v>
      </c>
      <c r="AZ24" s="7">
        <f t="shared" si="44"/>
        <v>0</v>
      </c>
      <c r="BA24" s="7">
        <f t="shared" si="44"/>
        <v>0</v>
      </c>
      <c r="BB24" s="7">
        <f t="shared" si="44"/>
        <v>2</v>
      </c>
      <c r="BC24" s="7">
        <f t="shared" si="44"/>
        <v>0</v>
      </c>
      <c r="BD24" s="7">
        <f t="shared" si="44"/>
        <v>0</v>
      </c>
      <c r="BE24" s="7">
        <f t="shared" si="44"/>
        <v>0</v>
      </c>
      <c r="BF24" s="7">
        <f t="shared" si="44"/>
        <v>0</v>
      </c>
      <c r="BG24" s="7">
        <f t="shared" si="44"/>
        <v>0</v>
      </c>
      <c r="BH24" s="7">
        <f t="shared" si="44"/>
        <v>0</v>
      </c>
      <c r="BI24" s="7">
        <f t="shared" si="44"/>
        <v>1</v>
      </c>
      <c r="BJ24" s="7">
        <f t="shared" si="44"/>
        <v>0</v>
      </c>
      <c r="BK24" s="7">
        <f t="shared" si="44"/>
        <v>0</v>
      </c>
      <c r="BL24" s="7">
        <f t="shared" si="44"/>
        <v>0</v>
      </c>
      <c r="BM24" s="7">
        <f t="shared" si="44"/>
        <v>1</v>
      </c>
      <c r="BN24" s="7">
        <f t="shared" si="44"/>
        <v>0</v>
      </c>
      <c r="BO24" s="7">
        <f t="shared" si="44"/>
        <v>0</v>
      </c>
      <c r="BP24" s="7">
        <f t="shared" si="44"/>
        <v>0</v>
      </c>
      <c r="BQ24" s="7">
        <f t="shared" si="44"/>
        <v>0</v>
      </c>
      <c r="BR24" s="7">
        <f t="shared" si="44"/>
        <v>0</v>
      </c>
      <c r="BS24" s="7">
        <f t="shared" si="44"/>
        <v>0</v>
      </c>
      <c r="BT24" s="7">
        <f t="shared" si="44"/>
        <v>0</v>
      </c>
      <c r="BU24" s="7">
        <f t="shared" si="44"/>
        <v>0</v>
      </c>
      <c r="BV24" s="7">
        <f t="shared" si="44"/>
        <v>0</v>
      </c>
      <c r="BW24" s="7">
        <f t="shared" si="44"/>
        <v>0</v>
      </c>
      <c r="BX24" s="7">
        <f t="shared" si="44"/>
        <v>0</v>
      </c>
      <c r="BY24" s="7">
        <f t="shared" si="44"/>
        <v>0</v>
      </c>
      <c r="BZ24" s="7">
        <f t="shared" si="44"/>
        <v>0</v>
      </c>
      <c r="CA24" s="7">
        <f t="shared" si="44"/>
        <v>0</v>
      </c>
      <c r="CB24" s="7">
        <f t="shared" si="44"/>
        <v>0</v>
      </c>
      <c r="CC24" s="7">
        <f t="shared" ref="CC24:CF24" si="45">CC23</f>
        <v>1</v>
      </c>
      <c r="CD24" s="7">
        <f t="shared" si="45"/>
        <v>0</v>
      </c>
      <c r="CE24" s="7">
        <f t="shared" si="45"/>
        <v>0</v>
      </c>
      <c r="CF24" s="7">
        <f t="shared" si="45"/>
        <v>0</v>
      </c>
    </row>
    <row r="25" spans="1:84" x14ac:dyDescent="0.3">
      <c r="A25" s="7">
        <f t="shared" si="35"/>
        <v>3</v>
      </c>
      <c r="B25" s="7">
        <f t="shared" si="35"/>
        <v>2</v>
      </c>
      <c r="C25" s="7">
        <f t="shared" si="35"/>
        <v>0</v>
      </c>
      <c r="D25" s="7">
        <f t="shared" si="35"/>
        <v>1</v>
      </c>
      <c r="E25" s="7">
        <f t="shared" si="35"/>
        <v>0</v>
      </c>
      <c r="F25" s="7">
        <f t="shared" si="35"/>
        <v>0</v>
      </c>
      <c r="G25" s="7">
        <f t="shared" si="35"/>
        <v>0</v>
      </c>
      <c r="H25" s="7">
        <f t="shared" si="35"/>
        <v>0</v>
      </c>
      <c r="I25" s="7">
        <f t="shared" si="35"/>
        <v>0</v>
      </c>
      <c r="J25" s="7">
        <f t="shared" si="35"/>
        <v>3</v>
      </c>
      <c r="K25" s="7">
        <f t="shared" si="35"/>
        <v>2</v>
      </c>
      <c r="L25" s="7">
        <f t="shared" si="35"/>
        <v>0</v>
      </c>
      <c r="M25" s="7">
        <f t="shared" si="35"/>
        <v>0</v>
      </c>
      <c r="N25" s="7">
        <f t="shared" si="35"/>
        <v>0</v>
      </c>
      <c r="O25" s="7">
        <f t="shared" si="35"/>
        <v>2</v>
      </c>
      <c r="P25" s="7">
        <f t="shared" si="35"/>
        <v>0</v>
      </c>
      <c r="Q25" s="7">
        <f t="shared" ref="Q25:CB25" si="46">Q24</f>
        <v>2</v>
      </c>
      <c r="R25" s="7">
        <f t="shared" si="46"/>
        <v>0</v>
      </c>
      <c r="S25" s="7">
        <f t="shared" si="46"/>
        <v>3</v>
      </c>
      <c r="T25" s="7">
        <f t="shared" si="46"/>
        <v>0</v>
      </c>
      <c r="U25" s="7">
        <f t="shared" si="46"/>
        <v>0</v>
      </c>
      <c r="V25" s="7">
        <f t="shared" si="46"/>
        <v>2</v>
      </c>
      <c r="W25" s="7">
        <f t="shared" si="46"/>
        <v>3</v>
      </c>
      <c r="X25" s="7">
        <f t="shared" si="46"/>
        <v>0</v>
      </c>
      <c r="Y25" s="7">
        <f t="shared" si="46"/>
        <v>0</v>
      </c>
      <c r="Z25" s="7">
        <f t="shared" si="46"/>
        <v>2</v>
      </c>
      <c r="AA25" s="7">
        <f t="shared" si="46"/>
        <v>0</v>
      </c>
      <c r="AB25" s="7">
        <f t="shared" si="46"/>
        <v>0</v>
      </c>
      <c r="AC25" s="7">
        <f t="shared" si="46"/>
        <v>0</v>
      </c>
      <c r="AD25" s="7">
        <f t="shared" si="46"/>
        <v>0</v>
      </c>
      <c r="AE25" s="7">
        <f t="shared" si="46"/>
        <v>0</v>
      </c>
      <c r="AF25" s="7">
        <f t="shared" si="46"/>
        <v>0</v>
      </c>
      <c r="AG25" s="7">
        <f t="shared" si="46"/>
        <v>0</v>
      </c>
      <c r="AH25" s="7">
        <f t="shared" si="46"/>
        <v>0</v>
      </c>
      <c r="AI25" s="7">
        <f t="shared" si="46"/>
        <v>0</v>
      </c>
      <c r="AJ25" s="7">
        <f t="shared" si="46"/>
        <v>1</v>
      </c>
      <c r="AK25" s="7">
        <f t="shared" si="46"/>
        <v>0</v>
      </c>
      <c r="AL25" s="7">
        <f t="shared" si="46"/>
        <v>2</v>
      </c>
      <c r="AM25" s="7">
        <f t="shared" si="46"/>
        <v>3</v>
      </c>
      <c r="AN25" s="7">
        <f t="shared" si="46"/>
        <v>0</v>
      </c>
      <c r="AO25" s="7">
        <f t="shared" si="46"/>
        <v>0</v>
      </c>
      <c r="AP25" s="7">
        <f t="shared" si="46"/>
        <v>0</v>
      </c>
      <c r="AQ25" s="7">
        <f t="shared" si="46"/>
        <v>0</v>
      </c>
      <c r="AR25" s="7">
        <f t="shared" si="46"/>
        <v>0</v>
      </c>
      <c r="AS25" s="7">
        <f t="shared" si="46"/>
        <v>0</v>
      </c>
      <c r="AT25" s="7">
        <f t="shared" si="46"/>
        <v>0</v>
      </c>
      <c r="AU25" s="7">
        <f t="shared" si="46"/>
        <v>0</v>
      </c>
      <c r="AV25" s="7">
        <f t="shared" si="46"/>
        <v>0</v>
      </c>
      <c r="AW25" s="7">
        <f t="shared" si="46"/>
        <v>0</v>
      </c>
      <c r="AX25" s="7">
        <f t="shared" si="46"/>
        <v>0</v>
      </c>
      <c r="AY25" s="7">
        <f t="shared" si="46"/>
        <v>1</v>
      </c>
      <c r="AZ25" s="7">
        <f t="shared" si="46"/>
        <v>0</v>
      </c>
      <c r="BA25" s="7">
        <f t="shared" si="46"/>
        <v>0</v>
      </c>
      <c r="BB25" s="7">
        <f t="shared" si="46"/>
        <v>2</v>
      </c>
      <c r="BC25" s="7">
        <f t="shared" si="46"/>
        <v>0</v>
      </c>
      <c r="BD25" s="7">
        <f t="shared" si="46"/>
        <v>0</v>
      </c>
      <c r="BE25" s="7">
        <f t="shared" si="46"/>
        <v>0</v>
      </c>
      <c r="BF25" s="7">
        <f t="shared" si="46"/>
        <v>0</v>
      </c>
      <c r="BG25" s="7">
        <f t="shared" si="46"/>
        <v>0</v>
      </c>
      <c r="BH25" s="7">
        <f t="shared" si="46"/>
        <v>0</v>
      </c>
      <c r="BI25" s="7">
        <f t="shared" si="46"/>
        <v>1</v>
      </c>
      <c r="BJ25" s="7">
        <f t="shared" si="46"/>
        <v>0</v>
      </c>
      <c r="BK25" s="7">
        <f t="shared" si="46"/>
        <v>0</v>
      </c>
      <c r="BL25" s="7">
        <f t="shared" si="46"/>
        <v>0</v>
      </c>
      <c r="BM25" s="7">
        <f t="shared" si="46"/>
        <v>1</v>
      </c>
      <c r="BN25" s="7">
        <f t="shared" si="46"/>
        <v>0</v>
      </c>
      <c r="BO25" s="7">
        <f t="shared" si="46"/>
        <v>0</v>
      </c>
      <c r="BP25" s="7">
        <f t="shared" si="46"/>
        <v>0</v>
      </c>
      <c r="BQ25" s="7">
        <f t="shared" si="46"/>
        <v>0</v>
      </c>
      <c r="BR25" s="7">
        <f t="shared" si="46"/>
        <v>0</v>
      </c>
      <c r="BS25" s="7">
        <f t="shared" si="46"/>
        <v>0</v>
      </c>
      <c r="BT25" s="7">
        <f t="shared" si="46"/>
        <v>0</v>
      </c>
      <c r="BU25" s="7">
        <f t="shared" si="46"/>
        <v>0</v>
      </c>
      <c r="BV25" s="7">
        <f t="shared" si="46"/>
        <v>0</v>
      </c>
      <c r="BW25" s="7">
        <f t="shared" si="46"/>
        <v>0</v>
      </c>
      <c r="BX25" s="7">
        <f t="shared" si="46"/>
        <v>0</v>
      </c>
      <c r="BY25" s="7">
        <f t="shared" si="46"/>
        <v>0</v>
      </c>
      <c r="BZ25" s="7">
        <f t="shared" si="46"/>
        <v>0</v>
      </c>
      <c r="CA25" s="7">
        <f t="shared" si="46"/>
        <v>0</v>
      </c>
      <c r="CB25" s="7">
        <f t="shared" si="46"/>
        <v>0</v>
      </c>
      <c r="CC25" s="7">
        <f t="shared" ref="CC25:CF25" si="47">CC24</f>
        <v>1</v>
      </c>
      <c r="CD25" s="7">
        <f t="shared" si="47"/>
        <v>0</v>
      </c>
      <c r="CE25" s="7">
        <f t="shared" si="47"/>
        <v>0</v>
      </c>
      <c r="CF25" s="7">
        <f t="shared" si="47"/>
        <v>0</v>
      </c>
    </row>
    <row r="26" spans="1:84" x14ac:dyDescent="0.3">
      <c r="A26" s="7">
        <f t="shared" si="35"/>
        <v>3</v>
      </c>
      <c r="B26" s="7">
        <f t="shared" si="35"/>
        <v>2</v>
      </c>
      <c r="C26" s="7">
        <f t="shared" si="35"/>
        <v>0</v>
      </c>
      <c r="D26" s="7">
        <f t="shared" si="35"/>
        <v>1</v>
      </c>
      <c r="E26" s="7">
        <f t="shared" si="35"/>
        <v>0</v>
      </c>
      <c r="F26" s="7">
        <f t="shared" si="35"/>
        <v>0</v>
      </c>
      <c r="G26" s="7">
        <f t="shared" si="35"/>
        <v>0</v>
      </c>
      <c r="H26" s="7">
        <f t="shared" si="35"/>
        <v>0</v>
      </c>
      <c r="I26" s="7">
        <f t="shared" si="35"/>
        <v>0</v>
      </c>
      <c r="J26" s="7">
        <f t="shared" si="35"/>
        <v>3</v>
      </c>
      <c r="K26" s="7">
        <f t="shared" si="35"/>
        <v>2</v>
      </c>
      <c r="L26" s="7">
        <f t="shared" si="35"/>
        <v>0</v>
      </c>
      <c r="M26" s="7">
        <f t="shared" si="35"/>
        <v>0</v>
      </c>
      <c r="N26" s="7">
        <f t="shared" si="35"/>
        <v>0</v>
      </c>
      <c r="O26" s="7">
        <f t="shared" si="35"/>
        <v>2</v>
      </c>
      <c r="P26" s="7">
        <f t="shared" si="35"/>
        <v>0</v>
      </c>
      <c r="Q26" s="7">
        <f t="shared" ref="Q26:CB26" si="48">Q25</f>
        <v>2</v>
      </c>
      <c r="R26" s="7">
        <f t="shared" si="48"/>
        <v>0</v>
      </c>
      <c r="S26" s="7">
        <f t="shared" si="48"/>
        <v>3</v>
      </c>
      <c r="T26" s="7">
        <f t="shared" si="48"/>
        <v>0</v>
      </c>
      <c r="U26" s="7">
        <f t="shared" si="48"/>
        <v>0</v>
      </c>
      <c r="V26" s="7">
        <f t="shared" si="48"/>
        <v>2</v>
      </c>
      <c r="W26" s="7">
        <f t="shared" si="48"/>
        <v>3</v>
      </c>
      <c r="X26" s="7">
        <f t="shared" si="48"/>
        <v>0</v>
      </c>
      <c r="Y26" s="7">
        <f t="shared" si="48"/>
        <v>0</v>
      </c>
      <c r="Z26" s="7">
        <f t="shared" si="48"/>
        <v>2</v>
      </c>
      <c r="AA26" s="7">
        <f t="shared" si="48"/>
        <v>0</v>
      </c>
      <c r="AB26" s="7">
        <f t="shared" si="48"/>
        <v>0</v>
      </c>
      <c r="AC26" s="7">
        <f t="shared" si="48"/>
        <v>0</v>
      </c>
      <c r="AD26" s="7">
        <f t="shared" si="48"/>
        <v>0</v>
      </c>
      <c r="AE26" s="7">
        <f t="shared" si="48"/>
        <v>0</v>
      </c>
      <c r="AF26" s="7">
        <f t="shared" si="48"/>
        <v>0</v>
      </c>
      <c r="AG26" s="7">
        <f t="shared" si="48"/>
        <v>0</v>
      </c>
      <c r="AH26" s="7">
        <f t="shared" si="48"/>
        <v>0</v>
      </c>
      <c r="AI26" s="7">
        <f t="shared" si="48"/>
        <v>0</v>
      </c>
      <c r="AJ26" s="7">
        <f t="shared" si="48"/>
        <v>1</v>
      </c>
      <c r="AK26" s="7">
        <f t="shared" si="48"/>
        <v>0</v>
      </c>
      <c r="AL26" s="7">
        <f t="shared" si="48"/>
        <v>2</v>
      </c>
      <c r="AM26" s="7">
        <f t="shared" si="48"/>
        <v>3</v>
      </c>
      <c r="AN26" s="7">
        <f t="shared" si="48"/>
        <v>0</v>
      </c>
      <c r="AO26" s="7">
        <f t="shared" si="48"/>
        <v>0</v>
      </c>
      <c r="AP26" s="7">
        <f t="shared" si="48"/>
        <v>0</v>
      </c>
      <c r="AQ26" s="7">
        <f t="shared" si="48"/>
        <v>0</v>
      </c>
      <c r="AR26" s="7">
        <f t="shared" si="48"/>
        <v>0</v>
      </c>
      <c r="AS26" s="7">
        <f t="shared" si="48"/>
        <v>0</v>
      </c>
      <c r="AT26" s="7">
        <f t="shared" si="48"/>
        <v>0</v>
      </c>
      <c r="AU26" s="7">
        <f t="shared" si="48"/>
        <v>0</v>
      </c>
      <c r="AV26" s="7">
        <f t="shared" si="48"/>
        <v>0</v>
      </c>
      <c r="AW26" s="7">
        <f t="shared" si="48"/>
        <v>0</v>
      </c>
      <c r="AX26" s="7">
        <f t="shared" si="48"/>
        <v>0</v>
      </c>
      <c r="AY26" s="7">
        <f t="shared" si="48"/>
        <v>1</v>
      </c>
      <c r="AZ26" s="7">
        <f t="shared" si="48"/>
        <v>0</v>
      </c>
      <c r="BA26" s="7">
        <f t="shared" si="48"/>
        <v>0</v>
      </c>
      <c r="BB26" s="7">
        <f t="shared" si="48"/>
        <v>2</v>
      </c>
      <c r="BC26" s="7">
        <f t="shared" si="48"/>
        <v>0</v>
      </c>
      <c r="BD26" s="7">
        <f t="shared" si="48"/>
        <v>0</v>
      </c>
      <c r="BE26" s="7">
        <f t="shared" si="48"/>
        <v>0</v>
      </c>
      <c r="BF26" s="7">
        <f t="shared" si="48"/>
        <v>0</v>
      </c>
      <c r="BG26" s="7">
        <f t="shared" si="48"/>
        <v>0</v>
      </c>
      <c r="BH26" s="7">
        <f t="shared" si="48"/>
        <v>0</v>
      </c>
      <c r="BI26" s="7">
        <f t="shared" si="48"/>
        <v>1</v>
      </c>
      <c r="BJ26" s="7">
        <f t="shared" si="48"/>
        <v>0</v>
      </c>
      <c r="BK26" s="7">
        <f t="shared" si="48"/>
        <v>0</v>
      </c>
      <c r="BL26" s="7">
        <f t="shared" si="48"/>
        <v>0</v>
      </c>
      <c r="BM26" s="7">
        <f t="shared" si="48"/>
        <v>1</v>
      </c>
      <c r="BN26" s="7">
        <f t="shared" si="48"/>
        <v>0</v>
      </c>
      <c r="BO26" s="7">
        <f t="shared" si="48"/>
        <v>0</v>
      </c>
      <c r="BP26" s="7">
        <f t="shared" si="48"/>
        <v>0</v>
      </c>
      <c r="BQ26" s="7">
        <f t="shared" si="48"/>
        <v>0</v>
      </c>
      <c r="BR26" s="7">
        <f t="shared" si="48"/>
        <v>0</v>
      </c>
      <c r="BS26" s="7">
        <f t="shared" si="48"/>
        <v>0</v>
      </c>
      <c r="BT26" s="7">
        <f t="shared" si="48"/>
        <v>0</v>
      </c>
      <c r="BU26" s="7">
        <f t="shared" si="48"/>
        <v>0</v>
      </c>
      <c r="BV26" s="7">
        <f t="shared" si="48"/>
        <v>0</v>
      </c>
      <c r="BW26" s="7">
        <f t="shared" si="48"/>
        <v>0</v>
      </c>
      <c r="BX26" s="7">
        <f t="shared" si="48"/>
        <v>0</v>
      </c>
      <c r="BY26" s="7">
        <f t="shared" si="48"/>
        <v>0</v>
      </c>
      <c r="BZ26" s="7">
        <f t="shared" si="48"/>
        <v>0</v>
      </c>
      <c r="CA26" s="7">
        <f t="shared" si="48"/>
        <v>0</v>
      </c>
      <c r="CB26" s="7">
        <f t="shared" si="48"/>
        <v>0</v>
      </c>
      <c r="CC26" s="7">
        <f t="shared" ref="CC26:CF26" si="49">CC25</f>
        <v>1</v>
      </c>
      <c r="CD26" s="7">
        <f t="shared" si="49"/>
        <v>0</v>
      </c>
      <c r="CE26" s="7">
        <f t="shared" si="49"/>
        <v>0</v>
      </c>
      <c r="CF26" s="7">
        <f t="shared" si="49"/>
        <v>0</v>
      </c>
    </row>
    <row r="27" spans="1:84" x14ac:dyDescent="0.3">
      <c r="A27" s="7">
        <f t="shared" si="35"/>
        <v>3</v>
      </c>
      <c r="B27" s="7">
        <f t="shared" si="35"/>
        <v>2</v>
      </c>
      <c r="C27" s="7">
        <f t="shared" si="35"/>
        <v>0</v>
      </c>
      <c r="D27" s="7">
        <f t="shared" si="35"/>
        <v>1</v>
      </c>
      <c r="E27" s="7">
        <f t="shared" si="35"/>
        <v>0</v>
      </c>
      <c r="F27" s="7">
        <f t="shared" si="35"/>
        <v>0</v>
      </c>
      <c r="G27" s="7">
        <f t="shared" si="35"/>
        <v>0</v>
      </c>
      <c r="H27" s="7">
        <f t="shared" si="35"/>
        <v>0</v>
      </c>
      <c r="I27" s="7">
        <f t="shared" si="35"/>
        <v>0</v>
      </c>
      <c r="J27" s="7">
        <f t="shared" si="35"/>
        <v>3</v>
      </c>
      <c r="K27" s="7">
        <f t="shared" si="35"/>
        <v>2</v>
      </c>
      <c r="L27" s="7">
        <f t="shared" si="35"/>
        <v>0</v>
      </c>
      <c r="M27" s="7">
        <f t="shared" si="35"/>
        <v>0</v>
      </c>
      <c r="N27" s="7">
        <f t="shared" si="35"/>
        <v>0</v>
      </c>
      <c r="O27" s="7">
        <f t="shared" si="35"/>
        <v>2</v>
      </c>
      <c r="P27" s="7">
        <f t="shared" si="35"/>
        <v>0</v>
      </c>
      <c r="Q27" s="7">
        <f t="shared" ref="Q27:CB27" si="50">Q26</f>
        <v>2</v>
      </c>
      <c r="R27" s="7">
        <f t="shared" si="50"/>
        <v>0</v>
      </c>
      <c r="S27" s="7">
        <f t="shared" si="50"/>
        <v>3</v>
      </c>
      <c r="T27" s="7">
        <f t="shared" si="50"/>
        <v>0</v>
      </c>
      <c r="U27" s="7">
        <f t="shared" si="50"/>
        <v>0</v>
      </c>
      <c r="V27" s="7">
        <f t="shared" si="50"/>
        <v>2</v>
      </c>
      <c r="W27" s="7">
        <f t="shared" si="50"/>
        <v>3</v>
      </c>
      <c r="X27" s="7">
        <f t="shared" si="50"/>
        <v>0</v>
      </c>
      <c r="Y27" s="7">
        <f t="shared" si="50"/>
        <v>0</v>
      </c>
      <c r="Z27" s="7">
        <f t="shared" si="50"/>
        <v>2</v>
      </c>
      <c r="AA27" s="7">
        <f t="shared" si="50"/>
        <v>0</v>
      </c>
      <c r="AB27" s="7">
        <f t="shared" si="50"/>
        <v>0</v>
      </c>
      <c r="AC27" s="7">
        <f t="shared" si="50"/>
        <v>0</v>
      </c>
      <c r="AD27" s="7">
        <f t="shared" si="50"/>
        <v>0</v>
      </c>
      <c r="AE27" s="7">
        <f t="shared" si="50"/>
        <v>0</v>
      </c>
      <c r="AF27" s="7">
        <f t="shared" si="50"/>
        <v>0</v>
      </c>
      <c r="AG27" s="7">
        <f t="shared" si="50"/>
        <v>0</v>
      </c>
      <c r="AH27" s="7">
        <f t="shared" si="50"/>
        <v>0</v>
      </c>
      <c r="AI27" s="7">
        <f t="shared" si="50"/>
        <v>0</v>
      </c>
      <c r="AJ27" s="7">
        <f t="shared" si="50"/>
        <v>1</v>
      </c>
      <c r="AK27" s="7">
        <f t="shared" si="50"/>
        <v>0</v>
      </c>
      <c r="AL27" s="7">
        <f t="shared" si="50"/>
        <v>2</v>
      </c>
      <c r="AM27" s="7">
        <f t="shared" si="50"/>
        <v>3</v>
      </c>
      <c r="AN27" s="7">
        <f t="shared" si="50"/>
        <v>0</v>
      </c>
      <c r="AO27" s="7">
        <f t="shared" si="50"/>
        <v>0</v>
      </c>
      <c r="AP27" s="7">
        <f t="shared" si="50"/>
        <v>0</v>
      </c>
      <c r="AQ27" s="7">
        <f t="shared" si="50"/>
        <v>0</v>
      </c>
      <c r="AR27" s="7">
        <f t="shared" si="50"/>
        <v>0</v>
      </c>
      <c r="AS27" s="7">
        <f t="shared" si="50"/>
        <v>0</v>
      </c>
      <c r="AT27" s="7">
        <f t="shared" si="50"/>
        <v>0</v>
      </c>
      <c r="AU27" s="7">
        <f t="shared" si="50"/>
        <v>0</v>
      </c>
      <c r="AV27" s="7">
        <f t="shared" si="50"/>
        <v>0</v>
      </c>
      <c r="AW27" s="7">
        <f t="shared" si="50"/>
        <v>0</v>
      </c>
      <c r="AX27" s="7">
        <f t="shared" si="50"/>
        <v>0</v>
      </c>
      <c r="AY27" s="7">
        <f t="shared" si="50"/>
        <v>1</v>
      </c>
      <c r="AZ27" s="7">
        <f t="shared" si="50"/>
        <v>0</v>
      </c>
      <c r="BA27" s="7">
        <f t="shared" si="50"/>
        <v>0</v>
      </c>
      <c r="BB27" s="7">
        <f t="shared" si="50"/>
        <v>2</v>
      </c>
      <c r="BC27" s="7">
        <f t="shared" si="50"/>
        <v>0</v>
      </c>
      <c r="BD27" s="7">
        <f t="shared" si="50"/>
        <v>0</v>
      </c>
      <c r="BE27" s="7">
        <f t="shared" si="50"/>
        <v>0</v>
      </c>
      <c r="BF27" s="7">
        <f t="shared" si="50"/>
        <v>0</v>
      </c>
      <c r="BG27" s="7">
        <f t="shared" si="50"/>
        <v>0</v>
      </c>
      <c r="BH27" s="7">
        <f t="shared" si="50"/>
        <v>0</v>
      </c>
      <c r="BI27" s="7">
        <f t="shared" si="50"/>
        <v>1</v>
      </c>
      <c r="BJ27" s="7">
        <f t="shared" si="50"/>
        <v>0</v>
      </c>
      <c r="BK27" s="7">
        <f t="shared" si="50"/>
        <v>0</v>
      </c>
      <c r="BL27" s="7">
        <f t="shared" si="50"/>
        <v>0</v>
      </c>
      <c r="BM27" s="7">
        <f t="shared" si="50"/>
        <v>1</v>
      </c>
      <c r="BN27" s="7">
        <f t="shared" si="50"/>
        <v>0</v>
      </c>
      <c r="BO27" s="7">
        <f t="shared" si="50"/>
        <v>0</v>
      </c>
      <c r="BP27" s="7">
        <f t="shared" si="50"/>
        <v>0</v>
      </c>
      <c r="BQ27" s="7">
        <f t="shared" si="50"/>
        <v>0</v>
      </c>
      <c r="BR27" s="7">
        <f t="shared" si="50"/>
        <v>0</v>
      </c>
      <c r="BS27" s="7">
        <f t="shared" si="50"/>
        <v>0</v>
      </c>
      <c r="BT27" s="7">
        <f t="shared" si="50"/>
        <v>0</v>
      </c>
      <c r="BU27" s="7">
        <f t="shared" si="50"/>
        <v>0</v>
      </c>
      <c r="BV27" s="7">
        <f t="shared" si="50"/>
        <v>0</v>
      </c>
      <c r="BW27" s="7">
        <f t="shared" si="50"/>
        <v>0</v>
      </c>
      <c r="BX27" s="7">
        <f t="shared" si="50"/>
        <v>0</v>
      </c>
      <c r="BY27" s="7">
        <f t="shared" si="50"/>
        <v>0</v>
      </c>
      <c r="BZ27" s="7">
        <f t="shared" si="50"/>
        <v>0</v>
      </c>
      <c r="CA27" s="7">
        <f t="shared" si="50"/>
        <v>0</v>
      </c>
      <c r="CB27" s="7">
        <f t="shared" si="50"/>
        <v>0</v>
      </c>
      <c r="CC27" s="7">
        <f t="shared" ref="CC27:CF27" si="51">CC26</f>
        <v>1</v>
      </c>
      <c r="CD27" s="7">
        <f t="shared" si="51"/>
        <v>0</v>
      </c>
      <c r="CE27" s="7">
        <f t="shared" si="51"/>
        <v>0</v>
      </c>
      <c r="CF27" s="7">
        <f t="shared" si="51"/>
        <v>0</v>
      </c>
    </row>
    <row r="28" spans="1:84" x14ac:dyDescent="0.3">
      <c r="A28" s="7">
        <f t="shared" si="35"/>
        <v>3</v>
      </c>
      <c r="B28" s="7">
        <f t="shared" si="35"/>
        <v>2</v>
      </c>
      <c r="C28" s="7">
        <f t="shared" si="35"/>
        <v>0</v>
      </c>
      <c r="D28" s="7">
        <f t="shared" si="35"/>
        <v>1</v>
      </c>
      <c r="E28" s="7">
        <f t="shared" si="35"/>
        <v>0</v>
      </c>
      <c r="F28" s="7">
        <f t="shared" si="35"/>
        <v>0</v>
      </c>
      <c r="G28" s="7">
        <f t="shared" si="35"/>
        <v>0</v>
      </c>
      <c r="H28" s="7">
        <f t="shared" si="35"/>
        <v>0</v>
      </c>
      <c r="I28" s="7">
        <f t="shared" si="35"/>
        <v>0</v>
      </c>
      <c r="J28" s="7">
        <f t="shared" si="35"/>
        <v>3</v>
      </c>
      <c r="K28" s="7">
        <f t="shared" si="35"/>
        <v>2</v>
      </c>
      <c r="L28" s="7">
        <f t="shared" si="35"/>
        <v>0</v>
      </c>
      <c r="M28" s="7">
        <f t="shared" si="35"/>
        <v>0</v>
      </c>
      <c r="N28" s="7">
        <f t="shared" si="35"/>
        <v>0</v>
      </c>
      <c r="O28" s="7">
        <f t="shared" si="35"/>
        <v>2</v>
      </c>
      <c r="P28" s="7">
        <f t="shared" si="35"/>
        <v>0</v>
      </c>
      <c r="Q28" s="7">
        <f t="shared" ref="Q28:CB28" si="52">Q27</f>
        <v>2</v>
      </c>
      <c r="R28" s="7">
        <f t="shared" si="52"/>
        <v>0</v>
      </c>
      <c r="S28" s="7">
        <f t="shared" si="52"/>
        <v>3</v>
      </c>
      <c r="T28" s="7">
        <f t="shared" si="52"/>
        <v>0</v>
      </c>
      <c r="U28" s="7">
        <f t="shared" si="52"/>
        <v>0</v>
      </c>
      <c r="V28" s="7">
        <f t="shared" si="52"/>
        <v>2</v>
      </c>
      <c r="W28" s="7">
        <f t="shared" si="52"/>
        <v>3</v>
      </c>
      <c r="X28" s="7">
        <f t="shared" si="52"/>
        <v>0</v>
      </c>
      <c r="Y28" s="7">
        <f t="shared" si="52"/>
        <v>0</v>
      </c>
      <c r="Z28" s="7">
        <f t="shared" si="52"/>
        <v>2</v>
      </c>
      <c r="AA28" s="7">
        <f t="shared" si="52"/>
        <v>0</v>
      </c>
      <c r="AB28" s="7">
        <f t="shared" si="52"/>
        <v>0</v>
      </c>
      <c r="AC28" s="7">
        <f t="shared" si="52"/>
        <v>0</v>
      </c>
      <c r="AD28" s="7">
        <f t="shared" si="52"/>
        <v>0</v>
      </c>
      <c r="AE28" s="7">
        <f t="shared" si="52"/>
        <v>0</v>
      </c>
      <c r="AF28" s="7">
        <f t="shared" si="52"/>
        <v>0</v>
      </c>
      <c r="AG28" s="7">
        <f t="shared" si="52"/>
        <v>0</v>
      </c>
      <c r="AH28" s="7">
        <f t="shared" si="52"/>
        <v>0</v>
      </c>
      <c r="AI28" s="7">
        <f t="shared" si="52"/>
        <v>0</v>
      </c>
      <c r="AJ28" s="7">
        <f t="shared" si="52"/>
        <v>1</v>
      </c>
      <c r="AK28" s="7">
        <f t="shared" si="52"/>
        <v>0</v>
      </c>
      <c r="AL28" s="7">
        <f t="shared" si="52"/>
        <v>2</v>
      </c>
      <c r="AM28" s="7">
        <f t="shared" si="52"/>
        <v>3</v>
      </c>
      <c r="AN28" s="7">
        <f t="shared" si="52"/>
        <v>0</v>
      </c>
      <c r="AO28" s="7">
        <f t="shared" si="52"/>
        <v>0</v>
      </c>
      <c r="AP28" s="7">
        <f t="shared" si="52"/>
        <v>0</v>
      </c>
      <c r="AQ28" s="7">
        <f t="shared" si="52"/>
        <v>0</v>
      </c>
      <c r="AR28" s="7">
        <f t="shared" si="52"/>
        <v>0</v>
      </c>
      <c r="AS28" s="7">
        <f t="shared" si="52"/>
        <v>0</v>
      </c>
      <c r="AT28" s="7">
        <f t="shared" si="52"/>
        <v>0</v>
      </c>
      <c r="AU28" s="7">
        <f t="shared" si="52"/>
        <v>0</v>
      </c>
      <c r="AV28" s="7">
        <f t="shared" si="52"/>
        <v>0</v>
      </c>
      <c r="AW28" s="7">
        <f t="shared" si="52"/>
        <v>0</v>
      </c>
      <c r="AX28" s="7">
        <f t="shared" si="52"/>
        <v>0</v>
      </c>
      <c r="AY28" s="7">
        <f t="shared" si="52"/>
        <v>1</v>
      </c>
      <c r="AZ28" s="7">
        <f t="shared" si="52"/>
        <v>0</v>
      </c>
      <c r="BA28" s="7">
        <f t="shared" si="52"/>
        <v>0</v>
      </c>
      <c r="BB28" s="7">
        <f t="shared" si="52"/>
        <v>2</v>
      </c>
      <c r="BC28" s="7">
        <f t="shared" si="52"/>
        <v>0</v>
      </c>
      <c r="BD28" s="7">
        <f t="shared" si="52"/>
        <v>0</v>
      </c>
      <c r="BE28" s="7">
        <f t="shared" si="52"/>
        <v>0</v>
      </c>
      <c r="BF28" s="7">
        <f t="shared" si="52"/>
        <v>0</v>
      </c>
      <c r="BG28" s="7">
        <f t="shared" si="52"/>
        <v>0</v>
      </c>
      <c r="BH28" s="7">
        <f t="shared" si="52"/>
        <v>0</v>
      </c>
      <c r="BI28" s="7">
        <f t="shared" si="52"/>
        <v>1</v>
      </c>
      <c r="BJ28" s="7">
        <f t="shared" si="52"/>
        <v>0</v>
      </c>
      <c r="BK28" s="7">
        <f t="shared" si="52"/>
        <v>0</v>
      </c>
      <c r="BL28" s="7">
        <f t="shared" si="52"/>
        <v>0</v>
      </c>
      <c r="BM28" s="7">
        <f t="shared" si="52"/>
        <v>1</v>
      </c>
      <c r="BN28" s="7">
        <f t="shared" si="52"/>
        <v>0</v>
      </c>
      <c r="BO28" s="7">
        <f t="shared" si="52"/>
        <v>0</v>
      </c>
      <c r="BP28" s="7">
        <f t="shared" si="52"/>
        <v>0</v>
      </c>
      <c r="BQ28" s="7">
        <f t="shared" si="52"/>
        <v>0</v>
      </c>
      <c r="BR28" s="7">
        <f t="shared" si="52"/>
        <v>0</v>
      </c>
      <c r="BS28" s="7">
        <f t="shared" si="52"/>
        <v>0</v>
      </c>
      <c r="BT28" s="7">
        <f t="shared" si="52"/>
        <v>0</v>
      </c>
      <c r="BU28" s="7">
        <f t="shared" si="52"/>
        <v>0</v>
      </c>
      <c r="BV28" s="7">
        <f t="shared" si="52"/>
        <v>0</v>
      </c>
      <c r="BW28" s="7">
        <f t="shared" si="52"/>
        <v>0</v>
      </c>
      <c r="BX28" s="7">
        <f t="shared" si="52"/>
        <v>0</v>
      </c>
      <c r="BY28" s="7">
        <f t="shared" si="52"/>
        <v>0</v>
      </c>
      <c r="BZ28" s="7">
        <f t="shared" si="52"/>
        <v>0</v>
      </c>
      <c r="CA28" s="7">
        <f t="shared" si="52"/>
        <v>0</v>
      </c>
      <c r="CB28" s="7">
        <f t="shared" si="52"/>
        <v>0</v>
      </c>
      <c r="CC28" s="7">
        <f t="shared" ref="CC28:CF28" si="53">CC27</f>
        <v>1</v>
      </c>
      <c r="CD28" s="7">
        <f t="shared" si="53"/>
        <v>0</v>
      </c>
      <c r="CE28" s="7">
        <f t="shared" si="53"/>
        <v>0</v>
      </c>
      <c r="CF28" s="7">
        <f t="shared" si="53"/>
        <v>0</v>
      </c>
    </row>
    <row r="29" spans="1:84" x14ac:dyDescent="0.3">
      <c r="A29" s="7">
        <f t="shared" si="35"/>
        <v>3</v>
      </c>
      <c r="B29" s="7">
        <f t="shared" si="35"/>
        <v>2</v>
      </c>
      <c r="C29" s="7">
        <f t="shared" si="35"/>
        <v>0</v>
      </c>
      <c r="D29" s="7">
        <f t="shared" si="35"/>
        <v>1</v>
      </c>
      <c r="E29" s="7">
        <f t="shared" si="35"/>
        <v>0</v>
      </c>
      <c r="F29" s="7">
        <f t="shared" si="35"/>
        <v>0</v>
      </c>
      <c r="G29" s="7">
        <f t="shared" si="35"/>
        <v>0</v>
      </c>
      <c r="H29" s="7">
        <f t="shared" si="35"/>
        <v>0</v>
      </c>
      <c r="I29" s="7">
        <f t="shared" si="35"/>
        <v>0</v>
      </c>
      <c r="J29" s="7">
        <f t="shared" si="35"/>
        <v>3</v>
      </c>
      <c r="K29" s="7">
        <f t="shared" si="35"/>
        <v>2</v>
      </c>
      <c r="L29" s="7">
        <f t="shared" si="35"/>
        <v>0</v>
      </c>
      <c r="M29" s="7">
        <f t="shared" si="35"/>
        <v>0</v>
      </c>
      <c r="N29" s="7">
        <f t="shared" si="35"/>
        <v>0</v>
      </c>
      <c r="O29" s="7">
        <f t="shared" si="35"/>
        <v>2</v>
      </c>
      <c r="P29" s="7">
        <f t="shared" si="35"/>
        <v>0</v>
      </c>
      <c r="Q29" s="7">
        <f t="shared" ref="Q29:CB29" si="54">Q28</f>
        <v>2</v>
      </c>
      <c r="R29" s="7">
        <f t="shared" si="54"/>
        <v>0</v>
      </c>
      <c r="S29" s="7">
        <f t="shared" si="54"/>
        <v>3</v>
      </c>
      <c r="T29" s="7">
        <f t="shared" si="54"/>
        <v>0</v>
      </c>
      <c r="U29" s="7">
        <f t="shared" si="54"/>
        <v>0</v>
      </c>
      <c r="V29" s="7">
        <f t="shared" si="54"/>
        <v>2</v>
      </c>
      <c r="W29" s="7">
        <f t="shared" si="54"/>
        <v>3</v>
      </c>
      <c r="X29" s="7">
        <f t="shared" si="54"/>
        <v>0</v>
      </c>
      <c r="Y29" s="7">
        <f t="shared" si="54"/>
        <v>0</v>
      </c>
      <c r="Z29" s="7">
        <f t="shared" si="54"/>
        <v>2</v>
      </c>
      <c r="AA29" s="7">
        <f t="shared" si="54"/>
        <v>0</v>
      </c>
      <c r="AB29" s="7">
        <f t="shared" si="54"/>
        <v>0</v>
      </c>
      <c r="AC29" s="7">
        <f t="shared" si="54"/>
        <v>0</v>
      </c>
      <c r="AD29" s="7">
        <f t="shared" si="54"/>
        <v>0</v>
      </c>
      <c r="AE29" s="7">
        <f t="shared" si="54"/>
        <v>0</v>
      </c>
      <c r="AF29" s="7">
        <f t="shared" si="54"/>
        <v>0</v>
      </c>
      <c r="AG29" s="7">
        <f t="shared" si="54"/>
        <v>0</v>
      </c>
      <c r="AH29" s="7">
        <f t="shared" si="54"/>
        <v>0</v>
      </c>
      <c r="AI29" s="7">
        <f t="shared" si="54"/>
        <v>0</v>
      </c>
      <c r="AJ29" s="7">
        <f t="shared" si="54"/>
        <v>1</v>
      </c>
      <c r="AK29" s="7">
        <f t="shared" si="54"/>
        <v>0</v>
      </c>
      <c r="AL29" s="7">
        <f t="shared" si="54"/>
        <v>2</v>
      </c>
      <c r="AM29" s="7">
        <f t="shared" si="54"/>
        <v>3</v>
      </c>
      <c r="AN29" s="7">
        <f t="shared" si="54"/>
        <v>0</v>
      </c>
      <c r="AO29" s="7">
        <f t="shared" si="54"/>
        <v>0</v>
      </c>
      <c r="AP29" s="7">
        <f t="shared" si="54"/>
        <v>0</v>
      </c>
      <c r="AQ29" s="7">
        <f t="shared" si="54"/>
        <v>0</v>
      </c>
      <c r="AR29" s="7">
        <f t="shared" si="54"/>
        <v>0</v>
      </c>
      <c r="AS29" s="7">
        <f t="shared" si="54"/>
        <v>0</v>
      </c>
      <c r="AT29" s="7">
        <f t="shared" si="54"/>
        <v>0</v>
      </c>
      <c r="AU29" s="7">
        <f t="shared" si="54"/>
        <v>0</v>
      </c>
      <c r="AV29" s="7">
        <f t="shared" si="54"/>
        <v>0</v>
      </c>
      <c r="AW29" s="7">
        <f t="shared" si="54"/>
        <v>0</v>
      </c>
      <c r="AX29" s="7">
        <f t="shared" si="54"/>
        <v>0</v>
      </c>
      <c r="AY29" s="7">
        <f t="shared" si="54"/>
        <v>1</v>
      </c>
      <c r="AZ29" s="7">
        <f t="shared" si="54"/>
        <v>0</v>
      </c>
      <c r="BA29" s="7">
        <f t="shared" si="54"/>
        <v>0</v>
      </c>
      <c r="BB29" s="7">
        <f t="shared" si="54"/>
        <v>2</v>
      </c>
      <c r="BC29" s="7">
        <f t="shared" si="54"/>
        <v>0</v>
      </c>
      <c r="BD29" s="7">
        <f t="shared" si="54"/>
        <v>0</v>
      </c>
      <c r="BE29" s="7">
        <f t="shared" si="54"/>
        <v>0</v>
      </c>
      <c r="BF29" s="7">
        <f t="shared" si="54"/>
        <v>0</v>
      </c>
      <c r="BG29" s="7">
        <f t="shared" si="54"/>
        <v>0</v>
      </c>
      <c r="BH29" s="7">
        <f t="shared" si="54"/>
        <v>0</v>
      </c>
      <c r="BI29" s="7">
        <f t="shared" si="54"/>
        <v>1</v>
      </c>
      <c r="BJ29" s="7">
        <f t="shared" si="54"/>
        <v>0</v>
      </c>
      <c r="BK29" s="7">
        <f t="shared" si="54"/>
        <v>0</v>
      </c>
      <c r="BL29" s="7">
        <f t="shared" si="54"/>
        <v>0</v>
      </c>
      <c r="BM29" s="7">
        <f t="shared" si="54"/>
        <v>1</v>
      </c>
      <c r="BN29" s="7">
        <f t="shared" si="54"/>
        <v>0</v>
      </c>
      <c r="BO29" s="7">
        <f t="shared" si="54"/>
        <v>0</v>
      </c>
      <c r="BP29" s="7">
        <f t="shared" si="54"/>
        <v>0</v>
      </c>
      <c r="BQ29" s="7">
        <f t="shared" si="54"/>
        <v>0</v>
      </c>
      <c r="BR29" s="7">
        <f t="shared" si="54"/>
        <v>0</v>
      </c>
      <c r="BS29" s="7">
        <f t="shared" si="54"/>
        <v>0</v>
      </c>
      <c r="BT29" s="7">
        <f t="shared" si="54"/>
        <v>0</v>
      </c>
      <c r="BU29" s="7">
        <f t="shared" si="54"/>
        <v>0</v>
      </c>
      <c r="BV29" s="7">
        <f t="shared" si="54"/>
        <v>0</v>
      </c>
      <c r="BW29" s="7">
        <f t="shared" si="54"/>
        <v>0</v>
      </c>
      <c r="BX29" s="7">
        <f t="shared" si="54"/>
        <v>0</v>
      </c>
      <c r="BY29" s="7">
        <f t="shared" si="54"/>
        <v>0</v>
      </c>
      <c r="BZ29" s="7">
        <f t="shared" si="54"/>
        <v>0</v>
      </c>
      <c r="CA29" s="7">
        <f t="shared" si="54"/>
        <v>0</v>
      </c>
      <c r="CB29" s="7">
        <f t="shared" si="54"/>
        <v>0</v>
      </c>
      <c r="CC29" s="7">
        <f t="shared" ref="CC29:CF29" si="55">CC28</f>
        <v>1</v>
      </c>
      <c r="CD29" s="7">
        <f t="shared" si="55"/>
        <v>0</v>
      </c>
      <c r="CE29" s="7">
        <f t="shared" si="55"/>
        <v>0</v>
      </c>
      <c r="CF29" s="7">
        <f t="shared" si="55"/>
        <v>0</v>
      </c>
    </row>
    <row r="30" spans="1:84" x14ac:dyDescent="0.3">
      <c r="A30" s="7">
        <f t="shared" si="35"/>
        <v>3</v>
      </c>
      <c r="B30" s="7">
        <f t="shared" si="35"/>
        <v>2</v>
      </c>
      <c r="C30" s="7">
        <f t="shared" si="35"/>
        <v>0</v>
      </c>
      <c r="D30" s="7">
        <f t="shared" si="35"/>
        <v>1</v>
      </c>
      <c r="E30" s="7">
        <f t="shared" si="35"/>
        <v>0</v>
      </c>
      <c r="F30" s="7">
        <f t="shared" si="35"/>
        <v>0</v>
      </c>
      <c r="G30" s="7">
        <f t="shared" si="35"/>
        <v>0</v>
      </c>
      <c r="H30" s="7">
        <f t="shared" si="35"/>
        <v>0</v>
      </c>
      <c r="I30" s="7">
        <f t="shared" si="35"/>
        <v>0</v>
      </c>
      <c r="J30" s="7">
        <f t="shared" si="35"/>
        <v>3</v>
      </c>
      <c r="K30" s="7">
        <f t="shared" si="35"/>
        <v>2</v>
      </c>
      <c r="L30" s="7">
        <f t="shared" si="35"/>
        <v>0</v>
      </c>
      <c r="M30" s="7">
        <f t="shared" si="35"/>
        <v>0</v>
      </c>
      <c r="N30" s="7">
        <f t="shared" si="35"/>
        <v>0</v>
      </c>
      <c r="O30" s="7">
        <f t="shared" si="35"/>
        <v>2</v>
      </c>
      <c r="P30" s="7">
        <f t="shared" si="35"/>
        <v>0</v>
      </c>
      <c r="Q30" s="7">
        <f t="shared" ref="Q30:CB30" si="56">Q29</f>
        <v>2</v>
      </c>
      <c r="R30" s="7">
        <f t="shared" si="56"/>
        <v>0</v>
      </c>
      <c r="S30" s="7">
        <f t="shared" si="56"/>
        <v>3</v>
      </c>
      <c r="T30" s="7">
        <f t="shared" si="56"/>
        <v>0</v>
      </c>
      <c r="U30" s="7">
        <f t="shared" si="56"/>
        <v>0</v>
      </c>
      <c r="V30" s="7">
        <f t="shared" si="56"/>
        <v>2</v>
      </c>
      <c r="W30" s="7">
        <f t="shared" si="56"/>
        <v>3</v>
      </c>
      <c r="X30" s="7">
        <f t="shared" si="56"/>
        <v>0</v>
      </c>
      <c r="Y30" s="7">
        <f t="shared" si="56"/>
        <v>0</v>
      </c>
      <c r="Z30" s="7">
        <f t="shared" si="56"/>
        <v>2</v>
      </c>
      <c r="AA30" s="7">
        <f t="shared" si="56"/>
        <v>0</v>
      </c>
      <c r="AB30" s="7">
        <f t="shared" si="56"/>
        <v>0</v>
      </c>
      <c r="AC30" s="7">
        <f t="shared" si="56"/>
        <v>0</v>
      </c>
      <c r="AD30" s="7">
        <f t="shared" si="56"/>
        <v>0</v>
      </c>
      <c r="AE30" s="7">
        <f t="shared" si="56"/>
        <v>0</v>
      </c>
      <c r="AF30" s="7">
        <f t="shared" si="56"/>
        <v>0</v>
      </c>
      <c r="AG30" s="7">
        <f t="shared" si="56"/>
        <v>0</v>
      </c>
      <c r="AH30" s="7">
        <f t="shared" si="56"/>
        <v>0</v>
      </c>
      <c r="AI30" s="7">
        <f t="shared" si="56"/>
        <v>0</v>
      </c>
      <c r="AJ30" s="7">
        <f t="shared" si="56"/>
        <v>1</v>
      </c>
      <c r="AK30" s="7">
        <f t="shared" si="56"/>
        <v>0</v>
      </c>
      <c r="AL30" s="7">
        <f t="shared" si="56"/>
        <v>2</v>
      </c>
      <c r="AM30" s="7">
        <f t="shared" si="56"/>
        <v>3</v>
      </c>
      <c r="AN30" s="7">
        <f t="shared" si="56"/>
        <v>0</v>
      </c>
      <c r="AO30" s="7">
        <f t="shared" si="56"/>
        <v>0</v>
      </c>
      <c r="AP30" s="7">
        <f t="shared" si="56"/>
        <v>0</v>
      </c>
      <c r="AQ30" s="7">
        <f t="shared" si="56"/>
        <v>0</v>
      </c>
      <c r="AR30" s="7">
        <f t="shared" si="56"/>
        <v>0</v>
      </c>
      <c r="AS30" s="7">
        <f t="shared" si="56"/>
        <v>0</v>
      </c>
      <c r="AT30" s="7">
        <f t="shared" si="56"/>
        <v>0</v>
      </c>
      <c r="AU30" s="7">
        <f t="shared" si="56"/>
        <v>0</v>
      </c>
      <c r="AV30" s="7">
        <f t="shared" si="56"/>
        <v>0</v>
      </c>
      <c r="AW30" s="7">
        <f t="shared" si="56"/>
        <v>0</v>
      </c>
      <c r="AX30" s="7">
        <f t="shared" si="56"/>
        <v>0</v>
      </c>
      <c r="AY30" s="7">
        <f t="shared" si="56"/>
        <v>1</v>
      </c>
      <c r="AZ30" s="7">
        <f t="shared" si="56"/>
        <v>0</v>
      </c>
      <c r="BA30" s="7">
        <f t="shared" si="56"/>
        <v>0</v>
      </c>
      <c r="BB30" s="7">
        <f t="shared" si="56"/>
        <v>2</v>
      </c>
      <c r="BC30" s="7">
        <f t="shared" si="56"/>
        <v>0</v>
      </c>
      <c r="BD30" s="7">
        <f t="shared" si="56"/>
        <v>0</v>
      </c>
      <c r="BE30" s="7">
        <f t="shared" si="56"/>
        <v>0</v>
      </c>
      <c r="BF30" s="7">
        <f t="shared" si="56"/>
        <v>0</v>
      </c>
      <c r="BG30" s="7">
        <f t="shared" si="56"/>
        <v>0</v>
      </c>
      <c r="BH30" s="7">
        <f t="shared" si="56"/>
        <v>0</v>
      </c>
      <c r="BI30" s="7">
        <f t="shared" si="56"/>
        <v>1</v>
      </c>
      <c r="BJ30" s="7">
        <f t="shared" si="56"/>
        <v>0</v>
      </c>
      <c r="BK30" s="7">
        <f t="shared" si="56"/>
        <v>0</v>
      </c>
      <c r="BL30" s="7">
        <f t="shared" si="56"/>
        <v>0</v>
      </c>
      <c r="BM30" s="7">
        <f t="shared" si="56"/>
        <v>1</v>
      </c>
      <c r="BN30" s="7">
        <f t="shared" si="56"/>
        <v>0</v>
      </c>
      <c r="BO30" s="7">
        <f t="shared" si="56"/>
        <v>0</v>
      </c>
      <c r="BP30" s="7">
        <f t="shared" si="56"/>
        <v>0</v>
      </c>
      <c r="BQ30" s="7">
        <f t="shared" si="56"/>
        <v>0</v>
      </c>
      <c r="BR30" s="7">
        <f t="shared" si="56"/>
        <v>0</v>
      </c>
      <c r="BS30" s="7">
        <f t="shared" si="56"/>
        <v>0</v>
      </c>
      <c r="BT30" s="7">
        <f t="shared" si="56"/>
        <v>0</v>
      </c>
      <c r="BU30" s="7">
        <f t="shared" si="56"/>
        <v>0</v>
      </c>
      <c r="BV30" s="7">
        <f t="shared" si="56"/>
        <v>0</v>
      </c>
      <c r="BW30" s="7">
        <f t="shared" si="56"/>
        <v>0</v>
      </c>
      <c r="BX30" s="7">
        <f t="shared" si="56"/>
        <v>0</v>
      </c>
      <c r="BY30" s="7">
        <f t="shared" si="56"/>
        <v>0</v>
      </c>
      <c r="BZ30" s="7">
        <f t="shared" si="56"/>
        <v>0</v>
      </c>
      <c r="CA30" s="7">
        <f t="shared" si="56"/>
        <v>0</v>
      </c>
      <c r="CB30" s="7">
        <f t="shared" si="56"/>
        <v>0</v>
      </c>
      <c r="CC30" s="7">
        <f t="shared" ref="CC30:CF30" si="57">CC29</f>
        <v>1</v>
      </c>
      <c r="CD30" s="7">
        <f t="shared" si="57"/>
        <v>0</v>
      </c>
      <c r="CE30" s="7">
        <f t="shared" si="57"/>
        <v>0</v>
      </c>
      <c r="CF30" s="7">
        <f t="shared" si="57"/>
        <v>0</v>
      </c>
    </row>
    <row r="31" spans="1:84" x14ac:dyDescent="0.3">
      <c r="A31" s="7">
        <f t="shared" si="35"/>
        <v>3</v>
      </c>
      <c r="B31" s="7">
        <f t="shared" si="35"/>
        <v>2</v>
      </c>
      <c r="C31" s="7">
        <f t="shared" si="35"/>
        <v>0</v>
      </c>
      <c r="D31" s="7">
        <f t="shared" si="35"/>
        <v>1</v>
      </c>
      <c r="E31" s="7">
        <f t="shared" si="35"/>
        <v>0</v>
      </c>
      <c r="F31" s="7">
        <f t="shared" si="35"/>
        <v>0</v>
      </c>
      <c r="G31" s="7">
        <f t="shared" si="35"/>
        <v>0</v>
      </c>
      <c r="H31" s="7">
        <f t="shared" si="35"/>
        <v>0</v>
      </c>
      <c r="I31" s="7">
        <f t="shared" si="35"/>
        <v>0</v>
      </c>
      <c r="J31" s="7">
        <f t="shared" si="35"/>
        <v>3</v>
      </c>
      <c r="K31" s="7">
        <f t="shared" si="35"/>
        <v>2</v>
      </c>
      <c r="L31" s="7">
        <f t="shared" si="35"/>
        <v>0</v>
      </c>
      <c r="M31" s="7">
        <f t="shared" si="35"/>
        <v>0</v>
      </c>
      <c r="N31" s="7">
        <f t="shared" si="35"/>
        <v>0</v>
      </c>
      <c r="O31" s="7">
        <f t="shared" si="35"/>
        <v>2</v>
      </c>
      <c r="P31" s="7">
        <f t="shared" si="35"/>
        <v>0</v>
      </c>
      <c r="Q31" s="7">
        <f t="shared" ref="Q31:CB31" si="58">Q30</f>
        <v>2</v>
      </c>
      <c r="R31" s="7">
        <f t="shared" si="58"/>
        <v>0</v>
      </c>
      <c r="S31" s="7">
        <f t="shared" si="58"/>
        <v>3</v>
      </c>
      <c r="T31" s="7">
        <f t="shared" si="58"/>
        <v>0</v>
      </c>
      <c r="U31" s="7">
        <f t="shared" si="58"/>
        <v>0</v>
      </c>
      <c r="V31" s="7">
        <f t="shared" si="58"/>
        <v>2</v>
      </c>
      <c r="W31" s="7">
        <f t="shared" si="58"/>
        <v>3</v>
      </c>
      <c r="X31" s="7">
        <f t="shared" si="58"/>
        <v>0</v>
      </c>
      <c r="Y31" s="7">
        <f t="shared" si="58"/>
        <v>0</v>
      </c>
      <c r="Z31" s="7">
        <f t="shared" si="58"/>
        <v>2</v>
      </c>
      <c r="AA31" s="7">
        <f t="shared" si="58"/>
        <v>0</v>
      </c>
      <c r="AB31" s="7">
        <f t="shared" si="58"/>
        <v>0</v>
      </c>
      <c r="AC31" s="7">
        <f t="shared" si="58"/>
        <v>0</v>
      </c>
      <c r="AD31" s="7">
        <f t="shared" si="58"/>
        <v>0</v>
      </c>
      <c r="AE31" s="7">
        <f t="shared" si="58"/>
        <v>0</v>
      </c>
      <c r="AF31" s="7">
        <f t="shared" si="58"/>
        <v>0</v>
      </c>
      <c r="AG31" s="7">
        <f t="shared" si="58"/>
        <v>0</v>
      </c>
      <c r="AH31" s="7">
        <f t="shared" si="58"/>
        <v>0</v>
      </c>
      <c r="AI31" s="7">
        <f t="shared" si="58"/>
        <v>0</v>
      </c>
      <c r="AJ31" s="7">
        <f t="shared" si="58"/>
        <v>1</v>
      </c>
      <c r="AK31" s="7">
        <f t="shared" si="58"/>
        <v>0</v>
      </c>
      <c r="AL31" s="7">
        <f t="shared" si="58"/>
        <v>2</v>
      </c>
      <c r="AM31" s="7">
        <f t="shared" si="58"/>
        <v>3</v>
      </c>
      <c r="AN31" s="7">
        <f t="shared" si="58"/>
        <v>0</v>
      </c>
      <c r="AO31" s="7">
        <f t="shared" si="58"/>
        <v>0</v>
      </c>
      <c r="AP31" s="7">
        <f t="shared" si="58"/>
        <v>0</v>
      </c>
      <c r="AQ31" s="7">
        <f t="shared" si="58"/>
        <v>0</v>
      </c>
      <c r="AR31" s="7">
        <f t="shared" si="58"/>
        <v>0</v>
      </c>
      <c r="AS31" s="7">
        <f t="shared" si="58"/>
        <v>0</v>
      </c>
      <c r="AT31" s="7">
        <f t="shared" si="58"/>
        <v>0</v>
      </c>
      <c r="AU31" s="7">
        <f t="shared" si="58"/>
        <v>0</v>
      </c>
      <c r="AV31" s="7">
        <f t="shared" si="58"/>
        <v>0</v>
      </c>
      <c r="AW31" s="7">
        <f t="shared" si="58"/>
        <v>0</v>
      </c>
      <c r="AX31" s="7">
        <f t="shared" si="58"/>
        <v>0</v>
      </c>
      <c r="AY31" s="7">
        <f t="shared" si="58"/>
        <v>1</v>
      </c>
      <c r="AZ31" s="7">
        <f t="shared" si="58"/>
        <v>0</v>
      </c>
      <c r="BA31" s="7">
        <f t="shared" si="58"/>
        <v>0</v>
      </c>
      <c r="BB31" s="7">
        <f t="shared" si="58"/>
        <v>2</v>
      </c>
      <c r="BC31" s="7">
        <f t="shared" si="58"/>
        <v>0</v>
      </c>
      <c r="BD31" s="7">
        <f t="shared" si="58"/>
        <v>0</v>
      </c>
      <c r="BE31" s="7">
        <f t="shared" si="58"/>
        <v>0</v>
      </c>
      <c r="BF31" s="7">
        <f t="shared" si="58"/>
        <v>0</v>
      </c>
      <c r="BG31" s="7">
        <f t="shared" si="58"/>
        <v>0</v>
      </c>
      <c r="BH31" s="7">
        <f t="shared" si="58"/>
        <v>0</v>
      </c>
      <c r="BI31" s="7">
        <f t="shared" si="58"/>
        <v>1</v>
      </c>
      <c r="BJ31" s="7">
        <f t="shared" si="58"/>
        <v>0</v>
      </c>
      <c r="BK31" s="7">
        <f t="shared" si="58"/>
        <v>0</v>
      </c>
      <c r="BL31" s="7">
        <f t="shared" si="58"/>
        <v>0</v>
      </c>
      <c r="BM31" s="7">
        <f t="shared" si="58"/>
        <v>1</v>
      </c>
      <c r="BN31" s="7">
        <f t="shared" si="58"/>
        <v>0</v>
      </c>
      <c r="BO31" s="7">
        <f t="shared" si="58"/>
        <v>0</v>
      </c>
      <c r="BP31" s="7">
        <f t="shared" si="58"/>
        <v>0</v>
      </c>
      <c r="BQ31" s="7">
        <f t="shared" si="58"/>
        <v>0</v>
      </c>
      <c r="BR31" s="7">
        <f t="shared" si="58"/>
        <v>0</v>
      </c>
      <c r="BS31" s="7">
        <f t="shared" si="58"/>
        <v>0</v>
      </c>
      <c r="BT31" s="7">
        <f t="shared" si="58"/>
        <v>0</v>
      </c>
      <c r="BU31" s="7">
        <f t="shared" si="58"/>
        <v>0</v>
      </c>
      <c r="BV31" s="7">
        <f t="shared" si="58"/>
        <v>0</v>
      </c>
      <c r="BW31" s="7">
        <f t="shared" si="58"/>
        <v>0</v>
      </c>
      <c r="BX31" s="7">
        <f t="shared" si="58"/>
        <v>0</v>
      </c>
      <c r="BY31" s="7">
        <f t="shared" si="58"/>
        <v>0</v>
      </c>
      <c r="BZ31" s="7">
        <f t="shared" si="58"/>
        <v>0</v>
      </c>
      <c r="CA31" s="7">
        <f t="shared" si="58"/>
        <v>0</v>
      </c>
      <c r="CB31" s="7">
        <f t="shared" si="58"/>
        <v>0</v>
      </c>
      <c r="CC31" s="7">
        <f t="shared" ref="CC31:CF31" si="59">CC30</f>
        <v>1</v>
      </c>
      <c r="CD31" s="7">
        <f t="shared" si="59"/>
        <v>0</v>
      </c>
      <c r="CE31" s="7">
        <f t="shared" si="59"/>
        <v>0</v>
      </c>
      <c r="CF31" s="7">
        <f t="shared" si="59"/>
        <v>0</v>
      </c>
    </row>
    <row r="32" spans="1:84" x14ac:dyDescent="0.3">
      <c r="A32" s="7">
        <f t="shared" si="35"/>
        <v>3</v>
      </c>
      <c r="B32" s="7">
        <f t="shared" si="35"/>
        <v>2</v>
      </c>
      <c r="C32" s="7">
        <f t="shared" si="35"/>
        <v>0</v>
      </c>
      <c r="D32" s="7">
        <f t="shared" si="35"/>
        <v>1</v>
      </c>
      <c r="E32" s="7">
        <f t="shared" si="35"/>
        <v>0</v>
      </c>
      <c r="F32" s="7">
        <f t="shared" si="35"/>
        <v>0</v>
      </c>
      <c r="G32" s="7">
        <f t="shared" si="35"/>
        <v>0</v>
      </c>
      <c r="H32" s="7">
        <f t="shared" si="35"/>
        <v>0</v>
      </c>
      <c r="I32" s="7">
        <f t="shared" si="35"/>
        <v>0</v>
      </c>
      <c r="J32" s="7">
        <f t="shared" si="35"/>
        <v>3</v>
      </c>
      <c r="K32" s="7">
        <f t="shared" si="35"/>
        <v>2</v>
      </c>
      <c r="L32" s="7">
        <f t="shared" si="35"/>
        <v>0</v>
      </c>
      <c r="M32" s="7">
        <f t="shared" si="35"/>
        <v>0</v>
      </c>
      <c r="N32" s="7">
        <f t="shared" si="35"/>
        <v>0</v>
      </c>
      <c r="O32" s="7">
        <f t="shared" si="35"/>
        <v>2</v>
      </c>
      <c r="P32" s="7">
        <f t="shared" si="35"/>
        <v>0</v>
      </c>
      <c r="Q32" s="7">
        <f t="shared" ref="Q32:CB32" si="60">Q31</f>
        <v>2</v>
      </c>
      <c r="R32" s="7">
        <f t="shared" si="60"/>
        <v>0</v>
      </c>
      <c r="S32" s="7">
        <f t="shared" si="60"/>
        <v>3</v>
      </c>
      <c r="T32" s="7">
        <f t="shared" si="60"/>
        <v>0</v>
      </c>
      <c r="U32" s="7">
        <f t="shared" si="60"/>
        <v>0</v>
      </c>
      <c r="V32" s="7">
        <f t="shared" si="60"/>
        <v>2</v>
      </c>
      <c r="W32" s="7">
        <f t="shared" si="60"/>
        <v>3</v>
      </c>
      <c r="X32" s="7">
        <f t="shared" si="60"/>
        <v>0</v>
      </c>
      <c r="Y32" s="7">
        <f t="shared" si="60"/>
        <v>0</v>
      </c>
      <c r="Z32" s="7">
        <f t="shared" si="60"/>
        <v>2</v>
      </c>
      <c r="AA32" s="7">
        <f t="shared" si="60"/>
        <v>0</v>
      </c>
      <c r="AB32" s="7">
        <f t="shared" si="60"/>
        <v>0</v>
      </c>
      <c r="AC32" s="7">
        <f t="shared" si="60"/>
        <v>0</v>
      </c>
      <c r="AD32" s="7">
        <f t="shared" si="60"/>
        <v>0</v>
      </c>
      <c r="AE32" s="7">
        <f t="shared" si="60"/>
        <v>0</v>
      </c>
      <c r="AF32" s="7">
        <f t="shared" si="60"/>
        <v>0</v>
      </c>
      <c r="AG32" s="7">
        <f t="shared" si="60"/>
        <v>0</v>
      </c>
      <c r="AH32" s="7">
        <f t="shared" si="60"/>
        <v>0</v>
      </c>
      <c r="AI32" s="7">
        <f t="shared" si="60"/>
        <v>0</v>
      </c>
      <c r="AJ32" s="7">
        <f t="shared" si="60"/>
        <v>1</v>
      </c>
      <c r="AK32" s="7">
        <f t="shared" si="60"/>
        <v>0</v>
      </c>
      <c r="AL32" s="7">
        <f t="shared" si="60"/>
        <v>2</v>
      </c>
      <c r="AM32" s="7">
        <f t="shared" si="60"/>
        <v>3</v>
      </c>
      <c r="AN32" s="7">
        <f t="shared" si="60"/>
        <v>0</v>
      </c>
      <c r="AO32" s="7">
        <f t="shared" si="60"/>
        <v>0</v>
      </c>
      <c r="AP32" s="7">
        <f t="shared" si="60"/>
        <v>0</v>
      </c>
      <c r="AQ32" s="7">
        <f t="shared" si="60"/>
        <v>0</v>
      </c>
      <c r="AR32" s="7">
        <f t="shared" si="60"/>
        <v>0</v>
      </c>
      <c r="AS32" s="7">
        <f t="shared" si="60"/>
        <v>0</v>
      </c>
      <c r="AT32" s="7">
        <f t="shared" si="60"/>
        <v>0</v>
      </c>
      <c r="AU32" s="7">
        <f t="shared" si="60"/>
        <v>0</v>
      </c>
      <c r="AV32" s="7">
        <f t="shared" si="60"/>
        <v>0</v>
      </c>
      <c r="AW32" s="7">
        <f t="shared" si="60"/>
        <v>0</v>
      </c>
      <c r="AX32" s="7">
        <f t="shared" si="60"/>
        <v>0</v>
      </c>
      <c r="AY32" s="7">
        <f t="shared" si="60"/>
        <v>1</v>
      </c>
      <c r="AZ32" s="7">
        <f t="shared" si="60"/>
        <v>0</v>
      </c>
      <c r="BA32" s="7">
        <f t="shared" si="60"/>
        <v>0</v>
      </c>
      <c r="BB32" s="7">
        <f t="shared" si="60"/>
        <v>2</v>
      </c>
      <c r="BC32" s="7">
        <f t="shared" si="60"/>
        <v>0</v>
      </c>
      <c r="BD32" s="7">
        <f t="shared" si="60"/>
        <v>0</v>
      </c>
      <c r="BE32" s="7">
        <f t="shared" si="60"/>
        <v>0</v>
      </c>
      <c r="BF32" s="7">
        <f t="shared" si="60"/>
        <v>0</v>
      </c>
      <c r="BG32" s="7">
        <f t="shared" si="60"/>
        <v>0</v>
      </c>
      <c r="BH32" s="7">
        <f t="shared" si="60"/>
        <v>0</v>
      </c>
      <c r="BI32" s="7">
        <f t="shared" si="60"/>
        <v>1</v>
      </c>
      <c r="BJ32" s="7">
        <f t="shared" si="60"/>
        <v>0</v>
      </c>
      <c r="BK32" s="7">
        <f t="shared" si="60"/>
        <v>0</v>
      </c>
      <c r="BL32" s="7">
        <f t="shared" si="60"/>
        <v>0</v>
      </c>
      <c r="BM32" s="7">
        <f t="shared" si="60"/>
        <v>1</v>
      </c>
      <c r="BN32" s="7">
        <f t="shared" si="60"/>
        <v>0</v>
      </c>
      <c r="BO32" s="7">
        <f t="shared" si="60"/>
        <v>0</v>
      </c>
      <c r="BP32" s="7">
        <f t="shared" si="60"/>
        <v>0</v>
      </c>
      <c r="BQ32" s="7">
        <f t="shared" si="60"/>
        <v>0</v>
      </c>
      <c r="BR32" s="7">
        <f t="shared" si="60"/>
        <v>0</v>
      </c>
      <c r="BS32" s="7">
        <f t="shared" si="60"/>
        <v>0</v>
      </c>
      <c r="BT32" s="7">
        <f t="shared" si="60"/>
        <v>0</v>
      </c>
      <c r="BU32" s="7">
        <f t="shared" si="60"/>
        <v>0</v>
      </c>
      <c r="BV32" s="7">
        <f t="shared" si="60"/>
        <v>0</v>
      </c>
      <c r="BW32" s="7">
        <f t="shared" si="60"/>
        <v>0</v>
      </c>
      <c r="BX32" s="7">
        <f t="shared" si="60"/>
        <v>0</v>
      </c>
      <c r="BY32" s="7">
        <f t="shared" si="60"/>
        <v>0</v>
      </c>
      <c r="BZ32" s="7">
        <f t="shared" si="60"/>
        <v>0</v>
      </c>
      <c r="CA32" s="7">
        <f t="shared" si="60"/>
        <v>0</v>
      </c>
      <c r="CB32" s="7">
        <f t="shared" si="60"/>
        <v>0</v>
      </c>
      <c r="CC32" s="7">
        <f t="shared" ref="CC32:CF32" si="61">CC31</f>
        <v>1</v>
      </c>
      <c r="CD32" s="7">
        <f t="shared" si="61"/>
        <v>0</v>
      </c>
      <c r="CE32" s="7">
        <f t="shared" si="61"/>
        <v>0</v>
      </c>
      <c r="CF32" s="7">
        <f t="shared" si="61"/>
        <v>0</v>
      </c>
    </row>
    <row r="33" spans="1:84" x14ac:dyDescent="0.3">
      <c r="A33" s="7">
        <f t="shared" si="35"/>
        <v>3</v>
      </c>
      <c r="B33" s="7">
        <f t="shared" si="35"/>
        <v>2</v>
      </c>
      <c r="C33" s="7">
        <f t="shared" si="35"/>
        <v>0</v>
      </c>
      <c r="D33" s="7">
        <f t="shared" si="35"/>
        <v>1</v>
      </c>
      <c r="E33" s="7">
        <f t="shared" si="35"/>
        <v>0</v>
      </c>
      <c r="F33" s="7">
        <f t="shared" si="35"/>
        <v>0</v>
      </c>
      <c r="G33" s="7">
        <f t="shared" si="35"/>
        <v>0</v>
      </c>
      <c r="H33" s="7">
        <f t="shared" si="35"/>
        <v>0</v>
      </c>
      <c r="I33" s="7">
        <f t="shared" si="35"/>
        <v>0</v>
      </c>
      <c r="J33" s="7">
        <f t="shared" si="35"/>
        <v>3</v>
      </c>
      <c r="K33" s="7">
        <f t="shared" si="35"/>
        <v>2</v>
      </c>
      <c r="L33" s="7">
        <f t="shared" si="35"/>
        <v>0</v>
      </c>
      <c r="M33" s="7">
        <f t="shared" si="35"/>
        <v>0</v>
      </c>
      <c r="N33" s="7">
        <f t="shared" si="35"/>
        <v>0</v>
      </c>
      <c r="O33" s="7">
        <f t="shared" si="35"/>
        <v>2</v>
      </c>
      <c r="P33" s="7">
        <f t="shared" si="35"/>
        <v>0</v>
      </c>
      <c r="Q33" s="7">
        <f t="shared" ref="Q33:CB33" si="62">Q32</f>
        <v>2</v>
      </c>
      <c r="R33" s="7">
        <f t="shared" si="62"/>
        <v>0</v>
      </c>
      <c r="S33" s="7">
        <f t="shared" si="62"/>
        <v>3</v>
      </c>
      <c r="T33" s="7">
        <f t="shared" si="62"/>
        <v>0</v>
      </c>
      <c r="U33" s="7">
        <f t="shared" si="62"/>
        <v>0</v>
      </c>
      <c r="V33" s="7">
        <f t="shared" si="62"/>
        <v>2</v>
      </c>
      <c r="W33" s="7">
        <f t="shared" si="62"/>
        <v>3</v>
      </c>
      <c r="X33" s="7">
        <f t="shared" si="62"/>
        <v>0</v>
      </c>
      <c r="Y33" s="7">
        <f t="shared" si="62"/>
        <v>0</v>
      </c>
      <c r="Z33" s="7">
        <f t="shared" si="62"/>
        <v>2</v>
      </c>
      <c r="AA33" s="7">
        <f t="shared" si="62"/>
        <v>0</v>
      </c>
      <c r="AB33" s="7">
        <f t="shared" si="62"/>
        <v>0</v>
      </c>
      <c r="AC33" s="7">
        <f t="shared" si="62"/>
        <v>0</v>
      </c>
      <c r="AD33" s="7">
        <f t="shared" si="62"/>
        <v>0</v>
      </c>
      <c r="AE33" s="7">
        <f t="shared" si="62"/>
        <v>0</v>
      </c>
      <c r="AF33" s="7">
        <f t="shared" si="62"/>
        <v>0</v>
      </c>
      <c r="AG33" s="7">
        <f t="shared" si="62"/>
        <v>0</v>
      </c>
      <c r="AH33" s="7">
        <f t="shared" si="62"/>
        <v>0</v>
      </c>
      <c r="AI33" s="7">
        <f t="shared" si="62"/>
        <v>0</v>
      </c>
      <c r="AJ33" s="7">
        <f t="shared" si="62"/>
        <v>1</v>
      </c>
      <c r="AK33" s="7">
        <f t="shared" si="62"/>
        <v>0</v>
      </c>
      <c r="AL33" s="7">
        <f t="shared" si="62"/>
        <v>2</v>
      </c>
      <c r="AM33" s="7">
        <f t="shared" si="62"/>
        <v>3</v>
      </c>
      <c r="AN33" s="7">
        <f t="shared" si="62"/>
        <v>0</v>
      </c>
      <c r="AO33" s="7">
        <f t="shared" si="62"/>
        <v>0</v>
      </c>
      <c r="AP33" s="7">
        <f t="shared" si="62"/>
        <v>0</v>
      </c>
      <c r="AQ33" s="7">
        <f t="shared" si="62"/>
        <v>0</v>
      </c>
      <c r="AR33" s="7">
        <f t="shared" si="62"/>
        <v>0</v>
      </c>
      <c r="AS33" s="7">
        <f t="shared" si="62"/>
        <v>0</v>
      </c>
      <c r="AT33" s="7">
        <f t="shared" si="62"/>
        <v>0</v>
      </c>
      <c r="AU33" s="7">
        <f t="shared" si="62"/>
        <v>0</v>
      </c>
      <c r="AV33" s="7">
        <f t="shared" si="62"/>
        <v>0</v>
      </c>
      <c r="AW33" s="7">
        <f t="shared" si="62"/>
        <v>0</v>
      </c>
      <c r="AX33" s="7">
        <f t="shared" si="62"/>
        <v>0</v>
      </c>
      <c r="AY33" s="7">
        <f t="shared" si="62"/>
        <v>1</v>
      </c>
      <c r="AZ33" s="7">
        <f t="shared" si="62"/>
        <v>0</v>
      </c>
      <c r="BA33" s="7">
        <f t="shared" si="62"/>
        <v>0</v>
      </c>
      <c r="BB33" s="7">
        <f t="shared" si="62"/>
        <v>2</v>
      </c>
      <c r="BC33" s="7">
        <f t="shared" si="62"/>
        <v>0</v>
      </c>
      <c r="BD33" s="7">
        <f t="shared" si="62"/>
        <v>0</v>
      </c>
      <c r="BE33" s="7">
        <f t="shared" si="62"/>
        <v>0</v>
      </c>
      <c r="BF33" s="7">
        <f t="shared" si="62"/>
        <v>0</v>
      </c>
      <c r="BG33" s="7">
        <f t="shared" si="62"/>
        <v>0</v>
      </c>
      <c r="BH33" s="7">
        <f t="shared" si="62"/>
        <v>0</v>
      </c>
      <c r="BI33" s="7">
        <f t="shared" si="62"/>
        <v>1</v>
      </c>
      <c r="BJ33" s="7">
        <f t="shared" si="62"/>
        <v>0</v>
      </c>
      <c r="BK33" s="7">
        <f t="shared" si="62"/>
        <v>0</v>
      </c>
      <c r="BL33" s="7">
        <f t="shared" si="62"/>
        <v>0</v>
      </c>
      <c r="BM33" s="7">
        <f t="shared" si="62"/>
        <v>1</v>
      </c>
      <c r="BN33" s="7">
        <f t="shared" si="62"/>
        <v>0</v>
      </c>
      <c r="BO33" s="7">
        <f t="shared" si="62"/>
        <v>0</v>
      </c>
      <c r="BP33" s="7">
        <f t="shared" si="62"/>
        <v>0</v>
      </c>
      <c r="BQ33" s="7">
        <f t="shared" si="62"/>
        <v>0</v>
      </c>
      <c r="BR33" s="7">
        <f t="shared" si="62"/>
        <v>0</v>
      </c>
      <c r="BS33" s="7">
        <f t="shared" si="62"/>
        <v>0</v>
      </c>
      <c r="BT33" s="7">
        <f t="shared" si="62"/>
        <v>0</v>
      </c>
      <c r="BU33" s="7">
        <f t="shared" si="62"/>
        <v>0</v>
      </c>
      <c r="BV33" s="7">
        <f t="shared" si="62"/>
        <v>0</v>
      </c>
      <c r="BW33" s="7">
        <f t="shared" si="62"/>
        <v>0</v>
      </c>
      <c r="BX33" s="7">
        <f t="shared" si="62"/>
        <v>0</v>
      </c>
      <c r="BY33" s="7">
        <f t="shared" si="62"/>
        <v>0</v>
      </c>
      <c r="BZ33" s="7">
        <f t="shared" si="62"/>
        <v>0</v>
      </c>
      <c r="CA33" s="7">
        <f t="shared" si="62"/>
        <v>0</v>
      </c>
      <c r="CB33" s="7">
        <f t="shared" si="62"/>
        <v>0</v>
      </c>
      <c r="CC33" s="7">
        <f t="shared" ref="CC33:CF33" si="63">CC32</f>
        <v>1</v>
      </c>
      <c r="CD33" s="7">
        <f t="shared" si="63"/>
        <v>0</v>
      </c>
      <c r="CE33" s="7">
        <f t="shared" si="63"/>
        <v>0</v>
      </c>
      <c r="CF33" s="7">
        <f t="shared" si="63"/>
        <v>0</v>
      </c>
    </row>
    <row r="34" spans="1:84" x14ac:dyDescent="0.3">
      <c r="A34" s="7">
        <f t="shared" si="35"/>
        <v>3</v>
      </c>
      <c r="B34" s="7">
        <f t="shared" si="35"/>
        <v>2</v>
      </c>
      <c r="C34" s="7">
        <f t="shared" si="35"/>
        <v>0</v>
      </c>
      <c r="D34" s="7">
        <f t="shared" si="35"/>
        <v>1</v>
      </c>
      <c r="E34" s="7">
        <f t="shared" si="35"/>
        <v>0</v>
      </c>
      <c r="F34" s="7">
        <f t="shared" si="35"/>
        <v>0</v>
      </c>
      <c r="G34" s="7">
        <f t="shared" si="35"/>
        <v>0</v>
      </c>
      <c r="H34" s="7">
        <f t="shared" si="35"/>
        <v>0</v>
      </c>
      <c r="I34" s="7">
        <f t="shared" si="35"/>
        <v>0</v>
      </c>
      <c r="J34" s="7">
        <f t="shared" si="35"/>
        <v>3</v>
      </c>
      <c r="K34" s="7">
        <f t="shared" si="35"/>
        <v>2</v>
      </c>
      <c r="L34" s="7">
        <f t="shared" si="35"/>
        <v>0</v>
      </c>
      <c r="M34" s="7">
        <f t="shared" si="35"/>
        <v>0</v>
      </c>
      <c r="N34" s="7">
        <f t="shared" si="35"/>
        <v>0</v>
      </c>
      <c r="O34" s="7">
        <f t="shared" si="35"/>
        <v>2</v>
      </c>
      <c r="P34" s="7">
        <f t="shared" si="35"/>
        <v>0</v>
      </c>
      <c r="Q34" s="7">
        <f t="shared" ref="Q34:CB34" si="64">Q33</f>
        <v>2</v>
      </c>
      <c r="R34" s="7">
        <f t="shared" si="64"/>
        <v>0</v>
      </c>
      <c r="S34" s="7">
        <f t="shared" si="64"/>
        <v>3</v>
      </c>
      <c r="T34" s="7">
        <f t="shared" si="64"/>
        <v>0</v>
      </c>
      <c r="U34" s="7">
        <f t="shared" si="64"/>
        <v>0</v>
      </c>
      <c r="V34" s="7">
        <f t="shared" si="64"/>
        <v>2</v>
      </c>
      <c r="W34" s="7">
        <f t="shared" si="64"/>
        <v>3</v>
      </c>
      <c r="X34" s="7">
        <f t="shared" si="64"/>
        <v>0</v>
      </c>
      <c r="Y34" s="7">
        <f t="shared" si="64"/>
        <v>0</v>
      </c>
      <c r="Z34" s="7">
        <f t="shared" si="64"/>
        <v>2</v>
      </c>
      <c r="AA34" s="7">
        <f t="shared" si="64"/>
        <v>0</v>
      </c>
      <c r="AB34" s="7">
        <f t="shared" si="64"/>
        <v>0</v>
      </c>
      <c r="AC34" s="7">
        <f t="shared" si="64"/>
        <v>0</v>
      </c>
      <c r="AD34" s="7">
        <f t="shared" si="64"/>
        <v>0</v>
      </c>
      <c r="AE34" s="7">
        <f t="shared" si="64"/>
        <v>0</v>
      </c>
      <c r="AF34" s="7">
        <f t="shared" si="64"/>
        <v>0</v>
      </c>
      <c r="AG34" s="7">
        <f t="shared" si="64"/>
        <v>0</v>
      </c>
      <c r="AH34" s="7">
        <f t="shared" si="64"/>
        <v>0</v>
      </c>
      <c r="AI34" s="7">
        <f t="shared" si="64"/>
        <v>0</v>
      </c>
      <c r="AJ34" s="7">
        <f t="shared" si="64"/>
        <v>1</v>
      </c>
      <c r="AK34" s="7">
        <f t="shared" si="64"/>
        <v>0</v>
      </c>
      <c r="AL34" s="7">
        <f t="shared" si="64"/>
        <v>2</v>
      </c>
      <c r="AM34" s="7">
        <f t="shared" si="64"/>
        <v>3</v>
      </c>
      <c r="AN34" s="7">
        <f t="shared" si="64"/>
        <v>0</v>
      </c>
      <c r="AO34" s="7">
        <f t="shared" si="64"/>
        <v>0</v>
      </c>
      <c r="AP34" s="7">
        <f t="shared" si="64"/>
        <v>0</v>
      </c>
      <c r="AQ34" s="7">
        <f t="shared" si="64"/>
        <v>0</v>
      </c>
      <c r="AR34" s="7">
        <f t="shared" si="64"/>
        <v>0</v>
      </c>
      <c r="AS34" s="7">
        <f t="shared" si="64"/>
        <v>0</v>
      </c>
      <c r="AT34" s="7">
        <f t="shared" si="64"/>
        <v>0</v>
      </c>
      <c r="AU34" s="7">
        <f t="shared" si="64"/>
        <v>0</v>
      </c>
      <c r="AV34" s="7">
        <f t="shared" si="64"/>
        <v>0</v>
      </c>
      <c r="AW34" s="7">
        <f t="shared" si="64"/>
        <v>0</v>
      </c>
      <c r="AX34" s="7">
        <f t="shared" si="64"/>
        <v>0</v>
      </c>
      <c r="AY34" s="7">
        <f t="shared" si="64"/>
        <v>1</v>
      </c>
      <c r="AZ34" s="7">
        <f t="shared" si="64"/>
        <v>0</v>
      </c>
      <c r="BA34" s="7">
        <f t="shared" si="64"/>
        <v>0</v>
      </c>
      <c r="BB34" s="7">
        <f t="shared" si="64"/>
        <v>2</v>
      </c>
      <c r="BC34" s="7">
        <f t="shared" si="64"/>
        <v>0</v>
      </c>
      <c r="BD34" s="7">
        <f t="shared" si="64"/>
        <v>0</v>
      </c>
      <c r="BE34" s="7">
        <f t="shared" si="64"/>
        <v>0</v>
      </c>
      <c r="BF34" s="7">
        <f t="shared" si="64"/>
        <v>0</v>
      </c>
      <c r="BG34" s="7">
        <f t="shared" si="64"/>
        <v>0</v>
      </c>
      <c r="BH34" s="7">
        <f t="shared" si="64"/>
        <v>0</v>
      </c>
      <c r="BI34" s="7">
        <f t="shared" si="64"/>
        <v>1</v>
      </c>
      <c r="BJ34" s="7">
        <f t="shared" si="64"/>
        <v>0</v>
      </c>
      <c r="BK34" s="7">
        <f t="shared" si="64"/>
        <v>0</v>
      </c>
      <c r="BL34" s="7">
        <f t="shared" si="64"/>
        <v>0</v>
      </c>
      <c r="BM34" s="7">
        <f t="shared" si="64"/>
        <v>1</v>
      </c>
      <c r="BN34" s="7">
        <f t="shared" si="64"/>
        <v>0</v>
      </c>
      <c r="BO34" s="7">
        <f t="shared" si="64"/>
        <v>0</v>
      </c>
      <c r="BP34" s="7">
        <f t="shared" si="64"/>
        <v>0</v>
      </c>
      <c r="BQ34" s="7">
        <f t="shared" si="64"/>
        <v>0</v>
      </c>
      <c r="BR34" s="7">
        <f t="shared" si="64"/>
        <v>0</v>
      </c>
      <c r="BS34" s="7">
        <f t="shared" si="64"/>
        <v>0</v>
      </c>
      <c r="BT34" s="7">
        <f t="shared" si="64"/>
        <v>0</v>
      </c>
      <c r="BU34" s="7">
        <f t="shared" si="64"/>
        <v>0</v>
      </c>
      <c r="BV34" s="7">
        <f t="shared" si="64"/>
        <v>0</v>
      </c>
      <c r="BW34" s="7">
        <f t="shared" si="64"/>
        <v>0</v>
      </c>
      <c r="BX34" s="7">
        <f t="shared" si="64"/>
        <v>0</v>
      </c>
      <c r="BY34" s="7">
        <f t="shared" si="64"/>
        <v>0</v>
      </c>
      <c r="BZ34" s="7">
        <f t="shared" si="64"/>
        <v>0</v>
      </c>
      <c r="CA34" s="7">
        <f t="shared" si="64"/>
        <v>0</v>
      </c>
      <c r="CB34" s="7">
        <f t="shared" si="64"/>
        <v>0</v>
      </c>
      <c r="CC34" s="7">
        <f t="shared" ref="CC34:CF34" si="65">CC33</f>
        <v>1</v>
      </c>
      <c r="CD34" s="7">
        <f t="shared" si="65"/>
        <v>0</v>
      </c>
      <c r="CE34" s="7">
        <f t="shared" si="65"/>
        <v>0</v>
      </c>
      <c r="CF34" s="7">
        <f t="shared" si="65"/>
        <v>0</v>
      </c>
    </row>
    <row r="35" spans="1:84" x14ac:dyDescent="0.3">
      <c r="A35" s="7">
        <f t="shared" si="35"/>
        <v>3</v>
      </c>
      <c r="B35" s="7">
        <f t="shared" si="35"/>
        <v>2</v>
      </c>
      <c r="C35" s="7">
        <f t="shared" si="35"/>
        <v>0</v>
      </c>
      <c r="D35" s="7">
        <f t="shared" si="35"/>
        <v>1</v>
      </c>
      <c r="E35" s="7">
        <f t="shared" si="35"/>
        <v>0</v>
      </c>
      <c r="F35" s="7">
        <f t="shared" si="35"/>
        <v>0</v>
      </c>
      <c r="G35" s="7">
        <f t="shared" si="35"/>
        <v>0</v>
      </c>
      <c r="H35" s="7">
        <f t="shared" si="35"/>
        <v>0</v>
      </c>
      <c r="I35" s="7">
        <f t="shared" si="35"/>
        <v>0</v>
      </c>
      <c r="J35" s="7">
        <f t="shared" si="35"/>
        <v>3</v>
      </c>
      <c r="K35" s="7">
        <f t="shared" si="35"/>
        <v>2</v>
      </c>
      <c r="L35" s="7">
        <f t="shared" si="35"/>
        <v>0</v>
      </c>
      <c r="M35" s="7">
        <f t="shared" si="35"/>
        <v>0</v>
      </c>
      <c r="N35" s="7">
        <f t="shared" si="35"/>
        <v>0</v>
      </c>
      <c r="O35" s="7">
        <f t="shared" si="35"/>
        <v>2</v>
      </c>
      <c r="P35" s="7">
        <f t="shared" ref="P35:CA35" si="66">P34</f>
        <v>0</v>
      </c>
      <c r="Q35" s="7">
        <f t="shared" si="66"/>
        <v>2</v>
      </c>
      <c r="R35" s="7">
        <f t="shared" si="66"/>
        <v>0</v>
      </c>
      <c r="S35" s="7">
        <f t="shared" si="66"/>
        <v>3</v>
      </c>
      <c r="T35" s="7">
        <f t="shared" si="66"/>
        <v>0</v>
      </c>
      <c r="U35" s="7">
        <f t="shared" si="66"/>
        <v>0</v>
      </c>
      <c r="V35" s="7">
        <f t="shared" si="66"/>
        <v>2</v>
      </c>
      <c r="W35" s="7">
        <f t="shared" si="66"/>
        <v>3</v>
      </c>
      <c r="X35" s="7">
        <f t="shared" si="66"/>
        <v>0</v>
      </c>
      <c r="Y35" s="7">
        <f t="shared" si="66"/>
        <v>0</v>
      </c>
      <c r="Z35" s="7">
        <f t="shared" si="66"/>
        <v>2</v>
      </c>
      <c r="AA35" s="7">
        <f t="shared" si="66"/>
        <v>0</v>
      </c>
      <c r="AB35" s="7">
        <f t="shared" si="66"/>
        <v>0</v>
      </c>
      <c r="AC35" s="7">
        <f t="shared" si="66"/>
        <v>0</v>
      </c>
      <c r="AD35" s="7">
        <f t="shared" si="66"/>
        <v>0</v>
      </c>
      <c r="AE35" s="7">
        <f t="shared" si="66"/>
        <v>0</v>
      </c>
      <c r="AF35" s="7">
        <f t="shared" si="66"/>
        <v>0</v>
      </c>
      <c r="AG35" s="7">
        <f t="shared" si="66"/>
        <v>0</v>
      </c>
      <c r="AH35" s="7">
        <f t="shared" si="66"/>
        <v>0</v>
      </c>
      <c r="AI35" s="7">
        <f t="shared" si="66"/>
        <v>0</v>
      </c>
      <c r="AJ35" s="7">
        <f t="shared" si="66"/>
        <v>1</v>
      </c>
      <c r="AK35" s="7">
        <f t="shared" si="66"/>
        <v>0</v>
      </c>
      <c r="AL35" s="7">
        <f t="shared" si="66"/>
        <v>2</v>
      </c>
      <c r="AM35" s="7">
        <f t="shared" si="66"/>
        <v>3</v>
      </c>
      <c r="AN35" s="7">
        <f t="shared" si="66"/>
        <v>0</v>
      </c>
      <c r="AO35" s="7">
        <f t="shared" si="66"/>
        <v>0</v>
      </c>
      <c r="AP35" s="7">
        <f t="shared" si="66"/>
        <v>0</v>
      </c>
      <c r="AQ35" s="7">
        <f t="shared" si="66"/>
        <v>0</v>
      </c>
      <c r="AR35" s="7">
        <f t="shared" si="66"/>
        <v>0</v>
      </c>
      <c r="AS35" s="7">
        <f t="shared" si="66"/>
        <v>0</v>
      </c>
      <c r="AT35" s="7">
        <f t="shared" si="66"/>
        <v>0</v>
      </c>
      <c r="AU35" s="7">
        <f t="shared" si="66"/>
        <v>0</v>
      </c>
      <c r="AV35" s="7">
        <f t="shared" si="66"/>
        <v>0</v>
      </c>
      <c r="AW35" s="7">
        <f t="shared" si="66"/>
        <v>0</v>
      </c>
      <c r="AX35" s="7">
        <f t="shared" si="66"/>
        <v>0</v>
      </c>
      <c r="AY35" s="7">
        <f t="shared" si="66"/>
        <v>1</v>
      </c>
      <c r="AZ35" s="7">
        <f t="shared" si="66"/>
        <v>0</v>
      </c>
      <c r="BA35" s="7">
        <f t="shared" si="66"/>
        <v>0</v>
      </c>
      <c r="BB35" s="7">
        <f t="shared" si="66"/>
        <v>2</v>
      </c>
      <c r="BC35" s="7">
        <f t="shared" si="66"/>
        <v>0</v>
      </c>
      <c r="BD35" s="7">
        <f t="shared" si="66"/>
        <v>0</v>
      </c>
      <c r="BE35" s="7">
        <f t="shared" si="66"/>
        <v>0</v>
      </c>
      <c r="BF35" s="7">
        <f t="shared" si="66"/>
        <v>0</v>
      </c>
      <c r="BG35" s="7">
        <f t="shared" si="66"/>
        <v>0</v>
      </c>
      <c r="BH35" s="7">
        <f t="shared" si="66"/>
        <v>0</v>
      </c>
      <c r="BI35" s="7">
        <f t="shared" si="66"/>
        <v>1</v>
      </c>
      <c r="BJ35" s="7">
        <f t="shared" si="66"/>
        <v>0</v>
      </c>
      <c r="BK35" s="7">
        <f t="shared" si="66"/>
        <v>0</v>
      </c>
      <c r="BL35" s="7">
        <f t="shared" si="66"/>
        <v>0</v>
      </c>
      <c r="BM35" s="7">
        <f t="shared" si="66"/>
        <v>1</v>
      </c>
      <c r="BN35" s="7">
        <f t="shared" si="66"/>
        <v>0</v>
      </c>
      <c r="BO35" s="7">
        <f t="shared" si="66"/>
        <v>0</v>
      </c>
      <c r="BP35" s="7">
        <f t="shared" si="66"/>
        <v>0</v>
      </c>
      <c r="BQ35" s="7">
        <f t="shared" si="66"/>
        <v>0</v>
      </c>
      <c r="BR35" s="7">
        <f t="shared" si="66"/>
        <v>0</v>
      </c>
      <c r="BS35" s="7">
        <f t="shared" si="66"/>
        <v>0</v>
      </c>
      <c r="BT35" s="7">
        <f t="shared" si="66"/>
        <v>0</v>
      </c>
      <c r="BU35" s="7">
        <f t="shared" si="66"/>
        <v>0</v>
      </c>
      <c r="BV35" s="7">
        <f t="shared" si="66"/>
        <v>0</v>
      </c>
      <c r="BW35" s="7">
        <f t="shared" si="66"/>
        <v>0</v>
      </c>
      <c r="BX35" s="7">
        <f t="shared" si="66"/>
        <v>0</v>
      </c>
      <c r="BY35" s="7">
        <f t="shared" si="66"/>
        <v>0</v>
      </c>
      <c r="BZ35" s="7">
        <f t="shared" si="66"/>
        <v>0</v>
      </c>
      <c r="CA35" s="7">
        <f t="shared" si="66"/>
        <v>0</v>
      </c>
      <c r="CB35" s="7">
        <f t="shared" ref="CB35:CF35" si="67">CB34</f>
        <v>0</v>
      </c>
      <c r="CC35" s="7">
        <f t="shared" si="67"/>
        <v>1</v>
      </c>
      <c r="CD35" s="7">
        <f t="shared" si="67"/>
        <v>0</v>
      </c>
      <c r="CE35" s="7">
        <f t="shared" si="67"/>
        <v>0</v>
      </c>
      <c r="CF35" s="7">
        <f t="shared" si="67"/>
        <v>0</v>
      </c>
    </row>
    <row r="36" spans="1:84" x14ac:dyDescent="0.3">
      <c r="A36" s="7">
        <f t="shared" ref="A36:P51" si="68">A35</f>
        <v>3</v>
      </c>
      <c r="B36" s="7">
        <f t="shared" si="68"/>
        <v>2</v>
      </c>
      <c r="C36" s="7">
        <f t="shared" si="68"/>
        <v>0</v>
      </c>
      <c r="D36" s="7">
        <f t="shared" si="68"/>
        <v>1</v>
      </c>
      <c r="E36" s="7">
        <f t="shared" si="68"/>
        <v>0</v>
      </c>
      <c r="F36" s="7">
        <f t="shared" si="68"/>
        <v>0</v>
      </c>
      <c r="G36" s="7">
        <f t="shared" si="68"/>
        <v>0</v>
      </c>
      <c r="H36" s="7">
        <f t="shared" si="68"/>
        <v>0</v>
      </c>
      <c r="I36" s="7">
        <f t="shared" si="68"/>
        <v>0</v>
      </c>
      <c r="J36" s="7">
        <f t="shared" si="68"/>
        <v>3</v>
      </c>
      <c r="K36" s="7">
        <f t="shared" si="68"/>
        <v>2</v>
      </c>
      <c r="L36" s="7">
        <f t="shared" si="68"/>
        <v>0</v>
      </c>
      <c r="M36" s="7">
        <f t="shared" si="68"/>
        <v>0</v>
      </c>
      <c r="N36" s="7">
        <f t="shared" si="68"/>
        <v>0</v>
      </c>
      <c r="O36" s="7">
        <f t="shared" si="68"/>
        <v>2</v>
      </c>
      <c r="P36" s="7">
        <f t="shared" si="68"/>
        <v>0</v>
      </c>
      <c r="Q36" s="7">
        <f t="shared" ref="Q36:CB36" si="69">Q35</f>
        <v>2</v>
      </c>
      <c r="R36" s="7">
        <f t="shared" si="69"/>
        <v>0</v>
      </c>
      <c r="S36" s="7">
        <f t="shared" si="69"/>
        <v>3</v>
      </c>
      <c r="T36" s="7">
        <f t="shared" si="69"/>
        <v>0</v>
      </c>
      <c r="U36" s="7">
        <f t="shared" si="69"/>
        <v>0</v>
      </c>
      <c r="V36" s="7">
        <f t="shared" si="69"/>
        <v>2</v>
      </c>
      <c r="W36" s="7">
        <f t="shared" si="69"/>
        <v>3</v>
      </c>
      <c r="X36" s="7">
        <f t="shared" si="69"/>
        <v>0</v>
      </c>
      <c r="Y36" s="7">
        <f t="shared" si="69"/>
        <v>0</v>
      </c>
      <c r="Z36" s="7">
        <f t="shared" si="69"/>
        <v>2</v>
      </c>
      <c r="AA36" s="7">
        <f t="shared" si="69"/>
        <v>0</v>
      </c>
      <c r="AB36" s="7">
        <f t="shared" si="69"/>
        <v>0</v>
      </c>
      <c r="AC36" s="7">
        <f t="shared" si="69"/>
        <v>0</v>
      </c>
      <c r="AD36" s="7">
        <f t="shared" si="69"/>
        <v>0</v>
      </c>
      <c r="AE36" s="7">
        <f t="shared" si="69"/>
        <v>0</v>
      </c>
      <c r="AF36" s="7">
        <f t="shared" si="69"/>
        <v>0</v>
      </c>
      <c r="AG36" s="7">
        <f t="shared" si="69"/>
        <v>0</v>
      </c>
      <c r="AH36" s="7">
        <f t="shared" si="69"/>
        <v>0</v>
      </c>
      <c r="AI36" s="7">
        <f t="shared" si="69"/>
        <v>0</v>
      </c>
      <c r="AJ36" s="7">
        <f t="shared" si="69"/>
        <v>1</v>
      </c>
      <c r="AK36" s="7">
        <f t="shared" si="69"/>
        <v>0</v>
      </c>
      <c r="AL36" s="7">
        <f t="shared" si="69"/>
        <v>2</v>
      </c>
      <c r="AM36" s="7">
        <f t="shared" si="69"/>
        <v>3</v>
      </c>
      <c r="AN36" s="7">
        <f t="shared" si="69"/>
        <v>0</v>
      </c>
      <c r="AO36" s="7">
        <f t="shared" si="69"/>
        <v>0</v>
      </c>
      <c r="AP36" s="7">
        <f t="shared" si="69"/>
        <v>0</v>
      </c>
      <c r="AQ36" s="7">
        <f t="shared" si="69"/>
        <v>0</v>
      </c>
      <c r="AR36" s="7">
        <f t="shared" si="69"/>
        <v>0</v>
      </c>
      <c r="AS36" s="7">
        <f t="shared" si="69"/>
        <v>0</v>
      </c>
      <c r="AT36" s="7">
        <f t="shared" si="69"/>
        <v>0</v>
      </c>
      <c r="AU36" s="7">
        <f t="shared" si="69"/>
        <v>0</v>
      </c>
      <c r="AV36" s="7">
        <f t="shared" si="69"/>
        <v>0</v>
      </c>
      <c r="AW36" s="7">
        <f t="shared" si="69"/>
        <v>0</v>
      </c>
      <c r="AX36" s="7">
        <f t="shared" si="69"/>
        <v>0</v>
      </c>
      <c r="AY36" s="7">
        <f t="shared" si="69"/>
        <v>1</v>
      </c>
      <c r="AZ36" s="7">
        <f t="shared" si="69"/>
        <v>0</v>
      </c>
      <c r="BA36" s="7">
        <f t="shared" si="69"/>
        <v>0</v>
      </c>
      <c r="BB36" s="7">
        <f t="shared" si="69"/>
        <v>2</v>
      </c>
      <c r="BC36" s="7">
        <f t="shared" si="69"/>
        <v>0</v>
      </c>
      <c r="BD36" s="7">
        <f t="shared" si="69"/>
        <v>0</v>
      </c>
      <c r="BE36" s="7">
        <f t="shared" si="69"/>
        <v>0</v>
      </c>
      <c r="BF36" s="7">
        <f t="shared" si="69"/>
        <v>0</v>
      </c>
      <c r="BG36" s="7">
        <f t="shared" si="69"/>
        <v>0</v>
      </c>
      <c r="BH36" s="7">
        <f t="shared" si="69"/>
        <v>0</v>
      </c>
      <c r="BI36" s="7">
        <f t="shared" si="69"/>
        <v>1</v>
      </c>
      <c r="BJ36" s="7">
        <f t="shared" si="69"/>
        <v>0</v>
      </c>
      <c r="BK36" s="7">
        <f t="shared" si="69"/>
        <v>0</v>
      </c>
      <c r="BL36" s="7">
        <f t="shared" si="69"/>
        <v>0</v>
      </c>
      <c r="BM36" s="7">
        <f t="shared" si="69"/>
        <v>1</v>
      </c>
      <c r="BN36" s="7">
        <f t="shared" si="69"/>
        <v>0</v>
      </c>
      <c r="BO36" s="7">
        <f t="shared" si="69"/>
        <v>0</v>
      </c>
      <c r="BP36" s="7">
        <f t="shared" si="69"/>
        <v>0</v>
      </c>
      <c r="BQ36" s="7">
        <f t="shared" si="69"/>
        <v>0</v>
      </c>
      <c r="BR36" s="7">
        <f t="shared" si="69"/>
        <v>0</v>
      </c>
      <c r="BS36" s="7">
        <f t="shared" si="69"/>
        <v>0</v>
      </c>
      <c r="BT36" s="7">
        <f t="shared" si="69"/>
        <v>0</v>
      </c>
      <c r="BU36" s="7">
        <f t="shared" si="69"/>
        <v>0</v>
      </c>
      <c r="BV36" s="7">
        <f t="shared" si="69"/>
        <v>0</v>
      </c>
      <c r="BW36" s="7">
        <f t="shared" si="69"/>
        <v>0</v>
      </c>
      <c r="BX36" s="7">
        <f t="shared" si="69"/>
        <v>0</v>
      </c>
      <c r="BY36" s="7">
        <f t="shared" si="69"/>
        <v>0</v>
      </c>
      <c r="BZ36" s="7">
        <f t="shared" si="69"/>
        <v>0</v>
      </c>
      <c r="CA36" s="7">
        <f t="shared" si="69"/>
        <v>0</v>
      </c>
      <c r="CB36" s="7">
        <f t="shared" si="69"/>
        <v>0</v>
      </c>
      <c r="CC36" s="7">
        <f t="shared" ref="CC36:CF36" si="70">CC35</f>
        <v>1</v>
      </c>
      <c r="CD36" s="7">
        <f t="shared" si="70"/>
        <v>0</v>
      </c>
      <c r="CE36" s="7">
        <f t="shared" si="70"/>
        <v>0</v>
      </c>
      <c r="CF36" s="7">
        <f t="shared" si="70"/>
        <v>0</v>
      </c>
    </row>
    <row r="37" spans="1:84" x14ac:dyDescent="0.3">
      <c r="A37" s="7">
        <f t="shared" si="68"/>
        <v>3</v>
      </c>
      <c r="B37" s="7">
        <f t="shared" si="68"/>
        <v>2</v>
      </c>
      <c r="C37" s="7">
        <f t="shared" si="68"/>
        <v>0</v>
      </c>
      <c r="D37" s="7">
        <f t="shared" si="68"/>
        <v>1</v>
      </c>
      <c r="E37" s="7">
        <f t="shared" si="68"/>
        <v>0</v>
      </c>
      <c r="F37" s="7">
        <f t="shared" si="68"/>
        <v>0</v>
      </c>
      <c r="G37" s="7">
        <f t="shared" si="68"/>
        <v>0</v>
      </c>
      <c r="H37" s="7">
        <f t="shared" si="68"/>
        <v>0</v>
      </c>
      <c r="I37" s="7">
        <f t="shared" si="68"/>
        <v>0</v>
      </c>
      <c r="J37" s="7">
        <f t="shared" si="68"/>
        <v>3</v>
      </c>
      <c r="K37" s="7">
        <f t="shared" si="68"/>
        <v>2</v>
      </c>
      <c r="L37" s="7">
        <f t="shared" si="68"/>
        <v>0</v>
      </c>
      <c r="M37" s="7">
        <f t="shared" si="68"/>
        <v>0</v>
      </c>
      <c r="N37" s="7">
        <f t="shared" si="68"/>
        <v>0</v>
      </c>
      <c r="O37" s="7">
        <f t="shared" si="68"/>
        <v>2</v>
      </c>
      <c r="P37" s="7">
        <f t="shared" si="68"/>
        <v>0</v>
      </c>
      <c r="Q37" s="7">
        <f t="shared" ref="Q37:CB37" si="71">Q36</f>
        <v>2</v>
      </c>
      <c r="R37" s="7">
        <f t="shared" si="71"/>
        <v>0</v>
      </c>
      <c r="S37" s="7">
        <f t="shared" si="71"/>
        <v>3</v>
      </c>
      <c r="T37" s="7">
        <f t="shared" si="71"/>
        <v>0</v>
      </c>
      <c r="U37" s="7">
        <f t="shared" si="71"/>
        <v>0</v>
      </c>
      <c r="V37" s="7">
        <f t="shared" si="71"/>
        <v>2</v>
      </c>
      <c r="W37" s="7">
        <f t="shared" si="71"/>
        <v>3</v>
      </c>
      <c r="X37" s="7">
        <f t="shared" si="71"/>
        <v>0</v>
      </c>
      <c r="Y37" s="7">
        <f t="shared" si="71"/>
        <v>0</v>
      </c>
      <c r="Z37" s="7">
        <f t="shared" si="71"/>
        <v>2</v>
      </c>
      <c r="AA37" s="7">
        <f t="shared" si="71"/>
        <v>0</v>
      </c>
      <c r="AB37" s="7">
        <f t="shared" si="71"/>
        <v>0</v>
      </c>
      <c r="AC37" s="7">
        <f t="shared" si="71"/>
        <v>0</v>
      </c>
      <c r="AD37" s="7">
        <f t="shared" si="71"/>
        <v>0</v>
      </c>
      <c r="AE37" s="7">
        <f t="shared" si="71"/>
        <v>0</v>
      </c>
      <c r="AF37" s="7">
        <f t="shared" si="71"/>
        <v>0</v>
      </c>
      <c r="AG37" s="7">
        <f t="shared" si="71"/>
        <v>0</v>
      </c>
      <c r="AH37" s="7">
        <f t="shared" si="71"/>
        <v>0</v>
      </c>
      <c r="AI37" s="7">
        <f t="shared" si="71"/>
        <v>0</v>
      </c>
      <c r="AJ37" s="7">
        <f t="shared" si="71"/>
        <v>1</v>
      </c>
      <c r="AK37" s="7">
        <f t="shared" si="71"/>
        <v>0</v>
      </c>
      <c r="AL37" s="7">
        <f t="shared" si="71"/>
        <v>2</v>
      </c>
      <c r="AM37" s="7">
        <f t="shared" si="71"/>
        <v>3</v>
      </c>
      <c r="AN37" s="7">
        <f t="shared" si="71"/>
        <v>0</v>
      </c>
      <c r="AO37" s="7">
        <f t="shared" si="71"/>
        <v>0</v>
      </c>
      <c r="AP37" s="7">
        <f t="shared" si="71"/>
        <v>0</v>
      </c>
      <c r="AQ37" s="7">
        <f t="shared" si="71"/>
        <v>0</v>
      </c>
      <c r="AR37" s="7">
        <f t="shared" si="71"/>
        <v>0</v>
      </c>
      <c r="AS37" s="7">
        <f t="shared" si="71"/>
        <v>0</v>
      </c>
      <c r="AT37" s="7">
        <f t="shared" si="71"/>
        <v>0</v>
      </c>
      <c r="AU37" s="7">
        <f t="shared" si="71"/>
        <v>0</v>
      </c>
      <c r="AV37" s="7">
        <f t="shared" si="71"/>
        <v>0</v>
      </c>
      <c r="AW37" s="7">
        <f t="shared" si="71"/>
        <v>0</v>
      </c>
      <c r="AX37" s="7">
        <f t="shared" si="71"/>
        <v>0</v>
      </c>
      <c r="AY37" s="7">
        <f t="shared" si="71"/>
        <v>1</v>
      </c>
      <c r="AZ37" s="7">
        <f t="shared" si="71"/>
        <v>0</v>
      </c>
      <c r="BA37" s="7">
        <f t="shared" si="71"/>
        <v>0</v>
      </c>
      <c r="BB37" s="7">
        <f t="shared" si="71"/>
        <v>2</v>
      </c>
      <c r="BC37" s="7">
        <f t="shared" si="71"/>
        <v>0</v>
      </c>
      <c r="BD37" s="7">
        <f t="shared" si="71"/>
        <v>0</v>
      </c>
      <c r="BE37" s="7">
        <f t="shared" si="71"/>
        <v>0</v>
      </c>
      <c r="BF37" s="7">
        <f t="shared" si="71"/>
        <v>0</v>
      </c>
      <c r="BG37" s="7">
        <f t="shared" si="71"/>
        <v>0</v>
      </c>
      <c r="BH37" s="7">
        <f t="shared" si="71"/>
        <v>0</v>
      </c>
      <c r="BI37" s="7">
        <f t="shared" si="71"/>
        <v>1</v>
      </c>
      <c r="BJ37" s="7">
        <f t="shared" si="71"/>
        <v>0</v>
      </c>
      <c r="BK37" s="7">
        <f t="shared" si="71"/>
        <v>0</v>
      </c>
      <c r="BL37" s="7">
        <f t="shared" si="71"/>
        <v>0</v>
      </c>
      <c r="BM37" s="7">
        <f t="shared" si="71"/>
        <v>1</v>
      </c>
      <c r="BN37" s="7">
        <f t="shared" si="71"/>
        <v>0</v>
      </c>
      <c r="BO37" s="7">
        <f t="shared" si="71"/>
        <v>0</v>
      </c>
      <c r="BP37" s="7">
        <f t="shared" si="71"/>
        <v>0</v>
      </c>
      <c r="BQ37" s="7">
        <f t="shared" si="71"/>
        <v>0</v>
      </c>
      <c r="BR37" s="7">
        <f t="shared" si="71"/>
        <v>0</v>
      </c>
      <c r="BS37" s="7">
        <f t="shared" si="71"/>
        <v>0</v>
      </c>
      <c r="BT37" s="7">
        <f t="shared" si="71"/>
        <v>0</v>
      </c>
      <c r="BU37" s="7">
        <f t="shared" si="71"/>
        <v>0</v>
      </c>
      <c r="BV37" s="7">
        <f t="shared" si="71"/>
        <v>0</v>
      </c>
      <c r="BW37" s="7">
        <f t="shared" si="71"/>
        <v>0</v>
      </c>
      <c r="BX37" s="7">
        <f t="shared" si="71"/>
        <v>0</v>
      </c>
      <c r="BY37" s="7">
        <f t="shared" si="71"/>
        <v>0</v>
      </c>
      <c r="BZ37" s="7">
        <f t="shared" si="71"/>
        <v>0</v>
      </c>
      <c r="CA37" s="7">
        <f t="shared" si="71"/>
        <v>0</v>
      </c>
      <c r="CB37" s="7">
        <f t="shared" si="71"/>
        <v>0</v>
      </c>
      <c r="CC37" s="7">
        <f t="shared" ref="CC37:CF37" si="72">CC36</f>
        <v>1</v>
      </c>
      <c r="CD37" s="7">
        <f t="shared" si="72"/>
        <v>0</v>
      </c>
      <c r="CE37" s="7">
        <f t="shared" si="72"/>
        <v>0</v>
      </c>
      <c r="CF37" s="7">
        <f t="shared" si="72"/>
        <v>0</v>
      </c>
    </row>
    <row r="38" spans="1:84" x14ac:dyDescent="0.3">
      <c r="A38" s="7">
        <f t="shared" si="68"/>
        <v>3</v>
      </c>
      <c r="B38" s="7">
        <f t="shared" si="68"/>
        <v>2</v>
      </c>
      <c r="C38" s="7">
        <f t="shared" si="68"/>
        <v>0</v>
      </c>
      <c r="D38" s="7">
        <f t="shared" si="68"/>
        <v>1</v>
      </c>
      <c r="E38" s="7">
        <f t="shared" si="68"/>
        <v>0</v>
      </c>
      <c r="F38" s="7">
        <f t="shared" si="68"/>
        <v>0</v>
      </c>
      <c r="G38" s="7">
        <f t="shared" si="68"/>
        <v>0</v>
      </c>
      <c r="H38" s="7">
        <f t="shared" si="68"/>
        <v>0</v>
      </c>
      <c r="I38" s="7">
        <f t="shared" si="68"/>
        <v>0</v>
      </c>
      <c r="J38" s="7">
        <f t="shared" si="68"/>
        <v>3</v>
      </c>
      <c r="K38" s="7">
        <f t="shared" si="68"/>
        <v>2</v>
      </c>
      <c r="L38" s="7">
        <f t="shared" si="68"/>
        <v>0</v>
      </c>
      <c r="M38" s="7">
        <f t="shared" si="68"/>
        <v>0</v>
      </c>
      <c r="N38" s="7">
        <f t="shared" si="68"/>
        <v>0</v>
      </c>
      <c r="O38" s="7">
        <f t="shared" si="68"/>
        <v>2</v>
      </c>
      <c r="P38" s="7">
        <f t="shared" si="68"/>
        <v>0</v>
      </c>
      <c r="Q38" s="7">
        <f t="shared" ref="Q38:CB38" si="73">Q37</f>
        <v>2</v>
      </c>
      <c r="R38" s="7">
        <f t="shared" si="73"/>
        <v>0</v>
      </c>
      <c r="S38" s="7">
        <f t="shared" si="73"/>
        <v>3</v>
      </c>
      <c r="T38" s="7">
        <f t="shared" si="73"/>
        <v>0</v>
      </c>
      <c r="U38" s="7">
        <f t="shared" si="73"/>
        <v>0</v>
      </c>
      <c r="V38" s="7">
        <f t="shared" si="73"/>
        <v>2</v>
      </c>
      <c r="W38" s="7">
        <f t="shared" si="73"/>
        <v>3</v>
      </c>
      <c r="X38" s="7">
        <f t="shared" si="73"/>
        <v>0</v>
      </c>
      <c r="Y38" s="7">
        <f t="shared" si="73"/>
        <v>0</v>
      </c>
      <c r="Z38" s="7">
        <f t="shared" si="73"/>
        <v>2</v>
      </c>
      <c r="AA38" s="7">
        <f t="shared" si="73"/>
        <v>0</v>
      </c>
      <c r="AB38" s="7">
        <f t="shared" si="73"/>
        <v>0</v>
      </c>
      <c r="AC38" s="7">
        <f t="shared" si="73"/>
        <v>0</v>
      </c>
      <c r="AD38" s="7">
        <f t="shared" si="73"/>
        <v>0</v>
      </c>
      <c r="AE38" s="7">
        <f t="shared" si="73"/>
        <v>0</v>
      </c>
      <c r="AF38" s="7">
        <f t="shared" si="73"/>
        <v>0</v>
      </c>
      <c r="AG38" s="7">
        <f t="shared" si="73"/>
        <v>0</v>
      </c>
      <c r="AH38" s="7">
        <f t="shared" si="73"/>
        <v>0</v>
      </c>
      <c r="AI38" s="7">
        <f t="shared" si="73"/>
        <v>0</v>
      </c>
      <c r="AJ38" s="7">
        <f t="shared" si="73"/>
        <v>1</v>
      </c>
      <c r="AK38" s="7">
        <f t="shared" si="73"/>
        <v>0</v>
      </c>
      <c r="AL38" s="7">
        <f t="shared" si="73"/>
        <v>2</v>
      </c>
      <c r="AM38" s="7">
        <f t="shared" si="73"/>
        <v>3</v>
      </c>
      <c r="AN38" s="7">
        <f t="shared" si="73"/>
        <v>0</v>
      </c>
      <c r="AO38" s="7">
        <f t="shared" si="73"/>
        <v>0</v>
      </c>
      <c r="AP38" s="7">
        <f t="shared" si="73"/>
        <v>0</v>
      </c>
      <c r="AQ38" s="7">
        <f t="shared" si="73"/>
        <v>0</v>
      </c>
      <c r="AR38" s="7">
        <f t="shared" si="73"/>
        <v>0</v>
      </c>
      <c r="AS38" s="7">
        <f t="shared" si="73"/>
        <v>0</v>
      </c>
      <c r="AT38" s="7">
        <f t="shared" si="73"/>
        <v>0</v>
      </c>
      <c r="AU38" s="7">
        <f t="shared" si="73"/>
        <v>0</v>
      </c>
      <c r="AV38" s="7">
        <f t="shared" si="73"/>
        <v>0</v>
      </c>
      <c r="AW38" s="7">
        <f t="shared" si="73"/>
        <v>0</v>
      </c>
      <c r="AX38" s="7">
        <f t="shared" si="73"/>
        <v>0</v>
      </c>
      <c r="AY38" s="7">
        <f t="shared" si="73"/>
        <v>1</v>
      </c>
      <c r="AZ38" s="7">
        <f t="shared" si="73"/>
        <v>0</v>
      </c>
      <c r="BA38" s="7">
        <f t="shared" si="73"/>
        <v>0</v>
      </c>
      <c r="BB38" s="7">
        <f t="shared" si="73"/>
        <v>2</v>
      </c>
      <c r="BC38" s="7">
        <f t="shared" si="73"/>
        <v>0</v>
      </c>
      <c r="BD38" s="7">
        <f t="shared" si="73"/>
        <v>0</v>
      </c>
      <c r="BE38" s="7">
        <f t="shared" si="73"/>
        <v>0</v>
      </c>
      <c r="BF38" s="7">
        <f t="shared" si="73"/>
        <v>0</v>
      </c>
      <c r="BG38" s="7">
        <f t="shared" si="73"/>
        <v>0</v>
      </c>
      <c r="BH38" s="7">
        <f t="shared" si="73"/>
        <v>0</v>
      </c>
      <c r="BI38" s="7">
        <f t="shared" si="73"/>
        <v>1</v>
      </c>
      <c r="BJ38" s="7">
        <f t="shared" si="73"/>
        <v>0</v>
      </c>
      <c r="BK38" s="7">
        <f t="shared" si="73"/>
        <v>0</v>
      </c>
      <c r="BL38" s="7">
        <f t="shared" si="73"/>
        <v>0</v>
      </c>
      <c r="BM38" s="7">
        <f t="shared" si="73"/>
        <v>1</v>
      </c>
      <c r="BN38" s="7">
        <f t="shared" si="73"/>
        <v>0</v>
      </c>
      <c r="BO38" s="7">
        <f t="shared" si="73"/>
        <v>0</v>
      </c>
      <c r="BP38" s="7">
        <f t="shared" si="73"/>
        <v>0</v>
      </c>
      <c r="BQ38" s="7">
        <f t="shared" si="73"/>
        <v>0</v>
      </c>
      <c r="BR38" s="7">
        <f t="shared" si="73"/>
        <v>0</v>
      </c>
      <c r="BS38" s="7">
        <f t="shared" si="73"/>
        <v>0</v>
      </c>
      <c r="BT38" s="7">
        <f t="shared" si="73"/>
        <v>0</v>
      </c>
      <c r="BU38" s="7">
        <f t="shared" si="73"/>
        <v>0</v>
      </c>
      <c r="BV38" s="7">
        <f t="shared" si="73"/>
        <v>0</v>
      </c>
      <c r="BW38" s="7">
        <f t="shared" si="73"/>
        <v>0</v>
      </c>
      <c r="BX38" s="7">
        <f t="shared" si="73"/>
        <v>0</v>
      </c>
      <c r="BY38" s="7">
        <f t="shared" si="73"/>
        <v>0</v>
      </c>
      <c r="BZ38" s="7">
        <f t="shared" si="73"/>
        <v>0</v>
      </c>
      <c r="CA38" s="7">
        <f t="shared" si="73"/>
        <v>0</v>
      </c>
      <c r="CB38" s="7">
        <f t="shared" si="73"/>
        <v>0</v>
      </c>
      <c r="CC38" s="7">
        <f t="shared" ref="CC38:CF38" si="74">CC37</f>
        <v>1</v>
      </c>
      <c r="CD38" s="7">
        <f t="shared" si="74"/>
        <v>0</v>
      </c>
      <c r="CE38" s="7">
        <f t="shared" si="74"/>
        <v>0</v>
      </c>
      <c r="CF38" s="7">
        <f t="shared" si="74"/>
        <v>0</v>
      </c>
    </row>
    <row r="39" spans="1:84" x14ac:dyDescent="0.3">
      <c r="A39" s="7">
        <f t="shared" si="68"/>
        <v>3</v>
      </c>
      <c r="B39" s="7">
        <f t="shared" si="68"/>
        <v>2</v>
      </c>
      <c r="C39" s="7">
        <f t="shared" si="68"/>
        <v>0</v>
      </c>
      <c r="D39" s="7">
        <f t="shared" si="68"/>
        <v>1</v>
      </c>
      <c r="E39" s="7">
        <f t="shared" si="68"/>
        <v>0</v>
      </c>
      <c r="F39" s="7">
        <f t="shared" si="68"/>
        <v>0</v>
      </c>
      <c r="G39" s="7">
        <f t="shared" si="68"/>
        <v>0</v>
      </c>
      <c r="H39" s="7">
        <f t="shared" si="68"/>
        <v>0</v>
      </c>
      <c r="I39" s="7">
        <f t="shared" si="68"/>
        <v>0</v>
      </c>
      <c r="J39" s="7">
        <f t="shared" si="68"/>
        <v>3</v>
      </c>
      <c r="K39" s="7">
        <f t="shared" si="68"/>
        <v>2</v>
      </c>
      <c r="L39" s="7">
        <f t="shared" si="68"/>
        <v>0</v>
      </c>
      <c r="M39" s="7">
        <f t="shared" si="68"/>
        <v>0</v>
      </c>
      <c r="N39" s="7">
        <f t="shared" si="68"/>
        <v>0</v>
      </c>
      <c r="O39" s="7">
        <f t="shared" si="68"/>
        <v>2</v>
      </c>
      <c r="P39" s="7">
        <f t="shared" si="68"/>
        <v>0</v>
      </c>
      <c r="Q39" s="7">
        <f t="shared" ref="Q39:CB39" si="75">Q38</f>
        <v>2</v>
      </c>
      <c r="R39" s="7">
        <f t="shared" si="75"/>
        <v>0</v>
      </c>
      <c r="S39" s="7">
        <f t="shared" si="75"/>
        <v>3</v>
      </c>
      <c r="T39" s="7">
        <f t="shared" si="75"/>
        <v>0</v>
      </c>
      <c r="U39" s="7">
        <f t="shared" si="75"/>
        <v>0</v>
      </c>
      <c r="V39" s="7">
        <f t="shared" si="75"/>
        <v>2</v>
      </c>
      <c r="W39" s="7">
        <f t="shared" si="75"/>
        <v>3</v>
      </c>
      <c r="X39" s="7">
        <f t="shared" si="75"/>
        <v>0</v>
      </c>
      <c r="Y39" s="7">
        <f t="shared" si="75"/>
        <v>0</v>
      </c>
      <c r="Z39" s="7">
        <f t="shared" si="75"/>
        <v>2</v>
      </c>
      <c r="AA39" s="7">
        <f t="shared" si="75"/>
        <v>0</v>
      </c>
      <c r="AB39" s="7">
        <f t="shared" si="75"/>
        <v>0</v>
      </c>
      <c r="AC39" s="7">
        <f t="shared" si="75"/>
        <v>0</v>
      </c>
      <c r="AD39" s="7">
        <f t="shared" si="75"/>
        <v>0</v>
      </c>
      <c r="AE39" s="7">
        <f t="shared" si="75"/>
        <v>0</v>
      </c>
      <c r="AF39" s="7">
        <f t="shared" si="75"/>
        <v>0</v>
      </c>
      <c r="AG39" s="7">
        <f t="shared" si="75"/>
        <v>0</v>
      </c>
      <c r="AH39" s="7">
        <f t="shared" si="75"/>
        <v>0</v>
      </c>
      <c r="AI39" s="7">
        <f t="shared" si="75"/>
        <v>0</v>
      </c>
      <c r="AJ39" s="7">
        <f t="shared" si="75"/>
        <v>1</v>
      </c>
      <c r="AK39" s="7">
        <f t="shared" si="75"/>
        <v>0</v>
      </c>
      <c r="AL39" s="7">
        <f t="shared" si="75"/>
        <v>2</v>
      </c>
      <c r="AM39" s="7">
        <f t="shared" si="75"/>
        <v>3</v>
      </c>
      <c r="AN39" s="7">
        <f t="shared" si="75"/>
        <v>0</v>
      </c>
      <c r="AO39" s="7">
        <f t="shared" si="75"/>
        <v>0</v>
      </c>
      <c r="AP39" s="7">
        <f t="shared" si="75"/>
        <v>0</v>
      </c>
      <c r="AQ39" s="7">
        <f t="shared" si="75"/>
        <v>0</v>
      </c>
      <c r="AR39" s="7">
        <f t="shared" si="75"/>
        <v>0</v>
      </c>
      <c r="AS39" s="7">
        <f t="shared" si="75"/>
        <v>0</v>
      </c>
      <c r="AT39" s="7">
        <f t="shared" si="75"/>
        <v>0</v>
      </c>
      <c r="AU39" s="7">
        <f t="shared" si="75"/>
        <v>0</v>
      </c>
      <c r="AV39" s="7">
        <f t="shared" si="75"/>
        <v>0</v>
      </c>
      <c r="AW39" s="7">
        <f t="shared" si="75"/>
        <v>0</v>
      </c>
      <c r="AX39" s="7">
        <f t="shared" si="75"/>
        <v>0</v>
      </c>
      <c r="AY39" s="7">
        <f t="shared" si="75"/>
        <v>1</v>
      </c>
      <c r="AZ39" s="7">
        <f t="shared" si="75"/>
        <v>0</v>
      </c>
      <c r="BA39" s="7">
        <f t="shared" si="75"/>
        <v>0</v>
      </c>
      <c r="BB39" s="7">
        <f t="shared" si="75"/>
        <v>2</v>
      </c>
      <c r="BC39" s="7">
        <f t="shared" si="75"/>
        <v>0</v>
      </c>
      <c r="BD39" s="7">
        <f t="shared" si="75"/>
        <v>0</v>
      </c>
      <c r="BE39" s="7">
        <f t="shared" si="75"/>
        <v>0</v>
      </c>
      <c r="BF39" s="7">
        <f t="shared" si="75"/>
        <v>0</v>
      </c>
      <c r="BG39" s="7">
        <f t="shared" si="75"/>
        <v>0</v>
      </c>
      <c r="BH39" s="7">
        <f t="shared" si="75"/>
        <v>0</v>
      </c>
      <c r="BI39" s="7">
        <f t="shared" si="75"/>
        <v>1</v>
      </c>
      <c r="BJ39" s="7">
        <f t="shared" si="75"/>
        <v>0</v>
      </c>
      <c r="BK39" s="7">
        <f t="shared" si="75"/>
        <v>0</v>
      </c>
      <c r="BL39" s="7">
        <f t="shared" si="75"/>
        <v>0</v>
      </c>
      <c r="BM39" s="7">
        <f t="shared" si="75"/>
        <v>1</v>
      </c>
      <c r="BN39" s="7">
        <f t="shared" si="75"/>
        <v>0</v>
      </c>
      <c r="BO39" s="7">
        <f t="shared" si="75"/>
        <v>0</v>
      </c>
      <c r="BP39" s="7">
        <f t="shared" si="75"/>
        <v>0</v>
      </c>
      <c r="BQ39" s="7">
        <f t="shared" si="75"/>
        <v>0</v>
      </c>
      <c r="BR39" s="7">
        <f t="shared" si="75"/>
        <v>0</v>
      </c>
      <c r="BS39" s="7">
        <f t="shared" si="75"/>
        <v>0</v>
      </c>
      <c r="BT39" s="7">
        <f t="shared" si="75"/>
        <v>0</v>
      </c>
      <c r="BU39" s="7">
        <f t="shared" si="75"/>
        <v>0</v>
      </c>
      <c r="BV39" s="7">
        <f t="shared" si="75"/>
        <v>0</v>
      </c>
      <c r="BW39" s="7">
        <f t="shared" si="75"/>
        <v>0</v>
      </c>
      <c r="BX39" s="7">
        <f t="shared" si="75"/>
        <v>0</v>
      </c>
      <c r="BY39" s="7">
        <f t="shared" si="75"/>
        <v>0</v>
      </c>
      <c r="BZ39" s="7">
        <f t="shared" si="75"/>
        <v>0</v>
      </c>
      <c r="CA39" s="7">
        <f t="shared" si="75"/>
        <v>0</v>
      </c>
      <c r="CB39" s="7">
        <f t="shared" si="75"/>
        <v>0</v>
      </c>
      <c r="CC39" s="7">
        <f t="shared" ref="CC39:CF39" si="76">CC38</f>
        <v>1</v>
      </c>
      <c r="CD39" s="7">
        <f t="shared" si="76"/>
        <v>0</v>
      </c>
      <c r="CE39" s="7">
        <f t="shared" si="76"/>
        <v>0</v>
      </c>
      <c r="CF39" s="7">
        <f t="shared" si="76"/>
        <v>0</v>
      </c>
    </row>
    <row r="40" spans="1:84" x14ac:dyDescent="0.3">
      <c r="A40" s="7">
        <f t="shared" si="68"/>
        <v>3</v>
      </c>
      <c r="B40" s="7">
        <f t="shared" si="68"/>
        <v>2</v>
      </c>
      <c r="C40" s="7">
        <f t="shared" si="68"/>
        <v>0</v>
      </c>
      <c r="D40" s="7">
        <f t="shared" si="68"/>
        <v>1</v>
      </c>
      <c r="E40" s="7">
        <f t="shared" si="68"/>
        <v>0</v>
      </c>
      <c r="F40" s="7">
        <f t="shared" si="68"/>
        <v>0</v>
      </c>
      <c r="G40" s="7">
        <f t="shared" si="68"/>
        <v>0</v>
      </c>
      <c r="H40" s="7">
        <f t="shared" si="68"/>
        <v>0</v>
      </c>
      <c r="I40" s="7">
        <f t="shared" si="68"/>
        <v>0</v>
      </c>
      <c r="J40" s="7">
        <f t="shared" si="68"/>
        <v>3</v>
      </c>
      <c r="K40" s="7">
        <f t="shared" si="68"/>
        <v>2</v>
      </c>
      <c r="L40" s="7">
        <f t="shared" si="68"/>
        <v>0</v>
      </c>
      <c r="M40" s="7">
        <f t="shared" si="68"/>
        <v>0</v>
      </c>
      <c r="N40" s="7">
        <f t="shared" si="68"/>
        <v>0</v>
      </c>
      <c r="O40" s="7">
        <f t="shared" si="68"/>
        <v>2</v>
      </c>
      <c r="P40" s="7">
        <f t="shared" si="68"/>
        <v>0</v>
      </c>
      <c r="Q40" s="7">
        <f t="shared" ref="Q40:CB40" si="77">Q39</f>
        <v>2</v>
      </c>
      <c r="R40" s="7">
        <f t="shared" si="77"/>
        <v>0</v>
      </c>
      <c r="S40" s="7">
        <f t="shared" si="77"/>
        <v>3</v>
      </c>
      <c r="T40" s="7">
        <f t="shared" si="77"/>
        <v>0</v>
      </c>
      <c r="U40" s="7">
        <f t="shared" si="77"/>
        <v>0</v>
      </c>
      <c r="V40" s="7">
        <f t="shared" si="77"/>
        <v>2</v>
      </c>
      <c r="W40" s="7">
        <f t="shared" si="77"/>
        <v>3</v>
      </c>
      <c r="X40" s="7">
        <f t="shared" si="77"/>
        <v>0</v>
      </c>
      <c r="Y40" s="7">
        <f t="shared" si="77"/>
        <v>0</v>
      </c>
      <c r="Z40" s="7">
        <f t="shared" si="77"/>
        <v>2</v>
      </c>
      <c r="AA40" s="7">
        <f t="shared" si="77"/>
        <v>0</v>
      </c>
      <c r="AB40" s="7">
        <f t="shared" si="77"/>
        <v>0</v>
      </c>
      <c r="AC40" s="7">
        <f t="shared" si="77"/>
        <v>0</v>
      </c>
      <c r="AD40" s="7">
        <f t="shared" si="77"/>
        <v>0</v>
      </c>
      <c r="AE40" s="7">
        <f t="shared" si="77"/>
        <v>0</v>
      </c>
      <c r="AF40" s="7">
        <f t="shared" si="77"/>
        <v>0</v>
      </c>
      <c r="AG40" s="7">
        <f t="shared" si="77"/>
        <v>0</v>
      </c>
      <c r="AH40" s="7">
        <f t="shared" si="77"/>
        <v>0</v>
      </c>
      <c r="AI40" s="7">
        <f t="shared" si="77"/>
        <v>0</v>
      </c>
      <c r="AJ40" s="7">
        <f t="shared" si="77"/>
        <v>1</v>
      </c>
      <c r="AK40" s="7">
        <f t="shared" si="77"/>
        <v>0</v>
      </c>
      <c r="AL40" s="7">
        <f t="shared" si="77"/>
        <v>2</v>
      </c>
      <c r="AM40" s="7">
        <f t="shared" si="77"/>
        <v>3</v>
      </c>
      <c r="AN40" s="7">
        <f t="shared" si="77"/>
        <v>0</v>
      </c>
      <c r="AO40" s="7">
        <f t="shared" si="77"/>
        <v>0</v>
      </c>
      <c r="AP40" s="7">
        <f t="shared" si="77"/>
        <v>0</v>
      </c>
      <c r="AQ40" s="7">
        <f t="shared" si="77"/>
        <v>0</v>
      </c>
      <c r="AR40" s="7">
        <f t="shared" si="77"/>
        <v>0</v>
      </c>
      <c r="AS40" s="7">
        <f t="shared" si="77"/>
        <v>0</v>
      </c>
      <c r="AT40" s="7">
        <f t="shared" si="77"/>
        <v>0</v>
      </c>
      <c r="AU40" s="7">
        <f t="shared" si="77"/>
        <v>0</v>
      </c>
      <c r="AV40" s="7">
        <f t="shared" si="77"/>
        <v>0</v>
      </c>
      <c r="AW40" s="7">
        <f t="shared" si="77"/>
        <v>0</v>
      </c>
      <c r="AX40" s="7">
        <f t="shared" si="77"/>
        <v>0</v>
      </c>
      <c r="AY40" s="7">
        <f t="shared" si="77"/>
        <v>1</v>
      </c>
      <c r="AZ40" s="7">
        <f t="shared" si="77"/>
        <v>0</v>
      </c>
      <c r="BA40" s="7">
        <f t="shared" si="77"/>
        <v>0</v>
      </c>
      <c r="BB40" s="7">
        <f t="shared" si="77"/>
        <v>2</v>
      </c>
      <c r="BC40" s="7">
        <f t="shared" si="77"/>
        <v>0</v>
      </c>
      <c r="BD40" s="7">
        <f t="shared" si="77"/>
        <v>0</v>
      </c>
      <c r="BE40" s="7">
        <f t="shared" si="77"/>
        <v>0</v>
      </c>
      <c r="BF40" s="7">
        <f t="shared" si="77"/>
        <v>0</v>
      </c>
      <c r="BG40" s="7">
        <f t="shared" si="77"/>
        <v>0</v>
      </c>
      <c r="BH40" s="7">
        <f t="shared" si="77"/>
        <v>0</v>
      </c>
      <c r="BI40" s="7">
        <f t="shared" si="77"/>
        <v>1</v>
      </c>
      <c r="BJ40" s="7">
        <f t="shared" si="77"/>
        <v>0</v>
      </c>
      <c r="BK40" s="7">
        <f t="shared" si="77"/>
        <v>0</v>
      </c>
      <c r="BL40" s="7">
        <f t="shared" si="77"/>
        <v>0</v>
      </c>
      <c r="BM40" s="7">
        <f t="shared" si="77"/>
        <v>1</v>
      </c>
      <c r="BN40" s="7">
        <f t="shared" si="77"/>
        <v>0</v>
      </c>
      <c r="BO40" s="7">
        <f t="shared" si="77"/>
        <v>0</v>
      </c>
      <c r="BP40" s="7">
        <f t="shared" si="77"/>
        <v>0</v>
      </c>
      <c r="BQ40" s="7">
        <f t="shared" si="77"/>
        <v>0</v>
      </c>
      <c r="BR40" s="7">
        <f t="shared" si="77"/>
        <v>0</v>
      </c>
      <c r="BS40" s="7">
        <f t="shared" si="77"/>
        <v>0</v>
      </c>
      <c r="BT40" s="7">
        <f t="shared" si="77"/>
        <v>0</v>
      </c>
      <c r="BU40" s="7">
        <f t="shared" si="77"/>
        <v>0</v>
      </c>
      <c r="BV40" s="7">
        <f t="shared" si="77"/>
        <v>0</v>
      </c>
      <c r="BW40" s="7">
        <f t="shared" si="77"/>
        <v>0</v>
      </c>
      <c r="BX40" s="7">
        <f t="shared" si="77"/>
        <v>0</v>
      </c>
      <c r="BY40" s="7">
        <f t="shared" si="77"/>
        <v>0</v>
      </c>
      <c r="BZ40" s="7">
        <f t="shared" si="77"/>
        <v>0</v>
      </c>
      <c r="CA40" s="7">
        <f t="shared" si="77"/>
        <v>0</v>
      </c>
      <c r="CB40" s="7">
        <f t="shared" si="77"/>
        <v>0</v>
      </c>
      <c r="CC40" s="7">
        <f t="shared" ref="CC40:CF40" si="78">CC39</f>
        <v>1</v>
      </c>
      <c r="CD40" s="7">
        <f t="shared" si="78"/>
        <v>0</v>
      </c>
      <c r="CE40" s="7">
        <f t="shared" si="78"/>
        <v>0</v>
      </c>
      <c r="CF40" s="7">
        <f t="shared" si="78"/>
        <v>0</v>
      </c>
    </row>
    <row r="41" spans="1:84" x14ac:dyDescent="0.3">
      <c r="A41" s="7">
        <f t="shared" si="68"/>
        <v>3</v>
      </c>
      <c r="B41" s="7">
        <f t="shared" si="68"/>
        <v>2</v>
      </c>
      <c r="C41" s="7">
        <f t="shared" si="68"/>
        <v>0</v>
      </c>
      <c r="D41" s="7">
        <f t="shared" si="68"/>
        <v>1</v>
      </c>
      <c r="E41" s="7">
        <f t="shared" si="68"/>
        <v>0</v>
      </c>
      <c r="F41" s="7">
        <f t="shared" si="68"/>
        <v>0</v>
      </c>
      <c r="G41" s="7">
        <f t="shared" si="68"/>
        <v>0</v>
      </c>
      <c r="H41" s="7">
        <f t="shared" si="68"/>
        <v>0</v>
      </c>
      <c r="I41" s="7">
        <f t="shared" si="68"/>
        <v>0</v>
      </c>
      <c r="J41" s="7">
        <f t="shared" si="68"/>
        <v>3</v>
      </c>
      <c r="K41" s="7">
        <f t="shared" si="68"/>
        <v>2</v>
      </c>
      <c r="L41" s="7">
        <f t="shared" si="68"/>
        <v>0</v>
      </c>
      <c r="M41" s="7">
        <f t="shared" si="68"/>
        <v>0</v>
      </c>
      <c r="N41" s="7">
        <f t="shared" si="68"/>
        <v>0</v>
      </c>
      <c r="O41" s="7">
        <f t="shared" si="68"/>
        <v>2</v>
      </c>
      <c r="P41" s="7">
        <f t="shared" si="68"/>
        <v>0</v>
      </c>
      <c r="Q41" s="7">
        <f t="shared" ref="Q41:CB41" si="79">Q40</f>
        <v>2</v>
      </c>
      <c r="R41" s="7">
        <f t="shared" si="79"/>
        <v>0</v>
      </c>
      <c r="S41" s="7">
        <f t="shared" si="79"/>
        <v>3</v>
      </c>
      <c r="T41" s="7">
        <f t="shared" si="79"/>
        <v>0</v>
      </c>
      <c r="U41" s="7">
        <f t="shared" si="79"/>
        <v>0</v>
      </c>
      <c r="V41" s="7">
        <f t="shared" si="79"/>
        <v>2</v>
      </c>
      <c r="W41" s="7">
        <f t="shared" si="79"/>
        <v>3</v>
      </c>
      <c r="X41" s="7">
        <f t="shared" si="79"/>
        <v>0</v>
      </c>
      <c r="Y41" s="7">
        <f t="shared" si="79"/>
        <v>0</v>
      </c>
      <c r="Z41" s="7">
        <f t="shared" si="79"/>
        <v>2</v>
      </c>
      <c r="AA41" s="7">
        <f t="shared" si="79"/>
        <v>0</v>
      </c>
      <c r="AB41" s="7">
        <f t="shared" si="79"/>
        <v>0</v>
      </c>
      <c r="AC41" s="7">
        <f t="shared" si="79"/>
        <v>0</v>
      </c>
      <c r="AD41" s="7">
        <f t="shared" si="79"/>
        <v>0</v>
      </c>
      <c r="AE41" s="7">
        <f t="shared" si="79"/>
        <v>0</v>
      </c>
      <c r="AF41" s="7">
        <f t="shared" si="79"/>
        <v>0</v>
      </c>
      <c r="AG41" s="7">
        <f t="shared" si="79"/>
        <v>0</v>
      </c>
      <c r="AH41" s="7">
        <f t="shared" si="79"/>
        <v>0</v>
      </c>
      <c r="AI41" s="7">
        <f t="shared" si="79"/>
        <v>0</v>
      </c>
      <c r="AJ41" s="7">
        <f t="shared" si="79"/>
        <v>1</v>
      </c>
      <c r="AK41" s="7">
        <f t="shared" si="79"/>
        <v>0</v>
      </c>
      <c r="AL41" s="7">
        <f t="shared" si="79"/>
        <v>2</v>
      </c>
      <c r="AM41" s="7">
        <f t="shared" si="79"/>
        <v>3</v>
      </c>
      <c r="AN41" s="7">
        <f t="shared" si="79"/>
        <v>0</v>
      </c>
      <c r="AO41" s="7">
        <f t="shared" si="79"/>
        <v>0</v>
      </c>
      <c r="AP41" s="7">
        <f t="shared" si="79"/>
        <v>0</v>
      </c>
      <c r="AQ41" s="7">
        <f t="shared" si="79"/>
        <v>0</v>
      </c>
      <c r="AR41" s="7">
        <f t="shared" si="79"/>
        <v>0</v>
      </c>
      <c r="AS41" s="7">
        <f t="shared" si="79"/>
        <v>0</v>
      </c>
      <c r="AT41" s="7">
        <f t="shared" si="79"/>
        <v>0</v>
      </c>
      <c r="AU41" s="7">
        <f t="shared" si="79"/>
        <v>0</v>
      </c>
      <c r="AV41" s="7">
        <f t="shared" si="79"/>
        <v>0</v>
      </c>
      <c r="AW41" s="7">
        <f t="shared" si="79"/>
        <v>0</v>
      </c>
      <c r="AX41" s="7">
        <f t="shared" si="79"/>
        <v>0</v>
      </c>
      <c r="AY41" s="7">
        <f t="shared" si="79"/>
        <v>1</v>
      </c>
      <c r="AZ41" s="7">
        <f t="shared" si="79"/>
        <v>0</v>
      </c>
      <c r="BA41" s="7">
        <f t="shared" si="79"/>
        <v>0</v>
      </c>
      <c r="BB41" s="7">
        <f t="shared" si="79"/>
        <v>2</v>
      </c>
      <c r="BC41" s="7">
        <f t="shared" si="79"/>
        <v>0</v>
      </c>
      <c r="BD41" s="7">
        <f t="shared" si="79"/>
        <v>0</v>
      </c>
      <c r="BE41" s="7">
        <f t="shared" si="79"/>
        <v>0</v>
      </c>
      <c r="BF41" s="7">
        <f t="shared" si="79"/>
        <v>0</v>
      </c>
      <c r="BG41" s="7">
        <f t="shared" si="79"/>
        <v>0</v>
      </c>
      <c r="BH41" s="7">
        <f t="shared" si="79"/>
        <v>0</v>
      </c>
      <c r="BI41" s="7">
        <f t="shared" si="79"/>
        <v>1</v>
      </c>
      <c r="BJ41" s="7">
        <f t="shared" si="79"/>
        <v>0</v>
      </c>
      <c r="BK41" s="7">
        <f t="shared" si="79"/>
        <v>0</v>
      </c>
      <c r="BL41" s="7">
        <f t="shared" si="79"/>
        <v>0</v>
      </c>
      <c r="BM41" s="7">
        <f t="shared" si="79"/>
        <v>1</v>
      </c>
      <c r="BN41" s="7">
        <f t="shared" si="79"/>
        <v>0</v>
      </c>
      <c r="BO41" s="7">
        <f t="shared" si="79"/>
        <v>0</v>
      </c>
      <c r="BP41" s="7">
        <f t="shared" si="79"/>
        <v>0</v>
      </c>
      <c r="BQ41" s="7">
        <f t="shared" si="79"/>
        <v>0</v>
      </c>
      <c r="BR41" s="7">
        <f t="shared" si="79"/>
        <v>0</v>
      </c>
      <c r="BS41" s="7">
        <f t="shared" si="79"/>
        <v>0</v>
      </c>
      <c r="BT41" s="7">
        <f t="shared" si="79"/>
        <v>0</v>
      </c>
      <c r="BU41" s="7">
        <f t="shared" si="79"/>
        <v>0</v>
      </c>
      <c r="BV41" s="7">
        <f t="shared" si="79"/>
        <v>0</v>
      </c>
      <c r="BW41" s="7">
        <f t="shared" si="79"/>
        <v>0</v>
      </c>
      <c r="BX41" s="7">
        <f t="shared" si="79"/>
        <v>0</v>
      </c>
      <c r="BY41" s="7">
        <f t="shared" si="79"/>
        <v>0</v>
      </c>
      <c r="BZ41" s="7">
        <f t="shared" si="79"/>
        <v>0</v>
      </c>
      <c r="CA41" s="7">
        <f t="shared" si="79"/>
        <v>0</v>
      </c>
      <c r="CB41" s="7">
        <f t="shared" si="79"/>
        <v>0</v>
      </c>
      <c r="CC41" s="7">
        <f t="shared" ref="CC41:CF41" si="80">CC40</f>
        <v>1</v>
      </c>
      <c r="CD41" s="7">
        <f t="shared" si="80"/>
        <v>0</v>
      </c>
      <c r="CE41" s="7">
        <f t="shared" si="80"/>
        <v>0</v>
      </c>
      <c r="CF41" s="7">
        <f t="shared" si="80"/>
        <v>0</v>
      </c>
    </row>
    <row r="42" spans="1:84" x14ac:dyDescent="0.3">
      <c r="A42" s="7">
        <f t="shared" si="68"/>
        <v>3</v>
      </c>
      <c r="B42" s="7">
        <f t="shared" si="68"/>
        <v>2</v>
      </c>
      <c r="C42" s="7">
        <f t="shared" si="68"/>
        <v>0</v>
      </c>
      <c r="D42" s="7">
        <f t="shared" si="68"/>
        <v>1</v>
      </c>
      <c r="E42" s="7">
        <f t="shared" si="68"/>
        <v>0</v>
      </c>
      <c r="F42" s="7">
        <f t="shared" si="68"/>
        <v>0</v>
      </c>
      <c r="G42" s="7">
        <f t="shared" si="68"/>
        <v>0</v>
      </c>
      <c r="H42" s="7">
        <f t="shared" si="68"/>
        <v>0</v>
      </c>
      <c r="I42" s="7">
        <f t="shared" si="68"/>
        <v>0</v>
      </c>
      <c r="J42" s="7">
        <f t="shared" si="68"/>
        <v>3</v>
      </c>
      <c r="K42" s="7">
        <f t="shared" si="68"/>
        <v>2</v>
      </c>
      <c r="L42" s="7">
        <f t="shared" si="68"/>
        <v>0</v>
      </c>
      <c r="M42" s="7">
        <f t="shared" si="68"/>
        <v>0</v>
      </c>
      <c r="N42" s="7">
        <f t="shared" si="68"/>
        <v>0</v>
      </c>
      <c r="O42" s="7">
        <f t="shared" si="68"/>
        <v>2</v>
      </c>
      <c r="P42" s="7">
        <f t="shared" si="68"/>
        <v>0</v>
      </c>
      <c r="Q42" s="7">
        <f t="shared" ref="Q42:CB42" si="81">Q41</f>
        <v>2</v>
      </c>
      <c r="R42" s="7">
        <f t="shared" si="81"/>
        <v>0</v>
      </c>
      <c r="S42" s="7">
        <f t="shared" si="81"/>
        <v>3</v>
      </c>
      <c r="T42" s="7">
        <f t="shared" si="81"/>
        <v>0</v>
      </c>
      <c r="U42" s="7">
        <f t="shared" si="81"/>
        <v>0</v>
      </c>
      <c r="V42" s="7">
        <f t="shared" si="81"/>
        <v>2</v>
      </c>
      <c r="W42" s="7">
        <f t="shared" si="81"/>
        <v>3</v>
      </c>
      <c r="X42" s="7">
        <f t="shared" si="81"/>
        <v>0</v>
      </c>
      <c r="Y42" s="7">
        <f t="shared" si="81"/>
        <v>0</v>
      </c>
      <c r="Z42" s="7">
        <f t="shared" si="81"/>
        <v>2</v>
      </c>
      <c r="AA42" s="7">
        <f t="shared" si="81"/>
        <v>0</v>
      </c>
      <c r="AB42" s="7">
        <f t="shared" si="81"/>
        <v>0</v>
      </c>
      <c r="AC42" s="7">
        <f t="shared" si="81"/>
        <v>0</v>
      </c>
      <c r="AD42" s="7">
        <f t="shared" si="81"/>
        <v>0</v>
      </c>
      <c r="AE42" s="7">
        <f t="shared" si="81"/>
        <v>0</v>
      </c>
      <c r="AF42" s="7">
        <f t="shared" si="81"/>
        <v>0</v>
      </c>
      <c r="AG42" s="7">
        <f t="shared" si="81"/>
        <v>0</v>
      </c>
      <c r="AH42" s="7">
        <f t="shared" si="81"/>
        <v>0</v>
      </c>
      <c r="AI42" s="7">
        <f t="shared" si="81"/>
        <v>0</v>
      </c>
      <c r="AJ42" s="7">
        <f t="shared" si="81"/>
        <v>1</v>
      </c>
      <c r="AK42" s="7">
        <f t="shared" si="81"/>
        <v>0</v>
      </c>
      <c r="AL42" s="7">
        <f t="shared" si="81"/>
        <v>2</v>
      </c>
      <c r="AM42" s="7">
        <f t="shared" si="81"/>
        <v>3</v>
      </c>
      <c r="AN42" s="7">
        <f t="shared" si="81"/>
        <v>0</v>
      </c>
      <c r="AO42" s="7">
        <f t="shared" si="81"/>
        <v>0</v>
      </c>
      <c r="AP42" s="7">
        <f t="shared" si="81"/>
        <v>0</v>
      </c>
      <c r="AQ42" s="7">
        <f t="shared" si="81"/>
        <v>0</v>
      </c>
      <c r="AR42" s="7">
        <f t="shared" si="81"/>
        <v>0</v>
      </c>
      <c r="AS42" s="7">
        <f t="shared" si="81"/>
        <v>0</v>
      </c>
      <c r="AT42" s="7">
        <f t="shared" si="81"/>
        <v>0</v>
      </c>
      <c r="AU42" s="7">
        <f t="shared" si="81"/>
        <v>0</v>
      </c>
      <c r="AV42" s="7">
        <f t="shared" si="81"/>
        <v>0</v>
      </c>
      <c r="AW42" s="7">
        <f t="shared" si="81"/>
        <v>0</v>
      </c>
      <c r="AX42" s="7">
        <f t="shared" si="81"/>
        <v>0</v>
      </c>
      <c r="AY42" s="7">
        <f t="shared" si="81"/>
        <v>1</v>
      </c>
      <c r="AZ42" s="7">
        <f t="shared" si="81"/>
        <v>0</v>
      </c>
      <c r="BA42" s="7">
        <f t="shared" si="81"/>
        <v>0</v>
      </c>
      <c r="BB42" s="7">
        <f t="shared" si="81"/>
        <v>2</v>
      </c>
      <c r="BC42" s="7">
        <f t="shared" si="81"/>
        <v>0</v>
      </c>
      <c r="BD42" s="7">
        <f t="shared" si="81"/>
        <v>0</v>
      </c>
      <c r="BE42" s="7">
        <f t="shared" si="81"/>
        <v>0</v>
      </c>
      <c r="BF42" s="7">
        <f t="shared" si="81"/>
        <v>0</v>
      </c>
      <c r="BG42" s="7">
        <f t="shared" si="81"/>
        <v>0</v>
      </c>
      <c r="BH42" s="7">
        <f t="shared" si="81"/>
        <v>0</v>
      </c>
      <c r="BI42" s="7">
        <f t="shared" si="81"/>
        <v>1</v>
      </c>
      <c r="BJ42" s="7">
        <f t="shared" si="81"/>
        <v>0</v>
      </c>
      <c r="BK42" s="7">
        <f t="shared" si="81"/>
        <v>0</v>
      </c>
      <c r="BL42" s="7">
        <f t="shared" si="81"/>
        <v>0</v>
      </c>
      <c r="BM42" s="7">
        <f t="shared" si="81"/>
        <v>1</v>
      </c>
      <c r="BN42" s="7">
        <f t="shared" si="81"/>
        <v>0</v>
      </c>
      <c r="BO42" s="7">
        <f t="shared" si="81"/>
        <v>0</v>
      </c>
      <c r="BP42" s="7">
        <f t="shared" si="81"/>
        <v>0</v>
      </c>
      <c r="BQ42" s="7">
        <f t="shared" si="81"/>
        <v>0</v>
      </c>
      <c r="BR42" s="7">
        <f t="shared" si="81"/>
        <v>0</v>
      </c>
      <c r="BS42" s="7">
        <f t="shared" si="81"/>
        <v>0</v>
      </c>
      <c r="BT42" s="7">
        <f t="shared" si="81"/>
        <v>0</v>
      </c>
      <c r="BU42" s="7">
        <f t="shared" si="81"/>
        <v>0</v>
      </c>
      <c r="BV42" s="7">
        <f t="shared" si="81"/>
        <v>0</v>
      </c>
      <c r="BW42" s="7">
        <f t="shared" si="81"/>
        <v>0</v>
      </c>
      <c r="BX42" s="7">
        <f t="shared" si="81"/>
        <v>0</v>
      </c>
      <c r="BY42" s="7">
        <f t="shared" si="81"/>
        <v>0</v>
      </c>
      <c r="BZ42" s="7">
        <f t="shared" si="81"/>
        <v>0</v>
      </c>
      <c r="CA42" s="7">
        <f t="shared" si="81"/>
        <v>0</v>
      </c>
      <c r="CB42" s="7">
        <f t="shared" si="81"/>
        <v>0</v>
      </c>
      <c r="CC42" s="7">
        <f t="shared" ref="CC42:CF42" si="82">CC41</f>
        <v>1</v>
      </c>
      <c r="CD42" s="7">
        <f t="shared" si="82"/>
        <v>0</v>
      </c>
      <c r="CE42" s="7">
        <f t="shared" si="82"/>
        <v>0</v>
      </c>
      <c r="CF42" s="7">
        <f t="shared" si="82"/>
        <v>0</v>
      </c>
    </row>
    <row r="43" spans="1:84" x14ac:dyDescent="0.3">
      <c r="A43" s="7">
        <f t="shared" si="68"/>
        <v>3</v>
      </c>
      <c r="B43" s="7">
        <f t="shared" si="68"/>
        <v>2</v>
      </c>
      <c r="C43" s="7">
        <f t="shared" si="68"/>
        <v>0</v>
      </c>
      <c r="D43" s="7">
        <f t="shared" si="68"/>
        <v>1</v>
      </c>
      <c r="E43" s="7">
        <f t="shared" si="68"/>
        <v>0</v>
      </c>
      <c r="F43" s="7">
        <f t="shared" si="68"/>
        <v>0</v>
      </c>
      <c r="G43" s="7">
        <f t="shared" si="68"/>
        <v>0</v>
      </c>
      <c r="H43" s="7">
        <f t="shared" si="68"/>
        <v>0</v>
      </c>
      <c r="I43" s="7">
        <f t="shared" si="68"/>
        <v>0</v>
      </c>
      <c r="J43" s="7">
        <f t="shared" si="68"/>
        <v>3</v>
      </c>
      <c r="K43" s="7">
        <f t="shared" si="68"/>
        <v>2</v>
      </c>
      <c r="L43" s="7">
        <f t="shared" si="68"/>
        <v>0</v>
      </c>
      <c r="M43" s="7">
        <f t="shared" si="68"/>
        <v>0</v>
      </c>
      <c r="N43" s="7">
        <f t="shared" si="68"/>
        <v>0</v>
      </c>
      <c r="O43" s="7">
        <f t="shared" si="68"/>
        <v>2</v>
      </c>
      <c r="P43" s="7">
        <f t="shared" si="68"/>
        <v>0</v>
      </c>
      <c r="Q43" s="7">
        <f t="shared" ref="Q43:CB43" si="83">Q42</f>
        <v>2</v>
      </c>
      <c r="R43" s="7">
        <f t="shared" si="83"/>
        <v>0</v>
      </c>
      <c r="S43" s="7">
        <f t="shared" si="83"/>
        <v>3</v>
      </c>
      <c r="T43" s="7">
        <f t="shared" si="83"/>
        <v>0</v>
      </c>
      <c r="U43" s="7">
        <f t="shared" si="83"/>
        <v>0</v>
      </c>
      <c r="V43" s="7">
        <f t="shared" si="83"/>
        <v>2</v>
      </c>
      <c r="W43" s="7">
        <f t="shared" si="83"/>
        <v>3</v>
      </c>
      <c r="X43" s="7">
        <f t="shared" si="83"/>
        <v>0</v>
      </c>
      <c r="Y43" s="7">
        <f t="shared" si="83"/>
        <v>0</v>
      </c>
      <c r="Z43" s="7">
        <f t="shared" si="83"/>
        <v>2</v>
      </c>
      <c r="AA43" s="7">
        <f t="shared" si="83"/>
        <v>0</v>
      </c>
      <c r="AB43" s="7">
        <f t="shared" si="83"/>
        <v>0</v>
      </c>
      <c r="AC43" s="7">
        <f t="shared" si="83"/>
        <v>0</v>
      </c>
      <c r="AD43" s="7">
        <f t="shared" si="83"/>
        <v>0</v>
      </c>
      <c r="AE43" s="7">
        <f t="shared" si="83"/>
        <v>0</v>
      </c>
      <c r="AF43" s="7">
        <f t="shared" si="83"/>
        <v>0</v>
      </c>
      <c r="AG43" s="7">
        <f t="shared" si="83"/>
        <v>0</v>
      </c>
      <c r="AH43" s="7">
        <f t="shared" si="83"/>
        <v>0</v>
      </c>
      <c r="AI43" s="7">
        <f t="shared" si="83"/>
        <v>0</v>
      </c>
      <c r="AJ43" s="7">
        <f t="shared" si="83"/>
        <v>1</v>
      </c>
      <c r="AK43" s="7">
        <f t="shared" si="83"/>
        <v>0</v>
      </c>
      <c r="AL43" s="7">
        <f t="shared" si="83"/>
        <v>2</v>
      </c>
      <c r="AM43" s="7">
        <f t="shared" si="83"/>
        <v>3</v>
      </c>
      <c r="AN43" s="7">
        <f t="shared" si="83"/>
        <v>0</v>
      </c>
      <c r="AO43" s="7">
        <f t="shared" si="83"/>
        <v>0</v>
      </c>
      <c r="AP43" s="7">
        <f t="shared" si="83"/>
        <v>0</v>
      </c>
      <c r="AQ43" s="7">
        <f t="shared" si="83"/>
        <v>0</v>
      </c>
      <c r="AR43" s="7">
        <f t="shared" si="83"/>
        <v>0</v>
      </c>
      <c r="AS43" s="7">
        <f t="shared" si="83"/>
        <v>0</v>
      </c>
      <c r="AT43" s="7">
        <f t="shared" si="83"/>
        <v>0</v>
      </c>
      <c r="AU43" s="7">
        <f t="shared" si="83"/>
        <v>0</v>
      </c>
      <c r="AV43" s="7">
        <f t="shared" si="83"/>
        <v>0</v>
      </c>
      <c r="AW43" s="7">
        <f t="shared" si="83"/>
        <v>0</v>
      </c>
      <c r="AX43" s="7">
        <f t="shared" si="83"/>
        <v>0</v>
      </c>
      <c r="AY43" s="7">
        <f t="shared" si="83"/>
        <v>1</v>
      </c>
      <c r="AZ43" s="7">
        <f t="shared" si="83"/>
        <v>0</v>
      </c>
      <c r="BA43" s="7">
        <f t="shared" si="83"/>
        <v>0</v>
      </c>
      <c r="BB43" s="7">
        <f t="shared" si="83"/>
        <v>2</v>
      </c>
      <c r="BC43" s="7">
        <f t="shared" si="83"/>
        <v>0</v>
      </c>
      <c r="BD43" s="7">
        <f t="shared" si="83"/>
        <v>0</v>
      </c>
      <c r="BE43" s="7">
        <f t="shared" si="83"/>
        <v>0</v>
      </c>
      <c r="BF43" s="7">
        <f t="shared" si="83"/>
        <v>0</v>
      </c>
      <c r="BG43" s="7">
        <f t="shared" si="83"/>
        <v>0</v>
      </c>
      <c r="BH43" s="7">
        <f t="shared" si="83"/>
        <v>0</v>
      </c>
      <c r="BI43" s="7">
        <f t="shared" si="83"/>
        <v>1</v>
      </c>
      <c r="BJ43" s="7">
        <f t="shared" si="83"/>
        <v>0</v>
      </c>
      <c r="BK43" s="7">
        <f t="shared" si="83"/>
        <v>0</v>
      </c>
      <c r="BL43" s="7">
        <f t="shared" si="83"/>
        <v>0</v>
      </c>
      <c r="BM43" s="7">
        <f t="shared" si="83"/>
        <v>1</v>
      </c>
      <c r="BN43" s="7">
        <f t="shared" si="83"/>
        <v>0</v>
      </c>
      <c r="BO43" s="7">
        <f t="shared" si="83"/>
        <v>0</v>
      </c>
      <c r="BP43" s="7">
        <f t="shared" si="83"/>
        <v>0</v>
      </c>
      <c r="BQ43" s="7">
        <f t="shared" si="83"/>
        <v>0</v>
      </c>
      <c r="BR43" s="7">
        <f t="shared" si="83"/>
        <v>0</v>
      </c>
      <c r="BS43" s="7">
        <f t="shared" si="83"/>
        <v>0</v>
      </c>
      <c r="BT43" s="7">
        <f t="shared" si="83"/>
        <v>0</v>
      </c>
      <c r="BU43" s="7">
        <f t="shared" si="83"/>
        <v>0</v>
      </c>
      <c r="BV43" s="7">
        <f t="shared" si="83"/>
        <v>0</v>
      </c>
      <c r="BW43" s="7">
        <f t="shared" si="83"/>
        <v>0</v>
      </c>
      <c r="BX43" s="7">
        <f t="shared" si="83"/>
        <v>0</v>
      </c>
      <c r="BY43" s="7">
        <f t="shared" si="83"/>
        <v>0</v>
      </c>
      <c r="BZ43" s="7">
        <f t="shared" si="83"/>
        <v>0</v>
      </c>
      <c r="CA43" s="7">
        <f t="shared" si="83"/>
        <v>0</v>
      </c>
      <c r="CB43" s="7">
        <f t="shared" si="83"/>
        <v>0</v>
      </c>
      <c r="CC43" s="7">
        <f t="shared" ref="CC43:CF43" si="84">CC42</f>
        <v>1</v>
      </c>
      <c r="CD43" s="7">
        <f t="shared" si="84"/>
        <v>0</v>
      </c>
      <c r="CE43" s="7">
        <f t="shared" si="84"/>
        <v>0</v>
      </c>
      <c r="CF43" s="7">
        <f t="shared" si="84"/>
        <v>0</v>
      </c>
    </row>
    <row r="44" spans="1:84" x14ac:dyDescent="0.3">
      <c r="A44" s="7">
        <f t="shared" si="68"/>
        <v>3</v>
      </c>
      <c r="B44" s="7">
        <f t="shared" si="68"/>
        <v>2</v>
      </c>
      <c r="C44" s="7">
        <f t="shared" si="68"/>
        <v>0</v>
      </c>
      <c r="D44" s="7">
        <f t="shared" si="68"/>
        <v>1</v>
      </c>
      <c r="E44" s="7">
        <f t="shared" si="68"/>
        <v>0</v>
      </c>
      <c r="F44" s="7">
        <f t="shared" si="68"/>
        <v>0</v>
      </c>
      <c r="G44" s="7">
        <f t="shared" si="68"/>
        <v>0</v>
      </c>
      <c r="H44" s="7">
        <f t="shared" si="68"/>
        <v>0</v>
      </c>
      <c r="I44" s="7">
        <f t="shared" si="68"/>
        <v>0</v>
      </c>
      <c r="J44" s="7">
        <f t="shared" si="68"/>
        <v>3</v>
      </c>
      <c r="K44" s="7">
        <f t="shared" si="68"/>
        <v>2</v>
      </c>
      <c r="L44" s="7">
        <f t="shared" si="68"/>
        <v>0</v>
      </c>
      <c r="M44" s="7">
        <f t="shared" si="68"/>
        <v>0</v>
      </c>
      <c r="N44" s="7">
        <f t="shared" si="68"/>
        <v>0</v>
      </c>
      <c r="O44" s="7">
        <f t="shared" si="68"/>
        <v>2</v>
      </c>
      <c r="P44" s="7">
        <f t="shared" si="68"/>
        <v>0</v>
      </c>
      <c r="Q44" s="7">
        <f t="shared" ref="Q44:CB44" si="85">Q43</f>
        <v>2</v>
      </c>
      <c r="R44" s="7">
        <f t="shared" si="85"/>
        <v>0</v>
      </c>
      <c r="S44" s="7">
        <f t="shared" si="85"/>
        <v>3</v>
      </c>
      <c r="T44" s="7">
        <f t="shared" si="85"/>
        <v>0</v>
      </c>
      <c r="U44" s="7">
        <f t="shared" si="85"/>
        <v>0</v>
      </c>
      <c r="V44" s="7">
        <f t="shared" si="85"/>
        <v>2</v>
      </c>
      <c r="W44" s="7">
        <f t="shared" si="85"/>
        <v>3</v>
      </c>
      <c r="X44" s="7">
        <f t="shared" si="85"/>
        <v>0</v>
      </c>
      <c r="Y44" s="7">
        <f t="shared" si="85"/>
        <v>0</v>
      </c>
      <c r="Z44" s="7">
        <f t="shared" si="85"/>
        <v>2</v>
      </c>
      <c r="AA44" s="7">
        <f t="shared" si="85"/>
        <v>0</v>
      </c>
      <c r="AB44" s="7">
        <f t="shared" si="85"/>
        <v>0</v>
      </c>
      <c r="AC44" s="7">
        <f t="shared" si="85"/>
        <v>0</v>
      </c>
      <c r="AD44" s="7">
        <f t="shared" si="85"/>
        <v>0</v>
      </c>
      <c r="AE44" s="7">
        <f t="shared" si="85"/>
        <v>0</v>
      </c>
      <c r="AF44" s="7">
        <f t="shared" si="85"/>
        <v>0</v>
      </c>
      <c r="AG44" s="7">
        <f t="shared" si="85"/>
        <v>0</v>
      </c>
      <c r="AH44" s="7">
        <f t="shared" si="85"/>
        <v>0</v>
      </c>
      <c r="AI44" s="7">
        <f t="shared" si="85"/>
        <v>0</v>
      </c>
      <c r="AJ44" s="7">
        <f t="shared" si="85"/>
        <v>1</v>
      </c>
      <c r="AK44" s="7">
        <f t="shared" si="85"/>
        <v>0</v>
      </c>
      <c r="AL44" s="7">
        <f t="shared" si="85"/>
        <v>2</v>
      </c>
      <c r="AM44" s="7">
        <f t="shared" si="85"/>
        <v>3</v>
      </c>
      <c r="AN44" s="7">
        <f t="shared" si="85"/>
        <v>0</v>
      </c>
      <c r="AO44" s="7">
        <f t="shared" si="85"/>
        <v>0</v>
      </c>
      <c r="AP44" s="7">
        <f t="shared" si="85"/>
        <v>0</v>
      </c>
      <c r="AQ44" s="7">
        <f t="shared" si="85"/>
        <v>0</v>
      </c>
      <c r="AR44" s="7">
        <f t="shared" si="85"/>
        <v>0</v>
      </c>
      <c r="AS44" s="7">
        <f t="shared" si="85"/>
        <v>0</v>
      </c>
      <c r="AT44" s="7">
        <f t="shared" si="85"/>
        <v>0</v>
      </c>
      <c r="AU44" s="7">
        <f t="shared" si="85"/>
        <v>0</v>
      </c>
      <c r="AV44" s="7">
        <f t="shared" si="85"/>
        <v>0</v>
      </c>
      <c r="AW44" s="7">
        <f t="shared" si="85"/>
        <v>0</v>
      </c>
      <c r="AX44" s="7">
        <f t="shared" si="85"/>
        <v>0</v>
      </c>
      <c r="AY44" s="7">
        <f t="shared" si="85"/>
        <v>1</v>
      </c>
      <c r="AZ44" s="7">
        <f t="shared" si="85"/>
        <v>0</v>
      </c>
      <c r="BA44" s="7">
        <f t="shared" si="85"/>
        <v>0</v>
      </c>
      <c r="BB44" s="7">
        <f t="shared" si="85"/>
        <v>2</v>
      </c>
      <c r="BC44" s="7">
        <f t="shared" si="85"/>
        <v>0</v>
      </c>
      <c r="BD44" s="7">
        <f t="shared" si="85"/>
        <v>0</v>
      </c>
      <c r="BE44" s="7">
        <f t="shared" si="85"/>
        <v>0</v>
      </c>
      <c r="BF44" s="7">
        <f t="shared" si="85"/>
        <v>0</v>
      </c>
      <c r="BG44" s="7">
        <f t="shared" si="85"/>
        <v>0</v>
      </c>
      <c r="BH44" s="7">
        <f t="shared" si="85"/>
        <v>0</v>
      </c>
      <c r="BI44" s="7">
        <f t="shared" si="85"/>
        <v>1</v>
      </c>
      <c r="BJ44" s="7">
        <f t="shared" si="85"/>
        <v>0</v>
      </c>
      <c r="BK44" s="7">
        <f t="shared" si="85"/>
        <v>0</v>
      </c>
      <c r="BL44" s="7">
        <f t="shared" si="85"/>
        <v>0</v>
      </c>
      <c r="BM44" s="7">
        <f t="shared" si="85"/>
        <v>1</v>
      </c>
      <c r="BN44" s="7">
        <f t="shared" si="85"/>
        <v>0</v>
      </c>
      <c r="BO44" s="7">
        <f t="shared" si="85"/>
        <v>0</v>
      </c>
      <c r="BP44" s="7">
        <f t="shared" si="85"/>
        <v>0</v>
      </c>
      <c r="BQ44" s="7">
        <f t="shared" si="85"/>
        <v>0</v>
      </c>
      <c r="BR44" s="7">
        <f t="shared" si="85"/>
        <v>0</v>
      </c>
      <c r="BS44" s="7">
        <f t="shared" si="85"/>
        <v>0</v>
      </c>
      <c r="BT44" s="7">
        <f t="shared" si="85"/>
        <v>0</v>
      </c>
      <c r="BU44" s="7">
        <f t="shared" si="85"/>
        <v>0</v>
      </c>
      <c r="BV44" s="7">
        <f t="shared" si="85"/>
        <v>0</v>
      </c>
      <c r="BW44" s="7">
        <f t="shared" si="85"/>
        <v>0</v>
      </c>
      <c r="BX44" s="7">
        <f t="shared" si="85"/>
        <v>0</v>
      </c>
      <c r="BY44" s="7">
        <f t="shared" si="85"/>
        <v>0</v>
      </c>
      <c r="BZ44" s="7">
        <f t="shared" si="85"/>
        <v>0</v>
      </c>
      <c r="CA44" s="7">
        <f t="shared" si="85"/>
        <v>0</v>
      </c>
      <c r="CB44" s="7">
        <f t="shared" si="85"/>
        <v>0</v>
      </c>
      <c r="CC44" s="7">
        <f t="shared" ref="CC44:CF44" si="86">CC43</f>
        <v>1</v>
      </c>
      <c r="CD44" s="7">
        <f t="shared" si="86"/>
        <v>0</v>
      </c>
      <c r="CE44" s="7">
        <f t="shared" si="86"/>
        <v>0</v>
      </c>
      <c r="CF44" s="7">
        <f t="shared" si="86"/>
        <v>0</v>
      </c>
    </row>
    <row r="45" spans="1:84" x14ac:dyDescent="0.3">
      <c r="A45" s="7">
        <f t="shared" si="68"/>
        <v>3</v>
      </c>
      <c r="B45" s="7">
        <f t="shared" si="68"/>
        <v>2</v>
      </c>
      <c r="C45" s="7">
        <f t="shared" si="68"/>
        <v>0</v>
      </c>
      <c r="D45" s="7">
        <f t="shared" si="68"/>
        <v>1</v>
      </c>
      <c r="E45" s="7">
        <f t="shared" si="68"/>
        <v>0</v>
      </c>
      <c r="F45" s="7">
        <f t="shared" si="68"/>
        <v>0</v>
      </c>
      <c r="G45" s="7">
        <f t="shared" si="68"/>
        <v>0</v>
      </c>
      <c r="H45" s="7">
        <f t="shared" si="68"/>
        <v>0</v>
      </c>
      <c r="I45" s="7">
        <f t="shared" si="68"/>
        <v>0</v>
      </c>
      <c r="J45" s="7">
        <f t="shared" si="68"/>
        <v>3</v>
      </c>
      <c r="K45" s="7">
        <f t="shared" si="68"/>
        <v>2</v>
      </c>
      <c r="L45" s="7">
        <f t="shared" si="68"/>
        <v>0</v>
      </c>
      <c r="M45" s="7">
        <f t="shared" si="68"/>
        <v>0</v>
      </c>
      <c r="N45" s="7">
        <f t="shared" si="68"/>
        <v>0</v>
      </c>
      <c r="O45" s="7">
        <f t="shared" si="68"/>
        <v>2</v>
      </c>
      <c r="P45" s="7">
        <f t="shared" si="68"/>
        <v>0</v>
      </c>
      <c r="Q45" s="7">
        <f t="shared" ref="Q45:CB45" si="87">Q44</f>
        <v>2</v>
      </c>
      <c r="R45" s="7">
        <f t="shared" si="87"/>
        <v>0</v>
      </c>
      <c r="S45" s="7">
        <f t="shared" si="87"/>
        <v>3</v>
      </c>
      <c r="T45" s="7">
        <f t="shared" si="87"/>
        <v>0</v>
      </c>
      <c r="U45" s="7">
        <f t="shared" si="87"/>
        <v>0</v>
      </c>
      <c r="V45" s="7">
        <f t="shared" si="87"/>
        <v>2</v>
      </c>
      <c r="W45" s="7">
        <f t="shared" si="87"/>
        <v>3</v>
      </c>
      <c r="X45" s="7">
        <f t="shared" si="87"/>
        <v>0</v>
      </c>
      <c r="Y45" s="7">
        <f t="shared" si="87"/>
        <v>0</v>
      </c>
      <c r="Z45" s="7">
        <f t="shared" si="87"/>
        <v>2</v>
      </c>
      <c r="AA45" s="7">
        <f t="shared" si="87"/>
        <v>0</v>
      </c>
      <c r="AB45" s="7">
        <f t="shared" si="87"/>
        <v>0</v>
      </c>
      <c r="AC45" s="7">
        <f t="shared" si="87"/>
        <v>0</v>
      </c>
      <c r="AD45" s="7">
        <f t="shared" si="87"/>
        <v>0</v>
      </c>
      <c r="AE45" s="7">
        <f t="shared" si="87"/>
        <v>0</v>
      </c>
      <c r="AF45" s="7">
        <f t="shared" si="87"/>
        <v>0</v>
      </c>
      <c r="AG45" s="7">
        <f t="shared" si="87"/>
        <v>0</v>
      </c>
      <c r="AH45" s="7">
        <f t="shared" si="87"/>
        <v>0</v>
      </c>
      <c r="AI45" s="7">
        <f t="shared" si="87"/>
        <v>0</v>
      </c>
      <c r="AJ45" s="7">
        <f t="shared" si="87"/>
        <v>1</v>
      </c>
      <c r="AK45" s="7">
        <f t="shared" si="87"/>
        <v>0</v>
      </c>
      <c r="AL45" s="7">
        <f t="shared" si="87"/>
        <v>2</v>
      </c>
      <c r="AM45" s="7">
        <f t="shared" si="87"/>
        <v>3</v>
      </c>
      <c r="AN45" s="7">
        <f t="shared" si="87"/>
        <v>0</v>
      </c>
      <c r="AO45" s="7">
        <f t="shared" si="87"/>
        <v>0</v>
      </c>
      <c r="AP45" s="7">
        <f t="shared" si="87"/>
        <v>0</v>
      </c>
      <c r="AQ45" s="7">
        <f t="shared" si="87"/>
        <v>0</v>
      </c>
      <c r="AR45" s="7">
        <f t="shared" si="87"/>
        <v>0</v>
      </c>
      <c r="AS45" s="7">
        <f t="shared" si="87"/>
        <v>0</v>
      </c>
      <c r="AT45" s="7">
        <f t="shared" si="87"/>
        <v>0</v>
      </c>
      <c r="AU45" s="7">
        <f t="shared" si="87"/>
        <v>0</v>
      </c>
      <c r="AV45" s="7">
        <f t="shared" si="87"/>
        <v>0</v>
      </c>
      <c r="AW45" s="7">
        <f t="shared" si="87"/>
        <v>0</v>
      </c>
      <c r="AX45" s="7">
        <f t="shared" si="87"/>
        <v>0</v>
      </c>
      <c r="AY45" s="7">
        <f t="shared" si="87"/>
        <v>1</v>
      </c>
      <c r="AZ45" s="7">
        <f t="shared" si="87"/>
        <v>0</v>
      </c>
      <c r="BA45" s="7">
        <f t="shared" si="87"/>
        <v>0</v>
      </c>
      <c r="BB45" s="7">
        <f t="shared" si="87"/>
        <v>2</v>
      </c>
      <c r="BC45" s="7">
        <f t="shared" si="87"/>
        <v>0</v>
      </c>
      <c r="BD45" s="7">
        <f t="shared" si="87"/>
        <v>0</v>
      </c>
      <c r="BE45" s="7">
        <f t="shared" si="87"/>
        <v>0</v>
      </c>
      <c r="BF45" s="7">
        <f t="shared" si="87"/>
        <v>0</v>
      </c>
      <c r="BG45" s="7">
        <f t="shared" si="87"/>
        <v>0</v>
      </c>
      <c r="BH45" s="7">
        <f t="shared" si="87"/>
        <v>0</v>
      </c>
      <c r="BI45" s="7">
        <f t="shared" si="87"/>
        <v>1</v>
      </c>
      <c r="BJ45" s="7">
        <f t="shared" si="87"/>
        <v>0</v>
      </c>
      <c r="BK45" s="7">
        <f t="shared" si="87"/>
        <v>0</v>
      </c>
      <c r="BL45" s="7">
        <f t="shared" si="87"/>
        <v>0</v>
      </c>
      <c r="BM45" s="7">
        <f t="shared" si="87"/>
        <v>1</v>
      </c>
      <c r="BN45" s="7">
        <f t="shared" si="87"/>
        <v>0</v>
      </c>
      <c r="BO45" s="7">
        <f t="shared" si="87"/>
        <v>0</v>
      </c>
      <c r="BP45" s="7">
        <f t="shared" si="87"/>
        <v>0</v>
      </c>
      <c r="BQ45" s="7">
        <f t="shared" si="87"/>
        <v>0</v>
      </c>
      <c r="BR45" s="7">
        <f t="shared" si="87"/>
        <v>0</v>
      </c>
      <c r="BS45" s="7">
        <f t="shared" si="87"/>
        <v>0</v>
      </c>
      <c r="BT45" s="7">
        <f t="shared" si="87"/>
        <v>0</v>
      </c>
      <c r="BU45" s="7">
        <f t="shared" si="87"/>
        <v>0</v>
      </c>
      <c r="BV45" s="7">
        <f t="shared" si="87"/>
        <v>0</v>
      </c>
      <c r="BW45" s="7">
        <f t="shared" si="87"/>
        <v>0</v>
      </c>
      <c r="BX45" s="7">
        <f t="shared" si="87"/>
        <v>0</v>
      </c>
      <c r="BY45" s="7">
        <f t="shared" si="87"/>
        <v>0</v>
      </c>
      <c r="BZ45" s="7">
        <f t="shared" si="87"/>
        <v>0</v>
      </c>
      <c r="CA45" s="7">
        <f t="shared" si="87"/>
        <v>0</v>
      </c>
      <c r="CB45" s="7">
        <f t="shared" si="87"/>
        <v>0</v>
      </c>
      <c r="CC45" s="7">
        <f t="shared" ref="CC45:CF45" si="88">CC44</f>
        <v>1</v>
      </c>
      <c r="CD45" s="7">
        <f t="shared" si="88"/>
        <v>0</v>
      </c>
      <c r="CE45" s="7">
        <f t="shared" si="88"/>
        <v>0</v>
      </c>
      <c r="CF45" s="7">
        <f t="shared" si="88"/>
        <v>0</v>
      </c>
    </row>
    <row r="46" spans="1:84" x14ac:dyDescent="0.3">
      <c r="A46" s="7">
        <f t="shared" si="68"/>
        <v>3</v>
      </c>
      <c r="B46" s="7">
        <f t="shared" si="68"/>
        <v>2</v>
      </c>
      <c r="C46" s="7">
        <f t="shared" si="68"/>
        <v>0</v>
      </c>
      <c r="D46" s="7">
        <f t="shared" si="68"/>
        <v>1</v>
      </c>
      <c r="E46" s="7">
        <f t="shared" si="68"/>
        <v>0</v>
      </c>
      <c r="F46" s="7">
        <f t="shared" si="68"/>
        <v>0</v>
      </c>
      <c r="G46" s="7">
        <f t="shared" si="68"/>
        <v>0</v>
      </c>
      <c r="H46" s="7">
        <f t="shared" si="68"/>
        <v>0</v>
      </c>
      <c r="I46" s="7">
        <f t="shared" si="68"/>
        <v>0</v>
      </c>
      <c r="J46" s="7">
        <f t="shared" si="68"/>
        <v>3</v>
      </c>
      <c r="K46" s="7">
        <f t="shared" si="68"/>
        <v>2</v>
      </c>
      <c r="L46" s="7">
        <f t="shared" si="68"/>
        <v>0</v>
      </c>
      <c r="M46" s="7">
        <f t="shared" si="68"/>
        <v>0</v>
      </c>
      <c r="N46" s="7">
        <f t="shared" si="68"/>
        <v>0</v>
      </c>
      <c r="O46" s="7">
        <f t="shared" si="68"/>
        <v>2</v>
      </c>
      <c r="P46" s="7">
        <f t="shared" si="68"/>
        <v>0</v>
      </c>
      <c r="Q46" s="7">
        <f t="shared" ref="Q46:CB46" si="89">Q45</f>
        <v>2</v>
      </c>
      <c r="R46" s="7">
        <f t="shared" si="89"/>
        <v>0</v>
      </c>
      <c r="S46" s="7">
        <f t="shared" si="89"/>
        <v>3</v>
      </c>
      <c r="T46" s="7">
        <f t="shared" si="89"/>
        <v>0</v>
      </c>
      <c r="U46" s="7">
        <f t="shared" si="89"/>
        <v>0</v>
      </c>
      <c r="V46" s="7">
        <f t="shared" si="89"/>
        <v>2</v>
      </c>
      <c r="W46" s="7">
        <f t="shared" si="89"/>
        <v>3</v>
      </c>
      <c r="X46" s="7">
        <f t="shared" si="89"/>
        <v>0</v>
      </c>
      <c r="Y46" s="7">
        <f t="shared" si="89"/>
        <v>0</v>
      </c>
      <c r="Z46" s="7">
        <f t="shared" si="89"/>
        <v>2</v>
      </c>
      <c r="AA46" s="7">
        <f t="shared" si="89"/>
        <v>0</v>
      </c>
      <c r="AB46" s="7">
        <f t="shared" si="89"/>
        <v>0</v>
      </c>
      <c r="AC46" s="7">
        <f t="shared" si="89"/>
        <v>0</v>
      </c>
      <c r="AD46" s="7">
        <f t="shared" si="89"/>
        <v>0</v>
      </c>
      <c r="AE46" s="7">
        <f t="shared" si="89"/>
        <v>0</v>
      </c>
      <c r="AF46" s="7">
        <f t="shared" si="89"/>
        <v>0</v>
      </c>
      <c r="AG46" s="7">
        <f t="shared" si="89"/>
        <v>0</v>
      </c>
      <c r="AH46" s="7">
        <f t="shared" si="89"/>
        <v>0</v>
      </c>
      <c r="AI46" s="7">
        <f t="shared" si="89"/>
        <v>0</v>
      </c>
      <c r="AJ46" s="7">
        <f t="shared" si="89"/>
        <v>1</v>
      </c>
      <c r="AK46" s="7">
        <f t="shared" si="89"/>
        <v>0</v>
      </c>
      <c r="AL46" s="7">
        <f t="shared" si="89"/>
        <v>2</v>
      </c>
      <c r="AM46" s="7">
        <f t="shared" si="89"/>
        <v>3</v>
      </c>
      <c r="AN46" s="7">
        <f t="shared" si="89"/>
        <v>0</v>
      </c>
      <c r="AO46" s="7">
        <f t="shared" si="89"/>
        <v>0</v>
      </c>
      <c r="AP46" s="7">
        <f t="shared" si="89"/>
        <v>0</v>
      </c>
      <c r="AQ46" s="7">
        <f t="shared" si="89"/>
        <v>0</v>
      </c>
      <c r="AR46" s="7">
        <f t="shared" si="89"/>
        <v>0</v>
      </c>
      <c r="AS46" s="7">
        <f t="shared" si="89"/>
        <v>0</v>
      </c>
      <c r="AT46" s="7">
        <f t="shared" si="89"/>
        <v>0</v>
      </c>
      <c r="AU46" s="7">
        <f t="shared" si="89"/>
        <v>0</v>
      </c>
      <c r="AV46" s="7">
        <f t="shared" si="89"/>
        <v>0</v>
      </c>
      <c r="AW46" s="7">
        <f t="shared" si="89"/>
        <v>0</v>
      </c>
      <c r="AX46" s="7">
        <f t="shared" si="89"/>
        <v>0</v>
      </c>
      <c r="AY46" s="7">
        <f t="shared" si="89"/>
        <v>1</v>
      </c>
      <c r="AZ46" s="7">
        <f t="shared" si="89"/>
        <v>0</v>
      </c>
      <c r="BA46" s="7">
        <f t="shared" si="89"/>
        <v>0</v>
      </c>
      <c r="BB46" s="7">
        <f t="shared" si="89"/>
        <v>2</v>
      </c>
      <c r="BC46" s="7">
        <f t="shared" si="89"/>
        <v>0</v>
      </c>
      <c r="BD46" s="7">
        <f t="shared" si="89"/>
        <v>0</v>
      </c>
      <c r="BE46" s="7">
        <f t="shared" si="89"/>
        <v>0</v>
      </c>
      <c r="BF46" s="7">
        <f t="shared" si="89"/>
        <v>0</v>
      </c>
      <c r="BG46" s="7">
        <f t="shared" si="89"/>
        <v>0</v>
      </c>
      <c r="BH46" s="7">
        <f t="shared" si="89"/>
        <v>0</v>
      </c>
      <c r="BI46" s="7">
        <f t="shared" si="89"/>
        <v>1</v>
      </c>
      <c r="BJ46" s="7">
        <f t="shared" si="89"/>
        <v>0</v>
      </c>
      <c r="BK46" s="7">
        <f t="shared" si="89"/>
        <v>0</v>
      </c>
      <c r="BL46" s="7">
        <f t="shared" si="89"/>
        <v>0</v>
      </c>
      <c r="BM46" s="7">
        <f t="shared" si="89"/>
        <v>1</v>
      </c>
      <c r="BN46" s="7">
        <f t="shared" si="89"/>
        <v>0</v>
      </c>
      <c r="BO46" s="7">
        <f t="shared" si="89"/>
        <v>0</v>
      </c>
      <c r="BP46" s="7">
        <f t="shared" si="89"/>
        <v>0</v>
      </c>
      <c r="BQ46" s="7">
        <f t="shared" si="89"/>
        <v>0</v>
      </c>
      <c r="BR46" s="7">
        <f t="shared" si="89"/>
        <v>0</v>
      </c>
      <c r="BS46" s="7">
        <f t="shared" si="89"/>
        <v>0</v>
      </c>
      <c r="BT46" s="7">
        <f t="shared" si="89"/>
        <v>0</v>
      </c>
      <c r="BU46" s="7">
        <f t="shared" si="89"/>
        <v>0</v>
      </c>
      <c r="BV46" s="7">
        <f t="shared" si="89"/>
        <v>0</v>
      </c>
      <c r="BW46" s="7">
        <f t="shared" si="89"/>
        <v>0</v>
      </c>
      <c r="BX46" s="7">
        <f t="shared" si="89"/>
        <v>0</v>
      </c>
      <c r="BY46" s="7">
        <f t="shared" si="89"/>
        <v>0</v>
      </c>
      <c r="BZ46" s="7">
        <f t="shared" si="89"/>
        <v>0</v>
      </c>
      <c r="CA46" s="7">
        <f t="shared" si="89"/>
        <v>0</v>
      </c>
      <c r="CB46" s="7">
        <f t="shared" si="89"/>
        <v>0</v>
      </c>
      <c r="CC46" s="7">
        <f t="shared" ref="CC46:CF46" si="90">CC45</f>
        <v>1</v>
      </c>
      <c r="CD46" s="7">
        <f t="shared" si="90"/>
        <v>0</v>
      </c>
      <c r="CE46" s="7">
        <f t="shared" si="90"/>
        <v>0</v>
      </c>
      <c r="CF46" s="7">
        <f t="shared" si="90"/>
        <v>0</v>
      </c>
    </row>
    <row r="47" spans="1:84" x14ac:dyDescent="0.3">
      <c r="A47" s="7">
        <f t="shared" si="68"/>
        <v>3</v>
      </c>
      <c r="B47" s="7">
        <f t="shared" si="68"/>
        <v>2</v>
      </c>
      <c r="C47" s="7">
        <f t="shared" si="68"/>
        <v>0</v>
      </c>
      <c r="D47" s="7">
        <f t="shared" si="68"/>
        <v>1</v>
      </c>
      <c r="E47" s="7">
        <f t="shared" si="68"/>
        <v>0</v>
      </c>
      <c r="F47" s="7">
        <f t="shared" si="68"/>
        <v>0</v>
      </c>
      <c r="G47" s="7">
        <f t="shared" si="68"/>
        <v>0</v>
      </c>
      <c r="H47" s="7">
        <f t="shared" si="68"/>
        <v>0</v>
      </c>
      <c r="I47" s="7">
        <f t="shared" si="68"/>
        <v>0</v>
      </c>
      <c r="J47" s="7">
        <f t="shared" si="68"/>
        <v>3</v>
      </c>
      <c r="K47" s="7">
        <f t="shared" si="68"/>
        <v>2</v>
      </c>
      <c r="L47" s="7">
        <f t="shared" si="68"/>
        <v>0</v>
      </c>
      <c r="M47" s="7">
        <f t="shared" si="68"/>
        <v>0</v>
      </c>
      <c r="N47" s="7">
        <f t="shared" si="68"/>
        <v>0</v>
      </c>
      <c r="O47" s="7">
        <f t="shared" si="68"/>
        <v>2</v>
      </c>
      <c r="P47" s="7">
        <f t="shared" si="68"/>
        <v>0</v>
      </c>
      <c r="Q47" s="7">
        <f t="shared" ref="Q47:CB47" si="91">Q46</f>
        <v>2</v>
      </c>
      <c r="R47" s="7">
        <f t="shared" si="91"/>
        <v>0</v>
      </c>
      <c r="S47" s="7">
        <f t="shared" si="91"/>
        <v>3</v>
      </c>
      <c r="T47" s="7">
        <f t="shared" si="91"/>
        <v>0</v>
      </c>
      <c r="U47" s="7">
        <f t="shared" si="91"/>
        <v>0</v>
      </c>
      <c r="V47" s="7">
        <f t="shared" si="91"/>
        <v>2</v>
      </c>
      <c r="W47" s="7">
        <f t="shared" si="91"/>
        <v>3</v>
      </c>
      <c r="X47" s="7">
        <f t="shared" si="91"/>
        <v>0</v>
      </c>
      <c r="Y47" s="7">
        <f t="shared" si="91"/>
        <v>0</v>
      </c>
      <c r="Z47" s="7">
        <f t="shared" si="91"/>
        <v>2</v>
      </c>
      <c r="AA47" s="7">
        <f t="shared" si="91"/>
        <v>0</v>
      </c>
      <c r="AB47" s="7">
        <f t="shared" si="91"/>
        <v>0</v>
      </c>
      <c r="AC47" s="7">
        <f t="shared" si="91"/>
        <v>0</v>
      </c>
      <c r="AD47" s="7">
        <f t="shared" si="91"/>
        <v>0</v>
      </c>
      <c r="AE47" s="7">
        <f t="shared" si="91"/>
        <v>0</v>
      </c>
      <c r="AF47" s="7">
        <f t="shared" si="91"/>
        <v>0</v>
      </c>
      <c r="AG47" s="7">
        <f t="shared" si="91"/>
        <v>0</v>
      </c>
      <c r="AH47" s="7">
        <f t="shared" si="91"/>
        <v>0</v>
      </c>
      <c r="AI47" s="7">
        <f t="shared" si="91"/>
        <v>0</v>
      </c>
      <c r="AJ47" s="7">
        <f t="shared" si="91"/>
        <v>1</v>
      </c>
      <c r="AK47" s="7">
        <f t="shared" si="91"/>
        <v>0</v>
      </c>
      <c r="AL47" s="7">
        <f t="shared" si="91"/>
        <v>2</v>
      </c>
      <c r="AM47" s="7">
        <f t="shared" si="91"/>
        <v>3</v>
      </c>
      <c r="AN47" s="7">
        <f t="shared" si="91"/>
        <v>0</v>
      </c>
      <c r="AO47" s="7">
        <f t="shared" si="91"/>
        <v>0</v>
      </c>
      <c r="AP47" s="7">
        <f t="shared" si="91"/>
        <v>0</v>
      </c>
      <c r="AQ47" s="7">
        <f t="shared" si="91"/>
        <v>0</v>
      </c>
      <c r="AR47" s="7">
        <f t="shared" si="91"/>
        <v>0</v>
      </c>
      <c r="AS47" s="7">
        <f t="shared" si="91"/>
        <v>0</v>
      </c>
      <c r="AT47" s="7">
        <f t="shared" si="91"/>
        <v>0</v>
      </c>
      <c r="AU47" s="7">
        <f t="shared" si="91"/>
        <v>0</v>
      </c>
      <c r="AV47" s="7">
        <f t="shared" si="91"/>
        <v>0</v>
      </c>
      <c r="AW47" s="7">
        <f t="shared" si="91"/>
        <v>0</v>
      </c>
      <c r="AX47" s="7">
        <f t="shared" si="91"/>
        <v>0</v>
      </c>
      <c r="AY47" s="7">
        <f t="shared" si="91"/>
        <v>1</v>
      </c>
      <c r="AZ47" s="7">
        <f t="shared" si="91"/>
        <v>0</v>
      </c>
      <c r="BA47" s="7">
        <f t="shared" si="91"/>
        <v>0</v>
      </c>
      <c r="BB47" s="7">
        <f t="shared" si="91"/>
        <v>2</v>
      </c>
      <c r="BC47" s="7">
        <f t="shared" si="91"/>
        <v>0</v>
      </c>
      <c r="BD47" s="7">
        <f t="shared" si="91"/>
        <v>0</v>
      </c>
      <c r="BE47" s="7">
        <f t="shared" si="91"/>
        <v>0</v>
      </c>
      <c r="BF47" s="7">
        <f t="shared" si="91"/>
        <v>0</v>
      </c>
      <c r="BG47" s="7">
        <f t="shared" si="91"/>
        <v>0</v>
      </c>
      <c r="BH47" s="7">
        <f t="shared" si="91"/>
        <v>0</v>
      </c>
      <c r="BI47" s="7">
        <f t="shared" si="91"/>
        <v>1</v>
      </c>
      <c r="BJ47" s="7">
        <f t="shared" si="91"/>
        <v>0</v>
      </c>
      <c r="BK47" s="7">
        <f t="shared" si="91"/>
        <v>0</v>
      </c>
      <c r="BL47" s="7">
        <f t="shared" si="91"/>
        <v>0</v>
      </c>
      <c r="BM47" s="7">
        <f t="shared" si="91"/>
        <v>1</v>
      </c>
      <c r="BN47" s="7">
        <f t="shared" si="91"/>
        <v>0</v>
      </c>
      <c r="BO47" s="7">
        <f t="shared" si="91"/>
        <v>0</v>
      </c>
      <c r="BP47" s="7">
        <f t="shared" si="91"/>
        <v>0</v>
      </c>
      <c r="BQ47" s="7">
        <f t="shared" si="91"/>
        <v>0</v>
      </c>
      <c r="BR47" s="7">
        <f t="shared" si="91"/>
        <v>0</v>
      </c>
      <c r="BS47" s="7">
        <f t="shared" si="91"/>
        <v>0</v>
      </c>
      <c r="BT47" s="7">
        <f t="shared" si="91"/>
        <v>0</v>
      </c>
      <c r="BU47" s="7">
        <f t="shared" si="91"/>
        <v>0</v>
      </c>
      <c r="BV47" s="7">
        <f t="shared" si="91"/>
        <v>0</v>
      </c>
      <c r="BW47" s="7">
        <f t="shared" si="91"/>
        <v>0</v>
      </c>
      <c r="BX47" s="7">
        <f t="shared" si="91"/>
        <v>0</v>
      </c>
      <c r="BY47" s="7">
        <f t="shared" si="91"/>
        <v>0</v>
      </c>
      <c r="BZ47" s="7">
        <f t="shared" si="91"/>
        <v>0</v>
      </c>
      <c r="CA47" s="7">
        <f t="shared" si="91"/>
        <v>0</v>
      </c>
      <c r="CB47" s="7">
        <f t="shared" si="91"/>
        <v>0</v>
      </c>
      <c r="CC47" s="7">
        <f t="shared" ref="CC47:CF47" si="92">CC46</f>
        <v>1</v>
      </c>
      <c r="CD47" s="7">
        <f t="shared" si="92"/>
        <v>0</v>
      </c>
      <c r="CE47" s="7">
        <f t="shared" si="92"/>
        <v>0</v>
      </c>
      <c r="CF47" s="7">
        <f t="shared" si="92"/>
        <v>0</v>
      </c>
    </row>
    <row r="48" spans="1:84" x14ac:dyDescent="0.3">
      <c r="A48" s="7">
        <f t="shared" si="68"/>
        <v>3</v>
      </c>
      <c r="B48" s="7">
        <f t="shared" si="68"/>
        <v>2</v>
      </c>
      <c r="C48" s="7">
        <f t="shared" si="68"/>
        <v>0</v>
      </c>
      <c r="D48" s="7">
        <f t="shared" si="68"/>
        <v>1</v>
      </c>
      <c r="E48" s="7">
        <f t="shared" si="68"/>
        <v>0</v>
      </c>
      <c r="F48" s="7">
        <f t="shared" si="68"/>
        <v>0</v>
      </c>
      <c r="G48" s="7">
        <f t="shared" si="68"/>
        <v>0</v>
      </c>
      <c r="H48" s="7">
        <f t="shared" si="68"/>
        <v>0</v>
      </c>
      <c r="I48" s="7">
        <f t="shared" si="68"/>
        <v>0</v>
      </c>
      <c r="J48" s="7">
        <f t="shared" si="68"/>
        <v>3</v>
      </c>
      <c r="K48" s="7">
        <f t="shared" si="68"/>
        <v>2</v>
      </c>
      <c r="L48" s="7">
        <f t="shared" si="68"/>
        <v>0</v>
      </c>
      <c r="M48" s="7">
        <f t="shared" si="68"/>
        <v>0</v>
      </c>
      <c r="N48" s="7">
        <f t="shared" si="68"/>
        <v>0</v>
      </c>
      <c r="O48" s="7">
        <f t="shared" si="68"/>
        <v>2</v>
      </c>
      <c r="P48" s="7">
        <f t="shared" si="68"/>
        <v>0</v>
      </c>
      <c r="Q48" s="7">
        <f t="shared" ref="Q48:CB48" si="93">Q47</f>
        <v>2</v>
      </c>
      <c r="R48" s="7">
        <f t="shared" si="93"/>
        <v>0</v>
      </c>
      <c r="S48" s="7">
        <f t="shared" si="93"/>
        <v>3</v>
      </c>
      <c r="T48" s="7">
        <f t="shared" si="93"/>
        <v>0</v>
      </c>
      <c r="U48" s="7">
        <f t="shared" si="93"/>
        <v>0</v>
      </c>
      <c r="V48" s="7">
        <f t="shared" si="93"/>
        <v>2</v>
      </c>
      <c r="W48" s="7">
        <f t="shared" si="93"/>
        <v>3</v>
      </c>
      <c r="X48" s="7">
        <f t="shared" si="93"/>
        <v>0</v>
      </c>
      <c r="Y48" s="7">
        <f t="shared" si="93"/>
        <v>0</v>
      </c>
      <c r="Z48" s="7">
        <f t="shared" si="93"/>
        <v>2</v>
      </c>
      <c r="AA48" s="7">
        <f t="shared" si="93"/>
        <v>0</v>
      </c>
      <c r="AB48" s="7">
        <f t="shared" si="93"/>
        <v>0</v>
      </c>
      <c r="AC48" s="7">
        <f t="shared" si="93"/>
        <v>0</v>
      </c>
      <c r="AD48" s="7">
        <f t="shared" si="93"/>
        <v>0</v>
      </c>
      <c r="AE48" s="7">
        <f t="shared" si="93"/>
        <v>0</v>
      </c>
      <c r="AF48" s="7">
        <f t="shared" si="93"/>
        <v>0</v>
      </c>
      <c r="AG48" s="7">
        <f t="shared" si="93"/>
        <v>0</v>
      </c>
      <c r="AH48" s="7">
        <f t="shared" si="93"/>
        <v>0</v>
      </c>
      <c r="AI48" s="7">
        <f t="shared" si="93"/>
        <v>0</v>
      </c>
      <c r="AJ48" s="7">
        <f t="shared" si="93"/>
        <v>1</v>
      </c>
      <c r="AK48" s="7">
        <f t="shared" si="93"/>
        <v>0</v>
      </c>
      <c r="AL48" s="7">
        <f t="shared" si="93"/>
        <v>2</v>
      </c>
      <c r="AM48" s="7">
        <f t="shared" si="93"/>
        <v>3</v>
      </c>
      <c r="AN48" s="7">
        <f t="shared" si="93"/>
        <v>0</v>
      </c>
      <c r="AO48" s="7">
        <f t="shared" si="93"/>
        <v>0</v>
      </c>
      <c r="AP48" s="7">
        <f t="shared" si="93"/>
        <v>0</v>
      </c>
      <c r="AQ48" s="7">
        <f t="shared" si="93"/>
        <v>0</v>
      </c>
      <c r="AR48" s="7">
        <f t="shared" si="93"/>
        <v>0</v>
      </c>
      <c r="AS48" s="7">
        <f t="shared" si="93"/>
        <v>0</v>
      </c>
      <c r="AT48" s="7">
        <f t="shared" si="93"/>
        <v>0</v>
      </c>
      <c r="AU48" s="7">
        <f t="shared" si="93"/>
        <v>0</v>
      </c>
      <c r="AV48" s="7">
        <f t="shared" si="93"/>
        <v>0</v>
      </c>
      <c r="AW48" s="7">
        <f t="shared" si="93"/>
        <v>0</v>
      </c>
      <c r="AX48" s="7">
        <f t="shared" si="93"/>
        <v>0</v>
      </c>
      <c r="AY48" s="7">
        <f t="shared" si="93"/>
        <v>1</v>
      </c>
      <c r="AZ48" s="7">
        <f t="shared" si="93"/>
        <v>0</v>
      </c>
      <c r="BA48" s="7">
        <f t="shared" si="93"/>
        <v>0</v>
      </c>
      <c r="BB48" s="7">
        <f t="shared" si="93"/>
        <v>2</v>
      </c>
      <c r="BC48" s="7">
        <f t="shared" si="93"/>
        <v>0</v>
      </c>
      <c r="BD48" s="7">
        <f t="shared" si="93"/>
        <v>0</v>
      </c>
      <c r="BE48" s="7">
        <f t="shared" si="93"/>
        <v>0</v>
      </c>
      <c r="BF48" s="7">
        <f t="shared" si="93"/>
        <v>0</v>
      </c>
      <c r="BG48" s="7">
        <f t="shared" si="93"/>
        <v>0</v>
      </c>
      <c r="BH48" s="7">
        <f t="shared" si="93"/>
        <v>0</v>
      </c>
      <c r="BI48" s="7">
        <f t="shared" si="93"/>
        <v>1</v>
      </c>
      <c r="BJ48" s="7">
        <f t="shared" si="93"/>
        <v>0</v>
      </c>
      <c r="BK48" s="7">
        <f t="shared" si="93"/>
        <v>0</v>
      </c>
      <c r="BL48" s="7">
        <f t="shared" si="93"/>
        <v>0</v>
      </c>
      <c r="BM48" s="7">
        <f t="shared" si="93"/>
        <v>1</v>
      </c>
      <c r="BN48" s="7">
        <f t="shared" si="93"/>
        <v>0</v>
      </c>
      <c r="BO48" s="7">
        <f t="shared" si="93"/>
        <v>0</v>
      </c>
      <c r="BP48" s="7">
        <f t="shared" si="93"/>
        <v>0</v>
      </c>
      <c r="BQ48" s="7">
        <f t="shared" si="93"/>
        <v>0</v>
      </c>
      <c r="BR48" s="7">
        <f t="shared" si="93"/>
        <v>0</v>
      </c>
      <c r="BS48" s="7">
        <f t="shared" si="93"/>
        <v>0</v>
      </c>
      <c r="BT48" s="7">
        <f t="shared" si="93"/>
        <v>0</v>
      </c>
      <c r="BU48" s="7">
        <f t="shared" si="93"/>
        <v>0</v>
      </c>
      <c r="BV48" s="7">
        <f t="shared" si="93"/>
        <v>0</v>
      </c>
      <c r="BW48" s="7">
        <f t="shared" si="93"/>
        <v>0</v>
      </c>
      <c r="BX48" s="7">
        <f t="shared" si="93"/>
        <v>0</v>
      </c>
      <c r="BY48" s="7">
        <f t="shared" si="93"/>
        <v>0</v>
      </c>
      <c r="BZ48" s="7">
        <f t="shared" si="93"/>
        <v>0</v>
      </c>
      <c r="CA48" s="7">
        <f t="shared" si="93"/>
        <v>0</v>
      </c>
      <c r="CB48" s="7">
        <f t="shared" si="93"/>
        <v>0</v>
      </c>
      <c r="CC48" s="7">
        <f t="shared" ref="CC48:CF48" si="94">CC47</f>
        <v>1</v>
      </c>
      <c r="CD48" s="7">
        <f t="shared" si="94"/>
        <v>0</v>
      </c>
      <c r="CE48" s="7">
        <f t="shared" si="94"/>
        <v>0</v>
      </c>
      <c r="CF48" s="7">
        <f t="shared" si="94"/>
        <v>0</v>
      </c>
    </row>
    <row r="49" spans="1:84" x14ac:dyDescent="0.3">
      <c r="A49" s="7">
        <f t="shared" si="68"/>
        <v>3</v>
      </c>
      <c r="B49" s="7">
        <f t="shared" si="68"/>
        <v>2</v>
      </c>
      <c r="C49" s="7">
        <f t="shared" si="68"/>
        <v>0</v>
      </c>
      <c r="D49" s="7">
        <f t="shared" si="68"/>
        <v>1</v>
      </c>
      <c r="E49" s="7">
        <f t="shared" si="68"/>
        <v>0</v>
      </c>
      <c r="F49" s="7">
        <f t="shared" si="68"/>
        <v>0</v>
      </c>
      <c r="G49" s="7">
        <f t="shared" si="68"/>
        <v>0</v>
      </c>
      <c r="H49" s="7">
        <f t="shared" si="68"/>
        <v>0</v>
      </c>
      <c r="I49" s="7">
        <f t="shared" si="68"/>
        <v>0</v>
      </c>
      <c r="J49" s="7">
        <f t="shared" si="68"/>
        <v>3</v>
      </c>
      <c r="K49" s="7">
        <f t="shared" si="68"/>
        <v>2</v>
      </c>
      <c r="L49" s="7">
        <f t="shared" si="68"/>
        <v>0</v>
      </c>
      <c r="M49" s="7">
        <f t="shared" si="68"/>
        <v>0</v>
      </c>
      <c r="N49" s="7">
        <f t="shared" si="68"/>
        <v>0</v>
      </c>
      <c r="O49" s="7">
        <f t="shared" si="68"/>
        <v>2</v>
      </c>
      <c r="P49" s="7">
        <f t="shared" si="68"/>
        <v>0</v>
      </c>
      <c r="Q49" s="7">
        <f t="shared" ref="Q49:CB49" si="95">Q48</f>
        <v>2</v>
      </c>
      <c r="R49" s="7">
        <f t="shared" si="95"/>
        <v>0</v>
      </c>
      <c r="S49" s="7">
        <f t="shared" si="95"/>
        <v>3</v>
      </c>
      <c r="T49" s="7">
        <f t="shared" si="95"/>
        <v>0</v>
      </c>
      <c r="U49" s="7">
        <f t="shared" si="95"/>
        <v>0</v>
      </c>
      <c r="V49" s="7">
        <f t="shared" si="95"/>
        <v>2</v>
      </c>
      <c r="W49" s="7">
        <f t="shared" si="95"/>
        <v>3</v>
      </c>
      <c r="X49" s="7">
        <f t="shared" si="95"/>
        <v>0</v>
      </c>
      <c r="Y49" s="7">
        <f t="shared" si="95"/>
        <v>0</v>
      </c>
      <c r="Z49" s="7">
        <f t="shared" si="95"/>
        <v>2</v>
      </c>
      <c r="AA49" s="7">
        <f t="shared" si="95"/>
        <v>0</v>
      </c>
      <c r="AB49" s="7">
        <f t="shared" si="95"/>
        <v>0</v>
      </c>
      <c r="AC49" s="7">
        <f t="shared" si="95"/>
        <v>0</v>
      </c>
      <c r="AD49" s="7">
        <f t="shared" si="95"/>
        <v>0</v>
      </c>
      <c r="AE49" s="7">
        <f t="shared" si="95"/>
        <v>0</v>
      </c>
      <c r="AF49" s="7">
        <f t="shared" si="95"/>
        <v>0</v>
      </c>
      <c r="AG49" s="7">
        <f t="shared" si="95"/>
        <v>0</v>
      </c>
      <c r="AH49" s="7">
        <f t="shared" si="95"/>
        <v>0</v>
      </c>
      <c r="AI49" s="7">
        <f t="shared" si="95"/>
        <v>0</v>
      </c>
      <c r="AJ49" s="7">
        <f t="shared" si="95"/>
        <v>1</v>
      </c>
      <c r="AK49" s="7">
        <f t="shared" si="95"/>
        <v>0</v>
      </c>
      <c r="AL49" s="7">
        <f t="shared" si="95"/>
        <v>2</v>
      </c>
      <c r="AM49" s="7">
        <f t="shared" si="95"/>
        <v>3</v>
      </c>
      <c r="AN49" s="7">
        <f t="shared" si="95"/>
        <v>0</v>
      </c>
      <c r="AO49" s="7">
        <f t="shared" si="95"/>
        <v>0</v>
      </c>
      <c r="AP49" s="7">
        <f t="shared" si="95"/>
        <v>0</v>
      </c>
      <c r="AQ49" s="7">
        <f t="shared" si="95"/>
        <v>0</v>
      </c>
      <c r="AR49" s="7">
        <f t="shared" si="95"/>
        <v>0</v>
      </c>
      <c r="AS49" s="7">
        <f t="shared" si="95"/>
        <v>0</v>
      </c>
      <c r="AT49" s="7">
        <f t="shared" si="95"/>
        <v>0</v>
      </c>
      <c r="AU49" s="7">
        <f t="shared" si="95"/>
        <v>0</v>
      </c>
      <c r="AV49" s="7">
        <f t="shared" si="95"/>
        <v>0</v>
      </c>
      <c r="AW49" s="7">
        <f t="shared" si="95"/>
        <v>0</v>
      </c>
      <c r="AX49" s="7">
        <f t="shared" si="95"/>
        <v>0</v>
      </c>
      <c r="AY49" s="7">
        <f t="shared" si="95"/>
        <v>1</v>
      </c>
      <c r="AZ49" s="7">
        <f t="shared" si="95"/>
        <v>0</v>
      </c>
      <c r="BA49" s="7">
        <f t="shared" si="95"/>
        <v>0</v>
      </c>
      <c r="BB49" s="7">
        <f t="shared" si="95"/>
        <v>2</v>
      </c>
      <c r="BC49" s="7">
        <f t="shared" si="95"/>
        <v>0</v>
      </c>
      <c r="BD49" s="7">
        <f t="shared" si="95"/>
        <v>0</v>
      </c>
      <c r="BE49" s="7">
        <f t="shared" si="95"/>
        <v>0</v>
      </c>
      <c r="BF49" s="7">
        <f t="shared" si="95"/>
        <v>0</v>
      </c>
      <c r="BG49" s="7">
        <f t="shared" si="95"/>
        <v>0</v>
      </c>
      <c r="BH49" s="7">
        <f t="shared" si="95"/>
        <v>0</v>
      </c>
      <c r="BI49" s="7">
        <f t="shared" si="95"/>
        <v>1</v>
      </c>
      <c r="BJ49" s="7">
        <f t="shared" si="95"/>
        <v>0</v>
      </c>
      <c r="BK49" s="7">
        <f t="shared" si="95"/>
        <v>0</v>
      </c>
      <c r="BL49" s="7">
        <f t="shared" si="95"/>
        <v>0</v>
      </c>
      <c r="BM49" s="7">
        <f t="shared" si="95"/>
        <v>1</v>
      </c>
      <c r="BN49" s="7">
        <f t="shared" si="95"/>
        <v>0</v>
      </c>
      <c r="BO49" s="7">
        <f t="shared" si="95"/>
        <v>0</v>
      </c>
      <c r="BP49" s="7">
        <f t="shared" si="95"/>
        <v>0</v>
      </c>
      <c r="BQ49" s="7">
        <f t="shared" si="95"/>
        <v>0</v>
      </c>
      <c r="BR49" s="7">
        <f t="shared" si="95"/>
        <v>0</v>
      </c>
      <c r="BS49" s="7">
        <f t="shared" si="95"/>
        <v>0</v>
      </c>
      <c r="BT49" s="7">
        <f t="shared" si="95"/>
        <v>0</v>
      </c>
      <c r="BU49" s="7">
        <f t="shared" si="95"/>
        <v>0</v>
      </c>
      <c r="BV49" s="7">
        <f t="shared" si="95"/>
        <v>0</v>
      </c>
      <c r="BW49" s="7">
        <f t="shared" si="95"/>
        <v>0</v>
      </c>
      <c r="BX49" s="7">
        <f t="shared" si="95"/>
        <v>0</v>
      </c>
      <c r="BY49" s="7">
        <f t="shared" si="95"/>
        <v>0</v>
      </c>
      <c r="BZ49" s="7">
        <f t="shared" si="95"/>
        <v>0</v>
      </c>
      <c r="CA49" s="7">
        <f t="shared" si="95"/>
        <v>0</v>
      </c>
      <c r="CB49" s="7">
        <f t="shared" si="95"/>
        <v>0</v>
      </c>
      <c r="CC49" s="7">
        <f t="shared" ref="CC49:CF49" si="96">CC48</f>
        <v>1</v>
      </c>
      <c r="CD49" s="7">
        <f t="shared" si="96"/>
        <v>0</v>
      </c>
      <c r="CE49" s="7">
        <f t="shared" si="96"/>
        <v>0</v>
      </c>
      <c r="CF49" s="7">
        <f t="shared" si="96"/>
        <v>0</v>
      </c>
    </row>
    <row r="50" spans="1:84" x14ac:dyDescent="0.3">
      <c r="A50" s="7">
        <f t="shared" si="68"/>
        <v>3</v>
      </c>
      <c r="B50" s="7">
        <f t="shared" si="68"/>
        <v>2</v>
      </c>
      <c r="C50" s="7">
        <f t="shared" si="68"/>
        <v>0</v>
      </c>
      <c r="D50" s="7">
        <f t="shared" si="68"/>
        <v>1</v>
      </c>
      <c r="E50" s="7">
        <f t="shared" si="68"/>
        <v>0</v>
      </c>
      <c r="F50" s="7">
        <f t="shared" si="68"/>
        <v>0</v>
      </c>
      <c r="G50" s="7">
        <f t="shared" si="68"/>
        <v>0</v>
      </c>
      <c r="H50" s="7">
        <f t="shared" si="68"/>
        <v>0</v>
      </c>
      <c r="I50" s="7">
        <f t="shared" si="68"/>
        <v>0</v>
      </c>
      <c r="J50" s="7">
        <f t="shared" si="68"/>
        <v>3</v>
      </c>
      <c r="K50" s="7">
        <f t="shared" si="68"/>
        <v>2</v>
      </c>
      <c r="L50" s="7">
        <f t="shared" si="68"/>
        <v>0</v>
      </c>
      <c r="M50" s="7">
        <f t="shared" si="68"/>
        <v>0</v>
      </c>
      <c r="N50" s="7">
        <f t="shared" si="68"/>
        <v>0</v>
      </c>
      <c r="O50" s="7">
        <f t="shared" si="68"/>
        <v>2</v>
      </c>
      <c r="P50" s="7">
        <f t="shared" si="68"/>
        <v>0</v>
      </c>
      <c r="Q50" s="7">
        <f t="shared" ref="Q50:CB50" si="97">Q49</f>
        <v>2</v>
      </c>
      <c r="R50" s="7">
        <f t="shared" si="97"/>
        <v>0</v>
      </c>
      <c r="S50" s="7">
        <f t="shared" si="97"/>
        <v>3</v>
      </c>
      <c r="T50" s="7">
        <f t="shared" si="97"/>
        <v>0</v>
      </c>
      <c r="U50" s="7">
        <f t="shared" si="97"/>
        <v>0</v>
      </c>
      <c r="V50" s="7">
        <f t="shared" si="97"/>
        <v>2</v>
      </c>
      <c r="W50" s="7">
        <f t="shared" si="97"/>
        <v>3</v>
      </c>
      <c r="X50" s="7">
        <f t="shared" si="97"/>
        <v>0</v>
      </c>
      <c r="Y50" s="7">
        <f t="shared" si="97"/>
        <v>0</v>
      </c>
      <c r="Z50" s="7">
        <f t="shared" si="97"/>
        <v>2</v>
      </c>
      <c r="AA50" s="7">
        <f t="shared" si="97"/>
        <v>0</v>
      </c>
      <c r="AB50" s="7">
        <f t="shared" si="97"/>
        <v>0</v>
      </c>
      <c r="AC50" s="7">
        <f t="shared" si="97"/>
        <v>0</v>
      </c>
      <c r="AD50" s="7">
        <f t="shared" si="97"/>
        <v>0</v>
      </c>
      <c r="AE50" s="7">
        <f t="shared" si="97"/>
        <v>0</v>
      </c>
      <c r="AF50" s="7">
        <f t="shared" si="97"/>
        <v>0</v>
      </c>
      <c r="AG50" s="7">
        <f t="shared" si="97"/>
        <v>0</v>
      </c>
      <c r="AH50" s="7">
        <f t="shared" si="97"/>
        <v>0</v>
      </c>
      <c r="AI50" s="7">
        <f t="shared" si="97"/>
        <v>0</v>
      </c>
      <c r="AJ50" s="7">
        <f t="shared" si="97"/>
        <v>1</v>
      </c>
      <c r="AK50" s="7">
        <f t="shared" si="97"/>
        <v>0</v>
      </c>
      <c r="AL50" s="7">
        <f t="shared" si="97"/>
        <v>2</v>
      </c>
      <c r="AM50" s="7">
        <f t="shared" si="97"/>
        <v>3</v>
      </c>
      <c r="AN50" s="7">
        <f t="shared" si="97"/>
        <v>0</v>
      </c>
      <c r="AO50" s="7">
        <f t="shared" si="97"/>
        <v>0</v>
      </c>
      <c r="AP50" s="7">
        <f t="shared" si="97"/>
        <v>0</v>
      </c>
      <c r="AQ50" s="7">
        <f t="shared" si="97"/>
        <v>0</v>
      </c>
      <c r="AR50" s="7">
        <f t="shared" si="97"/>
        <v>0</v>
      </c>
      <c r="AS50" s="7">
        <f t="shared" si="97"/>
        <v>0</v>
      </c>
      <c r="AT50" s="7">
        <f t="shared" si="97"/>
        <v>0</v>
      </c>
      <c r="AU50" s="7">
        <f t="shared" si="97"/>
        <v>0</v>
      </c>
      <c r="AV50" s="7">
        <f t="shared" si="97"/>
        <v>0</v>
      </c>
      <c r="AW50" s="7">
        <f t="shared" si="97"/>
        <v>0</v>
      </c>
      <c r="AX50" s="7">
        <f t="shared" si="97"/>
        <v>0</v>
      </c>
      <c r="AY50" s="7">
        <f t="shared" si="97"/>
        <v>1</v>
      </c>
      <c r="AZ50" s="7">
        <f t="shared" si="97"/>
        <v>0</v>
      </c>
      <c r="BA50" s="7">
        <f t="shared" si="97"/>
        <v>0</v>
      </c>
      <c r="BB50" s="7">
        <f t="shared" si="97"/>
        <v>2</v>
      </c>
      <c r="BC50" s="7">
        <f t="shared" si="97"/>
        <v>0</v>
      </c>
      <c r="BD50" s="7">
        <f t="shared" si="97"/>
        <v>0</v>
      </c>
      <c r="BE50" s="7">
        <f t="shared" si="97"/>
        <v>0</v>
      </c>
      <c r="BF50" s="7">
        <f t="shared" si="97"/>
        <v>0</v>
      </c>
      <c r="BG50" s="7">
        <f t="shared" si="97"/>
        <v>0</v>
      </c>
      <c r="BH50" s="7">
        <f t="shared" si="97"/>
        <v>0</v>
      </c>
      <c r="BI50" s="7">
        <f t="shared" si="97"/>
        <v>1</v>
      </c>
      <c r="BJ50" s="7">
        <f t="shared" si="97"/>
        <v>0</v>
      </c>
      <c r="BK50" s="7">
        <f t="shared" si="97"/>
        <v>0</v>
      </c>
      <c r="BL50" s="7">
        <f t="shared" si="97"/>
        <v>0</v>
      </c>
      <c r="BM50" s="7">
        <f t="shared" si="97"/>
        <v>1</v>
      </c>
      <c r="BN50" s="7">
        <f t="shared" si="97"/>
        <v>0</v>
      </c>
      <c r="BO50" s="7">
        <f t="shared" si="97"/>
        <v>0</v>
      </c>
      <c r="BP50" s="7">
        <f t="shared" si="97"/>
        <v>0</v>
      </c>
      <c r="BQ50" s="7">
        <f t="shared" si="97"/>
        <v>0</v>
      </c>
      <c r="BR50" s="7">
        <f t="shared" si="97"/>
        <v>0</v>
      </c>
      <c r="BS50" s="7">
        <f t="shared" si="97"/>
        <v>0</v>
      </c>
      <c r="BT50" s="7">
        <f t="shared" si="97"/>
        <v>0</v>
      </c>
      <c r="BU50" s="7">
        <f t="shared" si="97"/>
        <v>0</v>
      </c>
      <c r="BV50" s="7">
        <f t="shared" si="97"/>
        <v>0</v>
      </c>
      <c r="BW50" s="7">
        <f t="shared" si="97"/>
        <v>0</v>
      </c>
      <c r="BX50" s="7">
        <f t="shared" si="97"/>
        <v>0</v>
      </c>
      <c r="BY50" s="7">
        <f t="shared" si="97"/>
        <v>0</v>
      </c>
      <c r="BZ50" s="7">
        <f t="shared" si="97"/>
        <v>0</v>
      </c>
      <c r="CA50" s="7">
        <f t="shared" si="97"/>
        <v>0</v>
      </c>
      <c r="CB50" s="7">
        <f t="shared" si="97"/>
        <v>0</v>
      </c>
      <c r="CC50" s="7">
        <f t="shared" ref="CC50:CF50" si="98">CC49</f>
        <v>1</v>
      </c>
      <c r="CD50" s="7">
        <f t="shared" si="98"/>
        <v>0</v>
      </c>
      <c r="CE50" s="7">
        <f t="shared" si="98"/>
        <v>0</v>
      </c>
      <c r="CF50" s="7">
        <f t="shared" si="98"/>
        <v>0</v>
      </c>
    </row>
    <row r="51" spans="1:84" x14ac:dyDescent="0.3">
      <c r="A51" s="7">
        <f t="shared" si="68"/>
        <v>3</v>
      </c>
      <c r="B51" s="7">
        <f t="shared" si="68"/>
        <v>2</v>
      </c>
      <c r="C51" s="7">
        <f t="shared" si="68"/>
        <v>0</v>
      </c>
      <c r="D51" s="7">
        <f t="shared" si="68"/>
        <v>1</v>
      </c>
      <c r="E51" s="7">
        <f t="shared" si="68"/>
        <v>0</v>
      </c>
      <c r="F51" s="7">
        <f t="shared" si="68"/>
        <v>0</v>
      </c>
      <c r="G51" s="7">
        <f t="shared" si="68"/>
        <v>0</v>
      </c>
      <c r="H51" s="7">
        <f t="shared" si="68"/>
        <v>0</v>
      </c>
      <c r="I51" s="7">
        <f t="shared" si="68"/>
        <v>0</v>
      </c>
      <c r="J51" s="7">
        <f t="shared" si="68"/>
        <v>3</v>
      </c>
      <c r="K51" s="7">
        <f t="shared" si="68"/>
        <v>2</v>
      </c>
      <c r="L51" s="7">
        <f t="shared" si="68"/>
        <v>0</v>
      </c>
      <c r="M51" s="7">
        <f t="shared" si="68"/>
        <v>0</v>
      </c>
      <c r="N51" s="7">
        <f t="shared" si="68"/>
        <v>0</v>
      </c>
      <c r="O51" s="7">
        <f t="shared" si="68"/>
        <v>2</v>
      </c>
      <c r="P51" s="7">
        <f t="shared" ref="P51:CA51" si="99">P50</f>
        <v>0</v>
      </c>
      <c r="Q51" s="7">
        <f t="shared" si="99"/>
        <v>2</v>
      </c>
      <c r="R51" s="7">
        <f t="shared" si="99"/>
        <v>0</v>
      </c>
      <c r="S51" s="7">
        <f t="shared" si="99"/>
        <v>3</v>
      </c>
      <c r="T51" s="7">
        <f t="shared" si="99"/>
        <v>0</v>
      </c>
      <c r="U51" s="7">
        <f t="shared" si="99"/>
        <v>0</v>
      </c>
      <c r="V51" s="7">
        <f t="shared" si="99"/>
        <v>2</v>
      </c>
      <c r="W51" s="7">
        <f t="shared" si="99"/>
        <v>3</v>
      </c>
      <c r="X51" s="7">
        <f t="shared" si="99"/>
        <v>0</v>
      </c>
      <c r="Y51" s="7">
        <f t="shared" si="99"/>
        <v>0</v>
      </c>
      <c r="Z51" s="7">
        <f t="shared" si="99"/>
        <v>2</v>
      </c>
      <c r="AA51" s="7">
        <f t="shared" si="99"/>
        <v>0</v>
      </c>
      <c r="AB51" s="7">
        <f t="shared" si="99"/>
        <v>0</v>
      </c>
      <c r="AC51" s="7">
        <f t="shared" si="99"/>
        <v>0</v>
      </c>
      <c r="AD51" s="7">
        <f t="shared" si="99"/>
        <v>0</v>
      </c>
      <c r="AE51" s="7">
        <f t="shared" si="99"/>
        <v>0</v>
      </c>
      <c r="AF51" s="7">
        <f t="shared" si="99"/>
        <v>0</v>
      </c>
      <c r="AG51" s="7">
        <f t="shared" si="99"/>
        <v>0</v>
      </c>
      <c r="AH51" s="7">
        <f t="shared" si="99"/>
        <v>0</v>
      </c>
      <c r="AI51" s="7">
        <f t="shared" si="99"/>
        <v>0</v>
      </c>
      <c r="AJ51" s="7">
        <f t="shared" si="99"/>
        <v>1</v>
      </c>
      <c r="AK51" s="7">
        <f t="shared" si="99"/>
        <v>0</v>
      </c>
      <c r="AL51" s="7">
        <f t="shared" si="99"/>
        <v>2</v>
      </c>
      <c r="AM51" s="7">
        <f t="shared" si="99"/>
        <v>3</v>
      </c>
      <c r="AN51" s="7">
        <f t="shared" si="99"/>
        <v>0</v>
      </c>
      <c r="AO51" s="7">
        <f t="shared" si="99"/>
        <v>0</v>
      </c>
      <c r="AP51" s="7">
        <f t="shared" si="99"/>
        <v>0</v>
      </c>
      <c r="AQ51" s="7">
        <f t="shared" si="99"/>
        <v>0</v>
      </c>
      <c r="AR51" s="7">
        <f t="shared" si="99"/>
        <v>0</v>
      </c>
      <c r="AS51" s="7">
        <f t="shared" si="99"/>
        <v>0</v>
      </c>
      <c r="AT51" s="7">
        <f t="shared" si="99"/>
        <v>0</v>
      </c>
      <c r="AU51" s="7">
        <f t="shared" si="99"/>
        <v>0</v>
      </c>
      <c r="AV51" s="7">
        <f t="shared" si="99"/>
        <v>0</v>
      </c>
      <c r="AW51" s="7">
        <f t="shared" si="99"/>
        <v>0</v>
      </c>
      <c r="AX51" s="7">
        <f t="shared" si="99"/>
        <v>0</v>
      </c>
      <c r="AY51" s="7">
        <f t="shared" si="99"/>
        <v>1</v>
      </c>
      <c r="AZ51" s="7">
        <f t="shared" si="99"/>
        <v>0</v>
      </c>
      <c r="BA51" s="7">
        <f t="shared" si="99"/>
        <v>0</v>
      </c>
      <c r="BB51" s="7">
        <f t="shared" si="99"/>
        <v>2</v>
      </c>
      <c r="BC51" s="7">
        <f t="shared" si="99"/>
        <v>0</v>
      </c>
      <c r="BD51" s="7">
        <f t="shared" si="99"/>
        <v>0</v>
      </c>
      <c r="BE51" s="7">
        <f t="shared" si="99"/>
        <v>0</v>
      </c>
      <c r="BF51" s="7">
        <f t="shared" si="99"/>
        <v>0</v>
      </c>
      <c r="BG51" s="7">
        <f t="shared" si="99"/>
        <v>0</v>
      </c>
      <c r="BH51" s="7">
        <f t="shared" si="99"/>
        <v>0</v>
      </c>
      <c r="BI51" s="7">
        <f t="shared" si="99"/>
        <v>1</v>
      </c>
      <c r="BJ51" s="7">
        <f t="shared" si="99"/>
        <v>0</v>
      </c>
      <c r="BK51" s="7">
        <f t="shared" si="99"/>
        <v>0</v>
      </c>
      <c r="BL51" s="7">
        <f t="shared" si="99"/>
        <v>0</v>
      </c>
      <c r="BM51" s="7">
        <f t="shared" si="99"/>
        <v>1</v>
      </c>
      <c r="BN51" s="7">
        <f t="shared" si="99"/>
        <v>0</v>
      </c>
      <c r="BO51" s="7">
        <f t="shared" si="99"/>
        <v>0</v>
      </c>
      <c r="BP51" s="7">
        <f t="shared" si="99"/>
        <v>0</v>
      </c>
      <c r="BQ51" s="7">
        <f t="shared" si="99"/>
        <v>0</v>
      </c>
      <c r="BR51" s="7">
        <f t="shared" si="99"/>
        <v>0</v>
      </c>
      <c r="BS51" s="7">
        <f t="shared" si="99"/>
        <v>0</v>
      </c>
      <c r="BT51" s="7">
        <f t="shared" si="99"/>
        <v>0</v>
      </c>
      <c r="BU51" s="7">
        <f t="shared" si="99"/>
        <v>0</v>
      </c>
      <c r="BV51" s="7">
        <f t="shared" si="99"/>
        <v>0</v>
      </c>
      <c r="BW51" s="7">
        <f t="shared" si="99"/>
        <v>0</v>
      </c>
      <c r="BX51" s="7">
        <f t="shared" si="99"/>
        <v>0</v>
      </c>
      <c r="BY51" s="7">
        <f t="shared" si="99"/>
        <v>0</v>
      </c>
      <c r="BZ51" s="7">
        <f t="shared" si="99"/>
        <v>0</v>
      </c>
      <c r="CA51" s="7">
        <f t="shared" si="99"/>
        <v>0</v>
      </c>
      <c r="CB51" s="7">
        <f t="shared" ref="CB51:CF51" si="100">CB50</f>
        <v>0</v>
      </c>
      <c r="CC51" s="7">
        <f t="shared" si="100"/>
        <v>1</v>
      </c>
      <c r="CD51" s="7">
        <f t="shared" si="100"/>
        <v>0</v>
      </c>
      <c r="CE51" s="7">
        <f t="shared" si="100"/>
        <v>0</v>
      </c>
      <c r="CF51" s="7">
        <f t="shared" si="100"/>
        <v>0</v>
      </c>
    </row>
    <row r="52" spans="1:84" x14ac:dyDescent="0.3">
      <c r="A52" s="7">
        <f t="shared" ref="A52:P67" si="101">A51</f>
        <v>3</v>
      </c>
      <c r="B52" s="7">
        <f t="shared" si="101"/>
        <v>2</v>
      </c>
      <c r="C52" s="7">
        <f t="shared" si="101"/>
        <v>0</v>
      </c>
      <c r="D52" s="7">
        <f t="shared" si="101"/>
        <v>1</v>
      </c>
      <c r="E52" s="7">
        <f t="shared" si="101"/>
        <v>0</v>
      </c>
      <c r="F52" s="7">
        <f t="shared" si="101"/>
        <v>0</v>
      </c>
      <c r="G52" s="7">
        <f t="shared" si="101"/>
        <v>0</v>
      </c>
      <c r="H52" s="7">
        <f t="shared" si="101"/>
        <v>0</v>
      </c>
      <c r="I52" s="7">
        <f t="shared" si="101"/>
        <v>0</v>
      </c>
      <c r="J52" s="7">
        <f t="shared" si="101"/>
        <v>3</v>
      </c>
      <c r="K52" s="7">
        <f t="shared" si="101"/>
        <v>2</v>
      </c>
      <c r="L52" s="7">
        <f t="shared" si="101"/>
        <v>0</v>
      </c>
      <c r="M52" s="7">
        <f t="shared" si="101"/>
        <v>0</v>
      </c>
      <c r="N52" s="7">
        <f t="shared" si="101"/>
        <v>0</v>
      </c>
      <c r="O52" s="7">
        <f t="shared" si="101"/>
        <v>2</v>
      </c>
      <c r="P52" s="7">
        <f t="shared" si="101"/>
        <v>0</v>
      </c>
      <c r="Q52" s="7">
        <f t="shared" ref="Q52:CB52" si="102">Q51</f>
        <v>2</v>
      </c>
      <c r="R52" s="7">
        <f t="shared" si="102"/>
        <v>0</v>
      </c>
      <c r="S52" s="7">
        <f t="shared" si="102"/>
        <v>3</v>
      </c>
      <c r="T52" s="7">
        <f t="shared" si="102"/>
        <v>0</v>
      </c>
      <c r="U52" s="7">
        <f t="shared" si="102"/>
        <v>0</v>
      </c>
      <c r="V52" s="7">
        <f t="shared" si="102"/>
        <v>2</v>
      </c>
      <c r="W52" s="7">
        <f t="shared" si="102"/>
        <v>3</v>
      </c>
      <c r="X52" s="7">
        <f t="shared" si="102"/>
        <v>0</v>
      </c>
      <c r="Y52" s="7">
        <f t="shared" si="102"/>
        <v>0</v>
      </c>
      <c r="Z52" s="7">
        <f t="shared" si="102"/>
        <v>2</v>
      </c>
      <c r="AA52" s="7">
        <f t="shared" si="102"/>
        <v>0</v>
      </c>
      <c r="AB52" s="7">
        <f t="shared" si="102"/>
        <v>0</v>
      </c>
      <c r="AC52" s="7">
        <f t="shared" si="102"/>
        <v>0</v>
      </c>
      <c r="AD52" s="7">
        <f t="shared" si="102"/>
        <v>0</v>
      </c>
      <c r="AE52" s="7">
        <f t="shared" si="102"/>
        <v>0</v>
      </c>
      <c r="AF52" s="7">
        <f t="shared" si="102"/>
        <v>0</v>
      </c>
      <c r="AG52" s="7">
        <f t="shared" si="102"/>
        <v>0</v>
      </c>
      <c r="AH52" s="7">
        <f t="shared" si="102"/>
        <v>0</v>
      </c>
      <c r="AI52" s="7">
        <f t="shared" si="102"/>
        <v>0</v>
      </c>
      <c r="AJ52" s="7">
        <f t="shared" si="102"/>
        <v>1</v>
      </c>
      <c r="AK52" s="7">
        <f t="shared" si="102"/>
        <v>0</v>
      </c>
      <c r="AL52" s="7">
        <f t="shared" si="102"/>
        <v>2</v>
      </c>
      <c r="AM52" s="7">
        <f t="shared" si="102"/>
        <v>3</v>
      </c>
      <c r="AN52" s="7">
        <f t="shared" si="102"/>
        <v>0</v>
      </c>
      <c r="AO52" s="7">
        <f t="shared" si="102"/>
        <v>0</v>
      </c>
      <c r="AP52" s="7">
        <f t="shared" si="102"/>
        <v>0</v>
      </c>
      <c r="AQ52" s="7">
        <f t="shared" si="102"/>
        <v>0</v>
      </c>
      <c r="AR52" s="7">
        <f t="shared" si="102"/>
        <v>0</v>
      </c>
      <c r="AS52" s="7">
        <f t="shared" si="102"/>
        <v>0</v>
      </c>
      <c r="AT52" s="7">
        <f t="shared" si="102"/>
        <v>0</v>
      </c>
      <c r="AU52" s="7">
        <f t="shared" si="102"/>
        <v>0</v>
      </c>
      <c r="AV52" s="7">
        <f t="shared" si="102"/>
        <v>0</v>
      </c>
      <c r="AW52" s="7">
        <f t="shared" si="102"/>
        <v>0</v>
      </c>
      <c r="AX52" s="7">
        <f t="shared" si="102"/>
        <v>0</v>
      </c>
      <c r="AY52" s="7">
        <f t="shared" si="102"/>
        <v>1</v>
      </c>
      <c r="AZ52" s="7">
        <f t="shared" si="102"/>
        <v>0</v>
      </c>
      <c r="BA52" s="7">
        <f t="shared" si="102"/>
        <v>0</v>
      </c>
      <c r="BB52" s="7">
        <f t="shared" si="102"/>
        <v>2</v>
      </c>
      <c r="BC52" s="7">
        <f t="shared" si="102"/>
        <v>0</v>
      </c>
      <c r="BD52" s="7">
        <f t="shared" si="102"/>
        <v>0</v>
      </c>
      <c r="BE52" s="7">
        <f t="shared" si="102"/>
        <v>0</v>
      </c>
      <c r="BF52" s="7">
        <f t="shared" si="102"/>
        <v>0</v>
      </c>
      <c r="BG52" s="7">
        <f t="shared" si="102"/>
        <v>0</v>
      </c>
      <c r="BH52" s="7">
        <f t="shared" si="102"/>
        <v>0</v>
      </c>
      <c r="BI52" s="7">
        <f t="shared" si="102"/>
        <v>1</v>
      </c>
      <c r="BJ52" s="7">
        <f t="shared" si="102"/>
        <v>0</v>
      </c>
      <c r="BK52" s="7">
        <f t="shared" si="102"/>
        <v>0</v>
      </c>
      <c r="BL52" s="7">
        <f t="shared" si="102"/>
        <v>0</v>
      </c>
      <c r="BM52" s="7">
        <f t="shared" si="102"/>
        <v>1</v>
      </c>
      <c r="BN52" s="7">
        <f t="shared" si="102"/>
        <v>0</v>
      </c>
      <c r="BO52" s="7">
        <f t="shared" si="102"/>
        <v>0</v>
      </c>
      <c r="BP52" s="7">
        <f t="shared" si="102"/>
        <v>0</v>
      </c>
      <c r="BQ52" s="7">
        <f t="shared" si="102"/>
        <v>0</v>
      </c>
      <c r="BR52" s="7">
        <f t="shared" si="102"/>
        <v>0</v>
      </c>
      <c r="BS52" s="7">
        <f t="shared" si="102"/>
        <v>0</v>
      </c>
      <c r="BT52" s="7">
        <f t="shared" si="102"/>
        <v>0</v>
      </c>
      <c r="BU52" s="7">
        <f t="shared" si="102"/>
        <v>0</v>
      </c>
      <c r="BV52" s="7">
        <f t="shared" si="102"/>
        <v>0</v>
      </c>
      <c r="BW52" s="7">
        <f t="shared" si="102"/>
        <v>0</v>
      </c>
      <c r="BX52" s="7">
        <f t="shared" si="102"/>
        <v>0</v>
      </c>
      <c r="BY52" s="7">
        <f t="shared" si="102"/>
        <v>0</v>
      </c>
      <c r="BZ52" s="7">
        <f t="shared" si="102"/>
        <v>0</v>
      </c>
      <c r="CA52" s="7">
        <f t="shared" si="102"/>
        <v>0</v>
      </c>
      <c r="CB52" s="7">
        <f t="shared" si="102"/>
        <v>0</v>
      </c>
      <c r="CC52" s="7">
        <f t="shared" ref="CC52:CF52" si="103">CC51</f>
        <v>1</v>
      </c>
      <c r="CD52" s="7">
        <f t="shared" si="103"/>
        <v>0</v>
      </c>
      <c r="CE52" s="7">
        <f t="shared" si="103"/>
        <v>0</v>
      </c>
      <c r="CF52" s="7">
        <f t="shared" si="103"/>
        <v>0</v>
      </c>
    </row>
    <row r="53" spans="1:84" x14ac:dyDescent="0.3">
      <c r="A53" s="7">
        <f t="shared" si="101"/>
        <v>3</v>
      </c>
      <c r="B53" s="7">
        <f t="shared" si="101"/>
        <v>2</v>
      </c>
      <c r="C53" s="7">
        <f t="shared" si="101"/>
        <v>0</v>
      </c>
      <c r="D53" s="7">
        <f t="shared" si="101"/>
        <v>1</v>
      </c>
      <c r="E53" s="7">
        <f t="shared" si="101"/>
        <v>0</v>
      </c>
      <c r="F53" s="7">
        <f t="shared" si="101"/>
        <v>0</v>
      </c>
      <c r="G53" s="7">
        <f t="shared" si="101"/>
        <v>0</v>
      </c>
      <c r="H53" s="7">
        <f t="shared" si="101"/>
        <v>0</v>
      </c>
      <c r="I53" s="7">
        <f t="shared" si="101"/>
        <v>0</v>
      </c>
      <c r="J53" s="7">
        <f t="shared" si="101"/>
        <v>3</v>
      </c>
      <c r="K53" s="7">
        <f t="shared" si="101"/>
        <v>2</v>
      </c>
      <c r="L53" s="7">
        <f t="shared" si="101"/>
        <v>0</v>
      </c>
      <c r="M53" s="7">
        <f t="shared" si="101"/>
        <v>0</v>
      </c>
      <c r="N53" s="7">
        <f t="shared" si="101"/>
        <v>0</v>
      </c>
      <c r="O53" s="7">
        <f t="shared" si="101"/>
        <v>2</v>
      </c>
      <c r="P53" s="7">
        <f t="shared" si="101"/>
        <v>0</v>
      </c>
      <c r="Q53" s="7">
        <f t="shared" ref="Q53:CB53" si="104">Q52</f>
        <v>2</v>
      </c>
      <c r="R53" s="7">
        <f t="shared" si="104"/>
        <v>0</v>
      </c>
      <c r="S53" s="7">
        <f t="shared" si="104"/>
        <v>3</v>
      </c>
      <c r="T53" s="7">
        <f t="shared" si="104"/>
        <v>0</v>
      </c>
      <c r="U53" s="7">
        <f t="shared" si="104"/>
        <v>0</v>
      </c>
      <c r="V53" s="7">
        <f t="shared" si="104"/>
        <v>2</v>
      </c>
      <c r="W53" s="7">
        <f t="shared" si="104"/>
        <v>3</v>
      </c>
      <c r="X53" s="7">
        <f t="shared" si="104"/>
        <v>0</v>
      </c>
      <c r="Y53" s="7">
        <f t="shared" si="104"/>
        <v>0</v>
      </c>
      <c r="Z53" s="7">
        <f t="shared" si="104"/>
        <v>2</v>
      </c>
      <c r="AA53" s="7">
        <f t="shared" si="104"/>
        <v>0</v>
      </c>
      <c r="AB53" s="7">
        <f t="shared" si="104"/>
        <v>0</v>
      </c>
      <c r="AC53" s="7">
        <f t="shared" si="104"/>
        <v>0</v>
      </c>
      <c r="AD53" s="7">
        <f t="shared" si="104"/>
        <v>0</v>
      </c>
      <c r="AE53" s="7">
        <f t="shared" si="104"/>
        <v>0</v>
      </c>
      <c r="AF53" s="7">
        <f t="shared" si="104"/>
        <v>0</v>
      </c>
      <c r="AG53" s="7">
        <f t="shared" si="104"/>
        <v>0</v>
      </c>
      <c r="AH53" s="7">
        <f t="shared" si="104"/>
        <v>0</v>
      </c>
      <c r="AI53" s="7">
        <f t="shared" si="104"/>
        <v>0</v>
      </c>
      <c r="AJ53" s="7">
        <f t="shared" si="104"/>
        <v>1</v>
      </c>
      <c r="AK53" s="7">
        <f t="shared" si="104"/>
        <v>0</v>
      </c>
      <c r="AL53" s="7">
        <f t="shared" si="104"/>
        <v>2</v>
      </c>
      <c r="AM53" s="7">
        <f t="shared" si="104"/>
        <v>3</v>
      </c>
      <c r="AN53" s="7">
        <f t="shared" si="104"/>
        <v>0</v>
      </c>
      <c r="AO53" s="7">
        <f t="shared" si="104"/>
        <v>0</v>
      </c>
      <c r="AP53" s="7">
        <f t="shared" si="104"/>
        <v>0</v>
      </c>
      <c r="AQ53" s="7">
        <f t="shared" si="104"/>
        <v>0</v>
      </c>
      <c r="AR53" s="7">
        <f t="shared" si="104"/>
        <v>0</v>
      </c>
      <c r="AS53" s="7">
        <f t="shared" si="104"/>
        <v>0</v>
      </c>
      <c r="AT53" s="7">
        <f t="shared" si="104"/>
        <v>0</v>
      </c>
      <c r="AU53" s="7">
        <f t="shared" si="104"/>
        <v>0</v>
      </c>
      <c r="AV53" s="7">
        <f t="shared" si="104"/>
        <v>0</v>
      </c>
      <c r="AW53" s="7">
        <f t="shared" si="104"/>
        <v>0</v>
      </c>
      <c r="AX53" s="7">
        <f t="shared" si="104"/>
        <v>0</v>
      </c>
      <c r="AY53" s="7">
        <f t="shared" si="104"/>
        <v>1</v>
      </c>
      <c r="AZ53" s="7">
        <f t="shared" si="104"/>
        <v>0</v>
      </c>
      <c r="BA53" s="7">
        <f t="shared" si="104"/>
        <v>0</v>
      </c>
      <c r="BB53" s="7">
        <f t="shared" si="104"/>
        <v>2</v>
      </c>
      <c r="BC53" s="7">
        <f t="shared" si="104"/>
        <v>0</v>
      </c>
      <c r="BD53" s="7">
        <f t="shared" si="104"/>
        <v>0</v>
      </c>
      <c r="BE53" s="7">
        <f t="shared" si="104"/>
        <v>0</v>
      </c>
      <c r="BF53" s="7">
        <f t="shared" si="104"/>
        <v>0</v>
      </c>
      <c r="BG53" s="7">
        <f t="shared" si="104"/>
        <v>0</v>
      </c>
      <c r="BH53" s="7">
        <f t="shared" si="104"/>
        <v>0</v>
      </c>
      <c r="BI53" s="7">
        <f t="shared" si="104"/>
        <v>1</v>
      </c>
      <c r="BJ53" s="7">
        <f t="shared" si="104"/>
        <v>0</v>
      </c>
      <c r="BK53" s="7">
        <f t="shared" si="104"/>
        <v>0</v>
      </c>
      <c r="BL53" s="7">
        <f t="shared" si="104"/>
        <v>0</v>
      </c>
      <c r="BM53" s="7">
        <f t="shared" si="104"/>
        <v>1</v>
      </c>
      <c r="BN53" s="7">
        <f t="shared" si="104"/>
        <v>0</v>
      </c>
      <c r="BO53" s="7">
        <f t="shared" si="104"/>
        <v>0</v>
      </c>
      <c r="BP53" s="7">
        <f t="shared" si="104"/>
        <v>0</v>
      </c>
      <c r="BQ53" s="7">
        <f t="shared" si="104"/>
        <v>0</v>
      </c>
      <c r="BR53" s="7">
        <f t="shared" si="104"/>
        <v>0</v>
      </c>
      <c r="BS53" s="7">
        <f t="shared" si="104"/>
        <v>0</v>
      </c>
      <c r="BT53" s="7">
        <f t="shared" si="104"/>
        <v>0</v>
      </c>
      <c r="BU53" s="7">
        <f t="shared" si="104"/>
        <v>0</v>
      </c>
      <c r="BV53" s="7">
        <f t="shared" si="104"/>
        <v>0</v>
      </c>
      <c r="BW53" s="7">
        <f t="shared" si="104"/>
        <v>0</v>
      </c>
      <c r="BX53" s="7">
        <f t="shared" si="104"/>
        <v>0</v>
      </c>
      <c r="BY53" s="7">
        <f t="shared" si="104"/>
        <v>0</v>
      </c>
      <c r="BZ53" s="7">
        <f t="shared" si="104"/>
        <v>0</v>
      </c>
      <c r="CA53" s="7">
        <f t="shared" si="104"/>
        <v>0</v>
      </c>
      <c r="CB53" s="7">
        <f t="shared" si="104"/>
        <v>0</v>
      </c>
      <c r="CC53" s="7">
        <f t="shared" ref="CC53:CF53" si="105">CC52</f>
        <v>1</v>
      </c>
      <c r="CD53" s="7">
        <f t="shared" si="105"/>
        <v>0</v>
      </c>
      <c r="CE53" s="7">
        <f t="shared" si="105"/>
        <v>0</v>
      </c>
      <c r="CF53" s="7">
        <f t="shared" si="105"/>
        <v>0</v>
      </c>
    </row>
    <row r="54" spans="1:84" x14ac:dyDescent="0.3">
      <c r="A54" s="7">
        <f t="shared" si="101"/>
        <v>3</v>
      </c>
      <c r="B54" s="7">
        <f t="shared" si="101"/>
        <v>2</v>
      </c>
      <c r="C54" s="7">
        <f t="shared" si="101"/>
        <v>0</v>
      </c>
      <c r="D54" s="7">
        <f t="shared" si="101"/>
        <v>1</v>
      </c>
      <c r="E54" s="7">
        <f t="shared" si="101"/>
        <v>0</v>
      </c>
      <c r="F54" s="7">
        <f t="shared" si="101"/>
        <v>0</v>
      </c>
      <c r="G54" s="7">
        <f t="shared" si="101"/>
        <v>0</v>
      </c>
      <c r="H54" s="7">
        <f t="shared" si="101"/>
        <v>0</v>
      </c>
      <c r="I54" s="7">
        <f t="shared" si="101"/>
        <v>0</v>
      </c>
      <c r="J54" s="7">
        <f t="shared" si="101"/>
        <v>3</v>
      </c>
      <c r="K54" s="7">
        <f t="shared" si="101"/>
        <v>2</v>
      </c>
      <c r="L54" s="7">
        <f t="shared" si="101"/>
        <v>0</v>
      </c>
      <c r="M54" s="7">
        <f t="shared" si="101"/>
        <v>0</v>
      </c>
      <c r="N54" s="7">
        <f t="shared" si="101"/>
        <v>0</v>
      </c>
      <c r="O54" s="7">
        <f t="shared" si="101"/>
        <v>2</v>
      </c>
      <c r="P54" s="7">
        <f t="shared" si="101"/>
        <v>0</v>
      </c>
      <c r="Q54" s="7">
        <f t="shared" ref="Q54:CB54" si="106">Q53</f>
        <v>2</v>
      </c>
      <c r="R54" s="7">
        <f t="shared" si="106"/>
        <v>0</v>
      </c>
      <c r="S54" s="7">
        <f t="shared" si="106"/>
        <v>3</v>
      </c>
      <c r="T54" s="7">
        <f t="shared" si="106"/>
        <v>0</v>
      </c>
      <c r="U54" s="7">
        <f t="shared" si="106"/>
        <v>0</v>
      </c>
      <c r="V54" s="7">
        <f t="shared" si="106"/>
        <v>2</v>
      </c>
      <c r="W54" s="7">
        <f t="shared" si="106"/>
        <v>3</v>
      </c>
      <c r="X54" s="7">
        <f t="shared" si="106"/>
        <v>0</v>
      </c>
      <c r="Y54" s="7">
        <f t="shared" si="106"/>
        <v>0</v>
      </c>
      <c r="Z54" s="7">
        <f t="shared" si="106"/>
        <v>2</v>
      </c>
      <c r="AA54" s="7">
        <f t="shared" si="106"/>
        <v>0</v>
      </c>
      <c r="AB54" s="7">
        <f t="shared" si="106"/>
        <v>0</v>
      </c>
      <c r="AC54" s="7">
        <f t="shared" si="106"/>
        <v>0</v>
      </c>
      <c r="AD54" s="7">
        <f t="shared" si="106"/>
        <v>0</v>
      </c>
      <c r="AE54" s="7">
        <f t="shared" si="106"/>
        <v>0</v>
      </c>
      <c r="AF54" s="7">
        <f t="shared" si="106"/>
        <v>0</v>
      </c>
      <c r="AG54" s="7">
        <f t="shared" si="106"/>
        <v>0</v>
      </c>
      <c r="AH54" s="7">
        <f t="shared" si="106"/>
        <v>0</v>
      </c>
      <c r="AI54" s="7">
        <f t="shared" si="106"/>
        <v>0</v>
      </c>
      <c r="AJ54" s="7">
        <f t="shared" si="106"/>
        <v>1</v>
      </c>
      <c r="AK54" s="7">
        <f t="shared" si="106"/>
        <v>0</v>
      </c>
      <c r="AL54" s="7">
        <f t="shared" si="106"/>
        <v>2</v>
      </c>
      <c r="AM54" s="7">
        <f t="shared" si="106"/>
        <v>3</v>
      </c>
      <c r="AN54" s="7">
        <f t="shared" si="106"/>
        <v>0</v>
      </c>
      <c r="AO54" s="7">
        <f t="shared" si="106"/>
        <v>0</v>
      </c>
      <c r="AP54" s="7">
        <f t="shared" si="106"/>
        <v>0</v>
      </c>
      <c r="AQ54" s="7">
        <f t="shared" si="106"/>
        <v>0</v>
      </c>
      <c r="AR54" s="7">
        <f t="shared" si="106"/>
        <v>0</v>
      </c>
      <c r="AS54" s="7">
        <f t="shared" si="106"/>
        <v>0</v>
      </c>
      <c r="AT54" s="7">
        <f t="shared" si="106"/>
        <v>0</v>
      </c>
      <c r="AU54" s="7">
        <f t="shared" si="106"/>
        <v>0</v>
      </c>
      <c r="AV54" s="7">
        <f t="shared" si="106"/>
        <v>0</v>
      </c>
      <c r="AW54" s="7">
        <f t="shared" si="106"/>
        <v>0</v>
      </c>
      <c r="AX54" s="7">
        <f t="shared" si="106"/>
        <v>0</v>
      </c>
      <c r="AY54" s="7">
        <f t="shared" si="106"/>
        <v>1</v>
      </c>
      <c r="AZ54" s="7">
        <f t="shared" si="106"/>
        <v>0</v>
      </c>
      <c r="BA54" s="7">
        <f t="shared" si="106"/>
        <v>0</v>
      </c>
      <c r="BB54" s="7">
        <f t="shared" si="106"/>
        <v>2</v>
      </c>
      <c r="BC54" s="7">
        <f t="shared" si="106"/>
        <v>0</v>
      </c>
      <c r="BD54" s="7">
        <f t="shared" si="106"/>
        <v>0</v>
      </c>
      <c r="BE54" s="7">
        <f t="shared" si="106"/>
        <v>0</v>
      </c>
      <c r="BF54" s="7">
        <f t="shared" si="106"/>
        <v>0</v>
      </c>
      <c r="BG54" s="7">
        <f t="shared" si="106"/>
        <v>0</v>
      </c>
      <c r="BH54" s="7">
        <f t="shared" si="106"/>
        <v>0</v>
      </c>
      <c r="BI54" s="7">
        <f t="shared" si="106"/>
        <v>1</v>
      </c>
      <c r="BJ54" s="7">
        <f t="shared" si="106"/>
        <v>0</v>
      </c>
      <c r="BK54" s="7">
        <f t="shared" si="106"/>
        <v>0</v>
      </c>
      <c r="BL54" s="7">
        <f t="shared" si="106"/>
        <v>0</v>
      </c>
      <c r="BM54" s="7">
        <f t="shared" si="106"/>
        <v>1</v>
      </c>
      <c r="BN54" s="7">
        <f t="shared" si="106"/>
        <v>0</v>
      </c>
      <c r="BO54" s="7">
        <f t="shared" si="106"/>
        <v>0</v>
      </c>
      <c r="BP54" s="7">
        <f t="shared" si="106"/>
        <v>0</v>
      </c>
      <c r="BQ54" s="7">
        <f t="shared" si="106"/>
        <v>0</v>
      </c>
      <c r="BR54" s="7">
        <f t="shared" si="106"/>
        <v>0</v>
      </c>
      <c r="BS54" s="7">
        <f t="shared" si="106"/>
        <v>0</v>
      </c>
      <c r="BT54" s="7">
        <f t="shared" si="106"/>
        <v>0</v>
      </c>
      <c r="BU54" s="7">
        <f t="shared" si="106"/>
        <v>0</v>
      </c>
      <c r="BV54" s="7">
        <f t="shared" si="106"/>
        <v>0</v>
      </c>
      <c r="BW54" s="7">
        <f t="shared" si="106"/>
        <v>0</v>
      </c>
      <c r="BX54" s="7">
        <f t="shared" si="106"/>
        <v>0</v>
      </c>
      <c r="BY54" s="7">
        <f t="shared" si="106"/>
        <v>0</v>
      </c>
      <c r="BZ54" s="7">
        <f t="shared" si="106"/>
        <v>0</v>
      </c>
      <c r="CA54" s="7">
        <f t="shared" si="106"/>
        <v>0</v>
      </c>
      <c r="CB54" s="7">
        <f t="shared" si="106"/>
        <v>0</v>
      </c>
      <c r="CC54" s="7">
        <f t="shared" ref="CC54:CF54" si="107">CC53</f>
        <v>1</v>
      </c>
      <c r="CD54" s="7">
        <f t="shared" si="107"/>
        <v>0</v>
      </c>
      <c r="CE54" s="7">
        <f t="shared" si="107"/>
        <v>0</v>
      </c>
      <c r="CF54" s="7">
        <f t="shared" si="107"/>
        <v>0</v>
      </c>
    </row>
    <row r="55" spans="1:84" x14ac:dyDescent="0.3">
      <c r="A55" s="7">
        <f t="shared" si="101"/>
        <v>3</v>
      </c>
      <c r="B55" s="7">
        <f t="shared" si="101"/>
        <v>2</v>
      </c>
      <c r="C55" s="7">
        <f t="shared" si="101"/>
        <v>0</v>
      </c>
      <c r="D55" s="7">
        <f t="shared" si="101"/>
        <v>1</v>
      </c>
      <c r="E55" s="7">
        <f t="shared" si="101"/>
        <v>0</v>
      </c>
      <c r="F55" s="7">
        <f t="shared" si="101"/>
        <v>0</v>
      </c>
      <c r="G55" s="7">
        <f t="shared" si="101"/>
        <v>0</v>
      </c>
      <c r="H55" s="7">
        <f t="shared" si="101"/>
        <v>0</v>
      </c>
      <c r="I55" s="7">
        <f t="shared" si="101"/>
        <v>0</v>
      </c>
      <c r="J55" s="7">
        <f t="shared" si="101"/>
        <v>3</v>
      </c>
      <c r="K55" s="7">
        <f t="shared" si="101"/>
        <v>2</v>
      </c>
      <c r="L55" s="7">
        <f t="shared" si="101"/>
        <v>0</v>
      </c>
      <c r="M55" s="7">
        <f t="shared" si="101"/>
        <v>0</v>
      </c>
      <c r="N55" s="7">
        <f t="shared" si="101"/>
        <v>0</v>
      </c>
      <c r="O55" s="7">
        <f t="shared" si="101"/>
        <v>2</v>
      </c>
      <c r="P55" s="7">
        <f t="shared" si="101"/>
        <v>0</v>
      </c>
      <c r="Q55" s="7">
        <f t="shared" ref="Q55:CB55" si="108">Q54</f>
        <v>2</v>
      </c>
      <c r="R55" s="7">
        <f t="shared" si="108"/>
        <v>0</v>
      </c>
      <c r="S55" s="7">
        <f t="shared" si="108"/>
        <v>3</v>
      </c>
      <c r="T55" s="7">
        <f t="shared" si="108"/>
        <v>0</v>
      </c>
      <c r="U55" s="7">
        <f t="shared" si="108"/>
        <v>0</v>
      </c>
      <c r="V55" s="7">
        <f t="shared" si="108"/>
        <v>2</v>
      </c>
      <c r="W55" s="7">
        <f t="shared" si="108"/>
        <v>3</v>
      </c>
      <c r="X55" s="7">
        <f t="shared" si="108"/>
        <v>0</v>
      </c>
      <c r="Y55" s="7">
        <f t="shared" si="108"/>
        <v>0</v>
      </c>
      <c r="Z55" s="7">
        <f t="shared" si="108"/>
        <v>2</v>
      </c>
      <c r="AA55" s="7">
        <f t="shared" si="108"/>
        <v>0</v>
      </c>
      <c r="AB55" s="7">
        <f t="shared" si="108"/>
        <v>0</v>
      </c>
      <c r="AC55" s="7">
        <f t="shared" si="108"/>
        <v>0</v>
      </c>
      <c r="AD55" s="7">
        <f t="shared" si="108"/>
        <v>0</v>
      </c>
      <c r="AE55" s="7">
        <f t="shared" si="108"/>
        <v>0</v>
      </c>
      <c r="AF55" s="7">
        <f t="shared" si="108"/>
        <v>0</v>
      </c>
      <c r="AG55" s="7">
        <f t="shared" si="108"/>
        <v>0</v>
      </c>
      <c r="AH55" s="7">
        <f t="shared" si="108"/>
        <v>0</v>
      </c>
      <c r="AI55" s="7">
        <f t="shared" si="108"/>
        <v>0</v>
      </c>
      <c r="AJ55" s="7">
        <f t="shared" si="108"/>
        <v>1</v>
      </c>
      <c r="AK55" s="7">
        <f t="shared" si="108"/>
        <v>0</v>
      </c>
      <c r="AL55" s="7">
        <f t="shared" si="108"/>
        <v>2</v>
      </c>
      <c r="AM55" s="7">
        <f t="shared" si="108"/>
        <v>3</v>
      </c>
      <c r="AN55" s="7">
        <f t="shared" si="108"/>
        <v>0</v>
      </c>
      <c r="AO55" s="7">
        <f t="shared" si="108"/>
        <v>0</v>
      </c>
      <c r="AP55" s="7">
        <f t="shared" si="108"/>
        <v>0</v>
      </c>
      <c r="AQ55" s="7">
        <f t="shared" si="108"/>
        <v>0</v>
      </c>
      <c r="AR55" s="7">
        <f t="shared" si="108"/>
        <v>0</v>
      </c>
      <c r="AS55" s="7">
        <f t="shared" si="108"/>
        <v>0</v>
      </c>
      <c r="AT55" s="7">
        <f t="shared" si="108"/>
        <v>0</v>
      </c>
      <c r="AU55" s="7">
        <f t="shared" si="108"/>
        <v>0</v>
      </c>
      <c r="AV55" s="7">
        <f t="shared" si="108"/>
        <v>0</v>
      </c>
      <c r="AW55" s="7">
        <f t="shared" si="108"/>
        <v>0</v>
      </c>
      <c r="AX55" s="7">
        <f t="shared" si="108"/>
        <v>0</v>
      </c>
      <c r="AY55" s="7">
        <f t="shared" si="108"/>
        <v>1</v>
      </c>
      <c r="AZ55" s="7">
        <f t="shared" si="108"/>
        <v>0</v>
      </c>
      <c r="BA55" s="7">
        <f t="shared" si="108"/>
        <v>0</v>
      </c>
      <c r="BB55" s="7">
        <f t="shared" si="108"/>
        <v>2</v>
      </c>
      <c r="BC55" s="7">
        <f t="shared" si="108"/>
        <v>0</v>
      </c>
      <c r="BD55" s="7">
        <f t="shared" si="108"/>
        <v>0</v>
      </c>
      <c r="BE55" s="7">
        <f t="shared" si="108"/>
        <v>0</v>
      </c>
      <c r="BF55" s="7">
        <f t="shared" si="108"/>
        <v>0</v>
      </c>
      <c r="BG55" s="7">
        <f t="shared" si="108"/>
        <v>0</v>
      </c>
      <c r="BH55" s="7">
        <f t="shared" si="108"/>
        <v>0</v>
      </c>
      <c r="BI55" s="7">
        <f t="shared" si="108"/>
        <v>1</v>
      </c>
      <c r="BJ55" s="7">
        <f t="shared" si="108"/>
        <v>0</v>
      </c>
      <c r="BK55" s="7">
        <f t="shared" si="108"/>
        <v>0</v>
      </c>
      <c r="BL55" s="7">
        <f t="shared" si="108"/>
        <v>0</v>
      </c>
      <c r="BM55" s="7">
        <f t="shared" si="108"/>
        <v>1</v>
      </c>
      <c r="BN55" s="7">
        <f t="shared" si="108"/>
        <v>0</v>
      </c>
      <c r="BO55" s="7">
        <f t="shared" si="108"/>
        <v>0</v>
      </c>
      <c r="BP55" s="7">
        <f t="shared" si="108"/>
        <v>0</v>
      </c>
      <c r="BQ55" s="7">
        <f t="shared" si="108"/>
        <v>0</v>
      </c>
      <c r="BR55" s="7">
        <f t="shared" si="108"/>
        <v>0</v>
      </c>
      <c r="BS55" s="7">
        <f t="shared" si="108"/>
        <v>0</v>
      </c>
      <c r="BT55" s="7">
        <f t="shared" si="108"/>
        <v>0</v>
      </c>
      <c r="BU55" s="7">
        <f t="shared" si="108"/>
        <v>0</v>
      </c>
      <c r="BV55" s="7">
        <f t="shared" si="108"/>
        <v>0</v>
      </c>
      <c r="BW55" s="7">
        <f t="shared" si="108"/>
        <v>0</v>
      </c>
      <c r="BX55" s="7">
        <f t="shared" si="108"/>
        <v>0</v>
      </c>
      <c r="BY55" s="7">
        <f t="shared" si="108"/>
        <v>0</v>
      </c>
      <c r="BZ55" s="7">
        <f t="shared" si="108"/>
        <v>0</v>
      </c>
      <c r="CA55" s="7">
        <f t="shared" si="108"/>
        <v>0</v>
      </c>
      <c r="CB55" s="7">
        <f t="shared" si="108"/>
        <v>0</v>
      </c>
      <c r="CC55" s="7">
        <f t="shared" ref="CC55:CF55" si="109">CC54</f>
        <v>1</v>
      </c>
      <c r="CD55" s="7">
        <f t="shared" si="109"/>
        <v>0</v>
      </c>
      <c r="CE55" s="7">
        <f t="shared" si="109"/>
        <v>0</v>
      </c>
      <c r="CF55" s="7">
        <f t="shared" si="109"/>
        <v>0</v>
      </c>
    </row>
    <row r="56" spans="1:84" x14ac:dyDescent="0.3">
      <c r="A56" s="7">
        <f t="shared" si="101"/>
        <v>3</v>
      </c>
      <c r="B56" s="7">
        <f t="shared" si="101"/>
        <v>2</v>
      </c>
      <c r="C56" s="7">
        <f t="shared" si="101"/>
        <v>0</v>
      </c>
      <c r="D56" s="7">
        <f t="shared" si="101"/>
        <v>1</v>
      </c>
      <c r="E56" s="7">
        <f t="shared" si="101"/>
        <v>0</v>
      </c>
      <c r="F56" s="7">
        <f t="shared" si="101"/>
        <v>0</v>
      </c>
      <c r="G56" s="7">
        <f t="shared" si="101"/>
        <v>0</v>
      </c>
      <c r="H56" s="7">
        <f t="shared" si="101"/>
        <v>0</v>
      </c>
      <c r="I56" s="7">
        <f t="shared" si="101"/>
        <v>0</v>
      </c>
      <c r="J56" s="7">
        <f t="shared" si="101"/>
        <v>3</v>
      </c>
      <c r="K56" s="7">
        <f t="shared" si="101"/>
        <v>2</v>
      </c>
      <c r="L56" s="7">
        <f t="shared" si="101"/>
        <v>0</v>
      </c>
      <c r="M56" s="7">
        <f t="shared" si="101"/>
        <v>0</v>
      </c>
      <c r="N56" s="7">
        <f t="shared" si="101"/>
        <v>0</v>
      </c>
      <c r="O56" s="7">
        <f t="shared" si="101"/>
        <v>2</v>
      </c>
      <c r="P56" s="7">
        <f t="shared" si="101"/>
        <v>0</v>
      </c>
      <c r="Q56" s="7">
        <f t="shared" ref="Q56:CB56" si="110">Q55</f>
        <v>2</v>
      </c>
      <c r="R56" s="7">
        <f t="shared" si="110"/>
        <v>0</v>
      </c>
      <c r="S56" s="7">
        <f t="shared" si="110"/>
        <v>3</v>
      </c>
      <c r="T56" s="7">
        <f t="shared" si="110"/>
        <v>0</v>
      </c>
      <c r="U56" s="7">
        <f t="shared" si="110"/>
        <v>0</v>
      </c>
      <c r="V56" s="7">
        <f t="shared" si="110"/>
        <v>2</v>
      </c>
      <c r="W56" s="7">
        <f t="shared" si="110"/>
        <v>3</v>
      </c>
      <c r="X56" s="7">
        <f t="shared" si="110"/>
        <v>0</v>
      </c>
      <c r="Y56" s="7">
        <f t="shared" si="110"/>
        <v>0</v>
      </c>
      <c r="Z56" s="7">
        <f t="shared" si="110"/>
        <v>2</v>
      </c>
      <c r="AA56" s="7">
        <f t="shared" si="110"/>
        <v>0</v>
      </c>
      <c r="AB56" s="7">
        <f t="shared" si="110"/>
        <v>0</v>
      </c>
      <c r="AC56" s="7">
        <f t="shared" si="110"/>
        <v>0</v>
      </c>
      <c r="AD56" s="7">
        <f t="shared" si="110"/>
        <v>0</v>
      </c>
      <c r="AE56" s="7">
        <f t="shared" si="110"/>
        <v>0</v>
      </c>
      <c r="AF56" s="7">
        <f t="shared" si="110"/>
        <v>0</v>
      </c>
      <c r="AG56" s="7">
        <f t="shared" si="110"/>
        <v>0</v>
      </c>
      <c r="AH56" s="7">
        <f t="shared" si="110"/>
        <v>0</v>
      </c>
      <c r="AI56" s="7">
        <f t="shared" si="110"/>
        <v>0</v>
      </c>
      <c r="AJ56" s="7">
        <f t="shared" si="110"/>
        <v>1</v>
      </c>
      <c r="AK56" s="7">
        <f t="shared" si="110"/>
        <v>0</v>
      </c>
      <c r="AL56" s="7">
        <f t="shared" si="110"/>
        <v>2</v>
      </c>
      <c r="AM56" s="7">
        <f t="shared" si="110"/>
        <v>3</v>
      </c>
      <c r="AN56" s="7">
        <f t="shared" si="110"/>
        <v>0</v>
      </c>
      <c r="AO56" s="7">
        <f t="shared" si="110"/>
        <v>0</v>
      </c>
      <c r="AP56" s="7">
        <f t="shared" si="110"/>
        <v>0</v>
      </c>
      <c r="AQ56" s="7">
        <f t="shared" si="110"/>
        <v>0</v>
      </c>
      <c r="AR56" s="7">
        <f t="shared" si="110"/>
        <v>0</v>
      </c>
      <c r="AS56" s="7">
        <f t="shared" si="110"/>
        <v>0</v>
      </c>
      <c r="AT56" s="7">
        <f t="shared" si="110"/>
        <v>0</v>
      </c>
      <c r="AU56" s="7">
        <f t="shared" si="110"/>
        <v>0</v>
      </c>
      <c r="AV56" s="7">
        <f t="shared" si="110"/>
        <v>0</v>
      </c>
      <c r="AW56" s="7">
        <f t="shared" si="110"/>
        <v>0</v>
      </c>
      <c r="AX56" s="7">
        <f t="shared" si="110"/>
        <v>0</v>
      </c>
      <c r="AY56" s="7">
        <f t="shared" si="110"/>
        <v>1</v>
      </c>
      <c r="AZ56" s="7">
        <f t="shared" si="110"/>
        <v>0</v>
      </c>
      <c r="BA56" s="7">
        <f t="shared" si="110"/>
        <v>0</v>
      </c>
      <c r="BB56" s="7">
        <f t="shared" si="110"/>
        <v>2</v>
      </c>
      <c r="BC56" s="7">
        <f t="shared" si="110"/>
        <v>0</v>
      </c>
      <c r="BD56" s="7">
        <f t="shared" si="110"/>
        <v>0</v>
      </c>
      <c r="BE56" s="7">
        <f t="shared" si="110"/>
        <v>0</v>
      </c>
      <c r="BF56" s="7">
        <f t="shared" si="110"/>
        <v>0</v>
      </c>
      <c r="BG56" s="7">
        <f t="shared" si="110"/>
        <v>0</v>
      </c>
      <c r="BH56" s="7">
        <f t="shared" si="110"/>
        <v>0</v>
      </c>
      <c r="BI56" s="7">
        <f t="shared" si="110"/>
        <v>1</v>
      </c>
      <c r="BJ56" s="7">
        <f t="shared" si="110"/>
        <v>0</v>
      </c>
      <c r="BK56" s="7">
        <f t="shared" si="110"/>
        <v>0</v>
      </c>
      <c r="BL56" s="7">
        <f t="shared" si="110"/>
        <v>0</v>
      </c>
      <c r="BM56" s="7">
        <f t="shared" si="110"/>
        <v>1</v>
      </c>
      <c r="BN56" s="7">
        <f t="shared" si="110"/>
        <v>0</v>
      </c>
      <c r="BO56" s="7">
        <f t="shared" si="110"/>
        <v>0</v>
      </c>
      <c r="BP56" s="7">
        <f t="shared" si="110"/>
        <v>0</v>
      </c>
      <c r="BQ56" s="7">
        <f t="shared" si="110"/>
        <v>0</v>
      </c>
      <c r="BR56" s="7">
        <f t="shared" si="110"/>
        <v>0</v>
      </c>
      <c r="BS56" s="7">
        <f t="shared" si="110"/>
        <v>0</v>
      </c>
      <c r="BT56" s="7">
        <f t="shared" si="110"/>
        <v>0</v>
      </c>
      <c r="BU56" s="7">
        <f t="shared" si="110"/>
        <v>0</v>
      </c>
      <c r="BV56" s="7">
        <f t="shared" si="110"/>
        <v>0</v>
      </c>
      <c r="BW56" s="7">
        <f t="shared" si="110"/>
        <v>0</v>
      </c>
      <c r="BX56" s="7">
        <f t="shared" si="110"/>
        <v>0</v>
      </c>
      <c r="BY56" s="7">
        <f t="shared" si="110"/>
        <v>0</v>
      </c>
      <c r="BZ56" s="7">
        <f t="shared" si="110"/>
        <v>0</v>
      </c>
      <c r="CA56" s="7">
        <f t="shared" si="110"/>
        <v>0</v>
      </c>
      <c r="CB56" s="7">
        <f t="shared" si="110"/>
        <v>0</v>
      </c>
      <c r="CC56" s="7">
        <f t="shared" ref="CC56:CF56" si="111">CC55</f>
        <v>1</v>
      </c>
      <c r="CD56" s="7">
        <f t="shared" si="111"/>
        <v>0</v>
      </c>
      <c r="CE56" s="7">
        <f t="shared" si="111"/>
        <v>0</v>
      </c>
      <c r="CF56" s="7">
        <f t="shared" si="111"/>
        <v>0</v>
      </c>
    </row>
    <row r="57" spans="1:84" x14ac:dyDescent="0.3">
      <c r="A57" s="7">
        <f t="shared" si="101"/>
        <v>3</v>
      </c>
      <c r="B57" s="7">
        <f t="shared" si="101"/>
        <v>2</v>
      </c>
      <c r="C57" s="7">
        <f t="shared" si="101"/>
        <v>0</v>
      </c>
      <c r="D57" s="7">
        <f t="shared" si="101"/>
        <v>1</v>
      </c>
      <c r="E57" s="7">
        <f t="shared" si="101"/>
        <v>0</v>
      </c>
      <c r="F57" s="7">
        <f t="shared" si="101"/>
        <v>0</v>
      </c>
      <c r="G57" s="7">
        <f t="shared" si="101"/>
        <v>0</v>
      </c>
      <c r="H57" s="7">
        <f t="shared" si="101"/>
        <v>0</v>
      </c>
      <c r="I57" s="7">
        <f t="shared" si="101"/>
        <v>0</v>
      </c>
      <c r="J57" s="7">
        <f t="shared" si="101"/>
        <v>3</v>
      </c>
      <c r="K57" s="7">
        <f t="shared" si="101"/>
        <v>2</v>
      </c>
      <c r="L57" s="7">
        <f t="shared" si="101"/>
        <v>0</v>
      </c>
      <c r="M57" s="7">
        <f t="shared" si="101"/>
        <v>0</v>
      </c>
      <c r="N57" s="7">
        <f t="shared" si="101"/>
        <v>0</v>
      </c>
      <c r="O57" s="7">
        <f t="shared" si="101"/>
        <v>2</v>
      </c>
      <c r="P57" s="7">
        <f t="shared" si="101"/>
        <v>0</v>
      </c>
      <c r="Q57" s="7">
        <f t="shared" ref="Q57:CB57" si="112">Q56</f>
        <v>2</v>
      </c>
      <c r="R57" s="7">
        <f t="shared" si="112"/>
        <v>0</v>
      </c>
      <c r="S57" s="7">
        <f t="shared" si="112"/>
        <v>3</v>
      </c>
      <c r="T57" s="7">
        <f t="shared" si="112"/>
        <v>0</v>
      </c>
      <c r="U57" s="7">
        <f t="shared" si="112"/>
        <v>0</v>
      </c>
      <c r="V57" s="7">
        <f t="shared" si="112"/>
        <v>2</v>
      </c>
      <c r="W57" s="7">
        <f t="shared" si="112"/>
        <v>3</v>
      </c>
      <c r="X57" s="7">
        <f t="shared" si="112"/>
        <v>0</v>
      </c>
      <c r="Y57" s="7">
        <f t="shared" si="112"/>
        <v>0</v>
      </c>
      <c r="Z57" s="7">
        <f t="shared" si="112"/>
        <v>2</v>
      </c>
      <c r="AA57" s="7">
        <f t="shared" si="112"/>
        <v>0</v>
      </c>
      <c r="AB57" s="7">
        <f t="shared" si="112"/>
        <v>0</v>
      </c>
      <c r="AC57" s="7">
        <f t="shared" si="112"/>
        <v>0</v>
      </c>
      <c r="AD57" s="7">
        <f t="shared" si="112"/>
        <v>0</v>
      </c>
      <c r="AE57" s="7">
        <f t="shared" si="112"/>
        <v>0</v>
      </c>
      <c r="AF57" s="7">
        <f t="shared" si="112"/>
        <v>0</v>
      </c>
      <c r="AG57" s="7">
        <f t="shared" si="112"/>
        <v>0</v>
      </c>
      <c r="AH57" s="7">
        <f t="shared" si="112"/>
        <v>0</v>
      </c>
      <c r="AI57" s="7">
        <f t="shared" si="112"/>
        <v>0</v>
      </c>
      <c r="AJ57" s="7">
        <f t="shared" si="112"/>
        <v>1</v>
      </c>
      <c r="AK57" s="7">
        <f t="shared" si="112"/>
        <v>0</v>
      </c>
      <c r="AL57" s="7">
        <f t="shared" si="112"/>
        <v>2</v>
      </c>
      <c r="AM57" s="7">
        <f t="shared" si="112"/>
        <v>3</v>
      </c>
      <c r="AN57" s="7">
        <f t="shared" si="112"/>
        <v>0</v>
      </c>
      <c r="AO57" s="7">
        <f t="shared" si="112"/>
        <v>0</v>
      </c>
      <c r="AP57" s="7">
        <f t="shared" si="112"/>
        <v>0</v>
      </c>
      <c r="AQ57" s="7">
        <f t="shared" si="112"/>
        <v>0</v>
      </c>
      <c r="AR57" s="7">
        <f t="shared" si="112"/>
        <v>0</v>
      </c>
      <c r="AS57" s="7">
        <f t="shared" si="112"/>
        <v>0</v>
      </c>
      <c r="AT57" s="7">
        <f t="shared" si="112"/>
        <v>0</v>
      </c>
      <c r="AU57" s="7">
        <f t="shared" si="112"/>
        <v>0</v>
      </c>
      <c r="AV57" s="7">
        <f t="shared" si="112"/>
        <v>0</v>
      </c>
      <c r="AW57" s="7">
        <f t="shared" si="112"/>
        <v>0</v>
      </c>
      <c r="AX57" s="7">
        <f t="shared" si="112"/>
        <v>0</v>
      </c>
      <c r="AY57" s="7">
        <f t="shared" si="112"/>
        <v>1</v>
      </c>
      <c r="AZ57" s="7">
        <f t="shared" si="112"/>
        <v>0</v>
      </c>
      <c r="BA57" s="7">
        <f t="shared" si="112"/>
        <v>0</v>
      </c>
      <c r="BB57" s="7">
        <f t="shared" si="112"/>
        <v>2</v>
      </c>
      <c r="BC57" s="7">
        <f t="shared" si="112"/>
        <v>0</v>
      </c>
      <c r="BD57" s="7">
        <f t="shared" si="112"/>
        <v>0</v>
      </c>
      <c r="BE57" s="7">
        <f t="shared" si="112"/>
        <v>0</v>
      </c>
      <c r="BF57" s="7">
        <f t="shared" si="112"/>
        <v>0</v>
      </c>
      <c r="BG57" s="7">
        <f t="shared" si="112"/>
        <v>0</v>
      </c>
      <c r="BH57" s="7">
        <f t="shared" si="112"/>
        <v>0</v>
      </c>
      <c r="BI57" s="7">
        <f t="shared" si="112"/>
        <v>1</v>
      </c>
      <c r="BJ57" s="7">
        <f t="shared" si="112"/>
        <v>0</v>
      </c>
      <c r="BK57" s="7">
        <f t="shared" si="112"/>
        <v>0</v>
      </c>
      <c r="BL57" s="7">
        <f t="shared" si="112"/>
        <v>0</v>
      </c>
      <c r="BM57" s="7">
        <f t="shared" si="112"/>
        <v>1</v>
      </c>
      <c r="BN57" s="7">
        <f t="shared" si="112"/>
        <v>0</v>
      </c>
      <c r="BO57" s="7">
        <f t="shared" si="112"/>
        <v>0</v>
      </c>
      <c r="BP57" s="7">
        <f t="shared" si="112"/>
        <v>0</v>
      </c>
      <c r="BQ57" s="7">
        <f t="shared" si="112"/>
        <v>0</v>
      </c>
      <c r="BR57" s="7">
        <f t="shared" si="112"/>
        <v>0</v>
      </c>
      <c r="BS57" s="7">
        <f t="shared" si="112"/>
        <v>0</v>
      </c>
      <c r="BT57" s="7">
        <f t="shared" si="112"/>
        <v>0</v>
      </c>
      <c r="BU57" s="7">
        <f t="shared" si="112"/>
        <v>0</v>
      </c>
      <c r="BV57" s="7">
        <f t="shared" si="112"/>
        <v>0</v>
      </c>
      <c r="BW57" s="7">
        <f t="shared" si="112"/>
        <v>0</v>
      </c>
      <c r="BX57" s="7">
        <f t="shared" si="112"/>
        <v>0</v>
      </c>
      <c r="BY57" s="7">
        <f t="shared" si="112"/>
        <v>0</v>
      </c>
      <c r="BZ57" s="7">
        <f t="shared" si="112"/>
        <v>0</v>
      </c>
      <c r="CA57" s="7">
        <f t="shared" si="112"/>
        <v>0</v>
      </c>
      <c r="CB57" s="7">
        <f t="shared" si="112"/>
        <v>0</v>
      </c>
      <c r="CC57" s="7">
        <f t="shared" ref="CC57:CF57" si="113">CC56</f>
        <v>1</v>
      </c>
      <c r="CD57" s="7">
        <f t="shared" si="113"/>
        <v>0</v>
      </c>
      <c r="CE57" s="7">
        <f t="shared" si="113"/>
        <v>0</v>
      </c>
      <c r="CF57" s="7">
        <f t="shared" si="113"/>
        <v>0</v>
      </c>
    </row>
    <row r="58" spans="1:84" x14ac:dyDescent="0.3">
      <c r="A58" s="7">
        <f t="shared" si="101"/>
        <v>3</v>
      </c>
      <c r="B58" s="7">
        <f t="shared" si="101"/>
        <v>2</v>
      </c>
      <c r="C58" s="7">
        <f t="shared" si="101"/>
        <v>0</v>
      </c>
      <c r="D58" s="7">
        <f t="shared" si="101"/>
        <v>1</v>
      </c>
      <c r="E58" s="7">
        <f t="shared" si="101"/>
        <v>0</v>
      </c>
      <c r="F58" s="7">
        <f t="shared" si="101"/>
        <v>0</v>
      </c>
      <c r="G58" s="7">
        <f t="shared" si="101"/>
        <v>0</v>
      </c>
      <c r="H58" s="7">
        <f t="shared" si="101"/>
        <v>0</v>
      </c>
      <c r="I58" s="7">
        <f t="shared" si="101"/>
        <v>0</v>
      </c>
      <c r="J58" s="7">
        <f t="shared" si="101"/>
        <v>3</v>
      </c>
      <c r="K58" s="7">
        <f t="shared" si="101"/>
        <v>2</v>
      </c>
      <c r="L58" s="7">
        <f t="shared" si="101"/>
        <v>0</v>
      </c>
      <c r="M58" s="7">
        <f t="shared" si="101"/>
        <v>0</v>
      </c>
      <c r="N58" s="7">
        <f t="shared" si="101"/>
        <v>0</v>
      </c>
      <c r="O58" s="7">
        <f t="shared" si="101"/>
        <v>2</v>
      </c>
      <c r="P58" s="7">
        <f t="shared" si="101"/>
        <v>0</v>
      </c>
      <c r="Q58" s="7">
        <f t="shared" ref="Q58:CB58" si="114">Q57</f>
        <v>2</v>
      </c>
      <c r="R58" s="7">
        <f t="shared" si="114"/>
        <v>0</v>
      </c>
      <c r="S58" s="7">
        <f t="shared" si="114"/>
        <v>3</v>
      </c>
      <c r="T58" s="7">
        <f t="shared" si="114"/>
        <v>0</v>
      </c>
      <c r="U58" s="7">
        <f t="shared" si="114"/>
        <v>0</v>
      </c>
      <c r="V58" s="7">
        <f t="shared" si="114"/>
        <v>2</v>
      </c>
      <c r="W58" s="7">
        <f t="shared" si="114"/>
        <v>3</v>
      </c>
      <c r="X58" s="7">
        <f t="shared" si="114"/>
        <v>0</v>
      </c>
      <c r="Y58" s="7">
        <f t="shared" si="114"/>
        <v>0</v>
      </c>
      <c r="Z58" s="7">
        <f t="shared" si="114"/>
        <v>2</v>
      </c>
      <c r="AA58" s="7">
        <f t="shared" si="114"/>
        <v>0</v>
      </c>
      <c r="AB58" s="7">
        <f t="shared" si="114"/>
        <v>0</v>
      </c>
      <c r="AC58" s="7">
        <f t="shared" si="114"/>
        <v>0</v>
      </c>
      <c r="AD58" s="7">
        <f t="shared" si="114"/>
        <v>0</v>
      </c>
      <c r="AE58" s="7">
        <f t="shared" si="114"/>
        <v>0</v>
      </c>
      <c r="AF58" s="7">
        <f t="shared" si="114"/>
        <v>0</v>
      </c>
      <c r="AG58" s="7">
        <f t="shared" si="114"/>
        <v>0</v>
      </c>
      <c r="AH58" s="7">
        <f t="shared" si="114"/>
        <v>0</v>
      </c>
      <c r="AI58" s="7">
        <f t="shared" si="114"/>
        <v>0</v>
      </c>
      <c r="AJ58" s="7">
        <f t="shared" si="114"/>
        <v>1</v>
      </c>
      <c r="AK58" s="7">
        <f t="shared" si="114"/>
        <v>0</v>
      </c>
      <c r="AL58" s="7">
        <f t="shared" si="114"/>
        <v>2</v>
      </c>
      <c r="AM58" s="7">
        <f t="shared" si="114"/>
        <v>3</v>
      </c>
      <c r="AN58" s="7">
        <f t="shared" si="114"/>
        <v>0</v>
      </c>
      <c r="AO58" s="7">
        <f t="shared" si="114"/>
        <v>0</v>
      </c>
      <c r="AP58" s="7">
        <f t="shared" si="114"/>
        <v>0</v>
      </c>
      <c r="AQ58" s="7">
        <f t="shared" si="114"/>
        <v>0</v>
      </c>
      <c r="AR58" s="7">
        <f t="shared" si="114"/>
        <v>0</v>
      </c>
      <c r="AS58" s="7">
        <f t="shared" si="114"/>
        <v>0</v>
      </c>
      <c r="AT58" s="7">
        <f t="shared" si="114"/>
        <v>0</v>
      </c>
      <c r="AU58" s="7">
        <f t="shared" si="114"/>
        <v>0</v>
      </c>
      <c r="AV58" s="7">
        <f t="shared" si="114"/>
        <v>0</v>
      </c>
      <c r="AW58" s="7">
        <f t="shared" si="114"/>
        <v>0</v>
      </c>
      <c r="AX58" s="7">
        <f t="shared" si="114"/>
        <v>0</v>
      </c>
      <c r="AY58" s="7">
        <f t="shared" si="114"/>
        <v>1</v>
      </c>
      <c r="AZ58" s="7">
        <f t="shared" si="114"/>
        <v>0</v>
      </c>
      <c r="BA58" s="7">
        <f t="shared" si="114"/>
        <v>0</v>
      </c>
      <c r="BB58" s="7">
        <f t="shared" si="114"/>
        <v>2</v>
      </c>
      <c r="BC58" s="7">
        <f t="shared" si="114"/>
        <v>0</v>
      </c>
      <c r="BD58" s="7">
        <f t="shared" si="114"/>
        <v>0</v>
      </c>
      <c r="BE58" s="7">
        <f t="shared" si="114"/>
        <v>0</v>
      </c>
      <c r="BF58" s="7">
        <f t="shared" si="114"/>
        <v>0</v>
      </c>
      <c r="BG58" s="7">
        <f t="shared" si="114"/>
        <v>0</v>
      </c>
      <c r="BH58" s="7">
        <f t="shared" si="114"/>
        <v>0</v>
      </c>
      <c r="BI58" s="7">
        <f t="shared" si="114"/>
        <v>1</v>
      </c>
      <c r="BJ58" s="7">
        <f t="shared" si="114"/>
        <v>0</v>
      </c>
      <c r="BK58" s="7">
        <f t="shared" si="114"/>
        <v>0</v>
      </c>
      <c r="BL58" s="7">
        <f t="shared" si="114"/>
        <v>0</v>
      </c>
      <c r="BM58" s="7">
        <f t="shared" si="114"/>
        <v>1</v>
      </c>
      <c r="BN58" s="7">
        <f t="shared" si="114"/>
        <v>0</v>
      </c>
      <c r="BO58" s="7">
        <f t="shared" si="114"/>
        <v>0</v>
      </c>
      <c r="BP58" s="7">
        <f t="shared" si="114"/>
        <v>0</v>
      </c>
      <c r="BQ58" s="7">
        <f t="shared" si="114"/>
        <v>0</v>
      </c>
      <c r="BR58" s="7">
        <f t="shared" si="114"/>
        <v>0</v>
      </c>
      <c r="BS58" s="7">
        <f t="shared" si="114"/>
        <v>0</v>
      </c>
      <c r="BT58" s="7">
        <f t="shared" si="114"/>
        <v>0</v>
      </c>
      <c r="BU58" s="7">
        <f t="shared" si="114"/>
        <v>0</v>
      </c>
      <c r="BV58" s="7">
        <f t="shared" si="114"/>
        <v>0</v>
      </c>
      <c r="BW58" s="7">
        <f t="shared" si="114"/>
        <v>0</v>
      </c>
      <c r="BX58" s="7">
        <f t="shared" si="114"/>
        <v>0</v>
      </c>
      <c r="BY58" s="7">
        <f t="shared" si="114"/>
        <v>0</v>
      </c>
      <c r="BZ58" s="7">
        <f t="shared" si="114"/>
        <v>0</v>
      </c>
      <c r="CA58" s="7">
        <f t="shared" si="114"/>
        <v>0</v>
      </c>
      <c r="CB58" s="7">
        <f t="shared" si="114"/>
        <v>0</v>
      </c>
      <c r="CC58" s="7">
        <f t="shared" ref="CC58:CF58" si="115">CC57</f>
        <v>1</v>
      </c>
      <c r="CD58" s="7">
        <f t="shared" si="115"/>
        <v>0</v>
      </c>
      <c r="CE58" s="7">
        <f t="shared" si="115"/>
        <v>0</v>
      </c>
      <c r="CF58" s="7">
        <f t="shared" si="115"/>
        <v>0</v>
      </c>
    </row>
    <row r="59" spans="1:84" x14ac:dyDescent="0.3">
      <c r="A59" s="7">
        <f t="shared" si="101"/>
        <v>3</v>
      </c>
      <c r="B59" s="7">
        <f t="shared" si="101"/>
        <v>2</v>
      </c>
      <c r="C59" s="7">
        <f t="shared" si="101"/>
        <v>0</v>
      </c>
      <c r="D59" s="7">
        <f t="shared" si="101"/>
        <v>1</v>
      </c>
      <c r="E59" s="7">
        <f t="shared" si="101"/>
        <v>0</v>
      </c>
      <c r="F59" s="7">
        <f t="shared" si="101"/>
        <v>0</v>
      </c>
      <c r="G59" s="7">
        <f t="shared" si="101"/>
        <v>0</v>
      </c>
      <c r="H59" s="7">
        <f t="shared" si="101"/>
        <v>0</v>
      </c>
      <c r="I59" s="7">
        <f t="shared" si="101"/>
        <v>0</v>
      </c>
      <c r="J59" s="7">
        <f t="shared" si="101"/>
        <v>3</v>
      </c>
      <c r="K59" s="7">
        <f t="shared" si="101"/>
        <v>2</v>
      </c>
      <c r="L59" s="7">
        <f t="shared" si="101"/>
        <v>0</v>
      </c>
      <c r="M59" s="7">
        <f t="shared" si="101"/>
        <v>0</v>
      </c>
      <c r="N59" s="7">
        <f t="shared" si="101"/>
        <v>0</v>
      </c>
      <c r="O59" s="7">
        <f t="shared" si="101"/>
        <v>2</v>
      </c>
      <c r="P59" s="7">
        <f t="shared" si="101"/>
        <v>0</v>
      </c>
      <c r="Q59" s="7">
        <f t="shared" ref="Q59:CB59" si="116">Q58</f>
        <v>2</v>
      </c>
      <c r="R59" s="7">
        <f t="shared" si="116"/>
        <v>0</v>
      </c>
      <c r="S59" s="7">
        <f t="shared" si="116"/>
        <v>3</v>
      </c>
      <c r="T59" s="7">
        <f t="shared" si="116"/>
        <v>0</v>
      </c>
      <c r="U59" s="7">
        <f t="shared" si="116"/>
        <v>0</v>
      </c>
      <c r="V59" s="7">
        <f t="shared" si="116"/>
        <v>2</v>
      </c>
      <c r="W59" s="7">
        <f t="shared" si="116"/>
        <v>3</v>
      </c>
      <c r="X59" s="7">
        <f t="shared" si="116"/>
        <v>0</v>
      </c>
      <c r="Y59" s="7">
        <f t="shared" si="116"/>
        <v>0</v>
      </c>
      <c r="Z59" s="7">
        <f t="shared" si="116"/>
        <v>2</v>
      </c>
      <c r="AA59" s="7">
        <f t="shared" si="116"/>
        <v>0</v>
      </c>
      <c r="AB59" s="7">
        <f t="shared" si="116"/>
        <v>0</v>
      </c>
      <c r="AC59" s="7">
        <f t="shared" si="116"/>
        <v>0</v>
      </c>
      <c r="AD59" s="7">
        <f t="shared" si="116"/>
        <v>0</v>
      </c>
      <c r="AE59" s="7">
        <f t="shared" si="116"/>
        <v>0</v>
      </c>
      <c r="AF59" s="7">
        <f t="shared" si="116"/>
        <v>0</v>
      </c>
      <c r="AG59" s="7">
        <f t="shared" si="116"/>
        <v>0</v>
      </c>
      <c r="AH59" s="7">
        <f t="shared" si="116"/>
        <v>0</v>
      </c>
      <c r="AI59" s="7">
        <f t="shared" si="116"/>
        <v>0</v>
      </c>
      <c r="AJ59" s="7">
        <f t="shared" si="116"/>
        <v>1</v>
      </c>
      <c r="AK59" s="7">
        <f t="shared" si="116"/>
        <v>0</v>
      </c>
      <c r="AL59" s="7">
        <f t="shared" si="116"/>
        <v>2</v>
      </c>
      <c r="AM59" s="7">
        <f t="shared" si="116"/>
        <v>3</v>
      </c>
      <c r="AN59" s="7">
        <f t="shared" si="116"/>
        <v>0</v>
      </c>
      <c r="AO59" s="7">
        <f t="shared" si="116"/>
        <v>0</v>
      </c>
      <c r="AP59" s="7">
        <f t="shared" si="116"/>
        <v>0</v>
      </c>
      <c r="AQ59" s="7">
        <f t="shared" si="116"/>
        <v>0</v>
      </c>
      <c r="AR59" s="7">
        <f t="shared" si="116"/>
        <v>0</v>
      </c>
      <c r="AS59" s="7">
        <f t="shared" si="116"/>
        <v>0</v>
      </c>
      <c r="AT59" s="7">
        <f t="shared" si="116"/>
        <v>0</v>
      </c>
      <c r="AU59" s="7">
        <f t="shared" si="116"/>
        <v>0</v>
      </c>
      <c r="AV59" s="7">
        <f t="shared" si="116"/>
        <v>0</v>
      </c>
      <c r="AW59" s="7">
        <f t="shared" si="116"/>
        <v>0</v>
      </c>
      <c r="AX59" s="7">
        <f t="shared" si="116"/>
        <v>0</v>
      </c>
      <c r="AY59" s="7">
        <f t="shared" si="116"/>
        <v>1</v>
      </c>
      <c r="AZ59" s="7">
        <f t="shared" si="116"/>
        <v>0</v>
      </c>
      <c r="BA59" s="7">
        <f t="shared" si="116"/>
        <v>0</v>
      </c>
      <c r="BB59" s="7">
        <f t="shared" si="116"/>
        <v>2</v>
      </c>
      <c r="BC59" s="7">
        <f t="shared" si="116"/>
        <v>0</v>
      </c>
      <c r="BD59" s="7">
        <f t="shared" si="116"/>
        <v>0</v>
      </c>
      <c r="BE59" s="7">
        <f t="shared" si="116"/>
        <v>0</v>
      </c>
      <c r="BF59" s="7">
        <f t="shared" si="116"/>
        <v>0</v>
      </c>
      <c r="BG59" s="7">
        <f t="shared" si="116"/>
        <v>0</v>
      </c>
      <c r="BH59" s="7">
        <f t="shared" si="116"/>
        <v>0</v>
      </c>
      <c r="BI59" s="7">
        <f t="shared" si="116"/>
        <v>1</v>
      </c>
      <c r="BJ59" s="7">
        <f t="shared" si="116"/>
        <v>0</v>
      </c>
      <c r="BK59" s="7">
        <f t="shared" si="116"/>
        <v>0</v>
      </c>
      <c r="BL59" s="7">
        <f t="shared" si="116"/>
        <v>0</v>
      </c>
      <c r="BM59" s="7">
        <f t="shared" si="116"/>
        <v>1</v>
      </c>
      <c r="BN59" s="7">
        <f t="shared" si="116"/>
        <v>0</v>
      </c>
      <c r="BO59" s="7">
        <f t="shared" si="116"/>
        <v>0</v>
      </c>
      <c r="BP59" s="7">
        <f t="shared" si="116"/>
        <v>0</v>
      </c>
      <c r="BQ59" s="7">
        <f t="shared" si="116"/>
        <v>0</v>
      </c>
      <c r="BR59" s="7">
        <f t="shared" si="116"/>
        <v>0</v>
      </c>
      <c r="BS59" s="7">
        <f t="shared" si="116"/>
        <v>0</v>
      </c>
      <c r="BT59" s="7">
        <f t="shared" si="116"/>
        <v>0</v>
      </c>
      <c r="BU59" s="7">
        <f t="shared" si="116"/>
        <v>0</v>
      </c>
      <c r="BV59" s="7">
        <f t="shared" si="116"/>
        <v>0</v>
      </c>
      <c r="BW59" s="7">
        <f t="shared" si="116"/>
        <v>0</v>
      </c>
      <c r="BX59" s="7">
        <f t="shared" si="116"/>
        <v>0</v>
      </c>
      <c r="BY59" s="7">
        <f t="shared" si="116"/>
        <v>0</v>
      </c>
      <c r="BZ59" s="7">
        <f t="shared" si="116"/>
        <v>0</v>
      </c>
      <c r="CA59" s="7">
        <f t="shared" si="116"/>
        <v>0</v>
      </c>
      <c r="CB59" s="7">
        <f t="shared" si="116"/>
        <v>0</v>
      </c>
      <c r="CC59" s="7">
        <f t="shared" ref="CC59:CF59" si="117">CC58</f>
        <v>1</v>
      </c>
      <c r="CD59" s="7">
        <f t="shared" si="117"/>
        <v>0</v>
      </c>
      <c r="CE59" s="7">
        <f t="shared" si="117"/>
        <v>0</v>
      </c>
      <c r="CF59" s="7">
        <f t="shared" si="117"/>
        <v>0</v>
      </c>
    </row>
    <row r="60" spans="1:84" x14ac:dyDescent="0.3">
      <c r="A60" s="7">
        <f t="shared" si="101"/>
        <v>3</v>
      </c>
      <c r="B60" s="7">
        <f t="shared" si="101"/>
        <v>2</v>
      </c>
      <c r="C60" s="7">
        <f t="shared" si="101"/>
        <v>0</v>
      </c>
      <c r="D60" s="7">
        <f t="shared" si="101"/>
        <v>1</v>
      </c>
      <c r="E60" s="7">
        <f t="shared" si="101"/>
        <v>0</v>
      </c>
      <c r="F60" s="7">
        <f t="shared" si="101"/>
        <v>0</v>
      </c>
      <c r="G60" s="7">
        <f t="shared" si="101"/>
        <v>0</v>
      </c>
      <c r="H60" s="7">
        <f t="shared" si="101"/>
        <v>0</v>
      </c>
      <c r="I60" s="7">
        <f t="shared" si="101"/>
        <v>0</v>
      </c>
      <c r="J60" s="7">
        <f t="shared" si="101"/>
        <v>3</v>
      </c>
      <c r="K60" s="7">
        <f t="shared" si="101"/>
        <v>2</v>
      </c>
      <c r="L60" s="7">
        <f t="shared" si="101"/>
        <v>0</v>
      </c>
      <c r="M60" s="7">
        <f t="shared" si="101"/>
        <v>0</v>
      </c>
      <c r="N60" s="7">
        <f t="shared" si="101"/>
        <v>0</v>
      </c>
      <c r="O60" s="7">
        <f t="shared" si="101"/>
        <v>2</v>
      </c>
      <c r="P60" s="7">
        <f t="shared" si="101"/>
        <v>0</v>
      </c>
      <c r="Q60" s="7">
        <f t="shared" ref="Q60:CB60" si="118">Q59</f>
        <v>2</v>
      </c>
      <c r="R60" s="7">
        <f t="shared" si="118"/>
        <v>0</v>
      </c>
      <c r="S60" s="7">
        <f t="shared" si="118"/>
        <v>3</v>
      </c>
      <c r="T60" s="7">
        <f t="shared" si="118"/>
        <v>0</v>
      </c>
      <c r="U60" s="7">
        <f t="shared" si="118"/>
        <v>0</v>
      </c>
      <c r="V60" s="7">
        <f t="shared" si="118"/>
        <v>2</v>
      </c>
      <c r="W60" s="7">
        <f t="shared" si="118"/>
        <v>3</v>
      </c>
      <c r="X60" s="7">
        <f t="shared" si="118"/>
        <v>0</v>
      </c>
      <c r="Y60" s="7">
        <f t="shared" si="118"/>
        <v>0</v>
      </c>
      <c r="Z60" s="7">
        <f t="shared" si="118"/>
        <v>2</v>
      </c>
      <c r="AA60" s="7">
        <f t="shared" si="118"/>
        <v>0</v>
      </c>
      <c r="AB60" s="7">
        <f t="shared" si="118"/>
        <v>0</v>
      </c>
      <c r="AC60" s="7">
        <f t="shared" si="118"/>
        <v>0</v>
      </c>
      <c r="AD60" s="7">
        <f t="shared" si="118"/>
        <v>0</v>
      </c>
      <c r="AE60" s="7">
        <f t="shared" si="118"/>
        <v>0</v>
      </c>
      <c r="AF60" s="7">
        <f t="shared" si="118"/>
        <v>0</v>
      </c>
      <c r="AG60" s="7">
        <f t="shared" si="118"/>
        <v>0</v>
      </c>
      <c r="AH60" s="7">
        <f t="shared" si="118"/>
        <v>0</v>
      </c>
      <c r="AI60" s="7">
        <f t="shared" si="118"/>
        <v>0</v>
      </c>
      <c r="AJ60" s="7">
        <f t="shared" si="118"/>
        <v>1</v>
      </c>
      <c r="AK60" s="7">
        <f t="shared" si="118"/>
        <v>0</v>
      </c>
      <c r="AL60" s="7">
        <f t="shared" si="118"/>
        <v>2</v>
      </c>
      <c r="AM60" s="7">
        <f t="shared" si="118"/>
        <v>3</v>
      </c>
      <c r="AN60" s="7">
        <f t="shared" si="118"/>
        <v>0</v>
      </c>
      <c r="AO60" s="7">
        <f t="shared" si="118"/>
        <v>0</v>
      </c>
      <c r="AP60" s="7">
        <f t="shared" si="118"/>
        <v>0</v>
      </c>
      <c r="AQ60" s="7">
        <f t="shared" si="118"/>
        <v>0</v>
      </c>
      <c r="AR60" s="7">
        <f t="shared" si="118"/>
        <v>0</v>
      </c>
      <c r="AS60" s="7">
        <f t="shared" si="118"/>
        <v>0</v>
      </c>
      <c r="AT60" s="7">
        <f t="shared" si="118"/>
        <v>0</v>
      </c>
      <c r="AU60" s="7">
        <f t="shared" si="118"/>
        <v>0</v>
      </c>
      <c r="AV60" s="7">
        <f t="shared" si="118"/>
        <v>0</v>
      </c>
      <c r="AW60" s="7">
        <f t="shared" si="118"/>
        <v>0</v>
      </c>
      <c r="AX60" s="7">
        <f t="shared" si="118"/>
        <v>0</v>
      </c>
      <c r="AY60" s="7">
        <f t="shared" si="118"/>
        <v>1</v>
      </c>
      <c r="AZ60" s="7">
        <f t="shared" si="118"/>
        <v>0</v>
      </c>
      <c r="BA60" s="7">
        <f t="shared" si="118"/>
        <v>0</v>
      </c>
      <c r="BB60" s="7">
        <f t="shared" si="118"/>
        <v>2</v>
      </c>
      <c r="BC60" s="7">
        <f t="shared" si="118"/>
        <v>0</v>
      </c>
      <c r="BD60" s="7">
        <f t="shared" si="118"/>
        <v>0</v>
      </c>
      <c r="BE60" s="7">
        <f t="shared" si="118"/>
        <v>0</v>
      </c>
      <c r="BF60" s="7">
        <f t="shared" si="118"/>
        <v>0</v>
      </c>
      <c r="BG60" s="7">
        <f t="shared" si="118"/>
        <v>0</v>
      </c>
      <c r="BH60" s="7">
        <f t="shared" si="118"/>
        <v>0</v>
      </c>
      <c r="BI60" s="7">
        <f t="shared" si="118"/>
        <v>1</v>
      </c>
      <c r="BJ60" s="7">
        <f t="shared" si="118"/>
        <v>0</v>
      </c>
      <c r="BK60" s="7">
        <f t="shared" si="118"/>
        <v>0</v>
      </c>
      <c r="BL60" s="7">
        <f t="shared" si="118"/>
        <v>0</v>
      </c>
      <c r="BM60" s="7">
        <f t="shared" si="118"/>
        <v>1</v>
      </c>
      <c r="BN60" s="7">
        <f t="shared" si="118"/>
        <v>0</v>
      </c>
      <c r="BO60" s="7">
        <f t="shared" si="118"/>
        <v>0</v>
      </c>
      <c r="BP60" s="7">
        <f t="shared" si="118"/>
        <v>0</v>
      </c>
      <c r="BQ60" s="7">
        <f t="shared" si="118"/>
        <v>0</v>
      </c>
      <c r="BR60" s="7">
        <f t="shared" si="118"/>
        <v>0</v>
      </c>
      <c r="BS60" s="7">
        <f t="shared" si="118"/>
        <v>0</v>
      </c>
      <c r="BT60" s="7">
        <f t="shared" si="118"/>
        <v>0</v>
      </c>
      <c r="BU60" s="7">
        <f t="shared" si="118"/>
        <v>0</v>
      </c>
      <c r="BV60" s="7">
        <f t="shared" si="118"/>
        <v>0</v>
      </c>
      <c r="BW60" s="7">
        <f t="shared" si="118"/>
        <v>0</v>
      </c>
      <c r="BX60" s="7">
        <f t="shared" si="118"/>
        <v>0</v>
      </c>
      <c r="BY60" s="7">
        <f t="shared" si="118"/>
        <v>0</v>
      </c>
      <c r="BZ60" s="7">
        <f t="shared" si="118"/>
        <v>0</v>
      </c>
      <c r="CA60" s="7">
        <f t="shared" si="118"/>
        <v>0</v>
      </c>
      <c r="CB60" s="7">
        <f t="shared" si="118"/>
        <v>0</v>
      </c>
      <c r="CC60" s="7">
        <f t="shared" ref="CC60:CF60" si="119">CC59</f>
        <v>1</v>
      </c>
      <c r="CD60" s="7">
        <f t="shared" si="119"/>
        <v>0</v>
      </c>
      <c r="CE60" s="7">
        <f t="shared" si="119"/>
        <v>0</v>
      </c>
      <c r="CF60" s="7">
        <f t="shared" si="119"/>
        <v>0</v>
      </c>
    </row>
    <row r="61" spans="1:84" x14ac:dyDescent="0.3">
      <c r="A61" s="7">
        <f t="shared" si="101"/>
        <v>3</v>
      </c>
      <c r="B61" s="7">
        <f t="shared" si="101"/>
        <v>2</v>
      </c>
      <c r="C61" s="7">
        <f t="shared" si="101"/>
        <v>0</v>
      </c>
      <c r="D61" s="7">
        <f t="shared" si="101"/>
        <v>1</v>
      </c>
      <c r="E61" s="7">
        <f t="shared" si="101"/>
        <v>0</v>
      </c>
      <c r="F61" s="7">
        <f t="shared" si="101"/>
        <v>0</v>
      </c>
      <c r="G61" s="7">
        <f t="shared" si="101"/>
        <v>0</v>
      </c>
      <c r="H61" s="7">
        <f t="shared" si="101"/>
        <v>0</v>
      </c>
      <c r="I61" s="7">
        <f t="shared" si="101"/>
        <v>0</v>
      </c>
      <c r="J61" s="7">
        <f t="shared" si="101"/>
        <v>3</v>
      </c>
      <c r="K61" s="7">
        <f t="shared" si="101"/>
        <v>2</v>
      </c>
      <c r="L61" s="7">
        <f t="shared" si="101"/>
        <v>0</v>
      </c>
      <c r="M61" s="7">
        <f t="shared" si="101"/>
        <v>0</v>
      </c>
      <c r="N61" s="7">
        <f t="shared" si="101"/>
        <v>0</v>
      </c>
      <c r="O61" s="7">
        <f t="shared" si="101"/>
        <v>2</v>
      </c>
      <c r="P61" s="7">
        <f t="shared" si="101"/>
        <v>0</v>
      </c>
      <c r="Q61" s="7">
        <f t="shared" ref="Q61:CB61" si="120">Q60</f>
        <v>2</v>
      </c>
      <c r="R61" s="7">
        <f t="shared" si="120"/>
        <v>0</v>
      </c>
      <c r="S61" s="7">
        <f t="shared" si="120"/>
        <v>3</v>
      </c>
      <c r="T61" s="7">
        <f t="shared" si="120"/>
        <v>0</v>
      </c>
      <c r="U61" s="7">
        <f t="shared" si="120"/>
        <v>0</v>
      </c>
      <c r="V61" s="7">
        <f t="shared" si="120"/>
        <v>2</v>
      </c>
      <c r="W61" s="7">
        <f t="shared" si="120"/>
        <v>3</v>
      </c>
      <c r="X61" s="7">
        <f t="shared" si="120"/>
        <v>0</v>
      </c>
      <c r="Y61" s="7">
        <f t="shared" si="120"/>
        <v>0</v>
      </c>
      <c r="Z61" s="7">
        <f t="shared" si="120"/>
        <v>2</v>
      </c>
      <c r="AA61" s="7">
        <f t="shared" si="120"/>
        <v>0</v>
      </c>
      <c r="AB61" s="7">
        <f t="shared" si="120"/>
        <v>0</v>
      </c>
      <c r="AC61" s="7">
        <f t="shared" si="120"/>
        <v>0</v>
      </c>
      <c r="AD61" s="7">
        <f t="shared" si="120"/>
        <v>0</v>
      </c>
      <c r="AE61" s="7">
        <f t="shared" si="120"/>
        <v>0</v>
      </c>
      <c r="AF61" s="7">
        <f t="shared" si="120"/>
        <v>0</v>
      </c>
      <c r="AG61" s="7">
        <f t="shared" si="120"/>
        <v>0</v>
      </c>
      <c r="AH61" s="7">
        <f t="shared" si="120"/>
        <v>0</v>
      </c>
      <c r="AI61" s="7">
        <f t="shared" si="120"/>
        <v>0</v>
      </c>
      <c r="AJ61" s="7">
        <f t="shared" si="120"/>
        <v>1</v>
      </c>
      <c r="AK61" s="7">
        <f t="shared" si="120"/>
        <v>0</v>
      </c>
      <c r="AL61" s="7">
        <f t="shared" si="120"/>
        <v>2</v>
      </c>
      <c r="AM61" s="7">
        <f t="shared" si="120"/>
        <v>3</v>
      </c>
      <c r="AN61" s="7">
        <f t="shared" si="120"/>
        <v>0</v>
      </c>
      <c r="AO61" s="7">
        <f t="shared" si="120"/>
        <v>0</v>
      </c>
      <c r="AP61" s="7">
        <f t="shared" si="120"/>
        <v>0</v>
      </c>
      <c r="AQ61" s="7">
        <f t="shared" si="120"/>
        <v>0</v>
      </c>
      <c r="AR61" s="7">
        <f t="shared" si="120"/>
        <v>0</v>
      </c>
      <c r="AS61" s="7">
        <f t="shared" si="120"/>
        <v>0</v>
      </c>
      <c r="AT61" s="7">
        <f t="shared" si="120"/>
        <v>0</v>
      </c>
      <c r="AU61" s="7">
        <f t="shared" si="120"/>
        <v>0</v>
      </c>
      <c r="AV61" s="7">
        <f t="shared" si="120"/>
        <v>0</v>
      </c>
      <c r="AW61" s="7">
        <f t="shared" si="120"/>
        <v>0</v>
      </c>
      <c r="AX61" s="7">
        <f t="shared" si="120"/>
        <v>0</v>
      </c>
      <c r="AY61" s="7">
        <f t="shared" si="120"/>
        <v>1</v>
      </c>
      <c r="AZ61" s="7">
        <f t="shared" si="120"/>
        <v>0</v>
      </c>
      <c r="BA61" s="7">
        <f t="shared" si="120"/>
        <v>0</v>
      </c>
      <c r="BB61" s="7">
        <f t="shared" si="120"/>
        <v>2</v>
      </c>
      <c r="BC61" s="7">
        <f t="shared" si="120"/>
        <v>0</v>
      </c>
      <c r="BD61" s="7">
        <f t="shared" si="120"/>
        <v>0</v>
      </c>
      <c r="BE61" s="7">
        <f t="shared" si="120"/>
        <v>0</v>
      </c>
      <c r="BF61" s="7">
        <f t="shared" si="120"/>
        <v>0</v>
      </c>
      <c r="BG61" s="7">
        <f t="shared" si="120"/>
        <v>0</v>
      </c>
      <c r="BH61" s="7">
        <f t="shared" si="120"/>
        <v>0</v>
      </c>
      <c r="BI61" s="7">
        <f t="shared" si="120"/>
        <v>1</v>
      </c>
      <c r="BJ61" s="7">
        <f t="shared" si="120"/>
        <v>0</v>
      </c>
      <c r="BK61" s="7">
        <f t="shared" si="120"/>
        <v>0</v>
      </c>
      <c r="BL61" s="7">
        <f t="shared" si="120"/>
        <v>0</v>
      </c>
      <c r="BM61" s="7">
        <f t="shared" si="120"/>
        <v>1</v>
      </c>
      <c r="BN61" s="7">
        <f t="shared" si="120"/>
        <v>0</v>
      </c>
      <c r="BO61" s="7">
        <f t="shared" si="120"/>
        <v>0</v>
      </c>
      <c r="BP61" s="7">
        <f t="shared" si="120"/>
        <v>0</v>
      </c>
      <c r="BQ61" s="7">
        <f t="shared" si="120"/>
        <v>0</v>
      </c>
      <c r="BR61" s="7">
        <f t="shared" si="120"/>
        <v>0</v>
      </c>
      <c r="BS61" s="7">
        <f t="shared" si="120"/>
        <v>0</v>
      </c>
      <c r="BT61" s="7">
        <f t="shared" si="120"/>
        <v>0</v>
      </c>
      <c r="BU61" s="7">
        <f t="shared" si="120"/>
        <v>0</v>
      </c>
      <c r="BV61" s="7">
        <f t="shared" si="120"/>
        <v>0</v>
      </c>
      <c r="BW61" s="7">
        <f t="shared" si="120"/>
        <v>0</v>
      </c>
      <c r="BX61" s="7">
        <f t="shared" si="120"/>
        <v>0</v>
      </c>
      <c r="BY61" s="7">
        <f t="shared" si="120"/>
        <v>0</v>
      </c>
      <c r="BZ61" s="7">
        <f t="shared" si="120"/>
        <v>0</v>
      </c>
      <c r="CA61" s="7">
        <f t="shared" si="120"/>
        <v>0</v>
      </c>
      <c r="CB61" s="7">
        <f t="shared" si="120"/>
        <v>0</v>
      </c>
      <c r="CC61" s="7">
        <f t="shared" ref="CC61:CF61" si="121">CC60</f>
        <v>1</v>
      </c>
      <c r="CD61" s="7">
        <f t="shared" si="121"/>
        <v>0</v>
      </c>
      <c r="CE61" s="7">
        <f t="shared" si="121"/>
        <v>0</v>
      </c>
      <c r="CF61" s="7">
        <f t="shared" si="121"/>
        <v>0</v>
      </c>
    </row>
    <row r="62" spans="1:84" x14ac:dyDescent="0.3">
      <c r="A62" s="7">
        <f t="shared" si="101"/>
        <v>3</v>
      </c>
      <c r="B62" s="7">
        <f t="shared" si="101"/>
        <v>2</v>
      </c>
      <c r="C62" s="7">
        <f t="shared" si="101"/>
        <v>0</v>
      </c>
      <c r="D62" s="7">
        <f t="shared" si="101"/>
        <v>1</v>
      </c>
      <c r="E62" s="7">
        <f t="shared" si="101"/>
        <v>0</v>
      </c>
      <c r="F62" s="7">
        <f t="shared" si="101"/>
        <v>0</v>
      </c>
      <c r="G62" s="7">
        <f t="shared" si="101"/>
        <v>0</v>
      </c>
      <c r="H62" s="7">
        <f t="shared" si="101"/>
        <v>0</v>
      </c>
      <c r="I62" s="7">
        <f t="shared" si="101"/>
        <v>0</v>
      </c>
      <c r="J62" s="7">
        <f t="shared" si="101"/>
        <v>3</v>
      </c>
      <c r="K62" s="7">
        <f t="shared" si="101"/>
        <v>2</v>
      </c>
      <c r="L62" s="7">
        <f t="shared" si="101"/>
        <v>0</v>
      </c>
      <c r="M62" s="7">
        <f t="shared" si="101"/>
        <v>0</v>
      </c>
      <c r="N62" s="7">
        <f t="shared" si="101"/>
        <v>0</v>
      </c>
      <c r="O62" s="7">
        <f t="shared" si="101"/>
        <v>2</v>
      </c>
      <c r="P62" s="7">
        <f t="shared" si="101"/>
        <v>0</v>
      </c>
      <c r="Q62" s="7">
        <f t="shared" ref="Q62:CB62" si="122">Q61</f>
        <v>2</v>
      </c>
      <c r="R62" s="7">
        <f t="shared" si="122"/>
        <v>0</v>
      </c>
      <c r="S62" s="7">
        <f t="shared" si="122"/>
        <v>3</v>
      </c>
      <c r="T62" s="7">
        <f t="shared" si="122"/>
        <v>0</v>
      </c>
      <c r="U62" s="7">
        <f t="shared" si="122"/>
        <v>0</v>
      </c>
      <c r="V62" s="7">
        <f t="shared" si="122"/>
        <v>2</v>
      </c>
      <c r="W62" s="7">
        <f t="shared" si="122"/>
        <v>3</v>
      </c>
      <c r="X62" s="7">
        <f t="shared" si="122"/>
        <v>0</v>
      </c>
      <c r="Y62" s="7">
        <f t="shared" si="122"/>
        <v>0</v>
      </c>
      <c r="Z62" s="7">
        <f t="shared" si="122"/>
        <v>2</v>
      </c>
      <c r="AA62" s="7">
        <f t="shared" si="122"/>
        <v>0</v>
      </c>
      <c r="AB62" s="7">
        <f t="shared" si="122"/>
        <v>0</v>
      </c>
      <c r="AC62" s="7">
        <f t="shared" si="122"/>
        <v>0</v>
      </c>
      <c r="AD62" s="7">
        <f t="shared" si="122"/>
        <v>0</v>
      </c>
      <c r="AE62" s="7">
        <f t="shared" si="122"/>
        <v>0</v>
      </c>
      <c r="AF62" s="7">
        <f t="shared" si="122"/>
        <v>0</v>
      </c>
      <c r="AG62" s="7">
        <f t="shared" si="122"/>
        <v>0</v>
      </c>
      <c r="AH62" s="7">
        <f t="shared" si="122"/>
        <v>0</v>
      </c>
      <c r="AI62" s="7">
        <f t="shared" si="122"/>
        <v>0</v>
      </c>
      <c r="AJ62" s="7">
        <f t="shared" si="122"/>
        <v>1</v>
      </c>
      <c r="AK62" s="7">
        <f t="shared" si="122"/>
        <v>0</v>
      </c>
      <c r="AL62" s="7">
        <f t="shared" si="122"/>
        <v>2</v>
      </c>
      <c r="AM62" s="7">
        <f t="shared" si="122"/>
        <v>3</v>
      </c>
      <c r="AN62" s="7">
        <f t="shared" si="122"/>
        <v>0</v>
      </c>
      <c r="AO62" s="7">
        <f t="shared" si="122"/>
        <v>0</v>
      </c>
      <c r="AP62" s="7">
        <f t="shared" si="122"/>
        <v>0</v>
      </c>
      <c r="AQ62" s="7">
        <f t="shared" si="122"/>
        <v>0</v>
      </c>
      <c r="AR62" s="7">
        <f t="shared" si="122"/>
        <v>0</v>
      </c>
      <c r="AS62" s="7">
        <f t="shared" si="122"/>
        <v>0</v>
      </c>
      <c r="AT62" s="7">
        <f t="shared" si="122"/>
        <v>0</v>
      </c>
      <c r="AU62" s="7">
        <f t="shared" si="122"/>
        <v>0</v>
      </c>
      <c r="AV62" s="7">
        <f t="shared" si="122"/>
        <v>0</v>
      </c>
      <c r="AW62" s="7">
        <f t="shared" si="122"/>
        <v>0</v>
      </c>
      <c r="AX62" s="7">
        <f t="shared" si="122"/>
        <v>0</v>
      </c>
      <c r="AY62" s="7">
        <f t="shared" si="122"/>
        <v>1</v>
      </c>
      <c r="AZ62" s="7">
        <f t="shared" si="122"/>
        <v>0</v>
      </c>
      <c r="BA62" s="7">
        <f t="shared" si="122"/>
        <v>0</v>
      </c>
      <c r="BB62" s="7">
        <f t="shared" si="122"/>
        <v>2</v>
      </c>
      <c r="BC62" s="7">
        <f t="shared" si="122"/>
        <v>0</v>
      </c>
      <c r="BD62" s="7">
        <f t="shared" si="122"/>
        <v>0</v>
      </c>
      <c r="BE62" s="7">
        <f t="shared" si="122"/>
        <v>0</v>
      </c>
      <c r="BF62" s="7">
        <f t="shared" si="122"/>
        <v>0</v>
      </c>
      <c r="BG62" s="7">
        <f t="shared" si="122"/>
        <v>0</v>
      </c>
      <c r="BH62" s="7">
        <f t="shared" si="122"/>
        <v>0</v>
      </c>
      <c r="BI62" s="7">
        <f t="shared" si="122"/>
        <v>1</v>
      </c>
      <c r="BJ62" s="7">
        <f t="shared" si="122"/>
        <v>0</v>
      </c>
      <c r="BK62" s="7">
        <f t="shared" si="122"/>
        <v>0</v>
      </c>
      <c r="BL62" s="7">
        <f t="shared" si="122"/>
        <v>0</v>
      </c>
      <c r="BM62" s="7">
        <f t="shared" si="122"/>
        <v>1</v>
      </c>
      <c r="BN62" s="7">
        <f t="shared" si="122"/>
        <v>0</v>
      </c>
      <c r="BO62" s="7">
        <f t="shared" si="122"/>
        <v>0</v>
      </c>
      <c r="BP62" s="7">
        <f t="shared" si="122"/>
        <v>0</v>
      </c>
      <c r="BQ62" s="7">
        <f t="shared" si="122"/>
        <v>0</v>
      </c>
      <c r="BR62" s="7">
        <f t="shared" si="122"/>
        <v>0</v>
      </c>
      <c r="BS62" s="7">
        <f t="shared" si="122"/>
        <v>0</v>
      </c>
      <c r="BT62" s="7">
        <f t="shared" si="122"/>
        <v>0</v>
      </c>
      <c r="BU62" s="7">
        <f t="shared" si="122"/>
        <v>0</v>
      </c>
      <c r="BV62" s="7">
        <f t="shared" si="122"/>
        <v>0</v>
      </c>
      <c r="BW62" s="7">
        <f t="shared" si="122"/>
        <v>0</v>
      </c>
      <c r="BX62" s="7">
        <f t="shared" si="122"/>
        <v>0</v>
      </c>
      <c r="BY62" s="7">
        <f t="shared" si="122"/>
        <v>0</v>
      </c>
      <c r="BZ62" s="7">
        <f t="shared" si="122"/>
        <v>0</v>
      </c>
      <c r="CA62" s="7">
        <f t="shared" si="122"/>
        <v>0</v>
      </c>
      <c r="CB62" s="7">
        <f t="shared" si="122"/>
        <v>0</v>
      </c>
      <c r="CC62" s="7">
        <f t="shared" ref="CC62:CF62" si="123">CC61</f>
        <v>1</v>
      </c>
      <c r="CD62" s="7">
        <f t="shared" si="123"/>
        <v>0</v>
      </c>
      <c r="CE62" s="7">
        <f t="shared" si="123"/>
        <v>0</v>
      </c>
      <c r="CF62" s="7">
        <f t="shared" si="123"/>
        <v>0</v>
      </c>
    </row>
    <row r="63" spans="1:84" x14ac:dyDescent="0.3">
      <c r="A63" s="7">
        <f t="shared" si="101"/>
        <v>3</v>
      </c>
      <c r="B63" s="7">
        <f t="shared" si="101"/>
        <v>2</v>
      </c>
      <c r="C63" s="7">
        <f t="shared" si="101"/>
        <v>0</v>
      </c>
      <c r="D63" s="7">
        <f t="shared" si="101"/>
        <v>1</v>
      </c>
      <c r="E63" s="7">
        <f t="shared" si="101"/>
        <v>0</v>
      </c>
      <c r="F63" s="7">
        <f t="shared" si="101"/>
        <v>0</v>
      </c>
      <c r="G63" s="7">
        <f t="shared" si="101"/>
        <v>0</v>
      </c>
      <c r="H63" s="7">
        <f t="shared" si="101"/>
        <v>0</v>
      </c>
      <c r="I63" s="7">
        <f t="shared" si="101"/>
        <v>0</v>
      </c>
      <c r="J63" s="7">
        <f t="shared" si="101"/>
        <v>3</v>
      </c>
      <c r="K63" s="7">
        <f t="shared" si="101"/>
        <v>2</v>
      </c>
      <c r="L63" s="7">
        <f t="shared" si="101"/>
        <v>0</v>
      </c>
      <c r="M63" s="7">
        <f t="shared" si="101"/>
        <v>0</v>
      </c>
      <c r="N63" s="7">
        <f t="shared" si="101"/>
        <v>0</v>
      </c>
      <c r="O63" s="7">
        <f t="shared" si="101"/>
        <v>2</v>
      </c>
      <c r="P63" s="7">
        <f t="shared" si="101"/>
        <v>0</v>
      </c>
      <c r="Q63" s="7">
        <f t="shared" ref="Q63:CB63" si="124">Q62</f>
        <v>2</v>
      </c>
      <c r="R63" s="7">
        <f t="shared" si="124"/>
        <v>0</v>
      </c>
      <c r="S63" s="7">
        <f t="shared" si="124"/>
        <v>3</v>
      </c>
      <c r="T63" s="7">
        <f t="shared" si="124"/>
        <v>0</v>
      </c>
      <c r="U63" s="7">
        <f t="shared" si="124"/>
        <v>0</v>
      </c>
      <c r="V63" s="7">
        <f t="shared" si="124"/>
        <v>2</v>
      </c>
      <c r="W63" s="7">
        <f t="shared" si="124"/>
        <v>3</v>
      </c>
      <c r="X63" s="7">
        <f t="shared" si="124"/>
        <v>0</v>
      </c>
      <c r="Y63" s="7">
        <f t="shared" si="124"/>
        <v>0</v>
      </c>
      <c r="Z63" s="7">
        <f t="shared" si="124"/>
        <v>2</v>
      </c>
      <c r="AA63" s="7">
        <f t="shared" si="124"/>
        <v>0</v>
      </c>
      <c r="AB63" s="7">
        <f t="shared" si="124"/>
        <v>0</v>
      </c>
      <c r="AC63" s="7">
        <f t="shared" si="124"/>
        <v>0</v>
      </c>
      <c r="AD63" s="7">
        <f t="shared" si="124"/>
        <v>0</v>
      </c>
      <c r="AE63" s="7">
        <f t="shared" si="124"/>
        <v>0</v>
      </c>
      <c r="AF63" s="7">
        <f t="shared" si="124"/>
        <v>0</v>
      </c>
      <c r="AG63" s="7">
        <f t="shared" si="124"/>
        <v>0</v>
      </c>
      <c r="AH63" s="7">
        <f t="shared" si="124"/>
        <v>0</v>
      </c>
      <c r="AI63" s="7">
        <f t="shared" si="124"/>
        <v>0</v>
      </c>
      <c r="AJ63" s="7">
        <f t="shared" si="124"/>
        <v>1</v>
      </c>
      <c r="AK63" s="7">
        <f t="shared" si="124"/>
        <v>0</v>
      </c>
      <c r="AL63" s="7">
        <f t="shared" si="124"/>
        <v>2</v>
      </c>
      <c r="AM63" s="7">
        <f t="shared" si="124"/>
        <v>3</v>
      </c>
      <c r="AN63" s="7">
        <f t="shared" si="124"/>
        <v>0</v>
      </c>
      <c r="AO63" s="7">
        <f t="shared" si="124"/>
        <v>0</v>
      </c>
      <c r="AP63" s="7">
        <f t="shared" si="124"/>
        <v>0</v>
      </c>
      <c r="AQ63" s="7">
        <f t="shared" si="124"/>
        <v>0</v>
      </c>
      <c r="AR63" s="7">
        <f t="shared" si="124"/>
        <v>0</v>
      </c>
      <c r="AS63" s="7">
        <f t="shared" si="124"/>
        <v>0</v>
      </c>
      <c r="AT63" s="7">
        <f t="shared" si="124"/>
        <v>0</v>
      </c>
      <c r="AU63" s="7">
        <f t="shared" si="124"/>
        <v>0</v>
      </c>
      <c r="AV63" s="7">
        <f t="shared" si="124"/>
        <v>0</v>
      </c>
      <c r="AW63" s="7">
        <f t="shared" si="124"/>
        <v>0</v>
      </c>
      <c r="AX63" s="7">
        <f t="shared" si="124"/>
        <v>0</v>
      </c>
      <c r="AY63" s="7">
        <f t="shared" si="124"/>
        <v>1</v>
      </c>
      <c r="AZ63" s="7">
        <f t="shared" si="124"/>
        <v>0</v>
      </c>
      <c r="BA63" s="7">
        <f t="shared" si="124"/>
        <v>0</v>
      </c>
      <c r="BB63" s="7">
        <f t="shared" si="124"/>
        <v>2</v>
      </c>
      <c r="BC63" s="7">
        <f t="shared" si="124"/>
        <v>0</v>
      </c>
      <c r="BD63" s="7">
        <f t="shared" si="124"/>
        <v>0</v>
      </c>
      <c r="BE63" s="7">
        <f t="shared" si="124"/>
        <v>0</v>
      </c>
      <c r="BF63" s="7">
        <f t="shared" si="124"/>
        <v>0</v>
      </c>
      <c r="BG63" s="7">
        <f t="shared" si="124"/>
        <v>0</v>
      </c>
      <c r="BH63" s="7">
        <f t="shared" si="124"/>
        <v>0</v>
      </c>
      <c r="BI63" s="7">
        <f t="shared" si="124"/>
        <v>1</v>
      </c>
      <c r="BJ63" s="7">
        <f t="shared" si="124"/>
        <v>0</v>
      </c>
      <c r="BK63" s="7">
        <f t="shared" si="124"/>
        <v>0</v>
      </c>
      <c r="BL63" s="7">
        <f t="shared" si="124"/>
        <v>0</v>
      </c>
      <c r="BM63" s="7">
        <f t="shared" si="124"/>
        <v>1</v>
      </c>
      <c r="BN63" s="7">
        <f t="shared" si="124"/>
        <v>0</v>
      </c>
      <c r="BO63" s="7">
        <f t="shared" si="124"/>
        <v>0</v>
      </c>
      <c r="BP63" s="7">
        <f t="shared" si="124"/>
        <v>0</v>
      </c>
      <c r="BQ63" s="7">
        <f t="shared" si="124"/>
        <v>0</v>
      </c>
      <c r="BR63" s="7">
        <f t="shared" si="124"/>
        <v>0</v>
      </c>
      <c r="BS63" s="7">
        <f t="shared" si="124"/>
        <v>0</v>
      </c>
      <c r="BT63" s="7">
        <f t="shared" si="124"/>
        <v>0</v>
      </c>
      <c r="BU63" s="7">
        <f t="shared" si="124"/>
        <v>0</v>
      </c>
      <c r="BV63" s="7">
        <f t="shared" si="124"/>
        <v>0</v>
      </c>
      <c r="BW63" s="7">
        <f t="shared" si="124"/>
        <v>0</v>
      </c>
      <c r="BX63" s="7">
        <f t="shared" si="124"/>
        <v>0</v>
      </c>
      <c r="BY63" s="7">
        <f t="shared" si="124"/>
        <v>0</v>
      </c>
      <c r="BZ63" s="7">
        <f t="shared" si="124"/>
        <v>0</v>
      </c>
      <c r="CA63" s="7">
        <f t="shared" si="124"/>
        <v>0</v>
      </c>
      <c r="CB63" s="7">
        <f t="shared" si="124"/>
        <v>0</v>
      </c>
      <c r="CC63" s="7">
        <f t="shared" ref="CC63:CF63" si="125">CC62</f>
        <v>1</v>
      </c>
      <c r="CD63" s="7">
        <f t="shared" si="125"/>
        <v>0</v>
      </c>
      <c r="CE63" s="7">
        <f t="shared" si="125"/>
        <v>0</v>
      </c>
      <c r="CF63" s="7">
        <f t="shared" si="125"/>
        <v>0</v>
      </c>
    </row>
    <row r="64" spans="1:84" x14ac:dyDescent="0.3">
      <c r="A64" s="7">
        <f t="shared" si="101"/>
        <v>3</v>
      </c>
      <c r="B64" s="7">
        <f t="shared" si="101"/>
        <v>2</v>
      </c>
      <c r="C64" s="7">
        <f t="shared" si="101"/>
        <v>0</v>
      </c>
      <c r="D64" s="7">
        <f t="shared" si="101"/>
        <v>1</v>
      </c>
      <c r="E64" s="7">
        <f t="shared" si="101"/>
        <v>0</v>
      </c>
      <c r="F64" s="7">
        <f t="shared" si="101"/>
        <v>0</v>
      </c>
      <c r="G64" s="7">
        <f t="shared" si="101"/>
        <v>0</v>
      </c>
      <c r="H64" s="7">
        <f t="shared" si="101"/>
        <v>0</v>
      </c>
      <c r="I64" s="7">
        <f t="shared" si="101"/>
        <v>0</v>
      </c>
      <c r="J64" s="7">
        <f t="shared" si="101"/>
        <v>3</v>
      </c>
      <c r="K64" s="7">
        <f t="shared" si="101"/>
        <v>2</v>
      </c>
      <c r="L64" s="7">
        <f t="shared" si="101"/>
        <v>0</v>
      </c>
      <c r="M64" s="7">
        <f t="shared" si="101"/>
        <v>0</v>
      </c>
      <c r="N64" s="7">
        <f t="shared" si="101"/>
        <v>0</v>
      </c>
      <c r="O64" s="7">
        <f t="shared" si="101"/>
        <v>2</v>
      </c>
      <c r="P64" s="7">
        <f t="shared" si="101"/>
        <v>0</v>
      </c>
      <c r="Q64" s="7">
        <f t="shared" ref="Q64:CB64" si="126">Q63</f>
        <v>2</v>
      </c>
      <c r="R64" s="7">
        <f t="shared" si="126"/>
        <v>0</v>
      </c>
      <c r="S64" s="7">
        <f t="shared" si="126"/>
        <v>3</v>
      </c>
      <c r="T64" s="7">
        <f t="shared" si="126"/>
        <v>0</v>
      </c>
      <c r="U64" s="7">
        <f t="shared" si="126"/>
        <v>0</v>
      </c>
      <c r="V64" s="7">
        <f t="shared" si="126"/>
        <v>2</v>
      </c>
      <c r="W64" s="7">
        <f t="shared" si="126"/>
        <v>3</v>
      </c>
      <c r="X64" s="7">
        <f t="shared" si="126"/>
        <v>0</v>
      </c>
      <c r="Y64" s="7">
        <f t="shared" si="126"/>
        <v>0</v>
      </c>
      <c r="Z64" s="7">
        <f t="shared" si="126"/>
        <v>2</v>
      </c>
      <c r="AA64" s="7">
        <f t="shared" si="126"/>
        <v>0</v>
      </c>
      <c r="AB64" s="7">
        <f t="shared" si="126"/>
        <v>0</v>
      </c>
      <c r="AC64" s="7">
        <f t="shared" si="126"/>
        <v>0</v>
      </c>
      <c r="AD64" s="7">
        <f t="shared" si="126"/>
        <v>0</v>
      </c>
      <c r="AE64" s="7">
        <f t="shared" si="126"/>
        <v>0</v>
      </c>
      <c r="AF64" s="7">
        <f t="shared" si="126"/>
        <v>0</v>
      </c>
      <c r="AG64" s="7">
        <f t="shared" si="126"/>
        <v>0</v>
      </c>
      <c r="AH64" s="7">
        <f t="shared" si="126"/>
        <v>0</v>
      </c>
      <c r="AI64" s="7">
        <f t="shared" si="126"/>
        <v>0</v>
      </c>
      <c r="AJ64" s="7">
        <f t="shared" si="126"/>
        <v>1</v>
      </c>
      <c r="AK64" s="7">
        <f t="shared" si="126"/>
        <v>0</v>
      </c>
      <c r="AL64" s="7">
        <f t="shared" si="126"/>
        <v>2</v>
      </c>
      <c r="AM64" s="7">
        <f t="shared" si="126"/>
        <v>3</v>
      </c>
      <c r="AN64" s="7">
        <f t="shared" si="126"/>
        <v>0</v>
      </c>
      <c r="AO64" s="7">
        <f t="shared" si="126"/>
        <v>0</v>
      </c>
      <c r="AP64" s="7">
        <f t="shared" si="126"/>
        <v>0</v>
      </c>
      <c r="AQ64" s="7">
        <f t="shared" si="126"/>
        <v>0</v>
      </c>
      <c r="AR64" s="7">
        <f t="shared" si="126"/>
        <v>0</v>
      </c>
      <c r="AS64" s="7">
        <f t="shared" si="126"/>
        <v>0</v>
      </c>
      <c r="AT64" s="7">
        <f t="shared" si="126"/>
        <v>0</v>
      </c>
      <c r="AU64" s="7">
        <f t="shared" si="126"/>
        <v>0</v>
      </c>
      <c r="AV64" s="7">
        <f t="shared" si="126"/>
        <v>0</v>
      </c>
      <c r="AW64" s="7">
        <f t="shared" si="126"/>
        <v>0</v>
      </c>
      <c r="AX64" s="7">
        <f t="shared" si="126"/>
        <v>0</v>
      </c>
      <c r="AY64" s="7">
        <f t="shared" si="126"/>
        <v>1</v>
      </c>
      <c r="AZ64" s="7">
        <f t="shared" si="126"/>
        <v>0</v>
      </c>
      <c r="BA64" s="7">
        <f t="shared" si="126"/>
        <v>0</v>
      </c>
      <c r="BB64" s="7">
        <f t="shared" si="126"/>
        <v>2</v>
      </c>
      <c r="BC64" s="7">
        <f t="shared" si="126"/>
        <v>0</v>
      </c>
      <c r="BD64" s="7">
        <f t="shared" si="126"/>
        <v>0</v>
      </c>
      <c r="BE64" s="7">
        <f t="shared" si="126"/>
        <v>0</v>
      </c>
      <c r="BF64" s="7">
        <f t="shared" si="126"/>
        <v>0</v>
      </c>
      <c r="BG64" s="7">
        <f t="shared" si="126"/>
        <v>0</v>
      </c>
      <c r="BH64" s="7">
        <f t="shared" si="126"/>
        <v>0</v>
      </c>
      <c r="BI64" s="7">
        <f t="shared" si="126"/>
        <v>1</v>
      </c>
      <c r="BJ64" s="7">
        <f t="shared" si="126"/>
        <v>0</v>
      </c>
      <c r="BK64" s="7">
        <f t="shared" si="126"/>
        <v>0</v>
      </c>
      <c r="BL64" s="7">
        <f t="shared" si="126"/>
        <v>0</v>
      </c>
      <c r="BM64" s="7">
        <f t="shared" si="126"/>
        <v>1</v>
      </c>
      <c r="BN64" s="7">
        <f t="shared" si="126"/>
        <v>0</v>
      </c>
      <c r="BO64" s="7">
        <f t="shared" si="126"/>
        <v>0</v>
      </c>
      <c r="BP64" s="7">
        <f t="shared" si="126"/>
        <v>0</v>
      </c>
      <c r="BQ64" s="7">
        <f t="shared" si="126"/>
        <v>0</v>
      </c>
      <c r="BR64" s="7">
        <f t="shared" si="126"/>
        <v>0</v>
      </c>
      <c r="BS64" s="7">
        <f t="shared" si="126"/>
        <v>0</v>
      </c>
      <c r="BT64" s="7">
        <f t="shared" si="126"/>
        <v>0</v>
      </c>
      <c r="BU64" s="7">
        <f t="shared" si="126"/>
        <v>0</v>
      </c>
      <c r="BV64" s="7">
        <f t="shared" si="126"/>
        <v>0</v>
      </c>
      <c r="BW64" s="7">
        <f t="shared" si="126"/>
        <v>0</v>
      </c>
      <c r="BX64" s="7">
        <f t="shared" si="126"/>
        <v>0</v>
      </c>
      <c r="BY64" s="7">
        <f t="shared" si="126"/>
        <v>0</v>
      </c>
      <c r="BZ64" s="7">
        <f t="shared" si="126"/>
        <v>0</v>
      </c>
      <c r="CA64" s="7">
        <f t="shared" si="126"/>
        <v>0</v>
      </c>
      <c r="CB64" s="7">
        <f t="shared" si="126"/>
        <v>0</v>
      </c>
      <c r="CC64" s="7">
        <f t="shared" ref="CC64:CF64" si="127">CC63</f>
        <v>1</v>
      </c>
      <c r="CD64" s="7">
        <f t="shared" si="127"/>
        <v>0</v>
      </c>
      <c r="CE64" s="7">
        <f t="shared" si="127"/>
        <v>0</v>
      </c>
      <c r="CF64" s="7">
        <f t="shared" si="127"/>
        <v>0</v>
      </c>
    </row>
    <row r="65" spans="1:84" x14ac:dyDescent="0.3">
      <c r="A65" s="7">
        <f t="shared" si="101"/>
        <v>3</v>
      </c>
      <c r="B65" s="7">
        <f t="shared" si="101"/>
        <v>2</v>
      </c>
      <c r="C65" s="7">
        <f t="shared" si="101"/>
        <v>0</v>
      </c>
      <c r="D65" s="7">
        <f t="shared" si="101"/>
        <v>1</v>
      </c>
      <c r="E65" s="7">
        <f t="shared" si="101"/>
        <v>0</v>
      </c>
      <c r="F65" s="7">
        <f t="shared" si="101"/>
        <v>0</v>
      </c>
      <c r="G65" s="7">
        <f t="shared" si="101"/>
        <v>0</v>
      </c>
      <c r="H65" s="7">
        <f t="shared" si="101"/>
        <v>0</v>
      </c>
      <c r="I65" s="7">
        <f t="shared" si="101"/>
        <v>0</v>
      </c>
      <c r="J65" s="7">
        <f t="shared" si="101"/>
        <v>3</v>
      </c>
      <c r="K65" s="7">
        <f t="shared" si="101"/>
        <v>2</v>
      </c>
      <c r="L65" s="7">
        <f t="shared" si="101"/>
        <v>0</v>
      </c>
      <c r="M65" s="7">
        <f t="shared" si="101"/>
        <v>0</v>
      </c>
      <c r="N65" s="7">
        <f t="shared" si="101"/>
        <v>0</v>
      </c>
      <c r="O65" s="7">
        <f t="shared" si="101"/>
        <v>2</v>
      </c>
      <c r="P65" s="7">
        <f t="shared" si="101"/>
        <v>0</v>
      </c>
      <c r="Q65" s="7">
        <f t="shared" ref="Q65:CB65" si="128">Q64</f>
        <v>2</v>
      </c>
      <c r="R65" s="7">
        <f t="shared" si="128"/>
        <v>0</v>
      </c>
      <c r="S65" s="7">
        <f t="shared" si="128"/>
        <v>3</v>
      </c>
      <c r="T65" s="7">
        <f t="shared" si="128"/>
        <v>0</v>
      </c>
      <c r="U65" s="7">
        <f t="shared" si="128"/>
        <v>0</v>
      </c>
      <c r="V65" s="7">
        <f t="shared" si="128"/>
        <v>2</v>
      </c>
      <c r="W65" s="7">
        <f t="shared" si="128"/>
        <v>3</v>
      </c>
      <c r="X65" s="7">
        <f t="shared" si="128"/>
        <v>0</v>
      </c>
      <c r="Y65" s="7">
        <f t="shared" si="128"/>
        <v>0</v>
      </c>
      <c r="Z65" s="7">
        <f t="shared" si="128"/>
        <v>2</v>
      </c>
      <c r="AA65" s="7">
        <f t="shared" si="128"/>
        <v>0</v>
      </c>
      <c r="AB65" s="7">
        <f t="shared" si="128"/>
        <v>0</v>
      </c>
      <c r="AC65" s="7">
        <f t="shared" si="128"/>
        <v>0</v>
      </c>
      <c r="AD65" s="7">
        <f t="shared" si="128"/>
        <v>0</v>
      </c>
      <c r="AE65" s="7">
        <f t="shared" si="128"/>
        <v>0</v>
      </c>
      <c r="AF65" s="7">
        <f t="shared" si="128"/>
        <v>0</v>
      </c>
      <c r="AG65" s="7">
        <f t="shared" si="128"/>
        <v>0</v>
      </c>
      <c r="AH65" s="7">
        <f t="shared" si="128"/>
        <v>0</v>
      </c>
      <c r="AI65" s="7">
        <f t="shared" si="128"/>
        <v>0</v>
      </c>
      <c r="AJ65" s="7">
        <f t="shared" si="128"/>
        <v>1</v>
      </c>
      <c r="AK65" s="7">
        <f t="shared" si="128"/>
        <v>0</v>
      </c>
      <c r="AL65" s="7">
        <f t="shared" si="128"/>
        <v>2</v>
      </c>
      <c r="AM65" s="7">
        <f t="shared" si="128"/>
        <v>3</v>
      </c>
      <c r="AN65" s="7">
        <f t="shared" si="128"/>
        <v>0</v>
      </c>
      <c r="AO65" s="7">
        <f t="shared" si="128"/>
        <v>0</v>
      </c>
      <c r="AP65" s="7">
        <f t="shared" si="128"/>
        <v>0</v>
      </c>
      <c r="AQ65" s="7">
        <f t="shared" si="128"/>
        <v>0</v>
      </c>
      <c r="AR65" s="7">
        <f t="shared" si="128"/>
        <v>0</v>
      </c>
      <c r="AS65" s="7">
        <f t="shared" si="128"/>
        <v>0</v>
      </c>
      <c r="AT65" s="7">
        <f t="shared" si="128"/>
        <v>0</v>
      </c>
      <c r="AU65" s="7">
        <f t="shared" si="128"/>
        <v>0</v>
      </c>
      <c r="AV65" s="7">
        <f t="shared" si="128"/>
        <v>0</v>
      </c>
      <c r="AW65" s="7">
        <f t="shared" si="128"/>
        <v>0</v>
      </c>
      <c r="AX65" s="7">
        <f t="shared" si="128"/>
        <v>0</v>
      </c>
      <c r="AY65" s="7">
        <f t="shared" si="128"/>
        <v>1</v>
      </c>
      <c r="AZ65" s="7">
        <f t="shared" si="128"/>
        <v>0</v>
      </c>
      <c r="BA65" s="7">
        <f t="shared" si="128"/>
        <v>0</v>
      </c>
      <c r="BB65" s="7">
        <f t="shared" si="128"/>
        <v>2</v>
      </c>
      <c r="BC65" s="7">
        <f t="shared" si="128"/>
        <v>0</v>
      </c>
      <c r="BD65" s="7">
        <f t="shared" si="128"/>
        <v>0</v>
      </c>
      <c r="BE65" s="7">
        <f t="shared" si="128"/>
        <v>0</v>
      </c>
      <c r="BF65" s="7">
        <f t="shared" si="128"/>
        <v>0</v>
      </c>
      <c r="BG65" s="7">
        <f t="shared" si="128"/>
        <v>0</v>
      </c>
      <c r="BH65" s="7">
        <f t="shared" si="128"/>
        <v>0</v>
      </c>
      <c r="BI65" s="7">
        <f t="shared" si="128"/>
        <v>1</v>
      </c>
      <c r="BJ65" s="7">
        <f t="shared" si="128"/>
        <v>0</v>
      </c>
      <c r="BK65" s="7">
        <f t="shared" si="128"/>
        <v>0</v>
      </c>
      <c r="BL65" s="7">
        <f t="shared" si="128"/>
        <v>0</v>
      </c>
      <c r="BM65" s="7">
        <f t="shared" si="128"/>
        <v>1</v>
      </c>
      <c r="BN65" s="7">
        <f t="shared" si="128"/>
        <v>0</v>
      </c>
      <c r="BO65" s="7">
        <f t="shared" si="128"/>
        <v>0</v>
      </c>
      <c r="BP65" s="7">
        <f t="shared" si="128"/>
        <v>0</v>
      </c>
      <c r="BQ65" s="7">
        <f t="shared" si="128"/>
        <v>0</v>
      </c>
      <c r="BR65" s="7">
        <f t="shared" si="128"/>
        <v>0</v>
      </c>
      <c r="BS65" s="7">
        <f t="shared" si="128"/>
        <v>0</v>
      </c>
      <c r="BT65" s="7">
        <f t="shared" si="128"/>
        <v>0</v>
      </c>
      <c r="BU65" s="7">
        <f t="shared" si="128"/>
        <v>0</v>
      </c>
      <c r="BV65" s="7">
        <f t="shared" si="128"/>
        <v>0</v>
      </c>
      <c r="BW65" s="7">
        <f t="shared" si="128"/>
        <v>0</v>
      </c>
      <c r="BX65" s="7">
        <f t="shared" si="128"/>
        <v>0</v>
      </c>
      <c r="BY65" s="7">
        <f t="shared" si="128"/>
        <v>0</v>
      </c>
      <c r="BZ65" s="7">
        <f t="shared" si="128"/>
        <v>0</v>
      </c>
      <c r="CA65" s="7">
        <f t="shared" si="128"/>
        <v>0</v>
      </c>
      <c r="CB65" s="7">
        <f t="shared" si="128"/>
        <v>0</v>
      </c>
      <c r="CC65" s="7">
        <f t="shared" ref="CC65:CF65" si="129">CC64</f>
        <v>1</v>
      </c>
      <c r="CD65" s="7">
        <f t="shared" si="129"/>
        <v>0</v>
      </c>
      <c r="CE65" s="7">
        <f t="shared" si="129"/>
        <v>0</v>
      </c>
      <c r="CF65" s="7">
        <f t="shared" si="129"/>
        <v>0</v>
      </c>
    </row>
    <row r="66" spans="1:84" x14ac:dyDescent="0.3">
      <c r="A66" s="7">
        <f t="shared" si="101"/>
        <v>3</v>
      </c>
      <c r="B66" s="7">
        <f t="shared" si="101"/>
        <v>2</v>
      </c>
      <c r="C66" s="7">
        <f t="shared" si="101"/>
        <v>0</v>
      </c>
      <c r="D66" s="7">
        <f t="shared" si="101"/>
        <v>1</v>
      </c>
      <c r="E66" s="7">
        <f t="shared" si="101"/>
        <v>0</v>
      </c>
      <c r="F66" s="7">
        <f t="shared" si="101"/>
        <v>0</v>
      </c>
      <c r="G66" s="7">
        <f t="shared" si="101"/>
        <v>0</v>
      </c>
      <c r="H66" s="7">
        <f t="shared" si="101"/>
        <v>0</v>
      </c>
      <c r="I66" s="7">
        <f t="shared" si="101"/>
        <v>0</v>
      </c>
      <c r="J66" s="7">
        <f t="shared" si="101"/>
        <v>3</v>
      </c>
      <c r="K66" s="7">
        <f t="shared" si="101"/>
        <v>2</v>
      </c>
      <c r="L66" s="7">
        <f t="shared" si="101"/>
        <v>0</v>
      </c>
      <c r="M66" s="7">
        <f t="shared" si="101"/>
        <v>0</v>
      </c>
      <c r="N66" s="7">
        <f t="shared" si="101"/>
        <v>0</v>
      </c>
      <c r="O66" s="7">
        <f t="shared" si="101"/>
        <v>2</v>
      </c>
      <c r="P66" s="7">
        <f t="shared" si="101"/>
        <v>0</v>
      </c>
      <c r="Q66" s="7">
        <f t="shared" ref="Q66:CB66" si="130">Q65</f>
        <v>2</v>
      </c>
      <c r="R66" s="7">
        <f t="shared" si="130"/>
        <v>0</v>
      </c>
      <c r="S66" s="7">
        <f t="shared" si="130"/>
        <v>3</v>
      </c>
      <c r="T66" s="7">
        <f t="shared" si="130"/>
        <v>0</v>
      </c>
      <c r="U66" s="7">
        <f t="shared" si="130"/>
        <v>0</v>
      </c>
      <c r="V66" s="7">
        <f t="shared" si="130"/>
        <v>2</v>
      </c>
      <c r="W66" s="7">
        <f t="shared" si="130"/>
        <v>3</v>
      </c>
      <c r="X66" s="7">
        <f t="shared" si="130"/>
        <v>0</v>
      </c>
      <c r="Y66" s="7">
        <f t="shared" si="130"/>
        <v>0</v>
      </c>
      <c r="Z66" s="7">
        <f t="shared" si="130"/>
        <v>2</v>
      </c>
      <c r="AA66" s="7">
        <f t="shared" si="130"/>
        <v>0</v>
      </c>
      <c r="AB66" s="7">
        <f t="shared" si="130"/>
        <v>0</v>
      </c>
      <c r="AC66" s="7">
        <f t="shared" si="130"/>
        <v>0</v>
      </c>
      <c r="AD66" s="7">
        <f t="shared" si="130"/>
        <v>0</v>
      </c>
      <c r="AE66" s="7">
        <f t="shared" si="130"/>
        <v>0</v>
      </c>
      <c r="AF66" s="7">
        <f t="shared" si="130"/>
        <v>0</v>
      </c>
      <c r="AG66" s="7">
        <f t="shared" si="130"/>
        <v>0</v>
      </c>
      <c r="AH66" s="7">
        <f t="shared" si="130"/>
        <v>0</v>
      </c>
      <c r="AI66" s="7">
        <f t="shared" si="130"/>
        <v>0</v>
      </c>
      <c r="AJ66" s="7">
        <f t="shared" si="130"/>
        <v>1</v>
      </c>
      <c r="AK66" s="7">
        <f t="shared" si="130"/>
        <v>0</v>
      </c>
      <c r="AL66" s="7">
        <f t="shared" si="130"/>
        <v>2</v>
      </c>
      <c r="AM66" s="7">
        <f t="shared" si="130"/>
        <v>3</v>
      </c>
      <c r="AN66" s="7">
        <f t="shared" si="130"/>
        <v>0</v>
      </c>
      <c r="AO66" s="7">
        <f t="shared" si="130"/>
        <v>0</v>
      </c>
      <c r="AP66" s="7">
        <f t="shared" si="130"/>
        <v>0</v>
      </c>
      <c r="AQ66" s="7">
        <f t="shared" si="130"/>
        <v>0</v>
      </c>
      <c r="AR66" s="7">
        <f t="shared" si="130"/>
        <v>0</v>
      </c>
      <c r="AS66" s="7">
        <f t="shared" si="130"/>
        <v>0</v>
      </c>
      <c r="AT66" s="7">
        <f t="shared" si="130"/>
        <v>0</v>
      </c>
      <c r="AU66" s="7">
        <f t="shared" si="130"/>
        <v>0</v>
      </c>
      <c r="AV66" s="7">
        <f t="shared" si="130"/>
        <v>0</v>
      </c>
      <c r="AW66" s="7">
        <f t="shared" si="130"/>
        <v>0</v>
      </c>
      <c r="AX66" s="7">
        <f t="shared" si="130"/>
        <v>0</v>
      </c>
      <c r="AY66" s="7">
        <f t="shared" si="130"/>
        <v>1</v>
      </c>
      <c r="AZ66" s="7">
        <f t="shared" si="130"/>
        <v>0</v>
      </c>
      <c r="BA66" s="7">
        <f t="shared" si="130"/>
        <v>0</v>
      </c>
      <c r="BB66" s="7">
        <f t="shared" si="130"/>
        <v>2</v>
      </c>
      <c r="BC66" s="7">
        <f t="shared" si="130"/>
        <v>0</v>
      </c>
      <c r="BD66" s="7">
        <f t="shared" si="130"/>
        <v>0</v>
      </c>
      <c r="BE66" s="7">
        <f t="shared" si="130"/>
        <v>0</v>
      </c>
      <c r="BF66" s="7">
        <f t="shared" si="130"/>
        <v>0</v>
      </c>
      <c r="BG66" s="7">
        <f t="shared" si="130"/>
        <v>0</v>
      </c>
      <c r="BH66" s="7">
        <f t="shared" si="130"/>
        <v>0</v>
      </c>
      <c r="BI66" s="7">
        <f t="shared" si="130"/>
        <v>1</v>
      </c>
      <c r="BJ66" s="7">
        <f t="shared" si="130"/>
        <v>0</v>
      </c>
      <c r="BK66" s="7">
        <f t="shared" si="130"/>
        <v>0</v>
      </c>
      <c r="BL66" s="7">
        <f t="shared" si="130"/>
        <v>0</v>
      </c>
      <c r="BM66" s="7">
        <f t="shared" si="130"/>
        <v>1</v>
      </c>
      <c r="BN66" s="7">
        <f t="shared" si="130"/>
        <v>0</v>
      </c>
      <c r="BO66" s="7">
        <f t="shared" si="130"/>
        <v>0</v>
      </c>
      <c r="BP66" s="7">
        <f t="shared" si="130"/>
        <v>0</v>
      </c>
      <c r="BQ66" s="7">
        <f t="shared" si="130"/>
        <v>0</v>
      </c>
      <c r="BR66" s="7">
        <f t="shared" si="130"/>
        <v>0</v>
      </c>
      <c r="BS66" s="7">
        <f t="shared" si="130"/>
        <v>0</v>
      </c>
      <c r="BT66" s="7">
        <f t="shared" si="130"/>
        <v>0</v>
      </c>
      <c r="BU66" s="7">
        <f t="shared" si="130"/>
        <v>0</v>
      </c>
      <c r="BV66" s="7">
        <f t="shared" si="130"/>
        <v>0</v>
      </c>
      <c r="BW66" s="7">
        <f t="shared" si="130"/>
        <v>0</v>
      </c>
      <c r="BX66" s="7">
        <f t="shared" si="130"/>
        <v>0</v>
      </c>
      <c r="BY66" s="7">
        <f t="shared" si="130"/>
        <v>0</v>
      </c>
      <c r="BZ66" s="7">
        <f t="shared" si="130"/>
        <v>0</v>
      </c>
      <c r="CA66" s="7">
        <f t="shared" si="130"/>
        <v>0</v>
      </c>
      <c r="CB66" s="7">
        <f t="shared" si="130"/>
        <v>0</v>
      </c>
      <c r="CC66" s="7">
        <f t="shared" ref="CC66:CF66" si="131">CC65</f>
        <v>1</v>
      </c>
      <c r="CD66" s="7">
        <f t="shared" si="131"/>
        <v>0</v>
      </c>
      <c r="CE66" s="7">
        <f t="shared" si="131"/>
        <v>0</v>
      </c>
      <c r="CF66" s="7">
        <f t="shared" si="131"/>
        <v>0</v>
      </c>
    </row>
    <row r="67" spans="1:84" x14ac:dyDescent="0.3">
      <c r="A67" s="7">
        <f t="shared" si="101"/>
        <v>3</v>
      </c>
      <c r="B67" s="7">
        <f t="shared" si="101"/>
        <v>2</v>
      </c>
      <c r="C67" s="7">
        <f t="shared" si="101"/>
        <v>0</v>
      </c>
      <c r="D67" s="7">
        <f t="shared" si="101"/>
        <v>1</v>
      </c>
      <c r="E67" s="7">
        <f t="shared" si="101"/>
        <v>0</v>
      </c>
      <c r="F67" s="7">
        <f t="shared" si="101"/>
        <v>0</v>
      </c>
      <c r="G67" s="7">
        <f t="shared" si="101"/>
        <v>0</v>
      </c>
      <c r="H67" s="7">
        <f t="shared" si="101"/>
        <v>0</v>
      </c>
      <c r="I67" s="7">
        <f t="shared" si="101"/>
        <v>0</v>
      </c>
      <c r="J67" s="7">
        <f t="shared" si="101"/>
        <v>3</v>
      </c>
      <c r="K67" s="7">
        <f t="shared" si="101"/>
        <v>2</v>
      </c>
      <c r="L67" s="7">
        <f t="shared" si="101"/>
        <v>0</v>
      </c>
      <c r="M67" s="7">
        <f t="shared" si="101"/>
        <v>0</v>
      </c>
      <c r="N67" s="7">
        <f t="shared" si="101"/>
        <v>0</v>
      </c>
      <c r="O67" s="7">
        <f t="shared" si="101"/>
        <v>2</v>
      </c>
      <c r="P67" s="7">
        <f t="shared" ref="P67:CA67" si="132">P66</f>
        <v>0</v>
      </c>
      <c r="Q67" s="7">
        <f t="shared" si="132"/>
        <v>2</v>
      </c>
      <c r="R67" s="7">
        <f t="shared" si="132"/>
        <v>0</v>
      </c>
      <c r="S67" s="7">
        <f t="shared" si="132"/>
        <v>3</v>
      </c>
      <c r="T67" s="7">
        <f t="shared" si="132"/>
        <v>0</v>
      </c>
      <c r="U67" s="7">
        <f t="shared" si="132"/>
        <v>0</v>
      </c>
      <c r="V67" s="7">
        <f t="shared" si="132"/>
        <v>2</v>
      </c>
      <c r="W67" s="7">
        <f t="shared" si="132"/>
        <v>3</v>
      </c>
      <c r="X67" s="7">
        <f t="shared" si="132"/>
        <v>0</v>
      </c>
      <c r="Y67" s="7">
        <f t="shared" si="132"/>
        <v>0</v>
      </c>
      <c r="Z67" s="7">
        <f t="shared" si="132"/>
        <v>2</v>
      </c>
      <c r="AA67" s="7">
        <f t="shared" si="132"/>
        <v>0</v>
      </c>
      <c r="AB67" s="7">
        <f t="shared" si="132"/>
        <v>0</v>
      </c>
      <c r="AC67" s="7">
        <f t="shared" si="132"/>
        <v>0</v>
      </c>
      <c r="AD67" s="7">
        <f t="shared" si="132"/>
        <v>0</v>
      </c>
      <c r="AE67" s="7">
        <f t="shared" si="132"/>
        <v>0</v>
      </c>
      <c r="AF67" s="7">
        <f t="shared" si="132"/>
        <v>0</v>
      </c>
      <c r="AG67" s="7">
        <f t="shared" si="132"/>
        <v>0</v>
      </c>
      <c r="AH67" s="7">
        <f t="shared" si="132"/>
        <v>0</v>
      </c>
      <c r="AI67" s="7">
        <f t="shared" si="132"/>
        <v>0</v>
      </c>
      <c r="AJ67" s="7">
        <f t="shared" si="132"/>
        <v>1</v>
      </c>
      <c r="AK67" s="7">
        <f t="shared" si="132"/>
        <v>0</v>
      </c>
      <c r="AL67" s="7">
        <f t="shared" si="132"/>
        <v>2</v>
      </c>
      <c r="AM67" s="7">
        <f t="shared" si="132"/>
        <v>3</v>
      </c>
      <c r="AN67" s="7">
        <f t="shared" si="132"/>
        <v>0</v>
      </c>
      <c r="AO67" s="7">
        <f t="shared" si="132"/>
        <v>0</v>
      </c>
      <c r="AP67" s="7">
        <f t="shared" si="132"/>
        <v>0</v>
      </c>
      <c r="AQ67" s="7">
        <f t="shared" si="132"/>
        <v>0</v>
      </c>
      <c r="AR67" s="7">
        <f t="shared" si="132"/>
        <v>0</v>
      </c>
      <c r="AS67" s="7">
        <f t="shared" si="132"/>
        <v>0</v>
      </c>
      <c r="AT67" s="7">
        <f t="shared" si="132"/>
        <v>0</v>
      </c>
      <c r="AU67" s="7">
        <f t="shared" si="132"/>
        <v>0</v>
      </c>
      <c r="AV67" s="7">
        <f t="shared" si="132"/>
        <v>0</v>
      </c>
      <c r="AW67" s="7">
        <f t="shared" si="132"/>
        <v>0</v>
      </c>
      <c r="AX67" s="7">
        <f t="shared" si="132"/>
        <v>0</v>
      </c>
      <c r="AY67" s="7">
        <f t="shared" si="132"/>
        <v>1</v>
      </c>
      <c r="AZ67" s="7">
        <f t="shared" si="132"/>
        <v>0</v>
      </c>
      <c r="BA67" s="7">
        <f t="shared" si="132"/>
        <v>0</v>
      </c>
      <c r="BB67" s="7">
        <f t="shared" si="132"/>
        <v>2</v>
      </c>
      <c r="BC67" s="7">
        <f t="shared" si="132"/>
        <v>0</v>
      </c>
      <c r="BD67" s="7">
        <f t="shared" si="132"/>
        <v>0</v>
      </c>
      <c r="BE67" s="7">
        <f t="shared" si="132"/>
        <v>0</v>
      </c>
      <c r="BF67" s="7">
        <f t="shared" si="132"/>
        <v>0</v>
      </c>
      <c r="BG67" s="7">
        <f t="shared" si="132"/>
        <v>0</v>
      </c>
      <c r="BH67" s="7">
        <f t="shared" si="132"/>
        <v>0</v>
      </c>
      <c r="BI67" s="7">
        <f t="shared" si="132"/>
        <v>1</v>
      </c>
      <c r="BJ67" s="7">
        <f t="shared" si="132"/>
        <v>0</v>
      </c>
      <c r="BK67" s="7">
        <f t="shared" si="132"/>
        <v>0</v>
      </c>
      <c r="BL67" s="7">
        <f t="shared" si="132"/>
        <v>0</v>
      </c>
      <c r="BM67" s="7">
        <f t="shared" si="132"/>
        <v>1</v>
      </c>
      <c r="BN67" s="7">
        <f t="shared" si="132"/>
        <v>0</v>
      </c>
      <c r="BO67" s="7">
        <f t="shared" si="132"/>
        <v>0</v>
      </c>
      <c r="BP67" s="7">
        <f t="shared" si="132"/>
        <v>0</v>
      </c>
      <c r="BQ67" s="7">
        <f t="shared" si="132"/>
        <v>0</v>
      </c>
      <c r="BR67" s="7">
        <f t="shared" si="132"/>
        <v>0</v>
      </c>
      <c r="BS67" s="7">
        <f t="shared" si="132"/>
        <v>0</v>
      </c>
      <c r="BT67" s="7">
        <f t="shared" si="132"/>
        <v>0</v>
      </c>
      <c r="BU67" s="7">
        <f t="shared" si="132"/>
        <v>0</v>
      </c>
      <c r="BV67" s="7">
        <f t="shared" si="132"/>
        <v>0</v>
      </c>
      <c r="BW67" s="7">
        <f t="shared" si="132"/>
        <v>0</v>
      </c>
      <c r="BX67" s="7">
        <f t="shared" si="132"/>
        <v>0</v>
      </c>
      <c r="BY67" s="7">
        <f t="shared" si="132"/>
        <v>0</v>
      </c>
      <c r="BZ67" s="7">
        <f t="shared" si="132"/>
        <v>0</v>
      </c>
      <c r="CA67" s="7">
        <f t="shared" si="132"/>
        <v>0</v>
      </c>
      <c r="CB67" s="7">
        <f t="shared" ref="CB67:CF67" si="133">CB66</f>
        <v>0</v>
      </c>
      <c r="CC67" s="7">
        <f t="shared" si="133"/>
        <v>1</v>
      </c>
      <c r="CD67" s="7">
        <f t="shared" si="133"/>
        <v>0</v>
      </c>
      <c r="CE67" s="7">
        <f t="shared" si="133"/>
        <v>0</v>
      </c>
      <c r="CF67" s="7">
        <f t="shared" si="133"/>
        <v>0</v>
      </c>
    </row>
    <row r="68" spans="1:84" x14ac:dyDescent="0.3">
      <c r="A68" s="7">
        <f t="shared" ref="A68:P83" si="134">A67</f>
        <v>3</v>
      </c>
      <c r="B68" s="7">
        <f t="shared" si="134"/>
        <v>2</v>
      </c>
      <c r="C68" s="7">
        <f t="shared" si="134"/>
        <v>0</v>
      </c>
      <c r="D68" s="7">
        <f t="shared" si="134"/>
        <v>1</v>
      </c>
      <c r="E68" s="7">
        <f t="shared" si="134"/>
        <v>0</v>
      </c>
      <c r="F68" s="7">
        <f t="shared" si="134"/>
        <v>0</v>
      </c>
      <c r="G68" s="7">
        <f t="shared" si="134"/>
        <v>0</v>
      </c>
      <c r="H68" s="7">
        <f t="shared" si="134"/>
        <v>0</v>
      </c>
      <c r="I68" s="7">
        <f t="shared" si="134"/>
        <v>0</v>
      </c>
      <c r="J68" s="7">
        <f t="shared" si="134"/>
        <v>3</v>
      </c>
      <c r="K68" s="7">
        <f t="shared" si="134"/>
        <v>2</v>
      </c>
      <c r="L68" s="7">
        <f t="shared" si="134"/>
        <v>0</v>
      </c>
      <c r="M68" s="7">
        <f t="shared" si="134"/>
        <v>0</v>
      </c>
      <c r="N68" s="7">
        <f t="shared" si="134"/>
        <v>0</v>
      </c>
      <c r="O68" s="7">
        <f t="shared" si="134"/>
        <v>2</v>
      </c>
      <c r="P68" s="7">
        <f t="shared" si="134"/>
        <v>0</v>
      </c>
      <c r="Q68" s="7">
        <f t="shared" ref="Q68:CB68" si="135">Q67</f>
        <v>2</v>
      </c>
      <c r="R68" s="7">
        <f t="shared" si="135"/>
        <v>0</v>
      </c>
      <c r="S68" s="7">
        <f t="shared" si="135"/>
        <v>3</v>
      </c>
      <c r="T68" s="7">
        <f t="shared" si="135"/>
        <v>0</v>
      </c>
      <c r="U68" s="7">
        <f t="shared" si="135"/>
        <v>0</v>
      </c>
      <c r="V68" s="7">
        <f t="shared" si="135"/>
        <v>2</v>
      </c>
      <c r="W68" s="7">
        <f t="shared" si="135"/>
        <v>3</v>
      </c>
      <c r="X68" s="7">
        <f t="shared" si="135"/>
        <v>0</v>
      </c>
      <c r="Y68" s="7">
        <f t="shared" si="135"/>
        <v>0</v>
      </c>
      <c r="Z68" s="7">
        <f t="shared" si="135"/>
        <v>2</v>
      </c>
      <c r="AA68" s="7">
        <f t="shared" si="135"/>
        <v>0</v>
      </c>
      <c r="AB68" s="7">
        <f t="shared" si="135"/>
        <v>0</v>
      </c>
      <c r="AC68" s="7">
        <f t="shared" si="135"/>
        <v>0</v>
      </c>
      <c r="AD68" s="7">
        <f t="shared" si="135"/>
        <v>0</v>
      </c>
      <c r="AE68" s="7">
        <f t="shared" si="135"/>
        <v>0</v>
      </c>
      <c r="AF68" s="7">
        <f t="shared" si="135"/>
        <v>0</v>
      </c>
      <c r="AG68" s="7">
        <f t="shared" si="135"/>
        <v>0</v>
      </c>
      <c r="AH68" s="7">
        <f t="shared" si="135"/>
        <v>0</v>
      </c>
      <c r="AI68" s="7">
        <f t="shared" si="135"/>
        <v>0</v>
      </c>
      <c r="AJ68" s="7">
        <f t="shared" si="135"/>
        <v>1</v>
      </c>
      <c r="AK68" s="7">
        <f t="shared" si="135"/>
        <v>0</v>
      </c>
      <c r="AL68" s="7">
        <f t="shared" si="135"/>
        <v>2</v>
      </c>
      <c r="AM68" s="7">
        <f t="shared" si="135"/>
        <v>3</v>
      </c>
      <c r="AN68" s="7">
        <f t="shared" si="135"/>
        <v>0</v>
      </c>
      <c r="AO68" s="7">
        <f t="shared" si="135"/>
        <v>0</v>
      </c>
      <c r="AP68" s="7">
        <f t="shared" si="135"/>
        <v>0</v>
      </c>
      <c r="AQ68" s="7">
        <f t="shared" si="135"/>
        <v>0</v>
      </c>
      <c r="AR68" s="7">
        <f t="shared" si="135"/>
        <v>0</v>
      </c>
      <c r="AS68" s="7">
        <f t="shared" si="135"/>
        <v>0</v>
      </c>
      <c r="AT68" s="7">
        <f t="shared" si="135"/>
        <v>0</v>
      </c>
      <c r="AU68" s="7">
        <f t="shared" si="135"/>
        <v>0</v>
      </c>
      <c r="AV68" s="7">
        <f t="shared" si="135"/>
        <v>0</v>
      </c>
      <c r="AW68" s="7">
        <f t="shared" si="135"/>
        <v>0</v>
      </c>
      <c r="AX68" s="7">
        <f t="shared" si="135"/>
        <v>0</v>
      </c>
      <c r="AY68" s="7">
        <f t="shared" si="135"/>
        <v>1</v>
      </c>
      <c r="AZ68" s="7">
        <f t="shared" si="135"/>
        <v>0</v>
      </c>
      <c r="BA68" s="7">
        <f t="shared" si="135"/>
        <v>0</v>
      </c>
      <c r="BB68" s="7">
        <f t="shared" si="135"/>
        <v>2</v>
      </c>
      <c r="BC68" s="7">
        <f t="shared" si="135"/>
        <v>0</v>
      </c>
      <c r="BD68" s="7">
        <f t="shared" si="135"/>
        <v>0</v>
      </c>
      <c r="BE68" s="7">
        <f t="shared" si="135"/>
        <v>0</v>
      </c>
      <c r="BF68" s="7">
        <f t="shared" si="135"/>
        <v>0</v>
      </c>
      <c r="BG68" s="7">
        <f t="shared" si="135"/>
        <v>0</v>
      </c>
      <c r="BH68" s="7">
        <f t="shared" si="135"/>
        <v>0</v>
      </c>
      <c r="BI68" s="7">
        <f t="shared" si="135"/>
        <v>1</v>
      </c>
      <c r="BJ68" s="7">
        <f t="shared" si="135"/>
        <v>0</v>
      </c>
      <c r="BK68" s="7">
        <f t="shared" si="135"/>
        <v>0</v>
      </c>
      <c r="BL68" s="7">
        <f t="shared" si="135"/>
        <v>0</v>
      </c>
      <c r="BM68" s="7">
        <f t="shared" si="135"/>
        <v>1</v>
      </c>
      <c r="BN68" s="7">
        <f t="shared" si="135"/>
        <v>0</v>
      </c>
      <c r="BO68" s="7">
        <f t="shared" si="135"/>
        <v>0</v>
      </c>
      <c r="BP68" s="7">
        <f t="shared" si="135"/>
        <v>0</v>
      </c>
      <c r="BQ68" s="7">
        <f t="shared" si="135"/>
        <v>0</v>
      </c>
      <c r="BR68" s="7">
        <f t="shared" si="135"/>
        <v>0</v>
      </c>
      <c r="BS68" s="7">
        <f t="shared" si="135"/>
        <v>0</v>
      </c>
      <c r="BT68" s="7">
        <f t="shared" si="135"/>
        <v>0</v>
      </c>
      <c r="BU68" s="7">
        <f t="shared" si="135"/>
        <v>0</v>
      </c>
      <c r="BV68" s="7">
        <f t="shared" si="135"/>
        <v>0</v>
      </c>
      <c r="BW68" s="7">
        <f t="shared" si="135"/>
        <v>0</v>
      </c>
      <c r="BX68" s="7">
        <f t="shared" si="135"/>
        <v>0</v>
      </c>
      <c r="BY68" s="7">
        <f t="shared" si="135"/>
        <v>0</v>
      </c>
      <c r="BZ68" s="7">
        <f t="shared" si="135"/>
        <v>0</v>
      </c>
      <c r="CA68" s="7">
        <f t="shared" si="135"/>
        <v>0</v>
      </c>
      <c r="CB68" s="7">
        <f t="shared" si="135"/>
        <v>0</v>
      </c>
      <c r="CC68" s="7">
        <f t="shared" ref="CC68:CF68" si="136">CC67</f>
        <v>1</v>
      </c>
      <c r="CD68" s="7">
        <f t="shared" si="136"/>
        <v>0</v>
      </c>
      <c r="CE68" s="7">
        <f t="shared" si="136"/>
        <v>0</v>
      </c>
      <c r="CF68" s="7">
        <f t="shared" si="136"/>
        <v>0</v>
      </c>
    </row>
    <row r="69" spans="1:84" x14ac:dyDescent="0.3">
      <c r="A69" s="7">
        <f t="shared" si="134"/>
        <v>3</v>
      </c>
      <c r="B69" s="7">
        <f t="shared" si="134"/>
        <v>2</v>
      </c>
      <c r="C69" s="7">
        <f t="shared" si="134"/>
        <v>0</v>
      </c>
      <c r="D69" s="7">
        <f t="shared" si="134"/>
        <v>1</v>
      </c>
      <c r="E69" s="7">
        <f t="shared" si="134"/>
        <v>0</v>
      </c>
      <c r="F69" s="7">
        <f t="shared" si="134"/>
        <v>0</v>
      </c>
      <c r="G69" s="7">
        <f t="shared" si="134"/>
        <v>0</v>
      </c>
      <c r="H69" s="7">
        <f t="shared" si="134"/>
        <v>0</v>
      </c>
      <c r="I69" s="7">
        <f t="shared" si="134"/>
        <v>0</v>
      </c>
      <c r="J69" s="7">
        <f t="shared" si="134"/>
        <v>3</v>
      </c>
      <c r="K69" s="7">
        <f t="shared" si="134"/>
        <v>2</v>
      </c>
      <c r="L69" s="7">
        <f t="shared" si="134"/>
        <v>0</v>
      </c>
      <c r="M69" s="7">
        <f t="shared" si="134"/>
        <v>0</v>
      </c>
      <c r="N69" s="7">
        <f t="shared" si="134"/>
        <v>0</v>
      </c>
      <c r="O69" s="7">
        <f t="shared" si="134"/>
        <v>2</v>
      </c>
      <c r="P69" s="7">
        <f t="shared" si="134"/>
        <v>0</v>
      </c>
      <c r="Q69" s="7">
        <f t="shared" ref="Q69:CB69" si="137">Q68</f>
        <v>2</v>
      </c>
      <c r="R69" s="7">
        <f t="shared" si="137"/>
        <v>0</v>
      </c>
      <c r="S69" s="7">
        <f t="shared" si="137"/>
        <v>3</v>
      </c>
      <c r="T69" s="7">
        <f t="shared" si="137"/>
        <v>0</v>
      </c>
      <c r="U69" s="7">
        <f t="shared" si="137"/>
        <v>0</v>
      </c>
      <c r="V69" s="7">
        <f t="shared" si="137"/>
        <v>2</v>
      </c>
      <c r="W69" s="7">
        <f t="shared" si="137"/>
        <v>3</v>
      </c>
      <c r="X69" s="7">
        <f t="shared" si="137"/>
        <v>0</v>
      </c>
      <c r="Y69" s="7">
        <f t="shared" si="137"/>
        <v>0</v>
      </c>
      <c r="Z69" s="7">
        <f t="shared" si="137"/>
        <v>2</v>
      </c>
      <c r="AA69" s="7">
        <f t="shared" si="137"/>
        <v>0</v>
      </c>
      <c r="AB69" s="7">
        <f t="shared" si="137"/>
        <v>0</v>
      </c>
      <c r="AC69" s="7">
        <f t="shared" si="137"/>
        <v>0</v>
      </c>
      <c r="AD69" s="7">
        <f t="shared" si="137"/>
        <v>0</v>
      </c>
      <c r="AE69" s="7">
        <f t="shared" si="137"/>
        <v>0</v>
      </c>
      <c r="AF69" s="7">
        <f t="shared" si="137"/>
        <v>0</v>
      </c>
      <c r="AG69" s="7">
        <f t="shared" si="137"/>
        <v>0</v>
      </c>
      <c r="AH69" s="7">
        <f t="shared" si="137"/>
        <v>0</v>
      </c>
      <c r="AI69" s="7">
        <f t="shared" si="137"/>
        <v>0</v>
      </c>
      <c r="AJ69" s="7">
        <f t="shared" si="137"/>
        <v>1</v>
      </c>
      <c r="AK69" s="7">
        <f t="shared" si="137"/>
        <v>0</v>
      </c>
      <c r="AL69" s="7">
        <f t="shared" si="137"/>
        <v>2</v>
      </c>
      <c r="AM69" s="7">
        <f t="shared" si="137"/>
        <v>3</v>
      </c>
      <c r="AN69" s="7">
        <f t="shared" si="137"/>
        <v>0</v>
      </c>
      <c r="AO69" s="7">
        <f t="shared" si="137"/>
        <v>0</v>
      </c>
      <c r="AP69" s="7">
        <f t="shared" si="137"/>
        <v>0</v>
      </c>
      <c r="AQ69" s="7">
        <f t="shared" si="137"/>
        <v>0</v>
      </c>
      <c r="AR69" s="7">
        <f t="shared" si="137"/>
        <v>0</v>
      </c>
      <c r="AS69" s="7">
        <f t="shared" si="137"/>
        <v>0</v>
      </c>
      <c r="AT69" s="7">
        <f t="shared" si="137"/>
        <v>0</v>
      </c>
      <c r="AU69" s="7">
        <f t="shared" si="137"/>
        <v>0</v>
      </c>
      <c r="AV69" s="7">
        <f t="shared" si="137"/>
        <v>0</v>
      </c>
      <c r="AW69" s="7">
        <f t="shared" si="137"/>
        <v>0</v>
      </c>
      <c r="AX69" s="7">
        <f t="shared" si="137"/>
        <v>0</v>
      </c>
      <c r="AY69" s="7">
        <f t="shared" si="137"/>
        <v>1</v>
      </c>
      <c r="AZ69" s="7">
        <f t="shared" si="137"/>
        <v>0</v>
      </c>
      <c r="BA69" s="7">
        <f t="shared" si="137"/>
        <v>0</v>
      </c>
      <c r="BB69" s="7">
        <f t="shared" si="137"/>
        <v>2</v>
      </c>
      <c r="BC69" s="7">
        <f t="shared" si="137"/>
        <v>0</v>
      </c>
      <c r="BD69" s="7">
        <f t="shared" si="137"/>
        <v>0</v>
      </c>
      <c r="BE69" s="7">
        <f t="shared" si="137"/>
        <v>0</v>
      </c>
      <c r="BF69" s="7">
        <f t="shared" si="137"/>
        <v>0</v>
      </c>
      <c r="BG69" s="7">
        <f t="shared" si="137"/>
        <v>0</v>
      </c>
      <c r="BH69" s="7">
        <f t="shared" si="137"/>
        <v>0</v>
      </c>
      <c r="BI69" s="7">
        <f t="shared" si="137"/>
        <v>1</v>
      </c>
      <c r="BJ69" s="7">
        <f t="shared" si="137"/>
        <v>0</v>
      </c>
      <c r="BK69" s="7">
        <f t="shared" si="137"/>
        <v>0</v>
      </c>
      <c r="BL69" s="7">
        <f t="shared" si="137"/>
        <v>0</v>
      </c>
      <c r="BM69" s="7">
        <f t="shared" si="137"/>
        <v>1</v>
      </c>
      <c r="BN69" s="7">
        <f t="shared" si="137"/>
        <v>0</v>
      </c>
      <c r="BO69" s="7">
        <f t="shared" si="137"/>
        <v>0</v>
      </c>
      <c r="BP69" s="7">
        <f t="shared" si="137"/>
        <v>0</v>
      </c>
      <c r="BQ69" s="7">
        <f t="shared" si="137"/>
        <v>0</v>
      </c>
      <c r="BR69" s="7">
        <f t="shared" si="137"/>
        <v>0</v>
      </c>
      <c r="BS69" s="7">
        <f t="shared" si="137"/>
        <v>0</v>
      </c>
      <c r="BT69" s="7">
        <f t="shared" si="137"/>
        <v>0</v>
      </c>
      <c r="BU69" s="7">
        <f t="shared" si="137"/>
        <v>0</v>
      </c>
      <c r="BV69" s="7">
        <f t="shared" si="137"/>
        <v>0</v>
      </c>
      <c r="BW69" s="7">
        <f t="shared" si="137"/>
        <v>0</v>
      </c>
      <c r="BX69" s="7">
        <f t="shared" si="137"/>
        <v>0</v>
      </c>
      <c r="BY69" s="7">
        <f t="shared" si="137"/>
        <v>0</v>
      </c>
      <c r="BZ69" s="7">
        <f t="shared" si="137"/>
        <v>0</v>
      </c>
      <c r="CA69" s="7">
        <f t="shared" si="137"/>
        <v>0</v>
      </c>
      <c r="CB69" s="7">
        <f t="shared" si="137"/>
        <v>0</v>
      </c>
      <c r="CC69" s="7">
        <f t="shared" ref="CC69:CF69" si="138">CC68</f>
        <v>1</v>
      </c>
      <c r="CD69" s="7">
        <f t="shared" si="138"/>
        <v>0</v>
      </c>
      <c r="CE69" s="7">
        <f t="shared" si="138"/>
        <v>0</v>
      </c>
      <c r="CF69" s="7">
        <f t="shared" si="138"/>
        <v>0</v>
      </c>
    </row>
    <row r="70" spans="1:84" x14ac:dyDescent="0.3">
      <c r="A70" s="7">
        <f t="shared" si="134"/>
        <v>3</v>
      </c>
      <c r="B70" s="7">
        <f t="shared" si="134"/>
        <v>2</v>
      </c>
      <c r="C70" s="7">
        <f t="shared" si="134"/>
        <v>0</v>
      </c>
      <c r="D70" s="7">
        <f t="shared" si="134"/>
        <v>1</v>
      </c>
      <c r="E70" s="7">
        <f t="shared" si="134"/>
        <v>0</v>
      </c>
      <c r="F70" s="7">
        <f t="shared" si="134"/>
        <v>0</v>
      </c>
      <c r="G70" s="7">
        <f t="shared" si="134"/>
        <v>0</v>
      </c>
      <c r="H70" s="7">
        <f t="shared" si="134"/>
        <v>0</v>
      </c>
      <c r="I70" s="7">
        <f t="shared" si="134"/>
        <v>0</v>
      </c>
      <c r="J70" s="7">
        <f t="shared" si="134"/>
        <v>3</v>
      </c>
      <c r="K70" s="7">
        <f t="shared" si="134"/>
        <v>2</v>
      </c>
      <c r="L70" s="7">
        <f t="shared" si="134"/>
        <v>0</v>
      </c>
      <c r="M70" s="7">
        <f t="shared" si="134"/>
        <v>0</v>
      </c>
      <c r="N70" s="7">
        <f t="shared" si="134"/>
        <v>0</v>
      </c>
      <c r="O70" s="7">
        <f t="shared" si="134"/>
        <v>2</v>
      </c>
      <c r="P70" s="7">
        <f t="shared" si="134"/>
        <v>0</v>
      </c>
      <c r="Q70" s="7">
        <f t="shared" ref="Q70:CB70" si="139">Q69</f>
        <v>2</v>
      </c>
      <c r="R70" s="7">
        <f t="shared" si="139"/>
        <v>0</v>
      </c>
      <c r="S70" s="7">
        <f t="shared" si="139"/>
        <v>3</v>
      </c>
      <c r="T70" s="7">
        <f t="shared" si="139"/>
        <v>0</v>
      </c>
      <c r="U70" s="7">
        <f t="shared" si="139"/>
        <v>0</v>
      </c>
      <c r="V70" s="7">
        <f t="shared" si="139"/>
        <v>2</v>
      </c>
      <c r="W70" s="7">
        <f t="shared" si="139"/>
        <v>3</v>
      </c>
      <c r="X70" s="7">
        <f t="shared" si="139"/>
        <v>0</v>
      </c>
      <c r="Y70" s="7">
        <f t="shared" si="139"/>
        <v>0</v>
      </c>
      <c r="Z70" s="7">
        <f t="shared" si="139"/>
        <v>2</v>
      </c>
      <c r="AA70" s="7">
        <f t="shared" si="139"/>
        <v>0</v>
      </c>
      <c r="AB70" s="7">
        <f t="shared" si="139"/>
        <v>0</v>
      </c>
      <c r="AC70" s="7">
        <f t="shared" si="139"/>
        <v>0</v>
      </c>
      <c r="AD70" s="7">
        <f t="shared" si="139"/>
        <v>0</v>
      </c>
      <c r="AE70" s="7">
        <f t="shared" si="139"/>
        <v>0</v>
      </c>
      <c r="AF70" s="7">
        <f t="shared" si="139"/>
        <v>0</v>
      </c>
      <c r="AG70" s="7">
        <f t="shared" si="139"/>
        <v>0</v>
      </c>
      <c r="AH70" s="7">
        <f t="shared" si="139"/>
        <v>0</v>
      </c>
      <c r="AI70" s="7">
        <f t="shared" si="139"/>
        <v>0</v>
      </c>
      <c r="AJ70" s="7">
        <f t="shared" si="139"/>
        <v>1</v>
      </c>
      <c r="AK70" s="7">
        <f t="shared" si="139"/>
        <v>0</v>
      </c>
      <c r="AL70" s="7">
        <f t="shared" si="139"/>
        <v>2</v>
      </c>
      <c r="AM70" s="7">
        <f t="shared" si="139"/>
        <v>3</v>
      </c>
      <c r="AN70" s="7">
        <f t="shared" si="139"/>
        <v>0</v>
      </c>
      <c r="AO70" s="7">
        <f t="shared" si="139"/>
        <v>0</v>
      </c>
      <c r="AP70" s="7">
        <f t="shared" si="139"/>
        <v>0</v>
      </c>
      <c r="AQ70" s="7">
        <f t="shared" si="139"/>
        <v>0</v>
      </c>
      <c r="AR70" s="7">
        <f t="shared" si="139"/>
        <v>0</v>
      </c>
      <c r="AS70" s="7">
        <f t="shared" si="139"/>
        <v>0</v>
      </c>
      <c r="AT70" s="7">
        <f t="shared" si="139"/>
        <v>0</v>
      </c>
      <c r="AU70" s="7">
        <f t="shared" si="139"/>
        <v>0</v>
      </c>
      <c r="AV70" s="7">
        <f t="shared" si="139"/>
        <v>0</v>
      </c>
      <c r="AW70" s="7">
        <f t="shared" si="139"/>
        <v>0</v>
      </c>
      <c r="AX70" s="7">
        <f t="shared" si="139"/>
        <v>0</v>
      </c>
      <c r="AY70" s="7">
        <f t="shared" si="139"/>
        <v>1</v>
      </c>
      <c r="AZ70" s="7">
        <f t="shared" si="139"/>
        <v>0</v>
      </c>
      <c r="BA70" s="7">
        <f t="shared" si="139"/>
        <v>0</v>
      </c>
      <c r="BB70" s="7">
        <f t="shared" si="139"/>
        <v>2</v>
      </c>
      <c r="BC70" s="7">
        <f t="shared" si="139"/>
        <v>0</v>
      </c>
      <c r="BD70" s="7">
        <f t="shared" si="139"/>
        <v>0</v>
      </c>
      <c r="BE70" s="7">
        <f t="shared" si="139"/>
        <v>0</v>
      </c>
      <c r="BF70" s="7">
        <f t="shared" si="139"/>
        <v>0</v>
      </c>
      <c r="BG70" s="7">
        <f t="shared" si="139"/>
        <v>0</v>
      </c>
      <c r="BH70" s="7">
        <f t="shared" si="139"/>
        <v>0</v>
      </c>
      <c r="BI70" s="7">
        <f t="shared" si="139"/>
        <v>1</v>
      </c>
      <c r="BJ70" s="7">
        <f t="shared" si="139"/>
        <v>0</v>
      </c>
      <c r="BK70" s="7">
        <f t="shared" si="139"/>
        <v>0</v>
      </c>
      <c r="BL70" s="7">
        <f t="shared" si="139"/>
        <v>0</v>
      </c>
      <c r="BM70" s="7">
        <f t="shared" si="139"/>
        <v>1</v>
      </c>
      <c r="BN70" s="7">
        <f t="shared" si="139"/>
        <v>0</v>
      </c>
      <c r="BO70" s="7">
        <f t="shared" si="139"/>
        <v>0</v>
      </c>
      <c r="BP70" s="7">
        <f t="shared" si="139"/>
        <v>0</v>
      </c>
      <c r="BQ70" s="7">
        <f t="shared" si="139"/>
        <v>0</v>
      </c>
      <c r="BR70" s="7">
        <f t="shared" si="139"/>
        <v>0</v>
      </c>
      <c r="BS70" s="7">
        <f t="shared" si="139"/>
        <v>0</v>
      </c>
      <c r="BT70" s="7">
        <f t="shared" si="139"/>
        <v>0</v>
      </c>
      <c r="BU70" s="7">
        <f t="shared" si="139"/>
        <v>0</v>
      </c>
      <c r="BV70" s="7">
        <f t="shared" si="139"/>
        <v>0</v>
      </c>
      <c r="BW70" s="7">
        <f t="shared" si="139"/>
        <v>0</v>
      </c>
      <c r="BX70" s="7">
        <f t="shared" si="139"/>
        <v>0</v>
      </c>
      <c r="BY70" s="7">
        <f t="shared" si="139"/>
        <v>0</v>
      </c>
      <c r="BZ70" s="7">
        <f t="shared" si="139"/>
        <v>0</v>
      </c>
      <c r="CA70" s="7">
        <f t="shared" si="139"/>
        <v>0</v>
      </c>
      <c r="CB70" s="7">
        <f t="shared" si="139"/>
        <v>0</v>
      </c>
      <c r="CC70" s="7">
        <f t="shared" ref="CC70:CF70" si="140">CC69</f>
        <v>1</v>
      </c>
      <c r="CD70" s="7">
        <f t="shared" si="140"/>
        <v>0</v>
      </c>
      <c r="CE70" s="7">
        <f t="shared" si="140"/>
        <v>0</v>
      </c>
      <c r="CF70" s="7">
        <f t="shared" si="140"/>
        <v>0</v>
      </c>
    </row>
    <row r="71" spans="1:84" x14ac:dyDescent="0.3">
      <c r="A71" s="7">
        <f t="shared" si="134"/>
        <v>3</v>
      </c>
      <c r="B71" s="7">
        <f t="shared" si="134"/>
        <v>2</v>
      </c>
      <c r="C71" s="7">
        <f t="shared" si="134"/>
        <v>0</v>
      </c>
      <c r="D71" s="7">
        <f t="shared" si="134"/>
        <v>1</v>
      </c>
      <c r="E71" s="7">
        <f t="shared" si="134"/>
        <v>0</v>
      </c>
      <c r="F71" s="7">
        <f t="shared" si="134"/>
        <v>0</v>
      </c>
      <c r="G71" s="7">
        <f t="shared" si="134"/>
        <v>0</v>
      </c>
      <c r="H71" s="7">
        <f t="shared" si="134"/>
        <v>0</v>
      </c>
      <c r="I71" s="7">
        <f t="shared" si="134"/>
        <v>0</v>
      </c>
      <c r="J71" s="7">
        <f t="shared" si="134"/>
        <v>3</v>
      </c>
      <c r="K71" s="7">
        <f t="shared" si="134"/>
        <v>2</v>
      </c>
      <c r="L71" s="7">
        <f t="shared" si="134"/>
        <v>0</v>
      </c>
      <c r="M71" s="7">
        <f t="shared" si="134"/>
        <v>0</v>
      </c>
      <c r="N71" s="7">
        <f t="shared" si="134"/>
        <v>0</v>
      </c>
      <c r="O71" s="7">
        <f t="shared" si="134"/>
        <v>2</v>
      </c>
      <c r="P71" s="7">
        <f t="shared" si="134"/>
        <v>0</v>
      </c>
      <c r="Q71" s="7">
        <f t="shared" ref="Q71:CB71" si="141">Q70</f>
        <v>2</v>
      </c>
      <c r="R71" s="7">
        <f t="shared" si="141"/>
        <v>0</v>
      </c>
      <c r="S71" s="7">
        <f t="shared" si="141"/>
        <v>3</v>
      </c>
      <c r="T71" s="7">
        <f t="shared" si="141"/>
        <v>0</v>
      </c>
      <c r="U71" s="7">
        <f t="shared" si="141"/>
        <v>0</v>
      </c>
      <c r="V71" s="7">
        <f t="shared" si="141"/>
        <v>2</v>
      </c>
      <c r="W71" s="7">
        <f t="shared" si="141"/>
        <v>3</v>
      </c>
      <c r="X71" s="7">
        <f t="shared" si="141"/>
        <v>0</v>
      </c>
      <c r="Y71" s="7">
        <f t="shared" si="141"/>
        <v>0</v>
      </c>
      <c r="Z71" s="7">
        <f t="shared" si="141"/>
        <v>2</v>
      </c>
      <c r="AA71" s="7">
        <f t="shared" si="141"/>
        <v>0</v>
      </c>
      <c r="AB71" s="7">
        <f t="shared" si="141"/>
        <v>0</v>
      </c>
      <c r="AC71" s="7">
        <f t="shared" si="141"/>
        <v>0</v>
      </c>
      <c r="AD71" s="7">
        <f t="shared" si="141"/>
        <v>0</v>
      </c>
      <c r="AE71" s="7">
        <f t="shared" si="141"/>
        <v>0</v>
      </c>
      <c r="AF71" s="7">
        <f t="shared" si="141"/>
        <v>0</v>
      </c>
      <c r="AG71" s="7">
        <f t="shared" si="141"/>
        <v>0</v>
      </c>
      <c r="AH71" s="7">
        <f t="shared" si="141"/>
        <v>0</v>
      </c>
      <c r="AI71" s="7">
        <f t="shared" si="141"/>
        <v>0</v>
      </c>
      <c r="AJ71" s="7">
        <f t="shared" si="141"/>
        <v>1</v>
      </c>
      <c r="AK71" s="7">
        <f t="shared" si="141"/>
        <v>0</v>
      </c>
      <c r="AL71" s="7">
        <f t="shared" si="141"/>
        <v>2</v>
      </c>
      <c r="AM71" s="7">
        <f t="shared" si="141"/>
        <v>3</v>
      </c>
      <c r="AN71" s="7">
        <f t="shared" si="141"/>
        <v>0</v>
      </c>
      <c r="AO71" s="7">
        <f t="shared" si="141"/>
        <v>0</v>
      </c>
      <c r="AP71" s="7">
        <f t="shared" si="141"/>
        <v>0</v>
      </c>
      <c r="AQ71" s="7">
        <f t="shared" si="141"/>
        <v>0</v>
      </c>
      <c r="AR71" s="7">
        <f t="shared" si="141"/>
        <v>0</v>
      </c>
      <c r="AS71" s="7">
        <f t="shared" si="141"/>
        <v>0</v>
      </c>
      <c r="AT71" s="7">
        <f t="shared" si="141"/>
        <v>0</v>
      </c>
      <c r="AU71" s="7">
        <f t="shared" si="141"/>
        <v>0</v>
      </c>
      <c r="AV71" s="7">
        <f t="shared" si="141"/>
        <v>0</v>
      </c>
      <c r="AW71" s="7">
        <f t="shared" si="141"/>
        <v>0</v>
      </c>
      <c r="AX71" s="7">
        <f t="shared" si="141"/>
        <v>0</v>
      </c>
      <c r="AY71" s="7">
        <f t="shared" si="141"/>
        <v>1</v>
      </c>
      <c r="AZ71" s="7">
        <f t="shared" si="141"/>
        <v>0</v>
      </c>
      <c r="BA71" s="7">
        <f t="shared" si="141"/>
        <v>0</v>
      </c>
      <c r="BB71" s="7">
        <f t="shared" si="141"/>
        <v>2</v>
      </c>
      <c r="BC71" s="7">
        <f t="shared" si="141"/>
        <v>0</v>
      </c>
      <c r="BD71" s="7">
        <f t="shared" si="141"/>
        <v>0</v>
      </c>
      <c r="BE71" s="7">
        <f t="shared" si="141"/>
        <v>0</v>
      </c>
      <c r="BF71" s="7">
        <f t="shared" si="141"/>
        <v>0</v>
      </c>
      <c r="BG71" s="7">
        <f t="shared" si="141"/>
        <v>0</v>
      </c>
      <c r="BH71" s="7">
        <f t="shared" si="141"/>
        <v>0</v>
      </c>
      <c r="BI71" s="7">
        <f t="shared" si="141"/>
        <v>1</v>
      </c>
      <c r="BJ71" s="7">
        <f t="shared" si="141"/>
        <v>0</v>
      </c>
      <c r="BK71" s="7">
        <f t="shared" si="141"/>
        <v>0</v>
      </c>
      <c r="BL71" s="7">
        <f t="shared" si="141"/>
        <v>0</v>
      </c>
      <c r="BM71" s="7">
        <f t="shared" si="141"/>
        <v>1</v>
      </c>
      <c r="BN71" s="7">
        <f t="shared" si="141"/>
        <v>0</v>
      </c>
      <c r="BO71" s="7">
        <f t="shared" si="141"/>
        <v>0</v>
      </c>
      <c r="BP71" s="7">
        <f t="shared" si="141"/>
        <v>0</v>
      </c>
      <c r="BQ71" s="7">
        <f t="shared" si="141"/>
        <v>0</v>
      </c>
      <c r="BR71" s="7">
        <f t="shared" si="141"/>
        <v>0</v>
      </c>
      <c r="BS71" s="7">
        <f t="shared" si="141"/>
        <v>0</v>
      </c>
      <c r="BT71" s="7">
        <f t="shared" si="141"/>
        <v>0</v>
      </c>
      <c r="BU71" s="7">
        <f t="shared" si="141"/>
        <v>0</v>
      </c>
      <c r="BV71" s="7">
        <f t="shared" si="141"/>
        <v>0</v>
      </c>
      <c r="BW71" s="7">
        <f t="shared" si="141"/>
        <v>0</v>
      </c>
      <c r="BX71" s="7">
        <f t="shared" si="141"/>
        <v>0</v>
      </c>
      <c r="BY71" s="7">
        <f t="shared" si="141"/>
        <v>0</v>
      </c>
      <c r="BZ71" s="7">
        <f t="shared" si="141"/>
        <v>0</v>
      </c>
      <c r="CA71" s="7">
        <f t="shared" si="141"/>
        <v>0</v>
      </c>
      <c r="CB71" s="7">
        <f t="shared" si="141"/>
        <v>0</v>
      </c>
      <c r="CC71" s="7">
        <f t="shared" ref="CC71:CF71" si="142">CC70</f>
        <v>1</v>
      </c>
      <c r="CD71" s="7">
        <f t="shared" si="142"/>
        <v>0</v>
      </c>
      <c r="CE71" s="7">
        <f t="shared" si="142"/>
        <v>0</v>
      </c>
      <c r="CF71" s="7">
        <f t="shared" si="142"/>
        <v>0</v>
      </c>
    </row>
    <row r="72" spans="1:84" x14ac:dyDescent="0.3">
      <c r="A72" s="7">
        <f t="shared" si="134"/>
        <v>3</v>
      </c>
      <c r="B72" s="7">
        <f t="shared" si="134"/>
        <v>2</v>
      </c>
      <c r="C72" s="7">
        <f t="shared" si="134"/>
        <v>0</v>
      </c>
      <c r="D72" s="7">
        <f t="shared" si="134"/>
        <v>1</v>
      </c>
      <c r="E72" s="7">
        <f t="shared" si="134"/>
        <v>0</v>
      </c>
      <c r="F72" s="7">
        <f t="shared" si="134"/>
        <v>0</v>
      </c>
      <c r="G72" s="7">
        <f t="shared" si="134"/>
        <v>0</v>
      </c>
      <c r="H72" s="7">
        <f t="shared" si="134"/>
        <v>0</v>
      </c>
      <c r="I72" s="7">
        <f t="shared" si="134"/>
        <v>0</v>
      </c>
      <c r="J72" s="7">
        <f t="shared" si="134"/>
        <v>3</v>
      </c>
      <c r="K72" s="7">
        <f t="shared" si="134"/>
        <v>2</v>
      </c>
      <c r="L72" s="7">
        <f t="shared" si="134"/>
        <v>0</v>
      </c>
      <c r="M72" s="7">
        <f t="shared" si="134"/>
        <v>0</v>
      </c>
      <c r="N72" s="7">
        <f t="shared" si="134"/>
        <v>0</v>
      </c>
      <c r="O72" s="7">
        <f t="shared" si="134"/>
        <v>2</v>
      </c>
      <c r="P72" s="7">
        <f t="shared" si="134"/>
        <v>0</v>
      </c>
      <c r="Q72" s="7">
        <f t="shared" ref="Q72:CB72" si="143">Q71</f>
        <v>2</v>
      </c>
      <c r="R72" s="7">
        <f t="shared" si="143"/>
        <v>0</v>
      </c>
      <c r="S72" s="7">
        <f t="shared" si="143"/>
        <v>3</v>
      </c>
      <c r="T72" s="7">
        <f t="shared" si="143"/>
        <v>0</v>
      </c>
      <c r="U72" s="7">
        <f t="shared" si="143"/>
        <v>0</v>
      </c>
      <c r="V72" s="7">
        <f t="shared" si="143"/>
        <v>2</v>
      </c>
      <c r="W72" s="7">
        <f t="shared" si="143"/>
        <v>3</v>
      </c>
      <c r="X72" s="7">
        <f t="shared" si="143"/>
        <v>0</v>
      </c>
      <c r="Y72" s="7">
        <f t="shared" si="143"/>
        <v>0</v>
      </c>
      <c r="Z72" s="7">
        <f t="shared" si="143"/>
        <v>2</v>
      </c>
      <c r="AA72" s="7">
        <f t="shared" si="143"/>
        <v>0</v>
      </c>
      <c r="AB72" s="7">
        <f t="shared" si="143"/>
        <v>0</v>
      </c>
      <c r="AC72" s="7">
        <f t="shared" si="143"/>
        <v>0</v>
      </c>
      <c r="AD72" s="7">
        <f t="shared" si="143"/>
        <v>0</v>
      </c>
      <c r="AE72" s="7">
        <f t="shared" si="143"/>
        <v>0</v>
      </c>
      <c r="AF72" s="7">
        <f t="shared" si="143"/>
        <v>0</v>
      </c>
      <c r="AG72" s="7">
        <f t="shared" si="143"/>
        <v>0</v>
      </c>
      <c r="AH72" s="7">
        <f t="shared" si="143"/>
        <v>0</v>
      </c>
      <c r="AI72" s="7">
        <f t="shared" si="143"/>
        <v>0</v>
      </c>
      <c r="AJ72" s="7">
        <f t="shared" si="143"/>
        <v>1</v>
      </c>
      <c r="AK72" s="7">
        <f t="shared" si="143"/>
        <v>0</v>
      </c>
      <c r="AL72" s="7">
        <f t="shared" si="143"/>
        <v>2</v>
      </c>
      <c r="AM72" s="7">
        <f t="shared" si="143"/>
        <v>3</v>
      </c>
      <c r="AN72" s="7">
        <f t="shared" si="143"/>
        <v>0</v>
      </c>
      <c r="AO72" s="7">
        <f t="shared" si="143"/>
        <v>0</v>
      </c>
      <c r="AP72" s="7">
        <f t="shared" si="143"/>
        <v>0</v>
      </c>
      <c r="AQ72" s="7">
        <f t="shared" si="143"/>
        <v>0</v>
      </c>
      <c r="AR72" s="7">
        <f t="shared" si="143"/>
        <v>0</v>
      </c>
      <c r="AS72" s="7">
        <f t="shared" si="143"/>
        <v>0</v>
      </c>
      <c r="AT72" s="7">
        <f t="shared" si="143"/>
        <v>0</v>
      </c>
      <c r="AU72" s="7">
        <f t="shared" si="143"/>
        <v>0</v>
      </c>
      <c r="AV72" s="7">
        <f t="shared" si="143"/>
        <v>0</v>
      </c>
      <c r="AW72" s="7">
        <f t="shared" si="143"/>
        <v>0</v>
      </c>
      <c r="AX72" s="7">
        <f t="shared" si="143"/>
        <v>0</v>
      </c>
      <c r="AY72" s="7">
        <f t="shared" si="143"/>
        <v>1</v>
      </c>
      <c r="AZ72" s="7">
        <f t="shared" si="143"/>
        <v>0</v>
      </c>
      <c r="BA72" s="7">
        <f t="shared" si="143"/>
        <v>0</v>
      </c>
      <c r="BB72" s="7">
        <f t="shared" si="143"/>
        <v>2</v>
      </c>
      <c r="BC72" s="7">
        <f t="shared" si="143"/>
        <v>0</v>
      </c>
      <c r="BD72" s="7">
        <f t="shared" si="143"/>
        <v>0</v>
      </c>
      <c r="BE72" s="7">
        <f t="shared" si="143"/>
        <v>0</v>
      </c>
      <c r="BF72" s="7">
        <f t="shared" si="143"/>
        <v>0</v>
      </c>
      <c r="BG72" s="7">
        <f t="shared" si="143"/>
        <v>0</v>
      </c>
      <c r="BH72" s="7">
        <f t="shared" si="143"/>
        <v>0</v>
      </c>
      <c r="BI72" s="7">
        <f t="shared" si="143"/>
        <v>1</v>
      </c>
      <c r="BJ72" s="7">
        <f t="shared" si="143"/>
        <v>0</v>
      </c>
      <c r="BK72" s="7">
        <f t="shared" si="143"/>
        <v>0</v>
      </c>
      <c r="BL72" s="7">
        <f t="shared" si="143"/>
        <v>0</v>
      </c>
      <c r="BM72" s="7">
        <f t="shared" si="143"/>
        <v>1</v>
      </c>
      <c r="BN72" s="7">
        <f t="shared" si="143"/>
        <v>0</v>
      </c>
      <c r="BO72" s="7">
        <f t="shared" si="143"/>
        <v>0</v>
      </c>
      <c r="BP72" s="7">
        <f t="shared" si="143"/>
        <v>0</v>
      </c>
      <c r="BQ72" s="7">
        <f t="shared" si="143"/>
        <v>0</v>
      </c>
      <c r="BR72" s="7">
        <f t="shared" si="143"/>
        <v>0</v>
      </c>
      <c r="BS72" s="7">
        <f t="shared" si="143"/>
        <v>0</v>
      </c>
      <c r="BT72" s="7">
        <f t="shared" si="143"/>
        <v>0</v>
      </c>
      <c r="BU72" s="7">
        <f t="shared" si="143"/>
        <v>0</v>
      </c>
      <c r="BV72" s="7">
        <f t="shared" si="143"/>
        <v>0</v>
      </c>
      <c r="BW72" s="7">
        <f t="shared" si="143"/>
        <v>0</v>
      </c>
      <c r="BX72" s="7">
        <f t="shared" si="143"/>
        <v>0</v>
      </c>
      <c r="BY72" s="7">
        <f t="shared" si="143"/>
        <v>0</v>
      </c>
      <c r="BZ72" s="7">
        <f t="shared" si="143"/>
        <v>0</v>
      </c>
      <c r="CA72" s="7">
        <f t="shared" si="143"/>
        <v>0</v>
      </c>
      <c r="CB72" s="7">
        <f t="shared" si="143"/>
        <v>0</v>
      </c>
      <c r="CC72" s="7">
        <f t="shared" ref="CC72:CF72" si="144">CC71</f>
        <v>1</v>
      </c>
      <c r="CD72" s="7">
        <f t="shared" si="144"/>
        <v>0</v>
      </c>
      <c r="CE72" s="7">
        <f t="shared" si="144"/>
        <v>0</v>
      </c>
      <c r="CF72" s="7">
        <f t="shared" si="144"/>
        <v>0</v>
      </c>
    </row>
    <row r="73" spans="1:84" x14ac:dyDescent="0.3">
      <c r="A73" s="7">
        <f t="shared" si="134"/>
        <v>3</v>
      </c>
      <c r="B73" s="7">
        <f t="shared" si="134"/>
        <v>2</v>
      </c>
      <c r="C73" s="7">
        <f t="shared" si="134"/>
        <v>0</v>
      </c>
      <c r="D73" s="7">
        <f t="shared" si="134"/>
        <v>1</v>
      </c>
      <c r="E73" s="7">
        <f t="shared" si="134"/>
        <v>0</v>
      </c>
      <c r="F73" s="7">
        <f t="shared" si="134"/>
        <v>0</v>
      </c>
      <c r="G73" s="7">
        <f t="shared" si="134"/>
        <v>0</v>
      </c>
      <c r="H73" s="7">
        <f t="shared" si="134"/>
        <v>0</v>
      </c>
      <c r="I73" s="7">
        <f t="shared" si="134"/>
        <v>0</v>
      </c>
      <c r="J73" s="7">
        <f t="shared" si="134"/>
        <v>3</v>
      </c>
      <c r="K73" s="7">
        <f t="shared" si="134"/>
        <v>2</v>
      </c>
      <c r="L73" s="7">
        <f t="shared" si="134"/>
        <v>0</v>
      </c>
      <c r="M73" s="7">
        <f t="shared" si="134"/>
        <v>0</v>
      </c>
      <c r="N73" s="7">
        <f t="shared" si="134"/>
        <v>0</v>
      </c>
      <c r="O73" s="7">
        <f t="shared" si="134"/>
        <v>2</v>
      </c>
      <c r="P73" s="7">
        <f t="shared" si="134"/>
        <v>0</v>
      </c>
      <c r="Q73" s="7">
        <f t="shared" ref="Q73:CB73" si="145">Q72</f>
        <v>2</v>
      </c>
      <c r="R73" s="7">
        <f t="shared" si="145"/>
        <v>0</v>
      </c>
      <c r="S73" s="7">
        <f t="shared" si="145"/>
        <v>3</v>
      </c>
      <c r="T73" s="7">
        <f t="shared" si="145"/>
        <v>0</v>
      </c>
      <c r="U73" s="7">
        <f t="shared" si="145"/>
        <v>0</v>
      </c>
      <c r="V73" s="7">
        <f t="shared" si="145"/>
        <v>2</v>
      </c>
      <c r="W73" s="7">
        <f t="shared" si="145"/>
        <v>3</v>
      </c>
      <c r="X73" s="7">
        <f t="shared" si="145"/>
        <v>0</v>
      </c>
      <c r="Y73" s="7">
        <f t="shared" si="145"/>
        <v>0</v>
      </c>
      <c r="Z73" s="7">
        <f t="shared" si="145"/>
        <v>2</v>
      </c>
      <c r="AA73" s="7">
        <f t="shared" si="145"/>
        <v>0</v>
      </c>
      <c r="AB73" s="7">
        <f t="shared" si="145"/>
        <v>0</v>
      </c>
      <c r="AC73" s="7">
        <f t="shared" si="145"/>
        <v>0</v>
      </c>
      <c r="AD73" s="7">
        <f t="shared" si="145"/>
        <v>0</v>
      </c>
      <c r="AE73" s="7">
        <f t="shared" si="145"/>
        <v>0</v>
      </c>
      <c r="AF73" s="7">
        <f t="shared" si="145"/>
        <v>0</v>
      </c>
      <c r="AG73" s="7">
        <f t="shared" si="145"/>
        <v>0</v>
      </c>
      <c r="AH73" s="7">
        <f t="shared" si="145"/>
        <v>0</v>
      </c>
      <c r="AI73" s="7">
        <f t="shared" si="145"/>
        <v>0</v>
      </c>
      <c r="AJ73" s="7">
        <f t="shared" si="145"/>
        <v>1</v>
      </c>
      <c r="AK73" s="7">
        <f t="shared" si="145"/>
        <v>0</v>
      </c>
      <c r="AL73" s="7">
        <f t="shared" si="145"/>
        <v>2</v>
      </c>
      <c r="AM73" s="7">
        <f t="shared" si="145"/>
        <v>3</v>
      </c>
      <c r="AN73" s="7">
        <f t="shared" si="145"/>
        <v>0</v>
      </c>
      <c r="AO73" s="7">
        <f t="shared" si="145"/>
        <v>0</v>
      </c>
      <c r="AP73" s="7">
        <f t="shared" si="145"/>
        <v>0</v>
      </c>
      <c r="AQ73" s="7">
        <f t="shared" si="145"/>
        <v>0</v>
      </c>
      <c r="AR73" s="7">
        <f t="shared" si="145"/>
        <v>0</v>
      </c>
      <c r="AS73" s="7">
        <f t="shared" si="145"/>
        <v>0</v>
      </c>
      <c r="AT73" s="7">
        <f t="shared" si="145"/>
        <v>0</v>
      </c>
      <c r="AU73" s="7">
        <f t="shared" si="145"/>
        <v>0</v>
      </c>
      <c r="AV73" s="7">
        <f t="shared" si="145"/>
        <v>0</v>
      </c>
      <c r="AW73" s="7">
        <f t="shared" si="145"/>
        <v>0</v>
      </c>
      <c r="AX73" s="7">
        <f t="shared" si="145"/>
        <v>0</v>
      </c>
      <c r="AY73" s="7">
        <f t="shared" si="145"/>
        <v>1</v>
      </c>
      <c r="AZ73" s="7">
        <f t="shared" si="145"/>
        <v>0</v>
      </c>
      <c r="BA73" s="7">
        <f t="shared" si="145"/>
        <v>0</v>
      </c>
      <c r="BB73" s="7">
        <f t="shared" si="145"/>
        <v>2</v>
      </c>
      <c r="BC73" s="7">
        <f t="shared" si="145"/>
        <v>0</v>
      </c>
      <c r="BD73" s="7">
        <f t="shared" si="145"/>
        <v>0</v>
      </c>
      <c r="BE73" s="7">
        <f t="shared" si="145"/>
        <v>0</v>
      </c>
      <c r="BF73" s="7">
        <f t="shared" si="145"/>
        <v>0</v>
      </c>
      <c r="BG73" s="7">
        <f t="shared" si="145"/>
        <v>0</v>
      </c>
      <c r="BH73" s="7">
        <f t="shared" si="145"/>
        <v>0</v>
      </c>
      <c r="BI73" s="7">
        <f t="shared" si="145"/>
        <v>1</v>
      </c>
      <c r="BJ73" s="7">
        <f t="shared" si="145"/>
        <v>0</v>
      </c>
      <c r="BK73" s="7">
        <f t="shared" si="145"/>
        <v>0</v>
      </c>
      <c r="BL73" s="7">
        <f t="shared" si="145"/>
        <v>0</v>
      </c>
      <c r="BM73" s="7">
        <f t="shared" si="145"/>
        <v>1</v>
      </c>
      <c r="BN73" s="7">
        <f t="shared" si="145"/>
        <v>0</v>
      </c>
      <c r="BO73" s="7">
        <f t="shared" si="145"/>
        <v>0</v>
      </c>
      <c r="BP73" s="7">
        <f t="shared" si="145"/>
        <v>0</v>
      </c>
      <c r="BQ73" s="7">
        <f t="shared" si="145"/>
        <v>0</v>
      </c>
      <c r="BR73" s="7">
        <f t="shared" si="145"/>
        <v>0</v>
      </c>
      <c r="BS73" s="7">
        <f t="shared" si="145"/>
        <v>0</v>
      </c>
      <c r="BT73" s="7">
        <f t="shared" si="145"/>
        <v>0</v>
      </c>
      <c r="BU73" s="7">
        <f t="shared" si="145"/>
        <v>0</v>
      </c>
      <c r="BV73" s="7">
        <f t="shared" si="145"/>
        <v>0</v>
      </c>
      <c r="BW73" s="7">
        <f t="shared" si="145"/>
        <v>0</v>
      </c>
      <c r="BX73" s="7">
        <f t="shared" si="145"/>
        <v>0</v>
      </c>
      <c r="BY73" s="7">
        <f t="shared" si="145"/>
        <v>0</v>
      </c>
      <c r="BZ73" s="7">
        <f t="shared" si="145"/>
        <v>0</v>
      </c>
      <c r="CA73" s="7">
        <f t="shared" si="145"/>
        <v>0</v>
      </c>
      <c r="CB73" s="7">
        <f t="shared" si="145"/>
        <v>0</v>
      </c>
      <c r="CC73" s="7">
        <f t="shared" ref="CC73:CF73" si="146">CC72</f>
        <v>1</v>
      </c>
      <c r="CD73" s="7">
        <f t="shared" si="146"/>
        <v>0</v>
      </c>
      <c r="CE73" s="7">
        <f t="shared" si="146"/>
        <v>0</v>
      </c>
      <c r="CF73" s="7">
        <f t="shared" si="146"/>
        <v>0</v>
      </c>
    </row>
    <row r="74" spans="1:84" x14ac:dyDescent="0.3">
      <c r="A74" s="7">
        <f t="shared" si="134"/>
        <v>3</v>
      </c>
      <c r="B74" s="7">
        <f t="shared" si="134"/>
        <v>2</v>
      </c>
      <c r="C74" s="7">
        <f t="shared" si="134"/>
        <v>0</v>
      </c>
      <c r="D74" s="7">
        <f t="shared" si="134"/>
        <v>1</v>
      </c>
      <c r="E74" s="7">
        <f t="shared" si="134"/>
        <v>0</v>
      </c>
      <c r="F74" s="7">
        <f t="shared" si="134"/>
        <v>0</v>
      </c>
      <c r="G74" s="7">
        <f t="shared" si="134"/>
        <v>0</v>
      </c>
      <c r="H74" s="7">
        <f t="shared" si="134"/>
        <v>0</v>
      </c>
      <c r="I74" s="7">
        <f t="shared" si="134"/>
        <v>0</v>
      </c>
      <c r="J74" s="7">
        <f t="shared" si="134"/>
        <v>3</v>
      </c>
      <c r="K74" s="7">
        <f t="shared" si="134"/>
        <v>2</v>
      </c>
      <c r="L74" s="7">
        <f t="shared" si="134"/>
        <v>0</v>
      </c>
      <c r="M74" s="7">
        <f t="shared" si="134"/>
        <v>0</v>
      </c>
      <c r="N74" s="7">
        <f t="shared" si="134"/>
        <v>0</v>
      </c>
      <c r="O74" s="7">
        <f t="shared" si="134"/>
        <v>2</v>
      </c>
      <c r="P74" s="7">
        <f t="shared" si="134"/>
        <v>0</v>
      </c>
      <c r="Q74" s="7">
        <f t="shared" ref="Q74:CB74" si="147">Q73</f>
        <v>2</v>
      </c>
      <c r="R74" s="7">
        <f t="shared" si="147"/>
        <v>0</v>
      </c>
      <c r="S74" s="7">
        <f t="shared" si="147"/>
        <v>3</v>
      </c>
      <c r="T74" s="7">
        <f t="shared" si="147"/>
        <v>0</v>
      </c>
      <c r="U74" s="7">
        <f t="shared" si="147"/>
        <v>0</v>
      </c>
      <c r="V74" s="7">
        <f t="shared" si="147"/>
        <v>2</v>
      </c>
      <c r="W74" s="7">
        <f t="shared" si="147"/>
        <v>3</v>
      </c>
      <c r="X74" s="7">
        <f t="shared" si="147"/>
        <v>0</v>
      </c>
      <c r="Y74" s="7">
        <f t="shared" si="147"/>
        <v>0</v>
      </c>
      <c r="Z74" s="7">
        <f t="shared" si="147"/>
        <v>2</v>
      </c>
      <c r="AA74" s="7">
        <f t="shared" si="147"/>
        <v>0</v>
      </c>
      <c r="AB74" s="7">
        <f t="shared" si="147"/>
        <v>0</v>
      </c>
      <c r="AC74" s="7">
        <f t="shared" si="147"/>
        <v>0</v>
      </c>
      <c r="AD74" s="7">
        <f t="shared" si="147"/>
        <v>0</v>
      </c>
      <c r="AE74" s="7">
        <f t="shared" si="147"/>
        <v>0</v>
      </c>
      <c r="AF74" s="7">
        <f t="shared" si="147"/>
        <v>0</v>
      </c>
      <c r="AG74" s="7">
        <f t="shared" si="147"/>
        <v>0</v>
      </c>
      <c r="AH74" s="7">
        <f t="shared" si="147"/>
        <v>0</v>
      </c>
      <c r="AI74" s="7">
        <f t="shared" si="147"/>
        <v>0</v>
      </c>
      <c r="AJ74" s="7">
        <f t="shared" si="147"/>
        <v>1</v>
      </c>
      <c r="AK74" s="7">
        <f t="shared" si="147"/>
        <v>0</v>
      </c>
      <c r="AL74" s="7">
        <f t="shared" si="147"/>
        <v>2</v>
      </c>
      <c r="AM74" s="7">
        <f t="shared" si="147"/>
        <v>3</v>
      </c>
      <c r="AN74" s="7">
        <f t="shared" si="147"/>
        <v>0</v>
      </c>
      <c r="AO74" s="7">
        <f t="shared" si="147"/>
        <v>0</v>
      </c>
      <c r="AP74" s="7">
        <f t="shared" si="147"/>
        <v>0</v>
      </c>
      <c r="AQ74" s="7">
        <f t="shared" si="147"/>
        <v>0</v>
      </c>
      <c r="AR74" s="7">
        <f t="shared" si="147"/>
        <v>0</v>
      </c>
      <c r="AS74" s="7">
        <f t="shared" si="147"/>
        <v>0</v>
      </c>
      <c r="AT74" s="7">
        <f t="shared" si="147"/>
        <v>0</v>
      </c>
      <c r="AU74" s="7">
        <f t="shared" si="147"/>
        <v>0</v>
      </c>
      <c r="AV74" s="7">
        <f t="shared" si="147"/>
        <v>0</v>
      </c>
      <c r="AW74" s="7">
        <f t="shared" si="147"/>
        <v>0</v>
      </c>
      <c r="AX74" s="7">
        <f t="shared" si="147"/>
        <v>0</v>
      </c>
      <c r="AY74" s="7">
        <f t="shared" si="147"/>
        <v>1</v>
      </c>
      <c r="AZ74" s="7">
        <f t="shared" si="147"/>
        <v>0</v>
      </c>
      <c r="BA74" s="7">
        <f t="shared" si="147"/>
        <v>0</v>
      </c>
      <c r="BB74" s="7">
        <f t="shared" si="147"/>
        <v>2</v>
      </c>
      <c r="BC74" s="7">
        <f t="shared" si="147"/>
        <v>0</v>
      </c>
      <c r="BD74" s="7">
        <f t="shared" si="147"/>
        <v>0</v>
      </c>
      <c r="BE74" s="7">
        <f t="shared" si="147"/>
        <v>0</v>
      </c>
      <c r="BF74" s="7">
        <f t="shared" si="147"/>
        <v>0</v>
      </c>
      <c r="BG74" s="7">
        <f t="shared" si="147"/>
        <v>0</v>
      </c>
      <c r="BH74" s="7">
        <f t="shared" si="147"/>
        <v>0</v>
      </c>
      <c r="BI74" s="7">
        <f t="shared" si="147"/>
        <v>1</v>
      </c>
      <c r="BJ74" s="7">
        <f t="shared" si="147"/>
        <v>0</v>
      </c>
      <c r="BK74" s="7">
        <f t="shared" si="147"/>
        <v>0</v>
      </c>
      <c r="BL74" s="7">
        <f t="shared" si="147"/>
        <v>0</v>
      </c>
      <c r="BM74" s="7">
        <f t="shared" si="147"/>
        <v>1</v>
      </c>
      <c r="BN74" s="7">
        <f t="shared" si="147"/>
        <v>0</v>
      </c>
      <c r="BO74" s="7">
        <f t="shared" si="147"/>
        <v>0</v>
      </c>
      <c r="BP74" s="7">
        <f t="shared" si="147"/>
        <v>0</v>
      </c>
      <c r="BQ74" s="7">
        <f t="shared" si="147"/>
        <v>0</v>
      </c>
      <c r="BR74" s="7">
        <f t="shared" si="147"/>
        <v>0</v>
      </c>
      <c r="BS74" s="7">
        <f t="shared" si="147"/>
        <v>0</v>
      </c>
      <c r="BT74" s="7">
        <f t="shared" si="147"/>
        <v>0</v>
      </c>
      <c r="BU74" s="7">
        <f t="shared" si="147"/>
        <v>0</v>
      </c>
      <c r="BV74" s="7">
        <f t="shared" si="147"/>
        <v>0</v>
      </c>
      <c r="BW74" s="7">
        <f t="shared" si="147"/>
        <v>0</v>
      </c>
      <c r="BX74" s="7">
        <f t="shared" si="147"/>
        <v>0</v>
      </c>
      <c r="BY74" s="7">
        <f t="shared" si="147"/>
        <v>0</v>
      </c>
      <c r="BZ74" s="7">
        <f t="shared" si="147"/>
        <v>0</v>
      </c>
      <c r="CA74" s="7">
        <f t="shared" si="147"/>
        <v>0</v>
      </c>
      <c r="CB74" s="7">
        <f t="shared" si="147"/>
        <v>0</v>
      </c>
      <c r="CC74" s="7">
        <f t="shared" ref="CC74:CF74" si="148">CC73</f>
        <v>1</v>
      </c>
      <c r="CD74" s="7">
        <f t="shared" si="148"/>
        <v>0</v>
      </c>
      <c r="CE74" s="7">
        <f t="shared" si="148"/>
        <v>0</v>
      </c>
      <c r="CF74" s="7">
        <f t="shared" si="148"/>
        <v>0</v>
      </c>
    </row>
    <row r="75" spans="1:84" x14ac:dyDescent="0.3">
      <c r="A75" s="7">
        <f t="shared" si="134"/>
        <v>3</v>
      </c>
      <c r="B75" s="7">
        <f t="shared" si="134"/>
        <v>2</v>
      </c>
      <c r="C75" s="7">
        <f t="shared" si="134"/>
        <v>0</v>
      </c>
      <c r="D75" s="7">
        <f t="shared" si="134"/>
        <v>1</v>
      </c>
      <c r="E75" s="7">
        <f t="shared" si="134"/>
        <v>0</v>
      </c>
      <c r="F75" s="7">
        <f t="shared" si="134"/>
        <v>0</v>
      </c>
      <c r="G75" s="7">
        <f t="shared" si="134"/>
        <v>0</v>
      </c>
      <c r="H75" s="7">
        <f t="shared" si="134"/>
        <v>0</v>
      </c>
      <c r="I75" s="7">
        <f t="shared" si="134"/>
        <v>0</v>
      </c>
      <c r="J75" s="7">
        <f t="shared" si="134"/>
        <v>3</v>
      </c>
      <c r="K75" s="7">
        <f t="shared" si="134"/>
        <v>2</v>
      </c>
      <c r="L75" s="7">
        <f t="shared" si="134"/>
        <v>0</v>
      </c>
      <c r="M75" s="7">
        <f t="shared" si="134"/>
        <v>0</v>
      </c>
      <c r="N75" s="7">
        <f t="shared" si="134"/>
        <v>0</v>
      </c>
      <c r="O75" s="7">
        <f t="shared" si="134"/>
        <v>2</v>
      </c>
      <c r="P75" s="7">
        <f t="shared" si="134"/>
        <v>0</v>
      </c>
      <c r="Q75" s="7">
        <f t="shared" ref="Q75:CB75" si="149">Q74</f>
        <v>2</v>
      </c>
      <c r="R75" s="7">
        <f t="shared" si="149"/>
        <v>0</v>
      </c>
      <c r="S75" s="7">
        <f t="shared" si="149"/>
        <v>3</v>
      </c>
      <c r="T75" s="7">
        <f t="shared" si="149"/>
        <v>0</v>
      </c>
      <c r="U75" s="7">
        <f t="shared" si="149"/>
        <v>0</v>
      </c>
      <c r="V75" s="7">
        <f t="shared" si="149"/>
        <v>2</v>
      </c>
      <c r="W75" s="7">
        <f t="shared" si="149"/>
        <v>3</v>
      </c>
      <c r="X75" s="7">
        <f t="shared" si="149"/>
        <v>0</v>
      </c>
      <c r="Y75" s="7">
        <f t="shared" si="149"/>
        <v>0</v>
      </c>
      <c r="Z75" s="7">
        <f t="shared" si="149"/>
        <v>2</v>
      </c>
      <c r="AA75" s="7">
        <f t="shared" si="149"/>
        <v>0</v>
      </c>
      <c r="AB75" s="7">
        <f t="shared" si="149"/>
        <v>0</v>
      </c>
      <c r="AC75" s="7">
        <f t="shared" si="149"/>
        <v>0</v>
      </c>
      <c r="AD75" s="7">
        <f t="shared" si="149"/>
        <v>0</v>
      </c>
      <c r="AE75" s="7">
        <f t="shared" si="149"/>
        <v>0</v>
      </c>
      <c r="AF75" s="7">
        <f t="shared" si="149"/>
        <v>0</v>
      </c>
      <c r="AG75" s="7">
        <f t="shared" si="149"/>
        <v>0</v>
      </c>
      <c r="AH75" s="7">
        <f t="shared" si="149"/>
        <v>0</v>
      </c>
      <c r="AI75" s="7">
        <f t="shared" si="149"/>
        <v>0</v>
      </c>
      <c r="AJ75" s="7">
        <f t="shared" si="149"/>
        <v>1</v>
      </c>
      <c r="AK75" s="7">
        <f t="shared" si="149"/>
        <v>0</v>
      </c>
      <c r="AL75" s="7">
        <f t="shared" si="149"/>
        <v>2</v>
      </c>
      <c r="AM75" s="7">
        <f t="shared" si="149"/>
        <v>3</v>
      </c>
      <c r="AN75" s="7">
        <f t="shared" si="149"/>
        <v>0</v>
      </c>
      <c r="AO75" s="7">
        <f t="shared" si="149"/>
        <v>0</v>
      </c>
      <c r="AP75" s="7">
        <f t="shared" si="149"/>
        <v>0</v>
      </c>
      <c r="AQ75" s="7">
        <f t="shared" si="149"/>
        <v>0</v>
      </c>
      <c r="AR75" s="7">
        <f t="shared" si="149"/>
        <v>0</v>
      </c>
      <c r="AS75" s="7">
        <f t="shared" si="149"/>
        <v>0</v>
      </c>
      <c r="AT75" s="7">
        <f t="shared" si="149"/>
        <v>0</v>
      </c>
      <c r="AU75" s="7">
        <f t="shared" si="149"/>
        <v>0</v>
      </c>
      <c r="AV75" s="7">
        <f t="shared" si="149"/>
        <v>0</v>
      </c>
      <c r="AW75" s="7">
        <f t="shared" si="149"/>
        <v>0</v>
      </c>
      <c r="AX75" s="7">
        <f t="shared" si="149"/>
        <v>0</v>
      </c>
      <c r="AY75" s="7">
        <f t="shared" si="149"/>
        <v>1</v>
      </c>
      <c r="AZ75" s="7">
        <f t="shared" si="149"/>
        <v>0</v>
      </c>
      <c r="BA75" s="7">
        <f t="shared" si="149"/>
        <v>0</v>
      </c>
      <c r="BB75" s="7">
        <f t="shared" si="149"/>
        <v>2</v>
      </c>
      <c r="BC75" s="7">
        <f t="shared" si="149"/>
        <v>0</v>
      </c>
      <c r="BD75" s="7">
        <f t="shared" si="149"/>
        <v>0</v>
      </c>
      <c r="BE75" s="7">
        <f t="shared" si="149"/>
        <v>0</v>
      </c>
      <c r="BF75" s="7">
        <f t="shared" si="149"/>
        <v>0</v>
      </c>
      <c r="BG75" s="7">
        <f t="shared" si="149"/>
        <v>0</v>
      </c>
      <c r="BH75" s="7">
        <f t="shared" si="149"/>
        <v>0</v>
      </c>
      <c r="BI75" s="7">
        <f t="shared" si="149"/>
        <v>1</v>
      </c>
      <c r="BJ75" s="7">
        <f t="shared" si="149"/>
        <v>0</v>
      </c>
      <c r="BK75" s="7">
        <f t="shared" si="149"/>
        <v>0</v>
      </c>
      <c r="BL75" s="7">
        <f t="shared" si="149"/>
        <v>0</v>
      </c>
      <c r="BM75" s="7">
        <f t="shared" si="149"/>
        <v>1</v>
      </c>
      <c r="BN75" s="7">
        <f t="shared" si="149"/>
        <v>0</v>
      </c>
      <c r="BO75" s="7">
        <f t="shared" si="149"/>
        <v>0</v>
      </c>
      <c r="BP75" s="7">
        <f t="shared" si="149"/>
        <v>0</v>
      </c>
      <c r="BQ75" s="7">
        <f t="shared" si="149"/>
        <v>0</v>
      </c>
      <c r="BR75" s="7">
        <f t="shared" si="149"/>
        <v>0</v>
      </c>
      <c r="BS75" s="7">
        <f t="shared" si="149"/>
        <v>0</v>
      </c>
      <c r="BT75" s="7">
        <f t="shared" si="149"/>
        <v>0</v>
      </c>
      <c r="BU75" s="7">
        <f t="shared" si="149"/>
        <v>0</v>
      </c>
      <c r="BV75" s="7">
        <f t="shared" si="149"/>
        <v>0</v>
      </c>
      <c r="BW75" s="7">
        <f t="shared" si="149"/>
        <v>0</v>
      </c>
      <c r="BX75" s="7">
        <f t="shared" si="149"/>
        <v>0</v>
      </c>
      <c r="BY75" s="7">
        <f t="shared" si="149"/>
        <v>0</v>
      </c>
      <c r="BZ75" s="7">
        <f t="shared" si="149"/>
        <v>0</v>
      </c>
      <c r="CA75" s="7">
        <f t="shared" si="149"/>
        <v>0</v>
      </c>
      <c r="CB75" s="7">
        <f t="shared" si="149"/>
        <v>0</v>
      </c>
      <c r="CC75" s="7">
        <f t="shared" ref="CC75:CF75" si="150">CC74</f>
        <v>1</v>
      </c>
      <c r="CD75" s="7">
        <f t="shared" si="150"/>
        <v>0</v>
      </c>
      <c r="CE75" s="7">
        <f t="shared" si="150"/>
        <v>0</v>
      </c>
      <c r="CF75" s="7">
        <f t="shared" si="150"/>
        <v>0</v>
      </c>
    </row>
    <row r="76" spans="1:84" x14ac:dyDescent="0.3">
      <c r="A76" s="7">
        <f t="shared" si="134"/>
        <v>3</v>
      </c>
      <c r="B76" s="7">
        <f t="shared" si="134"/>
        <v>2</v>
      </c>
      <c r="C76" s="7">
        <f t="shared" si="134"/>
        <v>0</v>
      </c>
      <c r="D76" s="7">
        <f t="shared" si="134"/>
        <v>1</v>
      </c>
      <c r="E76" s="7">
        <f t="shared" si="134"/>
        <v>0</v>
      </c>
      <c r="F76" s="7">
        <f t="shared" si="134"/>
        <v>0</v>
      </c>
      <c r="G76" s="7">
        <f t="shared" si="134"/>
        <v>0</v>
      </c>
      <c r="H76" s="7">
        <f t="shared" si="134"/>
        <v>0</v>
      </c>
      <c r="I76" s="7">
        <f t="shared" si="134"/>
        <v>0</v>
      </c>
      <c r="J76" s="7">
        <f t="shared" si="134"/>
        <v>3</v>
      </c>
      <c r="K76" s="7">
        <f t="shared" si="134"/>
        <v>2</v>
      </c>
      <c r="L76" s="7">
        <f t="shared" si="134"/>
        <v>0</v>
      </c>
      <c r="M76" s="7">
        <f t="shared" si="134"/>
        <v>0</v>
      </c>
      <c r="N76" s="7">
        <f t="shared" si="134"/>
        <v>0</v>
      </c>
      <c r="O76" s="7">
        <f t="shared" si="134"/>
        <v>2</v>
      </c>
      <c r="P76" s="7">
        <f t="shared" si="134"/>
        <v>0</v>
      </c>
      <c r="Q76" s="7">
        <f t="shared" ref="Q76:CB76" si="151">Q75</f>
        <v>2</v>
      </c>
      <c r="R76" s="7">
        <f t="shared" si="151"/>
        <v>0</v>
      </c>
      <c r="S76" s="7">
        <f t="shared" si="151"/>
        <v>3</v>
      </c>
      <c r="T76" s="7">
        <f t="shared" si="151"/>
        <v>0</v>
      </c>
      <c r="U76" s="7">
        <f t="shared" si="151"/>
        <v>0</v>
      </c>
      <c r="V76" s="7">
        <f t="shared" si="151"/>
        <v>2</v>
      </c>
      <c r="W76" s="7">
        <f t="shared" si="151"/>
        <v>3</v>
      </c>
      <c r="X76" s="7">
        <f t="shared" si="151"/>
        <v>0</v>
      </c>
      <c r="Y76" s="7">
        <f t="shared" si="151"/>
        <v>0</v>
      </c>
      <c r="Z76" s="7">
        <f t="shared" si="151"/>
        <v>2</v>
      </c>
      <c r="AA76" s="7">
        <f t="shared" si="151"/>
        <v>0</v>
      </c>
      <c r="AB76" s="7">
        <f t="shared" si="151"/>
        <v>0</v>
      </c>
      <c r="AC76" s="7">
        <f t="shared" si="151"/>
        <v>0</v>
      </c>
      <c r="AD76" s="7">
        <f t="shared" si="151"/>
        <v>0</v>
      </c>
      <c r="AE76" s="7">
        <f t="shared" si="151"/>
        <v>0</v>
      </c>
      <c r="AF76" s="7">
        <f t="shared" si="151"/>
        <v>0</v>
      </c>
      <c r="AG76" s="7">
        <f t="shared" si="151"/>
        <v>0</v>
      </c>
      <c r="AH76" s="7">
        <f t="shared" si="151"/>
        <v>0</v>
      </c>
      <c r="AI76" s="7">
        <f t="shared" si="151"/>
        <v>0</v>
      </c>
      <c r="AJ76" s="7">
        <f t="shared" si="151"/>
        <v>1</v>
      </c>
      <c r="AK76" s="7">
        <f t="shared" si="151"/>
        <v>0</v>
      </c>
      <c r="AL76" s="7">
        <f t="shared" si="151"/>
        <v>2</v>
      </c>
      <c r="AM76" s="7">
        <f t="shared" si="151"/>
        <v>3</v>
      </c>
      <c r="AN76" s="7">
        <f t="shared" si="151"/>
        <v>0</v>
      </c>
      <c r="AO76" s="7">
        <f t="shared" si="151"/>
        <v>0</v>
      </c>
      <c r="AP76" s="7">
        <f t="shared" si="151"/>
        <v>0</v>
      </c>
      <c r="AQ76" s="7">
        <f t="shared" si="151"/>
        <v>0</v>
      </c>
      <c r="AR76" s="7">
        <f t="shared" si="151"/>
        <v>0</v>
      </c>
      <c r="AS76" s="7">
        <f t="shared" si="151"/>
        <v>0</v>
      </c>
      <c r="AT76" s="7">
        <f t="shared" si="151"/>
        <v>0</v>
      </c>
      <c r="AU76" s="7">
        <f t="shared" si="151"/>
        <v>0</v>
      </c>
      <c r="AV76" s="7">
        <f t="shared" si="151"/>
        <v>0</v>
      </c>
      <c r="AW76" s="7">
        <f t="shared" si="151"/>
        <v>0</v>
      </c>
      <c r="AX76" s="7">
        <f t="shared" si="151"/>
        <v>0</v>
      </c>
      <c r="AY76" s="7">
        <f t="shared" si="151"/>
        <v>1</v>
      </c>
      <c r="AZ76" s="7">
        <f t="shared" si="151"/>
        <v>0</v>
      </c>
      <c r="BA76" s="7">
        <f t="shared" si="151"/>
        <v>0</v>
      </c>
      <c r="BB76" s="7">
        <f t="shared" si="151"/>
        <v>2</v>
      </c>
      <c r="BC76" s="7">
        <f t="shared" si="151"/>
        <v>0</v>
      </c>
      <c r="BD76" s="7">
        <f t="shared" si="151"/>
        <v>0</v>
      </c>
      <c r="BE76" s="7">
        <f t="shared" si="151"/>
        <v>0</v>
      </c>
      <c r="BF76" s="7">
        <f t="shared" si="151"/>
        <v>0</v>
      </c>
      <c r="BG76" s="7">
        <f t="shared" si="151"/>
        <v>0</v>
      </c>
      <c r="BH76" s="7">
        <f t="shared" si="151"/>
        <v>0</v>
      </c>
      <c r="BI76" s="7">
        <f t="shared" si="151"/>
        <v>1</v>
      </c>
      <c r="BJ76" s="7">
        <f t="shared" si="151"/>
        <v>0</v>
      </c>
      <c r="BK76" s="7">
        <f t="shared" si="151"/>
        <v>0</v>
      </c>
      <c r="BL76" s="7">
        <f t="shared" si="151"/>
        <v>0</v>
      </c>
      <c r="BM76" s="7">
        <f t="shared" si="151"/>
        <v>1</v>
      </c>
      <c r="BN76" s="7">
        <f t="shared" si="151"/>
        <v>0</v>
      </c>
      <c r="BO76" s="7">
        <f t="shared" si="151"/>
        <v>0</v>
      </c>
      <c r="BP76" s="7">
        <f t="shared" si="151"/>
        <v>0</v>
      </c>
      <c r="BQ76" s="7">
        <f t="shared" si="151"/>
        <v>0</v>
      </c>
      <c r="BR76" s="7">
        <f t="shared" si="151"/>
        <v>0</v>
      </c>
      <c r="BS76" s="7">
        <f t="shared" si="151"/>
        <v>0</v>
      </c>
      <c r="BT76" s="7">
        <f t="shared" si="151"/>
        <v>0</v>
      </c>
      <c r="BU76" s="7">
        <f t="shared" si="151"/>
        <v>0</v>
      </c>
      <c r="BV76" s="7">
        <f t="shared" si="151"/>
        <v>0</v>
      </c>
      <c r="BW76" s="7">
        <f t="shared" si="151"/>
        <v>0</v>
      </c>
      <c r="BX76" s="7">
        <f t="shared" si="151"/>
        <v>0</v>
      </c>
      <c r="BY76" s="7">
        <f t="shared" si="151"/>
        <v>0</v>
      </c>
      <c r="BZ76" s="7">
        <f t="shared" si="151"/>
        <v>0</v>
      </c>
      <c r="CA76" s="7">
        <f t="shared" si="151"/>
        <v>0</v>
      </c>
      <c r="CB76" s="7">
        <f t="shared" si="151"/>
        <v>0</v>
      </c>
      <c r="CC76" s="7">
        <f t="shared" ref="CC76:CF76" si="152">CC75</f>
        <v>1</v>
      </c>
      <c r="CD76" s="7">
        <f t="shared" si="152"/>
        <v>0</v>
      </c>
      <c r="CE76" s="7">
        <f t="shared" si="152"/>
        <v>0</v>
      </c>
      <c r="CF76" s="7">
        <f t="shared" si="152"/>
        <v>0</v>
      </c>
    </row>
    <row r="77" spans="1:84" x14ac:dyDescent="0.3">
      <c r="A77" s="7">
        <f t="shared" si="134"/>
        <v>3</v>
      </c>
      <c r="B77" s="7">
        <f t="shared" si="134"/>
        <v>2</v>
      </c>
      <c r="C77" s="7">
        <f t="shared" si="134"/>
        <v>0</v>
      </c>
      <c r="D77" s="7">
        <f t="shared" si="134"/>
        <v>1</v>
      </c>
      <c r="E77" s="7">
        <f t="shared" si="134"/>
        <v>0</v>
      </c>
      <c r="F77" s="7">
        <f t="shared" si="134"/>
        <v>0</v>
      </c>
      <c r="G77" s="7">
        <f t="shared" si="134"/>
        <v>0</v>
      </c>
      <c r="H77" s="7">
        <f t="shared" si="134"/>
        <v>0</v>
      </c>
      <c r="I77" s="7">
        <f t="shared" si="134"/>
        <v>0</v>
      </c>
      <c r="J77" s="7">
        <f t="shared" si="134"/>
        <v>3</v>
      </c>
      <c r="K77" s="7">
        <f t="shared" si="134"/>
        <v>2</v>
      </c>
      <c r="L77" s="7">
        <f t="shared" si="134"/>
        <v>0</v>
      </c>
      <c r="M77" s="7">
        <f t="shared" si="134"/>
        <v>0</v>
      </c>
      <c r="N77" s="7">
        <f t="shared" si="134"/>
        <v>0</v>
      </c>
      <c r="O77" s="7">
        <f t="shared" si="134"/>
        <v>2</v>
      </c>
      <c r="P77" s="7">
        <f t="shared" si="134"/>
        <v>0</v>
      </c>
      <c r="Q77" s="7">
        <f t="shared" ref="Q77:CB77" si="153">Q76</f>
        <v>2</v>
      </c>
      <c r="R77" s="7">
        <f t="shared" si="153"/>
        <v>0</v>
      </c>
      <c r="S77" s="7">
        <f t="shared" si="153"/>
        <v>3</v>
      </c>
      <c r="T77" s="7">
        <f t="shared" si="153"/>
        <v>0</v>
      </c>
      <c r="U77" s="7">
        <f t="shared" si="153"/>
        <v>0</v>
      </c>
      <c r="V77" s="7">
        <f t="shared" si="153"/>
        <v>2</v>
      </c>
      <c r="W77" s="7">
        <f t="shared" si="153"/>
        <v>3</v>
      </c>
      <c r="X77" s="7">
        <f t="shared" si="153"/>
        <v>0</v>
      </c>
      <c r="Y77" s="7">
        <f t="shared" si="153"/>
        <v>0</v>
      </c>
      <c r="Z77" s="7">
        <f t="shared" si="153"/>
        <v>2</v>
      </c>
      <c r="AA77" s="7">
        <f t="shared" si="153"/>
        <v>0</v>
      </c>
      <c r="AB77" s="7">
        <f t="shared" si="153"/>
        <v>0</v>
      </c>
      <c r="AC77" s="7">
        <f t="shared" si="153"/>
        <v>0</v>
      </c>
      <c r="AD77" s="7">
        <f t="shared" si="153"/>
        <v>0</v>
      </c>
      <c r="AE77" s="7">
        <f t="shared" si="153"/>
        <v>0</v>
      </c>
      <c r="AF77" s="7">
        <f t="shared" si="153"/>
        <v>0</v>
      </c>
      <c r="AG77" s="7">
        <f t="shared" si="153"/>
        <v>0</v>
      </c>
      <c r="AH77" s="7">
        <f t="shared" si="153"/>
        <v>0</v>
      </c>
      <c r="AI77" s="7">
        <f t="shared" si="153"/>
        <v>0</v>
      </c>
      <c r="AJ77" s="7">
        <f t="shared" si="153"/>
        <v>1</v>
      </c>
      <c r="AK77" s="7">
        <f t="shared" si="153"/>
        <v>0</v>
      </c>
      <c r="AL77" s="7">
        <f t="shared" si="153"/>
        <v>2</v>
      </c>
      <c r="AM77" s="7">
        <f t="shared" si="153"/>
        <v>3</v>
      </c>
      <c r="AN77" s="7">
        <f t="shared" si="153"/>
        <v>0</v>
      </c>
      <c r="AO77" s="7">
        <f t="shared" si="153"/>
        <v>0</v>
      </c>
      <c r="AP77" s="7">
        <f t="shared" si="153"/>
        <v>0</v>
      </c>
      <c r="AQ77" s="7">
        <f t="shared" si="153"/>
        <v>0</v>
      </c>
      <c r="AR77" s="7">
        <f t="shared" si="153"/>
        <v>0</v>
      </c>
      <c r="AS77" s="7">
        <f t="shared" si="153"/>
        <v>0</v>
      </c>
      <c r="AT77" s="7">
        <f t="shared" si="153"/>
        <v>0</v>
      </c>
      <c r="AU77" s="7">
        <f t="shared" si="153"/>
        <v>0</v>
      </c>
      <c r="AV77" s="7">
        <f t="shared" si="153"/>
        <v>0</v>
      </c>
      <c r="AW77" s="7">
        <f t="shared" si="153"/>
        <v>0</v>
      </c>
      <c r="AX77" s="7">
        <f t="shared" si="153"/>
        <v>0</v>
      </c>
      <c r="AY77" s="7">
        <f t="shared" si="153"/>
        <v>1</v>
      </c>
      <c r="AZ77" s="7">
        <f t="shared" si="153"/>
        <v>0</v>
      </c>
      <c r="BA77" s="7">
        <f t="shared" si="153"/>
        <v>0</v>
      </c>
      <c r="BB77" s="7">
        <f t="shared" si="153"/>
        <v>2</v>
      </c>
      <c r="BC77" s="7">
        <f t="shared" si="153"/>
        <v>0</v>
      </c>
      <c r="BD77" s="7">
        <f t="shared" si="153"/>
        <v>0</v>
      </c>
      <c r="BE77" s="7">
        <f t="shared" si="153"/>
        <v>0</v>
      </c>
      <c r="BF77" s="7">
        <f t="shared" si="153"/>
        <v>0</v>
      </c>
      <c r="BG77" s="7">
        <f t="shared" si="153"/>
        <v>0</v>
      </c>
      <c r="BH77" s="7">
        <f t="shared" si="153"/>
        <v>0</v>
      </c>
      <c r="BI77" s="7">
        <f t="shared" si="153"/>
        <v>1</v>
      </c>
      <c r="BJ77" s="7">
        <f t="shared" si="153"/>
        <v>0</v>
      </c>
      <c r="BK77" s="7">
        <f t="shared" si="153"/>
        <v>0</v>
      </c>
      <c r="BL77" s="7">
        <f t="shared" si="153"/>
        <v>0</v>
      </c>
      <c r="BM77" s="7">
        <f t="shared" si="153"/>
        <v>1</v>
      </c>
      <c r="BN77" s="7">
        <f t="shared" si="153"/>
        <v>0</v>
      </c>
      <c r="BO77" s="7">
        <f t="shared" si="153"/>
        <v>0</v>
      </c>
      <c r="BP77" s="7">
        <f t="shared" si="153"/>
        <v>0</v>
      </c>
      <c r="BQ77" s="7">
        <f t="shared" si="153"/>
        <v>0</v>
      </c>
      <c r="BR77" s="7">
        <f t="shared" si="153"/>
        <v>0</v>
      </c>
      <c r="BS77" s="7">
        <f t="shared" si="153"/>
        <v>0</v>
      </c>
      <c r="BT77" s="7">
        <f t="shared" si="153"/>
        <v>0</v>
      </c>
      <c r="BU77" s="7">
        <f t="shared" si="153"/>
        <v>0</v>
      </c>
      <c r="BV77" s="7">
        <f t="shared" si="153"/>
        <v>0</v>
      </c>
      <c r="BW77" s="7">
        <f t="shared" si="153"/>
        <v>0</v>
      </c>
      <c r="BX77" s="7">
        <f t="shared" si="153"/>
        <v>0</v>
      </c>
      <c r="BY77" s="7">
        <f t="shared" si="153"/>
        <v>0</v>
      </c>
      <c r="BZ77" s="7">
        <f t="shared" si="153"/>
        <v>0</v>
      </c>
      <c r="CA77" s="7">
        <f t="shared" si="153"/>
        <v>0</v>
      </c>
      <c r="CB77" s="7">
        <f t="shared" si="153"/>
        <v>0</v>
      </c>
      <c r="CC77" s="7">
        <f t="shared" ref="CC77:CF77" si="154">CC76</f>
        <v>1</v>
      </c>
      <c r="CD77" s="7">
        <f t="shared" si="154"/>
        <v>0</v>
      </c>
      <c r="CE77" s="7">
        <f t="shared" si="154"/>
        <v>0</v>
      </c>
      <c r="CF77" s="7">
        <f t="shared" si="154"/>
        <v>0</v>
      </c>
    </row>
    <row r="78" spans="1:84" x14ac:dyDescent="0.3">
      <c r="A78" s="7">
        <f t="shared" si="134"/>
        <v>3</v>
      </c>
      <c r="B78" s="7">
        <f t="shared" si="134"/>
        <v>2</v>
      </c>
      <c r="C78" s="7">
        <f t="shared" si="134"/>
        <v>0</v>
      </c>
      <c r="D78" s="7">
        <f t="shared" si="134"/>
        <v>1</v>
      </c>
      <c r="E78" s="7">
        <f t="shared" si="134"/>
        <v>0</v>
      </c>
      <c r="F78" s="7">
        <f t="shared" si="134"/>
        <v>0</v>
      </c>
      <c r="G78" s="7">
        <f t="shared" si="134"/>
        <v>0</v>
      </c>
      <c r="H78" s="7">
        <f t="shared" si="134"/>
        <v>0</v>
      </c>
      <c r="I78" s="7">
        <f t="shared" si="134"/>
        <v>0</v>
      </c>
      <c r="J78" s="7">
        <f t="shared" si="134"/>
        <v>3</v>
      </c>
      <c r="K78" s="7">
        <f t="shared" si="134"/>
        <v>2</v>
      </c>
      <c r="L78" s="7">
        <f t="shared" si="134"/>
        <v>0</v>
      </c>
      <c r="M78" s="7">
        <f t="shared" si="134"/>
        <v>0</v>
      </c>
      <c r="N78" s="7">
        <f t="shared" si="134"/>
        <v>0</v>
      </c>
      <c r="O78" s="7">
        <f t="shared" si="134"/>
        <v>2</v>
      </c>
      <c r="P78" s="7">
        <f t="shared" si="134"/>
        <v>0</v>
      </c>
      <c r="Q78" s="7">
        <f t="shared" ref="Q78:CB78" si="155">Q77</f>
        <v>2</v>
      </c>
      <c r="R78" s="7">
        <f t="shared" si="155"/>
        <v>0</v>
      </c>
      <c r="S78" s="7">
        <f t="shared" si="155"/>
        <v>3</v>
      </c>
      <c r="T78" s="7">
        <f t="shared" si="155"/>
        <v>0</v>
      </c>
      <c r="U78" s="7">
        <f t="shared" si="155"/>
        <v>0</v>
      </c>
      <c r="V78" s="7">
        <f t="shared" si="155"/>
        <v>2</v>
      </c>
      <c r="W78" s="7">
        <f t="shared" si="155"/>
        <v>3</v>
      </c>
      <c r="X78" s="7">
        <f t="shared" si="155"/>
        <v>0</v>
      </c>
      <c r="Y78" s="7">
        <f t="shared" si="155"/>
        <v>0</v>
      </c>
      <c r="Z78" s="7">
        <f t="shared" si="155"/>
        <v>2</v>
      </c>
      <c r="AA78" s="7">
        <f t="shared" si="155"/>
        <v>0</v>
      </c>
      <c r="AB78" s="7">
        <f t="shared" si="155"/>
        <v>0</v>
      </c>
      <c r="AC78" s="7">
        <f t="shared" si="155"/>
        <v>0</v>
      </c>
      <c r="AD78" s="7">
        <f t="shared" si="155"/>
        <v>0</v>
      </c>
      <c r="AE78" s="7">
        <f t="shared" si="155"/>
        <v>0</v>
      </c>
      <c r="AF78" s="7">
        <f t="shared" si="155"/>
        <v>0</v>
      </c>
      <c r="AG78" s="7">
        <f t="shared" si="155"/>
        <v>0</v>
      </c>
      <c r="AH78" s="7">
        <f t="shared" si="155"/>
        <v>0</v>
      </c>
      <c r="AI78" s="7">
        <f t="shared" si="155"/>
        <v>0</v>
      </c>
      <c r="AJ78" s="7">
        <f t="shared" si="155"/>
        <v>1</v>
      </c>
      <c r="AK78" s="7">
        <f t="shared" si="155"/>
        <v>0</v>
      </c>
      <c r="AL78" s="7">
        <f t="shared" si="155"/>
        <v>2</v>
      </c>
      <c r="AM78" s="7">
        <f t="shared" si="155"/>
        <v>3</v>
      </c>
      <c r="AN78" s="7">
        <f t="shared" si="155"/>
        <v>0</v>
      </c>
      <c r="AO78" s="7">
        <f t="shared" si="155"/>
        <v>0</v>
      </c>
      <c r="AP78" s="7">
        <f t="shared" si="155"/>
        <v>0</v>
      </c>
      <c r="AQ78" s="7">
        <f t="shared" si="155"/>
        <v>0</v>
      </c>
      <c r="AR78" s="7">
        <f t="shared" si="155"/>
        <v>0</v>
      </c>
      <c r="AS78" s="7">
        <f t="shared" si="155"/>
        <v>0</v>
      </c>
      <c r="AT78" s="7">
        <f t="shared" si="155"/>
        <v>0</v>
      </c>
      <c r="AU78" s="7">
        <f t="shared" si="155"/>
        <v>0</v>
      </c>
      <c r="AV78" s="7">
        <f t="shared" si="155"/>
        <v>0</v>
      </c>
      <c r="AW78" s="7">
        <f t="shared" si="155"/>
        <v>0</v>
      </c>
      <c r="AX78" s="7">
        <f t="shared" si="155"/>
        <v>0</v>
      </c>
      <c r="AY78" s="7">
        <f t="shared" si="155"/>
        <v>1</v>
      </c>
      <c r="AZ78" s="7">
        <f t="shared" si="155"/>
        <v>0</v>
      </c>
      <c r="BA78" s="7">
        <f t="shared" si="155"/>
        <v>0</v>
      </c>
      <c r="BB78" s="7">
        <f t="shared" si="155"/>
        <v>2</v>
      </c>
      <c r="BC78" s="7">
        <f t="shared" si="155"/>
        <v>0</v>
      </c>
      <c r="BD78" s="7">
        <f t="shared" si="155"/>
        <v>0</v>
      </c>
      <c r="BE78" s="7">
        <f t="shared" si="155"/>
        <v>0</v>
      </c>
      <c r="BF78" s="7">
        <f t="shared" si="155"/>
        <v>0</v>
      </c>
      <c r="BG78" s="7">
        <f t="shared" si="155"/>
        <v>0</v>
      </c>
      <c r="BH78" s="7">
        <f t="shared" si="155"/>
        <v>0</v>
      </c>
      <c r="BI78" s="7">
        <f t="shared" si="155"/>
        <v>1</v>
      </c>
      <c r="BJ78" s="7">
        <f t="shared" si="155"/>
        <v>0</v>
      </c>
      <c r="BK78" s="7">
        <f t="shared" si="155"/>
        <v>0</v>
      </c>
      <c r="BL78" s="7">
        <f t="shared" si="155"/>
        <v>0</v>
      </c>
      <c r="BM78" s="7">
        <f t="shared" si="155"/>
        <v>1</v>
      </c>
      <c r="BN78" s="7">
        <f t="shared" si="155"/>
        <v>0</v>
      </c>
      <c r="BO78" s="7">
        <f t="shared" si="155"/>
        <v>0</v>
      </c>
      <c r="BP78" s="7">
        <f t="shared" si="155"/>
        <v>0</v>
      </c>
      <c r="BQ78" s="7">
        <f t="shared" si="155"/>
        <v>0</v>
      </c>
      <c r="BR78" s="7">
        <f t="shared" si="155"/>
        <v>0</v>
      </c>
      <c r="BS78" s="7">
        <f t="shared" si="155"/>
        <v>0</v>
      </c>
      <c r="BT78" s="7">
        <f t="shared" si="155"/>
        <v>0</v>
      </c>
      <c r="BU78" s="7">
        <f t="shared" si="155"/>
        <v>0</v>
      </c>
      <c r="BV78" s="7">
        <f t="shared" si="155"/>
        <v>0</v>
      </c>
      <c r="BW78" s="7">
        <f t="shared" si="155"/>
        <v>0</v>
      </c>
      <c r="BX78" s="7">
        <f t="shared" si="155"/>
        <v>0</v>
      </c>
      <c r="BY78" s="7">
        <f t="shared" si="155"/>
        <v>0</v>
      </c>
      <c r="BZ78" s="7">
        <f t="shared" si="155"/>
        <v>0</v>
      </c>
      <c r="CA78" s="7">
        <f t="shared" si="155"/>
        <v>0</v>
      </c>
      <c r="CB78" s="7">
        <f t="shared" si="155"/>
        <v>0</v>
      </c>
      <c r="CC78" s="7">
        <f t="shared" ref="CC78:CF78" si="156">CC77</f>
        <v>1</v>
      </c>
      <c r="CD78" s="7">
        <f t="shared" si="156"/>
        <v>0</v>
      </c>
      <c r="CE78" s="7">
        <f t="shared" si="156"/>
        <v>0</v>
      </c>
      <c r="CF78" s="7">
        <f t="shared" si="156"/>
        <v>0</v>
      </c>
    </row>
    <row r="79" spans="1:84" x14ac:dyDescent="0.3">
      <c r="A79" s="7">
        <f t="shared" si="134"/>
        <v>3</v>
      </c>
      <c r="B79" s="7">
        <f t="shared" si="134"/>
        <v>2</v>
      </c>
      <c r="C79" s="7">
        <f t="shared" si="134"/>
        <v>0</v>
      </c>
      <c r="D79" s="7">
        <f t="shared" si="134"/>
        <v>1</v>
      </c>
      <c r="E79" s="7">
        <f t="shared" si="134"/>
        <v>0</v>
      </c>
      <c r="F79" s="7">
        <f t="shared" si="134"/>
        <v>0</v>
      </c>
      <c r="G79" s="7">
        <f t="shared" si="134"/>
        <v>0</v>
      </c>
      <c r="H79" s="7">
        <f t="shared" si="134"/>
        <v>0</v>
      </c>
      <c r="I79" s="7">
        <f t="shared" si="134"/>
        <v>0</v>
      </c>
      <c r="J79" s="7">
        <f t="shared" si="134"/>
        <v>3</v>
      </c>
      <c r="K79" s="7">
        <f t="shared" si="134"/>
        <v>2</v>
      </c>
      <c r="L79" s="7">
        <f t="shared" si="134"/>
        <v>0</v>
      </c>
      <c r="M79" s="7">
        <f t="shared" si="134"/>
        <v>0</v>
      </c>
      <c r="N79" s="7">
        <f t="shared" si="134"/>
        <v>0</v>
      </c>
      <c r="O79" s="7">
        <f t="shared" si="134"/>
        <v>2</v>
      </c>
      <c r="P79" s="7">
        <f t="shared" si="134"/>
        <v>0</v>
      </c>
      <c r="Q79" s="7">
        <f t="shared" ref="Q79:CB79" si="157">Q78</f>
        <v>2</v>
      </c>
      <c r="R79" s="7">
        <f t="shared" si="157"/>
        <v>0</v>
      </c>
      <c r="S79" s="7">
        <f t="shared" si="157"/>
        <v>3</v>
      </c>
      <c r="T79" s="7">
        <f t="shared" si="157"/>
        <v>0</v>
      </c>
      <c r="U79" s="7">
        <f t="shared" si="157"/>
        <v>0</v>
      </c>
      <c r="V79" s="7">
        <f t="shared" si="157"/>
        <v>2</v>
      </c>
      <c r="W79" s="7">
        <f t="shared" si="157"/>
        <v>3</v>
      </c>
      <c r="X79" s="7">
        <f t="shared" si="157"/>
        <v>0</v>
      </c>
      <c r="Y79" s="7">
        <f t="shared" si="157"/>
        <v>0</v>
      </c>
      <c r="Z79" s="7">
        <f t="shared" si="157"/>
        <v>2</v>
      </c>
      <c r="AA79" s="7">
        <f t="shared" si="157"/>
        <v>0</v>
      </c>
      <c r="AB79" s="7">
        <f t="shared" si="157"/>
        <v>0</v>
      </c>
      <c r="AC79" s="7">
        <f t="shared" si="157"/>
        <v>0</v>
      </c>
      <c r="AD79" s="7">
        <f t="shared" si="157"/>
        <v>0</v>
      </c>
      <c r="AE79" s="7">
        <f t="shared" si="157"/>
        <v>0</v>
      </c>
      <c r="AF79" s="7">
        <f t="shared" si="157"/>
        <v>0</v>
      </c>
      <c r="AG79" s="7">
        <f t="shared" si="157"/>
        <v>0</v>
      </c>
      <c r="AH79" s="7">
        <f t="shared" si="157"/>
        <v>0</v>
      </c>
      <c r="AI79" s="7">
        <f t="shared" si="157"/>
        <v>0</v>
      </c>
      <c r="AJ79" s="7">
        <f t="shared" si="157"/>
        <v>1</v>
      </c>
      <c r="AK79" s="7">
        <f t="shared" si="157"/>
        <v>0</v>
      </c>
      <c r="AL79" s="7">
        <f t="shared" si="157"/>
        <v>2</v>
      </c>
      <c r="AM79" s="7">
        <f t="shared" si="157"/>
        <v>3</v>
      </c>
      <c r="AN79" s="7">
        <f t="shared" si="157"/>
        <v>0</v>
      </c>
      <c r="AO79" s="7">
        <f t="shared" si="157"/>
        <v>0</v>
      </c>
      <c r="AP79" s="7">
        <f t="shared" si="157"/>
        <v>0</v>
      </c>
      <c r="AQ79" s="7">
        <f t="shared" si="157"/>
        <v>0</v>
      </c>
      <c r="AR79" s="7">
        <f t="shared" si="157"/>
        <v>0</v>
      </c>
      <c r="AS79" s="7">
        <f t="shared" si="157"/>
        <v>0</v>
      </c>
      <c r="AT79" s="7">
        <f t="shared" si="157"/>
        <v>0</v>
      </c>
      <c r="AU79" s="7">
        <f t="shared" si="157"/>
        <v>0</v>
      </c>
      <c r="AV79" s="7">
        <f t="shared" si="157"/>
        <v>0</v>
      </c>
      <c r="AW79" s="7">
        <f t="shared" si="157"/>
        <v>0</v>
      </c>
      <c r="AX79" s="7">
        <f t="shared" si="157"/>
        <v>0</v>
      </c>
      <c r="AY79" s="7">
        <f t="shared" si="157"/>
        <v>1</v>
      </c>
      <c r="AZ79" s="7">
        <f t="shared" si="157"/>
        <v>0</v>
      </c>
      <c r="BA79" s="7">
        <f t="shared" si="157"/>
        <v>0</v>
      </c>
      <c r="BB79" s="7">
        <f t="shared" si="157"/>
        <v>2</v>
      </c>
      <c r="BC79" s="7">
        <f t="shared" si="157"/>
        <v>0</v>
      </c>
      <c r="BD79" s="7">
        <f t="shared" si="157"/>
        <v>0</v>
      </c>
      <c r="BE79" s="7">
        <f t="shared" si="157"/>
        <v>0</v>
      </c>
      <c r="BF79" s="7">
        <f t="shared" si="157"/>
        <v>0</v>
      </c>
      <c r="BG79" s="7">
        <f t="shared" si="157"/>
        <v>0</v>
      </c>
      <c r="BH79" s="7">
        <f t="shared" si="157"/>
        <v>0</v>
      </c>
      <c r="BI79" s="7">
        <f t="shared" si="157"/>
        <v>1</v>
      </c>
      <c r="BJ79" s="7">
        <f t="shared" si="157"/>
        <v>0</v>
      </c>
      <c r="BK79" s="7">
        <f t="shared" si="157"/>
        <v>0</v>
      </c>
      <c r="BL79" s="7">
        <f t="shared" si="157"/>
        <v>0</v>
      </c>
      <c r="BM79" s="7">
        <f t="shared" si="157"/>
        <v>1</v>
      </c>
      <c r="BN79" s="7">
        <f t="shared" si="157"/>
        <v>0</v>
      </c>
      <c r="BO79" s="7">
        <f t="shared" si="157"/>
        <v>0</v>
      </c>
      <c r="BP79" s="7">
        <f t="shared" si="157"/>
        <v>0</v>
      </c>
      <c r="BQ79" s="7">
        <f t="shared" si="157"/>
        <v>0</v>
      </c>
      <c r="BR79" s="7">
        <f t="shared" si="157"/>
        <v>0</v>
      </c>
      <c r="BS79" s="7">
        <f t="shared" si="157"/>
        <v>0</v>
      </c>
      <c r="BT79" s="7">
        <f t="shared" si="157"/>
        <v>0</v>
      </c>
      <c r="BU79" s="7">
        <f t="shared" si="157"/>
        <v>0</v>
      </c>
      <c r="BV79" s="7">
        <f t="shared" si="157"/>
        <v>0</v>
      </c>
      <c r="BW79" s="7">
        <f t="shared" si="157"/>
        <v>0</v>
      </c>
      <c r="BX79" s="7">
        <f t="shared" si="157"/>
        <v>0</v>
      </c>
      <c r="BY79" s="7">
        <f t="shared" si="157"/>
        <v>0</v>
      </c>
      <c r="BZ79" s="7">
        <f t="shared" si="157"/>
        <v>0</v>
      </c>
      <c r="CA79" s="7">
        <f t="shared" si="157"/>
        <v>0</v>
      </c>
      <c r="CB79" s="7">
        <f t="shared" si="157"/>
        <v>0</v>
      </c>
      <c r="CC79" s="7">
        <f t="shared" ref="CC79:CF79" si="158">CC78</f>
        <v>1</v>
      </c>
      <c r="CD79" s="7">
        <f t="shared" si="158"/>
        <v>0</v>
      </c>
      <c r="CE79" s="7">
        <f t="shared" si="158"/>
        <v>0</v>
      </c>
      <c r="CF79" s="7">
        <f t="shared" si="158"/>
        <v>0</v>
      </c>
    </row>
    <row r="80" spans="1:84" x14ac:dyDescent="0.3">
      <c r="A80" s="7">
        <f t="shared" si="134"/>
        <v>3</v>
      </c>
      <c r="B80" s="7">
        <f t="shared" si="134"/>
        <v>2</v>
      </c>
      <c r="C80" s="7">
        <f t="shared" si="134"/>
        <v>0</v>
      </c>
      <c r="D80" s="7">
        <f t="shared" si="134"/>
        <v>1</v>
      </c>
      <c r="E80" s="7">
        <f t="shared" si="134"/>
        <v>0</v>
      </c>
      <c r="F80" s="7">
        <f t="shared" si="134"/>
        <v>0</v>
      </c>
      <c r="G80" s="7">
        <f t="shared" si="134"/>
        <v>0</v>
      </c>
      <c r="H80" s="7">
        <f t="shared" si="134"/>
        <v>0</v>
      </c>
      <c r="I80" s="7">
        <f t="shared" si="134"/>
        <v>0</v>
      </c>
      <c r="J80" s="7">
        <f t="shared" si="134"/>
        <v>3</v>
      </c>
      <c r="K80" s="7">
        <f t="shared" si="134"/>
        <v>2</v>
      </c>
      <c r="L80" s="7">
        <f t="shared" si="134"/>
        <v>0</v>
      </c>
      <c r="M80" s="7">
        <f t="shared" si="134"/>
        <v>0</v>
      </c>
      <c r="N80" s="7">
        <f t="shared" si="134"/>
        <v>0</v>
      </c>
      <c r="O80" s="7">
        <f t="shared" si="134"/>
        <v>2</v>
      </c>
      <c r="P80" s="7">
        <f t="shared" si="134"/>
        <v>0</v>
      </c>
      <c r="Q80" s="7">
        <f t="shared" ref="Q80:CB80" si="159">Q79</f>
        <v>2</v>
      </c>
      <c r="R80" s="7">
        <f t="shared" si="159"/>
        <v>0</v>
      </c>
      <c r="S80" s="7">
        <f t="shared" si="159"/>
        <v>3</v>
      </c>
      <c r="T80" s="7">
        <f t="shared" si="159"/>
        <v>0</v>
      </c>
      <c r="U80" s="7">
        <f t="shared" si="159"/>
        <v>0</v>
      </c>
      <c r="V80" s="7">
        <f t="shared" si="159"/>
        <v>2</v>
      </c>
      <c r="W80" s="7">
        <f t="shared" si="159"/>
        <v>3</v>
      </c>
      <c r="X80" s="7">
        <f t="shared" si="159"/>
        <v>0</v>
      </c>
      <c r="Y80" s="7">
        <f t="shared" si="159"/>
        <v>0</v>
      </c>
      <c r="Z80" s="7">
        <f t="shared" si="159"/>
        <v>2</v>
      </c>
      <c r="AA80" s="7">
        <f t="shared" si="159"/>
        <v>0</v>
      </c>
      <c r="AB80" s="7">
        <f t="shared" si="159"/>
        <v>0</v>
      </c>
      <c r="AC80" s="7">
        <f t="shared" si="159"/>
        <v>0</v>
      </c>
      <c r="AD80" s="7">
        <f t="shared" si="159"/>
        <v>0</v>
      </c>
      <c r="AE80" s="7">
        <f t="shared" si="159"/>
        <v>0</v>
      </c>
      <c r="AF80" s="7">
        <f t="shared" si="159"/>
        <v>0</v>
      </c>
      <c r="AG80" s="7">
        <f t="shared" si="159"/>
        <v>0</v>
      </c>
      <c r="AH80" s="7">
        <f t="shared" si="159"/>
        <v>0</v>
      </c>
      <c r="AI80" s="7">
        <f t="shared" si="159"/>
        <v>0</v>
      </c>
      <c r="AJ80" s="7">
        <f t="shared" si="159"/>
        <v>1</v>
      </c>
      <c r="AK80" s="7">
        <f t="shared" si="159"/>
        <v>0</v>
      </c>
      <c r="AL80" s="7">
        <f t="shared" si="159"/>
        <v>2</v>
      </c>
      <c r="AM80" s="7">
        <f t="shared" si="159"/>
        <v>3</v>
      </c>
      <c r="AN80" s="7">
        <f t="shared" si="159"/>
        <v>0</v>
      </c>
      <c r="AO80" s="7">
        <f t="shared" si="159"/>
        <v>0</v>
      </c>
      <c r="AP80" s="7">
        <f t="shared" si="159"/>
        <v>0</v>
      </c>
      <c r="AQ80" s="7">
        <f t="shared" si="159"/>
        <v>0</v>
      </c>
      <c r="AR80" s="7">
        <f t="shared" si="159"/>
        <v>0</v>
      </c>
      <c r="AS80" s="7">
        <f t="shared" si="159"/>
        <v>0</v>
      </c>
      <c r="AT80" s="7">
        <f t="shared" si="159"/>
        <v>0</v>
      </c>
      <c r="AU80" s="7">
        <f t="shared" si="159"/>
        <v>0</v>
      </c>
      <c r="AV80" s="7">
        <f t="shared" si="159"/>
        <v>0</v>
      </c>
      <c r="AW80" s="7">
        <f t="shared" si="159"/>
        <v>0</v>
      </c>
      <c r="AX80" s="7">
        <f t="shared" si="159"/>
        <v>0</v>
      </c>
      <c r="AY80" s="7">
        <f t="shared" si="159"/>
        <v>1</v>
      </c>
      <c r="AZ80" s="7">
        <f t="shared" si="159"/>
        <v>0</v>
      </c>
      <c r="BA80" s="7">
        <f t="shared" si="159"/>
        <v>0</v>
      </c>
      <c r="BB80" s="7">
        <f t="shared" si="159"/>
        <v>2</v>
      </c>
      <c r="BC80" s="7">
        <f t="shared" si="159"/>
        <v>0</v>
      </c>
      <c r="BD80" s="7">
        <f t="shared" si="159"/>
        <v>0</v>
      </c>
      <c r="BE80" s="7">
        <f t="shared" si="159"/>
        <v>0</v>
      </c>
      <c r="BF80" s="7">
        <f t="shared" si="159"/>
        <v>0</v>
      </c>
      <c r="BG80" s="7">
        <f t="shared" si="159"/>
        <v>0</v>
      </c>
      <c r="BH80" s="7">
        <f t="shared" si="159"/>
        <v>0</v>
      </c>
      <c r="BI80" s="7">
        <f t="shared" si="159"/>
        <v>1</v>
      </c>
      <c r="BJ80" s="7">
        <f t="shared" si="159"/>
        <v>0</v>
      </c>
      <c r="BK80" s="7">
        <f t="shared" si="159"/>
        <v>0</v>
      </c>
      <c r="BL80" s="7">
        <f t="shared" si="159"/>
        <v>0</v>
      </c>
      <c r="BM80" s="7">
        <f t="shared" si="159"/>
        <v>1</v>
      </c>
      <c r="BN80" s="7">
        <f t="shared" si="159"/>
        <v>0</v>
      </c>
      <c r="BO80" s="7">
        <f t="shared" si="159"/>
        <v>0</v>
      </c>
      <c r="BP80" s="7">
        <f t="shared" si="159"/>
        <v>0</v>
      </c>
      <c r="BQ80" s="7">
        <f t="shared" si="159"/>
        <v>0</v>
      </c>
      <c r="BR80" s="7">
        <f t="shared" si="159"/>
        <v>0</v>
      </c>
      <c r="BS80" s="7">
        <f t="shared" si="159"/>
        <v>0</v>
      </c>
      <c r="BT80" s="7">
        <f t="shared" si="159"/>
        <v>0</v>
      </c>
      <c r="BU80" s="7">
        <f t="shared" si="159"/>
        <v>0</v>
      </c>
      <c r="BV80" s="7">
        <f t="shared" si="159"/>
        <v>0</v>
      </c>
      <c r="BW80" s="7">
        <f t="shared" si="159"/>
        <v>0</v>
      </c>
      <c r="BX80" s="7">
        <f t="shared" si="159"/>
        <v>0</v>
      </c>
      <c r="BY80" s="7">
        <f t="shared" si="159"/>
        <v>0</v>
      </c>
      <c r="BZ80" s="7">
        <f t="shared" si="159"/>
        <v>0</v>
      </c>
      <c r="CA80" s="7">
        <f t="shared" si="159"/>
        <v>0</v>
      </c>
      <c r="CB80" s="7">
        <f t="shared" si="159"/>
        <v>0</v>
      </c>
      <c r="CC80" s="7">
        <f t="shared" ref="CC80:CF80" si="160">CC79</f>
        <v>1</v>
      </c>
      <c r="CD80" s="7">
        <f t="shared" si="160"/>
        <v>0</v>
      </c>
      <c r="CE80" s="7">
        <f t="shared" si="160"/>
        <v>0</v>
      </c>
      <c r="CF80" s="7">
        <f t="shared" si="160"/>
        <v>0</v>
      </c>
    </row>
    <row r="81" spans="1:84" x14ac:dyDescent="0.3">
      <c r="A81" s="7">
        <f t="shared" si="134"/>
        <v>3</v>
      </c>
      <c r="B81" s="7">
        <f t="shared" si="134"/>
        <v>2</v>
      </c>
      <c r="C81" s="7">
        <f t="shared" si="134"/>
        <v>0</v>
      </c>
      <c r="D81" s="7">
        <f t="shared" si="134"/>
        <v>1</v>
      </c>
      <c r="E81" s="7">
        <f t="shared" si="134"/>
        <v>0</v>
      </c>
      <c r="F81" s="7">
        <f t="shared" si="134"/>
        <v>0</v>
      </c>
      <c r="G81" s="7">
        <f t="shared" si="134"/>
        <v>0</v>
      </c>
      <c r="H81" s="7">
        <f t="shared" si="134"/>
        <v>0</v>
      </c>
      <c r="I81" s="7">
        <f t="shared" si="134"/>
        <v>0</v>
      </c>
      <c r="J81" s="7">
        <f t="shared" si="134"/>
        <v>3</v>
      </c>
      <c r="K81" s="7">
        <f t="shared" si="134"/>
        <v>2</v>
      </c>
      <c r="L81" s="7">
        <f t="shared" si="134"/>
        <v>0</v>
      </c>
      <c r="M81" s="7">
        <f t="shared" si="134"/>
        <v>0</v>
      </c>
      <c r="N81" s="7">
        <f t="shared" si="134"/>
        <v>0</v>
      </c>
      <c r="O81" s="7">
        <f t="shared" si="134"/>
        <v>2</v>
      </c>
      <c r="P81" s="7">
        <f t="shared" si="134"/>
        <v>0</v>
      </c>
      <c r="Q81" s="7">
        <f t="shared" ref="Q81:CB81" si="161">Q80</f>
        <v>2</v>
      </c>
      <c r="R81" s="7">
        <f t="shared" si="161"/>
        <v>0</v>
      </c>
      <c r="S81" s="7">
        <f t="shared" si="161"/>
        <v>3</v>
      </c>
      <c r="T81" s="7">
        <f t="shared" si="161"/>
        <v>0</v>
      </c>
      <c r="U81" s="7">
        <f t="shared" si="161"/>
        <v>0</v>
      </c>
      <c r="V81" s="7">
        <f t="shared" si="161"/>
        <v>2</v>
      </c>
      <c r="W81" s="7">
        <f t="shared" si="161"/>
        <v>3</v>
      </c>
      <c r="X81" s="7">
        <f t="shared" si="161"/>
        <v>0</v>
      </c>
      <c r="Y81" s="7">
        <f t="shared" si="161"/>
        <v>0</v>
      </c>
      <c r="Z81" s="7">
        <f t="shared" si="161"/>
        <v>2</v>
      </c>
      <c r="AA81" s="7">
        <f t="shared" si="161"/>
        <v>0</v>
      </c>
      <c r="AB81" s="7">
        <f t="shared" si="161"/>
        <v>0</v>
      </c>
      <c r="AC81" s="7">
        <f t="shared" si="161"/>
        <v>0</v>
      </c>
      <c r="AD81" s="7">
        <f t="shared" si="161"/>
        <v>0</v>
      </c>
      <c r="AE81" s="7">
        <f t="shared" si="161"/>
        <v>0</v>
      </c>
      <c r="AF81" s="7">
        <f t="shared" si="161"/>
        <v>0</v>
      </c>
      <c r="AG81" s="7">
        <f t="shared" si="161"/>
        <v>0</v>
      </c>
      <c r="AH81" s="7">
        <f t="shared" si="161"/>
        <v>0</v>
      </c>
      <c r="AI81" s="7">
        <f t="shared" si="161"/>
        <v>0</v>
      </c>
      <c r="AJ81" s="7">
        <f t="shared" si="161"/>
        <v>1</v>
      </c>
      <c r="AK81" s="7">
        <f t="shared" si="161"/>
        <v>0</v>
      </c>
      <c r="AL81" s="7">
        <f t="shared" si="161"/>
        <v>2</v>
      </c>
      <c r="AM81" s="7">
        <f t="shared" si="161"/>
        <v>3</v>
      </c>
      <c r="AN81" s="7">
        <f t="shared" si="161"/>
        <v>0</v>
      </c>
      <c r="AO81" s="7">
        <f t="shared" si="161"/>
        <v>0</v>
      </c>
      <c r="AP81" s="7">
        <f t="shared" si="161"/>
        <v>0</v>
      </c>
      <c r="AQ81" s="7">
        <f t="shared" si="161"/>
        <v>0</v>
      </c>
      <c r="AR81" s="7">
        <f t="shared" si="161"/>
        <v>0</v>
      </c>
      <c r="AS81" s="7">
        <f t="shared" si="161"/>
        <v>0</v>
      </c>
      <c r="AT81" s="7">
        <f t="shared" si="161"/>
        <v>0</v>
      </c>
      <c r="AU81" s="7">
        <f t="shared" si="161"/>
        <v>0</v>
      </c>
      <c r="AV81" s="7">
        <f t="shared" si="161"/>
        <v>0</v>
      </c>
      <c r="AW81" s="7">
        <f t="shared" si="161"/>
        <v>0</v>
      </c>
      <c r="AX81" s="7">
        <f t="shared" si="161"/>
        <v>0</v>
      </c>
      <c r="AY81" s="7">
        <f t="shared" si="161"/>
        <v>1</v>
      </c>
      <c r="AZ81" s="7">
        <f t="shared" si="161"/>
        <v>0</v>
      </c>
      <c r="BA81" s="7">
        <f t="shared" si="161"/>
        <v>0</v>
      </c>
      <c r="BB81" s="7">
        <f t="shared" si="161"/>
        <v>2</v>
      </c>
      <c r="BC81" s="7">
        <f t="shared" si="161"/>
        <v>0</v>
      </c>
      <c r="BD81" s="7">
        <f t="shared" si="161"/>
        <v>0</v>
      </c>
      <c r="BE81" s="7">
        <f t="shared" si="161"/>
        <v>0</v>
      </c>
      <c r="BF81" s="7">
        <f t="shared" si="161"/>
        <v>0</v>
      </c>
      <c r="BG81" s="7">
        <f t="shared" si="161"/>
        <v>0</v>
      </c>
      <c r="BH81" s="7">
        <f t="shared" si="161"/>
        <v>0</v>
      </c>
      <c r="BI81" s="7">
        <f t="shared" si="161"/>
        <v>1</v>
      </c>
      <c r="BJ81" s="7">
        <f t="shared" si="161"/>
        <v>0</v>
      </c>
      <c r="BK81" s="7">
        <f t="shared" si="161"/>
        <v>0</v>
      </c>
      <c r="BL81" s="7">
        <f t="shared" si="161"/>
        <v>0</v>
      </c>
      <c r="BM81" s="7">
        <f t="shared" si="161"/>
        <v>1</v>
      </c>
      <c r="BN81" s="7">
        <f t="shared" si="161"/>
        <v>0</v>
      </c>
      <c r="BO81" s="7">
        <f t="shared" si="161"/>
        <v>0</v>
      </c>
      <c r="BP81" s="7">
        <f t="shared" si="161"/>
        <v>0</v>
      </c>
      <c r="BQ81" s="7">
        <f t="shared" si="161"/>
        <v>0</v>
      </c>
      <c r="BR81" s="7">
        <f t="shared" si="161"/>
        <v>0</v>
      </c>
      <c r="BS81" s="7">
        <f t="shared" si="161"/>
        <v>0</v>
      </c>
      <c r="BT81" s="7">
        <f t="shared" si="161"/>
        <v>0</v>
      </c>
      <c r="BU81" s="7">
        <f t="shared" si="161"/>
        <v>0</v>
      </c>
      <c r="BV81" s="7">
        <f t="shared" si="161"/>
        <v>0</v>
      </c>
      <c r="BW81" s="7">
        <f t="shared" si="161"/>
        <v>0</v>
      </c>
      <c r="BX81" s="7">
        <f t="shared" si="161"/>
        <v>0</v>
      </c>
      <c r="BY81" s="7">
        <f t="shared" si="161"/>
        <v>0</v>
      </c>
      <c r="BZ81" s="7">
        <f t="shared" si="161"/>
        <v>0</v>
      </c>
      <c r="CA81" s="7">
        <f t="shared" si="161"/>
        <v>0</v>
      </c>
      <c r="CB81" s="7">
        <f t="shared" si="161"/>
        <v>0</v>
      </c>
      <c r="CC81" s="7">
        <f t="shared" ref="CC81:CF81" si="162">CC80</f>
        <v>1</v>
      </c>
      <c r="CD81" s="7">
        <f t="shared" si="162"/>
        <v>0</v>
      </c>
      <c r="CE81" s="7">
        <f t="shared" si="162"/>
        <v>0</v>
      </c>
      <c r="CF81" s="7">
        <f t="shared" si="162"/>
        <v>0</v>
      </c>
    </row>
    <row r="82" spans="1:84" x14ac:dyDescent="0.3">
      <c r="A82" s="7">
        <f t="shared" si="134"/>
        <v>3</v>
      </c>
      <c r="B82" s="7">
        <f t="shared" si="134"/>
        <v>2</v>
      </c>
      <c r="C82" s="7">
        <f t="shared" si="134"/>
        <v>0</v>
      </c>
      <c r="D82" s="7">
        <f t="shared" si="134"/>
        <v>1</v>
      </c>
      <c r="E82" s="7">
        <f t="shared" si="134"/>
        <v>0</v>
      </c>
      <c r="F82" s="7">
        <f t="shared" si="134"/>
        <v>0</v>
      </c>
      <c r="G82" s="7">
        <f t="shared" si="134"/>
        <v>0</v>
      </c>
      <c r="H82" s="7">
        <f t="shared" si="134"/>
        <v>0</v>
      </c>
      <c r="I82" s="7">
        <f t="shared" si="134"/>
        <v>0</v>
      </c>
      <c r="J82" s="7">
        <f t="shared" si="134"/>
        <v>3</v>
      </c>
      <c r="K82" s="7">
        <f t="shared" si="134"/>
        <v>2</v>
      </c>
      <c r="L82" s="7">
        <f t="shared" si="134"/>
        <v>0</v>
      </c>
      <c r="M82" s="7">
        <f t="shared" si="134"/>
        <v>0</v>
      </c>
      <c r="N82" s="7">
        <f t="shared" si="134"/>
        <v>0</v>
      </c>
      <c r="O82" s="7">
        <f t="shared" si="134"/>
        <v>2</v>
      </c>
      <c r="P82" s="7">
        <f t="shared" si="134"/>
        <v>0</v>
      </c>
      <c r="Q82" s="7">
        <f t="shared" ref="Q82:CB82" si="163">Q81</f>
        <v>2</v>
      </c>
      <c r="R82" s="7">
        <f t="shared" si="163"/>
        <v>0</v>
      </c>
      <c r="S82" s="7">
        <f t="shared" si="163"/>
        <v>3</v>
      </c>
      <c r="T82" s="7">
        <f t="shared" si="163"/>
        <v>0</v>
      </c>
      <c r="U82" s="7">
        <f t="shared" si="163"/>
        <v>0</v>
      </c>
      <c r="V82" s="7">
        <f t="shared" si="163"/>
        <v>2</v>
      </c>
      <c r="W82" s="7">
        <f t="shared" si="163"/>
        <v>3</v>
      </c>
      <c r="X82" s="7">
        <f t="shared" si="163"/>
        <v>0</v>
      </c>
      <c r="Y82" s="7">
        <f t="shared" si="163"/>
        <v>0</v>
      </c>
      <c r="Z82" s="7">
        <f t="shared" si="163"/>
        <v>2</v>
      </c>
      <c r="AA82" s="7">
        <f t="shared" si="163"/>
        <v>0</v>
      </c>
      <c r="AB82" s="7">
        <f t="shared" si="163"/>
        <v>0</v>
      </c>
      <c r="AC82" s="7">
        <f t="shared" si="163"/>
        <v>0</v>
      </c>
      <c r="AD82" s="7">
        <f t="shared" si="163"/>
        <v>0</v>
      </c>
      <c r="AE82" s="7">
        <f t="shared" si="163"/>
        <v>0</v>
      </c>
      <c r="AF82" s="7">
        <f t="shared" si="163"/>
        <v>0</v>
      </c>
      <c r="AG82" s="7">
        <f t="shared" si="163"/>
        <v>0</v>
      </c>
      <c r="AH82" s="7">
        <f t="shared" si="163"/>
        <v>0</v>
      </c>
      <c r="AI82" s="7">
        <f t="shared" si="163"/>
        <v>0</v>
      </c>
      <c r="AJ82" s="7">
        <f t="shared" si="163"/>
        <v>1</v>
      </c>
      <c r="AK82" s="7">
        <f t="shared" si="163"/>
        <v>0</v>
      </c>
      <c r="AL82" s="7">
        <f t="shared" si="163"/>
        <v>2</v>
      </c>
      <c r="AM82" s="7">
        <f t="shared" si="163"/>
        <v>3</v>
      </c>
      <c r="AN82" s="7">
        <f t="shared" si="163"/>
        <v>0</v>
      </c>
      <c r="AO82" s="7">
        <f t="shared" si="163"/>
        <v>0</v>
      </c>
      <c r="AP82" s="7">
        <f t="shared" si="163"/>
        <v>0</v>
      </c>
      <c r="AQ82" s="7">
        <f t="shared" si="163"/>
        <v>0</v>
      </c>
      <c r="AR82" s="7">
        <f t="shared" si="163"/>
        <v>0</v>
      </c>
      <c r="AS82" s="7">
        <f t="shared" si="163"/>
        <v>0</v>
      </c>
      <c r="AT82" s="7">
        <f t="shared" si="163"/>
        <v>0</v>
      </c>
      <c r="AU82" s="7">
        <f t="shared" si="163"/>
        <v>0</v>
      </c>
      <c r="AV82" s="7">
        <f t="shared" si="163"/>
        <v>0</v>
      </c>
      <c r="AW82" s="7">
        <f t="shared" si="163"/>
        <v>0</v>
      </c>
      <c r="AX82" s="7">
        <f t="shared" si="163"/>
        <v>0</v>
      </c>
      <c r="AY82" s="7">
        <f t="shared" si="163"/>
        <v>1</v>
      </c>
      <c r="AZ82" s="7">
        <f t="shared" si="163"/>
        <v>0</v>
      </c>
      <c r="BA82" s="7">
        <f t="shared" si="163"/>
        <v>0</v>
      </c>
      <c r="BB82" s="7">
        <f t="shared" si="163"/>
        <v>2</v>
      </c>
      <c r="BC82" s="7">
        <f t="shared" si="163"/>
        <v>0</v>
      </c>
      <c r="BD82" s="7">
        <f t="shared" si="163"/>
        <v>0</v>
      </c>
      <c r="BE82" s="7">
        <f t="shared" si="163"/>
        <v>0</v>
      </c>
      <c r="BF82" s="7">
        <f t="shared" si="163"/>
        <v>0</v>
      </c>
      <c r="BG82" s="7">
        <f t="shared" si="163"/>
        <v>0</v>
      </c>
      <c r="BH82" s="7">
        <f t="shared" si="163"/>
        <v>0</v>
      </c>
      <c r="BI82" s="7">
        <f t="shared" si="163"/>
        <v>1</v>
      </c>
      <c r="BJ82" s="7">
        <f t="shared" si="163"/>
        <v>0</v>
      </c>
      <c r="BK82" s="7">
        <f t="shared" si="163"/>
        <v>0</v>
      </c>
      <c r="BL82" s="7">
        <f t="shared" si="163"/>
        <v>0</v>
      </c>
      <c r="BM82" s="7">
        <f t="shared" si="163"/>
        <v>1</v>
      </c>
      <c r="BN82" s="7">
        <f t="shared" si="163"/>
        <v>0</v>
      </c>
      <c r="BO82" s="7">
        <f t="shared" si="163"/>
        <v>0</v>
      </c>
      <c r="BP82" s="7">
        <f t="shared" si="163"/>
        <v>0</v>
      </c>
      <c r="BQ82" s="7">
        <f t="shared" si="163"/>
        <v>0</v>
      </c>
      <c r="BR82" s="7">
        <f t="shared" si="163"/>
        <v>0</v>
      </c>
      <c r="BS82" s="7">
        <f t="shared" si="163"/>
        <v>0</v>
      </c>
      <c r="BT82" s="7">
        <f t="shared" si="163"/>
        <v>0</v>
      </c>
      <c r="BU82" s="7">
        <f t="shared" si="163"/>
        <v>0</v>
      </c>
      <c r="BV82" s="7">
        <f t="shared" si="163"/>
        <v>0</v>
      </c>
      <c r="BW82" s="7">
        <f t="shared" si="163"/>
        <v>0</v>
      </c>
      <c r="BX82" s="7">
        <f t="shared" si="163"/>
        <v>0</v>
      </c>
      <c r="BY82" s="7">
        <f t="shared" si="163"/>
        <v>0</v>
      </c>
      <c r="BZ82" s="7">
        <f t="shared" si="163"/>
        <v>0</v>
      </c>
      <c r="CA82" s="7">
        <f t="shared" si="163"/>
        <v>0</v>
      </c>
      <c r="CB82" s="7">
        <f t="shared" si="163"/>
        <v>0</v>
      </c>
      <c r="CC82" s="7">
        <f t="shared" ref="CC82:CF82" si="164">CC81</f>
        <v>1</v>
      </c>
      <c r="CD82" s="7">
        <f t="shared" si="164"/>
        <v>0</v>
      </c>
      <c r="CE82" s="7">
        <f t="shared" si="164"/>
        <v>0</v>
      </c>
      <c r="CF82" s="7">
        <f t="shared" si="164"/>
        <v>0</v>
      </c>
    </row>
    <row r="83" spans="1:84" x14ac:dyDescent="0.3">
      <c r="A83" s="7">
        <f t="shared" si="134"/>
        <v>3</v>
      </c>
      <c r="B83" s="7">
        <f t="shared" si="134"/>
        <v>2</v>
      </c>
      <c r="C83" s="7">
        <f t="shared" si="134"/>
        <v>0</v>
      </c>
      <c r="D83" s="7">
        <f t="shared" si="134"/>
        <v>1</v>
      </c>
      <c r="E83" s="7">
        <f t="shared" si="134"/>
        <v>0</v>
      </c>
      <c r="F83" s="7">
        <f t="shared" si="134"/>
        <v>0</v>
      </c>
      <c r="G83" s="7">
        <f t="shared" si="134"/>
        <v>0</v>
      </c>
      <c r="H83" s="7">
        <f t="shared" si="134"/>
        <v>0</v>
      </c>
      <c r="I83" s="7">
        <f t="shared" si="134"/>
        <v>0</v>
      </c>
      <c r="J83" s="7">
        <f t="shared" si="134"/>
        <v>3</v>
      </c>
      <c r="K83" s="7">
        <f t="shared" si="134"/>
        <v>2</v>
      </c>
      <c r="L83" s="7">
        <f t="shared" si="134"/>
        <v>0</v>
      </c>
      <c r="M83" s="7">
        <f t="shared" si="134"/>
        <v>0</v>
      </c>
      <c r="N83" s="7">
        <f t="shared" si="134"/>
        <v>0</v>
      </c>
      <c r="O83" s="7">
        <f t="shared" si="134"/>
        <v>2</v>
      </c>
      <c r="P83" s="7">
        <f t="shared" ref="P83:CA83" si="165">P82</f>
        <v>0</v>
      </c>
      <c r="Q83" s="7">
        <f t="shared" si="165"/>
        <v>2</v>
      </c>
      <c r="R83" s="7">
        <f t="shared" si="165"/>
        <v>0</v>
      </c>
      <c r="S83" s="7">
        <f t="shared" si="165"/>
        <v>3</v>
      </c>
      <c r="T83" s="7">
        <f t="shared" si="165"/>
        <v>0</v>
      </c>
      <c r="U83" s="7">
        <f t="shared" si="165"/>
        <v>0</v>
      </c>
      <c r="V83" s="7">
        <f t="shared" si="165"/>
        <v>2</v>
      </c>
      <c r="W83" s="7">
        <f t="shared" si="165"/>
        <v>3</v>
      </c>
      <c r="X83" s="7">
        <f t="shared" si="165"/>
        <v>0</v>
      </c>
      <c r="Y83" s="7">
        <f t="shared" si="165"/>
        <v>0</v>
      </c>
      <c r="Z83" s="7">
        <f t="shared" si="165"/>
        <v>2</v>
      </c>
      <c r="AA83" s="7">
        <f t="shared" si="165"/>
        <v>0</v>
      </c>
      <c r="AB83" s="7">
        <f t="shared" si="165"/>
        <v>0</v>
      </c>
      <c r="AC83" s="7">
        <f t="shared" si="165"/>
        <v>0</v>
      </c>
      <c r="AD83" s="7">
        <f t="shared" si="165"/>
        <v>0</v>
      </c>
      <c r="AE83" s="7">
        <f t="shared" si="165"/>
        <v>0</v>
      </c>
      <c r="AF83" s="7">
        <f t="shared" si="165"/>
        <v>0</v>
      </c>
      <c r="AG83" s="7">
        <f t="shared" si="165"/>
        <v>0</v>
      </c>
      <c r="AH83" s="7">
        <f t="shared" si="165"/>
        <v>0</v>
      </c>
      <c r="AI83" s="7">
        <f t="shared" si="165"/>
        <v>0</v>
      </c>
      <c r="AJ83" s="7">
        <f t="shared" si="165"/>
        <v>1</v>
      </c>
      <c r="AK83" s="7">
        <f t="shared" si="165"/>
        <v>0</v>
      </c>
      <c r="AL83" s="7">
        <f t="shared" si="165"/>
        <v>2</v>
      </c>
      <c r="AM83" s="7">
        <f t="shared" si="165"/>
        <v>3</v>
      </c>
      <c r="AN83" s="7">
        <f t="shared" si="165"/>
        <v>0</v>
      </c>
      <c r="AO83" s="7">
        <f t="shared" si="165"/>
        <v>0</v>
      </c>
      <c r="AP83" s="7">
        <f t="shared" si="165"/>
        <v>0</v>
      </c>
      <c r="AQ83" s="7">
        <f t="shared" si="165"/>
        <v>0</v>
      </c>
      <c r="AR83" s="7">
        <f t="shared" si="165"/>
        <v>0</v>
      </c>
      <c r="AS83" s="7">
        <f t="shared" si="165"/>
        <v>0</v>
      </c>
      <c r="AT83" s="7">
        <f t="shared" si="165"/>
        <v>0</v>
      </c>
      <c r="AU83" s="7">
        <f t="shared" si="165"/>
        <v>0</v>
      </c>
      <c r="AV83" s="7">
        <f t="shared" si="165"/>
        <v>0</v>
      </c>
      <c r="AW83" s="7">
        <f t="shared" si="165"/>
        <v>0</v>
      </c>
      <c r="AX83" s="7">
        <f t="shared" si="165"/>
        <v>0</v>
      </c>
      <c r="AY83" s="7">
        <f t="shared" si="165"/>
        <v>1</v>
      </c>
      <c r="AZ83" s="7">
        <f t="shared" si="165"/>
        <v>0</v>
      </c>
      <c r="BA83" s="7">
        <f t="shared" si="165"/>
        <v>0</v>
      </c>
      <c r="BB83" s="7">
        <f t="shared" si="165"/>
        <v>2</v>
      </c>
      <c r="BC83" s="7">
        <f t="shared" si="165"/>
        <v>0</v>
      </c>
      <c r="BD83" s="7">
        <f t="shared" si="165"/>
        <v>0</v>
      </c>
      <c r="BE83" s="7">
        <f t="shared" si="165"/>
        <v>0</v>
      </c>
      <c r="BF83" s="7">
        <f t="shared" si="165"/>
        <v>0</v>
      </c>
      <c r="BG83" s="7">
        <f t="shared" si="165"/>
        <v>0</v>
      </c>
      <c r="BH83" s="7">
        <f t="shared" si="165"/>
        <v>0</v>
      </c>
      <c r="BI83" s="7">
        <f t="shared" si="165"/>
        <v>1</v>
      </c>
      <c r="BJ83" s="7">
        <f t="shared" si="165"/>
        <v>0</v>
      </c>
      <c r="BK83" s="7">
        <f t="shared" si="165"/>
        <v>0</v>
      </c>
      <c r="BL83" s="7">
        <f t="shared" si="165"/>
        <v>0</v>
      </c>
      <c r="BM83" s="7">
        <f t="shared" si="165"/>
        <v>1</v>
      </c>
      <c r="BN83" s="7">
        <f t="shared" si="165"/>
        <v>0</v>
      </c>
      <c r="BO83" s="7">
        <f t="shared" si="165"/>
        <v>0</v>
      </c>
      <c r="BP83" s="7">
        <f t="shared" si="165"/>
        <v>0</v>
      </c>
      <c r="BQ83" s="7">
        <f t="shared" si="165"/>
        <v>0</v>
      </c>
      <c r="BR83" s="7">
        <f t="shared" si="165"/>
        <v>0</v>
      </c>
      <c r="BS83" s="7">
        <f t="shared" si="165"/>
        <v>0</v>
      </c>
      <c r="BT83" s="7">
        <f t="shared" si="165"/>
        <v>0</v>
      </c>
      <c r="BU83" s="7">
        <f t="shared" si="165"/>
        <v>0</v>
      </c>
      <c r="BV83" s="7">
        <f t="shared" si="165"/>
        <v>0</v>
      </c>
      <c r="BW83" s="7">
        <f t="shared" si="165"/>
        <v>0</v>
      </c>
      <c r="BX83" s="7">
        <f t="shared" si="165"/>
        <v>0</v>
      </c>
      <c r="BY83" s="7">
        <f t="shared" si="165"/>
        <v>0</v>
      </c>
      <c r="BZ83" s="7">
        <f t="shared" si="165"/>
        <v>0</v>
      </c>
      <c r="CA83" s="7">
        <f t="shared" si="165"/>
        <v>0</v>
      </c>
      <c r="CB83" s="7">
        <f t="shared" ref="CB83:CF83" si="166">CB82</f>
        <v>0</v>
      </c>
      <c r="CC83" s="7">
        <f t="shared" si="166"/>
        <v>1</v>
      </c>
      <c r="CD83" s="7">
        <f t="shared" si="166"/>
        <v>0</v>
      </c>
      <c r="CE83" s="7">
        <f t="shared" si="166"/>
        <v>0</v>
      </c>
      <c r="CF83" s="7">
        <f t="shared" si="166"/>
        <v>0</v>
      </c>
    </row>
    <row r="84" spans="1:84" x14ac:dyDescent="0.3">
      <c r="A84" s="7">
        <f t="shared" ref="A84:P99" si="167">A83</f>
        <v>3</v>
      </c>
      <c r="B84" s="7">
        <f t="shared" si="167"/>
        <v>2</v>
      </c>
      <c r="C84" s="7">
        <f t="shared" si="167"/>
        <v>0</v>
      </c>
      <c r="D84" s="7">
        <f t="shared" si="167"/>
        <v>1</v>
      </c>
      <c r="E84" s="7">
        <f t="shared" si="167"/>
        <v>0</v>
      </c>
      <c r="F84" s="7">
        <f t="shared" si="167"/>
        <v>0</v>
      </c>
      <c r="G84" s="7">
        <f t="shared" si="167"/>
        <v>0</v>
      </c>
      <c r="H84" s="7">
        <f t="shared" si="167"/>
        <v>0</v>
      </c>
      <c r="I84" s="7">
        <f t="shared" si="167"/>
        <v>0</v>
      </c>
      <c r="J84" s="7">
        <f t="shared" si="167"/>
        <v>3</v>
      </c>
      <c r="K84" s="7">
        <f t="shared" si="167"/>
        <v>2</v>
      </c>
      <c r="L84" s="7">
        <f t="shared" si="167"/>
        <v>0</v>
      </c>
      <c r="M84" s="7">
        <f t="shared" si="167"/>
        <v>0</v>
      </c>
      <c r="N84" s="7">
        <f t="shared" si="167"/>
        <v>0</v>
      </c>
      <c r="O84" s="7">
        <f t="shared" si="167"/>
        <v>2</v>
      </c>
      <c r="P84" s="7">
        <f t="shared" si="167"/>
        <v>0</v>
      </c>
      <c r="Q84" s="7">
        <f t="shared" ref="Q84:CB84" si="168">Q83</f>
        <v>2</v>
      </c>
      <c r="R84" s="7">
        <f t="shared" si="168"/>
        <v>0</v>
      </c>
      <c r="S84" s="7">
        <f t="shared" si="168"/>
        <v>3</v>
      </c>
      <c r="T84" s="7">
        <f t="shared" si="168"/>
        <v>0</v>
      </c>
      <c r="U84" s="7">
        <f t="shared" si="168"/>
        <v>0</v>
      </c>
      <c r="V84" s="7">
        <f t="shared" si="168"/>
        <v>2</v>
      </c>
      <c r="W84" s="7">
        <f t="shared" si="168"/>
        <v>3</v>
      </c>
      <c r="X84" s="7">
        <f t="shared" si="168"/>
        <v>0</v>
      </c>
      <c r="Y84" s="7">
        <f t="shared" si="168"/>
        <v>0</v>
      </c>
      <c r="Z84" s="7">
        <f t="shared" si="168"/>
        <v>2</v>
      </c>
      <c r="AA84" s="7">
        <f t="shared" si="168"/>
        <v>0</v>
      </c>
      <c r="AB84" s="7">
        <f t="shared" si="168"/>
        <v>0</v>
      </c>
      <c r="AC84" s="7">
        <f t="shared" si="168"/>
        <v>0</v>
      </c>
      <c r="AD84" s="7">
        <f t="shared" si="168"/>
        <v>0</v>
      </c>
      <c r="AE84" s="7">
        <f t="shared" si="168"/>
        <v>0</v>
      </c>
      <c r="AF84" s="7">
        <f t="shared" si="168"/>
        <v>0</v>
      </c>
      <c r="AG84" s="7">
        <f t="shared" si="168"/>
        <v>0</v>
      </c>
      <c r="AH84" s="7">
        <f t="shared" si="168"/>
        <v>0</v>
      </c>
      <c r="AI84" s="7">
        <f t="shared" si="168"/>
        <v>0</v>
      </c>
      <c r="AJ84" s="7">
        <f t="shared" si="168"/>
        <v>1</v>
      </c>
      <c r="AK84" s="7">
        <f t="shared" si="168"/>
        <v>0</v>
      </c>
      <c r="AL84" s="7">
        <f t="shared" si="168"/>
        <v>2</v>
      </c>
      <c r="AM84" s="7">
        <f t="shared" si="168"/>
        <v>3</v>
      </c>
      <c r="AN84" s="7">
        <f t="shared" si="168"/>
        <v>0</v>
      </c>
      <c r="AO84" s="7">
        <f t="shared" si="168"/>
        <v>0</v>
      </c>
      <c r="AP84" s="7">
        <f t="shared" si="168"/>
        <v>0</v>
      </c>
      <c r="AQ84" s="7">
        <f t="shared" si="168"/>
        <v>0</v>
      </c>
      <c r="AR84" s="7">
        <f t="shared" si="168"/>
        <v>0</v>
      </c>
      <c r="AS84" s="7">
        <f t="shared" si="168"/>
        <v>0</v>
      </c>
      <c r="AT84" s="7">
        <f t="shared" si="168"/>
        <v>0</v>
      </c>
      <c r="AU84" s="7">
        <f t="shared" si="168"/>
        <v>0</v>
      </c>
      <c r="AV84" s="7">
        <f t="shared" si="168"/>
        <v>0</v>
      </c>
      <c r="AW84" s="7">
        <f t="shared" si="168"/>
        <v>0</v>
      </c>
      <c r="AX84" s="7">
        <f t="shared" si="168"/>
        <v>0</v>
      </c>
      <c r="AY84" s="7">
        <f t="shared" si="168"/>
        <v>1</v>
      </c>
      <c r="AZ84" s="7">
        <f t="shared" si="168"/>
        <v>0</v>
      </c>
      <c r="BA84" s="7">
        <f t="shared" si="168"/>
        <v>0</v>
      </c>
      <c r="BB84" s="7">
        <f t="shared" si="168"/>
        <v>2</v>
      </c>
      <c r="BC84" s="7">
        <f t="shared" si="168"/>
        <v>0</v>
      </c>
      <c r="BD84" s="7">
        <f t="shared" si="168"/>
        <v>0</v>
      </c>
      <c r="BE84" s="7">
        <f t="shared" si="168"/>
        <v>0</v>
      </c>
      <c r="BF84" s="7">
        <f t="shared" si="168"/>
        <v>0</v>
      </c>
      <c r="BG84" s="7">
        <f t="shared" si="168"/>
        <v>0</v>
      </c>
      <c r="BH84" s="7">
        <f t="shared" si="168"/>
        <v>0</v>
      </c>
      <c r="BI84" s="7">
        <f t="shared" si="168"/>
        <v>1</v>
      </c>
      <c r="BJ84" s="7">
        <f t="shared" si="168"/>
        <v>0</v>
      </c>
      <c r="BK84" s="7">
        <f t="shared" si="168"/>
        <v>0</v>
      </c>
      <c r="BL84" s="7">
        <f t="shared" si="168"/>
        <v>0</v>
      </c>
      <c r="BM84" s="7">
        <f t="shared" si="168"/>
        <v>1</v>
      </c>
      <c r="BN84" s="7">
        <f t="shared" si="168"/>
        <v>0</v>
      </c>
      <c r="BO84" s="7">
        <f t="shared" si="168"/>
        <v>0</v>
      </c>
      <c r="BP84" s="7">
        <f t="shared" si="168"/>
        <v>0</v>
      </c>
      <c r="BQ84" s="7">
        <f t="shared" si="168"/>
        <v>0</v>
      </c>
      <c r="BR84" s="7">
        <f t="shared" si="168"/>
        <v>0</v>
      </c>
      <c r="BS84" s="7">
        <f t="shared" si="168"/>
        <v>0</v>
      </c>
      <c r="BT84" s="7">
        <f t="shared" si="168"/>
        <v>0</v>
      </c>
      <c r="BU84" s="7">
        <f t="shared" si="168"/>
        <v>0</v>
      </c>
      <c r="BV84" s="7">
        <f t="shared" si="168"/>
        <v>0</v>
      </c>
      <c r="BW84" s="7">
        <f t="shared" si="168"/>
        <v>0</v>
      </c>
      <c r="BX84" s="7">
        <f t="shared" si="168"/>
        <v>0</v>
      </c>
      <c r="BY84" s="7">
        <f t="shared" si="168"/>
        <v>0</v>
      </c>
      <c r="BZ84" s="7">
        <f t="shared" si="168"/>
        <v>0</v>
      </c>
      <c r="CA84" s="7">
        <f t="shared" si="168"/>
        <v>0</v>
      </c>
      <c r="CB84" s="7">
        <f t="shared" si="168"/>
        <v>0</v>
      </c>
      <c r="CC84" s="7">
        <f t="shared" ref="CC84:CF84" si="169">CC83</f>
        <v>1</v>
      </c>
      <c r="CD84" s="7">
        <f t="shared" si="169"/>
        <v>0</v>
      </c>
      <c r="CE84" s="7">
        <f t="shared" si="169"/>
        <v>0</v>
      </c>
      <c r="CF84" s="7">
        <f t="shared" si="169"/>
        <v>0</v>
      </c>
    </row>
    <row r="85" spans="1:84" x14ac:dyDescent="0.3">
      <c r="A85" s="7">
        <f t="shared" si="167"/>
        <v>3</v>
      </c>
      <c r="B85" s="7">
        <f t="shared" si="167"/>
        <v>2</v>
      </c>
      <c r="C85" s="7">
        <f t="shared" si="167"/>
        <v>0</v>
      </c>
      <c r="D85" s="7">
        <f t="shared" si="167"/>
        <v>1</v>
      </c>
      <c r="E85" s="7">
        <f t="shared" si="167"/>
        <v>0</v>
      </c>
      <c r="F85" s="7">
        <f t="shared" si="167"/>
        <v>0</v>
      </c>
      <c r="G85" s="7">
        <f t="shared" si="167"/>
        <v>0</v>
      </c>
      <c r="H85" s="7">
        <f t="shared" si="167"/>
        <v>0</v>
      </c>
      <c r="I85" s="7">
        <f t="shared" si="167"/>
        <v>0</v>
      </c>
      <c r="J85" s="7">
        <f t="shared" si="167"/>
        <v>3</v>
      </c>
      <c r="K85" s="7">
        <f t="shared" si="167"/>
        <v>2</v>
      </c>
      <c r="L85" s="7">
        <f t="shared" si="167"/>
        <v>0</v>
      </c>
      <c r="M85" s="7">
        <f t="shared" si="167"/>
        <v>0</v>
      </c>
      <c r="N85" s="7">
        <f t="shared" si="167"/>
        <v>0</v>
      </c>
      <c r="O85" s="7">
        <f t="shared" si="167"/>
        <v>2</v>
      </c>
      <c r="P85" s="7">
        <f t="shared" si="167"/>
        <v>0</v>
      </c>
      <c r="Q85" s="7">
        <f t="shared" ref="Q85:CB85" si="170">Q84</f>
        <v>2</v>
      </c>
      <c r="R85" s="7">
        <f t="shared" si="170"/>
        <v>0</v>
      </c>
      <c r="S85" s="7">
        <f t="shared" si="170"/>
        <v>3</v>
      </c>
      <c r="T85" s="7">
        <f t="shared" si="170"/>
        <v>0</v>
      </c>
      <c r="U85" s="7">
        <f t="shared" si="170"/>
        <v>0</v>
      </c>
      <c r="V85" s="7">
        <f t="shared" si="170"/>
        <v>2</v>
      </c>
      <c r="W85" s="7">
        <f t="shared" si="170"/>
        <v>3</v>
      </c>
      <c r="X85" s="7">
        <f t="shared" si="170"/>
        <v>0</v>
      </c>
      <c r="Y85" s="7">
        <f t="shared" si="170"/>
        <v>0</v>
      </c>
      <c r="Z85" s="7">
        <f t="shared" si="170"/>
        <v>2</v>
      </c>
      <c r="AA85" s="7">
        <f t="shared" si="170"/>
        <v>0</v>
      </c>
      <c r="AB85" s="7">
        <f t="shared" si="170"/>
        <v>0</v>
      </c>
      <c r="AC85" s="7">
        <f t="shared" si="170"/>
        <v>0</v>
      </c>
      <c r="AD85" s="7">
        <f t="shared" si="170"/>
        <v>0</v>
      </c>
      <c r="AE85" s="7">
        <f t="shared" si="170"/>
        <v>0</v>
      </c>
      <c r="AF85" s="7">
        <f t="shared" si="170"/>
        <v>0</v>
      </c>
      <c r="AG85" s="7">
        <f t="shared" si="170"/>
        <v>0</v>
      </c>
      <c r="AH85" s="7">
        <f t="shared" si="170"/>
        <v>0</v>
      </c>
      <c r="AI85" s="7">
        <f t="shared" si="170"/>
        <v>0</v>
      </c>
      <c r="AJ85" s="7">
        <f t="shared" si="170"/>
        <v>1</v>
      </c>
      <c r="AK85" s="7">
        <f t="shared" si="170"/>
        <v>0</v>
      </c>
      <c r="AL85" s="7">
        <f t="shared" si="170"/>
        <v>2</v>
      </c>
      <c r="AM85" s="7">
        <f t="shared" si="170"/>
        <v>3</v>
      </c>
      <c r="AN85" s="7">
        <f t="shared" si="170"/>
        <v>0</v>
      </c>
      <c r="AO85" s="7">
        <f t="shared" si="170"/>
        <v>0</v>
      </c>
      <c r="AP85" s="7">
        <f t="shared" si="170"/>
        <v>0</v>
      </c>
      <c r="AQ85" s="7">
        <f t="shared" si="170"/>
        <v>0</v>
      </c>
      <c r="AR85" s="7">
        <f t="shared" si="170"/>
        <v>0</v>
      </c>
      <c r="AS85" s="7">
        <f t="shared" si="170"/>
        <v>0</v>
      </c>
      <c r="AT85" s="7">
        <f t="shared" si="170"/>
        <v>0</v>
      </c>
      <c r="AU85" s="7">
        <f t="shared" si="170"/>
        <v>0</v>
      </c>
      <c r="AV85" s="7">
        <f t="shared" si="170"/>
        <v>0</v>
      </c>
      <c r="AW85" s="7">
        <f t="shared" si="170"/>
        <v>0</v>
      </c>
      <c r="AX85" s="7">
        <f t="shared" si="170"/>
        <v>0</v>
      </c>
      <c r="AY85" s="7">
        <f t="shared" si="170"/>
        <v>1</v>
      </c>
      <c r="AZ85" s="7">
        <f t="shared" si="170"/>
        <v>0</v>
      </c>
      <c r="BA85" s="7">
        <f t="shared" si="170"/>
        <v>0</v>
      </c>
      <c r="BB85" s="7">
        <f t="shared" si="170"/>
        <v>2</v>
      </c>
      <c r="BC85" s="7">
        <f t="shared" si="170"/>
        <v>0</v>
      </c>
      <c r="BD85" s="7">
        <f t="shared" si="170"/>
        <v>0</v>
      </c>
      <c r="BE85" s="7">
        <f t="shared" si="170"/>
        <v>0</v>
      </c>
      <c r="BF85" s="7">
        <f t="shared" si="170"/>
        <v>0</v>
      </c>
      <c r="BG85" s="7">
        <f t="shared" si="170"/>
        <v>0</v>
      </c>
      <c r="BH85" s="7">
        <f t="shared" si="170"/>
        <v>0</v>
      </c>
      <c r="BI85" s="7">
        <f t="shared" si="170"/>
        <v>1</v>
      </c>
      <c r="BJ85" s="7">
        <f t="shared" si="170"/>
        <v>0</v>
      </c>
      <c r="BK85" s="7">
        <f t="shared" si="170"/>
        <v>0</v>
      </c>
      <c r="BL85" s="7">
        <f t="shared" si="170"/>
        <v>0</v>
      </c>
      <c r="BM85" s="7">
        <f t="shared" si="170"/>
        <v>1</v>
      </c>
      <c r="BN85" s="7">
        <f t="shared" si="170"/>
        <v>0</v>
      </c>
      <c r="BO85" s="7">
        <f t="shared" si="170"/>
        <v>0</v>
      </c>
      <c r="BP85" s="7">
        <f t="shared" si="170"/>
        <v>0</v>
      </c>
      <c r="BQ85" s="7">
        <f t="shared" si="170"/>
        <v>0</v>
      </c>
      <c r="BR85" s="7">
        <f t="shared" si="170"/>
        <v>0</v>
      </c>
      <c r="BS85" s="7">
        <f t="shared" si="170"/>
        <v>0</v>
      </c>
      <c r="BT85" s="7">
        <f t="shared" si="170"/>
        <v>0</v>
      </c>
      <c r="BU85" s="7">
        <f t="shared" si="170"/>
        <v>0</v>
      </c>
      <c r="BV85" s="7">
        <f t="shared" si="170"/>
        <v>0</v>
      </c>
      <c r="BW85" s="7">
        <f t="shared" si="170"/>
        <v>0</v>
      </c>
      <c r="BX85" s="7">
        <f t="shared" si="170"/>
        <v>0</v>
      </c>
      <c r="BY85" s="7">
        <f t="shared" si="170"/>
        <v>0</v>
      </c>
      <c r="BZ85" s="7">
        <f t="shared" si="170"/>
        <v>0</v>
      </c>
      <c r="CA85" s="7">
        <f t="shared" si="170"/>
        <v>0</v>
      </c>
      <c r="CB85" s="7">
        <f t="shared" si="170"/>
        <v>0</v>
      </c>
      <c r="CC85" s="7">
        <f t="shared" ref="CC85:CF85" si="171">CC84</f>
        <v>1</v>
      </c>
      <c r="CD85" s="7">
        <f t="shared" si="171"/>
        <v>0</v>
      </c>
      <c r="CE85" s="7">
        <f t="shared" si="171"/>
        <v>0</v>
      </c>
      <c r="CF85" s="7">
        <f t="shared" si="171"/>
        <v>0</v>
      </c>
    </row>
    <row r="86" spans="1:84" x14ac:dyDescent="0.3">
      <c r="A86" s="7">
        <f t="shared" si="167"/>
        <v>3</v>
      </c>
      <c r="B86" s="7">
        <f t="shared" si="167"/>
        <v>2</v>
      </c>
      <c r="C86" s="7">
        <f t="shared" si="167"/>
        <v>0</v>
      </c>
      <c r="D86" s="7">
        <f t="shared" si="167"/>
        <v>1</v>
      </c>
      <c r="E86" s="7">
        <f t="shared" si="167"/>
        <v>0</v>
      </c>
      <c r="F86" s="7">
        <f t="shared" si="167"/>
        <v>0</v>
      </c>
      <c r="G86" s="7">
        <f t="shared" si="167"/>
        <v>0</v>
      </c>
      <c r="H86" s="7">
        <f t="shared" si="167"/>
        <v>0</v>
      </c>
      <c r="I86" s="7">
        <f t="shared" si="167"/>
        <v>0</v>
      </c>
      <c r="J86" s="7">
        <f t="shared" si="167"/>
        <v>3</v>
      </c>
      <c r="K86" s="7">
        <f t="shared" si="167"/>
        <v>2</v>
      </c>
      <c r="L86" s="7">
        <f t="shared" si="167"/>
        <v>0</v>
      </c>
      <c r="M86" s="7">
        <f t="shared" si="167"/>
        <v>0</v>
      </c>
      <c r="N86" s="7">
        <f t="shared" si="167"/>
        <v>0</v>
      </c>
      <c r="O86" s="7">
        <f t="shared" si="167"/>
        <v>2</v>
      </c>
      <c r="P86" s="7">
        <f t="shared" si="167"/>
        <v>0</v>
      </c>
      <c r="Q86" s="7">
        <f t="shared" ref="Q86:CB86" si="172">Q85</f>
        <v>2</v>
      </c>
      <c r="R86" s="7">
        <f t="shared" si="172"/>
        <v>0</v>
      </c>
      <c r="S86" s="7">
        <f t="shared" si="172"/>
        <v>3</v>
      </c>
      <c r="T86" s="7">
        <f t="shared" si="172"/>
        <v>0</v>
      </c>
      <c r="U86" s="7">
        <f t="shared" si="172"/>
        <v>0</v>
      </c>
      <c r="V86" s="7">
        <f t="shared" si="172"/>
        <v>2</v>
      </c>
      <c r="W86" s="7">
        <f t="shared" si="172"/>
        <v>3</v>
      </c>
      <c r="X86" s="7">
        <f t="shared" si="172"/>
        <v>0</v>
      </c>
      <c r="Y86" s="7">
        <f t="shared" si="172"/>
        <v>0</v>
      </c>
      <c r="Z86" s="7">
        <f t="shared" si="172"/>
        <v>2</v>
      </c>
      <c r="AA86" s="7">
        <f t="shared" si="172"/>
        <v>0</v>
      </c>
      <c r="AB86" s="7">
        <f t="shared" si="172"/>
        <v>0</v>
      </c>
      <c r="AC86" s="7">
        <f t="shared" si="172"/>
        <v>0</v>
      </c>
      <c r="AD86" s="7">
        <f t="shared" si="172"/>
        <v>0</v>
      </c>
      <c r="AE86" s="7">
        <f t="shared" si="172"/>
        <v>0</v>
      </c>
      <c r="AF86" s="7">
        <f t="shared" si="172"/>
        <v>0</v>
      </c>
      <c r="AG86" s="7">
        <f t="shared" si="172"/>
        <v>0</v>
      </c>
      <c r="AH86" s="7">
        <f t="shared" si="172"/>
        <v>0</v>
      </c>
      <c r="AI86" s="7">
        <f t="shared" si="172"/>
        <v>0</v>
      </c>
      <c r="AJ86" s="7">
        <f t="shared" si="172"/>
        <v>1</v>
      </c>
      <c r="AK86" s="7">
        <f t="shared" si="172"/>
        <v>0</v>
      </c>
      <c r="AL86" s="7">
        <f t="shared" si="172"/>
        <v>2</v>
      </c>
      <c r="AM86" s="7">
        <f t="shared" si="172"/>
        <v>3</v>
      </c>
      <c r="AN86" s="7">
        <f t="shared" si="172"/>
        <v>0</v>
      </c>
      <c r="AO86" s="7">
        <f t="shared" si="172"/>
        <v>0</v>
      </c>
      <c r="AP86" s="7">
        <f t="shared" si="172"/>
        <v>0</v>
      </c>
      <c r="AQ86" s="7">
        <f t="shared" si="172"/>
        <v>0</v>
      </c>
      <c r="AR86" s="7">
        <f t="shared" si="172"/>
        <v>0</v>
      </c>
      <c r="AS86" s="7">
        <f t="shared" si="172"/>
        <v>0</v>
      </c>
      <c r="AT86" s="7">
        <f t="shared" si="172"/>
        <v>0</v>
      </c>
      <c r="AU86" s="7">
        <f t="shared" si="172"/>
        <v>0</v>
      </c>
      <c r="AV86" s="7">
        <f t="shared" si="172"/>
        <v>0</v>
      </c>
      <c r="AW86" s="7">
        <f t="shared" si="172"/>
        <v>0</v>
      </c>
      <c r="AX86" s="7">
        <f t="shared" si="172"/>
        <v>0</v>
      </c>
      <c r="AY86" s="7">
        <f t="shared" si="172"/>
        <v>1</v>
      </c>
      <c r="AZ86" s="7">
        <f t="shared" si="172"/>
        <v>0</v>
      </c>
      <c r="BA86" s="7">
        <f t="shared" si="172"/>
        <v>0</v>
      </c>
      <c r="BB86" s="7">
        <f t="shared" si="172"/>
        <v>2</v>
      </c>
      <c r="BC86" s="7">
        <f t="shared" si="172"/>
        <v>0</v>
      </c>
      <c r="BD86" s="7">
        <f t="shared" si="172"/>
        <v>0</v>
      </c>
      <c r="BE86" s="7">
        <f t="shared" si="172"/>
        <v>0</v>
      </c>
      <c r="BF86" s="7">
        <f t="shared" si="172"/>
        <v>0</v>
      </c>
      <c r="BG86" s="7">
        <f t="shared" si="172"/>
        <v>0</v>
      </c>
      <c r="BH86" s="7">
        <f t="shared" si="172"/>
        <v>0</v>
      </c>
      <c r="BI86" s="7">
        <f t="shared" si="172"/>
        <v>1</v>
      </c>
      <c r="BJ86" s="7">
        <f t="shared" si="172"/>
        <v>0</v>
      </c>
      <c r="BK86" s="7">
        <f t="shared" si="172"/>
        <v>0</v>
      </c>
      <c r="BL86" s="7">
        <f t="shared" si="172"/>
        <v>0</v>
      </c>
      <c r="BM86" s="7">
        <f t="shared" si="172"/>
        <v>1</v>
      </c>
      <c r="BN86" s="7">
        <f t="shared" si="172"/>
        <v>0</v>
      </c>
      <c r="BO86" s="7">
        <f t="shared" si="172"/>
        <v>0</v>
      </c>
      <c r="BP86" s="7">
        <f t="shared" si="172"/>
        <v>0</v>
      </c>
      <c r="BQ86" s="7">
        <f t="shared" si="172"/>
        <v>0</v>
      </c>
      <c r="BR86" s="7">
        <f t="shared" si="172"/>
        <v>0</v>
      </c>
      <c r="BS86" s="7">
        <f t="shared" si="172"/>
        <v>0</v>
      </c>
      <c r="BT86" s="7">
        <f t="shared" si="172"/>
        <v>0</v>
      </c>
      <c r="BU86" s="7">
        <f t="shared" si="172"/>
        <v>0</v>
      </c>
      <c r="BV86" s="7">
        <f t="shared" si="172"/>
        <v>0</v>
      </c>
      <c r="BW86" s="7">
        <f t="shared" si="172"/>
        <v>0</v>
      </c>
      <c r="BX86" s="7">
        <f t="shared" si="172"/>
        <v>0</v>
      </c>
      <c r="BY86" s="7">
        <f t="shared" si="172"/>
        <v>0</v>
      </c>
      <c r="BZ86" s="7">
        <f t="shared" si="172"/>
        <v>0</v>
      </c>
      <c r="CA86" s="7">
        <f t="shared" si="172"/>
        <v>0</v>
      </c>
      <c r="CB86" s="7">
        <f t="shared" si="172"/>
        <v>0</v>
      </c>
      <c r="CC86" s="7">
        <f t="shared" ref="CC86:CF86" si="173">CC85</f>
        <v>1</v>
      </c>
      <c r="CD86" s="7">
        <f t="shared" si="173"/>
        <v>0</v>
      </c>
      <c r="CE86" s="7">
        <f t="shared" si="173"/>
        <v>0</v>
      </c>
      <c r="CF86" s="7">
        <f t="shared" si="173"/>
        <v>0</v>
      </c>
    </row>
    <row r="87" spans="1:84" x14ac:dyDescent="0.3">
      <c r="A87" s="7">
        <f t="shared" si="167"/>
        <v>3</v>
      </c>
      <c r="B87" s="7">
        <f t="shared" si="167"/>
        <v>2</v>
      </c>
      <c r="C87" s="7">
        <f t="shared" si="167"/>
        <v>0</v>
      </c>
      <c r="D87" s="7">
        <f t="shared" si="167"/>
        <v>1</v>
      </c>
      <c r="E87" s="7">
        <f t="shared" si="167"/>
        <v>0</v>
      </c>
      <c r="F87" s="7">
        <f t="shared" si="167"/>
        <v>0</v>
      </c>
      <c r="G87" s="7">
        <f t="shared" si="167"/>
        <v>0</v>
      </c>
      <c r="H87" s="7">
        <f t="shared" si="167"/>
        <v>0</v>
      </c>
      <c r="I87" s="7">
        <f t="shared" si="167"/>
        <v>0</v>
      </c>
      <c r="J87" s="7">
        <f t="shared" si="167"/>
        <v>3</v>
      </c>
      <c r="K87" s="7">
        <f t="shared" si="167"/>
        <v>2</v>
      </c>
      <c r="L87" s="7">
        <f t="shared" si="167"/>
        <v>0</v>
      </c>
      <c r="M87" s="7">
        <f t="shared" si="167"/>
        <v>0</v>
      </c>
      <c r="N87" s="7">
        <f t="shared" si="167"/>
        <v>0</v>
      </c>
      <c r="O87" s="7">
        <f t="shared" si="167"/>
        <v>2</v>
      </c>
      <c r="P87" s="7">
        <f t="shared" si="167"/>
        <v>0</v>
      </c>
      <c r="Q87" s="7">
        <f t="shared" ref="Q87:CB87" si="174">Q86</f>
        <v>2</v>
      </c>
      <c r="R87" s="7">
        <f t="shared" si="174"/>
        <v>0</v>
      </c>
      <c r="S87" s="7">
        <f t="shared" si="174"/>
        <v>3</v>
      </c>
      <c r="T87" s="7">
        <f t="shared" si="174"/>
        <v>0</v>
      </c>
      <c r="U87" s="7">
        <f t="shared" si="174"/>
        <v>0</v>
      </c>
      <c r="V87" s="7">
        <f t="shared" si="174"/>
        <v>2</v>
      </c>
      <c r="W87" s="7">
        <f t="shared" si="174"/>
        <v>3</v>
      </c>
      <c r="X87" s="7">
        <f t="shared" si="174"/>
        <v>0</v>
      </c>
      <c r="Y87" s="7">
        <f t="shared" si="174"/>
        <v>0</v>
      </c>
      <c r="Z87" s="7">
        <f t="shared" si="174"/>
        <v>2</v>
      </c>
      <c r="AA87" s="7">
        <f t="shared" si="174"/>
        <v>0</v>
      </c>
      <c r="AB87" s="7">
        <f t="shared" si="174"/>
        <v>0</v>
      </c>
      <c r="AC87" s="7">
        <f t="shared" si="174"/>
        <v>0</v>
      </c>
      <c r="AD87" s="7">
        <f t="shared" si="174"/>
        <v>0</v>
      </c>
      <c r="AE87" s="7">
        <f t="shared" si="174"/>
        <v>0</v>
      </c>
      <c r="AF87" s="7">
        <f t="shared" si="174"/>
        <v>0</v>
      </c>
      <c r="AG87" s="7">
        <f t="shared" si="174"/>
        <v>0</v>
      </c>
      <c r="AH87" s="7">
        <f t="shared" si="174"/>
        <v>0</v>
      </c>
      <c r="AI87" s="7">
        <f t="shared" si="174"/>
        <v>0</v>
      </c>
      <c r="AJ87" s="7">
        <f t="shared" si="174"/>
        <v>1</v>
      </c>
      <c r="AK87" s="7">
        <f t="shared" si="174"/>
        <v>0</v>
      </c>
      <c r="AL87" s="7">
        <f t="shared" si="174"/>
        <v>2</v>
      </c>
      <c r="AM87" s="7">
        <f t="shared" si="174"/>
        <v>3</v>
      </c>
      <c r="AN87" s="7">
        <f t="shared" si="174"/>
        <v>0</v>
      </c>
      <c r="AO87" s="7">
        <f t="shared" si="174"/>
        <v>0</v>
      </c>
      <c r="AP87" s="7">
        <f t="shared" si="174"/>
        <v>0</v>
      </c>
      <c r="AQ87" s="7">
        <f t="shared" si="174"/>
        <v>0</v>
      </c>
      <c r="AR87" s="7">
        <f t="shared" si="174"/>
        <v>0</v>
      </c>
      <c r="AS87" s="7">
        <f t="shared" si="174"/>
        <v>0</v>
      </c>
      <c r="AT87" s="7">
        <f t="shared" si="174"/>
        <v>0</v>
      </c>
      <c r="AU87" s="7">
        <f t="shared" si="174"/>
        <v>0</v>
      </c>
      <c r="AV87" s="7">
        <f t="shared" si="174"/>
        <v>0</v>
      </c>
      <c r="AW87" s="7">
        <f t="shared" si="174"/>
        <v>0</v>
      </c>
      <c r="AX87" s="7">
        <f t="shared" si="174"/>
        <v>0</v>
      </c>
      <c r="AY87" s="7">
        <f t="shared" si="174"/>
        <v>1</v>
      </c>
      <c r="AZ87" s="7">
        <f t="shared" si="174"/>
        <v>0</v>
      </c>
      <c r="BA87" s="7">
        <f t="shared" si="174"/>
        <v>0</v>
      </c>
      <c r="BB87" s="7">
        <f t="shared" si="174"/>
        <v>2</v>
      </c>
      <c r="BC87" s="7">
        <f t="shared" si="174"/>
        <v>0</v>
      </c>
      <c r="BD87" s="7">
        <f t="shared" si="174"/>
        <v>0</v>
      </c>
      <c r="BE87" s="7">
        <f t="shared" si="174"/>
        <v>0</v>
      </c>
      <c r="BF87" s="7">
        <f t="shared" si="174"/>
        <v>0</v>
      </c>
      <c r="BG87" s="7">
        <f t="shared" si="174"/>
        <v>0</v>
      </c>
      <c r="BH87" s="7">
        <f t="shared" si="174"/>
        <v>0</v>
      </c>
      <c r="BI87" s="7">
        <f t="shared" si="174"/>
        <v>1</v>
      </c>
      <c r="BJ87" s="7">
        <f t="shared" si="174"/>
        <v>0</v>
      </c>
      <c r="BK87" s="7">
        <f t="shared" si="174"/>
        <v>0</v>
      </c>
      <c r="BL87" s="7">
        <f t="shared" si="174"/>
        <v>0</v>
      </c>
      <c r="BM87" s="7">
        <f t="shared" si="174"/>
        <v>1</v>
      </c>
      <c r="BN87" s="7">
        <f t="shared" si="174"/>
        <v>0</v>
      </c>
      <c r="BO87" s="7">
        <f t="shared" si="174"/>
        <v>0</v>
      </c>
      <c r="BP87" s="7">
        <f t="shared" si="174"/>
        <v>0</v>
      </c>
      <c r="BQ87" s="7">
        <f t="shared" si="174"/>
        <v>0</v>
      </c>
      <c r="BR87" s="7">
        <f t="shared" si="174"/>
        <v>0</v>
      </c>
      <c r="BS87" s="7">
        <f t="shared" si="174"/>
        <v>0</v>
      </c>
      <c r="BT87" s="7">
        <f t="shared" si="174"/>
        <v>0</v>
      </c>
      <c r="BU87" s="7">
        <f t="shared" si="174"/>
        <v>0</v>
      </c>
      <c r="BV87" s="7">
        <f t="shared" si="174"/>
        <v>0</v>
      </c>
      <c r="BW87" s="7">
        <f t="shared" si="174"/>
        <v>0</v>
      </c>
      <c r="BX87" s="7">
        <f t="shared" si="174"/>
        <v>0</v>
      </c>
      <c r="BY87" s="7">
        <f t="shared" si="174"/>
        <v>0</v>
      </c>
      <c r="BZ87" s="7">
        <f t="shared" si="174"/>
        <v>0</v>
      </c>
      <c r="CA87" s="7">
        <f t="shared" si="174"/>
        <v>0</v>
      </c>
      <c r="CB87" s="7">
        <f t="shared" si="174"/>
        <v>0</v>
      </c>
      <c r="CC87" s="7">
        <f t="shared" ref="CC87:CF87" si="175">CC86</f>
        <v>1</v>
      </c>
      <c r="CD87" s="7">
        <f t="shared" si="175"/>
        <v>0</v>
      </c>
      <c r="CE87" s="7">
        <f t="shared" si="175"/>
        <v>0</v>
      </c>
      <c r="CF87" s="7">
        <f t="shared" si="175"/>
        <v>0</v>
      </c>
    </row>
    <row r="88" spans="1:84" x14ac:dyDescent="0.3">
      <c r="A88" s="7">
        <f t="shared" si="167"/>
        <v>3</v>
      </c>
      <c r="B88" s="7">
        <f t="shared" si="167"/>
        <v>2</v>
      </c>
      <c r="C88" s="7">
        <f t="shared" si="167"/>
        <v>0</v>
      </c>
      <c r="D88" s="7">
        <f t="shared" si="167"/>
        <v>1</v>
      </c>
      <c r="E88" s="7">
        <f t="shared" si="167"/>
        <v>0</v>
      </c>
      <c r="F88" s="7">
        <f t="shared" si="167"/>
        <v>0</v>
      </c>
      <c r="G88" s="7">
        <f t="shared" si="167"/>
        <v>0</v>
      </c>
      <c r="H88" s="7">
        <f t="shared" si="167"/>
        <v>0</v>
      </c>
      <c r="I88" s="7">
        <f t="shared" si="167"/>
        <v>0</v>
      </c>
      <c r="J88" s="7">
        <f t="shared" si="167"/>
        <v>3</v>
      </c>
      <c r="K88" s="7">
        <f t="shared" si="167"/>
        <v>2</v>
      </c>
      <c r="L88" s="7">
        <f t="shared" si="167"/>
        <v>0</v>
      </c>
      <c r="M88" s="7">
        <f t="shared" si="167"/>
        <v>0</v>
      </c>
      <c r="N88" s="7">
        <f t="shared" si="167"/>
        <v>0</v>
      </c>
      <c r="O88" s="7">
        <f t="shared" si="167"/>
        <v>2</v>
      </c>
      <c r="P88" s="7">
        <f t="shared" si="167"/>
        <v>0</v>
      </c>
      <c r="Q88" s="7">
        <f t="shared" ref="Q88:CB88" si="176">Q87</f>
        <v>2</v>
      </c>
      <c r="R88" s="7">
        <f t="shared" si="176"/>
        <v>0</v>
      </c>
      <c r="S88" s="7">
        <f t="shared" si="176"/>
        <v>3</v>
      </c>
      <c r="T88" s="7">
        <f t="shared" si="176"/>
        <v>0</v>
      </c>
      <c r="U88" s="7">
        <f t="shared" si="176"/>
        <v>0</v>
      </c>
      <c r="V88" s="7">
        <f t="shared" si="176"/>
        <v>2</v>
      </c>
      <c r="W88" s="7">
        <f t="shared" si="176"/>
        <v>3</v>
      </c>
      <c r="X88" s="7">
        <f t="shared" si="176"/>
        <v>0</v>
      </c>
      <c r="Y88" s="7">
        <f t="shared" si="176"/>
        <v>0</v>
      </c>
      <c r="Z88" s="7">
        <f t="shared" si="176"/>
        <v>2</v>
      </c>
      <c r="AA88" s="7">
        <f t="shared" si="176"/>
        <v>0</v>
      </c>
      <c r="AB88" s="7">
        <f t="shared" si="176"/>
        <v>0</v>
      </c>
      <c r="AC88" s="7">
        <f t="shared" si="176"/>
        <v>0</v>
      </c>
      <c r="AD88" s="7">
        <f t="shared" si="176"/>
        <v>0</v>
      </c>
      <c r="AE88" s="7">
        <f t="shared" si="176"/>
        <v>0</v>
      </c>
      <c r="AF88" s="7">
        <f t="shared" si="176"/>
        <v>0</v>
      </c>
      <c r="AG88" s="7">
        <f t="shared" si="176"/>
        <v>0</v>
      </c>
      <c r="AH88" s="7">
        <f t="shared" si="176"/>
        <v>0</v>
      </c>
      <c r="AI88" s="7">
        <f t="shared" si="176"/>
        <v>0</v>
      </c>
      <c r="AJ88" s="7">
        <f t="shared" si="176"/>
        <v>1</v>
      </c>
      <c r="AK88" s="7">
        <f t="shared" si="176"/>
        <v>0</v>
      </c>
      <c r="AL88" s="7">
        <f t="shared" si="176"/>
        <v>2</v>
      </c>
      <c r="AM88" s="7">
        <f t="shared" si="176"/>
        <v>3</v>
      </c>
      <c r="AN88" s="7">
        <f t="shared" si="176"/>
        <v>0</v>
      </c>
      <c r="AO88" s="7">
        <f t="shared" si="176"/>
        <v>0</v>
      </c>
      <c r="AP88" s="7">
        <f t="shared" si="176"/>
        <v>0</v>
      </c>
      <c r="AQ88" s="7">
        <f t="shared" si="176"/>
        <v>0</v>
      </c>
      <c r="AR88" s="7">
        <f t="shared" si="176"/>
        <v>0</v>
      </c>
      <c r="AS88" s="7">
        <f t="shared" si="176"/>
        <v>0</v>
      </c>
      <c r="AT88" s="7">
        <f t="shared" si="176"/>
        <v>0</v>
      </c>
      <c r="AU88" s="7">
        <f t="shared" si="176"/>
        <v>0</v>
      </c>
      <c r="AV88" s="7">
        <f t="shared" si="176"/>
        <v>0</v>
      </c>
      <c r="AW88" s="7">
        <f t="shared" si="176"/>
        <v>0</v>
      </c>
      <c r="AX88" s="7">
        <f t="shared" si="176"/>
        <v>0</v>
      </c>
      <c r="AY88" s="7">
        <f t="shared" si="176"/>
        <v>1</v>
      </c>
      <c r="AZ88" s="7">
        <f t="shared" si="176"/>
        <v>0</v>
      </c>
      <c r="BA88" s="7">
        <f t="shared" si="176"/>
        <v>0</v>
      </c>
      <c r="BB88" s="7">
        <f t="shared" si="176"/>
        <v>2</v>
      </c>
      <c r="BC88" s="7">
        <f t="shared" si="176"/>
        <v>0</v>
      </c>
      <c r="BD88" s="7">
        <f t="shared" si="176"/>
        <v>0</v>
      </c>
      <c r="BE88" s="7">
        <f t="shared" si="176"/>
        <v>0</v>
      </c>
      <c r="BF88" s="7">
        <f t="shared" si="176"/>
        <v>0</v>
      </c>
      <c r="BG88" s="7">
        <f t="shared" si="176"/>
        <v>0</v>
      </c>
      <c r="BH88" s="7">
        <f t="shared" si="176"/>
        <v>0</v>
      </c>
      <c r="BI88" s="7">
        <f t="shared" si="176"/>
        <v>1</v>
      </c>
      <c r="BJ88" s="7">
        <f t="shared" si="176"/>
        <v>0</v>
      </c>
      <c r="BK88" s="7">
        <f t="shared" si="176"/>
        <v>0</v>
      </c>
      <c r="BL88" s="7">
        <f t="shared" si="176"/>
        <v>0</v>
      </c>
      <c r="BM88" s="7">
        <f t="shared" si="176"/>
        <v>1</v>
      </c>
      <c r="BN88" s="7">
        <f t="shared" si="176"/>
        <v>0</v>
      </c>
      <c r="BO88" s="7">
        <f t="shared" si="176"/>
        <v>0</v>
      </c>
      <c r="BP88" s="7">
        <f t="shared" si="176"/>
        <v>0</v>
      </c>
      <c r="BQ88" s="7">
        <f t="shared" si="176"/>
        <v>0</v>
      </c>
      <c r="BR88" s="7">
        <f t="shared" si="176"/>
        <v>0</v>
      </c>
      <c r="BS88" s="7">
        <f t="shared" si="176"/>
        <v>0</v>
      </c>
      <c r="BT88" s="7">
        <f t="shared" si="176"/>
        <v>0</v>
      </c>
      <c r="BU88" s="7">
        <f t="shared" si="176"/>
        <v>0</v>
      </c>
      <c r="BV88" s="7">
        <f t="shared" si="176"/>
        <v>0</v>
      </c>
      <c r="BW88" s="7">
        <f t="shared" si="176"/>
        <v>0</v>
      </c>
      <c r="BX88" s="7">
        <f t="shared" si="176"/>
        <v>0</v>
      </c>
      <c r="BY88" s="7">
        <f t="shared" si="176"/>
        <v>0</v>
      </c>
      <c r="BZ88" s="7">
        <f t="shared" si="176"/>
        <v>0</v>
      </c>
      <c r="CA88" s="7">
        <f t="shared" si="176"/>
        <v>0</v>
      </c>
      <c r="CB88" s="7">
        <f t="shared" si="176"/>
        <v>0</v>
      </c>
      <c r="CC88" s="7">
        <f t="shared" ref="CC88:CF88" si="177">CC87</f>
        <v>1</v>
      </c>
      <c r="CD88" s="7">
        <f t="shared" si="177"/>
        <v>0</v>
      </c>
      <c r="CE88" s="7">
        <f t="shared" si="177"/>
        <v>0</v>
      </c>
      <c r="CF88" s="7">
        <f t="shared" si="177"/>
        <v>0</v>
      </c>
    </row>
    <row r="89" spans="1:84" x14ac:dyDescent="0.3">
      <c r="A89" s="7">
        <f t="shared" si="167"/>
        <v>3</v>
      </c>
      <c r="B89" s="7">
        <f t="shared" si="167"/>
        <v>2</v>
      </c>
      <c r="C89" s="7">
        <f t="shared" si="167"/>
        <v>0</v>
      </c>
      <c r="D89" s="7">
        <f t="shared" si="167"/>
        <v>1</v>
      </c>
      <c r="E89" s="7">
        <f t="shared" si="167"/>
        <v>0</v>
      </c>
      <c r="F89" s="7">
        <f t="shared" si="167"/>
        <v>0</v>
      </c>
      <c r="G89" s="7">
        <f t="shared" si="167"/>
        <v>0</v>
      </c>
      <c r="H89" s="7">
        <f t="shared" si="167"/>
        <v>0</v>
      </c>
      <c r="I89" s="7">
        <f t="shared" si="167"/>
        <v>0</v>
      </c>
      <c r="J89" s="7">
        <f t="shared" si="167"/>
        <v>3</v>
      </c>
      <c r="K89" s="7">
        <f t="shared" si="167"/>
        <v>2</v>
      </c>
      <c r="L89" s="7">
        <f t="shared" si="167"/>
        <v>0</v>
      </c>
      <c r="M89" s="7">
        <f t="shared" si="167"/>
        <v>0</v>
      </c>
      <c r="N89" s="7">
        <f t="shared" si="167"/>
        <v>0</v>
      </c>
      <c r="O89" s="7">
        <f t="shared" si="167"/>
        <v>2</v>
      </c>
      <c r="P89" s="7">
        <f t="shared" si="167"/>
        <v>0</v>
      </c>
      <c r="Q89" s="7">
        <f t="shared" ref="Q89:CB89" si="178">Q88</f>
        <v>2</v>
      </c>
      <c r="R89" s="7">
        <f t="shared" si="178"/>
        <v>0</v>
      </c>
      <c r="S89" s="7">
        <f t="shared" si="178"/>
        <v>3</v>
      </c>
      <c r="T89" s="7">
        <f t="shared" si="178"/>
        <v>0</v>
      </c>
      <c r="U89" s="7">
        <f t="shared" si="178"/>
        <v>0</v>
      </c>
      <c r="V89" s="7">
        <f t="shared" si="178"/>
        <v>2</v>
      </c>
      <c r="W89" s="7">
        <f t="shared" si="178"/>
        <v>3</v>
      </c>
      <c r="X89" s="7">
        <f t="shared" si="178"/>
        <v>0</v>
      </c>
      <c r="Y89" s="7">
        <f t="shared" si="178"/>
        <v>0</v>
      </c>
      <c r="Z89" s="7">
        <f t="shared" si="178"/>
        <v>2</v>
      </c>
      <c r="AA89" s="7">
        <f t="shared" si="178"/>
        <v>0</v>
      </c>
      <c r="AB89" s="7">
        <f t="shared" si="178"/>
        <v>0</v>
      </c>
      <c r="AC89" s="7">
        <f t="shared" si="178"/>
        <v>0</v>
      </c>
      <c r="AD89" s="7">
        <f t="shared" si="178"/>
        <v>0</v>
      </c>
      <c r="AE89" s="7">
        <f t="shared" si="178"/>
        <v>0</v>
      </c>
      <c r="AF89" s="7">
        <f t="shared" si="178"/>
        <v>0</v>
      </c>
      <c r="AG89" s="7">
        <f t="shared" si="178"/>
        <v>0</v>
      </c>
      <c r="AH89" s="7">
        <f t="shared" si="178"/>
        <v>0</v>
      </c>
      <c r="AI89" s="7">
        <f t="shared" si="178"/>
        <v>0</v>
      </c>
      <c r="AJ89" s="7">
        <f t="shared" si="178"/>
        <v>1</v>
      </c>
      <c r="AK89" s="7">
        <f t="shared" si="178"/>
        <v>0</v>
      </c>
      <c r="AL89" s="7">
        <f t="shared" si="178"/>
        <v>2</v>
      </c>
      <c r="AM89" s="7">
        <f t="shared" si="178"/>
        <v>3</v>
      </c>
      <c r="AN89" s="7">
        <f t="shared" si="178"/>
        <v>0</v>
      </c>
      <c r="AO89" s="7">
        <f t="shared" si="178"/>
        <v>0</v>
      </c>
      <c r="AP89" s="7">
        <f t="shared" si="178"/>
        <v>0</v>
      </c>
      <c r="AQ89" s="7">
        <f t="shared" si="178"/>
        <v>0</v>
      </c>
      <c r="AR89" s="7">
        <f t="shared" si="178"/>
        <v>0</v>
      </c>
      <c r="AS89" s="7">
        <f t="shared" si="178"/>
        <v>0</v>
      </c>
      <c r="AT89" s="7">
        <f t="shared" si="178"/>
        <v>0</v>
      </c>
      <c r="AU89" s="7">
        <f t="shared" si="178"/>
        <v>0</v>
      </c>
      <c r="AV89" s="7">
        <f t="shared" si="178"/>
        <v>0</v>
      </c>
      <c r="AW89" s="7">
        <f t="shared" si="178"/>
        <v>0</v>
      </c>
      <c r="AX89" s="7">
        <f t="shared" si="178"/>
        <v>0</v>
      </c>
      <c r="AY89" s="7">
        <f t="shared" si="178"/>
        <v>1</v>
      </c>
      <c r="AZ89" s="7">
        <f t="shared" si="178"/>
        <v>0</v>
      </c>
      <c r="BA89" s="7">
        <f t="shared" si="178"/>
        <v>0</v>
      </c>
      <c r="BB89" s="7">
        <f t="shared" si="178"/>
        <v>2</v>
      </c>
      <c r="BC89" s="7">
        <f t="shared" si="178"/>
        <v>0</v>
      </c>
      <c r="BD89" s="7">
        <f t="shared" si="178"/>
        <v>0</v>
      </c>
      <c r="BE89" s="7">
        <f t="shared" si="178"/>
        <v>0</v>
      </c>
      <c r="BF89" s="7">
        <f t="shared" si="178"/>
        <v>0</v>
      </c>
      <c r="BG89" s="7">
        <f t="shared" si="178"/>
        <v>0</v>
      </c>
      <c r="BH89" s="7">
        <f t="shared" si="178"/>
        <v>0</v>
      </c>
      <c r="BI89" s="7">
        <f t="shared" si="178"/>
        <v>1</v>
      </c>
      <c r="BJ89" s="7">
        <f t="shared" si="178"/>
        <v>0</v>
      </c>
      <c r="BK89" s="7">
        <f t="shared" si="178"/>
        <v>0</v>
      </c>
      <c r="BL89" s="7">
        <f t="shared" si="178"/>
        <v>0</v>
      </c>
      <c r="BM89" s="7">
        <f t="shared" si="178"/>
        <v>1</v>
      </c>
      <c r="BN89" s="7">
        <f t="shared" si="178"/>
        <v>0</v>
      </c>
      <c r="BO89" s="7">
        <f t="shared" si="178"/>
        <v>0</v>
      </c>
      <c r="BP89" s="7">
        <f t="shared" si="178"/>
        <v>0</v>
      </c>
      <c r="BQ89" s="7">
        <f t="shared" si="178"/>
        <v>0</v>
      </c>
      <c r="BR89" s="7">
        <f t="shared" si="178"/>
        <v>0</v>
      </c>
      <c r="BS89" s="7">
        <f t="shared" si="178"/>
        <v>0</v>
      </c>
      <c r="BT89" s="7">
        <f t="shared" si="178"/>
        <v>0</v>
      </c>
      <c r="BU89" s="7">
        <f t="shared" si="178"/>
        <v>0</v>
      </c>
      <c r="BV89" s="7">
        <f t="shared" si="178"/>
        <v>0</v>
      </c>
      <c r="BW89" s="7">
        <f t="shared" si="178"/>
        <v>0</v>
      </c>
      <c r="BX89" s="7">
        <f t="shared" si="178"/>
        <v>0</v>
      </c>
      <c r="BY89" s="7">
        <f t="shared" si="178"/>
        <v>0</v>
      </c>
      <c r="BZ89" s="7">
        <f t="shared" si="178"/>
        <v>0</v>
      </c>
      <c r="CA89" s="7">
        <f t="shared" si="178"/>
        <v>0</v>
      </c>
      <c r="CB89" s="7">
        <f t="shared" si="178"/>
        <v>0</v>
      </c>
      <c r="CC89" s="7">
        <f t="shared" ref="CC89:CF89" si="179">CC88</f>
        <v>1</v>
      </c>
      <c r="CD89" s="7">
        <f t="shared" si="179"/>
        <v>0</v>
      </c>
      <c r="CE89" s="7">
        <f t="shared" si="179"/>
        <v>0</v>
      </c>
      <c r="CF89" s="7">
        <f t="shared" si="179"/>
        <v>0</v>
      </c>
    </row>
    <row r="90" spans="1:84" x14ac:dyDescent="0.3">
      <c r="A90" s="7">
        <f t="shared" si="167"/>
        <v>3</v>
      </c>
      <c r="B90" s="7">
        <f t="shared" si="167"/>
        <v>2</v>
      </c>
      <c r="C90" s="7">
        <f t="shared" si="167"/>
        <v>0</v>
      </c>
      <c r="D90" s="7">
        <f t="shared" si="167"/>
        <v>1</v>
      </c>
      <c r="E90" s="7">
        <f t="shared" si="167"/>
        <v>0</v>
      </c>
      <c r="F90" s="7">
        <f t="shared" si="167"/>
        <v>0</v>
      </c>
      <c r="G90" s="7">
        <f t="shared" si="167"/>
        <v>0</v>
      </c>
      <c r="H90" s="7">
        <f t="shared" si="167"/>
        <v>0</v>
      </c>
      <c r="I90" s="7">
        <f t="shared" si="167"/>
        <v>0</v>
      </c>
      <c r="J90" s="7">
        <f t="shared" si="167"/>
        <v>3</v>
      </c>
      <c r="K90" s="7">
        <f t="shared" si="167"/>
        <v>2</v>
      </c>
      <c r="L90" s="7">
        <f t="shared" si="167"/>
        <v>0</v>
      </c>
      <c r="M90" s="7">
        <f t="shared" si="167"/>
        <v>0</v>
      </c>
      <c r="N90" s="7">
        <f t="shared" si="167"/>
        <v>0</v>
      </c>
      <c r="O90" s="7">
        <f t="shared" si="167"/>
        <v>2</v>
      </c>
      <c r="P90" s="7">
        <f t="shared" si="167"/>
        <v>0</v>
      </c>
      <c r="Q90" s="7">
        <f t="shared" ref="Q90:CB90" si="180">Q89</f>
        <v>2</v>
      </c>
      <c r="R90" s="7">
        <f t="shared" si="180"/>
        <v>0</v>
      </c>
      <c r="S90" s="7">
        <f t="shared" si="180"/>
        <v>3</v>
      </c>
      <c r="T90" s="7">
        <f t="shared" si="180"/>
        <v>0</v>
      </c>
      <c r="U90" s="7">
        <f t="shared" si="180"/>
        <v>0</v>
      </c>
      <c r="V90" s="7">
        <f t="shared" si="180"/>
        <v>2</v>
      </c>
      <c r="W90" s="7">
        <f t="shared" si="180"/>
        <v>3</v>
      </c>
      <c r="X90" s="7">
        <f t="shared" si="180"/>
        <v>0</v>
      </c>
      <c r="Y90" s="7">
        <f t="shared" si="180"/>
        <v>0</v>
      </c>
      <c r="Z90" s="7">
        <f t="shared" si="180"/>
        <v>2</v>
      </c>
      <c r="AA90" s="7">
        <f t="shared" si="180"/>
        <v>0</v>
      </c>
      <c r="AB90" s="7">
        <f t="shared" si="180"/>
        <v>0</v>
      </c>
      <c r="AC90" s="7">
        <f t="shared" si="180"/>
        <v>0</v>
      </c>
      <c r="AD90" s="7">
        <f t="shared" si="180"/>
        <v>0</v>
      </c>
      <c r="AE90" s="7">
        <f t="shared" si="180"/>
        <v>0</v>
      </c>
      <c r="AF90" s="7">
        <f t="shared" si="180"/>
        <v>0</v>
      </c>
      <c r="AG90" s="7">
        <f t="shared" si="180"/>
        <v>0</v>
      </c>
      <c r="AH90" s="7">
        <f t="shared" si="180"/>
        <v>0</v>
      </c>
      <c r="AI90" s="7">
        <f t="shared" si="180"/>
        <v>0</v>
      </c>
      <c r="AJ90" s="7">
        <f t="shared" si="180"/>
        <v>1</v>
      </c>
      <c r="AK90" s="7">
        <f t="shared" si="180"/>
        <v>0</v>
      </c>
      <c r="AL90" s="7">
        <f t="shared" si="180"/>
        <v>2</v>
      </c>
      <c r="AM90" s="7">
        <f t="shared" si="180"/>
        <v>3</v>
      </c>
      <c r="AN90" s="7">
        <f t="shared" si="180"/>
        <v>0</v>
      </c>
      <c r="AO90" s="7">
        <f t="shared" si="180"/>
        <v>0</v>
      </c>
      <c r="AP90" s="7">
        <f t="shared" si="180"/>
        <v>0</v>
      </c>
      <c r="AQ90" s="7">
        <f t="shared" si="180"/>
        <v>0</v>
      </c>
      <c r="AR90" s="7">
        <f t="shared" si="180"/>
        <v>0</v>
      </c>
      <c r="AS90" s="7">
        <f t="shared" si="180"/>
        <v>0</v>
      </c>
      <c r="AT90" s="7">
        <f t="shared" si="180"/>
        <v>0</v>
      </c>
      <c r="AU90" s="7">
        <f t="shared" si="180"/>
        <v>0</v>
      </c>
      <c r="AV90" s="7">
        <f t="shared" si="180"/>
        <v>0</v>
      </c>
      <c r="AW90" s="7">
        <f t="shared" si="180"/>
        <v>0</v>
      </c>
      <c r="AX90" s="7">
        <f t="shared" si="180"/>
        <v>0</v>
      </c>
      <c r="AY90" s="7">
        <f t="shared" si="180"/>
        <v>1</v>
      </c>
      <c r="AZ90" s="7">
        <f t="shared" si="180"/>
        <v>0</v>
      </c>
      <c r="BA90" s="7">
        <f t="shared" si="180"/>
        <v>0</v>
      </c>
      <c r="BB90" s="7">
        <f t="shared" si="180"/>
        <v>2</v>
      </c>
      <c r="BC90" s="7">
        <f t="shared" si="180"/>
        <v>0</v>
      </c>
      <c r="BD90" s="7">
        <f t="shared" si="180"/>
        <v>0</v>
      </c>
      <c r="BE90" s="7">
        <f t="shared" si="180"/>
        <v>0</v>
      </c>
      <c r="BF90" s="7">
        <f t="shared" si="180"/>
        <v>0</v>
      </c>
      <c r="BG90" s="7">
        <f t="shared" si="180"/>
        <v>0</v>
      </c>
      <c r="BH90" s="7">
        <f t="shared" si="180"/>
        <v>0</v>
      </c>
      <c r="BI90" s="7">
        <f t="shared" si="180"/>
        <v>1</v>
      </c>
      <c r="BJ90" s="7">
        <f t="shared" si="180"/>
        <v>0</v>
      </c>
      <c r="BK90" s="7">
        <f t="shared" si="180"/>
        <v>0</v>
      </c>
      <c r="BL90" s="7">
        <f t="shared" si="180"/>
        <v>0</v>
      </c>
      <c r="BM90" s="7">
        <f t="shared" si="180"/>
        <v>1</v>
      </c>
      <c r="BN90" s="7">
        <f t="shared" si="180"/>
        <v>0</v>
      </c>
      <c r="BO90" s="7">
        <f t="shared" si="180"/>
        <v>0</v>
      </c>
      <c r="BP90" s="7">
        <f t="shared" si="180"/>
        <v>0</v>
      </c>
      <c r="BQ90" s="7">
        <f t="shared" si="180"/>
        <v>0</v>
      </c>
      <c r="BR90" s="7">
        <f t="shared" si="180"/>
        <v>0</v>
      </c>
      <c r="BS90" s="7">
        <f t="shared" si="180"/>
        <v>0</v>
      </c>
      <c r="BT90" s="7">
        <f t="shared" si="180"/>
        <v>0</v>
      </c>
      <c r="BU90" s="7">
        <f t="shared" si="180"/>
        <v>0</v>
      </c>
      <c r="BV90" s="7">
        <f t="shared" si="180"/>
        <v>0</v>
      </c>
      <c r="BW90" s="7">
        <f t="shared" si="180"/>
        <v>0</v>
      </c>
      <c r="BX90" s="7">
        <f t="shared" si="180"/>
        <v>0</v>
      </c>
      <c r="BY90" s="7">
        <f t="shared" si="180"/>
        <v>0</v>
      </c>
      <c r="BZ90" s="7">
        <f t="shared" si="180"/>
        <v>0</v>
      </c>
      <c r="CA90" s="7">
        <f t="shared" si="180"/>
        <v>0</v>
      </c>
      <c r="CB90" s="7">
        <f t="shared" si="180"/>
        <v>0</v>
      </c>
      <c r="CC90" s="7">
        <f t="shared" ref="CC90:CF90" si="181">CC89</f>
        <v>1</v>
      </c>
      <c r="CD90" s="7">
        <f t="shared" si="181"/>
        <v>0</v>
      </c>
      <c r="CE90" s="7">
        <f t="shared" si="181"/>
        <v>0</v>
      </c>
      <c r="CF90" s="7">
        <f t="shared" si="181"/>
        <v>0</v>
      </c>
    </row>
    <row r="91" spans="1:84" x14ac:dyDescent="0.3">
      <c r="A91" s="7">
        <f t="shared" si="167"/>
        <v>3</v>
      </c>
      <c r="B91" s="7">
        <f t="shared" si="167"/>
        <v>2</v>
      </c>
      <c r="C91" s="7">
        <f t="shared" si="167"/>
        <v>0</v>
      </c>
      <c r="D91" s="7">
        <f t="shared" si="167"/>
        <v>1</v>
      </c>
      <c r="E91" s="7">
        <f t="shared" si="167"/>
        <v>0</v>
      </c>
      <c r="F91" s="7">
        <f t="shared" si="167"/>
        <v>0</v>
      </c>
      <c r="G91" s="7">
        <f t="shared" si="167"/>
        <v>0</v>
      </c>
      <c r="H91" s="7">
        <f t="shared" si="167"/>
        <v>0</v>
      </c>
      <c r="I91" s="7">
        <f t="shared" si="167"/>
        <v>0</v>
      </c>
      <c r="J91" s="7">
        <f t="shared" si="167"/>
        <v>3</v>
      </c>
      <c r="K91" s="7">
        <f t="shared" si="167"/>
        <v>2</v>
      </c>
      <c r="L91" s="7">
        <f t="shared" si="167"/>
        <v>0</v>
      </c>
      <c r="M91" s="7">
        <f t="shared" si="167"/>
        <v>0</v>
      </c>
      <c r="N91" s="7">
        <f t="shared" si="167"/>
        <v>0</v>
      </c>
      <c r="O91" s="7">
        <f t="shared" si="167"/>
        <v>2</v>
      </c>
      <c r="P91" s="7">
        <f t="shared" si="167"/>
        <v>0</v>
      </c>
      <c r="Q91" s="7">
        <f t="shared" ref="Q91:CB91" si="182">Q90</f>
        <v>2</v>
      </c>
      <c r="R91" s="7">
        <f t="shared" si="182"/>
        <v>0</v>
      </c>
      <c r="S91" s="7">
        <f t="shared" si="182"/>
        <v>3</v>
      </c>
      <c r="T91" s="7">
        <f t="shared" si="182"/>
        <v>0</v>
      </c>
      <c r="U91" s="7">
        <f t="shared" si="182"/>
        <v>0</v>
      </c>
      <c r="V91" s="7">
        <f t="shared" si="182"/>
        <v>2</v>
      </c>
      <c r="W91" s="7">
        <f t="shared" si="182"/>
        <v>3</v>
      </c>
      <c r="X91" s="7">
        <f t="shared" si="182"/>
        <v>0</v>
      </c>
      <c r="Y91" s="7">
        <f t="shared" si="182"/>
        <v>0</v>
      </c>
      <c r="Z91" s="7">
        <f t="shared" si="182"/>
        <v>2</v>
      </c>
      <c r="AA91" s="7">
        <f t="shared" si="182"/>
        <v>0</v>
      </c>
      <c r="AB91" s="7">
        <f t="shared" si="182"/>
        <v>0</v>
      </c>
      <c r="AC91" s="7">
        <f t="shared" si="182"/>
        <v>0</v>
      </c>
      <c r="AD91" s="7">
        <f t="shared" si="182"/>
        <v>0</v>
      </c>
      <c r="AE91" s="7">
        <f t="shared" si="182"/>
        <v>0</v>
      </c>
      <c r="AF91" s="7">
        <f t="shared" si="182"/>
        <v>0</v>
      </c>
      <c r="AG91" s="7">
        <f t="shared" si="182"/>
        <v>0</v>
      </c>
      <c r="AH91" s="7">
        <f t="shared" si="182"/>
        <v>0</v>
      </c>
      <c r="AI91" s="7">
        <f t="shared" si="182"/>
        <v>0</v>
      </c>
      <c r="AJ91" s="7">
        <f t="shared" si="182"/>
        <v>1</v>
      </c>
      <c r="AK91" s="7">
        <f t="shared" si="182"/>
        <v>0</v>
      </c>
      <c r="AL91" s="7">
        <f t="shared" si="182"/>
        <v>2</v>
      </c>
      <c r="AM91" s="7">
        <f t="shared" si="182"/>
        <v>3</v>
      </c>
      <c r="AN91" s="7">
        <f t="shared" si="182"/>
        <v>0</v>
      </c>
      <c r="AO91" s="7">
        <f t="shared" si="182"/>
        <v>0</v>
      </c>
      <c r="AP91" s="7">
        <f t="shared" si="182"/>
        <v>0</v>
      </c>
      <c r="AQ91" s="7">
        <f t="shared" si="182"/>
        <v>0</v>
      </c>
      <c r="AR91" s="7">
        <f t="shared" si="182"/>
        <v>0</v>
      </c>
      <c r="AS91" s="7">
        <f t="shared" si="182"/>
        <v>0</v>
      </c>
      <c r="AT91" s="7">
        <f t="shared" si="182"/>
        <v>0</v>
      </c>
      <c r="AU91" s="7">
        <f t="shared" si="182"/>
        <v>0</v>
      </c>
      <c r="AV91" s="7">
        <f t="shared" si="182"/>
        <v>0</v>
      </c>
      <c r="AW91" s="7">
        <f t="shared" si="182"/>
        <v>0</v>
      </c>
      <c r="AX91" s="7">
        <f t="shared" si="182"/>
        <v>0</v>
      </c>
      <c r="AY91" s="7">
        <f t="shared" si="182"/>
        <v>1</v>
      </c>
      <c r="AZ91" s="7">
        <f t="shared" si="182"/>
        <v>0</v>
      </c>
      <c r="BA91" s="7">
        <f t="shared" si="182"/>
        <v>0</v>
      </c>
      <c r="BB91" s="7">
        <f t="shared" si="182"/>
        <v>2</v>
      </c>
      <c r="BC91" s="7">
        <f t="shared" si="182"/>
        <v>0</v>
      </c>
      <c r="BD91" s="7">
        <f t="shared" si="182"/>
        <v>0</v>
      </c>
      <c r="BE91" s="7">
        <f t="shared" si="182"/>
        <v>0</v>
      </c>
      <c r="BF91" s="7">
        <f t="shared" si="182"/>
        <v>0</v>
      </c>
      <c r="BG91" s="7">
        <f t="shared" si="182"/>
        <v>0</v>
      </c>
      <c r="BH91" s="7">
        <f t="shared" si="182"/>
        <v>0</v>
      </c>
      <c r="BI91" s="7">
        <f t="shared" si="182"/>
        <v>1</v>
      </c>
      <c r="BJ91" s="7">
        <f t="shared" si="182"/>
        <v>0</v>
      </c>
      <c r="BK91" s="7">
        <f t="shared" si="182"/>
        <v>0</v>
      </c>
      <c r="BL91" s="7">
        <f t="shared" si="182"/>
        <v>0</v>
      </c>
      <c r="BM91" s="7">
        <f t="shared" si="182"/>
        <v>1</v>
      </c>
      <c r="BN91" s="7">
        <f t="shared" si="182"/>
        <v>0</v>
      </c>
      <c r="BO91" s="7">
        <f t="shared" si="182"/>
        <v>0</v>
      </c>
      <c r="BP91" s="7">
        <f t="shared" si="182"/>
        <v>0</v>
      </c>
      <c r="BQ91" s="7">
        <f t="shared" si="182"/>
        <v>0</v>
      </c>
      <c r="BR91" s="7">
        <f t="shared" si="182"/>
        <v>0</v>
      </c>
      <c r="BS91" s="7">
        <f t="shared" si="182"/>
        <v>0</v>
      </c>
      <c r="BT91" s="7">
        <f t="shared" si="182"/>
        <v>0</v>
      </c>
      <c r="BU91" s="7">
        <f t="shared" si="182"/>
        <v>0</v>
      </c>
      <c r="BV91" s="7">
        <f t="shared" si="182"/>
        <v>0</v>
      </c>
      <c r="BW91" s="7">
        <f t="shared" si="182"/>
        <v>0</v>
      </c>
      <c r="BX91" s="7">
        <f t="shared" si="182"/>
        <v>0</v>
      </c>
      <c r="BY91" s="7">
        <f t="shared" si="182"/>
        <v>0</v>
      </c>
      <c r="BZ91" s="7">
        <f t="shared" si="182"/>
        <v>0</v>
      </c>
      <c r="CA91" s="7">
        <f t="shared" si="182"/>
        <v>0</v>
      </c>
      <c r="CB91" s="7">
        <f t="shared" si="182"/>
        <v>0</v>
      </c>
      <c r="CC91" s="7">
        <f t="shared" ref="CC91:CF91" si="183">CC90</f>
        <v>1</v>
      </c>
      <c r="CD91" s="7">
        <f t="shared" si="183"/>
        <v>0</v>
      </c>
      <c r="CE91" s="7">
        <f t="shared" si="183"/>
        <v>0</v>
      </c>
      <c r="CF91" s="7">
        <f t="shared" si="183"/>
        <v>0</v>
      </c>
    </row>
    <row r="92" spans="1:84" x14ac:dyDescent="0.3">
      <c r="A92" s="7">
        <f t="shared" si="167"/>
        <v>3</v>
      </c>
      <c r="B92" s="7">
        <f t="shared" si="167"/>
        <v>2</v>
      </c>
      <c r="C92" s="7">
        <f t="shared" si="167"/>
        <v>0</v>
      </c>
      <c r="D92" s="7">
        <f t="shared" si="167"/>
        <v>1</v>
      </c>
      <c r="E92" s="7">
        <f t="shared" si="167"/>
        <v>0</v>
      </c>
      <c r="F92" s="7">
        <f t="shared" si="167"/>
        <v>0</v>
      </c>
      <c r="G92" s="7">
        <f t="shared" si="167"/>
        <v>0</v>
      </c>
      <c r="H92" s="7">
        <f t="shared" si="167"/>
        <v>0</v>
      </c>
      <c r="I92" s="7">
        <f t="shared" si="167"/>
        <v>0</v>
      </c>
      <c r="J92" s="7">
        <f t="shared" si="167"/>
        <v>3</v>
      </c>
      <c r="K92" s="7">
        <f t="shared" si="167"/>
        <v>2</v>
      </c>
      <c r="L92" s="7">
        <f t="shared" si="167"/>
        <v>0</v>
      </c>
      <c r="M92" s="7">
        <f t="shared" si="167"/>
        <v>0</v>
      </c>
      <c r="N92" s="7">
        <f t="shared" si="167"/>
        <v>0</v>
      </c>
      <c r="O92" s="7">
        <f t="shared" si="167"/>
        <v>2</v>
      </c>
      <c r="P92" s="7">
        <f t="shared" si="167"/>
        <v>0</v>
      </c>
      <c r="Q92" s="7">
        <f t="shared" ref="Q92:CB92" si="184">Q91</f>
        <v>2</v>
      </c>
      <c r="R92" s="7">
        <f t="shared" si="184"/>
        <v>0</v>
      </c>
      <c r="S92" s="7">
        <f t="shared" si="184"/>
        <v>3</v>
      </c>
      <c r="T92" s="7">
        <f t="shared" si="184"/>
        <v>0</v>
      </c>
      <c r="U92" s="7">
        <f t="shared" si="184"/>
        <v>0</v>
      </c>
      <c r="V92" s="7">
        <f t="shared" si="184"/>
        <v>2</v>
      </c>
      <c r="W92" s="7">
        <f t="shared" si="184"/>
        <v>3</v>
      </c>
      <c r="X92" s="7">
        <f t="shared" si="184"/>
        <v>0</v>
      </c>
      <c r="Y92" s="7">
        <f t="shared" si="184"/>
        <v>0</v>
      </c>
      <c r="Z92" s="7">
        <f t="shared" si="184"/>
        <v>2</v>
      </c>
      <c r="AA92" s="7">
        <f t="shared" si="184"/>
        <v>0</v>
      </c>
      <c r="AB92" s="7">
        <f t="shared" si="184"/>
        <v>0</v>
      </c>
      <c r="AC92" s="7">
        <f t="shared" si="184"/>
        <v>0</v>
      </c>
      <c r="AD92" s="7">
        <f t="shared" si="184"/>
        <v>0</v>
      </c>
      <c r="AE92" s="7">
        <f t="shared" si="184"/>
        <v>0</v>
      </c>
      <c r="AF92" s="7">
        <f t="shared" si="184"/>
        <v>0</v>
      </c>
      <c r="AG92" s="7">
        <f t="shared" si="184"/>
        <v>0</v>
      </c>
      <c r="AH92" s="7">
        <f t="shared" si="184"/>
        <v>0</v>
      </c>
      <c r="AI92" s="7">
        <f t="shared" si="184"/>
        <v>0</v>
      </c>
      <c r="AJ92" s="7">
        <f t="shared" si="184"/>
        <v>1</v>
      </c>
      <c r="AK92" s="7">
        <f t="shared" si="184"/>
        <v>0</v>
      </c>
      <c r="AL92" s="7">
        <f t="shared" si="184"/>
        <v>2</v>
      </c>
      <c r="AM92" s="7">
        <f t="shared" si="184"/>
        <v>3</v>
      </c>
      <c r="AN92" s="7">
        <f t="shared" si="184"/>
        <v>0</v>
      </c>
      <c r="AO92" s="7">
        <f t="shared" si="184"/>
        <v>0</v>
      </c>
      <c r="AP92" s="7">
        <f t="shared" si="184"/>
        <v>0</v>
      </c>
      <c r="AQ92" s="7">
        <f t="shared" si="184"/>
        <v>0</v>
      </c>
      <c r="AR92" s="7">
        <f t="shared" si="184"/>
        <v>0</v>
      </c>
      <c r="AS92" s="7">
        <f t="shared" si="184"/>
        <v>0</v>
      </c>
      <c r="AT92" s="7">
        <f t="shared" si="184"/>
        <v>0</v>
      </c>
      <c r="AU92" s="7">
        <f t="shared" si="184"/>
        <v>0</v>
      </c>
      <c r="AV92" s="7">
        <f t="shared" si="184"/>
        <v>0</v>
      </c>
      <c r="AW92" s="7">
        <f t="shared" si="184"/>
        <v>0</v>
      </c>
      <c r="AX92" s="7">
        <f t="shared" si="184"/>
        <v>0</v>
      </c>
      <c r="AY92" s="7">
        <f t="shared" si="184"/>
        <v>1</v>
      </c>
      <c r="AZ92" s="7">
        <f t="shared" si="184"/>
        <v>0</v>
      </c>
      <c r="BA92" s="7">
        <f t="shared" si="184"/>
        <v>0</v>
      </c>
      <c r="BB92" s="7">
        <f t="shared" si="184"/>
        <v>2</v>
      </c>
      <c r="BC92" s="7">
        <f t="shared" si="184"/>
        <v>0</v>
      </c>
      <c r="BD92" s="7">
        <f t="shared" si="184"/>
        <v>0</v>
      </c>
      <c r="BE92" s="7">
        <f t="shared" si="184"/>
        <v>0</v>
      </c>
      <c r="BF92" s="7">
        <f t="shared" si="184"/>
        <v>0</v>
      </c>
      <c r="BG92" s="7">
        <f t="shared" si="184"/>
        <v>0</v>
      </c>
      <c r="BH92" s="7">
        <f t="shared" si="184"/>
        <v>0</v>
      </c>
      <c r="BI92" s="7">
        <f t="shared" si="184"/>
        <v>1</v>
      </c>
      <c r="BJ92" s="7">
        <f t="shared" si="184"/>
        <v>0</v>
      </c>
      <c r="BK92" s="7">
        <f t="shared" si="184"/>
        <v>0</v>
      </c>
      <c r="BL92" s="7">
        <f t="shared" si="184"/>
        <v>0</v>
      </c>
      <c r="BM92" s="7">
        <f t="shared" si="184"/>
        <v>1</v>
      </c>
      <c r="BN92" s="7">
        <f t="shared" si="184"/>
        <v>0</v>
      </c>
      <c r="BO92" s="7">
        <f t="shared" si="184"/>
        <v>0</v>
      </c>
      <c r="BP92" s="7">
        <f t="shared" si="184"/>
        <v>0</v>
      </c>
      <c r="BQ92" s="7">
        <f t="shared" si="184"/>
        <v>0</v>
      </c>
      <c r="BR92" s="7">
        <f t="shared" si="184"/>
        <v>0</v>
      </c>
      <c r="BS92" s="7">
        <f t="shared" si="184"/>
        <v>0</v>
      </c>
      <c r="BT92" s="7">
        <f t="shared" si="184"/>
        <v>0</v>
      </c>
      <c r="BU92" s="7">
        <f t="shared" si="184"/>
        <v>0</v>
      </c>
      <c r="BV92" s="7">
        <f t="shared" si="184"/>
        <v>0</v>
      </c>
      <c r="BW92" s="7">
        <f t="shared" si="184"/>
        <v>0</v>
      </c>
      <c r="BX92" s="7">
        <f t="shared" si="184"/>
        <v>0</v>
      </c>
      <c r="BY92" s="7">
        <f t="shared" si="184"/>
        <v>0</v>
      </c>
      <c r="BZ92" s="7">
        <f t="shared" si="184"/>
        <v>0</v>
      </c>
      <c r="CA92" s="7">
        <f t="shared" si="184"/>
        <v>0</v>
      </c>
      <c r="CB92" s="7">
        <f t="shared" si="184"/>
        <v>0</v>
      </c>
      <c r="CC92" s="7">
        <f t="shared" ref="CC92:CF92" si="185">CC91</f>
        <v>1</v>
      </c>
      <c r="CD92" s="7">
        <f t="shared" si="185"/>
        <v>0</v>
      </c>
      <c r="CE92" s="7">
        <f t="shared" si="185"/>
        <v>0</v>
      </c>
      <c r="CF92" s="7">
        <f t="shared" si="185"/>
        <v>0</v>
      </c>
    </row>
    <row r="93" spans="1:84" x14ac:dyDescent="0.3">
      <c r="A93" s="7">
        <f t="shared" si="167"/>
        <v>3</v>
      </c>
      <c r="B93" s="7">
        <f t="shared" si="167"/>
        <v>2</v>
      </c>
      <c r="C93" s="7">
        <f t="shared" si="167"/>
        <v>0</v>
      </c>
      <c r="D93" s="7">
        <f t="shared" si="167"/>
        <v>1</v>
      </c>
      <c r="E93" s="7">
        <f t="shared" si="167"/>
        <v>0</v>
      </c>
      <c r="F93" s="7">
        <f t="shared" si="167"/>
        <v>0</v>
      </c>
      <c r="G93" s="7">
        <f t="shared" si="167"/>
        <v>0</v>
      </c>
      <c r="H93" s="7">
        <f t="shared" si="167"/>
        <v>0</v>
      </c>
      <c r="I93" s="7">
        <f t="shared" si="167"/>
        <v>0</v>
      </c>
      <c r="J93" s="7">
        <f t="shared" si="167"/>
        <v>3</v>
      </c>
      <c r="K93" s="7">
        <f t="shared" si="167"/>
        <v>2</v>
      </c>
      <c r="L93" s="7">
        <f t="shared" si="167"/>
        <v>0</v>
      </c>
      <c r="M93" s="7">
        <f t="shared" si="167"/>
        <v>0</v>
      </c>
      <c r="N93" s="7">
        <f t="shared" si="167"/>
        <v>0</v>
      </c>
      <c r="O93" s="7">
        <f t="shared" si="167"/>
        <v>2</v>
      </c>
      <c r="P93" s="7">
        <f t="shared" si="167"/>
        <v>0</v>
      </c>
      <c r="Q93" s="7">
        <f t="shared" ref="Q93:CB93" si="186">Q92</f>
        <v>2</v>
      </c>
      <c r="R93" s="7">
        <f t="shared" si="186"/>
        <v>0</v>
      </c>
      <c r="S93" s="7">
        <f t="shared" si="186"/>
        <v>3</v>
      </c>
      <c r="T93" s="7">
        <f t="shared" si="186"/>
        <v>0</v>
      </c>
      <c r="U93" s="7">
        <f t="shared" si="186"/>
        <v>0</v>
      </c>
      <c r="V93" s="7">
        <f t="shared" si="186"/>
        <v>2</v>
      </c>
      <c r="W93" s="7">
        <f t="shared" si="186"/>
        <v>3</v>
      </c>
      <c r="X93" s="7">
        <f t="shared" si="186"/>
        <v>0</v>
      </c>
      <c r="Y93" s="7">
        <f t="shared" si="186"/>
        <v>0</v>
      </c>
      <c r="Z93" s="7">
        <f t="shared" si="186"/>
        <v>2</v>
      </c>
      <c r="AA93" s="7">
        <f t="shared" si="186"/>
        <v>0</v>
      </c>
      <c r="AB93" s="7">
        <f t="shared" si="186"/>
        <v>0</v>
      </c>
      <c r="AC93" s="7">
        <f t="shared" si="186"/>
        <v>0</v>
      </c>
      <c r="AD93" s="7">
        <f t="shared" si="186"/>
        <v>0</v>
      </c>
      <c r="AE93" s="7">
        <f t="shared" si="186"/>
        <v>0</v>
      </c>
      <c r="AF93" s="7">
        <f t="shared" si="186"/>
        <v>0</v>
      </c>
      <c r="AG93" s="7">
        <f t="shared" si="186"/>
        <v>0</v>
      </c>
      <c r="AH93" s="7">
        <f t="shared" si="186"/>
        <v>0</v>
      </c>
      <c r="AI93" s="7">
        <f t="shared" si="186"/>
        <v>0</v>
      </c>
      <c r="AJ93" s="7">
        <f t="shared" si="186"/>
        <v>1</v>
      </c>
      <c r="AK93" s="7">
        <f t="shared" si="186"/>
        <v>0</v>
      </c>
      <c r="AL93" s="7">
        <f t="shared" si="186"/>
        <v>2</v>
      </c>
      <c r="AM93" s="7">
        <f t="shared" si="186"/>
        <v>3</v>
      </c>
      <c r="AN93" s="7">
        <f t="shared" si="186"/>
        <v>0</v>
      </c>
      <c r="AO93" s="7">
        <f t="shared" si="186"/>
        <v>0</v>
      </c>
      <c r="AP93" s="7">
        <f t="shared" si="186"/>
        <v>0</v>
      </c>
      <c r="AQ93" s="7">
        <f t="shared" si="186"/>
        <v>0</v>
      </c>
      <c r="AR93" s="7">
        <f t="shared" si="186"/>
        <v>0</v>
      </c>
      <c r="AS93" s="7">
        <f t="shared" si="186"/>
        <v>0</v>
      </c>
      <c r="AT93" s="7">
        <f t="shared" si="186"/>
        <v>0</v>
      </c>
      <c r="AU93" s="7">
        <f t="shared" si="186"/>
        <v>0</v>
      </c>
      <c r="AV93" s="7">
        <f t="shared" si="186"/>
        <v>0</v>
      </c>
      <c r="AW93" s="7">
        <f t="shared" si="186"/>
        <v>0</v>
      </c>
      <c r="AX93" s="7">
        <f t="shared" si="186"/>
        <v>0</v>
      </c>
      <c r="AY93" s="7">
        <f t="shared" si="186"/>
        <v>1</v>
      </c>
      <c r="AZ93" s="7">
        <f t="shared" si="186"/>
        <v>0</v>
      </c>
      <c r="BA93" s="7">
        <f t="shared" si="186"/>
        <v>0</v>
      </c>
      <c r="BB93" s="7">
        <f t="shared" si="186"/>
        <v>2</v>
      </c>
      <c r="BC93" s="7">
        <f t="shared" si="186"/>
        <v>0</v>
      </c>
      <c r="BD93" s="7">
        <f t="shared" si="186"/>
        <v>0</v>
      </c>
      <c r="BE93" s="7">
        <f t="shared" si="186"/>
        <v>0</v>
      </c>
      <c r="BF93" s="7">
        <f t="shared" si="186"/>
        <v>0</v>
      </c>
      <c r="BG93" s="7">
        <f t="shared" si="186"/>
        <v>0</v>
      </c>
      <c r="BH93" s="7">
        <f t="shared" si="186"/>
        <v>0</v>
      </c>
      <c r="BI93" s="7">
        <f t="shared" si="186"/>
        <v>1</v>
      </c>
      <c r="BJ93" s="7">
        <f t="shared" si="186"/>
        <v>0</v>
      </c>
      <c r="BK93" s="7">
        <f t="shared" si="186"/>
        <v>0</v>
      </c>
      <c r="BL93" s="7">
        <f t="shared" si="186"/>
        <v>0</v>
      </c>
      <c r="BM93" s="7">
        <f t="shared" si="186"/>
        <v>1</v>
      </c>
      <c r="BN93" s="7">
        <f t="shared" si="186"/>
        <v>0</v>
      </c>
      <c r="BO93" s="7">
        <f t="shared" si="186"/>
        <v>0</v>
      </c>
      <c r="BP93" s="7">
        <f t="shared" si="186"/>
        <v>0</v>
      </c>
      <c r="BQ93" s="7">
        <f t="shared" si="186"/>
        <v>0</v>
      </c>
      <c r="BR93" s="7">
        <f t="shared" si="186"/>
        <v>0</v>
      </c>
      <c r="BS93" s="7">
        <f t="shared" si="186"/>
        <v>0</v>
      </c>
      <c r="BT93" s="7">
        <f t="shared" si="186"/>
        <v>0</v>
      </c>
      <c r="BU93" s="7">
        <f t="shared" si="186"/>
        <v>0</v>
      </c>
      <c r="BV93" s="7">
        <f t="shared" si="186"/>
        <v>0</v>
      </c>
      <c r="BW93" s="7">
        <f t="shared" si="186"/>
        <v>0</v>
      </c>
      <c r="BX93" s="7">
        <f t="shared" si="186"/>
        <v>0</v>
      </c>
      <c r="BY93" s="7">
        <f t="shared" si="186"/>
        <v>0</v>
      </c>
      <c r="BZ93" s="7">
        <f t="shared" si="186"/>
        <v>0</v>
      </c>
      <c r="CA93" s="7">
        <f t="shared" si="186"/>
        <v>0</v>
      </c>
      <c r="CB93" s="7">
        <f t="shared" si="186"/>
        <v>0</v>
      </c>
      <c r="CC93" s="7">
        <f t="shared" ref="CC93:CF93" si="187">CC92</f>
        <v>1</v>
      </c>
      <c r="CD93" s="7">
        <f t="shared" si="187"/>
        <v>0</v>
      </c>
      <c r="CE93" s="7">
        <f t="shared" si="187"/>
        <v>0</v>
      </c>
      <c r="CF93" s="7">
        <f t="shared" si="187"/>
        <v>0</v>
      </c>
    </row>
    <row r="94" spans="1:84" x14ac:dyDescent="0.3">
      <c r="A94" s="7">
        <f t="shared" si="167"/>
        <v>3</v>
      </c>
      <c r="B94" s="7">
        <f t="shared" si="167"/>
        <v>2</v>
      </c>
      <c r="C94" s="7">
        <f t="shared" si="167"/>
        <v>0</v>
      </c>
      <c r="D94" s="7">
        <f t="shared" si="167"/>
        <v>1</v>
      </c>
      <c r="E94" s="7">
        <f t="shared" si="167"/>
        <v>0</v>
      </c>
      <c r="F94" s="7">
        <f t="shared" si="167"/>
        <v>0</v>
      </c>
      <c r="G94" s="7">
        <f t="shared" si="167"/>
        <v>0</v>
      </c>
      <c r="H94" s="7">
        <f t="shared" si="167"/>
        <v>0</v>
      </c>
      <c r="I94" s="7">
        <f t="shared" si="167"/>
        <v>0</v>
      </c>
      <c r="J94" s="7">
        <f t="shared" si="167"/>
        <v>3</v>
      </c>
      <c r="K94" s="7">
        <f t="shared" si="167"/>
        <v>2</v>
      </c>
      <c r="L94" s="7">
        <f t="shared" si="167"/>
        <v>0</v>
      </c>
      <c r="M94" s="7">
        <f t="shared" si="167"/>
        <v>0</v>
      </c>
      <c r="N94" s="7">
        <f t="shared" si="167"/>
        <v>0</v>
      </c>
      <c r="O94" s="7">
        <f t="shared" si="167"/>
        <v>2</v>
      </c>
      <c r="P94" s="7">
        <f t="shared" si="167"/>
        <v>0</v>
      </c>
      <c r="Q94" s="7">
        <f t="shared" ref="Q94:CB94" si="188">Q93</f>
        <v>2</v>
      </c>
      <c r="R94" s="7">
        <f t="shared" si="188"/>
        <v>0</v>
      </c>
      <c r="S94" s="7">
        <f t="shared" si="188"/>
        <v>3</v>
      </c>
      <c r="T94" s="7">
        <f t="shared" si="188"/>
        <v>0</v>
      </c>
      <c r="U94" s="7">
        <f t="shared" si="188"/>
        <v>0</v>
      </c>
      <c r="V94" s="7">
        <f t="shared" si="188"/>
        <v>2</v>
      </c>
      <c r="W94" s="7">
        <f t="shared" si="188"/>
        <v>3</v>
      </c>
      <c r="X94" s="7">
        <f t="shared" si="188"/>
        <v>0</v>
      </c>
      <c r="Y94" s="7">
        <f t="shared" si="188"/>
        <v>0</v>
      </c>
      <c r="Z94" s="7">
        <f t="shared" si="188"/>
        <v>2</v>
      </c>
      <c r="AA94" s="7">
        <f t="shared" si="188"/>
        <v>0</v>
      </c>
      <c r="AB94" s="7">
        <f t="shared" si="188"/>
        <v>0</v>
      </c>
      <c r="AC94" s="7">
        <f t="shared" si="188"/>
        <v>0</v>
      </c>
      <c r="AD94" s="7">
        <f t="shared" si="188"/>
        <v>0</v>
      </c>
      <c r="AE94" s="7">
        <f t="shared" si="188"/>
        <v>0</v>
      </c>
      <c r="AF94" s="7">
        <f t="shared" si="188"/>
        <v>0</v>
      </c>
      <c r="AG94" s="7">
        <f t="shared" si="188"/>
        <v>0</v>
      </c>
      <c r="AH94" s="7">
        <f t="shared" si="188"/>
        <v>0</v>
      </c>
      <c r="AI94" s="7">
        <f t="shared" si="188"/>
        <v>0</v>
      </c>
      <c r="AJ94" s="7">
        <f t="shared" si="188"/>
        <v>1</v>
      </c>
      <c r="AK94" s="7">
        <f t="shared" si="188"/>
        <v>0</v>
      </c>
      <c r="AL94" s="7">
        <f t="shared" si="188"/>
        <v>2</v>
      </c>
      <c r="AM94" s="7">
        <f t="shared" si="188"/>
        <v>3</v>
      </c>
      <c r="AN94" s="7">
        <f t="shared" si="188"/>
        <v>0</v>
      </c>
      <c r="AO94" s="7">
        <f t="shared" si="188"/>
        <v>0</v>
      </c>
      <c r="AP94" s="7">
        <f t="shared" si="188"/>
        <v>0</v>
      </c>
      <c r="AQ94" s="7">
        <f t="shared" si="188"/>
        <v>0</v>
      </c>
      <c r="AR94" s="7">
        <f t="shared" si="188"/>
        <v>0</v>
      </c>
      <c r="AS94" s="7">
        <f t="shared" si="188"/>
        <v>0</v>
      </c>
      <c r="AT94" s="7">
        <f t="shared" si="188"/>
        <v>0</v>
      </c>
      <c r="AU94" s="7">
        <f t="shared" si="188"/>
        <v>0</v>
      </c>
      <c r="AV94" s="7">
        <f t="shared" si="188"/>
        <v>0</v>
      </c>
      <c r="AW94" s="7">
        <f t="shared" si="188"/>
        <v>0</v>
      </c>
      <c r="AX94" s="7">
        <f t="shared" si="188"/>
        <v>0</v>
      </c>
      <c r="AY94" s="7">
        <f t="shared" si="188"/>
        <v>1</v>
      </c>
      <c r="AZ94" s="7">
        <f t="shared" si="188"/>
        <v>0</v>
      </c>
      <c r="BA94" s="7">
        <f t="shared" si="188"/>
        <v>0</v>
      </c>
      <c r="BB94" s="7">
        <f t="shared" si="188"/>
        <v>2</v>
      </c>
      <c r="BC94" s="7">
        <f t="shared" si="188"/>
        <v>0</v>
      </c>
      <c r="BD94" s="7">
        <f t="shared" si="188"/>
        <v>0</v>
      </c>
      <c r="BE94" s="7">
        <f t="shared" si="188"/>
        <v>0</v>
      </c>
      <c r="BF94" s="7">
        <f t="shared" si="188"/>
        <v>0</v>
      </c>
      <c r="BG94" s="7">
        <f t="shared" si="188"/>
        <v>0</v>
      </c>
      <c r="BH94" s="7">
        <f t="shared" si="188"/>
        <v>0</v>
      </c>
      <c r="BI94" s="7">
        <f t="shared" si="188"/>
        <v>1</v>
      </c>
      <c r="BJ94" s="7">
        <f t="shared" si="188"/>
        <v>0</v>
      </c>
      <c r="BK94" s="7">
        <f t="shared" si="188"/>
        <v>0</v>
      </c>
      <c r="BL94" s="7">
        <f t="shared" si="188"/>
        <v>0</v>
      </c>
      <c r="BM94" s="7">
        <f t="shared" si="188"/>
        <v>1</v>
      </c>
      <c r="BN94" s="7">
        <f t="shared" si="188"/>
        <v>0</v>
      </c>
      <c r="BO94" s="7">
        <f t="shared" si="188"/>
        <v>0</v>
      </c>
      <c r="BP94" s="7">
        <f t="shared" si="188"/>
        <v>0</v>
      </c>
      <c r="BQ94" s="7">
        <f t="shared" si="188"/>
        <v>0</v>
      </c>
      <c r="BR94" s="7">
        <f t="shared" si="188"/>
        <v>0</v>
      </c>
      <c r="BS94" s="7">
        <f t="shared" si="188"/>
        <v>0</v>
      </c>
      <c r="BT94" s="7">
        <f t="shared" si="188"/>
        <v>0</v>
      </c>
      <c r="BU94" s="7">
        <f t="shared" si="188"/>
        <v>0</v>
      </c>
      <c r="BV94" s="7">
        <f t="shared" si="188"/>
        <v>0</v>
      </c>
      <c r="BW94" s="7">
        <f t="shared" si="188"/>
        <v>0</v>
      </c>
      <c r="BX94" s="7">
        <f t="shared" si="188"/>
        <v>0</v>
      </c>
      <c r="BY94" s="7">
        <f t="shared" si="188"/>
        <v>0</v>
      </c>
      <c r="BZ94" s="7">
        <f t="shared" si="188"/>
        <v>0</v>
      </c>
      <c r="CA94" s="7">
        <f t="shared" si="188"/>
        <v>0</v>
      </c>
      <c r="CB94" s="7">
        <f t="shared" si="188"/>
        <v>0</v>
      </c>
      <c r="CC94" s="7">
        <f t="shared" ref="CC94:CF94" si="189">CC93</f>
        <v>1</v>
      </c>
      <c r="CD94" s="7">
        <f t="shared" si="189"/>
        <v>0</v>
      </c>
      <c r="CE94" s="7">
        <f t="shared" si="189"/>
        <v>0</v>
      </c>
      <c r="CF94" s="7">
        <f t="shared" si="189"/>
        <v>0</v>
      </c>
    </row>
    <row r="95" spans="1:84" x14ac:dyDescent="0.3">
      <c r="A95" s="7">
        <f t="shared" si="167"/>
        <v>3</v>
      </c>
      <c r="B95" s="7">
        <f t="shared" si="167"/>
        <v>2</v>
      </c>
      <c r="C95" s="7">
        <f t="shared" si="167"/>
        <v>0</v>
      </c>
      <c r="D95" s="7">
        <f t="shared" si="167"/>
        <v>1</v>
      </c>
      <c r="E95" s="7">
        <f t="shared" si="167"/>
        <v>0</v>
      </c>
      <c r="F95" s="7">
        <f t="shared" si="167"/>
        <v>0</v>
      </c>
      <c r="G95" s="7">
        <f t="shared" si="167"/>
        <v>0</v>
      </c>
      <c r="H95" s="7">
        <f t="shared" si="167"/>
        <v>0</v>
      </c>
      <c r="I95" s="7">
        <f t="shared" si="167"/>
        <v>0</v>
      </c>
      <c r="J95" s="7">
        <f t="shared" si="167"/>
        <v>3</v>
      </c>
      <c r="K95" s="7">
        <f t="shared" si="167"/>
        <v>2</v>
      </c>
      <c r="L95" s="7">
        <f t="shared" si="167"/>
        <v>0</v>
      </c>
      <c r="M95" s="7">
        <f t="shared" si="167"/>
        <v>0</v>
      </c>
      <c r="N95" s="7">
        <f t="shared" si="167"/>
        <v>0</v>
      </c>
      <c r="O95" s="7">
        <f t="shared" si="167"/>
        <v>2</v>
      </c>
      <c r="P95" s="7">
        <f t="shared" si="167"/>
        <v>0</v>
      </c>
      <c r="Q95" s="7">
        <f t="shared" ref="Q95:CB95" si="190">Q94</f>
        <v>2</v>
      </c>
      <c r="R95" s="7">
        <f t="shared" si="190"/>
        <v>0</v>
      </c>
      <c r="S95" s="7">
        <f t="shared" si="190"/>
        <v>3</v>
      </c>
      <c r="T95" s="7">
        <f t="shared" si="190"/>
        <v>0</v>
      </c>
      <c r="U95" s="7">
        <f t="shared" si="190"/>
        <v>0</v>
      </c>
      <c r="V95" s="7">
        <f t="shared" si="190"/>
        <v>2</v>
      </c>
      <c r="W95" s="7">
        <f t="shared" si="190"/>
        <v>3</v>
      </c>
      <c r="X95" s="7">
        <f t="shared" si="190"/>
        <v>0</v>
      </c>
      <c r="Y95" s="7">
        <f t="shared" si="190"/>
        <v>0</v>
      </c>
      <c r="Z95" s="7">
        <f t="shared" si="190"/>
        <v>2</v>
      </c>
      <c r="AA95" s="7">
        <f t="shared" si="190"/>
        <v>0</v>
      </c>
      <c r="AB95" s="7">
        <f t="shared" si="190"/>
        <v>0</v>
      </c>
      <c r="AC95" s="7">
        <f t="shared" si="190"/>
        <v>0</v>
      </c>
      <c r="AD95" s="7">
        <f t="shared" si="190"/>
        <v>0</v>
      </c>
      <c r="AE95" s="7">
        <f t="shared" si="190"/>
        <v>0</v>
      </c>
      <c r="AF95" s="7">
        <f t="shared" si="190"/>
        <v>0</v>
      </c>
      <c r="AG95" s="7">
        <f t="shared" si="190"/>
        <v>0</v>
      </c>
      <c r="AH95" s="7">
        <f t="shared" si="190"/>
        <v>0</v>
      </c>
      <c r="AI95" s="7">
        <f t="shared" si="190"/>
        <v>0</v>
      </c>
      <c r="AJ95" s="7">
        <f t="shared" si="190"/>
        <v>1</v>
      </c>
      <c r="AK95" s="7">
        <f t="shared" si="190"/>
        <v>0</v>
      </c>
      <c r="AL95" s="7">
        <f t="shared" si="190"/>
        <v>2</v>
      </c>
      <c r="AM95" s="7">
        <f t="shared" si="190"/>
        <v>3</v>
      </c>
      <c r="AN95" s="7">
        <f t="shared" si="190"/>
        <v>0</v>
      </c>
      <c r="AO95" s="7">
        <f t="shared" si="190"/>
        <v>0</v>
      </c>
      <c r="AP95" s="7">
        <f t="shared" si="190"/>
        <v>0</v>
      </c>
      <c r="AQ95" s="7">
        <f t="shared" si="190"/>
        <v>0</v>
      </c>
      <c r="AR95" s="7">
        <f t="shared" si="190"/>
        <v>0</v>
      </c>
      <c r="AS95" s="7">
        <f t="shared" si="190"/>
        <v>0</v>
      </c>
      <c r="AT95" s="7">
        <f t="shared" si="190"/>
        <v>0</v>
      </c>
      <c r="AU95" s="7">
        <f t="shared" si="190"/>
        <v>0</v>
      </c>
      <c r="AV95" s="7">
        <f t="shared" si="190"/>
        <v>0</v>
      </c>
      <c r="AW95" s="7">
        <f t="shared" si="190"/>
        <v>0</v>
      </c>
      <c r="AX95" s="7">
        <f t="shared" si="190"/>
        <v>0</v>
      </c>
      <c r="AY95" s="7">
        <f t="shared" si="190"/>
        <v>1</v>
      </c>
      <c r="AZ95" s="7">
        <f t="shared" si="190"/>
        <v>0</v>
      </c>
      <c r="BA95" s="7">
        <f t="shared" si="190"/>
        <v>0</v>
      </c>
      <c r="BB95" s="7">
        <f t="shared" si="190"/>
        <v>2</v>
      </c>
      <c r="BC95" s="7">
        <f t="shared" si="190"/>
        <v>0</v>
      </c>
      <c r="BD95" s="7">
        <f t="shared" si="190"/>
        <v>0</v>
      </c>
      <c r="BE95" s="7">
        <f t="shared" si="190"/>
        <v>0</v>
      </c>
      <c r="BF95" s="7">
        <f t="shared" si="190"/>
        <v>0</v>
      </c>
      <c r="BG95" s="7">
        <f t="shared" si="190"/>
        <v>0</v>
      </c>
      <c r="BH95" s="7">
        <f t="shared" si="190"/>
        <v>0</v>
      </c>
      <c r="BI95" s="7">
        <f t="shared" si="190"/>
        <v>1</v>
      </c>
      <c r="BJ95" s="7">
        <f t="shared" si="190"/>
        <v>0</v>
      </c>
      <c r="BK95" s="7">
        <f t="shared" si="190"/>
        <v>0</v>
      </c>
      <c r="BL95" s="7">
        <f t="shared" si="190"/>
        <v>0</v>
      </c>
      <c r="BM95" s="7">
        <f t="shared" si="190"/>
        <v>1</v>
      </c>
      <c r="BN95" s="7">
        <f t="shared" si="190"/>
        <v>0</v>
      </c>
      <c r="BO95" s="7">
        <f t="shared" si="190"/>
        <v>0</v>
      </c>
      <c r="BP95" s="7">
        <f t="shared" si="190"/>
        <v>0</v>
      </c>
      <c r="BQ95" s="7">
        <f t="shared" si="190"/>
        <v>0</v>
      </c>
      <c r="BR95" s="7">
        <f t="shared" si="190"/>
        <v>0</v>
      </c>
      <c r="BS95" s="7">
        <f t="shared" si="190"/>
        <v>0</v>
      </c>
      <c r="BT95" s="7">
        <f t="shared" si="190"/>
        <v>0</v>
      </c>
      <c r="BU95" s="7">
        <f t="shared" si="190"/>
        <v>0</v>
      </c>
      <c r="BV95" s="7">
        <f t="shared" si="190"/>
        <v>0</v>
      </c>
      <c r="BW95" s="7">
        <f t="shared" si="190"/>
        <v>0</v>
      </c>
      <c r="BX95" s="7">
        <f t="shared" si="190"/>
        <v>0</v>
      </c>
      <c r="BY95" s="7">
        <f t="shared" si="190"/>
        <v>0</v>
      </c>
      <c r="BZ95" s="7">
        <f t="shared" si="190"/>
        <v>0</v>
      </c>
      <c r="CA95" s="7">
        <f t="shared" si="190"/>
        <v>0</v>
      </c>
      <c r="CB95" s="7">
        <f t="shared" si="190"/>
        <v>0</v>
      </c>
      <c r="CC95" s="7">
        <f t="shared" ref="CC95:CF95" si="191">CC94</f>
        <v>1</v>
      </c>
      <c r="CD95" s="7">
        <f t="shared" si="191"/>
        <v>0</v>
      </c>
      <c r="CE95" s="7">
        <f t="shared" si="191"/>
        <v>0</v>
      </c>
      <c r="CF95" s="7">
        <f t="shared" si="191"/>
        <v>0</v>
      </c>
    </row>
    <row r="96" spans="1:84" x14ac:dyDescent="0.3">
      <c r="A96" s="7">
        <f t="shared" si="167"/>
        <v>3</v>
      </c>
      <c r="B96" s="7">
        <f t="shared" si="167"/>
        <v>2</v>
      </c>
      <c r="C96" s="7">
        <f t="shared" si="167"/>
        <v>0</v>
      </c>
      <c r="D96" s="7">
        <f t="shared" si="167"/>
        <v>1</v>
      </c>
      <c r="E96" s="7">
        <f t="shared" si="167"/>
        <v>0</v>
      </c>
      <c r="F96" s="7">
        <f t="shared" si="167"/>
        <v>0</v>
      </c>
      <c r="G96" s="7">
        <f t="shared" si="167"/>
        <v>0</v>
      </c>
      <c r="H96" s="7">
        <f t="shared" si="167"/>
        <v>0</v>
      </c>
      <c r="I96" s="7">
        <f t="shared" si="167"/>
        <v>0</v>
      </c>
      <c r="J96" s="7">
        <f t="shared" si="167"/>
        <v>3</v>
      </c>
      <c r="K96" s="7">
        <f t="shared" si="167"/>
        <v>2</v>
      </c>
      <c r="L96" s="7">
        <f t="shared" si="167"/>
        <v>0</v>
      </c>
      <c r="M96" s="7">
        <f t="shared" si="167"/>
        <v>0</v>
      </c>
      <c r="N96" s="7">
        <f t="shared" si="167"/>
        <v>0</v>
      </c>
      <c r="O96" s="7">
        <f t="shared" si="167"/>
        <v>2</v>
      </c>
      <c r="P96" s="7">
        <f t="shared" si="167"/>
        <v>0</v>
      </c>
      <c r="Q96" s="7">
        <f t="shared" ref="Q96:CB96" si="192">Q95</f>
        <v>2</v>
      </c>
      <c r="R96" s="7">
        <f t="shared" si="192"/>
        <v>0</v>
      </c>
      <c r="S96" s="7">
        <f t="shared" si="192"/>
        <v>3</v>
      </c>
      <c r="T96" s="7">
        <f t="shared" si="192"/>
        <v>0</v>
      </c>
      <c r="U96" s="7">
        <f t="shared" si="192"/>
        <v>0</v>
      </c>
      <c r="V96" s="7">
        <f t="shared" si="192"/>
        <v>2</v>
      </c>
      <c r="W96" s="7">
        <f t="shared" si="192"/>
        <v>3</v>
      </c>
      <c r="X96" s="7">
        <f t="shared" si="192"/>
        <v>0</v>
      </c>
      <c r="Y96" s="7">
        <f t="shared" si="192"/>
        <v>0</v>
      </c>
      <c r="Z96" s="7">
        <f t="shared" si="192"/>
        <v>2</v>
      </c>
      <c r="AA96" s="7">
        <f t="shared" si="192"/>
        <v>0</v>
      </c>
      <c r="AB96" s="7">
        <f t="shared" si="192"/>
        <v>0</v>
      </c>
      <c r="AC96" s="7">
        <f t="shared" si="192"/>
        <v>0</v>
      </c>
      <c r="AD96" s="7">
        <f t="shared" si="192"/>
        <v>0</v>
      </c>
      <c r="AE96" s="7">
        <f t="shared" si="192"/>
        <v>0</v>
      </c>
      <c r="AF96" s="7">
        <f t="shared" si="192"/>
        <v>0</v>
      </c>
      <c r="AG96" s="7">
        <f t="shared" si="192"/>
        <v>0</v>
      </c>
      <c r="AH96" s="7">
        <f t="shared" si="192"/>
        <v>0</v>
      </c>
      <c r="AI96" s="7">
        <f t="shared" si="192"/>
        <v>0</v>
      </c>
      <c r="AJ96" s="7">
        <f t="shared" si="192"/>
        <v>1</v>
      </c>
      <c r="AK96" s="7">
        <f t="shared" si="192"/>
        <v>0</v>
      </c>
      <c r="AL96" s="7">
        <f t="shared" si="192"/>
        <v>2</v>
      </c>
      <c r="AM96" s="7">
        <f t="shared" si="192"/>
        <v>3</v>
      </c>
      <c r="AN96" s="7">
        <f t="shared" si="192"/>
        <v>0</v>
      </c>
      <c r="AO96" s="7">
        <f t="shared" si="192"/>
        <v>0</v>
      </c>
      <c r="AP96" s="7">
        <f t="shared" si="192"/>
        <v>0</v>
      </c>
      <c r="AQ96" s="7">
        <f t="shared" si="192"/>
        <v>0</v>
      </c>
      <c r="AR96" s="7">
        <f t="shared" si="192"/>
        <v>0</v>
      </c>
      <c r="AS96" s="7">
        <f t="shared" si="192"/>
        <v>0</v>
      </c>
      <c r="AT96" s="7">
        <f t="shared" si="192"/>
        <v>0</v>
      </c>
      <c r="AU96" s="7">
        <f t="shared" si="192"/>
        <v>0</v>
      </c>
      <c r="AV96" s="7">
        <f t="shared" si="192"/>
        <v>0</v>
      </c>
      <c r="AW96" s="7">
        <f t="shared" si="192"/>
        <v>0</v>
      </c>
      <c r="AX96" s="7">
        <f t="shared" si="192"/>
        <v>0</v>
      </c>
      <c r="AY96" s="7">
        <f t="shared" si="192"/>
        <v>1</v>
      </c>
      <c r="AZ96" s="7">
        <f t="shared" si="192"/>
        <v>0</v>
      </c>
      <c r="BA96" s="7">
        <f t="shared" si="192"/>
        <v>0</v>
      </c>
      <c r="BB96" s="7">
        <f t="shared" si="192"/>
        <v>2</v>
      </c>
      <c r="BC96" s="7">
        <f t="shared" si="192"/>
        <v>0</v>
      </c>
      <c r="BD96" s="7">
        <f t="shared" si="192"/>
        <v>0</v>
      </c>
      <c r="BE96" s="7">
        <f t="shared" si="192"/>
        <v>0</v>
      </c>
      <c r="BF96" s="7">
        <f t="shared" si="192"/>
        <v>0</v>
      </c>
      <c r="BG96" s="7">
        <f t="shared" si="192"/>
        <v>0</v>
      </c>
      <c r="BH96" s="7">
        <f t="shared" si="192"/>
        <v>0</v>
      </c>
      <c r="BI96" s="7">
        <f t="shared" si="192"/>
        <v>1</v>
      </c>
      <c r="BJ96" s="7">
        <f t="shared" si="192"/>
        <v>0</v>
      </c>
      <c r="BK96" s="7">
        <f t="shared" si="192"/>
        <v>0</v>
      </c>
      <c r="BL96" s="7">
        <f t="shared" si="192"/>
        <v>0</v>
      </c>
      <c r="BM96" s="7">
        <f t="shared" si="192"/>
        <v>1</v>
      </c>
      <c r="BN96" s="7">
        <f t="shared" si="192"/>
        <v>0</v>
      </c>
      <c r="BO96" s="7">
        <f t="shared" si="192"/>
        <v>0</v>
      </c>
      <c r="BP96" s="7">
        <f t="shared" si="192"/>
        <v>0</v>
      </c>
      <c r="BQ96" s="7">
        <f t="shared" si="192"/>
        <v>0</v>
      </c>
      <c r="BR96" s="7">
        <f t="shared" si="192"/>
        <v>0</v>
      </c>
      <c r="BS96" s="7">
        <f t="shared" si="192"/>
        <v>0</v>
      </c>
      <c r="BT96" s="7">
        <f t="shared" si="192"/>
        <v>0</v>
      </c>
      <c r="BU96" s="7">
        <f t="shared" si="192"/>
        <v>0</v>
      </c>
      <c r="BV96" s="7">
        <f t="shared" si="192"/>
        <v>0</v>
      </c>
      <c r="BW96" s="7">
        <f t="shared" si="192"/>
        <v>0</v>
      </c>
      <c r="BX96" s="7">
        <f t="shared" si="192"/>
        <v>0</v>
      </c>
      <c r="BY96" s="7">
        <f t="shared" si="192"/>
        <v>0</v>
      </c>
      <c r="BZ96" s="7">
        <f t="shared" si="192"/>
        <v>0</v>
      </c>
      <c r="CA96" s="7">
        <f t="shared" si="192"/>
        <v>0</v>
      </c>
      <c r="CB96" s="7">
        <f t="shared" si="192"/>
        <v>0</v>
      </c>
      <c r="CC96" s="7">
        <f t="shared" ref="CC96:CF96" si="193">CC95</f>
        <v>1</v>
      </c>
      <c r="CD96" s="7">
        <f t="shared" si="193"/>
        <v>0</v>
      </c>
      <c r="CE96" s="7">
        <f t="shared" si="193"/>
        <v>0</v>
      </c>
      <c r="CF96" s="7">
        <f t="shared" si="193"/>
        <v>0</v>
      </c>
    </row>
    <row r="97" spans="1:84" x14ac:dyDescent="0.3">
      <c r="A97" s="7">
        <f t="shared" si="167"/>
        <v>3</v>
      </c>
      <c r="B97" s="7">
        <f t="shared" si="167"/>
        <v>2</v>
      </c>
      <c r="C97" s="7">
        <f t="shared" si="167"/>
        <v>0</v>
      </c>
      <c r="D97" s="7">
        <f t="shared" si="167"/>
        <v>1</v>
      </c>
      <c r="E97" s="7">
        <f t="shared" si="167"/>
        <v>0</v>
      </c>
      <c r="F97" s="7">
        <f t="shared" si="167"/>
        <v>0</v>
      </c>
      <c r="G97" s="7">
        <f t="shared" si="167"/>
        <v>0</v>
      </c>
      <c r="H97" s="7">
        <f t="shared" si="167"/>
        <v>0</v>
      </c>
      <c r="I97" s="7">
        <f t="shared" si="167"/>
        <v>0</v>
      </c>
      <c r="J97" s="7">
        <f t="shared" si="167"/>
        <v>3</v>
      </c>
      <c r="K97" s="7">
        <f t="shared" si="167"/>
        <v>2</v>
      </c>
      <c r="L97" s="7">
        <f t="shared" si="167"/>
        <v>0</v>
      </c>
      <c r="M97" s="7">
        <f t="shared" si="167"/>
        <v>0</v>
      </c>
      <c r="N97" s="7">
        <f t="shared" si="167"/>
        <v>0</v>
      </c>
      <c r="O97" s="7">
        <f t="shared" si="167"/>
        <v>2</v>
      </c>
      <c r="P97" s="7">
        <f t="shared" si="167"/>
        <v>0</v>
      </c>
      <c r="Q97" s="7">
        <f t="shared" ref="Q97:CB97" si="194">Q96</f>
        <v>2</v>
      </c>
      <c r="R97" s="7">
        <f t="shared" si="194"/>
        <v>0</v>
      </c>
      <c r="S97" s="7">
        <f t="shared" si="194"/>
        <v>3</v>
      </c>
      <c r="T97" s="7">
        <f t="shared" si="194"/>
        <v>0</v>
      </c>
      <c r="U97" s="7">
        <f t="shared" si="194"/>
        <v>0</v>
      </c>
      <c r="V97" s="7">
        <f t="shared" si="194"/>
        <v>2</v>
      </c>
      <c r="W97" s="7">
        <f t="shared" si="194"/>
        <v>3</v>
      </c>
      <c r="X97" s="7">
        <f t="shared" si="194"/>
        <v>0</v>
      </c>
      <c r="Y97" s="7">
        <f t="shared" si="194"/>
        <v>0</v>
      </c>
      <c r="Z97" s="7">
        <f t="shared" si="194"/>
        <v>2</v>
      </c>
      <c r="AA97" s="7">
        <f t="shared" si="194"/>
        <v>0</v>
      </c>
      <c r="AB97" s="7">
        <f t="shared" si="194"/>
        <v>0</v>
      </c>
      <c r="AC97" s="7">
        <f t="shared" si="194"/>
        <v>0</v>
      </c>
      <c r="AD97" s="7">
        <f t="shared" si="194"/>
        <v>0</v>
      </c>
      <c r="AE97" s="7">
        <f t="shared" si="194"/>
        <v>0</v>
      </c>
      <c r="AF97" s="7">
        <f t="shared" si="194"/>
        <v>0</v>
      </c>
      <c r="AG97" s="7">
        <f t="shared" si="194"/>
        <v>0</v>
      </c>
      <c r="AH97" s="7">
        <f t="shared" si="194"/>
        <v>0</v>
      </c>
      <c r="AI97" s="7">
        <f t="shared" si="194"/>
        <v>0</v>
      </c>
      <c r="AJ97" s="7">
        <f t="shared" si="194"/>
        <v>1</v>
      </c>
      <c r="AK97" s="7">
        <f t="shared" si="194"/>
        <v>0</v>
      </c>
      <c r="AL97" s="7">
        <f t="shared" si="194"/>
        <v>2</v>
      </c>
      <c r="AM97" s="7">
        <f t="shared" si="194"/>
        <v>3</v>
      </c>
      <c r="AN97" s="7">
        <f t="shared" si="194"/>
        <v>0</v>
      </c>
      <c r="AO97" s="7">
        <f t="shared" si="194"/>
        <v>0</v>
      </c>
      <c r="AP97" s="7">
        <f t="shared" si="194"/>
        <v>0</v>
      </c>
      <c r="AQ97" s="7">
        <f t="shared" si="194"/>
        <v>0</v>
      </c>
      <c r="AR97" s="7">
        <f t="shared" si="194"/>
        <v>0</v>
      </c>
      <c r="AS97" s="7">
        <f t="shared" si="194"/>
        <v>0</v>
      </c>
      <c r="AT97" s="7">
        <f t="shared" si="194"/>
        <v>0</v>
      </c>
      <c r="AU97" s="7">
        <f t="shared" si="194"/>
        <v>0</v>
      </c>
      <c r="AV97" s="7">
        <f t="shared" si="194"/>
        <v>0</v>
      </c>
      <c r="AW97" s="7">
        <f t="shared" si="194"/>
        <v>0</v>
      </c>
      <c r="AX97" s="7">
        <f t="shared" si="194"/>
        <v>0</v>
      </c>
      <c r="AY97" s="7">
        <f t="shared" si="194"/>
        <v>1</v>
      </c>
      <c r="AZ97" s="7">
        <f t="shared" si="194"/>
        <v>0</v>
      </c>
      <c r="BA97" s="7">
        <f t="shared" si="194"/>
        <v>0</v>
      </c>
      <c r="BB97" s="7">
        <f t="shared" si="194"/>
        <v>2</v>
      </c>
      <c r="BC97" s="7">
        <f t="shared" si="194"/>
        <v>0</v>
      </c>
      <c r="BD97" s="7">
        <f t="shared" si="194"/>
        <v>0</v>
      </c>
      <c r="BE97" s="7">
        <f t="shared" si="194"/>
        <v>0</v>
      </c>
      <c r="BF97" s="7">
        <f t="shared" si="194"/>
        <v>0</v>
      </c>
      <c r="BG97" s="7">
        <f t="shared" si="194"/>
        <v>0</v>
      </c>
      <c r="BH97" s="7">
        <f t="shared" si="194"/>
        <v>0</v>
      </c>
      <c r="BI97" s="7">
        <f t="shared" si="194"/>
        <v>1</v>
      </c>
      <c r="BJ97" s="7">
        <f t="shared" si="194"/>
        <v>0</v>
      </c>
      <c r="BK97" s="7">
        <f t="shared" si="194"/>
        <v>0</v>
      </c>
      <c r="BL97" s="7">
        <f t="shared" si="194"/>
        <v>0</v>
      </c>
      <c r="BM97" s="7">
        <f t="shared" si="194"/>
        <v>1</v>
      </c>
      <c r="BN97" s="7">
        <f t="shared" si="194"/>
        <v>0</v>
      </c>
      <c r="BO97" s="7">
        <f t="shared" si="194"/>
        <v>0</v>
      </c>
      <c r="BP97" s="7">
        <f t="shared" si="194"/>
        <v>0</v>
      </c>
      <c r="BQ97" s="7">
        <f t="shared" si="194"/>
        <v>0</v>
      </c>
      <c r="BR97" s="7">
        <f t="shared" si="194"/>
        <v>0</v>
      </c>
      <c r="BS97" s="7">
        <f t="shared" si="194"/>
        <v>0</v>
      </c>
      <c r="BT97" s="7">
        <f t="shared" si="194"/>
        <v>0</v>
      </c>
      <c r="BU97" s="7">
        <f t="shared" si="194"/>
        <v>0</v>
      </c>
      <c r="BV97" s="7">
        <f t="shared" si="194"/>
        <v>0</v>
      </c>
      <c r="BW97" s="7">
        <f t="shared" si="194"/>
        <v>0</v>
      </c>
      <c r="BX97" s="7">
        <f t="shared" si="194"/>
        <v>0</v>
      </c>
      <c r="BY97" s="7">
        <f t="shared" si="194"/>
        <v>0</v>
      </c>
      <c r="BZ97" s="7">
        <f t="shared" si="194"/>
        <v>0</v>
      </c>
      <c r="CA97" s="7">
        <f t="shared" si="194"/>
        <v>0</v>
      </c>
      <c r="CB97" s="7">
        <f t="shared" si="194"/>
        <v>0</v>
      </c>
      <c r="CC97" s="7">
        <f t="shared" ref="CC97:CF97" si="195">CC96</f>
        <v>1</v>
      </c>
      <c r="CD97" s="7">
        <f t="shared" si="195"/>
        <v>0</v>
      </c>
      <c r="CE97" s="7">
        <f t="shared" si="195"/>
        <v>0</v>
      </c>
      <c r="CF97" s="7">
        <f t="shared" si="195"/>
        <v>0</v>
      </c>
    </row>
    <row r="98" spans="1:84" x14ac:dyDescent="0.3">
      <c r="A98" s="7">
        <f t="shared" si="167"/>
        <v>3</v>
      </c>
      <c r="B98" s="7">
        <f t="shared" si="167"/>
        <v>2</v>
      </c>
      <c r="C98" s="7">
        <f t="shared" si="167"/>
        <v>0</v>
      </c>
      <c r="D98" s="7">
        <f t="shared" si="167"/>
        <v>1</v>
      </c>
      <c r="E98" s="7">
        <f t="shared" si="167"/>
        <v>0</v>
      </c>
      <c r="F98" s="7">
        <f t="shared" si="167"/>
        <v>0</v>
      </c>
      <c r="G98" s="7">
        <f t="shared" si="167"/>
        <v>0</v>
      </c>
      <c r="H98" s="7">
        <f t="shared" si="167"/>
        <v>0</v>
      </c>
      <c r="I98" s="7">
        <f t="shared" si="167"/>
        <v>0</v>
      </c>
      <c r="J98" s="7">
        <f t="shared" si="167"/>
        <v>3</v>
      </c>
      <c r="K98" s="7">
        <f t="shared" si="167"/>
        <v>2</v>
      </c>
      <c r="L98" s="7">
        <f t="shared" si="167"/>
        <v>0</v>
      </c>
      <c r="M98" s="7">
        <f t="shared" si="167"/>
        <v>0</v>
      </c>
      <c r="N98" s="7">
        <f t="shared" si="167"/>
        <v>0</v>
      </c>
      <c r="O98" s="7">
        <f t="shared" si="167"/>
        <v>2</v>
      </c>
      <c r="P98" s="7">
        <f t="shared" si="167"/>
        <v>0</v>
      </c>
      <c r="Q98" s="7">
        <f t="shared" ref="Q98:CB98" si="196">Q97</f>
        <v>2</v>
      </c>
      <c r="R98" s="7">
        <f t="shared" si="196"/>
        <v>0</v>
      </c>
      <c r="S98" s="7">
        <f t="shared" si="196"/>
        <v>3</v>
      </c>
      <c r="T98" s="7">
        <f t="shared" si="196"/>
        <v>0</v>
      </c>
      <c r="U98" s="7">
        <f t="shared" si="196"/>
        <v>0</v>
      </c>
      <c r="V98" s="7">
        <f t="shared" si="196"/>
        <v>2</v>
      </c>
      <c r="W98" s="7">
        <f t="shared" si="196"/>
        <v>3</v>
      </c>
      <c r="X98" s="7">
        <f t="shared" si="196"/>
        <v>0</v>
      </c>
      <c r="Y98" s="7">
        <f t="shared" si="196"/>
        <v>0</v>
      </c>
      <c r="Z98" s="7">
        <f t="shared" si="196"/>
        <v>2</v>
      </c>
      <c r="AA98" s="7">
        <f t="shared" si="196"/>
        <v>0</v>
      </c>
      <c r="AB98" s="7">
        <f t="shared" si="196"/>
        <v>0</v>
      </c>
      <c r="AC98" s="7">
        <f t="shared" si="196"/>
        <v>0</v>
      </c>
      <c r="AD98" s="7">
        <f t="shared" si="196"/>
        <v>0</v>
      </c>
      <c r="AE98" s="7">
        <f t="shared" si="196"/>
        <v>0</v>
      </c>
      <c r="AF98" s="7">
        <f t="shared" si="196"/>
        <v>0</v>
      </c>
      <c r="AG98" s="7">
        <f t="shared" si="196"/>
        <v>0</v>
      </c>
      <c r="AH98" s="7">
        <f t="shared" si="196"/>
        <v>0</v>
      </c>
      <c r="AI98" s="7">
        <f t="shared" si="196"/>
        <v>0</v>
      </c>
      <c r="AJ98" s="7">
        <f t="shared" si="196"/>
        <v>1</v>
      </c>
      <c r="AK98" s="7">
        <f t="shared" si="196"/>
        <v>0</v>
      </c>
      <c r="AL98" s="7">
        <f t="shared" si="196"/>
        <v>2</v>
      </c>
      <c r="AM98" s="7">
        <f t="shared" si="196"/>
        <v>3</v>
      </c>
      <c r="AN98" s="7">
        <f t="shared" si="196"/>
        <v>0</v>
      </c>
      <c r="AO98" s="7">
        <f t="shared" si="196"/>
        <v>0</v>
      </c>
      <c r="AP98" s="7">
        <f t="shared" si="196"/>
        <v>0</v>
      </c>
      <c r="AQ98" s="7">
        <f t="shared" si="196"/>
        <v>0</v>
      </c>
      <c r="AR98" s="7">
        <f t="shared" si="196"/>
        <v>0</v>
      </c>
      <c r="AS98" s="7">
        <f t="shared" si="196"/>
        <v>0</v>
      </c>
      <c r="AT98" s="7">
        <f t="shared" si="196"/>
        <v>0</v>
      </c>
      <c r="AU98" s="7">
        <f t="shared" si="196"/>
        <v>0</v>
      </c>
      <c r="AV98" s="7">
        <f t="shared" si="196"/>
        <v>0</v>
      </c>
      <c r="AW98" s="7">
        <f t="shared" si="196"/>
        <v>0</v>
      </c>
      <c r="AX98" s="7">
        <f t="shared" si="196"/>
        <v>0</v>
      </c>
      <c r="AY98" s="7">
        <f t="shared" si="196"/>
        <v>1</v>
      </c>
      <c r="AZ98" s="7">
        <f t="shared" si="196"/>
        <v>0</v>
      </c>
      <c r="BA98" s="7">
        <f t="shared" si="196"/>
        <v>0</v>
      </c>
      <c r="BB98" s="7">
        <f t="shared" si="196"/>
        <v>2</v>
      </c>
      <c r="BC98" s="7">
        <f t="shared" si="196"/>
        <v>0</v>
      </c>
      <c r="BD98" s="7">
        <f t="shared" si="196"/>
        <v>0</v>
      </c>
      <c r="BE98" s="7">
        <f t="shared" si="196"/>
        <v>0</v>
      </c>
      <c r="BF98" s="7">
        <f t="shared" si="196"/>
        <v>0</v>
      </c>
      <c r="BG98" s="7">
        <f t="shared" si="196"/>
        <v>0</v>
      </c>
      <c r="BH98" s="7">
        <f t="shared" si="196"/>
        <v>0</v>
      </c>
      <c r="BI98" s="7">
        <f t="shared" si="196"/>
        <v>1</v>
      </c>
      <c r="BJ98" s="7">
        <f t="shared" si="196"/>
        <v>0</v>
      </c>
      <c r="BK98" s="7">
        <f t="shared" si="196"/>
        <v>0</v>
      </c>
      <c r="BL98" s="7">
        <f t="shared" si="196"/>
        <v>0</v>
      </c>
      <c r="BM98" s="7">
        <f t="shared" si="196"/>
        <v>1</v>
      </c>
      <c r="BN98" s="7">
        <f t="shared" si="196"/>
        <v>0</v>
      </c>
      <c r="BO98" s="7">
        <f t="shared" si="196"/>
        <v>0</v>
      </c>
      <c r="BP98" s="7">
        <f t="shared" si="196"/>
        <v>0</v>
      </c>
      <c r="BQ98" s="7">
        <f t="shared" si="196"/>
        <v>0</v>
      </c>
      <c r="BR98" s="7">
        <f t="shared" si="196"/>
        <v>0</v>
      </c>
      <c r="BS98" s="7">
        <f t="shared" si="196"/>
        <v>0</v>
      </c>
      <c r="BT98" s="7">
        <f t="shared" si="196"/>
        <v>0</v>
      </c>
      <c r="BU98" s="7">
        <f t="shared" si="196"/>
        <v>0</v>
      </c>
      <c r="BV98" s="7">
        <f t="shared" si="196"/>
        <v>0</v>
      </c>
      <c r="BW98" s="7">
        <f t="shared" si="196"/>
        <v>0</v>
      </c>
      <c r="BX98" s="7">
        <f t="shared" si="196"/>
        <v>0</v>
      </c>
      <c r="BY98" s="7">
        <f t="shared" si="196"/>
        <v>0</v>
      </c>
      <c r="BZ98" s="7">
        <f t="shared" si="196"/>
        <v>0</v>
      </c>
      <c r="CA98" s="7">
        <f t="shared" si="196"/>
        <v>0</v>
      </c>
      <c r="CB98" s="7">
        <f t="shared" si="196"/>
        <v>0</v>
      </c>
      <c r="CC98" s="7">
        <f t="shared" ref="CC98:CF98" si="197">CC97</f>
        <v>1</v>
      </c>
      <c r="CD98" s="7">
        <f t="shared" si="197"/>
        <v>0</v>
      </c>
      <c r="CE98" s="7">
        <f t="shared" si="197"/>
        <v>0</v>
      </c>
      <c r="CF98" s="7">
        <f t="shared" si="197"/>
        <v>0</v>
      </c>
    </row>
    <row r="99" spans="1:84" x14ac:dyDescent="0.3">
      <c r="A99" s="7">
        <f t="shared" si="167"/>
        <v>3</v>
      </c>
      <c r="B99" s="7">
        <f t="shared" si="167"/>
        <v>2</v>
      </c>
      <c r="C99" s="7">
        <f t="shared" si="167"/>
        <v>0</v>
      </c>
      <c r="D99" s="7">
        <f t="shared" si="167"/>
        <v>1</v>
      </c>
      <c r="E99" s="7">
        <f t="shared" si="167"/>
        <v>0</v>
      </c>
      <c r="F99" s="7">
        <f t="shared" si="167"/>
        <v>0</v>
      </c>
      <c r="G99" s="7">
        <f t="shared" si="167"/>
        <v>0</v>
      </c>
      <c r="H99" s="7">
        <f t="shared" si="167"/>
        <v>0</v>
      </c>
      <c r="I99" s="7">
        <f t="shared" si="167"/>
        <v>0</v>
      </c>
      <c r="J99" s="7">
        <f t="shared" si="167"/>
        <v>3</v>
      </c>
      <c r="K99" s="7">
        <f t="shared" si="167"/>
        <v>2</v>
      </c>
      <c r="L99" s="7">
        <f t="shared" si="167"/>
        <v>0</v>
      </c>
      <c r="M99" s="7">
        <f t="shared" si="167"/>
        <v>0</v>
      </c>
      <c r="N99" s="7">
        <f t="shared" si="167"/>
        <v>0</v>
      </c>
      <c r="O99" s="7">
        <f t="shared" si="167"/>
        <v>2</v>
      </c>
      <c r="P99" s="7">
        <f t="shared" ref="P99:CA99" si="198">P98</f>
        <v>0</v>
      </c>
      <c r="Q99" s="7">
        <f t="shared" si="198"/>
        <v>2</v>
      </c>
      <c r="R99" s="7">
        <f t="shared" si="198"/>
        <v>0</v>
      </c>
      <c r="S99" s="7">
        <f t="shared" si="198"/>
        <v>3</v>
      </c>
      <c r="T99" s="7">
        <f t="shared" si="198"/>
        <v>0</v>
      </c>
      <c r="U99" s="7">
        <f t="shared" si="198"/>
        <v>0</v>
      </c>
      <c r="V99" s="7">
        <f t="shared" si="198"/>
        <v>2</v>
      </c>
      <c r="W99" s="7">
        <f t="shared" si="198"/>
        <v>3</v>
      </c>
      <c r="X99" s="7">
        <f t="shared" si="198"/>
        <v>0</v>
      </c>
      <c r="Y99" s="7">
        <f t="shared" si="198"/>
        <v>0</v>
      </c>
      <c r="Z99" s="7">
        <f t="shared" si="198"/>
        <v>2</v>
      </c>
      <c r="AA99" s="7">
        <f t="shared" si="198"/>
        <v>0</v>
      </c>
      <c r="AB99" s="7">
        <f t="shared" si="198"/>
        <v>0</v>
      </c>
      <c r="AC99" s="7">
        <f t="shared" si="198"/>
        <v>0</v>
      </c>
      <c r="AD99" s="7">
        <f t="shared" si="198"/>
        <v>0</v>
      </c>
      <c r="AE99" s="7">
        <f t="shared" si="198"/>
        <v>0</v>
      </c>
      <c r="AF99" s="7">
        <f t="shared" si="198"/>
        <v>0</v>
      </c>
      <c r="AG99" s="7">
        <f t="shared" si="198"/>
        <v>0</v>
      </c>
      <c r="AH99" s="7">
        <f t="shared" si="198"/>
        <v>0</v>
      </c>
      <c r="AI99" s="7">
        <f t="shared" si="198"/>
        <v>0</v>
      </c>
      <c r="AJ99" s="7">
        <f t="shared" si="198"/>
        <v>1</v>
      </c>
      <c r="AK99" s="7">
        <f t="shared" si="198"/>
        <v>0</v>
      </c>
      <c r="AL99" s="7">
        <f t="shared" si="198"/>
        <v>2</v>
      </c>
      <c r="AM99" s="7">
        <f t="shared" si="198"/>
        <v>3</v>
      </c>
      <c r="AN99" s="7">
        <f t="shared" si="198"/>
        <v>0</v>
      </c>
      <c r="AO99" s="7">
        <f t="shared" si="198"/>
        <v>0</v>
      </c>
      <c r="AP99" s="7">
        <f t="shared" si="198"/>
        <v>0</v>
      </c>
      <c r="AQ99" s="7">
        <f t="shared" si="198"/>
        <v>0</v>
      </c>
      <c r="AR99" s="7">
        <f t="shared" si="198"/>
        <v>0</v>
      </c>
      <c r="AS99" s="7">
        <f t="shared" si="198"/>
        <v>0</v>
      </c>
      <c r="AT99" s="7">
        <f t="shared" si="198"/>
        <v>0</v>
      </c>
      <c r="AU99" s="7">
        <f t="shared" si="198"/>
        <v>0</v>
      </c>
      <c r="AV99" s="7">
        <f t="shared" si="198"/>
        <v>0</v>
      </c>
      <c r="AW99" s="7">
        <f t="shared" si="198"/>
        <v>0</v>
      </c>
      <c r="AX99" s="7">
        <f t="shared" si="198"/>
        <v>0</v>
      </c>
      <c r="AY99" s="7">
        <f t="shared" si="198"/>
        <v>1</v>
      </c>
      <c r="AZ99" s="7">
        <f t="shared" si="198"/>
        <v>0</v>
      </c>
      <c r="BA99" s="7">
        <f t="shared" si="198"/>
        <v>0</v>
      </c>
      <c r="BB99" s="7">
        <f t="shared" si="198"/>
        <v>2</v>
      </c>
      <c r="BC99" s="7">
        <f t="shared" si="198"/>
        <v>0</v>
      </c>
      <c r="BD99" s="7">
        <f t="shared" si="198"/>
        <v>0</v>
      </c>
      <c r="BE99" s="7">
        <f t="shared" si="198"/>
        <v>0</v>
      </c>
      <c r="BF99" s="7">
        <f t="shared" si="198"/>
        <v>0</v>
      </c>
      <c r="BG99" s="7">
        <f t="shared" si="198"/>
        <v>0</v>
      </c>
      <c r="BH99" s="7">
        <f t="shared" si="198"/>
        <v>0</v>
      </c>
      <c r="BI99" s="7">
        <f t="shared" si="198"/>
        <v>1</v>
      </c>
      <c r="BJ99" s="7">
        <f t="shared" si="198"/>
        <v>0</v>
      </c>
      <c r="BK99" s="7">
        <f t="shared" si="198"/>
        <v>0</v>
      </c>
      <c r="BL99" s="7">
        <f t="shared" si="198"/>
        <v>0</v>
      </c>
      <c r="BM99" s="7">
        <f t="shared" si="198"/>
        <v>1</v>
      </c>
      <c r="BN99" s="7">
        <f t="shared" si="198"/>
        <v>0</v>
      </c>
      <c r="BO99" s="7">
        <f t="shared" si="198"/>
        <v>0</v>
      </c>
      <c r="BP99" s="7">
        <f t="shared" si="198"/>
        <v>0</v>
      </c>
      <c r="BQ99" s="7">
        <f t="shared" si="198"/>
        <v>0</v>
      </c>
      <c r="BR99" s="7">
        <f t="shared" si="198"/>
        <v>0</v>
      </c>
      <c r="BS99" s="7">
        <f t="shared" si="198"/>
        <v>0</v>
      </c>
      <c r="BT99" s="7">
        <f t="shared" si="198"/>
        <v>0</v>
      </c>
      <c r="BU99" s="7">
        <f t="shared" si="198"/>
        <v>0</v>
      </c>
      <c r="BV99" s="7">
        <f t="shared" si="198"/>
        <v>0</v>
      </c>
      <c r="BW99" s="7">
        <f t="shared" si="198"/>
        <v>0</v>
      </c>
      <c r="BX99" s="7">
        <f t="shared" si="198"/>
        <v>0</v>
      </c>
      <c r="BY99" s="7">
        <f t="shared" si="198"/>
        <v>0</v>
      </c>
      <c r="BZ99" s="7">
        <f t="shared" si="198"/>
        <v>0</v>
      </c>
      <c r="CA99" s="7">
        <f t="shared" si="198"/>
        <v>0</v>
      </c>
      <c r="CB99" s="7">
        <f t="shared" ref="CB99:CF99" si="199">CB98</f>
        <v>0</v>
      </c>
      <c r="CC99" s="7">
        <f t="shared" si="199"/>
        <v>1</v>
      </c>
      <c r="CD99" s="7">
        <f t="shared" si="199"/>
        <v>0</v>
      </c>
      <c r="CE99" s="7">
        <f t="shared" si="199"/>
        <v>0</v>
      </c>
      <c r="CF99" s="7">
        <f t="shared" si="199"/>
        <v>0</v>
      </c>
    </row>
    <row r="100" spans="1:84" x14ac:dyDescent="0.3">
      <c r="A100" s="7">
        <f t="shared" ref="A100:P109" si="200">A99</f>
        <v>3</v>
      </c>
      <c r="B100" s="7">
        <f t="shared" si="200"/>
        <v>2</v>
      </c>
      <c r="C100" s="7">
        <f t="shared" si="200"/>
        <v>0</v>
      </c>
      <c r="D100" s="7">
        <f t="shared" si="200"/>
        <v>1</v>
      </c>
      <c r="E100" s="7">
        <f t="shared" si="200"/>
        <v>0</v>
      </c>
      <c r="F100" s="7">
        <f t="shared" si="200"/>
        <v>0</v>
      </c>
      <c r="G100" s="7">
        <f t="shared" si="200"/>
        <v>0</v>
      </c>
      <c r="H100" s="7">
        <f t="shared" si="200"/>
        <v>0</v>
      </c>
      <c r="I100" s="7">
        <f t="shared" si="200"/>
        <v>0</v>
      </c>
      <c r="J100" s="7">
        <f t="shared" si="200"/>
        <v>3</v>
      </c>
      <c r="K100" s="7">
        <f t="shared" si="200"/>
        <v>2</v>
      </c>
      <c r="L100" s="7">
        <f t="shared" si="200"/>
        <v>0</v>
      </c>
      <c r="M100" s="7">
        <f t="shared" si="200"/>
        <v>0</v>
      </c>
      <c r="N100" s="7">
        <f t="shared" si="200"/>
        <v>0</v>
      </c>
      <c r="O100" s="7">
        <f t="shared" si="200"/>
        <v>2</v>
      </c>
      <c r="P100" s="7">
        <f t="shared" si="200"/>
        <v>0</v>
      </c>
      <c r="Q100" s="7">
        <f t="shared" ref="Q100:CB100" si="201">Q99</f>
        <v>2</v>
      </c>
      <c r="R100" s="7">
        <f t="shared" si="201"/>
        <v>0</v>
      </c>
      <c r="S100" s="7">
        <f t="shared" si="201"/>
        <v>3</v>
      </c>
      <c r="T100" s="7">
        <f t="shared" si="201"/>
        <v>0</v>
      </c>
      <c r="U100" s="7">
        <f t="shared" si="201"/>
        <v>0</v>
      </c>
      <c r="V100" s="7">
        <f t="shared" si="201"/>
        <v>2</v>
      </c>
      <c r="W100" s="7">
        <f t="shared" si="201"/>
        <v>3</v>
      </c>
      <c r="X100" s="7">
        <f t="shared" si="201"/>
        <v>0</v>
      </c>
      <c r="Y100" s="7">
        <f t="shared" si="201"/>
        <v>0</v>
      </c>
      <c r="Z100" s="7">
        <f t="shared" si="201"/>
        <v>2</v>
      </c>
      <c r="AA100" s="7">
        <f t="shared" si="201"/>
        <v>0</v>
      </c>
      <c r="AB100" s="7">
        <f t="shared" si="201"/>
        <v>0</v>
      </c>
      <c r="AC100" s="7">
        <f t="shared" si="201"/>
        <v>0</v>
      </c>
      <c r="AD100" s="7">
        <f t="shared" si="201"/>
        <v>0</v>
      </c>
      <c r="AE100" s="7">
        <f t="shared" si="201"/>
        <v>0</v>
      </c>
      <c r="AF100" s="7">
        <f t="shared" si="201"/>
        <v>0</v>
      </c>
      <c r="AG100" s="7">
        <f t="shared" si="201"/>
        <v>0</v>
      </c>
      <c r="AH100" s="7">
        <f t="shared" si="201"/>
        <v>0</v>
      </c>
      <c r="AI100" s="7">
        <f t="shared" si="201"/>
        <v>0</v>
      </c>
      <c r="AJ100" s="7">
        <f t="shared" si="201"/>
        <v>1</v>
      </c>
      <c r="AK100" s="7">
        <f t="shared" si="201"/>
        <v>0</v>
      </c>
      <c r="AL100" s="7">
        <f t="shared" si="201"/>
        <v>2</v>
      </c>
      <c r="AM100" s="7">
        <f t="shared" si="201"/>
        <v>3</v>
      </c>
      <c r="AN100" s="7">
        <f t="shared" si="201"/>
        <v>0</v>
      </c>
      <c r="AO100" s="7">
        <f t="shared" si="201"/>
        <v>0</v>
      </c>
      <c r="AP100" s="7">
        <f t="shared" si="201"/>
        <v>0</v>
      </c>
      <c r="AQ100" s="7">
        <f t="shared" si="201"/>
        <v>0</v>
      </c>
      <c r="AR100" s="7">
        <f t="shared" si="201"/>
        <v>0</v>
      </c>
      <c r="AS100" s="7">
        <f t="shared" si="201"/>
        <v>0</v>
      </c>
      <c r="AT100" s="7">
        <f t="shared" si="201"/>
        <v>0</v>
      </c>
      <c r="AU100" s="7">
        <f t="shared" si="201"/>
        <v>0</v>
      </c>
      <c r="AV100" s="7">
        <f t="shared" si="201"/>
        <v>0</v>
      </c>
      <c r="AW100" s="7">
        <f t="shared" si="201"/>
        <v>0</v>
      </c>
      <c r="AX100" s="7">
        <f t="shared" si="201"/>
        <v>0</v>
      </c>
      <c r="AY100" s="7">
        <f t="shared" si="201"/>
        <v>1</v>
      </c>
      <c r="AZ100" s="7">
        <f t="shared" si="201"/>
        <v>0</v>
      </c>
      <c r="BA100" s="7">
        <f t="shared" si="201"/>
        <v>0</v>
      </c>
      <c r="BB100" s="7">
        <f t="shared" si="201"/>
        <v>2</v>
      </c>
      <c r="BC100" s="7">
        <f t="shared" si="201"/>
        <v>0</v>
      </c>
      <c r="BD100" s="7">
        <f t="shared" si="201"/>
        <v>0</v>
      </c>
      <c r="BE100" s="7">
        <f t="shared" si="201"/>
        <v>0</v>
      </c>
      <c r="BF100" s="7">
        <f t="shared" si="201"/>
        <v>0</v>
      </c>
      <c r="BG100" s="7">
        <f t="shared" si="201"/>
        <v>0</v>
      </c>
      <c r="BH100" s="7">
        <f t="shared" si="201"/>
        <v>0</v>
      </c>
      <c r="BI100" s="7">
        <f t="shared" si="201"/>
        <v>1</v>
      </c>
      <c r="BJ100" s="7">
        <f t="shared" si="201"/>
        <v>0</v>
      </c>
      <c r="BK100" s="7">
        <f t="shared" si="201"/>
        <v>0</v>
      </c>
      <c r="BL100" s="7">
        <f t="shared" si="201"/>
        <v>0</v>
      </c>
      <c r="BM100" s="7">
        <f t="shared" si="201"/>
        <v>1</v>
      </c>
      <c r="BN100" s="7">
        <f t="shared" si="201"/>
        <v>0</v>
      </c>
      <c r="BO100" s="7">
        <f t="shared" si="201"/>
        <v>0</v>
      </c>
      <c r="BP100" s="7">
        <f t="shared" si="201"/>
        <v>0</v>
      </c>
      <c r="BQ100" s="7">
        <f t="shared" si="201"/>
        <v>0</v>
      </c>
      <c r="BR100" s="7">
        <f t="shared" si="201"/>
        <v>0</v>
      </c>
      <c r="BS100" s="7">
        <f t="shared" si="201"/>
        <v>0</v>
      </c>
      <c r="BT100" s="7">
        <f t="shared" si="201"/>
        <v>0</v>
      </c>
      <c r="BU100" s="7">
        <f t="shared" si="201"/>
        <v>0</v>
      </c>
      <c r="BV100" s="7">
        <f t="shared" si="201"/>
        <v>0</v>
      </c>
      <c r="BW100" s="7">
        <f t="shared" si="201"/>
        <v>0</v>
      </c>
      <c r="BX100" s="7">
        <f t="shared" si="201"/>
        <v>0</v>
      </c>
      <c r="BY100" s="7">
        <f t="shared" si="201"/>
        <v>0</v>
      </c>
      <c r="BZ100" s="7">
        <f t="shared" si="201"/>
        <v>0</v>
      </c>
      <c r="CA100" s="7">
        <f t="shared" si="201"/>
        <v>0</v>
      </c>
      <c r="CB100" s="7">
        <f t="shared" si="201"/>
        <v>0</v>
      </c>
      <c r="CC100" s="7">
        <f t="shared" ref="CC100:CF100" si="202">CC99</f>
        <v>1</v>
      </c>
      <c r="CD100" s="7">
        <f t="shared" si="202"/>
        <v>0</v>
      </c>
      <c r="CE100" s="7">
        <f t="shared" si="202"/>
        <v>0</v>
      </c>
      <c r="CF100" s="7">
        <f t="shared" si="202"/>
        <v>0</v>
      </c>
    </row>
    <row r="101" spans="1:84" x14ac:dyDescent="0.3">
      <c r="A101" s="7">
        <f t="shared" si="200"/>
        <v>3</v>
      </c>
      <c r="B101" s="7">
        <f t="shared" si="200"/>
        <v>2</v>
      </c>
      <c r="C101" s="7">
        <f t="shared" si="200"/>
        <v>0</v>
      </c>
      <c r="D101" s="7">
        <f t="shared" si="200"/>
        <v>1</v>
      </c>
      <c r="E101" s="7">
        <f t="shared" si="200"/>
        <v>0</v>
      </c>
      <c r="F101" s="7">
        <f t="shared" si="200"/>
        <v>0</v>
      </c>
      <c r="G101" s="7">
        <f t="shared" si="200"/>
        <v>0</v>
      </c>
      <c r="H101" s="7">
        <f t="shared" si="200"/>
        <v>0</v>
      </c>
      <c r="I101" s="7">
        <f t="shared" si="200"/>
        <v>0</v>
      </c>
      <c r="J101" s="7">
        <f t="shared" si="200"/>
        <v>3</v>
      </c>
      <c r="K101" s="7">
        <f t="shared" si="200"/>
        <v>2</v>
      </c>
      <c r="L101" s="7">
        <f t="shared" si="200"/>
        <v>0</v>
      </c>
      <c r="M101" s="7">
        <f t="shared" si="200"/>
        <v>0</v>
      </c>
      <c r="N101" s="7">
        <f t="shared" si="200"/>
        <v>0</v>
      </c>
      <c r="O101" s="7">
        <f t="shared" si="200"/>
        <v>2</v>
      </c>
      <c r="P101" s="7">
        <f t="shared" si="200"/>
        <v>0</v>
      </c>
      <c r="Q101" s="7">
        <f t="shared" ref="Q101:CB101" si="203">Q100</f>
        <v>2</v>
      </c>
      <c r="R101" s="7">
        <f t="shared" si="203"/>
        <v>0</v>
      </c>
      <c r="S101" s="7">
        <f t="shared" si="203"/>
        <v>3</v>
      </c>
      <c r="T101" s="7">
        <f t="shared" si="203"/>
        <v>0</v>
      </c>
      <c r="U101" s="7">
        <f t="shared" si="203"/>
        <v>0</v>
      </c>
      <c r="V101" s="7">
        <f t="shared" si="203"/>
        <v>2</v>
      </c>
      <c r="W101" s="7">
        <f t="shared" si="203"/>
        <v>3</v>
      </c>
      <c r="X101" s="7">
        <f t="shared" si="203"/>
        <v>0</v>
      </c>
      <c r="Y101" s="7">
        <f t="shared" si="203"/>
        <v>0</v>
      </c>
      <c r="Z101" s="7">
        <f t="shared" si="203"/>
        <v>2</v>
      </c>
      <c r="AA101" s="7">
        <f t="shared" si="203"/>
        <v>0</v>
      </c>
      <c r="AB101" s="7">
        <f t="shared" si="203"/>
        <v>0</v>
      </c>
      <c r="AC101" s="7">
        <f t="shared" si="203"/>
        <v>0</v>
      </c>
      <c r="AD101" s="7">
        <f t="shared" si="203"/>
        <v>0</v>
      </c>
      <c r="AE101" s="7">
        <f t="shared" si="203"/>
        <v>0</v>
      </c>
      <c r="AF101" s="7">
        <f t="shared" si="203"/>
        <v>0</v>
      </c>
      <c r="AG101" s="7">
        <f t="shared" si="203"/>
        <v>0</v>
      </c>
      <c r="AH101" s="7">
        <f t="shared" si="203"/>
        <v>0</v>
      </c>
      <c r="AI101" s="7">
        <f t="shared" si="203"/>
        <v>0</v>
      </c>
      <c r="AJ101" s="7">
        <f t="shared" si="203"/>
        <v>1</v>
      </c>
      <c r="AK101" s="7">
        <f t="shared" si="203"/>
        <v>0</v>
      </c>
      <c r="AL101" s="7">
        <f t="shared" si="203"/>
        <v>2</v>
      </c>
      <c r="AM101" s="7">
        <f t="shared" si="203"/>
        <v>3</v>
      </c>
      <c r="AN101" s="7">
        <f t="shared" si="203"/>
        <v>0</v>
      </c>
      <c r="AO101" s="7">
        <f t="shared" si="203"/>
        <v>0</v>
      </c>
      <c r="AP101" s="7">
        <f t="shared" si="203"/>
        <v>0</v>
      </c>
      <c r="AQ101" s="7">
        <f t="shared" si="203"/>
        <v>0</v>
      </c>
      <c r="AR101" s="7">
        <f t="shared" si="203"/>
        <v>0</v>
      </c>
      <c r="AS101" s="7">
        <f t="shared" si="203"/>
        <v>0</v>
      </c>
      <c r="AT101" s="7">
        <f t="shared" si="203"/>
        <v>0</v>
      </c>
      <c r="AU101" s="7">
        <f t="shared" si="203"/>
        <v>0</v>
      </c>
      <c r="AV101" s="7">
        <f t="shared" si="203"/>
        <v>0</v>
      </c>
      <c r="AW101" s="7">
        <f t="shared" si="203"/>
        <v>0</v>
      </c>
      <c r="AX101" s="7">
        <f t="shared" si="203"/>
        <v>0</v>
      </c>
      <c r="AY101" s="7">
        <f t="shared" si="203"/>
        <v>1</v>
      </c>
      <c r="AZ101" s="7">
        <f t="shared" si="203"/>
        <v>0</v>
      </c>
      <c r="BA101" s="7">
        <f t="shared" si="203"/>
        <v>0</v>
      </c>
      <c r="BB101" s="7">
        <f t="shared" si="203"/>
        <v>2</v>
      </c>
      <c r="BC101" s="7">
        <f t="shared" si="203"/>
        <v>0</v>
      </c>
      <c r="BD101" s="7">
        <f t="shared" si="203"/>
        <v>0</v>
      </c>
      <c r="BE101" s="7">
        <f t="shared" si="203"/>
        <v>0</v>
      </c>
      <c r="BF101" s="7">
        <f t="shared" si="203"/>
        <v>0</v>
      </c>
      <c r="BG101" s="7">
        <f t="shared" si="203"/>
        <v>0</v>
      </c>
      <c r="BH101" s="7">
        <f t="shared" si="203"/>
        <v>0</v>
      </c>
      <c r="BI101" s="7">
        <f t="shared" si="203"/>
        <v>1</v>
      </c>
      <c r="BJ101" s="7">
        <f t="shared" si="203"/>
        <v>0</v>
      </c>
      <c r="BK101" s="7">
        <f t="shared" si="203"/>
        <v>0</v>
      </c>
      <c r="BL101" s="7">
        <f t="shared" si="203"/>
        <v>0</v>
      </c>
      <c r="BM101" s="7">
        <f t="shared" si="203"/>
        <v>1</v>
      </c>
      <c r="BN101" s="7">
        <f t="shared" si="203"/>
        <v>0</v>
      </c>
      <c r="BO101" s="7">
        <f t="shared" si="203"/>
        <v>0</v>
      </c>
      <c r="BP101" s="7">
        <f t="shared" si="203"/>
        <v>0</v>
      </c>
      <c r="BQ101" s="7">
        <f t="shared" si="203"/>
        <v>0</v>
      </c>
      <c r="BR101" s="7">
        <f t="shared" si="203"/>
        <v>0</v>
      </c>
      <c r="BS101" s="7">
        <f t="shared" si="203"/>
        <v>0</v>
      </c>
      <c r="BT101" s="7">
        <f t="shared" si="203"/>
        <v>0</v>
      </c>
      <c r="BU101" s="7">
        <f t="shared" si="203"/>
        <v>0</v>
      </c>
      <c r="BV101" s="7">
        <f t="shared" si="203"/>
        <v>0</v>
      </c>
      <c r="BW101" s="7">
        <f t="shared" si="203"/>
        <v>0</v>
      </c>
      <c r="BX101" s="7">
        <f t="shared" si="203"/>
        <v>0</v>
      </c>
      <c r="BY101" s="7">
        <f t="shared" si="203"/>
        <v>0</v>
      </c>
      <c r="BZ101" s="7">
        <f t="shared" si="203"/>
        <v>0</v>
      </c>
      <c r="CA101" s="7">
        <f t="shared" si="203"/>
        <v>0</v>
      </c>
      <c r="CB101" s="7">
        <f t="shared" si="203"/>
        <v>0</v>
      </c>
      <c r="CC101" s="7">
        <f t="shared" ref="CC101:CF101" si="204">CC100</f>
        <v>1</v>
      </c>
      <c r="CD101" s="7">
        <f t="shared" si="204"/>
        <v>0</v>
      </c>
      <c r="CE101" s="7">
        <f t="shared" si="204"/>
        <v>0</v>
      </c>
      <c r="CF101" s="7">
        <f t="shared" si="204"/>
        <v>0</v>
      </c>
    </row>
    <row r="102" spans="1:84" x14ac:dyDescent="0.3">
      <c r="A102" s="7">
        <f t="shared" si="200"/>
        <v>3</v>
      </c>
      <c r="B102" s="7">
        <f t="shared" si="200"/>
        <v>2</v>
      </c>
      <c r="C102" s="7">
        <f t="shared" si="200"/>
        <v>0</v>
      </c>
      <c r="D102" s="7">
        <f t="shared" si="200"/>
        <v>1</v>
      </c>
      <c r="E102" s="7">
        <f t="shared" si="200"/>
        <v>0</v>
      </c>
      <c r="F102" s="7">
        <f t="shared" si="200"/>
        <v>0</v>
      </c>
      <c r="G102" s="7">
        <f t="shared" si="200"/>
        <v>0</v>
      </c>
      <c r="H102" s="7">
        <f t="shared" si="200"/>
        <v>0</v>
      </c>
      <c r="I102" s="7">
        <f t="shared" si="200"/>
        <v>0</v>
      </c>
      <c r="J102" s="7">
        <f t="shared" si="200"/>
        <v>3</v>
      </c>
      <c r="K102" s="7">
        <f t="shared" si="200"/>
        <v>2</v>
      </c>
      <c r="L102" s="7">
        <f t="shared" si="200"/>
        <v>0</v>
      </c>
      <c r="M102" s="7">
        <f t="shared" si="200"/>
        <v>0</v>
      </c>
      <c r="N102" s="7">
        <f t="shared" si="200"/>
        <v>0</v>
      </c>
      <c r="O102" s="7">
        <f t="shared" si="200"/>
        <v>2</v>
      </c>
      <c r="P102" s="7">
        <f t="shared" si="200"/>
        <v>0</v>
      </c>
      <c r="Q102" s="7">
        <f t="shared" ref="Q102:CB102" si="205">Q101</f>
        <v>2</v>
      </c>
      <c r="R102" s="7">
        <f t="shared" si="205"/>
        <v>0</v>
      </c>
      <c r="S102" s="7">
        <f t="shared" si="205"/>
        <v>3</v>
      </c>
      <c r="T102" s="7">
        <f t="shared" si="205"/>
        <v>0</v>
      </c>
      <c r="U102" s="7">
        <f t="shared" si="205"/>
        <v>0</v>
      </c>
      <c r="V102" s="7">
        <f t="shared" si="205"/>
        <v>2</v>
      </c>
      <c r="W102" s="7">
        <f t="shared" si="205"/>
        <v>3</v>
      </c>
      <c r="X102" s="7">
        <f t="shared" si="205"/>
        <v>0</v>
      </c>
      <c r="Y102" s="7">
        <f t="shared" si="205"/>
        <v>0</v>
      </c>
      <c r="Z102" s="7">
        <f t="shared" si="205"/>
        <v>2</v>
      </c>
      <c r="AA102" s="7">
        <f t="shared" si="205"/>
        <v>0</v>
      </c>
      <c r="AB102" s="7">
        <f t="shared" si="205"/>
        <v>0</v>
      </c>
      <c r="AC102" s="7">
        <f t="shared" si="205"/>
        <v>0</v>
      </c>
      <c r="AD102" s="7">
        <f t="shared" si="205"/>
        <v>0</v>
      </c>
      <c r="AE102" s="7">
        <f t="shared" si="205"/>
        <v>0</v>
      </c>
      <c r="AF102" s="7">
        <f t="shared" si="205"/>
        <v>0</v>
      </c>
      <c r="AG102" s="7">
        <f t="shared" si="205"/>
        <v>0</v>
      </c>
      <c r="AH102" s="7">
        <f t="shared" si="205"/>
        <v>0</v>
      </c>
      <c r="AI102" s="7">
        <f t="shared" si="205"/>
        <v>0</v>
      </c>
      <c r="AJ102" s="7">
        <f t="shared" si="205"/>
        <v>1</v>
      </c>
      <c r="AK102" s="7">
        <f t="shared" si="205"/>
        <v>0</v>
      </c>
      <c r="AL102" s="7">
        <f t="shared" si="205"/>
        <v>2</v>
      </c>
      <c r="AM102" s="7">
        <f t="shared" si="205"/>
        <v>3</v>
      </c>
      <c r="AN102" s="7">
        <f t="shared" si="205"/>
        <v>0</v>
      </c>
      <c r="AO102" s="7">
        <f t="shared" si="205"/>
        <v>0</v>
      </c>
      <c r="AP102" s="7">
        <f t="shared" si="205"/>
        <v>0</v>
      </c>
      <c r="AQ102" s="7">
        <f t="shared" si="205"/>
        <v>0</v>
      </c>
      <c r="AR102" s="7">
        <f t="shared" si="205"/>
        <v>0</v>
      </c>
      <c r="AS102" s="7">
        <f t="shared" si="205"/>
        <v>0</v>
      </c>
      <c r="AT102" s="7">
        <f t="shared" si="205"/>
        <v>0</v>
      </c>
      <c r="AU102" s="7">
        <f t="shared" si="205"/>
        <v>0</v>
      </c>
      <c r="AV102" s="7">
        <f t="shared" si="205"/>
        <v>0</v>
      </c>
      <c r="AW102" s="7">
        <f t="shared" si="205"/>
        <v>0</v>
      </c>
      <c r="AX102" s="7">
        <f t="shared" si="205"/>
        <v>0</v>
      </c>
      <c r="AY102" s="7">
        <f t="shared" si="205"/>
        <v>1</v>
      </c>
      <c r="AZ102" s="7">
        <f t="shared" si="205"/>
        <v>0</v>
      </c>
      <c r="BA102" s="7">
        <f t="shared" si="205"/>
        <v>0</v>
      </c>
      <c r="BB102" s="7">
        <f t="shared" si="205"/>
        <v>2</v>
      </c>
      <c r="BC102" s="7">
        <f t="shared" si="205"/>
        <v>0</v>
      </c>
      <c r="BD102" s="7">
        <f t="shared" si="205"/>
        <v>0</v>
      </c>
      <c r="BE102" s="7">
        <f t="shared" si="205"/>
        <v>0</v>
      </c>
      <c r="BF102" s="7">
        <f t="shared" si="205"/>
        <v>0</v>
      </c>
      <c r="BG102" s="7">
        <f t="shared" si="205"/>
        <v>0</v>
      </c>
      <c r="BH102" s="7">
        <f t="shared" si="205"/>
        <v>0</v>
      </c>
      <c r="BI102" s="7">
        <f t="shared" si="205"/>
        <v>1</v>
      </c>
      <c r="BJ102" s="7">
        <f t="shared" si="205"/>
        <v>0</v>
      </c>
      <c r="BK102" s="7">
        <f t="shared" si="205"/>
        <v>0</v>
      </c>
      <c r="BL102" s="7">
        <f t="shared" si="205"/>
        <v>0</v>
      </c>
      <c r="BM102" s="7">
        <f t="shared" si="205"/>
        <v>1</v>
      </c>
      <c r="BN102" s="7">
        <f t="shared" si="205"/>
        <v>0</v>
      </c>
      <c r="BO102" s="7">
        <f t="shared" si="205"/>
        <v>0</v>
      </c>
      <c r="BP102" s="7">
        <f t="shared" si="205"/>
        <v>0</v>
      </c>
      <c r="BQ102" s="7">
        <f t="shared" si="205"/>
        <v>0</v>
      </c>
      <c r="BR102" s="7">
        <f t="shared" si="205"/>
        <v>0</v>
      </c>
      <c r="BS102" s="7">
        <f t="shared" si="205"/>
        <v>0</v>
      </c>
      <c r="BT102" s="7">
        <f t="shared" si="205"/>
        <v>0</v>
      </c>
      <c r="BU102" s="7">
        <f t="shared" si="205"/>
        <v>0</v>
      </c>
      <c r="BV102" s="7">
        <f t="shared" si="205"/>
        <v>0</v>
      </c>
      <c r="BW102" s="7">
        <f t="shared" si="205"/>
        <v>0</v>
      </c>
      <c r="BX102" s="7">
        <f t="shared" si="205"/>
        <v>0</v>
      </c>
      <c r="BY102" s="7">
        <f t="shared" si="205"/>
        <v>0</v>
      </c>
      <c r="BZ102" s="7">
        <f t="shared" si="205"/>
        <v>0</v>
      </c>
      <c r="CA102" s="7">
        <f t="shared" si="205"/>
        <v>0</v>
      </c>
      <c r="CB102" s="7">
        <f t="shared" si="205"/>
        <v>0</v>
      </c>
      <c r="CC102" s="7">
        <f t="shared" ref="CC102:CF102" si="206">CC101</f>
        <v>1</v>
      </c>
      <c r="CD102" s="7">
        <f t="shared" si="206"/>
        <v>0</v>
      </c>
      <c r="CE102" s="7">
        <f t="shared" si="206"/>
        <v>0</v>
      </c>
      <c r="CF102" s="7">
        <f t="shared" si="206"/>
        <v>0</v>
      </c>
    </row>
    <row r="103" spans="1:84" x14ac:dyDescent="0.3">
      <c r="A103" s="7">
        <f t="shared" si="200"/>
        <v>3</v>
      </c>
      <c r="B103" s="7">
        <f t="shared" si="200"/>
        <v>2</v>
      </c>
      <c r="C103" s="7">
        <f t="shared" si="200"/>
        <v>0</v>
      </c>
      <c r="D103" s="7">
        <f t="shared" si="200"/>
        <v>1</v>
      </c>
      <c r="E103" s="7">
        <f t="shared" si="200"/>
        <v>0</v>
      </c>
      <c r="F103" s="7">
        <f t="shared" si="200"/>
        <v>0</v>
      </c>
      <c r="G103" s="7">
        <f t="shared" si="200"/>
        <v>0</v>
      </c>
      <c r="H103" s="7">
        <f t="shared" si="200"/>
        <v>0</v>
      </c>
      <c r="I103" s="7">
        <f t="shared" si="200"/>
        <v>0</v>
      </c>
      <c r="J103" s="7">
        <f t="shared" si="200"/>
        <v>3</v>
      </c>
      <c r="K103" s="7">
        <f t="shared" si="200"/>
        <v>2</v>
      </c>
      <c r="L103" s="7">
        <f t="shared" si="200"/>
        <v>0</v>
      </c>
      <c r="M103" s="7">
        <f t="shared" si="200"/>
        <v>0</v>
      </c>
      <c r="N103" s="7">
        <f t="shared" si="200"/>
        <v>0</v>
      </c>
      <c r="O103" s="7">
        <f t="shared" si="200"/>
        <v>2</v>
      </c>
      <c r="P103" s="7">
        <f t="shared" si="200"/>
        <v>0</v>
      </c>
      <c r="Q103" s="7">
        <f t="shared" ref="Q103:CB103" si="207">Q102</f>
        <v>2</v>
      </c>
      <c r="R103" s="7">
        <f t="shared" si="207"/>
        <v>0</v>
      </c>
      <c r="S103" s="7">
        <f t="shared" si="207"/>
        <v>3</v>
      </c>
      <c r="T103" s="7">
        <f t="shared" si="207"/>
        <v>0</v>
      </c>
      <c r="U103" s="7">
        <f t="shared" si="207"/>
        <v>0</v>
      </c>
      <c r="V103" s="7">
        <f t="shared" si="207"/>
        <v>2</v>
      </c>
      <c r="W103" s="7">
        <f t="shared" si="207"/>
        <v>3</v>
      </c>
      <c r="X103" s="7">
        <f t="shared" si="207"/>
        <v>0</v>
      </c>
      <c r="Y103" s="7">
        <f t="shared" si="207"/>
        <v>0</v>
      </c>
      <c r="Z103" s="7">
        <f t="shared" si="207"/>
        <v>2</v>
      </c>
      <c r="AA103" s="7">
        <f t="shared" si="207"/>
        <v>0</v>
      </c>
      <c r="AB103" s="7">
        <f t="shared" si="207"/>
        <v>0</v>
      </c>
      <c r="AC103" s="7">
        <f t="shared" si="207"/>
        <v>0</v>
      </c>
      <c r="AD103" s="7">
        <f t="shared" si="207"/>
        <v>0</v>
      </c>
      <c r="AE103" s="7">
        <f t="shared" si="207"/>
        <v>0</v>
      </c>
      <c r="AF103" s="7">
        <f t="shared" si="207"/>
        <v>0</v>
      </c>
      <c r="AG103" s="7">
        <f t="shared" si="207"/>
        <v>0</v>
      </c>
      <c r="AH103" s="7">
        <f t="shared" si="207"/>
        <v>0</v>
      </c>
      <c r="AI103" s="7">
        <f t="shared" si="207"/>
        <v>0</v>
      </c>
      <c r="AJ103" s="7">
        <f t="shared" si="207"/>
        <v>1</v>
      </c>
      <c r="AK103" s="7">
        <f t="shared" si="207"/>
        <v>0</v>
      </c>
      <c r="AL103" s="7">
        <f t="shared" si="207"/>
        <v>2</v>
      </c>
      <c r="AM103" s="7">
        <f t="shared" si="207"/>
        <v>3</v>
      </c>
      <c r="AN103" s="7">
        <f t="shared" si="207"/>
        <v>0</v>
      </c>
      <c r="AO103" s="7">
        <f t="shared" si="207"/>
        <v>0</v>
      </c>
      <c r="AP103" s="7">
        <f t="shared" si="207"/>
        <v>0</v>
      </c>
      <c r="AQ103" s="7">
        <f t="shared" si="207"/>
        <v>0</v>
      </c>
      <c r="AR103" s="7">
        <f t="shared" si="207"/>
        <v>0</v>
      </c>
      <c r="AS103" s="7">
        <f t="shared" si="207"/>
        <v>0</v>
      </c>
      <c r="AT103" s="7">
        <f t="shared" si="207"/>
        <v>0</v>
      </c>
      <c r="AU103" s="7">
        <f t="shared" si="207"/>
        <v>0</v>
      </c>
      <c r="AV103" s="7">
        <f t="shared" si="207"/>
        <v>0</v>
      </c>
      <c r="AW103" s="7">
        <f t="shared" si="207"/>
        <v>0</v>
      </c>
      <c r="AX103" s="7">
        <f t="shared" si="207"/>
        <v>0</v>
      </c>
      <c r="AY103" s="7">
        <f t="shared" si="207"/>
        <v>1</v>
      </c>
      <c r="AZ103" s="7">
        <f t="shared" si="207"/>
        <v>0</v>
      </c>
      <c r="BA103" s="7">
        <f t="shared" si="207"/>
        <v>0</v>
      </c>
      <c r="BB103" s="7">
        <f t="shared" si="207"/>
        <v>2</v>
      </c>
      <c r="BC103" s="7">
        <f t="shared" si="207"/>
        <v>0</v>
      </c>
      <c r="BD103" s="7">
        <f t="shared" si="207"/>
        <v>0</v>
      </c>
      <c r="BE103" s="7">
        <f t="shared" si="207"/>
        <v>0</v>
      </c>
      <c r="BF103" s="7">
        <f t="shared" si="207"/>
        <v>0</v>
      </c>
      <c r="BG103" s="7">
        <f t="shared" si="207"/>
        <v>0</v>
      </c>
      <c r="BH103" s="7">
        <f t="shared" si="207"/>
        <v>0</v>
      </c>
      <c r="BI103" s="7">
        <f t="shared" si="207"/>
        <v>1</v>
      </c>
      <c r="BJ103" s="7">
        <f t="shared" si="207"/>
        <v>0</v>
      </c>
      <c r="BK103" s="7">
        <f t="shared" si="207"/>
        <v>0</v>
      </c>
      <c r="BL103" s="7">
        <f t="shared" si="207"/>
        <v>0</v>
      </c>
      <c r="BM103" s="7">
        <f t="shared" si="207"/>
        <v>1</v>
      </c>
      <c r="BN103" s="7">
        <f t="shared" si="207"/>
        <v>0</v>
      </c>
      <c r="BO103" s="7">
        <f t="shared" si="207"/>
        <v>0</v>
      </c>
      <c r="BP103" s="7">
        <f t="shared" si="207"/>
        <v>0</v>
      </c>
      <c r="BQ103" s="7">
        <f t="shared" si="207"/>
        <v>0</v>
      </c>
      <c r="BR103" s="7">
        <f t="shared" si="207"/>
        <v>0</v>
      </c>
      <c r="BS103" s="7">
        <f t="shared" si="207"/>
        <v>0</v>
      </c>
      <c r="BT103" s="7">
        <f t="shared" si="207"/>
        <v>0</v>
      </c>
      <c r="BU103" s="7">
        <f t="shared" si="207"/>
        <v>0</v>
      </c>
      <c r="BV103" s="7">
        <f t="shared" si="207"/>
        <v>0</v>
      </c>
      <c r="BW103" s="7">
        <f t="shared" si="207"/>
        <v>0</v>
      </c>
      <c r="BX103" s="7">
        <f t="shared" si="207"/>
        <v>0</v>
      </c>
      <c r="BY103" s="7">
        <f t="shared" si="207"/>
        <v>0</v>
      </c>
      <c r="BZ103" s="7">
        <f t="shared" si="207"/>
        <v>0</v>
      </c>
      <c r="CA103" s="7">
        <f t="shared" si="207"/>
        <v>0</v>
      </c>
      <c r="CB103" s="7">
        <f t="shared" si="207"/>
        <v>0</v>
      </c>
      <c r="CC103" s="7">
        <f t="shared" ref="CC103:CF103" si="208">CC102</f>
        <v>1</v>
      </c>
      <c r="CD103" s="7">
        <f t="shared" si="208"/>
        <v>0</v>
      </c>
      <c r="CE103" s="7">
        <f t="shared" si="208"/>
        <v>0</v>
      </c>
      <c r="CF103" s="7">
        <f t="shared" si="208"/>
        <v>0</v>
      </c>
    </row>
    <row r="104" spans="1:84" x14ac:dyDescent="0.3">
      <c r="A104" s="7">
        <f t="shared" si="200"/>
        <v>3</v>
      </c>
      <c r="B104" s="7">
        <f t="shared" si="200"/>
        <v>2</v>
      </c>
      <c r="C104" s="7">
        <f t="shared" si="200"/>
        <v>0</v>
      </c>
      <c r="D104" s="7">
        <f t="shared" si="200"/>
        <v>1</v>
      </c>
      <c r="E104" s="7">
        <f t="shared" si="200"/>
        <v>0</v>
      </c>
      <c r="F104" s="7">
        <f t="shared" si="200"/>
        <v>0</v>
      </c>
      <c r="G104" s="7">
        <f t="shared" si="200"/>
        <v>0</v>
      </c>
      <c r="H104" s="7">
        <f t="shared" si="200"/>
        <v>0</v>
      </c>
      <c r="I104" s="7">
        <f t="shared" si="200"/>
        <v>0</v>
      </c>
      <c r="J104" s="7">
        <f t="shared" si="200"/>
        <v>3</v>
      </c>
      <c r="K104" s="7">
        <f t="shared" si="200"/>
        <v>2</v>
      </c>
      <c r="L104" s="7">
        <f t="shared" si="200"/>
        <v>0</v>
      </c>
      <c r="M104" s="7">
        <f t="shared" si="200"/>
        <v>0</v>
      </c>
      <c r="N104" s="7">
        <f t="shared" si="200"/>
        <v>0</v>
      </c>
      <c r="O104" s="7">
        <f t="shared" si="200"/>
        <v>2</v>
      </c>
      <c r="P104" s="7">
        <f t="shared" si="200"/>
        <v>0</v>
      </c>
      <c r="Q104" s="7">
        <f t="shared" ref="Q104:CB104" si="209">Q103</f>
        <v>2</v>
      </c>
      <c r="R104" s="7">
        <f t="shared" si="209"/>
        <v>0</v>
      </c>
      <c r="S104" s="7">
        <f t="shared" si="209"/>
        <v>3</v>
      </c>
      <c r="T104" s="7">
        <f t="shared" si="209"/>
        <v>0</v>
      </c>
      <c r="U104" s="7">
        <f t="shared" si="209"/>
        <v>0</v>
      </c>
      <c r="V104" s="7">
        <f t="shared" si="209"/>
        <v>2</v>
      </c>
      <c r="W104" s="7">
        <f t="shared" si="209"/>
        <v>3</v>
      </c>
      <c r="X104" s="7">
        <f t="shared" si="209"/>
        <v>0</v>
      </c>
      <c r="Y104" s="7">
        <f t="shared" si="209"/>
        <v>0</v>
      </c>
      <c r="Z104" s="7">
        <f t="shared" si="209"/>
        <v>2</v>
      </c>
      <c r="AA104" s="7">
        <f t="shared" si="209"/>
        <v>0</v>
      </c>
      <c r="AB104" s="7">
        <f t="shared" si="209"/>
        <v>0</v>
      </c>
      <c r="AC104" s="7">
        <f t="shared" si="209"/>
        <v>0</v>
      </c>
      <c r="AD104" s="7">
        <f t="shared" si="209"/>
        <v>0</v>
      </c>
      <c r="AE104" s="7">
        <f t="shared" si="209"/>
        <v>0</v>
      </c>
      <c r="AF104" s="7">
        <f t="shared" si="209"/>
        <v>0</v>
      </c>
      <c r="AG104" s="7">
        <f t="shared" si="209"/>
        <v>0</v>
      </c>
      <c r="AH104" s="7">
        <f t="shared" si="209"/>
        <v>0</v>
      </c>
      <c r="AI104" s="7">
        <f t="shared" si="209"/>
        <v>0</v>
      </c>
      <c r="AJ104" s="7">
        <f t="shared" si="209"/>
        <v>1</v>
      </c>
      <c r="AK104" s="7">
        <f t="shared" si="209"/>
        <v>0</v>
      </c>
      <c r="AL104" s="7">
        <f t="shared" si="209"/>
        <v>2</v>
      </c>
      <c r="AM104" s="7">
        <f t="shared" si="209"/>
        <v>3</v>
      </c>
      <c r="AN104" s="7">
        <f t="shared" si="209"/>
        <v>0</v>
      </c>
      <c r="AO104" s="7">
        <f t="shared" si="209"/>
        <v>0</v>
      </c>
      <c r="AP104" s="7">
        <f t="shared" si="209"/>
        <v>0</v>
      </c>
      <c r="AQ104" s="7">
        <f t="shared" si="209"/>
        <v>0</v>
      </c>
      <c r="AR104" s="7">
        <f t="shared" si="209"/>
        <v>0</v>
      </c>
      <c r="AS104" s="7">
        <f t="shared" si="209"/>
        <v>0</v>
      </c>
      <c r="AT104" s="7">
        <f t="shared" si="209"/>
        <v>0</v>
      </c>
      <c r="AU104" s="7">
        <f t="shared" si="209"/>
        <v>0</v>
      </c>
      <c r="AV104" s="7">
        <f t="shared" si="209"/>
        <v>0</v>
      </c>
      <c r="AW104" s="7">
        <f t="shared" si="209"/>
        <v>0</v>
      </c>
      <c r="AX104" s="7">
        <f t="shared" si="209"/>
        <v>0</v>
      </c>
      <c r="AY104" s="7">
        <f t="shared" si="209"/>
        <v>1</v>
      </c>
      <c r="AZ104" s="7">
        <f t="shared" si="209"/>
        <v>0</v>
      </c>
      <c r="BA104" s="7">
        <f t="shared" si="209"/>
        <v>0</v>
      </c>
      <c r="BB104" s="7">
        <f t="shared" si="209"/>
        <v>2</v>
      </c>
      <c r="BC104" s="7">
        <f t="shared" si="209"/>
        <v>0</v>
      </c>
      <c r="BD104" s="7">
        <f t="shared" si="209"/>
        <v>0</v>
      </c>
      <c r="BE104" s="7">
        <f t="shared" si="209"/>
        <v>0</v>
      </c>
      <c r="BF104" s="7">
        <f t="shared" si="209"/>
        <v>0</v>
      </c>
      <c r="BG104" s="7">
        <f t="shared" si="209"/>
        <v>0</v>
      </c>
      <c r="BH104" s="7">
        <f t="shared" si="209"/>
        <v>0</v>
      </c>
      <c r="BI104" s="7">
        <f t="shared" si="209"/>
        <v>1</v>
      </c>
      <c r="BJ104" s="7">
        <f t="shared" si="209"/>
        <v>0</v>
      </c>
      <c r="BK104" s="7">
        <f t="shared" si="209"/>
        <v>0</v>
      </c>
      <c r="BL104" s="7">
        <f t="shared" si="209"/>
        <v>0</v>
      </c>
      <c r="BM104" s="7">
        <f t="shared" si="209"/>
        <v>1</v>
      </c>
      <c r="BN104" s="7">
        <f t="shared" si="209"/>
        <v>0</v>
      </c>
      <c r="BO104" s="7">
        <f t="shared" si="209"/>
        <v>0</v>
      </c>
      <c r="BP104" s="7">
        <f t="shared" si="209"/>
        <v>0</v>
      </c>
      <c r="BQ104" s="7">
        <f t="shared" si="209"/>
        <v>0</v>
      </c>
      <c r="BR104" s="7">
        <f t="shared" si="209"/>
        <v>0</v>
      </c>
      <c r="BS104" s="7">
        <f t="shared" si="209"/>
        <v>0</v>
      </c>
      <c r="BT104" s="7">
        <f t="shared" si="209"/>
        <v>0</v>
      </c>
      <c r="BU104" s="7">
        <f t="shared" si="209"/>
        <v>0</v>
      </c>
      <c r="BV104" s="7">
        <f t="shared" si="209"/>
        <v>0</v>
      </c>
      <c r="BW104" s="7">
        <f t="shared" si="209"/>
        <v>0</v>
      </c>
      <c r="BX104" s="7">
        <f t="shared" si="209"/>
        <v>0</v>
      </c>
      <c r="BY104" s="7">
        <f t="shared" si="209"/>
        <v>0</v>
      </c>
      <c r="BZ104" s="7">
        <f t="shared" si="209"/>
        <v>0</v>
      </c>
      <c r="CA104" s="7">
        <f t="shared" si="209"/>
        <v>0</v>
      </c>
      <c r="CB104" s="7">
        <f t="shared" si="209"/>
        <v>0</v>
      </c>
      <c r="CC104" s="7">
        <f t="shared" ref="CC104:CF104" si="210">CC103</f>
        <v>1</v>
      </c>
      <c r="CD104" s="7">
        <f t="shared" si="210"/>
        <v>0</v>
      </c>
      <c r="CE104" s="7">
        <f t="shared" si="210"/>
        <v>0</v>
      </c>
      <c r="CF104" s="7">
        <f t="shared" si="210"/>
        <v>0</v>
      </c>
    </row>
    <row r="105" spans="1:84" x14ac:dyDescent="0.3">
      <c r="A105" s="7">
        <f t="shared" si="200"/>
        <v>3</v>
      </c>
      <c r="B105" s="7">
        <f t="shared" si="200"/>
        <v>2</v>
      </c>
      <c r="C105" s="7">
        <f t="shared" si="200"/>
        <v>0</v>
      </c>
      <c r="D105" s="7">
        <f t="shared" si="200"/>
        <v>1</v>
      </c>
      <c r="E105" s="7">
        <f t="shared" si="200"/>
        <v>0</v>
      </c>
      <c r="F105" s="7">
        <f t="shared" si="200"/>
        <v>0</v>
      </c>
      <c r="G105" s="7">
        <f t="shared" si="200"/>
        <v>0</v>
      </c>
      <c r="H105" s="7">
        <f t="shared" si="200"/>
        <v>0</v>
      </c>
      <c r="I105" s="7">
        <f t="shared" si="200"/>
        <v>0</v>
      </c>
      <c r="J105" s="7">
        <f t="shared" si="200"/>
        <v>3</v>
      </c>
      <c r="K105" s="7">
        <f t="shared" si="200"/>
        <v>2</v>
      </c>
      <c r="L105" s="7">
        <f t="shared" si="200"/>
        <v>0</v>
      </c>
      <c r="M105" s="7">
        <f t="shared" si="200"/>
        <v>0</v>
      </c>
      <c r="N105" s="7">
        <f t="shared" si="200"/>
        <v>0</v>
      </c>
      <c r="O105" s="7">
        <f t="shared" si="200"/>
        <v>2</v>
      </c>
      <c r="P105" s="7">
        <f t="shared" si="200"/>
        <v>0</v>
      </c>
      <c r="Q105" s="7">
        <f t="shared" ref="Q105:CB105" si="211">Q104</f>
        <v>2</v>
      </c>
      <c r="R105" s="7">
        <f t="shared" si="211"/>
        <v>0</v>
      </c>
      <c r="S105" s="7">
        <f t="shared" si="211"/>
        <v>3</v>
      </c>
      <c r="T105" s="7">
        <f t="shared" si="211"/>
        <v>0</v>
      </c>
      <c r="U105" s="7">
        <f t="shared" si="211"/>
        <v>0</v>
      </c>
      <c r="V105" s="7">
        <f t="shared" si="211"/>
        <v>2</v>
      </c>
      <c r="W105" s="7">
        <f t="shared" si="211"/>
        <v>3</v>
      </c>
      <c r="X105" s="7">
        <f t="shared" si="211"/>
        <v>0</v>
      </c>
      <c r="Y105" s="7">
        <f t="shared" si="211"/>
        <v>0</v>
      </c>
      <c r="Z105" s="7">
        <f t="shared" si="211"/>
        <v>2</v>
      </c>
      <c r="AA105" s="7">
        <f t="shared" si="211"/>
        <v>0</v>
      </c>
      <c r="AB105" s="7">
        <f t="shared" si="211"/>
        <v>0</v>
      </c>
      <c r="AC105" s="7">
        <f t="shared" si="211"/>
        <v>0</v>
      </c>
      <c r="AD105" s="7">
        <f t="shared" si="211"/>
        <v>0</v>
      </c>
      <c r="AE105" s="7">
        <f t="shared" si="211"/>
        <v>0</v>
      </c>
      <c r="AF105" s="7">
        <f t="shared" si="211"/>
        <v>0</v>
      </c>
      <c r="AG105" s="7">
        <f t="shared" si="211"/>
        <v>0</v>
      </c>
      <c r="AH105" s="7">
        <f t="shared" si="211"/>
        <v>0</v>
      </c>
      <c r="AI105" s="7">
        <f t="shared" si="211"/>
        <v>0</v>
      </c>
      <c r="AJ105" s="7">
        <f t="shared" si="211"/>
        <v>1</v>
      </c>
      <c r="AK105" s="7">
        <f t="shared" si="211"/>
        <v>0</v>
      </c>
      <c r="AL105" s="7">
        <f t="shared" si="211"/>
        <v>2</v>
      </c>
      <c r="AM105" s="7">
        <f t="shared" si="211"/>
        <v>3</v>
      </c>
      <c r="AN105" s="7">
        <f t="shared" si="211"/>
        <v>0</v>
      </c>
      <c r="AO105" s="7">
        <f t="shared" si="211"/>
        <v>0</v>
      </c>
      <c r="AP105" s="7">
        <f t="shared" si="211"/>
        <v>0</v>
      </c>
      <c r="AQ105" s="7">
        <f t="shared" si="211"/>
        <v>0</v>
      </c>
      <c r="AR105" s="7">
        <f t="shared" si="211"/>
        <v>0</v>
      </c>
      <c r="AS105" s="7">
        <f t="shared" si="211"/>
        <v>0</v>
      </c>
      <c r="AT105" s="7">
        <f t="shared" si="211"/>
        <v>0</v>
      </c>
      <c r="AU105" s="7">
        <f t="shared" si="211"/>
        <v>0</v>
      </c>
      <c r="AV105" s="7">
        <f t="shared" si="211"/>
        <v>0</v>
      </c>
      <c r="AW105" s="7">
        <f t="shared" si="211"/>
        <v>0</v>
      </c>
      <c r="AX105" s="7">
        <f t="shared" si="211"/>
        <v>0</v>
      </c>
      <c r="AY105" s="7">
        <f t="shared" si="211"/>
        <v>1</v>
      </c>
      <c r="AZ105" s="7">
        <f t="shared" si="211"/>
        <v>0</v>
      </c>
      <c r="BA105" s="7">
        <f t="shared" si="211"/>
        <v>0</v>
      </c>
      <c r="BB105" s="7">
        <f t="shared" si="211"/>
        <v>2</v>
      </c>
      <c r="BC105" s="7">
        <f t="shared" si="211"/>
        <v>0</v>
      </c>
      <c r="BD105" s="7">
        <f t="shared" si="211"/>
        <v>0</v>
      </c>
      <c r="BE105" s="7">
        <f t="shared" si="211"/>
        <v>0</v>
      </c>
      <c r="BF105" s="7">
        <f t="shared" si="211"/>
        <v>0</v>
      </c>
      <c r="BG105" s="7">
        <f t="shared" si="211"/>
        <v>0</v>
      </c>
      <c r="BH105" s="7">
        <f t="shared" si="211"/>
        <v>0</v>
      </c>
      <c r="BI105" s="7">
        <f t="shared" si="211"/>
        <v>1</v>
      </c>
      <c r="BJ105" s="7">
        <f t="shared" si="211"/>
        <v>0</v>
      </c>
      <c r="BK105" s="7">
        <f t="shared" si="211"/>
        <v>0</v>
      </c>
      <c r="BL105" s="7">
        <f t="shared" si="211"/>
        <v>0</v>
      </c>
      <c r="BM105" s="7">
        <f t="shared" si="211"/>
        <v>1</v>
      </c>
      <c r="BN105" s="7">
        <f t="shared" si="211"/>
        <v>0</v>
      </c>
      <c r="BO105" s="7">
        <f t="shared" si="211"/>
        <v>0</v>
      </c>
      <c r="BP105" s="7">
        <f t="shared" si="211"/>
        <v>0</v>
      </c>
      <c r="BQ105" s="7">
        <f t="shared" si="211"/>
        <v>0</v>
      </c>
      <c r="BR105" s="7">
        <f t="shared" si="211"/>
        <v>0</v>
      </c>
      <c r="BS105" s="7">
        <f t="shared" si="211"/>
        <v>0</v>
      </c>
      <c r="BT105" s="7">
        <f t="shared" si="211"/>
        <v>0</v>
      </c>
      <c r="BU105" s="7">
        <f t="shared" si="211"/>
        <v>0</v>
      </c>
      <c r="BV105" s="7">
        <f t="shared" si="211"/>
        <v>0</v>
      </c>
      <c r="BW105" s="7">
        <f t="shared" si="211"/>
        <v>0</v>
      </c>
      <c r="BX105" s="7">
        <f t="shared" si="211"/>
        <v>0</v>
      </c>
      <c r="BY105" s="7">
        <f t="shared" si="211"/>
        <v>0</v>
      </c>
      <c r="BZ105" s="7">
        <f t="shared" si="211"/>
        <v>0</v>
      </c>
      <c r="CA105" s="7">
        <f t="shared" si="211"/>
        <v>0</v>
      </c>
      <c r="CB105" s="7">
        <f t="shared" si="211"/>
        <v>0</v>
      </c>
      <c r="CC105" s="7">
        <f t="shared" ref="CC105:CF105" si="212">CC104</f>
        <v>1</v>
      </c>
      <c r="CD105" s="7">
        <f t="shared" si="212"/>
        <v>0</v>
      </c>
      <c r="CE105" s="7">
        <f t="shared" si="212"/>
        <v>0</v>
      </c>
      <c r="CF105" s="7">
        <f t="shared" si="212"/>
        <v>0</v>
      </c>
    </row>
    <row r="106" spans="1:84" x14ac:dyDescent="0.3">
      <c r="A106" s="7">
        <f t="shared" si="200"/>
        <v>3</v>
      </c>
      <c r="B106" s="7">
        <f t="shared" si="200"/>
        <v>2</v>
      </c>
      <c r="C106" s="7">
        <f t="shared" si="200"/>
        <v>0</v>
      </c>
      <c r="D106" s="7">
        <f t="shared" si="200"/>
        <v>1</v>
      </c>
      <c r="E106" s="7">
        <f t="shared" si="200"/>
        <v>0</v>
      </c>
      <c r="F106" s="7">
        <f t="shared" si="200"/>
        <v>0</v>
      </c>
      <c r="G106" s="7">
        <f t="shared" si="200"/>
        <v>0</v>
      </c>
      <c r="H106" s="7">
        <f t="shared" si="200"/>
        <v>0</v>
      </c>
      <c r="I106" s="7">
        <f t="shared" si="200"/>
        <v>0</v>
      </c>
      <c r="J106" s="7">
        <f t="shared" si="200"/>
        <v>3</v>
      </c>
      <c r="K106" s="7">
        <f t="shared" si="200"/>
        <v>2</v>
      </c>
      <c r="L106" s="7">
        <f t="shared" si="200"/>
        <v>0</v>
      </c>
      <c r="M106" s="7">
        <f t="shared" si="200"/>
        <v>0</v>
      </c>
      <c r="N106" s="7">
        <f t="shared" si="200"/>
        <v>0</v>
      </c>
      <c r="O106" s="7">
        <f t="shared" si="200"/>
        <v>2</v>
      </c>
      <c r="P106" s="7">
        <f t="shared" si="200"/>
        <v>0</v>
      </c>
      <c r="Q106" s="7">
        <f t="shared" ref="Q106:CB106" si="213">Q105</f>
        <v>2</v>
      </c>
      <c r="R106" s="7">
        <f t="shared" si="213"/>
        <v>0</v>
      </c>
      <c r="S106" s="7">
        <f t="shared" si="213"/>
        <v>3</v>
      </c>
      <c r="T106" s="7">
        <f t="shared" si="213"/>
        <v>0</v>
      </c>
      <c r="U106" s="7">
        <f t="shared" si="213"/>
        <v>0</v>
      </c>
      <c r="V106" s="7">
        <f t="shared" si="213"/>
        <v>2</v>
      </c>
      <c r="W106" s="7">
        <f t="shared" si="213"/>
        <v>3</v>
      </c>
      <c r="X106" s="7">
        <f t="shared" si="213"/>
        <v>0</v>
      </c>
      <c r="Y106" s="7">
        <f t="shared" si="213"/>
        <v>0</v>
      </c>
      <c r="Z106" s="7">
        <f t="shared" si="213"/>
        <v>2</v>
      </c>
      <c r="AA106" s="7">
        <f t="shared" si="213"/>
        <v>0</v>
      </c>
      <c r="AB106" s="7">
        <f t="shared" si="213"/>
        <v>0</v>
      </c>
      <c r="AC106" s="7">
        <f t="shared" si="213"/>
        <v>0</v>
      </c>
      <c r="AD106" s="7">
        <f t="shared" si="213"/>
        <v>0</v>
      </c>
      <c r="AE106" s="7">
        <f t="shared" si="213"/>
        <v>0</v>
      </c>
      <c r="AF106" s="7">
        <f t="shared" si="213"/>
        <v>0</v>
      </c>
      <c r="AG106" s="7">
        <f t="shared" si="213"/>
        <v>0</v>
      </c>
      <c r="AH106" s="7">
        <f t="shared" si="213"/>
        <v>0</v>
      </c>
      <c r="AI106" s="7">
        <f t="shared" si="213"/>
        <v>0</v>
      </c>
      <c r="AJ106" s="7">
        <f t="shared" si="213"/>
        <v>1</v>
      </c>
      <c r="AK106" s="7">
        <f t="shared" si="213"/>
        <v>0</v>
      </c>
      <c r="AL106" s="7">
        <f t="shared" si="213"/>
        <v>2</v>
      </c>
      <c r="AM106" s="7">
        <f t="shared" si="213"/>
        <v>3</v>
      </c>
      <c r="AN106" s="7">
        <f t="shared" si="213"/>
        <v>0</v>
      </c>
      <c r="AO106" s="7">
        <f t="shared" si="213"/>
        <v>0</v>
      </c>
      <c r="AP106" s="7">
        <f t="shared" si="213"/>
        <v>0</v>
      </c>
      <c r="AQ106" s="7">
        <f t="shared" si="213"/>
        <v>0</v>
      </c>
      <c r="AR106" s="7">
        <f t="shared" si="213"/>
        <v>0</v>
      </c>
      <c r="AS106" s="7">
        <f t="shared" si="213"/>
        <v>0</v>
      </c>
      <c r="AT106" s="7">
        <f t="shared" si="213"/>
        <v>0</v>
      </c>
      <c r="AU106" s="7">
        <f t="shared" si="213"/>
        <v>0</v>
      </c>
      <c r="AV106" s="7">
        <f t="shared" si="213"/>
        <v>0</v>
      </c>
      <c r="AW106" s="7">
        <f t="shared" si="213"/>
        <v>0</v>
      </c>
      <c r="AX106" s="7">
        <f t="shared" si="213"/>
        <v>0</v>
      </c>
      <c r="AY106" s="7">
        <f t="shared" si="213"/>
        <v>1</v>
      </c>
      <c r="AZ106" s="7">
        <f t="shared" si="213"/>
        <v>0</v>
      </c>
      <c r="BA106" s="7">
        <f t="shared" si="213"/>
        <v>0</v>
      </c>
      <c r="BB106" s="7">
        <f t="shared" si="213"/>
        <v>2</v>
      </c>
      <c r="BC106" s="7">
        <f t="shared" si="213"/>
        <v>0</v>
      </c>
      <c r="BD106" s="7">
        <f t="shared" si="213"/>
        <v>0</v>
      </c>
      <c r="BE106" s="7">
        <f t="shared" si="213"/>
        <v>0</v>
      </c>
      <c r="BF106" s="7">
        <f t="shared" si="213"/>
        <v>0</v>
      </c>
      <c r="BG106" s="7">
        <f t="shared" si="213"/>
        <v>0</v>
      </c>
      <c r="BH106" s="7">
        <f t="shared" si="213"/>
        <v>0</v>
      </c>
      <c r="BI106" s="7">
        <f t="shared" si="213"/>
        <v>1</v>
      </c>
      <c r="BJ106" s="7">
        <f t="shared" si="213"/>
        <v>0</v>
      </c>
      <c r="BK106" s="7">
        <f t="shared" si="213"/>
        <v>0</v>
      </c>
      <c r="BL106" s="7">
        <f t="shared" si="213"/>
        <v>0</v>
      </c>
      <c r="BM106" s="7">
        <f t="shared" si="213"/>
        <v>1</v>
      </c>
      <c r="BN106" s="7">
        <f t="shared" si="213"/>
        <v>0</v>
      </c>
      <c r="BO106" s="7">
        <f t="shared" si="213"/>
        <v>0</v>
      </c>
      <c r="BP106" s="7">
        <f t="shared" si="213"/>
        <v>0</v>
      </c>
      <c r="BQ106" s="7">
        <f t="shared" si="213"/>
        <v>0</v>
      </c>
      <c r="BR106" s="7">
        <f t="shared" si="213"/>
        <v>0</v>
      </c>
      <c r="BS106" s="7">
        <f t="shared" si="213"/>
        <v>0</v>
      </c>
      <c r="BT106" s="7">
        <f t="shared" si="213"/>
        <v>0</v>
      </c>
      <c r="BU106" s="7">
        <f t="shared" si="213"/>
        <v>0</v>
      </c>
      <c r="BV106" s="7">
        <f t="shared" si="213"/>
        <v>0</v>
      </c>
      <c r="BW106" s="7">
        <f t="shared" si="213"/>
        <v>0</v>
      </c>
      <c r="BX106" s="7">
        <f t="shared" si="213"/>
        <v>0</v>
      </c>
      <c r="BY106" s="7">
        <f t="shared" si="213"/>
        <v>0</v>
      </c>
      <c r="BZ106" s="7">
        <f t="shared" si="213"/>
        <v>0</v>
      </c>
      <c r="CA106" s="7">
        <f t="shared" si="213"/>
        <v>0</v>
      </c>
      <c r="CB106" s="7">
        <f t="shared" si="213"/>
        <v>0</v>
      </c>
      <c r="CC106" s="7">
        <f t="shared" ref="CC106:CF106" si="214">CC105</f>
        <v>1</v>
      </c>
      <c r="CD106" s="7">
        <f t="shared" si="214"/>
        <v>0</v>
      </c>
      <c r="CE106" s="7">
        <f t="shared" si="214"/>
        <v>0</v>
      </c>
      <c r="CF106" s="7">
        <f t="shared" si="214"/>
        <v>0</v>
      </c>
    </row>
    <row r="107" spans="1:84" x14ac:dyDescent="0.3">
      <c r="A107" s="7">
        <f t="shared" si="200"/>
        <v>3</v>
      </c>
      <c r="B107" s="7">
        <f t="shared" si="200"/>
        <v>2</v>
      </c>
      <c r="C107" s="7">
        <f t="shared" si="200"/>
        <v>0</v>
      </c>
      <c r="D107" s="7">
        <f t="shared" si="200"/>
        <v>1</v>
      </c>
      <c r="E107" s="7">
        <f t="shared" si="200"/>
        <v>0</v>
      </c>
      <c r="F107" s="7">
        <f t="shared" si="200"/>
        <v>0</v>
      </c>
      <c r="G107" s="7">
        <f t="shared" si="200"/>
        <v>0</v>
      </c>
      <c r="H107" s="7">
        <f t="shared" si="200"/>
        <v>0</v>
      </c>
      <c r="I107" s="7">
        <f t="shared" si="200"/>
        <v>0</v>
      </c>
      <c r="J107" s="7">
        <f t="shared" si="200"/>
        <v>3</v>
      </c>
      <c r="K107" s="7">
        <f t="shared" si="200"/>
        <v>2</v>
      </c>
      <c r="L107" s="7">
        <f t="shared" si="200"/>
        <v>0</v>
      </c>
      <c r="M107" s="7">
        <f t="shared" si="200"/>
        <v>0</v>
      </c>
      <c r="N107" s="7">
        <f t="shared" si="200"/>
        <v>0</v>
      </c>
      <c r="O107" s="7">
        <f t="shared" si="200"/>
        <v>2</v>
      </c>
      <c r="P107" s="7">
        <f t="shared" si="200"/>
        <v>0</v>
      </c>
      <c r="Q107" s="7">
        <f t="shared" ref="Q107:CB107" si="215">Q106</f>
        <v>2</v>
      </c>
      <c r="R107" s="7">
        <f t="shared" si="215"/>
        <v>0</v>
      </c>
      <c r="S107" s="7">
        <f t="shared" si="215"/>
        <v>3</v>
      </c>
      <c r="T107" s="7">
        <f t="shared" si="215"/>
        <v>0</v>
      </c>
      <c r="U107" s="7">
        <f t="shared" si="215"/>
        <v>0</v>
      </c>
      <c r="V107" s="7">
        <f t="shared" si="215"/>
        <v>2</v>
      </c>
      <c r="W107" s="7">
        <f t="shared" si="215"/>
        <v>3</v>
      </c>
      <c r="X107" s="7">
        <f t="shared" si="215"/>
        <v>0</v>
      </c>
      <c r="Y107" s="7">
        <f t="shared" si="215"/>
        <v>0</v>
      </c>
      <c r="Z107" s="7">
        <f t="shared" si="215"/>
        <v>2</v>
      </c>
      <c r="AA107" s="7">
        <f t="shared" si="215"/>
        <v>0</v>
      </c>
      <c r="AB107" s="7">
        <f t="shared" si="215"/>
        <v>0</v>
      </c>
      <c r="AC107" s="7">
        <f t="shared" si="215"/>
        <v>0</v>
      </c>
      <c r="AD107" s="7">
        <f t="shared" si="215"/>
        <v>0</v>
      </c>
      <c r="AE107" s="7">
        <f t="shared" si="215"/>
        <v>0</v>
      </c>
      <c r="AF107" s="7">
        <f t="shared" si="215"/>
        <v>0</v>
      </c>
      <c r="AG107" s="7">
        <f t="shared" si="215"/>
        <v>0</v>
      </c>
      <c r="AH107" s="7">
        <f t="shared" si="215"/>
        <v>0</v>
      </c>
      <c r="AI107" s="7">
        <f t="shared" si="215"/>
        <v>0</v>
      </c>
      <c r="AJ107" s="7">
        <f t="shared" si="215"/>
        <v>1</v>
      </c>
      <c r="AK107" s="7">
        <f t="shared" si="215"/>
        <v>0</v>
      </c>
      <c r="AL107" s="7">
        <f t="shared" si="215"/>
        <v>2</v>
      </c>
      <c r="AM107" s="7">
        <f t="shared" si="215"/>
        <v>3</v>
      </c>
      <c r="AN107" s="7">
        <f t="shared" si="215"/>
        <v>0</v>
      </c>
      <c r="AO107" s="7">
        <f t="shared" si="215"/>
        <v>0</v>
      </c>
      <c r="AP107" s="7">
        <f t="shared" si="215"/>
        <v>0</v>
      </c>
      <c r="AQ107" s="7">
        <f t="shared" si="215"/>
        <v>0</v>
      </c>
      <c r="AR107" s="7">
        <f t="shared" si="215"/>
        <v>0</v>
      </c>
      <c r="AS107" s="7">
        <f t="shared" si="215"/>
        <v>0</v>
      </c>
      <c r="AT107" s="7">
        <f t="shared" si="215"/>
        <v>0</v>
      </c>
      <c r="AU107" s="7">
        <f t="shared" si="215"/>
        <v>0</v>
      </c>
      <c r="AV107" s="7">
        <f t="shared" si="215"/>
        <v>0</v>
      </c>
      <c r="AW107" s="7">
        <f t="shared" si="215"/>
        <v>0</v>
      </c>
      <c r="AX107" s="7">
        <f t="shared" si="215"/>
        <v>0</v>
      </c>
      <c r="AY107" s="7">
        <f t="shared" si="215"/>
        <v>1</v>
      </c>
      <c r="AZ107" s="7">
        <f t="shared" si="215"/>
        <v>0</v>
      </c>
      <c r="BA107" s="7">
        <f t="shared" si="215"/>
        <v>0</v>
      </c>
      <c r="BB107" s="7">
        <f t="shared" si="215"/>
        <v>2</v>
      </c>
      <c r="BC107" s="7">
        <f t="shared" si="215"/>
        <v>0</v>
      </c>
      <c r="BD107" s="7">
        <f t="shared" si="215"/>
        <v>0</v>
      </c>
      <c r="BE107" s="7">
        <f t="shared" si="215"/>
        <v>0</v>
      </c>
      <c r="BF107" s="7">
        <f t="shared" si="215"/>
        <v>0</v>
      </c>
      <c r="BG107" s="7">
        <f t="shared" si="215"/>
        <v>0</v>
      </c>
      <c r="BH107" s="7">
        <f t="shared" si="215"/>
        <v>0</v>
      </c>
      <c r="BI107" s="7">
        <f t="shared" si="215"/>
        <v>1</v>
      </c>
      <c r="BJ107" s="7">
        <f t="shared" si="215"/>
        <v>0</v>
      </c>
      <c r="BK107" s="7">
        <f t="shared" si="215"/>
        <v>0</v>
      </c>
      <c r="BL107" s="7">
        <f t="shared" si="215"/>
        <v>0</v>
      </c>
      <c r="BM107" s="7">
        <f t="shared" si="215"/>
        <v>1</v>
      </c>
      <c r="BN107" s="7">
        <f t="shared" si="215"/>
        <v>0</v>
      </c>
      <c r="BO107" s="7">
        <f t="shared" si="215"/>
        <v>0</v>
      </c>
      <c r="BP107" s="7">
        <f t="shared" si="215"/>
        <v>0</v>
      </c>
      <c r="BQ107" s="7">
        <f t="shared" si="215"/>
        <v>0</v>
      </c>
      <c r="BR107" s="7">
        <f t="shared" si="215"/>
        <v>0</v>
      </c>
      <c r="BS107" s="7">
        <f t="shared" si="215"/>
        <v>0</v>
      </c>
      <c r="BT107" s="7">
        <f t="shared" si="215"/>
        <v>0</v>
      </c>
      <c r="BU107" s="7">
        <f t="shared" si="215"/>
        <v>0</v>
      </c>
      <c r="BV107" s="7">
        <f t="shared" si="215"/>
        <v>0</v>
      </c>
      <c r="BW107" s="7">
        <f t="shared" si="215"/>
        <v>0</v>
      </c>
      <c r="BX107" s="7">
        <f t="shared" si="215"/>
        <v>0</v>
      </c>
      <c r="BY107" s="7">
        <f t="shared" si="215"/>
        <v>0</v>
      </c>
      <c r="BZ107" s="7">
        <f t="shared" si="215"/>
        <v>0</v>
      </c>
      <c r="CA107" s="7">
        <f t="shared" si="215"/>
        <v>0</v>
      </c>
      <c r="CB107" s="7">
        <f t="shared" si="215"/>
        <v>0</v>
      </c>
      <c r="CC107" s="7">
        <f t="shared" ref="CC107:CF107" si="216">CC106</f>
        <v>1</v>
      </c>
      <c r="CD107" s="7">
        <f t="shared" si="216"/>
        <v>0</v>
      </c>
      <c r="CE107" s="7">
        <f t="shared" si="216"/>
        <v>0</v>
      </c>
      <c r="CF107" s="7">
        <f t="shared" si="216"/>
        <v>0</v>
      </c>
    </row>
    <row r="108" spans="1:84" x14ac:dyDescent="0.3">
      <c r="A108" s="7">
        <f t="shared" si="200"/>
        <v>3</v>
      </c>
      <c r="B108" s="7">
        <f t="shared" si="200"/>
        <v>2</v>
      </c>
      <c r="C108" s="7">
        <f t="shared" si="200"/>
        <v>0</v>
      </c>
      <c r="D108" s="7">
        <f t="shared" si="200"/>
        <v>1</v>
      </c>
      <c r="E108" s="7">
        <f t="shared" si="200"/>
        <v>0</v>
      </c>
      <c r="F108" s="7">
        <f t="shared" si="200"/>
        <v>0</v>
      </c>
      <c r="G108" s="7">
        <f t="shared" si="200"/>
        <v>0</v>
      </c>
      <c r="H108" s="7">
        <f t="shared" si="200"/>
        <v>0</v>
      </c>
      <c r="I108" s="7">
        <f t="shared" si="200"/>
        <v>0</v>
      </c>
      <c r="J108" s="7">
        <f t="shared" si="200"/>
        <v>3</v>
      </c>
      <c r="K108" s="7">
        <f t="shared" si="200"/>
        <v>2</v>
      </c>
      <c r="L108" s="7">
        <f t="shared" si="200"/>
        <v>0</v>
      </c>
      <c r="M108" s="7">
        <f t="shared" si="200"/>
        <v>0</v>
      </c>
      <c r="N108" s="7">
        <f t="shared" si="200"/>
        <v>0</v>
      </c>
      <c r="O108" s="7">
        <f t="shared" si="200"/>
        <v>2</v>
      </c>
      <c r="P108" s="7">
        <f t="shared" si="200"/>
        <v>0</v>
      </c>
      <c r="Q108" s="7">
        <f t="shared" ref="Q108:CB108" si="217">Q107</f>
        <v>2</v>
      </c>
      <c r="R108" s="7">
        <f t="shared" si="217"/>
        <v>0</v>
      </c>
      <c r="S108" s="7">
        <f t="shared" si="217"/>
        <v>3</v>
      </c>
      <c r="T108" s="7">
        <f t="shared" si="217"/>
        <v>0</v>
      </c>
      <c r="U108" s="7">
        <f t="shared" si="217"/>
        <v>0</v>
      </c>
      <c r="V108" s="7">
        <f t="shared" si="217"/>
        <v>2</v>
      </c>
      <c r="W108" s="7">
        <f t="shared" si="217"/>
        <v>3</v>
      </c>
      <c r="X108" s="7">
        <f t="shared" si="217"/>
        <v>0</v>
      </c>
      <c r="Y108" s="7">
        <f t="shared" si="217"/>
        <v>0</v>
      </c>
      <c r="Z108" s="7">
        <f t="shared" si="217"/>
        <v>2</v>
      </c>
      <c r="AA108" s="7">
        <f t="shared" si="217"/>
        <v>0</v>
      </c>
      <c r="AB108" s="7">
        <f t="shared" si="217"/>
        <v>0</v>
      </c>
      <c r="AC108" s="7">
        <f t="shared" si="217"/>
        <v>0</v>
      </c>
      <c r="AD108" s="7">
        <f t="shared" si="217"/>
        <v>0</v>
      </c>
      <c r="AE108" s="7">
        <f t="shared" si="217"/>
        <v>0</v>
      </c>
      <c r="AF108" s="7">
        <f t="shared" si="217"/>
        <v>0</v>
      </c>
      <c r="AG108" s="7">
        <f t="shared" si="217"/>
        <v>0</v>
      </c>
      <c r="AH108" s="7">
        <f t="shared" si="217"/>
        <v>0</v>
      </c>
      <c r="AI108" s="7">
        <f t="shared" si="217"/>
        <v>0</v>
      </c>
      <c r="AJ108" s="7">
        <f t="shared" si="217"/>
        <v>1</v>
      </c>
      <c r="AK108" s="7">
        <f t="shared" si="217"/>
        <v>0</v>
      </c>
      <c r="AL108" s="7">
        <f t="shared" si="217"/>
        <v>2</v>
      </c>
      <c r="AM108" s="7">
        <f t="shared" si="217"/>
        <v>3</v>
      </c>
      <c r="AN108" s="7">
        <f t="shared" si="217"/>
        <v>0</v>
      </c>
      <c r="AO108" s="7">
        <f t="shared" si="217"/>
        <v>0</v>
      </c>
      <c r="AP108" s="7">
        <f t="shared" si="217"/>
        <v>0</v>
      </c>
      <c r="AQ108" s="7">
        <f t="shared" si="217"/>
        <v>0</v>
      </c>
      <c r="AR108" s="7">
        <f t="shared" si="217"/>
        <v>0</v>
      </c>
      <c r="AS108" s="7">
        <f t="shared" si="217"/>
        <v>0</v>
      </c>
      <c r="AT108" s="7">
        <f t="shared" si="217"/>
        <v>0</v>
      </c>
      <c r="AU108" s="7">
        <f t="shared" si="217"/>
        <v>0</v>
      </c>
      <c r="AV108" s="7">
        <f t="shared" si="217"/>
        <v>0</v>
      </c>
      <c r="AW108" s="7">
        <f t="shared" si="217"/>
        <v>0</v>
      </c>
      <c r="AX108" s="7">
        <f t="shared" si="217"/>
        <v>0</v>
      </c>
      <c r="AY108" s="7">
        <f t="shared" si="217"/>
        <v>1</v>
      </c>
      <c r="AZ108" s="7">
        <f t="shared" si="217"/>
        <v>0</v>
      </c>
      <c r="BA108" s="7">
        <f t="shared" si="217"/>
        <v>0</v>
      </c>
      <c r="BB108" s="7">
        <f t="shared" si="217"/>
        <v>2</v>
      </c>
      <c r="BC108" s="7">
        <f t="shared" si="217"/>
        <v>0</v>
      </c>
      <c r="BD108" s="7">
        <f t="shared" si="217"/>
        <v>0</v>
      </c>
      <c r="BE108" s="7">
        <f t="shared" si="217"/>
        <v>0</v>
      </c>
      <c r="BF108" s="7">
        <f t="shared" si="217"/>
        <v>0</v>
      </c>
      <c r="BG108" s="7">
        <f t="shared" si="217"/>
        <v>0</v>
      </c>
      <c r="BH108" s="7">
        <f t="shared" si="217"/>
        <v>0</v>
      </c>
      <c r="BI108" s="7">
        <f t="shared" si="217"/>
        <v>1</v>
      </c>
      <c r="BJ108" s="7">
        <f t="shared" si="217"/>
        <v>0</v>
      </c>
      <c r="BK108" s="7">
        <f t="shared" si="217"/>
        <v>0</v>
      </c>
      <c r="BL108" s="7">
        <f t="shared" si="217"/>
        <v>0</v>
      </c>
      <c r="BM108" s="7">
        <f t="shared" si="217"/>
        <v>1</v>
      </c>
      <c r="BN108" s="7">
        <f t="shared" si="217"/>
        <v>0</v>
      </c>
      <c r="BO108" s="7">
        <f t="shared" si="217"/>
        <v>0</v>
      </c>
      <c r="BP108" s="7">
        <f t="shared" si="217"/>
        <v>0</v>
      </c>
      <c r="BQ108" s="7">
        <f t="shared" si="217"/>
        <v>0</v>
      </c>
      <c r="BR108" s="7">
        <f t="shared" si="217"/>
        <v>0</v>
      </c>
      <c r="BS108" s="7">
        <f t="shared" si="217"/>
        <v>0</v>
      </c>
      <c r="BT108" s="7">
        <f t="shared" si="217"/>
        <v>0</v>
      </c>
      <c r="BU108" s="7">
        <f t="shared" si="217"/>
        <v>0</v>
      </c>
      <c r="BV108" s="7">
        <f t="shared" si="217"/>
        <v>0</v>
      </c>
      <c r="BW108" s="7">
        <f t="shared" si="217"/>
        <v>0</v>
      </c>
      <c r="BX108" s="7">
        <f t="shared" si="217"/>
        <v>0</v>
      </c>
      <c r="BY108" s="7">
        <f t="shared" si="217"/>
        <v>0</v>
      </c>
      <c r="BZ108" s="7">
        <f t="shared" si="217"/>
        <v>0</v>
      </c>
      <c r="CA108" s="7">
        <f t="shared" si="217"/>
        <v>0</v>
      </c>
      <c r="CB108" s="7">
        <f t="shared" si="217"/>
        <v>0</v>
      </c>
      <c r="CC108" s="7">
        <f t="shared" ref="CC108:CF108" si="218">CC107</f>
        <v>1</v>
      </c>
      <c r="CD108" s="7">
        <f t="shared" si="218"/>
        <v>0</v>
      </c>
      <c r="CE108" s="7">
        <f t="shared" si="218"/>
        <v>0</v>
      </c>
      <c r="CF108" s="7">
        <f t="shared" si="218"/>
        <v>0</v>
      </c>
    </row>
    <row r="109" spans="1:84" x14ac:dyDescent="0.3">
      <c r="A109" s="7">
        <f t="shared" si="200"/>
        <v>3</v>
      </c>
      <c r="B109" s="7">
        <f t="shared" si="200"/>
        <v>2</v>
      </c>
      <c r="C109" s="7">
        <f t="shared" si="200"/>
        <v>0</v>
      </c>
      <c r="D109" s="7">
        <f t="shared" si="200"/>
        <v>1</v>
      </c>
      <c r="E109" s="7">
        <f t="shared" si="200"/>
        <v>0</v>
      </c>
      <c r="F109" s="7">
        <f t="shared" si="200"/>
        <v>0</v>
      </c>
      <c r="G109" s="7">
        <f t="shared" si="200"/>
        <v>0</v>
      </c>
      <c r="H109" s="7">
        <f t="shared" si="200"/>
        <v>0</v>
      </c>
      <c r="I109" s="7">
        <f t="shared" si="200"/>
        <v>0</v>
      </c>
      <c r="J109" s="7">
        <f t="shared" si="200"/>
        <v>3</v>
      </c>
      <c r="K109" s="7">
        <f t="shared" si="200"/>
        <v>2</v>
      </c>
      <c r="L109" s="7">
        <f t="shared" si="200"/>
        <v>0</v>
      </c>
      <c r="M109" s="7">
        <f t="shared" si="200"/>
        <v>0</v>
      </c>
      <c r="N109" s="7">
        <f t="shared" si="200"/>
        <v>0</v>
      </c>
      <c r="O109" s="7">
        <f t="shared" si="200"/>
        <v>2</v>
      </c>
      <c r="P109" s="7">
        <f t="shared" si="200"/>
        <v>0</v>
      </c>
      <c r="Q109" s="7">
        <f t="shared" ref="Q109:CB109" si="219">Q108</f>
        <v>2</v>
      </c>
      <c r="R109" s="7">
        <f t="shared" si="219"/>
        <v>0</v>
      </c>
      <c r="S109" s="7">
        <f t="shared" si="219"/>
        <v>3</v>
      </c>
      <c r="T109" s="7">
        <f t="shared" si="219"/>
        <v>0</v>
      </c>
      <c r="U109" s="7">
        <f t="shared" si="219"/>
        <v>0</v>
      </c>
      <c r="V109" s="7">
        <f t="shared" si="219"/>
        <v>2</v>
      </c>
      <c r="W109" s="7">
        <f t="shared" si="219"/>
        <v>3</v>
      </c>
      <c r="X109" s="7">
        <f t="shared" si="219"/>
        <v>0</v>
      </c>
      <c r="Y109" s="7">
        <f t="shared" si="219"/>
        <v>0</v>
      </c>
      <c r="Z109" s="7">
        <f t="shared" si="219"/>
        <v>2</v>
      </c>
      <c r="AA109" s="7">
        <f t="shared" si="219"/>
        <v>0</v>
      </c>
      <c r="AB109" s="7">
        <f t="shared" si="219"/>
        <v>0</v>
      </c>
      <c r="AC109" s="7">
        <f t="shared" si="219"/>
        <v>0</v>
      </c>
      <c r="AD109" s="7">
        <f t="shared" si="219"/>
        <v>0</v>
      </c>
      <c r="AE109" s="7">
        <f t="shared" si="219"/>
        <v>0</v>
      </c>
      <c r="AF109" s="7">
        <f t="shared" si="219"/>
        <v>0</v>
      </c>
      <c r="AG109" s="7">
        <f t="shared" si="219"/>
        <v>0</v>
      </c>
      <c r="AH109" s="7">
        <f t="shared" si="219"/>
        <v>0</v>
      </c>
      <c r="AI109" s="7">
        <f t="shared" si="219"/>
        <v>0</v>
      </c>
      <c r="AJ109" s="7">
        <f t="shared" si="219"/>
        <v>1</v>
      </c>
      <c r="AK109" s="7">
        <f t="shared" si="219"/>
        <v>0</v>
      </c>
      <c r="AL109" s="7">
        <f t="shared" si="219"/>
        <v>2</v>
      </c>
      <c r="AM109" s="7">
        <f t="shared" si="219"/>
        <v>3</v>
      </c>
      <c r="AN109" s="7">
        <f t="shared" si="219"/>
        <v>0</v>
      </c>
      <c r="AO109" s="7">
        <f t="shared" si="219"/>
        <v>0</v>
      </c>
      <c r="AP109" s="7">
        <f t="shared" si="219"/>
        <v>0</v>
      </c>
      <c r="AQ109" s="7">
        <f t="shared" si="219"/>
        <v>0</v>
      </c>
      <c r="AR109" s="7">
        <f t="shared" si="219"/>
        <v>0</v>
      </c>
      <c r="AS109" s="7">
        <f t="shared" si="219"/>
        <v>0</v>
      </c>
      <c r="AT109" s="7">
        <f t="shared" si="219"/>
        <v>0</v>
      </c>
      <c r="AU109" s="7">
        <f t="shared" si="219"/>
        <v>0</v>
      </c>
      <c r="AV109" s="7">
        <f t="shared" si="219"/>
        <v>0</v>
      </c>
      <c r="AW109" s="7">
        <f t="shared" si="219"/>
        <v>0</v>
      </c>
      <c r="AX109" s="7">
        <f t="shared" si="219"/>
        <v>0</v>
      </c>
      <c r="AY109" s="7">
        <f t="shared" si="219"/>
        <v>1</v>
      </c>
      <c r="AZ109" s="7">
        <f t="shared" si="219"/>
        <v>0</v>
      </c>
      <c r="BA109" s="7">
        <f t="shared" si="219"/>
        <v>0</v>
      </c>
      <c r="BB109" s="7">
        <f t="shared" si="219"/>
        <v>2</v>
      </c>
      <c r="BC109" s="7">
        <f t="shared" si="219"/>
        <v>0</v>
      </c>
      <c r="BD109" s="7">
        <f t="shared" si="219"/>
        <v>0</v>
      </c>
      <c r="BE109" s="7">
        <f t="shared" si="219"/>
        <v>0</v>
      </c>
      <c r="BF109" s="7">
        <f t="shared" si="219"/>
        <v>0</v>
      </c>
      <c r="BG109" s="7">
        <f t="shared" si="219"/>
        <v>0</v>
      </c>
      <c r="BH109" s="7">
        <f t="shared" si="219"/>
        <v>0</v>
      </c>
      <c r="BI109" s="7">
        <f t="shared" si="219"/>
        <v>1</v>
      </c>
      <c r="BJ109" s="7">
        <f t="shared" si="219"/>
        <v>0</v>
      </c>
      <c r="BK109" s="7">
        <f t="shared" si="219"/>
        <v>0</v>
      </c>
      <c r="BL109" s="7">
        <f t="shared" si="219"/>
        <v>0</v>
      </c>
      <c r="BM109" s="7">
        <f t="shared" si="219"/>
        <v>1</v>
      </c>
      <c r="BN109" s="7">
        <f t="shared" si="219"/>
        <v>0</v>
      </c>
      <c r="BO109" s="7">
        <f t="shared" si="219"/>
        <v>0</v>
      </c>
      <c r="BP109" s="7">
        <f t="shared" si="219"/>
        <v>0</v>
      </c>
      <c r="BQ109" s="7">
        <f t="shared" si="219"/>
        <v>0</v>
      </c>
      <c r="BR109" s="7">
        <f t="shared" si="219"/>
        <v>0</v>
      </c>
      <c r="BS109" s="7">
        <f t="shared" si="219"/>
        <v>0</v>
      </c>
      <c r="BT109" s="7">
        <f t="shared" si="219"/>
        <v>0</v>
      </c>
      <c r="BU109" s="7">
        <f t="shared" si="219"/>
        <v>0</v>
      </c>
      <c r="BV109" s="7">
        <f t="shared" si="219"/>
        <v>0</v>
      </c>
      <c r="BW109" s="7">
        <f t="shared" si="219"/>
        <v>0</v>
      </c>
      <c r="BX109" s="7">
        <f t="shared" si="219"/>
        <v>0</v>
      </c>
      <c r="BY109" s="7">
        <f t="shared" si="219"/>
        <v>0</v>
      </c>
      <c r="BZ109" s="7">
        <f t="shared" si="219"/>
        <v>0</v>
      </c>
      <c r="CA109" s="7">
        <f t="shared" si="219"/>
        <v>0</v>
      </c>
      <c r="CB109" s="7">
        <f t="shared" si="219"/>
        <v>0</v>
      </c>
      <c r="CC109" s="7">
        <f t="shared" ref="CC109:CF109" si="220">CC108</f>
        <v>1</v>
      </c>
      <c r="CD109" s="7">
        <f t="shared" si="220"/>
        <v>0</v>
      </c>
      <c r="CE109" s="7">
        <f t="shared" si="220"/>
        <v>0</v>
      </c>
      <c r="CF109" s="7">
        <f t="shared" si="220"/>
        <v>0</v>
      </c>
    </row>
    <row r="113" spans="1:36" x14ac:dyDescent="0.3">
      <c r="A113" s="96">
        <f>'D1'!BA17</f>
        <v>2.6412568306010931</v>
      </c>
      <c r="B113" s="96">
        <f>IFERROR(N126,"-")</f>
        <v>63.633718442783461</v>
      </c>
      <c r="C113" s="96">
        <f>'D2'!BA17</f>
        <v>3.0885608856088558</v>
      </c>
      <c r="D113" s="96">
        <f>IFERROR(O126,"-")</f>
        <v>14.989122937508654</v>
      </c>
      <c r="E113" s="96">
        <f>'D3'!BA17</f>
        <v>4.4502317971093532</v>
      </c>
      <c r="F113" s="96">
        <f>IFERROR(P126,"-")</f>
        <v>21.377158619707874</v>
      </c>
      <c r="G113" s="96">
        <f>IFERROR((A113*B113+D113*C113+F113*E113)/100,"-")</f>
        <v>3.0950112332919457</v>
      </c>
      <c r="H113" s="93">
        <f>'PO MAPPING'!C5</f>
        <v>3</v>
      </c>
      <c r="I113" s="8">
        <f>'PO MAPPING'!D5</f>
        <v>2</v>
      </c>
      <c r="J113" s="8">
        <f>'PO MAPPING'!E5</f>
        <v>0</v>
      </c>
      <c r="K113" s="8">
        <f>'PO MAPPING'!F5</f>
        <v>1</v>
      </c>
      <c r="L113" s="8">
        <f>'PO MAPPING'!G5</f>
        <v>0</v>
      </c>
      <c r="M113" s="8">
        <f>'PO MAPPING'!H5</f>
        <v>0</v>
      </c>
      <c r="N113" s="8">
        <f>'PO MAPPING'!I5</f>
        <v>0</v>
      </c>
      <c r="O113" s="102">
        <f>'D1'!BA19</f>
        <v>0.52213114754098355</v>
      </c>
      <c r="P113" s="96">
        <f>'D1'!BB19</f>
        <v>0.47786885245901639</v>
      </c>
      <c r="Q113" s="96">
        <f>'D1'!BC19</f>
        <v>0</v>
      </c>
      <c r="R113" s="96">
        <f>'D1'!BD19</f>
        <v>0</v>
      </c>
      <c r="S113" s="96">
        <f>'D1'!BE19</f>
        <v>0</v>
      </c>
      <c r="T113" s="96">
        <f>'D1'!BF19</f>
        <v>0</v>
      </c>
      <c r="U113" s="96">
        <f>'D1'!BG19</f>
        <v>0</v>
      </c>
      <c r="V113" s="102">
        <f>'D2'!BA19</f>
        <v>0</v>
      </c>
      <c r="W113" s="103">
        <f>'D2'!BB19</f>
        <v>0</v>
      </c>
      <c r="X113" s="103">
        <f>'D2'!BC19</f>
        <v>0.4059040590405904</v>
      </c>
      <c r="Y113" s="103">
        <f>'D2'!BD19</f>
        <v>0.59409594095940954</v>
      </c>
      <c r="Z113" s="103">
        <f>'D2'!BE19</f>
        <v>0</v>
      </c>
      <c r="AA113" s="103">
        <f>'D2'!BF19</f>
        <v>0</v>
      </c>
      <c r="AB113" s="103">
        <f>'D2'!BG19</f>
        <v>0</v>
      </c>
      <c r="AC113" s="102">
        <f>'D3'!BA19</f>
        <v>9.9263703299700023E-2</v>
      </c>
      <c r="AD113" s="96">
        <f>'D3'!BB19</f>
        <v>0.17725661303517862</v>
      </c>
      <c r="AE113" s="96">
        <f>'D3'!BC19</f>
        <v>0.17725661303517862</v>
      </c>
      <c r="AF113" s="96">
        <f>'D3'!BD19</f>
        <v>0.19498227433869647</v>
      </c>
      <c r="AG113" s="96">
        <f>'D3'!BE19</f>
        <v>0.35124079629124627</v>
      </c>
      <c r="AH113" s="96">
        <f>'D3'!BF19</f>
        <v>0</v>
      </c>
      <c r="AI113" s="96">
        <f>'D3'!BG19</f>
        <v>0</v>
      </c>
      <c r="AJ113" s="8"/>
    </row>
    <row r="114" spans="1:36" x14ac:dyDescent="0.3">
      <c r="A114" s="96">
        <f>A113</f>
        <v>2.6412568306010931</v>
      </c>
      <c r="B114" s="96">
        <f t="shared" ref="B114:B119" si="221">IFERROR(N127,"-")</f>
        <v>0</v>
      </c>
      <c r="C114" s="96">
        <f>C113</f>
        <v>3.0885608856088558</v>
      </c>
      <c r="D114" s="96">
        <f t="shared" ref="D114:D119" si="222">IFERROR(O127,"-")</f>
        <v>72.300644961510358</v>
      </c>
      <c r="E114" s="96">
        <f>E113</f>
        <v>4.4502317971093532</v>
      </c>
      <c r="F114" s="96">
        <f t="shared" ref="F114:F124" si="223">IFERROR(P127,"-")</f>
        <v>27.699355038489642</v>
      </c>
      <c r="G114" s="96">
        <f t="shared" ref="G114:G119" si="224">IFERROR((A114*B114+D114*C114+F114*E114)/100,"-")</f>
        <v>3.4657349458412163</v>
      </c>
      <c r="H114" s="8">
        <f>'PO MAPPING'!C6</f>
        <v>0</v>
      </c>
      <c r="I114" s="8">
        <f>'PO MAPPING'!D6</f>
        <v>0</v>
      </c>
      <c r="J114" s="8">
        <f>'PO MAPPING'!E6</f>
        <v>3</v>
      </c>
      <c r="K114" s="8">
        <f>'PO MAPPING'!F6</f>
        <v>2</v>
      </c>
      <c r="L114" s="8">
        <f>'PO MAPPING'!G6</f>
        <v>0</v>
      </c>
      <c r="M114" s="8">
        <f>'PO MAPPING'!H6</f>
        <v>0</v>
      </c>
      <c r="N114" s="8">
        <f>'PO MAPPING'!I6</f>
        <v>0</v>
      </c>
      <c r="O114" s="96">
        <f>O113</f>
        <v>0.52213114754098355</v>
      </c>
      <c r="P114" s="96">
        <f t="shared" ref="P114:U114" si="225">P113</f>
        <v>0.47786885245901639</v>
      </c>
      <c r="Q114" s="96">
        <f t="shared" si="225"/>
        <v>0</v>
      </c>
      <c r="R114" s="96">
        <f t="shared" si="225"/>
        <v>0</v>
      </c>
      <c r="S114" s="96">
        <f t="shared" si="225"/>
        <v>0</v>
      </c>
      <c r="T114" s="96">
        <f t="shared" si="225"/>
        <v>0</v>
      </c>
      <c r="U114" s="96">
        <f t="shared" si="225"/>
        <v>0</v>
      </c>
      <c r="V114" s="96">
        <f>V113</f>
        <v>0</v>
      </c>
      <c r="W114" s="103">
        <f t="shared" ref="W114:AB114" si="226">W113</f>
        <v>0</v>
      </c>
      <c r="X114" s="103">
        <f t="shared" si="226"/>
        <v>0.4059040590405904</v>
      </c>
      <c r="Y114" s="103">
        <f t="shared" si="226"/>
        <v>0.59409594095940954</v>
      </c>
      <c r="Z114" s="103">
        <f t="shared" si="226"/>
        <v>0</v>
      </c>
      <c r="AA114" s="103">
        <f t="shared" si="226"/>
        <v>0</v>
      </c>
      <c r="AB114" s="103">
        <f t="shared" si="226"/>
        <v>0</v>
      </c>
      <c r="AC114" s="103">
        <f>AC113</f>
        <v>9.9263703299700023E-2</v>
      </c>
      <c r="AD114" s="103">
        <f t="shared" ref="AD114:AI114" si="227">AD113</f>
        <v>0.17725661303517862</v>
      </c>
      <c r="AE114" s="103">
        <f t="shared" si="227"/>
        <v>0.17725661303517862</v>
      </c>
      <c r="AF114" s="103">
        <f t="shared" si="227"/>
        <v>0.19498227433869647</v>
      </c>
      <c r="AG114" s="103">
        <f t="shared" si="227"/>
        <v>0.35124079629124627</v>
      </c>
      <c r="AH114" s="103">
        <f t="shared" si="227"/>
        <v>0</v>
      </c>
      <c r="AI114" s="103">
        <f t="shared" si="227"/>
        <v>0</v>
      </c>
      <c r="AJ114" s="8"/>
    </row>
    <row r="115" spans="1:36" x14ac:dyDescent="0.3">
      <c r="A115" s="96">
        <f t="shared" ref="A115:A124" si="228">A114</f>
        <v>2.6412568306010931</v>
      </c>
      <c r="B115" s="96">
        <f t="shared" si="221"/>
        <v>30.156295841888582</v>
      </c>
      <c r="C115" s="96">
        <f t="shared" ref="C115:C124" si="229">C114</f>
        <v>3.0885608856088558</v>
      </c>
      <c r="D115" s="96">
        <f t="shared" si="222"/>
        <v>23.443464243608751</v>
      </c>
      <c r="E115" s="96">
        <f t="shared" ref="E115:E124" si="230">E114</f>
        <v>4.4502317971093532</v>
      </c>
      <c r="F115" s="96">
        <f t="shared" si="223"/>
        <v>46.40023991450267</v>
      </c>
      <c r="G115" s="96">
        <f t="shared" si="224"/>
        <v>3.5854891212501769</v>
      </c>
      <c r="H115" s="8">
        <f>'PO MAPPING'!C7</f>
        <v>2</v>
      </c>
      <c r="I115" s="8">
        <f>'PO MAPPING'!D7</f>
        <v>0</v>
      </c>
      <c r="J115" s="8">
        <f>'PO MAPPING'!E7</f>
        <v>2</v>
      </c>
      <c r="K115" s="8">
        <f>'PO MAPPING'!F7</f>
        <v>0</v>
      </c>
      <c r="L115" s="8">
        <f>'PO MAPPING'!G7</f>
        <v>3</v>
      </c>
      <c r="M115" s="8">
        <f>'PO MAPPING'!H7</f>
        <v>0</v>
      </c>
      <c r="N115" s="8">
        <f>'PO MAPPING'!I7</f>
        <v>0</v>
      </c>
      <c r="O115" s="96">
        <f t="shared" ref="O115:O124" si="231">O114</f>
        <v>0.52213114754098355</v>
      </c>
      <c r="P115" s="96">
        <f t="shared" ref="P115:P124" si="232">P114</f>
        <v>0.47786885245901639</v>
      </c>
      <c r="Q115" s="96">
        <f t="shared" ref="Q115:Q124" si="233">Q114</f>
        <v>0</v>
      </c>
      <c r="R115" s="96">
        <f t="shared" ref="R115:R124" si="234">R114</f>
        <v>0</v>
      </c>
      <c r="S115" s="96">
        <f t="shared" ref="S115:S124" si="235">S114</f>
        <v>0</v>
      </c>
      <c r="T115" s="96">
        <f t="shared" ref="T115:T124" si="236">T114</f>
        <v>0</v>
      </c>
      <c r="U115" s="96">
        <f t="shared" ref="U115:U124" si="237">U114</f>
        <v>0</v>
      </c>
      <c r="V115" s="96">
        <f t="shared" ref="V115:V124" si="238">V114</f>
        <v>0</v>
      </c>
      <c r="W115" s="96">
        <f t="shared" ref="W115:W124" si="239">W114</f>
        <v>0</v>
      </c>
      <c r="X115" s="96">
        <f t="shared" ref="X115:X124" si="240">X114</f>
        <v>0.4059040590405904</v>
      </c>
      <c r="Y115" s="96">
        <f t="shared" ref="Y115:Y124" si="241">Y114</f>
        <v>0.59409594095940954</v>
      </c>
      <c r="Z115" s="96">
        <f t="shared" ref="Z115:Z124" si="242">Z114</f>
        <v>0</v>
      </c>
      <c r="AA115" s="96">
        <f t="shared" ref="AA115:AA124" si="243">AA114</f>
        <v>0</v>
      </c>
      <c r="AB115" s="96">
        <f t="shared" ref="AB115:AB124" si="244">AB114</f>
        <v>0</v>
      </c>
      <c r="AC115" s="103">
        <f t="shared" ref="AC115:AC124" si="245">AC114</f>
        <v>9.9263703299700023E-2</v>
      </c>
      <c r="AD115" s="103">
        <f t="shared" ref="AD115:AD124" si="246">AD114</f>
        <v>0.17725661303517862</v>
      </c>
      <c r="AE115" s="103">
        <f t="shared" ref="AE115:AE124" si="247">AE114</f>
        <v>0.17725661303517862</v>
      </c>
      <c r="AF115" s="103">
        <f t="shared" ref="AF115:AF124" si="248">AF114</f>
        <v>0.19498227433869647</v>
      </c>
      <c r="AG115" s="103">
        <f t="shared" ref="AG115:AG124" si="249">AG114</f>
        <v>0.35124079629124627</v>
      </c>
      <c r="AH115" s="103">
        <f t="shared" ref="AH115:AH124" si="250">AH114</f>
        <v>0</v>
      </c>
      <c r="AI115" s="103">
        <f t="shared" ref="AI115:AI124" si="251">AI114</f>
        <v>0</v>
      </c>
      <c r="AJ115" s="8"/>
    </row>
    <row r="116" spans="1:36" x14ac:dyDescent="0.3">
      <c r="A116" s="96">
        <f t="shared" si="228"/>
        <v>2.6412568306010931</v>
      </c>
      <c r="B116" s="96">
        <f t="shared" si="221"/>
        <v>63.36210900108091</v>
      </c>
      <c r="C116" s="96">
        <f t="shared" si="229"/>
        <v>3.0885608856088558</v>
      </c>
      <c r="D116" s="96">
        <f t="shared" si="222"/>
        <v>0</v>
      </c>
      <c r="E116" s="96">
        <f t="shared" si="230"/>
        <v>4.4502317971093532</v>
      </c>
      <c r="F116" s="96">
        <f t="shared" si="223"/>
        <v>36.637890998919076</v>
      </c>
      <c r="G116" s="96">
        <f t="shared" si="224"/>
        <v>3.304027107028122</v>
      </c>
      <c r="H116" s="8">
        <f>'PO MAPPING'!C8</f>
        <v>2</v>
      </c>
      <c r="I116" s="8">
        <f>'PO MAPPING'!D8</f>
        <v>3</v>
      </c>
      <c r="J116" s="8">
        <f>'PO MAPPING'!E8</f>
        <v>0</v>
      </c>
      <c r="K116" s="8">
        <f>'PO MAPPING'!F8</f>
        <v>0</v>
      </c>
      <c r="L116" s="8">
        <f>'PO MAPPING'!G8</f>
        <v>2</v>
      </c>
      <c r="M116" s="8">
        <f>'PO MAPPING'!H8</f>
        <v>0</v>
      </c>
      <c r="N116" s="8">
        <f>'PO MAPPING'!I8</f>
        <v>0</v>
      </c>
      <c r="O116" s="96">
        <f t="shared" si="231"/>
        <v>0.52213114754098355</v>
      </c>
      <c r="P116" s="96">
        <f t="shared" si="232"/>
        <v>0.47786885245901639</v>
      </c>
      <c r="Q116" s="96">
        <f t="shared" si="233"/>
        <v>0</v>
      </c>
      <c r="R116" s="96">
        <f t="shared" si="234"/>
        <v>0</v>
      </c>
      <c r="S116" s="96">
        <f t="shared" si="235"/>
        <v>0</v>
      </c>
      <c r="T116" s="96">
        <f t="shared" si="236"/>
        <v>0</v>
      </c>
      <c r="U116" s="96">
        <f t="shared" si="237"/>
        <v>0</v>
      </c>
      <c r="V116" s="96">
        <f t="shared" si="238"/>
        <v>0</v>
      </c>
      <c r="W116" s="96">
        <f t="shared" si="239"/>
        <v>0</v>
      </c>
      <c r="X116" s="96">
        <f t="shared" si="240"/>
        <v>0.4059040590405904</v>
      </c>
      <c r="Y116" s="96">
        <f t="shared" si="241"/>
        <v>0.59409594095940954</v>
      </c>
      <c r="Z116" s="96">
        <f t="shared" si="242"/>
        <v>0</v>
      </c>
      <c r="AA116" s="96">
        <f t="shared" si="243"/>
        <v>0</v>
      </c>
      <c r="AB116" s="96">
        <f t="shared" si="244"/>
        <v>0</v>
      </c>
      <c r="AC116" s="103">
        <f t="shared" si="245"/>
        <v>9.9263703299700023E-2</v>
      </c>
      <c r="AD116" s="103">
        <f t="shared" si="246"/>
        <v>0.17725661303517862</v>
      </c>
      <c r="AE116" s="103">
        <f t="shared" si="247"/>
        <v>0.17725661303517862</v>
      </c>
      <c r="AF116" s="103">
        <f t="shared" si="248"/>
        <v>0.19498227433869647</v>
      </c>
      <c r="AG116" s="103">
        <f t="shared" si="249"/>
        <v>0.35124079629124627</v>
      </c>
      <c r="AH116" s="103">
        <f t="shared" si="250"/>
        <v>0</v>
      </c>
      <c r="AI116" s="103">
        <f t="shared" si="251"/>
        <v>0</v>
      </c>
      <c r="AJ116" s="8"/>
    </row>
    <row r="117" spans="1:36" x14ac:dyDescent="0.3">
      <c r="A117" s="96">
        <f t="shared" si="228"/>
        <v>2.6412568306010931</v>
      </c>
      <c r="B117" s="96" t="str">
        <f t="shared" si="221"/>
        <v>-</v>
      </c>
      <c r="C117" s="96">
        <f t="shared" si="229"/>
        <v>3.0885608856088558</v>
      </c>
      <c r="D117" s="96" t="str">
        <f t="shared" si="222"/>
        <v>-</v>
      </c>
      <c r="E117" s="96">
        <f t="shared" si="230"/>
        <v>4.4502317971093532</v>
      </c>
      <c r="F117" s="96" t="str">
        <f t="shared" si="223"/>
        <v>-</v>
      </c>
      <c r="G117" s="96" t="str">
        <f t="shared" si="224"/>
        <v>-</v>
      </c>
      <c r="H117" s="8">
        <f>'PO MAPPING'!C9</f>
        <v>0</v>
      </c>
      <c r="I117" s="8">
        <f>'PO MAPPING'!D9</f>
        <v>0</v>
      </c>
      <c r="J117" s="8">
        <f>'PO MAPPING'!E9</f>
        <v>0</v>
      </c>
      <c r="K117" s="8">
        <f>'PO MAPPING'!F9</f>
        <v>0</v>
      </c>
      <c r="L117" s="8">
        <f>'PO MAPPING'!G9</f>
        <v>0</v>
      </c>
      <c r="M117" s="8">
        <f>'PO MAPPING'!H9</f>
        <v>0</v>
      </c>
      <c r="N117" s="8">
        <f>'PO MAPPING'!I9</f>
        <v>0</v>
      </c>
      <c r="O117" s="96">
        <f t="shared" si="231"/>
        <v>0.52213114754098355</v>
      </c>
      <c r="P117" s="96">
        <f t="shared" si="232"/>
        <v>0.47786885245901639</v>
      </c>
      <c r="Q117" s="96">
        <f t="shared" si="233"/>
        <v>0</v>
      </c>
      <c r="R117" s="96">
        <f t="shared" si="234"/>
        <v>0</v>
      </c>
      <c r="S117" s="96">
        <f t="shared" si="235"/>
        <v>0</v>
      </c>
      <c r="T117" s="96">
        <f t="shared" si="236"/>
        <v>0</v>
      </c>
      <c r="U117" s="96">
        <f t="shared" si="237"/>
        <v>0</v>
      </c>
      <c r="V117" s="96">
        <f t="shared" si="238"/>
        <v>0</v>
      </c>
      <c r="W117" s="96">
        <f t="shared" si="239"/>
        <v>0</v>
      </c>
      <c r="X117" s="96">
        <f t="shared" si="240"/>
        <v>0.4059040590405904</v>
      </c>
      <c r="Y117" s="96">
        <f t="shared" si="241"/>
        <v>0.59409594095940954</v>
      </c>
      <c r="Z117" s="96">
        <f t="shared" si="242"/>
        <v>0</v>
      </c>
      <c r="AA117" s="96">
        <f t="shared" si="243"/>
        <v>0</v>
      </c>
      <c r="AB117" s="96">
        <f t="shared" si="244"/>
        <v>0</v>
      </c>
      <c r="AC117" s="103">
        <f t="shared" si="245"/>
        <v>9.9263703299700023E-2</v>
      </c>
      <c r="AD117" s="103">
        <f t="shared" si="246"/>
        <v>0.17725661303517862</v>
      </c>
      <c r="AE117" s="103">
        <f t="shared" si="247"/>
        <v>0.17725661303517862</v>
      </c>
      <c r="AF117" s="103">
        <f t="shared" si="248"/>
        <v>0.19498227433869647</v>
      </c>
      <c r="AG117" s="103">
        <f t="shared" si="249"/>
        <v>0.35124079629124627</v>
      </c>
      <c r="AH117" s="103">
        <f t="shared" si="250"/>
        <v>0</v>
      </c>
      <c r="AI117" s="103">
        <f t="shared" si="251"/>
        <v>0</v>
      </c>
      <c r="AJ117" s="8"/>
    </row>
    <row r="118" spans="1:36" x14ac:dyDescent="0.3">
      <c r="A118" s="96">
        <f t="shared" si="228"/>
        <v>2.6412568306010931</v>
      </c>
      <c r="B118" s="96">
        <f t="shared" si="221"/>
        <v>12.566481952156542</v>
      </c>
      <c r="C118" s="96">
        <f t="shared" si="229"/>
        <v>3.0885608856088558</v>
      </c>
      <c r="D118" s="96">
        <f t="shared" si="222"/>
        <v>62.433853980469912</v>
      </c>
      <c r="E118" s="96">
        <f t="shared" si="230"/>
        <v>4.4502317971093532</v>
      </c>
      <c r="F118" s="96">
        <f t="shared" si="223"/>
        <v>24.99966406737353</v>
      </c>
      <c r="G118" s="96">
        <f t="shared" si="224"/>
        <v>3.3727636558433081</v>
      </c>
      <c r="H118" s="8">
        <f>'PO MAPPING'!C10</f>
        <v>1</v>
      </c>
      <c r="I118" s="8">
        <f>'PO MAPPING'!D10</f>
        <v>0</v>
      </c>
      <c r="J118" s="8">
        <f>'PO MAPPING'!E10</f>
        <v>2</v>
      </c>
      <c r="K118" s="8">
        <f>'PO MAPPING'!F10</f>
        <v>3</v>
      </c>
      <c r="L118" s="8">
        <f>'PO MAPPING'!G10</f>
        <v>0</v>
      </c>
      <c r="M118" s="8">
        <f>'PO MAPPING'!H10</f>
        <v>0</v>
      </c>
      <c r="N118" s="8">
        <f>'PO MAPPING'!I10</f>
        <v>0</v>
      </c>
      <c r="O118" s="96">
        <f t="shared" si="231"/>
        <v>0.52213114754098355</v>
      </c>
      <c r="P118" s="96">
        <f t="shared" si="232"/>
        <v>0.47786885245901639</v>
      </c>
      <c r="Q118" s="96">
        <f t="shared" si="233"/>
        <v>0</v>
      </c>
      <c r="R118" s="96">
        <f t="shared" si="234"/>
        <v>0</v>
      </c>
      <c r="S118" s="96">
        <f t="shared" si="235"/>
        <v>0</v>
      </c>
      <c r="T118" s="96">
        <f t="shared" si="236"/>
        <v>0</v>
      </c>
      <c r="U118" s="96">
        <f t="shared" si="237"/>
        <v>0</v>
      </c>
      <c r="V118" s="96">
        <f t="shared" si="238"/>
        <v>0</v>
      </c>
      <c r="W118" s="96">
        <f t="shared" si="239"/>
        <v>0</v>
      </c>
      <c r="X118" s="96">
        <f t="shared" si="240"/>
        <v>0.4059040590405904</v>
      </c>
      <c r="Y118" s="96">
        <f t="shared" si="241"/>
        <v>0.59409594095940954</v>
      </c>
      <c r="Z118" s="96">
        <f t="shared" si="242"/>
        <v>0</v>
      </c>
      <c r="AA118" s="96">
        <f t="shared" si="243"/>
        <v>0</v>
      </c>
      <c r="AB118" s="96">
        <f t="shared" si="244"/>
        <v>0</v>
      </c>
      <c r="AC118" s="103">
        <f t="shared" si="245"/>
        <v>9.9263703299700023E-2</v>
      </c>
      <c r="AD118" s="103">
        <f t="shared" si="246"/>
        <v>0.17725661303517862</v>
      </c>
      <c r="AE118" s="103">
        <f t="shared" si="247"/>
        <v>0.17725661303517862</v>
      </c>
      <c r="AF118" s="103">
        <f t="shared" si="248"/>
        <v>0.19498227433869647</v>
      </c>
      <c r="AG118" s="103">
        <f t="shared" si="249"/>
        <v>0.35124079629124627</v>
      </c>
      <c r="AH118" s="103">
        <f t="shared" si="250"/>
        <v>0</v>
      </c>
      <c r="AI118" s="103">
        <f t="shared" si="251"/>
        <v>0</v>
      </c>
      <c r="AJ118" s="8"/>
    </row>
    <row r="119" spans="1:36" x14ac:dyDescent="0.3">
      <c r="A119" s="96">
        <f t="shared" si="228"/>
        <v>2.6412568306010931</v>
      </c>
      <c r="B119" s="96" t="str">
        <f t="shared" si="221"/>
        <v>-</v>
      </c>
      <c r="C119" s="96">
        <f t="shared" si="229"/>
        <v>3.0885608856088558</v>
      </c>
      <c r="D119" s="96" t="str">
        <f t="shared" si="222"/>
        <v>-</v>
      </c>
      <c r="E119" s="96">
        <f t="shared" si="230"/>
        <v>4.4502317971093532</v>
      </c>
      <c r="F119" s="96" t="str">
        <f t="shared" si="223"/>
        <v>-</v>
      </c>
      <c r="G119" s="96" t="str">
        <f t="shared" si="224"/>
        <v>-</v>
      </c>
      <c r="H119" s="8">
        <f>'PO MAPPING'!C11</f>
        <v>0</v>
      </c>
      <c r="I119" s="8">
        <f>'PO MAPPING'!D11</f>
        <v>0</v>
      </c>
      <c r="J119" s="8">
        <f>'PO MAPPING'!E11</f>
        <v>0</v>
      </c>
      <c r="K119" s="8">
        <f>'PO MAPPING'!F11</f>
        <v>0</v>
      </c>
      <c r="L119" s="8">
        <f>'PO MAPPING'!G11</f>
        <v>0</v>
      </c>
      <c r="M119" s="8">
        <f>'PO MAPPING'!H11</f>
        <v>0</v>
      </c>
      <c r="N119" s="8">
        <f>'PO MAPPING'!I11</f>
        <v>0</v>
      </c>
      <c r="O119" s="96">
        <f t="shared" si="231"/>
        <v>0.52213114754098355</v>
      </c>
      <c r="P119" s="96">
        <f t="shared" si="232"/>
        <v>0.47786885245901639</v>
      </c>
      <c r="Q119" s="96">
        <f t="shared" si="233"/>
        <v>0</v>
      </c>
      <c r="R119" s="96">
        <f t="shared" si="234"/>
        <v>0</v>
      </c>
      <c r="S119" s="96">
        <f t="shared" si="235"/>
        <v>0</v>
      </c>
      <c r="T119" s="96">
        <f t="shared" si="236"/>
        <v>0</v>
      </c>
      <c r="U119" s="96">
        <f t="shared" si="237"/>
        <v>0</v>
      </c>
      <c r="V119" s="96">
        <f t="shared" si="238"/>
        <v>0</v>
      </c>
      <c r="W119" s="96">
        <f t="shared" si="239"/>
        <v>0</v>
      </c>
      <c r="X119" s="96">
        <f t="shared" si="240"/>
        <v>0.4059040590405904</v>
      </c>
      <c r="Y119" s="96">
        <f t="shared" si="241"/>
        <v>0.59409594095940954</v>
      </c>
      <c r="Z119" s="96">
        <f t="shared" si="242"/>
        <v>0</v>
      </c>
      <c r="AA119" s="96">
        <f t="shared" si="243"/>
        <v>0</v>
      </c>
      <c r="AB119" s="96">
        <f t="shared" si="244"/>
        <v>0</v>
      </c>
      <c r="AC119" s="103">
        <f t="shared" si="245"/>
        <v>9.9263703299700023E-2</v>
      </c>
      <c r="AD119" s="103">
        <f t="shared" si="246"/>
        <v>0.17725661303517862</v>
      </c>
      <c r="AE119" s="103">
        <f t="shared" si="247"/>
        <v>0.17725661303517862</v>
      </c>
      <c r="AF119" s="103">
        <f t="shared" si="248"/>
        <v>0.19498227433869647</v>
      </c>
      <c r="AG119" s="103">
        <f t="shared" si="249"/>
        <v>0.35124079629124627</v>
      </c>
      <c r="AH119" s="103">
        <f t="shared" si="250"/>
        <v>0</v>
      </c>
      <c r="AI119" s="103">
        <f t="shared" si="251"/>
        <v>0</v>
      </c>
      <c r="AJ119" s="8"/>
    </row>
    <row r="120" spans="1:36" x14ac:dyDescent="0.3">
      <c r="A120" s="96">
        <f t="shared" si="228"/>
        <v>2.6412568306010931</v>
      </c>
      <c r="B120" s="96">
        <f t="shared" ref="B120:B124" si="252">IFERROR(N133,"-")</f>
        <v>35.199349444750965</v>
      </c>
      <c r="C120" s="96">
        <f t="shared" si="229"/>
        <v>3.0885608856088558</v>
      </c>
      <c r="D120" s="96">
        <f t="shared" ref="D120:D124" si="253">IFERROR(O133,"-")</f>
        <v>0</v>
      </c>
      <c r="E120" s="96">
        <f t="shared" si="230"/>
        <v>4.4502317971093532</v>
      </c>
      <c r="F120" s="96">
        <f t="shared" si="223"/>
        <v>64.800650555249035</v>
      </c>
      <c r="G120" s="96">
        <f t="shared" ref="G120:G124" si="254">IFERROR((A120*B120+D120*C120+F120*E120)/100,"-")</f>
        <v>3.813484377280044</v>
      </c>
      <c r="H120" s="8">
        <f>'PO MAPPING'!C12</f>
        <v>0</v>
      </c>
      <c r="I120" s="8">
        <f>'PO MAPPING'!D12</f>
        <v>1</v>
      </c>
      <c r="J120" s="8">
        <f>'PO MAPPING'!E12</f>
        <v>0</v>
      </c>
      <c r="K120" s="8">
        <f>'PO MAPPING'!F12</f>
        <v>0</v>
      </c>
      <c r="L120" s="8">
        <f>'PO MAPPING'!G12</f>
        <v>2</v>
      </c>
      <c r="M120" s="8">
        <f>'PO MAPPING'!H12</f>
        <v>0</v>
      </c>
      <c r="N120" s="8">
        <f>'PO MAPPING'!I12</f>
        <v>0</v>
      </c>
      <c r="O120" s="96">
        <f t="shared" si="231"/>
        <v>0.52213114754098355</v>
      </c>
      <c r="P120" s="96">
        <f t="shared" si="232"/>
        <v>0.47786885245901639</v>
      </c>
      <c r="Q120" s="96">
        <f t="shared" si="233"/>
        <v>0</v>
      </c>
      <c r="R120" s="96">
        <f t="shared" si="234"/>
        <v>0</v>
      </c>
      <c r="S120" s="96">
        <f t="shared" si="235"/>
        <v>0</v>
      </c>
      <c r="T120" s="96">
        <f t="shared" si="236"/>
        <v>0</v>
      </c>
      <c r="U120" s="96">
        <f t="shared" si="237"/>
        <v>0</v>
      </c>
      <c r="V120" s="96">
        <f t="shared" si="238"/>
        <v>0</v>
      </c>
      <c r="W120" s="96">
        <f t="shared" si="239"/>
        <v>0</v>
      </c>
      <c r="X120" s="96">
        <f t="shared" si="240"/>
        <v>0.4059040590405904</v>
      </c>
      <c r="Y120" s="96">
        <f t="shared" si="241"/>
        <v>0.59409594095940954</v>
      </c>
      <c r="Z120" s="96">
        <f t="shared" si="242"/>
        <v>0</v>
      </c>
      <c r="AA120" s="96">
        <f t="shared" si="243"/>
        <v>0</v>
      </c>
      <c r="AB120" s="96">
        <f t="shared" si="244"/>
        <v>0</v>
      </c>
      <c r="AC120" s="103">
        <f t="shared" si="245"/>
        <v>9.9263703299700023E-2</v>
      </c>
      <c r="AD120" s="103">
        <f t="shared" si="246"/>
        <v>0.17725661303517862</v>
      </c>
      <c r="AE120" s="103">
        <f t="shared" si="247"/>
        <v>0.17725661303517862</v>
      </c>
      <c r="AF120" s="103">
        <f t="shared" si="248"/>
        <v>0.19498227433869647</v>
      </c>
      <c r="AG120" s="103">
        <f t="shared" si="249"/>
        <v>0.35124079629124627</v>
      </c>
      <c r="AH120" s="103">
        <f t="shared" si="250"/>
        <v>0</v>
      </c>
      <c r="AI120" s="103">
        <f t="shared" si="251"/>
        <v>0</v>
      </c>
      <c r="AJ120" s="8"/>
    </row>
    <row r="121" spans="1:36" x14ac:dyDescent="0.3">
      <c r="A121" s="96">
        <f t="shared" si="228"/>
        <v>2.6412568306010931</v>
      </c>
      <c r="B121" s="96">
        <f t="shared" si="252"/>
        <v>0</v>
      </c>
      <c r="C121" s="96">
        <f t="shared" si="229"/>
        <v>3.0885608856088558</v>
      </c>
      <c r="D121" s="96">
        <f t="shared" si="253"/>
        <v>0</v>
      </c>
      <c r="E121" s="96">
        <f t="shared" si="230"/>
        <v>4.4502317971093532</v>
      </c>
      <c r="F121" s="96">
        <f t="shared" si="223"/>
        <v>100</v>
      </c>
      <c r="G121" s="96">
        <f t="shared" si="254"/>
        <v>4.4502317971093532</v>
      </c>
      <c r="H121" s="8">
        <f>'PO MAPPING'!C13</f>
        <v>0</v>
      </c>
      <c r="I121" s="8">
        <f>'PO MAPPING'!D13</f>
        <v>0</v>
      </c>
      <c r="J121" s="8">
        <f>'PO MAPPING'!E13</f>
        <v>0</v>
      </c>
      <c r="K121" s="8">
        <f>'PO MAPPING'!F13</f>
        <v>0</v>
      </c>
      <c r="L121" s="8">
        <f>'PO MAPPING'!G13</f>
        <v>1</v>
      </c>
      <c r="M121" s="8">
        <f>'PO MAPPING'!H13</f>
        <v>0</v>
      </c>
      <c r="N121" s="8">
        <f>'PO MAPPING'!I13</f>
        <v>0</v>
      </c>
      <c r="O121" s="96">
        <f t="shared" si="231"/>
        <v>0.52213114754098355</v>
      </c>
      <c r="P121" s="96">
        <f t="shared" si="232"/>
        <v>0.47786885245901639</v>
      </c>
      <c r="Q121" s="96">
        <f t="shared" si="233"/>
        <v>0</v>
      </c>
      <c r="R121" s="96">
        <f t="shared" si="234"/>
        <v>0</v>
      </c>
      <c r="S121" s="96">
        <f t="shared" si="235"/>
        <v>0</v>
      </c>
      <c r="T121" s="96">
        <f t="shared" si="236"/>
        <v>0</v>
      </c>
      <c r="U121" s="96">
        <f t="shared" si="237"/>
        <v>0</v>
      </c>
      <c r="V121" s="96">
        <f t="shared" si="238"/>
        <v>0</v>
      </c>
      <c r="W121" s="96">
        <f t="shared" si="239"/>
        <v>0</v>
      </c>
      <c r="X121" s="96">
        <f t="shared" si="240"/>
        <v>0.4059040590405904</v>
      </c>
      <c r="Y121" s="96">
        <f t="shared" si="241"/>
        <v>0.59409594095940954</v>
      </c>
      <c r="Z121" s="96">
        <f t="shared" si="242"/>
        <v>0</v>
      </c>
      <c r="AA121" s="96">
        <f t="shared" si="243"/>
        <v>0</v>
      </c>
      <c r="AB121" s="96">
        <f t="shared" si="244"/>
        <v>0</v>
      </c>
      <c r="AC121" s="103">
        <f t="shared" si="245"/>
        <v>9.9263703299700023E-2</v>
      </c>
      <c r="AD121" s="103">
        <f t="shared" si="246"/>
        <v>0.17725661303517862</v>
      </c>
      <c r="AE121" s="103">
        <f t="shared" si="247"/>
        <v>0.17725661303517862</v>
      </c>
      <c r="AF121" s="103">
        <f t="shared" si="248"/>
        <v>0.19498227433869647</v>
      </c>
      <c r="AG121" s="103">
        <f t="shared" si="249"/>
        <v>0.35124079629124627</v>
      </c>
      <c r="AH121" s="103">
        <f t="shared" si="250"/>
        <v>0</v>
      </c>
      <c r="AI121" s="103">
        <f t="shared" si="251"/>
        <v>0</v>
      </c>
      <c r="AJ121" s="8"/>
    </row>
    <row r="122" spans="1:36" x14ac:dyDescent="0.3">
      <c r="A122" s="96">
        <f t="shared" si="228"/>
        <v>2.6412568306010931</v>
      </c>
      <c r="B122" s="96">
        <f t="shared" si="252"/>
        <v>72.943104432451761</v>
      </c>
      <c r="C122" s="96">
        <f t="shared" si="229"/>
        <v>3.0885608856088558</v>
      </c>
      <c r="D122" s="96">
        <f t="shared" si="253"/>
        <v>0</v>
      </c>
      <c r="E122" s="96">
        <f t="shared" si="230"/>
        <v>4.4502317971093532</v>
      </c>
      <c r="F122" s="96">
        <f t="shared" si="223"/>
        <v>27.056895567548239</v>
      </c>
      <c r="G122" s="96">
        <f t="shared" si="254"/>
        <v>3.1307092981323241</v>
      </c>
      <c r="H122" s="8">
        <f>'PO MAPPING'!C14</f>
        <v>0</v>
      </c>
      <c r="I122" s="8">
        <f>'PO MAPPING'!D14</f>
        <v>1</v>
      </c>
      <c r="J122" s="8">
        <f>'PO MAPPING'!E14</f>
        <v>0</v>
      </c>
      <c r="K122" s="8">
        <f>'PO MAPPING'!F14</f>
        <v>0</v>
      </c>
      <c r="L122" s="8">
        <f>'PO MAPPING'!G14</f>
        <v>0</v>
      </c>
      <c r="M122" s="8">
        <f>'PO MAPPING'!H14</f>
        <v>0</v>
      </c>
      <c r="N122" s="8">
        <f>'PO MAPPING'!I14</f>
        <v>0</v>
      </c>
      <c r="O122" s="96">
        <f t="shared" si="231"/>
        <v>0.52213114754098355</v>
      </c>
      <c r="P122" s="96">
        <f t="shared" si="232"/>
        <v>0.47786885245901639</v>
      </c>
      <c r="Q122" s="96">
        <f t="shared" si="233"/>
        <v>0</v>
      </c>
      <c r="R122" s="96">
        <f t="shared" si="234"/>
        <v>0</v>
      </c>
      <c r="S122" s="96">
        <f t="shared" si="235"/>
        <v>0</v>
      </c>
      <c r="T122" s="96">
        <f t="shared" si="236"/>
        <v>0</v>
      </c>
      <c r="U122" s="96">
        <f t="shared" si="237"/>
        <v>0</v>
      </c>
      <c r="V122" s="96">
        <f t="shared" si="238"/>
        <v>0</v>
      </c>
      <c r="W122" s="96">
        <f t="shared" si="239"/>
        <v>0</v>
      </c>
      <c r="X122" s="96">
        <f t="shared" si="240"/>
        <v>0.4059040590405904</v>
      </c>
      <c r="Y122" s="96">
        <f t="shared" si="241"/>
        <v>0.59409594095940954</v>
      </c>
      <c r="Z122" s="96">
        <f t="shared" si="242"/>
        <v>0</v>
      </c>
      <c r="AA122" s="96">
        <f t="shared" si="243"/>
        <v>0</v>
      </c>
      <c r="AB122" s="96">
        <f t="shared" si="244"/>
        <v>0</v>
      </c>
      <c r="AC122" s="103">
        <f t="shared" si="245"/>
        <v>9.9263703299700023E-2</v>
      </c>
      <c r="AD122" s="103">
        <f t="shared" si="246"/>
        <v>0.17725661303517862</v>
      </c>
      <c r="AE122" s="103">
        <f t="shared" si="247"/>
        <v>0.17725661303517862</v>
      </c>
      <c r="AF122" s="103">
        <f t="shared" si="248"/>
        <v>0.19498227433869647</v>
      </c>
      <c r="AG122" s="103">
        <f t="shared" si="249"/>
        <v>0.35124079629124627</v>
      </c>
      <c r="AH122" s="103">
        <f t="shared" si="250"/>
        <v>0</v>
      </c>
      <c r="AI122" s="103">
        <f t="shared" si="251"/>
        <v>0</v>
      </c>
      <c r="AJ122" s="8"/>
    </row>
    <row r="123" spans="1:36" x14ac:dyDescent="0.3">
      <c r="A123" s="96">
        <f t="shared" si="228"/>
        <v>2.6412568306010931</v>
      </c>
      <c r="B123" s="96" t="str">
        <f t="shared" si="252"/>
        <v>-</v>
      </c>
      <c r="C123" s="96">
        <f t="shared" si="229"/>
        <v>3.0885608856088558</v>
      </c>
      <c r="D123" s="96" t="str">
        <f t="shared" si="253"/>
        <v>-</v>
      </c>
      <c r="E123" s="96">
        <f t="shared" si="230"/>
        <v>4.4502317971093532</v>
      </c>
      <c r="F123" s="96" t="str">
        <f t="shared" si="223"/>
        <v>-</v>
      </c>
      <c r="G123" s="96" t="str">
        <f t="shared" si="254"/>
        <v>-</v>
      </c>
      <c r="H123" s="8">
        <f>'PO MAPPING'!C15</f>
        <v>0</v>
      </c>
      <c r="I123" s="8">
        <f>'PO MAPPING'!D15</f>
        <v>0</v>
      </c>
      <c r="J123" s="8">
        <f>'PO MAPPING'!E15</f>
        <v>0</v>
      </c>
      <c r="K123" s="8">
        <f>'PO MAPPING'!F15</f>
        <v>0</v>
      </c>
      <c r="L123" s="8">
        <f>'PO MAPPING'!G15</f>
        <v>0</v>
      </c>
      <c r="M123" s="8">
        <f>'PO MAPPING'!H15</f>
        <v>0</v>
      </c>
      <c r="N123" s="8">
        <f>'PO MAPPING'!I15</f>
        <v>0</v>
      </c>
      <c r="O123" s="96">
        <f t="shared" si="231"/>
        <v>0.52213114754098355</v>
      </c>
      <c r="P123" s="96">
        <f t="shared" si="232"/>
        <v>0.47786885245901639</v>
      </c>
      <c r="Q123" s="96">
        <f t="shared" si="233"/>
        <v>0</v>
      </c>
      <c r="R123" s="96">
        <f t="shared" si="234"/>
        <v>0</v>
      </c>
      <c r="S123" s="96">
        <f t="shared" si="235"/>
        <v>0</v>
      </c>
      <c r="T123" s="96">
        <f t="shared" si="236"/>
        <v>0</v>
      </c>
      <c r="U123" s="96">
        <f t="shared" si="237"/>
        <v>0</v>
      </c>
      <c r="V123" s="96">
        <f t="shared" si="238"/>
        <v>0</v>
      </c>
      <c r="W123" s="96">
        <f t="shared" si="239"/>
        <v>0</v>
      </c>
      <c r="X123" s="96">
        <f t="shared" si="240"/>
        <v>0.4059040590405904</v>
      </c>
      <c r="Y123" s="96">
        <f t="shared" si="241"/>
        <v>0.59409594095940954</v>
      </c>
      <c r="Z123" s="96">
        <f t="shared" si="242"/>
        <v>0</v>
      </c>
      <c r="AA123" s="96">
        <f t="shared" si="243"/>
        <v>0</v>
      </c>
      <c r="AB123" s="96">
        <f t="shared" si="244"/>
        <v>0</v>
      </c>
      <c r="AC123" s="103">
        <f t="shared" si="245"/>
        <v>9.9263703299700023E-2</v>
      </c>
      <c r="AD123" s="103">
        <f t="shared" si="246"/>
        <v>0.17725661303517862</v>
      </c>
      <c r="AE123" s="103">
        <f t="shared" si="247"/>
        <v>0.17725661303517862</v>
      </c>
      <c r="AF123" s="103">
        <f t="shared" si="248"/>
        <v>0.19498227433869647</v>
      </c>
      <c r="AG123" s="103">
        <f t="shared" si="249"/>
        <v>0.35124079629124627</v>
      </c>
      <c r="AH123" s="103">
        <f t="shared" si="250"/>
        <v>0</v>
      </c>
      <c r="AI123" s="103">
        <f t="shared" si="251"/>
        <v>0</v>
      </c>
      <c r="AJ123" s="8"/>
    </row>
    <row r="124" spans="1:36" x14ac:dyDescent="0.3">
      <c r="A124" s="96">
        <f t="shared" si="228"/>
        <v>2.6412568306010931</v>
      </c>
      <c r="B124" s="96">
        <f t="shared" si="252"/>
        <v>0</v>
      </c>
      <c r="C124" s="96">
        <f t="shared" si="229"/>
        <v>3.0885608856088558</v>
      </c>
      <c r="D124" s="96">
        <f t="shared" si="253"/>
        <v>75.289867270631206</v>
      </c>
      <c r="E124" s="96">
        <f t="shared" si="230"/>
        <v>4.4502317971093532</v>
      </c>
      <c r="F124" s="96">
        <f t="shared" si="223"/>
        <v>24.710132729368798</v>
      </c>
      <c r="G124" s="96">
        <f t="shared" si="254"/>
        <v>3.4250315751778349</v>
      </c>
      <c r="H124" s="8">
        <f>'PO MAPPING'!C16</f>
        <v>0</v>
      </c>
      <c r="I124" s="8">
        <f>'PO MAPPING'!D16</f>
        <v>0</v>
      </c>
      <c r="J124" s="8">
        <f>'PO MAPPING'!E16</f>
        <v>0</v>
      </c>
      <c r="K124" s="8">
        <f>'PO MAPPING'!F16</f>
        <v>1</v>
      </c>
      <c r="L124" s="8">
        <f>'PO MAPPING'!G16</f>
        <v>0</v>
      </c>
      <c r="M124" s="8">
        <f>'PO MAPPING'!H16</f>
        <v>0</v>
      </c>
      <c r="N124" s="8">
        <f>'PO MAPPING'!I16</f>
        <v>0</v>
      </c>
      <c r="O124" s="96">
        <f t="shared" si="231"/>
        <v>0.52213114754098355</v>
      </c>
      <c r="P124" s="96">
        <f t="shared" si="232"/>
        <v>0.47786885245901639</v>
      </c>
      <c r="Q124" s="96">
        <f t="shared" si="233"/>
        <v>0</v>
      </c>
      <c r="R124" s="96">
        <f t="shared" si="234"/>
        <v>0</v>
      </c>
      <c r="S124" s="96">
        <f t="shared" si="235"/>
        <v>0</v>
      </c>
      <c r="T124" s="96">
        <f t="shared" si="236"/>
        <v>0</v>
      </c>
      <c r="U124" s="96">
        <f t="shared" si="237"/>
        <v>0</v>
      </c>
      <c r="V124" s="96">
        <f t="shared" si="238"/>
        <v>0</v>
      </c>
      <c r="W124" s="96">
        <f t="shared" si="239"/>
        <v>0</v>
      </c>
      <c r="X124" s="96">
        <f t="shared" si="240"/>
        <v>0.4059040590405904</v>
      </c>
      <c r="Y124" s="96">
        <f t="shared" si="241"/>
        <v>0.59409594095940954</v>
      </c>
      <c r="Z124" s="96">
        <f t="shared" si="242"/>
        <v>0</v>
      </c>
      <c r="AA124" s="96">
        <f t="shared" si="243"/>
        <v>0</v>
      </c>
      <c r="AB124" s="96">
        <f t="shared" si="244"/>
        <v>0</v>
      </c>
      <c r="AC124" s="103">
        <f t="shared" si="245"/>
        <v>9.9263703299700023E-2</v>
      </c>
      <c r="AD124" s="103">
        <f t="shared" si="246"/>
        <v>0.17725661303517862</v>
      </c>
      <c r="AE124" s="103">
        <f t="shared" si="247"/>
        <v>0.17725661303517862</v>
      </c>
      <c r="AF124" s="103">
        <f t="shared" si="248"/>
        <v>0.19498227433869647</v>
      </c>
      <c r="AG124" s="103">
        <f t="shared" si="249"/>
        <v>0.35124079629124627</v>
      </c>
      <c r="AH124" s="103">
        <f t="shared" si="250"/>
        <v>0</v>
      </c>
      <c r="AI124" s="103">
        <f t="shared" si="251"/>
        <v>0</v>
      </c>
      <c r="AJ124" s="8"/>
    </row>
    <row r="125" spans="1:36" x14ac:dyDescent="0.3">
      <c r="A125" s="91"/>
      <c r="V125" s="91"/>
      <c r="W125" s="91"/>
      <c r="X125" s="91"/>
      <c r="Y125" s="91"/>
      <c r="Z125" s="91"/>
      <c r="AA125" s="91"/>
      <c r="AB125" s="91"/>
    </row>
    <row r="126" spans="1:36" x14ac:dyDescent="0.3">
      <c r="A126" s="96">
        <f>SUM(H113:H124)</f>
        <v>8</v>
      </c>
      <c r="B126" s="92">
        <f>A126</f>
        <v>8</v>
      </c>
      <c r="C126" s="92">
        <f t="shared" ref="C126:E126" si="255">B126</f>
        <v>8</v>
      </c>
      <c r="D126" s="92">
        <f t="shared" si="255"/>
        <v>8</v>
      </c>
      <c r="E126" s="92">
        <f t="shared" si="255"/>
        <v>8</v>
      </c>
      <c r="H126" s="96">
        <f>H113*O113+I113*P113+J113*Q113+K113*R113+L113*S113+M113*T113+N113*U113</f>
        <v>2.5221311475409833</v>
      </c>
      <c r="I126" s="96">
        <f>H113*V113+I113*W113+J113*X113+K113*Y113+L113*Z113+M113*AA113+N113*AB113</f>
        <v>0.59409594095940954</v>
      </c>
      <c r="J126" s="96">
        <f>H113*AC113+I113*AD113+J113*AE113+K113*AF113+L113*AG113+M113*AH113+N113*AI113</f>
        <v>0.84728661030815378</v>
      </c>
      <c r="K126" s="96">
        <f>H126+I126+J126</f>
        <v>3.9635136988085469</v>
      </c>
      <c r="L126" s="96">
        <f>K126</f>
        <v>3.9635136988085469</v>
      </c>
      <c r="M126" s="96">
        <f>L126</f>
        <v>3.9635136988085469</v>
      </c>
      <c r="N126" s="96">
        <f>H126/K126*100</f>
        <v>63.633718442783461</v>
      </c>
      <c r="O126" s="96">
        <f t="shared" ref="O126:P126" si="256">I126/L126*100</f>
        <v>14.989122937508654</v>
      </c>
      <c r="P126" s="96">
        <f t="shared" si="256"/>
        <v>21.377158619707874</v>
      </c>
      <c r="S126" s="96">
        <f>'PO MAPPING'!C5</f>
        <v>3</v>
      </c>
      <c r="T126" s="96">
        <f>'PO MAPPING'!D5</f>
        <v>2</v>
      </c>
      <c r="U126" s="96">
        <f>'PO MAPPING'!E5</f>
        <v>0</v>
      </c>
      <c r="V126" s="96">
        <f>'PO MAPPING'!F5</f>
        <v>1</v>
      </c>
      <c r="W126" s="96">
        <f>'PO MAPPING'!G5</f>
        <v>0</v>
      </c>
      <c r="X126" s="96">
        <f>'PO MAPPING'!H5</f>
        <v>0</v>
      </c>
      <c r="Y126" s="96">
        <f>'PO MAPPING'!I5</f>
        <v>0</v>
      </c>
      <c r="Z126" s="96">
        <f>(S126*S138+T138*T126+U126*U138+V138*V126+W126*W138+X126*X138+Y138*Y126)/SUM(S126:Y126)</f>
        <v>4.2657407407407408</v>
      </c>
      <c r="AA126" s="92">
        <f>SUM(S126:Y126)</f>
        <v>6</v>
      </c>
      <c r="AB126" s="92">
        <f>AA126</f>
        <v>6</v>
      </c>
      <c r="AC126" s="92">
        <f t="shared" ref="AC126:AG126" si="257">AB126</f>
        <v>6</v>
      </c>
      <c r="AD126" s="92">
        <f t="shared" si="257"/>
        <v>6</v>
      </c>
      <c r="AE126" s="92">
        <f t="shared" si="257"/>
        <v>6</v>
      </c>
      <c r="AF126" s="92">
        <f t="shared" si="257"/>
        <v>6</v>
      </c>
      <c r="AG126" s="92">
        <f t="shared" si="257"/>
        <v>6</v>
      </c>
    </row>
    <row r="127" spans="1:36" x14ac:dyDescent="0.3">
      <c r="A127" s="96">
        <f>SUM(I113:I124)</f>
        <v>7</v>
      </c>
      <c r="B127" s="92">
        <f t="shared" ref="B127:E132" si="258">A127</f>
        <v>7</v>
      </c>
      <c r="C127" s="92">
        <f t="shared" si="258"/>
        <v>7</v>
      </c>
      <c r="D127" s="92">
        <f t="shared" si="258"/>
        <v>7</v>
      </c>
      <c r="E127" s="92">
        <f t="shared" si="258"/>
        <v>7</v>
      </c>
      <c r="F127" s="92"/>
      <c r="G127" s="92"/>
      <c r="H127" s="96">
        <f t="shared" ref="H127:H132" si="259">H114*O114+I114*P114+J114*Q114+K114*R114+L114*S114+M114*T114+N114*U114</f>
        <v>0</v>
      </c>
      <c r="I127" s="96">
        <f t="shared" ref="I127:I132" si="260">H114*V114+I114*W114+J114*X114+K114*Y114+L114*Z114+M114*AA114+N114*AB114</f>
        <v>2.4059040590405902</v>
      </c>
      <c r="J127" s="96">
        <f t="shared" ref="J127:J132" si="261">H114*AC114+I114*AD114+J114*AE114+K114*AF114+L114*AG114+M114*AH114+N114*AI114</f>
        <v>0.92173438778292882</v>
      </c>
      <c r="K127" s="96">
        <f t="shared" ref="K127:K132" si="262">H127+I127+J127</f>
        <v>3.3276384468235189</v>
      </c>
      <c r="L127" s="96">
        <f t="shared" ref="L127:M127" si="263">K127</f>
        <v>3.3276384468235189</v>
      </c>
      <c r="M127" s="96">
        <f t="shared" si="263"/>
        <v>3.3276384468235189</v>
      </c>
      <c r="N127" s="96">
        <f t="shared" ref="N127:N132" si="264">H127/K127*100</f>
        <v>0</v>
      </c>
      <c r="O127" s="96">
        <f t="shared" ref="O127:O132" si="265">I127/L127*100</f>
        <v>72.300644961510358</v>
      </c>
      <c r="P127" s="96">
        <f t="shared" ref="P127:P132" si="266">J127/M127*100</f>
        <v>27.699355038489642</v>
      </c>
      <c r="S127" s="96">
        <f>'PO MAPPING'!C6</f>
        <v>0</v>
      </c>
      <c r="T127" s="96">
        <f>'PO MAPPING'!D6</f>
        <v>0</v>
      </c>
      <c r="U127" s="96">
        <f>'PO MAPPING'!E6</f>
        <v>3</v>
      </c>
      <c r="V127" s="96">
        <f>'PO MAPPING'!F6</f>
        <v>2</v>
      </c>
      <c r="W127" s="96">
        <f>'PO MAPPING'!G6</f>
        <v>0</v>
      </c>
      <c r="X127" s="96">
        <f>'PO MAPPING'!H6</f>
        <v>0</v>
      </c>
      <c r="Y127" s="96">
        <f>'PO MAPPING'!I6</f>
        <v>0</v>
      </c>
      <c r="Z127" s="96">
        <f t="shared" ref="Z127:Z137" si="267">(S127*S139+T139*T127+U127*U139+V139*V127+W127*W139+X127*X139+Y139*Y127)/SUM(S127:Y127)</f>
        <v>3.8600000000000003</v>
      </c>
      <c r="AA127" s="92">
        <f t="shared" ref="AA127:AA137" si="268">SUM(S127:Y127)</f>
        <v>5</v>
      </c>
      <c r="AB127" s="92">
        <f t="shared" ref="AB127:AG137" si="269">AA127</f>
        <v>5</v>
      </c>
      <c r="AC127" s="92">
        <f t="shared" si="269"/>
        <v>5</v>
      </c>
      <c r="AD127" s="92">
        <f t="shared" si="269"/>
        <v>5</v>
      </c>
      <c r="AE127" s="92">
        <f t="shared" si="269"/>
        <v>5</v>
      </c>
      <c r="AF127" s="92">
        <f t="shared" si="269"/>
        <v>5</v>
      </c>
      <c r="AG127" s="92">
        <f t="shared" si="269"/>
        <v>5</v>
      </c>
    </row>
    <row r="128" spans="1:36" x14ac:dyDescent="0.3">
      <c r="A128" s="96">
        <f>SUM(J113:J124)</f>
        <v>7</v>
      </c>
      <c r="B128" s="92">
        <f t="shared" si="258"/>
        <v>7</v>
      </c>
      <c r="C128" s="92">
        <f t="shared" si="258"/>
        <v>7</v>
      </c>
      <c r="D128" s="92">
        <f t="shared" si="258"/>
        <v>7</v>
      </c>
      <c r="E128" s="92">
        <f t="shared" si="258"/>
        <v>7</v>
      </c>
      <c r="F128" s="92"/>
      <c r="G128" s="92"/>
      <c r="H128" s="96">
        <f t="shared" si="259"/>
        <v>1.0442622950819671</v>
      </c>
      <c r="I128" s="96">
        <f t="shared" si="260"/>
        <v>0.81180811808118081</v>
      </c>
      <c r="J128" s="96">
        <f t="shared" si="261"/>
        <v>1.606763021543496</v>
      </c>
      <c r="K128" s="96">
        <f t="shared" si="262"/>
        <v>3.4628334347066438</v>
      </c>
      <c r="L128" s="96">
        <f t="shared" ref="L128:M128" si="270">K128</f>
        <v>3.4628334347066438</v>
      </c>
      <c r="M128" s="96">
        <f t="shared" si="270"/>
        <v>3.4628334347066438</v>
      </c>
      <c r="N128" s="96">
        <f t="shared" si="264"/>
        <v>30.156295841888582</v>
      </c>
      <c r="O128" s="96">
        <f t="shared" si="265"/>
        <v>23.443464243608751</v>
      </c>
      <c r="P128" s="96">
        <f t="shared" si="266"/>
        <v>46.40023991450267</v>
      </c>
      <c r="S128" s="96">
        <f>'PO MAPPING'!C7</f>
        <v>2</v>
      </c>
      <c r="T128" s="96">
        <f>'PO MAPPING'!D7</f>
        <v>0</v>
      </c>
      <c r="U128" s="96">
        <f>'PO MAPPING'!E7</f>
        <v>2</v>
      </c>
      <c r="V128" s="96">
        <f>'PO MAPPING'!F7</f>
        <v>0</v>
      </c>
      <c r="W128" s="96">
        <f>'PO MAPPING'!G7</f>
        <v>3</v>
      </c>
      <c r="X128" s="96">
        <f>'PO MAPPING'!H7</f>
        <v>0</v>
      </c>
      <c r="Y128" s="96">
        <f>'PO MAPPING'!I7</f>
        <v>0</v>
      </c>
      <c r="Z128" s="96">
        <f t="shared" si="267"/>
        <v>3.8103174603174605</v>
      </c>
      <c r="AA128" s="92">
        <f t="shared" si="268"/>
        <v>7</v>
      </c>
      <c r="AB128" s="92">
        <f t="shared" si="269"/>
        <v>7</v>
      </c>
      <c r="AC128" s="92">
        <f t="shared" si="269"/>
        <v>7</v>
      </c>
      <c r="AD128" s="92">
        <f t="shared" si="269"/>
        <v>7</v>
      </c>
      <c r="AE128" s="92">
        <f t="shared" si="269"/>
        <v>7</v>
      </c>
      <c r="AF128" s="92">
        <f t="shared" si="269"/>
        <v>7</v>
      </c>
      <c r="AG128" s="92">
        <f t="shared" si="269"/>
        <v>7</v>
      </c>
    </row>
    <row r="129" spans="1:44" x14ac:dyDescent="0.3">
      <c r="A129" s="96">
        <f>SUM(K113:K124)</f>
        <v>7</v>
      </c>
      <c r="B129" s="92">
        <f t="shared" si="258"/>
        <v>7</v>
      </c>
      <c r="C129" s="92">
        <f t="shared" si="258"/>
        <v>7</v>
      </c>
      <c r="D129" s="92">
        <f t="shared" si="258"/>
        <v>7</v>
      </c>
      <c r="E129" s="92">
        <f t="shared" si="258"/>
        <v>7</v>
      </c>
      <c r="F129" s="92"/>
      <c r="G129" s="92"/>
      <c r="H129" s="96">
        <f t="shared" si="259"/>
        <v>2.4778688524590162</v>
      </c>
      <c r="I129" s="96">
        <f t="shared" si="260"/>
        <v>0</v>
      </c>
      <c r="J129" s="96">
        <f t="shared" si="261"/>
        <v>1.4327788382874285</v>
      </c>
      <c r="K129" s="96">
        <f t="shared" si="262"/>
        <v>3.9106476907464449</v>
      </c>
      <c r="L129" s="96">
        <f t="shared" ref="L129:M129" si="271">K129</f>
        <v>3.9106476907464449</v>
      </c>
      <c r="M129" s="96">
        <f t="shared" si="271"/>
        <v>3.9106476907464449</v>
      </c>
      <c r="N129" s="96">
        <f t="shared" si="264"/>
        <v>63.36210900108091</v>
      </c>
      <c r="O129" s="96">
        <f t="shared" si="265"/>
        <v>0</v>
      </c>
      <c r="P129" s="96">
        <f t="shared" si="266"/>
        <v>36.637890998919076</v>
      </c>
      <c r="S129" s="96">
        <f>'PO MAPPING'!C8</f>
        <v>2</v>
      </c>
      <c r="T129" s="96">
        <f>'PO MAPPING'!D8</f>
        <v>3</v>
      </c>
      <c r="U129" s="96">
        <f>'PO MAPPING'!E8</f>
        <v>0</v>
      </c>
      <c r="V129" s="96">
        <f>'PO MAPPING'!F8</f>
        <v>0</v>
      </c>
      <c r="W129" s="96">
        <f>'PO MAPPING'!G8</f>
        <v>2</v>
      </c>
      <c r="X129" s="96">
        <f>'PO MAPPING'!H8</f>
        <v>0</v>
      </c>
      <c r="Y129" s="96">
        <f>'PO MAPPING'!I8</f>
        <v>0</v>
      </c>
      <c r="Z129" s="96">
        <f t="shared" si="267"/>
        <v>4.0587301587301585</v>
      </c>
      <c r="AA129" s="92">
        <f t="shared" si="268"/>
        <v>7</v>
      </c>
      <c r="AB129" s="92">
        <f t="shared" si="269"/>
        <v>7</v>
      </c>
      <c r="AC129" s="92">
        <f t="shared" si="269"/>
        <v>7</v>
      </c>
      <c r="AD129" s="92">
        <f t="shared" si="269"/>
        <v>7</v>
      </c>
      <c r="AE129" s="92">
        <f t="shared" si="269"/>
        <v>7</v>
      </c>
      <c r="AF129" s="92">
        <f t="shared" si="269"/>
        <v>7</v>
      </c>
      <c r="AG129" s="92">
        <f t="shared" si="269"/>
        <v>7</v>
      </c>
    </row>
    <row r="130" spans="1:44" x14ac:dyDescent="0.3">
      <c r="A130" s="96">
        <f>SUM(L113:L124)</f>
        <v>8</v>
      </c>
      <c r="B130" s="92">
        <f t="shared" si="258"/>
        <v>8</v>
      </c>
      <c r="C130" s="92">
        <f t="shared" si="258"/>
        <v>8</v>
      </c>
      <c r="D130" s="92">
        <f t="shared" si="258"/>
        <v>8</v>
      </c>
      <c r="E130" s="92">
        <f t="shared" si="258"/>
        <v>8</v>
      </c>
      <c r="F130" s="92"/>
      <c r="G130" s="92"/>
      <c r="H130" s="96">
        <f t="shared" si="259"/>
        <v>0</v>
      </c>
      <c r="I130" s="96">
        <f t="shared" si="260"/>
        <v>0</v>
      </c>
      <c r="J130" s="96">
        <f t="shared" si="261"/>
        <v>0</v>
      </c>
      <c r="K130" s="96">
        <f t="shared" si="262"/>
        <v>0</v>
      </c>
      <c r="L130" s="96">
        <f t="shared" ref="L130:M130" si="272">K130</f>
        <v>0</v>
      </c>
      <c r="M130" s="96">
        <f t="shared" si="272"/>
        <v>0</v>
      </c>
      <c r="N130" s="96" t="e">
        <f t="shared" si="264"/>
        <v>#DIV/0!</v>
      </c>
      <c r="O130" s="96" t="e">
        <f t="shared" si="265"/>
        <v>#DIV/0!</v>
      </c>
      <c r="P130" s="96" t="e">
        <f t="shared" si="266"/>
        <v>#DIV/0!</v>
      </c>
      <c r="S130" s="96">
        <f>'PO MAPPING'!C9</f>
        <v>0</v>
      </c>
      <c r="T130" s="96">
        <f>'PO MAPPING'!D9</f>
        <v>0</v>
      </c>
      <c r="U130" s="96">
        <f>'PO MAPPING'!E9</f>
        <v>0</v>
      </c>
      <c r="V130" s="96">
        <f>'PO MAPPING'!F9</f>
        <v>0</v>
      </c>
      <c r="W130" s="96">
        <f>'PO MAPPING'!G9</f>
        <v>0</v>
      </c>
      <c r="X130" s="96">
        <f>'PO MAPPING'!H9</f>
        <v>0</v>
      </c>
      <c r="Y130" s="96">
        <f>'PO MAPPING'!I9</f>
        <v>0</v>
      </c>
      <c r="Z130" s="96" t="e">
        <f t="shared" si="267"/>
        <v>#DIV/0!</v>
      </c>
      <c r="AA130" s="92">
        <f t="shared" si="268"/>
        <v>0</v>
      </c>
      <c r="AB130" s="92">
        <f t="shared" si="269"/>
        <v>0</v>
      </c>
      <c r="AC130" s="92">
        <f t="shared" si="269"/>
        <v>0</v>
      </c>
      <c r="AD130" s="92">
        <f t="shared" si="269"/>
        <v>0</v>
      </c>
      <c r="AE130" s="92">
        <f t="shared" si="269"/>
        <v>0</v>
      </c>
      <c r="AF130" s="92">
        <f t="shared" si="269"/>
        <v>0</v>
      </c>
      <c r="AG130" s="92">
        <f t="shared" si="269"/>
        <v>0</v>
      </c>
    </row>
    <row r="131" spans="1:44" x14ac:dyDescent="0.3">
      <c r="A131" s="96">
        <f>SUM(M113:M124)</f>
        <v>0</v>
      </c>
      <c r="B131" s="92">
        <f t="shared" si="258"/>
        <v>0</v>
      </c>
      <c r="C131" s="92">
        <f t="shared" si="258"/>
        <v>0</v>
      </c>
      <c r="D131" s="92">
        <f t="shared" si="258"/>
        <v>0</v>
      </c>
      <c r="E131" s="92">
        <f t="shared" si="258"/>
        <v>0</v>
      </c>
      <c r="F131" s="92"/>
      <c r="G131" s="92"/>
      <c r="H131" s="96">
        <f t="shared" si="259"/>
        <v>0.52213114754098355</v>
      </c>
      <c r="I131" s="96">
        <f t="shared" si="260"/>
        <v>2.5940959409594093</v>
      </c>
      <c r="J131" s="96">
        <f t="shared" si="261"/>
        <v>1.0387237523861468</v>
      </c>
      <c r="K131" s="96">
        <f t="shared" si="262"/>
        <v>4.1549508408865403</v>
      </c>
      <c r="L131" s="96">
        <f t="shared" ref="L131:M131" si="273">K131</f>
        <v>4.1549508408865403</v>
      </c>
      <c r="M131" s="96">
        <f t="shared" si="273"/>
        <v>4.1549508408865403</v>
      </c>
      <c r="N131" s="96">
        <f t="shared" si="264"/>
        <v>12.566481952156542</v>
      </c>
      <c r="O131" s="96">
        <f t="shared" si="265"/>
        <v>62.433853980469912</v>
      </c>
      <c r="P131" s="96">
        <f t="shared" si="266"/>
        <v>24.99966406737353</v>
      </c>
      <c r="S131" s="96">
        <f>'PO MAPPING'!C10</f>
        <v>1</v>
      </c>
      <c r="T131" s="96">
        <f>'PO MAPPING'!D10</f>
        <v>0</v>
      </c>
      <c r="U131" s="96">
        <f>'PO MAPPING'!E10</f>
        <v>2</v>
      </c>
      <c r="V131" s="96">
        <f>'PO MAPPING'!F10</f>
        <v>3</v>
      </c>
      <c r="W131" s="96">
        <f>'PO MAPPING'!G10</f>
        <v>0</v>
      </c>
      <c r="X131" s="96">
        <f>'PO MAPPING'!H10</f>
        <v>0</v>
      </c>
      <c r="Y131" s="96">
        <f>'PO MAPPING'!I10</f>
        <v>0</v>
      </c>
      <c r="Z131" s="96">
        <f t="shared" si="267"/>
        <v>3.6861111111111113</v>
      </c>
      <c r="AA131" s="92">
        <f t="shared" si="268"/>
        <v>6</v>
      </c>
      <c r="AB131" s="92">
        <f t="shared" si="269"/>
        <v>6</v>
      </c>
      <c r="AC131" s="92">
        <f t="shared" si="269"/>
        <v>6</v>
      </c>
      <c r="AD131" s="92">
        <f t="shared" si="269"/>
        <v>6</v>
      </c>
      <c r="AE131" s="92">
        <f t="shared" si="269"/>
        <v>6</v>
      </c>
      <c r="AF131" s="92">
        <f t="shared" si="269"/>
        <v>6</v>
      </c>
      <c r="AG131" s="92">
        <f t="shared" si="269"/>
        <v>6</v>
      </c>
    </row>
    <row r="132" spans="1:44" x14ac:dyDescent="0.3">
      <c r="A132" s="96">
        <f>SUM(N113:N124)</f>
        <v>0</v>
      </c>
      <c r="B132" s="92">
        <f t="shared" si="258"/>
        <v>0</v>
      </c>
      <c r="C132" s="92">
        <f t="shared" si="258"/>
        <v>0</v>
      </c>
      <c r="D132" s="92">
        <f t="shared" si="258"/>
        <v>0</v>
      </c>
      <c r="E132" s="92">
        <f t="shared" si="258"/>
        <v>0</v>
      </c>
      <c r="F132" s="92"/>
      <c r="G132" s="92"/>
      <c r="H132" s="96">
        <f t="shared" si="259"/>
        <v>0</v>
      </c>
      <c r="I132" s="96">
        <f t="shared" si="260"/>
        <v>0</v>
      </c>
      <c r="J132" s="96">
        <f t="shared" si="261"/>
        <v>0</v>
      </c>
      <c r="K132" s="96">
        <f t="shared" si="262"/>
        <v>0</v>
      </c>
      <c r="L132" s="96">
        <f t="shared" ref="L132:M132" si="274">K132</f>
        <v>0</v>
      </c>
      <c r="M132" s="96">
        <f t="shared" si="274"/>
        <v>0</v>
      </c>
      <c r="N132" s="96" t="e">
        <f t="shared" si="264"/>
        <v>#DIV/0!</v>
      </c>
      <c r="O132" s="96" t="e">
        <f t="shared" si="265"/>
        <v>#DIV/0!</v>
      </c>
      <c r="P132" s="96" t="e">
        <f t="shared" si="266"/>
        <v>#DIV/0!</v>
      </c>
      <c r="S132" s="96">
        <f>'PO MAPPING'!C11</f>
        <v>0</v>
      </c>
      <c r="T132" s="96">
        <f>'PO MAPPING'!D11</f>
        <v>0</v>
      </c>
      <c r="U132" s="96">
        <f>'PO MAPPING'!E11</f>
        <v>0</v>
      </c>
      <c r="V132" s="96">
        <f>'PO MAPPING'!F11</f>
        <v>0</v>
      </c>
      <c r="W132" s="96">
        <f>'PO MAPPING'!G11</f>
        <v>0</v>
      </c>
      <c r="X132" s="96">
        <f>'PO MAPPING'!H11</f>
        <v>0</v>
      </c>
      <c r="Y132" s="96">
        <f>'PO MAPPING'!I11</f>
        <v>0</v>
      </c>
      <c r="Z132" s="96" t="e">
        <f t="shared" si="267"/>
        <v>#DIV/0!</v>
      </c>
      <c r="AA132" s="92">
        <f t="shared" si="268"/>
        <v>0</v>
      </c>
      <c r="AB132" s="92">
        <f t="shared" si="269"/>
        <v>0</v>
      </c>
      <c r="AC132" s="92">
        <f t="shared" si="269"/>
        <v>0</v>
      </c>
      <c r="AD132" s="92">
        <f t="shared" si="269"/>
        <v>0</v>
      </c>
      <c r="AE132" s="92">
        <f t="shared" si="269"/>
        <v>0</v>
      </c>
      <c r="AF132" s="92">
        <f t="shared" si="269"/>
        <v>0</v>
      </c>
      <c r="AG132" s="92">
        <f t="shared" si="269"/>
        <v>0</v>
      </c>
    </row>
    <row r="133" spans="1:44" x14ac:dyDescent="0.3">
      <c r="A133" s="92"/>
      <c r="B133" s="92"/>
      <c r="C133" s="92"/>
      <c r="D133" s="92"/>
      <c r="E133" s="92"/>
      <c r="F133" s="92"/>
      <c r="G133" s="92"/>
      <c r="H133" s="96">
        <f t="shared" ref="H133:H137" si="275">H120*O120+I120*P120+J120*Q120+K120*R120+L120*S120+M120*T120+N120*U120</f>
        <v>0.47786885245901639</v>
      </c>
      <c r="I133" s="96">
        <f t="shared" ref="I133:I137" si="276">H120*V120+I120*W120+J120*X120+K120*Y120+L120*Z120+M120*AA120+N120*AB120</f>
        <v>0</v>
      </c>
      <c r="J133" s="96">
        <f t="shared" ref="J133:J137" si="277">H120*AC120+I120*AD120+J120*AE120+K120*AF120+L120*AG120+M120*AH120+N120*AI120</f>
        <v>0.87973820561767113</v>
      </c>
      <c r="K133" s="96">
        <f t="shared" ref="K133:K137" si="278">H133+I133+J133</f>
        <v>1.3576070580766875</v>
      </c>
      <c r="L133" s="96">
        <f t="shared" ref="L133:L137" si="279">K133</f>
        <v>1.3576070580766875</v>
      </c>
      <c r="M133" s="96">
        <f t="shared" ref="M133:M137" si="280">L133</f>
        <v>1.3576070580766875</v>
      </c>
      <c r="N133" s="96">
        <f t="shared" ref="N133:N137" si="281">H133/K133*100</f>
        <v>35.199349444750965</v>
      </c>
      <c r="O133" s="96">
        <f t="shared" ref="O133:O137" si="282">I133/L133*100</f>
        <v>0</v>
      </c>
      <c r="P133" s="96">
        <f t="shared" ref="P133:P137" si="283">J133/M133*100</f>
        <v>64.800650555249035</v>
      </c>
      <c r="S133" s="96">
        <f>'PO MAPPING'!C12</f>
        <v>0</v>
      </c>
      <c r="T133" s="96">
        <f>'PO MAPPING'!D12</f>
        <v>1</v>
      </c>
      <c r="U133" s="96">
        <f>'PO MAPPING'!E12</f>
        <v>0</v>
      </c>
      <c r="V133" s="96">
        <f>'PO MAPPING'!F12</f>
        <v>0</v>
      </c>
      <c r="W133" s="96">
        <f>'PO MAPPING'!G12</f>
        <v>2</v>
      </c>
      <c r="X133" s="96">
        <f>'PO MAPPING'!H12</f>
        <v>0</v>
      </c>
      <c r="Y133" s="96">
        <f>'PO MAPPING'!I12</f>
        <v>0</v>
      </c>
      <c r="Z133" s="96">
        <f t="shared" si="267"/>
        <v>3.3962962962962968</v>
      </c>
      <c r="AA133" s="92">
        <f t="shared" si="268"/>
        <v>3</v>
      </c>
      <c r="AB133" s="92">
        <f t="shared" si="269"/>
        <v>3</v>
      </c>
      <c r="AC133" s="92">
        <f t="shared" si="269"/>
        <v>3</v>
      </c>
      <c r="AD133" s="92">
        <f t="shared" si="269"/>
        <v>3</v>
      </c>
      <c r="AE133" s="92">
        <f t="shared" si="269"/>
        <v>3</v>
      </c>
      <c r="AF133" s="92">
        <f t="shared" si="269"/>
        <v>3</v>
      </c>
      <c r="AG133" s="92">
        <f t="shared" si="269"/>
        <v>3</v>
      </c>
    </row>
    <row r="134" spans="1:44" x14ac:dyDescent="0.3">
      <c r="A134" s="92"/>
      <c r="B134" s="92"/>
      <c r="C134" s="92"/>
      <c r="D134" s="92"/>
      <c r="E134" s="92"/>
      <c r="F134" s="92"/>
      <c r="G134" s="92"/>
      <c r="H134" s="96">
        <f t="shared" si="275"/>
        <v>0</v>
      </c>
      <c r="I134" s="96">
        <f t="shared" si="276"/>
        <v>0</v>
      </c>
      <c r="J134" s="96">
        <f t="shared" si="277"/>
        <v>0.35124079629124627</v>
      </c>
      <c r="K134" s="96">
        <f t="shared" si="278"/>
        <v>0.35124079629124627</v>
      </c>
      <c r="L134" s="96">
        <f t="shared" si="279"/>
        <v>0.35124079629124627</v>
      </c>
      <c r="M134" s="96">
        <f t="shared" si="280"/>
        <v>0.35124079629124627</v>
      </c>
      <c r="N134" s="96">
        <f t="shared" si="281"/>
        <v>0</v>
      </c>
      <c r="O134" s="96">
        <f t="shared" si="282"/>
        <v>0</v>
      </c>
      <c r="P134" s="96">
        <f t="shared" si="283"/>
        <v>100</v>
      </c>
      <c r="S134" s="96">
        <f>'PO MAPPING'!C13</f>
        <v>0</v>
      </c>
      <c r="T134" s="96">
        <f>'PO MAPPING'!D13</f>
        <v>0</v>
      </c>
      <c r="U134" s="96">
        <f>'PO MAPPING'!E13</f>
        <v>0</v>
      </c>
      <c r="V134" s="96">
        <f>'PO MAPPING'!F13</f>
        <v>0</v>
      </c>
      <c r="W134" s="96">
        <f>'PO MAPPING'!G13</f>
        <v>1</v>
      </c>
      <c r="X134" s="96">
        <f>'PO MAPPING'!H13</f>
        <v>0</v>
      </c>
      <c r="Y134" s="96">
        <f>'PO MAPPING'!I13</f>
        <v>0</v>
      </c>
      <c r="Z134" s="96">
        <f t="shared" si="267"/>
        <v>2.8166666666666669</v>
      </c>
      <c r="AA134" s="92">
        <f t="shared" si="268"/>
        <v>1</v>
      </c>
      <c r="AB134" s="92">
        <f t="shared" si="269"/>
        <v>1</v>
      </c>
      <c r="AC134" s="92">
        <f t="shared" si="269"/>
        <v>1</v>
      </c>
      <c r="AD134" s="92">
        <f t="shared" si="269"/>
        <v>1</v>
      </c>
      <c r="AE134" s="92">
        <f t="shared" si="269"/>
        <v>1</v>
      </c>
      <c r="AF134" s="92">
        <f t="shared" si="269"/>
        <v>1</v>
      </c>
      <c r="AG134" s="92">
        <f t="shared" si="269"/>
        <v>1</v>
      </c>
    </row>
    <row r="135" spans="1:44" x14ac:dyDescent="0.3">
      <c r="A135" s="92"/>
      <c r="B135" s="92"/>
      <c r="C135" s="92"/>
      <c r="D135" s="92"/>
      <c r="E135" s="92"/>
      <c r="F135" s="92"/>
      <c r="G135" s="92"/>
      <c r="H135" s="96">
        <f t="shared" si="275"/>
        <v>0.47786885245901639</v>
      </c>
      <c r="I135" s="96">
        <f t="shared" si="276"/>
        <v>0</v>
      </c>
      <c r="J135" s="96">
        <f t="shared" si="277"/>
        <v>0.17725661303517862</v>
      </c>
      <c r="K135" s="96">
        <f t="shared" si="278"/>
        <v>0.65512546549419504</v>
      </c>
      <c r="L135" s="96">
        <f t="shared" si="279"/>
        <v>0.65512546549419504</v>
      </c>
      <c r="M135" s="96">
        <f t="shared" si="280"/>
        <v>0.65512546549419504</v>
      </c>
      <c r="N135" s="96">
        <f t="shared" si="281"/>
        <v>72.943104432451761</v>
      </c>
      <c r="O135" s="96">
        <f t="shared" si="282"/>
        <v>0</v>
      </c>
      <c r="P135" s="96">
        <f t="shared" si="283"/>
        <v>27.056895567548239</v>
      </c>
      <c r="S135" s="96">
        <f>'PO MAPPING'!C14</f>
        <v>0</v>
      </c>
      <c r="T135" s="96">
        <f>'PO MAPPING'!D14</f>
        <v>1</v>
      </c>
      <c r="U135" s="96">
        <f>'PO MAPPING'!E14</f>
        <v>0</v>
      </c>
      <c r="V135" s="96">
        <f>'PO MAPPING'!F14</f>
        <v>0</v>
      </c>
      <c r="W135" s="96">
        <f>'PO MAPPING'!G14</f>
        <v>0</v>
      </c>
      <c r="X135" s="96">
        <f>'PO MAPPING'!H14</f>
        <v>0</v>
      </c>
      <c r="Y135" s="96">
        <f>'PO MAPPING'!I14</f>
        <v>0</v>
      </c>
      <c r="Z135" s="96">
        <f t="shared" si="267"/>
        <v>4.5555555555555554</v>
      </c>
      <c r="AA135" s="92">
        <f t="shared" si="268"/>
        <v>1</v>
      </c>
      <c r="AB135" s="92">
        <f t="shared" si="269"/>
        <v>1</v>
      </c>
      <c r="AC135" s="92">
        <f t="shared" si="269"/>
        <v>1</v>
      </c>
      <c r="AD135" s="92">
        <f t="shared" si="269"/>
        <v>1</v>
      </c>
      <c r="AE135" s="92">
        <f t="shared" si="269"/>
        <v>1</v>
      </c>
      <c r="AF135" s="92">
        <f t="shared" si="269"/>
        <v>1</v>
      </c>
      <c r="AG135" s="92">
        <f t="shared" si="269"/>
        <v>1</v>
      </c>
    </row>
    <row r="136" spans="1:44" x14ac:dyDescent="0.3">
      <c r="A136" s="92"/>
      <c r="B136" s="92"/>
      <c r="C136" s="92"/>
      <c r="D136" s="92"/>
      <c r="E136" s="92"/>
      <c r="F136" s="92"/>
      <c r="G136" s="92"/>
      <c r="H136" s="96">
        <f t="shared" si="275"/>
        <v>0</v>
      </c>
      <c r="I136" s="96">
        <f t="shared" si="276"/>
        <v>0</v>
      </c>
      <c r="J136" s="96">
        <f t="shared" si="277"/>
        <v>0</v>
      </c>
      <c r="K136" s="96">
        <f t="shared" si="278"/>
        <v>0</v>
      </c>
      <c r="L136" s="96">
        <f t="shared" si="279"/>
        <v>0</v>
      </c>
      <c r="M136" s="96">
        <f t="shared" si="280"/>
        <v>0</v>
      </c>
      <c r="N136" s="96" t="e">
        <f t="shared" si="281"/>
        <v>#DIV/0!</v>
      </c>
      <c r="O136" s="96" t="e">
        <f t="shared" si="282"/>
        <v>#DIV/0!</v>
      </c>
      <c r="P136" s="96" t="e">
        <f t="shared" si="283"/>
        <v>#DIV/0!</v>
      </c>
      <c r="S136" s="96">
        <f>'PO MAPPING'!C15</f>
        <v>0</v>
      </c>
      <c r="T136" s="96">
        <f>'PO MAPPING'!D15</f>
        <v>0</v>
      </c>
      <c r="U136" s="96">
        <f>'PO MAPPING'!E15</f>
        <v>0</v>
      </c>
      <c r="V136" s="96">
        <f>'PO MAPPING'!F15</f>
        <v>0</v>
      </c>
      <c r="W136" s="96">
        <f>'PO MAPPING'!G15</f>
        <v>0</v>
      </c>
      <c r="X136" s="96">
        <f>'PO MAPPING'!H15</f>
        <v>0</v>
      </c>
      <c r="Y136" s="96">
        <f>'PO MAPPING'!I15</f>
        <v>0</v>
      </c>
      <c r="Z136" s="96" t="e">
        <f t="shared" si="267"/>
        <v>#DIV/0!</v>
      </c>
      <c r="AA136" s="92">
        <f t="shared" si="268"/>
        <v>0</v>
      </c>
      <c r="AB136" s="92">
        <f t="shared" si="269"/>
        <v>0</v>
      </c>
      <c r="AC136" s="92">
        <f t="shared" si="269"/>
        <v>0</v>
      </c>
      <c r="AD136" s="92">
        <f t="shared" si="269"/>
        <v>0</v>
      </c>
      <c r="AE136" s="92">
        <f t="shared" si="269"/>
        <v>0</v>
      </c>
      <c r="AF136" s="92">
        <f t="shared" si="269"/>
        <v>0</v>
      </c>
      <c r="AG136" s="92">
        <f t="shared" si="269"/>
        <v>0</v>
      </c>
    </row>
    <row r="137" spans="1:44" x14ac:dyDescent="0.3">
      <c r="A137" s="92"/>
      <c r="B137" s="92"/>
      <c r="C137" s="92"/>
      <c r="D137" s="92"/>
      <c r="E137" s="92"/>
      <c r="F137" s="92"/>
      <c r="G137" s="92"/>
      <c r="H137" s="96">
        <f t="shared" si="275"/>
        <v>0</v>
      </c>
      <c r="I137" s="96">
        <f t="shared" si="276"/>
        <v>0.59409594095940954</v>
      </c>
      <c r="J137" s="96">
        <f t="shared" si="277"/>
        <v>0.19498227433869647</v>
      </c>
      <c r="K137" s="96">
        <f t="shared" si="278"/>
        <v>0.78907821529810596</v>
      </c>
      <c r="L137" s="96">
        <f t="shared" si="279"/>
        <v>0.78907821529810596</v>
      </c>
      <c r="M137" s="96">
        <f t="shared" si="280"/>
        <v>0.78907821529810596</v>
      </c>
      <c r="N137" s="96">
        <f t="shared" si="281"/>
        <v>0</v>
      </c>
      <c r="O137" s="96">
        <f t="shared" si="282"/>
        <v>75.289867270631206</v>
      </c>
      <c r="P137" s="96">
        <f t="shared" si="283"/>
        <v>24.710132729368798</v>
      </c>
      <c r="S137" s="96">
        <f>'PO MAPPING'!C16</f>
        <v>0</v>
      </c>
      <c r="T137" s="96">
        <f>'PO MAPPING'!D16</f>
        <v>0</v>
      </c>
      <c r="U137" s="96">
        <f>'PO MAPPING'!E16</f>
        <v>0</v>
      </c>
      <c r="V137" s="96">
        <f>'PO MAPPING'!F16</f>
        <v>1</v>
      </c>
      <c r="W137" s="96">
        <f>'PO MAPPING'!G16</f>
        <v>0</v>
      </c>
      <c r="X137" s="96">
        <f>'PO MAPPING'!H16</f>
        <v>0</v>
      </c>
      <c r="Y137" s="96">
        <f>'PO MAPPING'!I16</f>
        <v>0</v>
      </c>
      <c r="Z137" s="96">
        <f t="shared" si="267"/>
        <v>2.8166666666666669</v>
      </c>
      <c r="AA137" s="92">
        <f t="shared" si="268"/>
        <v>1</v>
      </c>
      <c r="AB137" s="92">
        <f t="shared" si="269"/>
        <v>1</v>
      </c>
      <c r="AC137" s="92">
        <f t="shared" si="269"/>
        <v>1</v>
      </c>
      <c r="AD137" s="92">
        <f t="shared" si="269"/>
        <v>1</v>
      </c>
      <c r="AE137" s="92">
        <f t="shared" si="269"/>
        <v>1</v>
      </c>
      <c r="AF137" s="92">
        <f t="shared" si="269"/>
        <v>1</v>
      </c>
      <c r="AG137" s="92">
        <f t="shared" si="269"/>
        <v>1</v>
      </c>
    </row>
    <row r="138" spans="1:44" x14ac:dyDescent="0.3">
      <c r="B138" s="91"/>
      <c r="C138" s="91"/>
      <c r="D138" s="91"/>
      <c r="E138" s="91"/>
      <c r="F138" s="91"/>
      <c r="G138" s="91"/>
      <c r="H138" s="91"/>
      <c r="S138" s="92">
        <f>IF('s2'!H41="-",0,'s2'!H41)</f>
        <v>4.5555555555555554</v>
      </c>
      <c r="T138" s="92">
        <f>IF('s2'!H42="-",0,'s2'!H42)</f>
        <v>4.5555555555555554</v>
      </c>
      <c r="U138" s="92">
        <f>IF('s2'!H43="-",0,'s2'!H43)</f>
        <v>4.5555555555555554</v>
      </c>
      <c r="V138" s="92">
        <f>IF('s2'!H44="-",0,'s2'!H44)</f>
        <v>2.8166666666666669</v>
      </c>
      <c r="W138" s="92">
        <f>IF('s2'!H45="-",0,'s2'!H45)</f>
        <v>2.8166666666666669</v>
      </c>
      <c r="X138" s="92">
        <f>IF('s2'!H46="-",0,'s2'!H46)</f>
        <v>0</v>
      </c>
      <c r="Y138" s="92">
        <f>IF('s2'!H47="-",0,'s2'!H47)</f>
        <v>0</v>
      </c>
      <c r="AA138" s="92">
        <f>'s2'!G64</f>
        <v>4.8</v>
      </c>
      <c r="AB138" s="92"/>
      <c r="AC138" s="92"/>
      <c r="AD138" s="92"/>
      <c r="AE138" s="92"/>
      <c r="AF138" s="92"/>
      <c r="AG138" s="92"/>
    </row>
    <row r="139" spans="1:44" x14ac:dyDescent="0.3">
      <c r="A139" s="91"/>
      <c r="B139" s="91"/>
      <c r="C139" s="91"/>
      <c r="D139" s="91"/>
      <c r="E139" s="91"/>
      <c r="F139" s="91"/>
      <c r="G139" s="91"/>
      <c r="H139" s="91"/>
      <c r="S139" s="92">
        <f>S138</f>
        <v>4.5555555555555554</v>
      </c>
      <c r="T139" s="92">
        <f t="shared" ref="T139:Y149" si="284">T138</f>
        <v>4.5555555555555554</v>
      </c>
      <c r="U139" s="92">
        <f t="shared" si="284"/>
        <v>4.5555555555555554</v>
      </c>
      <c r="V139" s="92">
        <f t="shared" si="284"/>
        <v>2.8166666666666669</v>
      </c>
      <c r="W139" s="92">
        <f t="shared" si="284"/>
        <v>2.8166666666666669</v>
      </c>
      <c r="X139" s="92">
        <f t="shared" si="284"/>
        <v>0</v>
      </c>
      <c r="Y139" s="92">
        <f t="shared" si="284"/>
        <v>0</v>
      </c>
      <c r="AA139" s="92">
        <f>AA138</f>
        <v>4.8</v>
      </c>
    </row>
    <row r="140" spans="1:44" ht="15.6" x14ac:dyDescent="0.3">
      <c r="A140" s="91"/>
      <c r="B140" s="91"/>
      <c r="C140" s="91"/>
      <c r="D140" s="91"/>
      <c r="E140" s="91"/>
      <c r="F140" s="91"/>
      <c r="G140" s="91"/>
      <c r="H140" s="91"/>
      <c r="S140" s="92">
        <f t="shared" ref="S140:S149" si="285">S139</f>
        <v>4.5555555555555554</v>
      </c>
      <c r="T140" s="92">
        <f t="shared" si="284"/>
        <v>4.5555555555555554</v>
      </c>
      <c r="U140" s="92">
        <f t="shared" si="284"/>
        <v>4.5555555555555554</v>
      </c>
      <c r="V140" s="92">
        <f t="shared" si="284"/>
        <v>2.8166666666666669</v>
      </c>
      <c r="W140" s="92">
        <f t="shared" si="284"/>
        <v>2.8166666666666669</v>
      </c>
      <c r="X140" s="92">
        <f t="shared" si="284"/>
        <v>0</v>
      </c>
      <c r="Y140" s="92">
        <f t="shared" si="284"/>
        <v>0</v>
      </c>
      <c r="AA140" s="92">
        <f t="shared" ref="AA140:AA149" si="286">AA139</f>
        <v>4.8</v>
      </c>
      <c r="AC140" s="92">
        <f>'IA1'!N56</f>
        <v>52.213114754098356</v>
      </c>
      <c r="AD140" s="92">
        <f>'IA1'!O56</f>
        <v>47.786885245901637</v>
      </c>
      <c r="AE140" s="92">
        <f>'IA1'!P56</f>
        <v>0</v>
      </c>
      <c r="AF140" s="92">
        <f>'IA1'!Q56</f>
        <v>0</v>
      </c>
      <c r="AG140" s="92">
        <f>'IA1'!R56</f>
        <v>0</v>
      </c>
      <c r="AH140" s="92">
        <f>'IA1'!S56</f>
        <v>0</v>
      </c>
      <c r="AI140" s="92">
        <f>'IA1'!T56</f>
        <v>0</v>
      </c>
      <c r="AK140" s="48">
        <f>'D1'!BA21</f>
        <v>2.4149659863945576</v>
      </c>
      <c r="AL140" s="26">
        <f>POD!AC146</f>
        <v>84.025663687845764</v>
      </c>
      <c r="AM140" s="48">
        <f>'D2'!BA21</f>
        <v>0</v>
      </c>
      <c r="AN140" s="26">
        <f>POD!AC147</f>
        <v>0</v>
      </c>
      <c r="AO140" s="48">
        <f>'D3'!BA21</f>
        <v>4.7857142857142856</v>
      </c>
      <c r="AP140" s="26">
        <f>POD!AC148</f>
        <v>15.974336312154245</v>
      </c>
      <c r="AQ140" s="104">
        <f>IFERROR((AK140*AL140+AM140*AN140+AO140*AP140)/(AL140+AN140+AP140)*20,"-")</f>
        <v>55.873545856851351</v>
      </c>
      <c r="AR140" s="138">
        <f>AL140+AN140+AP140</f>
        <v>100.00000000000001</v>
      </c>
    </row>
    <row r="141" spans="1:44" ht="15.6" x14ac:dyDescent="0.3">
      <c r="A141" s="91"/>
      <c r="B141" s="91"/>
      <c r="C141" s="91"/>
      <c r="D141" s="91"/>
      <c r="E141" s="91"/>
      <c r="F141" s="91"/>
      <c r="G141" s="91"/>
      <c r="H141" s="91"/>
      <c r="S141" s="92">
        <f t="shared" si="285"/>
        <v>4.5555555555555554</v>
      </c>
      <c r="T141" s="92">
        <f t="shared" si="284"/>
        <v>4.5555555555555554</v>
      </c>
      <c r="U141" s="92">
        <f t="shared" si="284"/>
        <v>4.5555555555555554</v>
      </c>
      <c r="V141" s="92">
        <f t="shared" si="284"/>
        <v>2.8166666666666669</v>
      </c>
      <c r="W141" s="92">
        <f t="shared" si="284"/>
        <v>2.8166666666666669</v>
      </c>
      <c r="X141" s="92">
        <f t="shared" si="284"/>
        <v>0</v>
      </c>
      <c r="Y141" s="92">
        <f t="shared" si="284"/>
        <v>0</v>
      </c>
      <c r="AA141" s="92">
        <f t="shared" si="286"/>
        <v>4.8</v>
      </c>
      <c r="AC141" s="92">
        <f>'IA2'!N56</f>
        <v>0</v>
      </c>
      <c r="AD141" s="92">
        <f>'IA2'!O56</f>
        <v>0</v>
      </c>
      <c r="AE141" s="92">
        <f>'IA2'!P56</f>
        <v>40.59040590405904</v>
      </c>
      <c r="AF141" s="92">
        <f>'IA2'!Q56</f>
        <v>59.409594095940953</v>
      </c>
      <c r="AG141" s="92">
        <f>'IA2'!R56</f>
        <v>0</v>
      </c>
      <c r="AH141" s="92">
        <f>'IA2'!S56</f>
        <v>100</v>
      </c>
      <c r="AI141" s="92">
        <f>'IA2'!T56</f>
        <v>0</v>
      </c>
      <c r="AK141" s="48">
        <f>'D1'!BB21</f>
        <v>2.8885077186963981</v>
      </c>
      <c r="AL141" s="21">
        <f>POD!AD146</f>
        <v>72.943104432451761</v>
      </c>
      <c r="AM141" s="48">
        <f>'D2'!BB21</f>
        <v>0</v>
      </c>
      <c r="AN141" s="21">
        <f>POD!AD147</f>
        <v>0</v>
      </c>
      <c r="AO141" s="48">
        <f>'D3'!BB21</f>
        <v>4.46</v>
      </c>
      <c r="AP141" s="21">
        <f>POD!AD148</f>
        <v>27.056895567548239</v>
      </c>
      <c r="AQ141" s="104">
        <f t="shared" ref="AQ141:AQ146" si="287">IFERROR((AK141*AL141+AM141*AN141+AO141*AP141)/(AL141+AN141+AP141)*20,"-")</f>
        <v>66.274094882015902</v>
      </c>
      <c r="AR141" s="138">
        <f t="shared" ref="AR141:AR146" si="288">AL141+AN141+AP141</f>
        <v>100</v>
      </c>
    </row>
    <row r="142" spans="1:44" ht="15.6" x14ac:dyDescent="0.3">
      <c r="A142" s="91"/>
      <c r="B142" s="91"/>
      <c r="C142" s="91"/>
      <c r="D142" s="91"/>
      <c r="E142" s="91"/>
      <c r="F142" s="91"/>
      <c r="G142" s="91"/>
      <c r="H142" s="91"/>
      <c r="S142" s="92">
        <f t="shared" si="285"/>
        <v>4.5555555555555554</v>
      </c>
      <c r="T142" s="92">
        <f t="shared" si="284"/>
        <v>4.5555555555555554</v>
      </c>
      <c r="U142" s="92">
        <f t="shared" si="284"/>
        <v>4.5555555555555554</v>
      </c>
      <c r="V142" s="92">
        <f t="shared" si="284"/>
        <v>2.8166666666666669</v>
      </c>
      <c r="W142" s="92">
        <f t="shared" si="284"/>
        <v>2.8166666666666669</v>
      </c>
      <c r="X142" s="92">
        <f t="shared" si="284"/>
        <v>0</v>
      </c>
      <c r="Y142" s="92">
        <f t="shared" si="284"/>
        <v>0</v>
      </c>
      <c r="AA142" s="92">
        <f t="shared" si="286"/>
        <v>4.8</v>
      </c>
      <c r="AC142" s="92">
        <f>'IA3'!N56</f>
        <v>9.9263703299700019</v>
      </c>
      <c r="AD142" s="92">
        <f>'IA3'!O56</f>
        <v>17.72566130351786</v>
      </c>
      <c r="AE142" s="92">
        <f>'IA3'!P56</f>
        <v>17.72566130351786</v>
      </c>
      <c r="AF142" s="92">
        <f>'IA3'!Q56</f>
        <v>19.498227433869648</v>
      </c>
      <c r="AG142" s="92">
        <f>'IA3'!R56</f>
        <v>35.12407962912463</v>
      </c>
      <c r="AH142" s="92">
        <f>'IA3'!S56</f>
        <v>0</v>
      </c>
      <c r="AI142" s="92">
        <f>'IA3'!T56</f>
        <v>0</v>
      </c>
      <c r="AK142" s="48">
        <f>'D1'!BC21</f>
        <v>0</v>
      </c>
      <c r="AL142" s="21">
        <f>POD!AE146</f>
        <v>0</v>
      </c>
      <c r="AM142" s="48">
        <f>'D2'!BC21</f>
        <v>2.9909090909090907</v>
      </c>
      <c r="AN142" s="21">
        <f>POD!AE147</f>
        <v>69.604155162893434</v>
      </c>
      <c r="AO142" s="48">
        <f>'D3'!BC21</f>
        <v>3.84</v>
      </c>
      <c r="AP142" s="21">
        <f>POD!AE148</f>
        <v>30.395844837106566</v>
      </c>
      <c r="AQ142" s="104">
        <f t="shared" si="287"/>
        <v>64.979948923246823</v>
      </c>
      <c r="AR142" s="138">
        <f t="shared" si="288"/>
        <v>100</v>
      </c>
    </row>
    <row r="143" spans="1:44" ht="15.6" x14ac:dyDescent="0.3">
      <c r="A143" s="91"/>
      <c r="B143" s="91"/>
      <c r="C143" s="91"/>
      <c r="D143" s="91"/>
      <c r="E143" s="91"/>
      <c r="F143" s="91"/>
      <c r="G143" s="91"/>
      <c r="H143" s="91"/>
      <c r="S143" s="92">
        <f t="shared" si="285"/>
        <v>4.5555555555555554</v>
      </c>
      <c r="T143" s="92">
        <f t="shared" si="284"/>
        <v>4.5555555555555554</v>
      </c>
      <c r="U143" s="92">
        <f t="shared" si="284"/>
        <v>4.5555555555555554</v>
      </c>
      <c r="V143" s="92">
        <f t="shared" si="284"/>
        <v>2.8166666666666669</v>
      </c>
      <c r="W143" s="92">
        <f t="shared" si="284"/>
        <v>2.8166666666666669</v>
      </c>
      <c r="X143" s="92">
        <f t="shared" si="284"/>
        <v>0</v>
      </c>
      <c r="Y143" s="92">
        <f t="shared" si="284"/>
        <v>0</v>
      </c>
      <c r="AA143" s="92">
        <f t="shared" si="286"/>
        <v>4.8</v>
      </c>
      <c r="AC143" s="92">
        <f>AC140+AC141+AC142</f>
        <v>62.139485084068355</v>
      </c>
      <c r="AD143" s="92">
        <f t="shared" ref="AD143:AI143" si="289">AD140+AD141+AD142</f>
        <v>65.512546549419497</v>
      </c>
      <c r="AE143" s="92">
        <f t="shared" si="289"/>
        <v>58.3160672075769</v>
      </c>
      <c r="AF143" s="92">
        <f t="shared" si="289"/>
        <v>78.907821529810604</v>
      </c>
      <c r="AG143" s="92">
        <f t="shared" si="289"/>
        <v>35.12407962912463</v>
      </c>
      <c r="AH143" s="92">
        <f t="shared" si="289"/>
        <v>100</v>
      </c>
      <c r="AI143" s="92">
        <f t="shared" si="289"/>
        <v>0</v>
      </c>
      <c r="AJ143" s="92"/>
      <c r="AK143" s="48">
        <f>'D1'!BD21</f>
        <v>0</v>
      </c>
      <c r="AL143" s="21">
        <f>POD!AF146</f>
        <v>0</v>
      </c>
      <c r="AM143" s="48">
        <f>'D2'!BD21</f>
        <v>3.1552795031055902</v>
      </c>
      <c r="AN143" s="21">
        <f>POD!AF147</f>
        <v>75.289867270631191</v>
      </c>
      <c r="AO143" s="48">
        <f>'D3'!BD21</f>
        <v>4.5454545454545459</v>
      </c>
      <c r="AP143" s="21">
        <f>POD!AF148</f>
        <v>24.710132729368798</v>
      </c>
      <c r="AQ143" s="104">
        <f t="shared" si="287"/>
        <v>69.975872024811537</v>
      </c>
      <c r="AR143" s="138">
        <f t="shared" si="288"/>
        <v>99.999999999999986</v>
      </c>
    </row>
    <row r="144" spans="1:44" ht="15.6" x14ac:dyDescent="0.3">
      <c r="S144" s="92">
        <f t="shared" si="285"/>
        <v>4.5555555555555554</v>
      </c>
      <c r="T144" s="92">
        <f t="shared" si="284"/>
        <v>4.5555555555555554</v>
      </c>
      <c r="U144" s="92">
        <f t="shared" si="284"/>
        <v>4.5555555555555554</v>
      </c>
      <c r="V144" s="92">
        <f t="shared" si="284"/>
        <v>2.8166666666666669</v>
      </c>
      <c r="W144" s="92">
        <f t="shared" si="284"/>
        <v>2.8166666666666669</v>
      </c>
      <c r="X144" s="92">
        <f t="shared" si="284"/>
        <v>0</v>
      </c>
      <c r="Y144" s="92">
        <f t="shared" si="284"/>
        <v>0</v>
      </c>
      <c r="AA144" s="92">
        <f t="shared" si="286"/>
        <v>4.8</v>
      </c>
      <c r="AC144" s="92">
        <f>AC143</f>
        <v>62.139485084068355</v>
      </c>
      <c r="AD144" s="92">
        <f t="shared" ref="AD144:AI145" si="290">AD143</f>
        <v>65.512546549419497</v>
      </c>
      <c r="AE144" s="92">
        <f t="shared" si="290"/>
        <v>58.3160672075769</v>
      </c>
      <c r="AF144" s="92">
        <f t="shared" si="290"/>
        <v>78.907821529810604</v>
      </c>
      <c r="AG144" s="92">
        <f t="shared" si="290"/>
        <v>35.12407962912463</v>
      </c>
      <c r="AH144" s="92">
        <f t="shared" si="290"/>
        <v>100</v>
      </c>
      <c r="AI144" s="92">
        <f t="shared" si="290"/>
        <v>0</v>
      </c>
      <c r="AK144" s="48">
        <f>'D1'!BE21</f>
        <v>0</v>
      </c>
      <c r="AL144" s="21">
        <f>POD!AG146</f>
        <v>0</v>
      </c>
      <c r="AM144" s="48">
        <f>'D2'!BE21</f>
        <v>0</v>
      </c>
      <c r="AN144" s="21">
        <f>POD!AG147</f>
        <v>0</v>
      </c>
      <c r="AO144" s="48">
        <f>'D3'!BE21</f>
        <v>4.6055900621118013</v>
      </c>
      <c r="AP144" s="21">
        <f>POD!AG148</f>
        <v>100</v>
      </c>
      <c r="AQ144" s="104">
        <f t="shared" si="287"/>
        <v>92.111801242236027</v>
      </c>
      <c r="AR144" s="138">
        <f t="shared" si="288"/>
        <v>100</v>
      </c>
    </row>
    <row r="145" spans="19:44" ht="15.6" x14ac:dyDescent="0.3">
      <c r="S145" s="92">
        <f t="shared" si="285"/>
        <v>4.5555555555555554</v>
      </c>
      <c r="T145" s="92">
        <f t="shared" si="284"/>
        <v>4.5555555555555554</v>
      </c>
      <c r="U145" s="92">
        <f t="shared" si="284"/>
        <v>4.5555555555555554</v>
      </c>
      <c r="V145" s="92">
        <f t="shared" si="284"/>
        <v>2.8166666666666669</v>
      </c>
      <c r="W145" s="92">
        <f t="shared" si="284"/>
        <v>2.8166666666666669</v>
      </c>
      <c r="X145" s="92">
        <f t="shared" si="284"/>
        <v>0</v>
      </c>
      <c r="Y145" s="92">
        <f t="shared" si="284"/>
        <v>0</v>
      </c>
      <c r="AA145" s="92">
        <f t="shared" si="286"/>
        <v>4.8</v>
      </c>
      <c r="AC145" s="92">
        <f>AC144</f>
        <v>62.139485084068355</v>
      </c>
      <c r="AD145" s="92">
        <f t="shared" si="290"/>
        <v>65.512546549419497</v>
      </c>
      <c r="AE145" s="92">
        <f t="shared" si="290"/>
        <v>58.3160672075769</v>
      </c>
      <c r="AF145" s="92">
        <f t="shared" si="290"/>
        <v>78.907821529810604</v>
      </c>
      <c r="AG145" s="92">
        <f t="shared" si="290"/>
        <v>35.12407962912463</v>
      </c>
      <c r="AH145" s="92">
        <f t="shared" si="290"/>
        <v>100</v>
      </c>
      <c r="AI145" s="92">
        <f t="shared" si="290"/>
        <v>0</v>
      </c>
      <c r="AK145" s="48">
        <f>'D1'!BF221</f>
        <v>0</v>
      </c>
      <c r="AL145" s="21">
        <f>POD!AH146</f>
        <v>0</v>
      </c>
      <c r="AM145" s="48">
        <f>'D2'!BF21</f>
        <v>0</v>
      </c>
      <c r="AN145" s="21">
        <f>POD!AH147</f>
        <v>100</v>
      </c>
      <c r="AO145" s="48">
        <f>'D3'!BF21</f>
        <v>0</v>
      </c>
      <c r="AP145" s="21">
        <f>POD!AH148</f>
        <v>0</v>
      </c>
      <c r="AQ145" s="104">
        <f t="shared" si="287"/>
        <v>0</v>
      </c>
      <c r="AR145" s="138">
        <f t="shared" si="288"/>
        <v>100</v>
      </c>
    </row>
    <row r="146" spans="19:44" ht="15.6" x14ac:dyDescent="0.3">
      <c r="S146" s="92">
        <f t="shared" si="285"/>
        <v>4.5555555555555554</v>
      </c>
      <c r="T146" s="92">
        <f t="shared" si="284"/>
        <v>4.5555555555555554</v>
      </c>
      <c r="U146" s="92">
        <f t="shared" si="284"/>
        <v>4.5555555555555554</v>
      </c>
      <c r="V146" s="92">
        <f t="shared" si="284"/>
        <v>2.8166666666666669</v>
      </c>
      <c r="W146" s="92">
        <f t="shared" si="284"/>
        <v>2.8166666666666669</v>
      </c>
      <c r="X146" s="92">
        <f t="shared" si="284"/>
        <v>0</v>
      </c>
      <c r="Y146" s="92">
        <f t="shared" si="284"/>
        <v>0</v>
      </c>
      <c r="AA146" s="92">
        <f t="shared" si="286"/>
        <v>4.8</v>
      </c>
      <c r="AC146" s="137">
        <f>AC140/AC143*100</f>
        <v>84.025663687845764</v>
      </c>
      <c r="AD146" s="137">
        <f t="shared" ref="AD146:AI146" si="291">AD140/AD143*100</f>
        <v>72.943104432451761</v>
      </c>
      <c r="AE146" s="137">
        <f t="shared" si="291"/>
        <v>0</v>
      </c>
      <c r="AF146" s="137">
        <f t="shared" si="291"/>
        <v>0</v>
      </c>
      <c r="AG146" s="137">
        <f t="shared" si="291"/>
        <v>0</v>
      </c>
      <c r="AH146" s="137">
        <f t="shared" si="291"/>
        <v>0</v>
      </c>
      <c r="AI146" s="137" t="e">
        <f t="shared" si="291"/>
        <v>#DIV/0!</v>
      </c>
      <c r="AK146" s="48">
        <f>'D1'!BG21</f>
        <v>0</v>
      </c>
      <c r="AL146" s="21" t="e">
        <f>POD!AI146</f>
        <v>#DIV/0!</v>
      </c>
      <c r="AM146" s="48">
        <f>'D2'!BG21</f>
        <v>0</v>
      </c>
      <c r="AN146" s="21" t="e">
        <f>POD!AI147</f>
        <v>#DIV/0!</v>
      </c>
      <c r="AO146" s="48">
        <f>'D3'!BG21</f>
        <v>0</v>
      </c>
      <c r="AP146" s="26" t="e">
        <f>POD!AI148</f>
        <v>#DIV/0!</v>
      </c>
      <c r="AQ146" s="104" t="str">
        <f t="shared" si="287"/>
        <v>-</v>
      </c>
      <c r="AR146" s="138" t="e">
        <f t="shared" si="288"/>
        <v>#DIV/0!</v>
      </c>
    </row>
    <row r="147" spans="19:44" x14ac:dyDescent="0.3">
      <c r="S147" s="92">
        <f t="shared" si="285"/>
        <v>4.5555555555555554</v>
      </c>
      <c r="T147" s="92">
        <f t="shared" si="284"/>
        <v>4.5555555555555554</v>
      </c>
      <c r="U147" s="92">
        <f t="shared" si="284"/>
        <v>4.5555555555555554</v>
      </c>
      <c r="V147" s="92">
        <f t="shared" si="284"/>
        <v>2.8166666666666669</v>
      </c>
      <c r="W147" s="92">
        <f t="shared" si="284"/>
        <v>2.8166666666666669</v>
      </c>
      <c r="X147" s="92">
        <f t="shared" si="284"/>
        <v>0</v>
      </c>
      <c r="Y147" s="92">
        <f t="shared" si="284"/>
        <v>0</v>
      </c>
      <c r="AA147" s="92">
        <f t="shared" si="286"/>
        <v>4.8</v>
      </c>
      <c r="AC147" s="137">
        <f t="shared" ref="AC147:AI148" si="292">AC141/AC144*100</f>
        <v>0</v>
      </c>
      <c r="AD147" s="137">
        <f t="shared" si="292"/>
        <v>0</v>
      </c>
      <c r="AE147" s="137">
        <f t="shared" si="292"/>
        <v>69.604155162893434</v>
      </c>
      <c r="AF147" s="137">
        <f t="shared" si="292"/>
        <v>75.289867270631191</v>
      </c>
      <c r="AG147" s="137">
        <f t="shared" si="292"/>
        <v>0</v>
      </c>
      <c r="AH147" s="137">
        <f t="shared" si="292"/>
        <v>100</v>
      </c>
      <c r="AI147" s="137" t="e">
        <f t="shared" si="292"/>
        <v>#DIV/0!</v>
      </c>
    </row>
    <row r="148" spans="19:44" x14ac:dyDescent="0.3">
      <c r="S148" s="92">
        <f t="shared" si="285"/>
        <v>4.5555555555555554</v>
      </c>
      <c r="T148" s="92">
        <f t="shared" si="284"/>
        <v>4.5555555555555554</v>
      </c>
      <c r="U148" s="92">
        <f t="shared" si="284"/>
        <v>4.5555555555555554</v>
      </c>
      <c r="V148" s="92">
        <f t="shared" si="284"/>
        <v>2.8166666666666669</v>
      </c>
      <c r="W148" s="92">
        <f t="shared" si="284"/>
        <v>2.8166666666666669</v>
      </c>
      <c r="X148" s="92">
        <f t="shared" si="284"/>
        <v>0</v>
      </c>
      <c r="Y148" s="92">
        <f t="shared" si="284"/>
        <v>0</v>
      </c>
      <c r="AA148" s="92">
        <f t="shared" si="286"/>
        <v>4.8</v>
      </c>
      <c r="AC148" s="137">
        <f t="shared" si="292"/>
        <v>15.974336312154245</v>
      </c>
      <c r="AD148" s="137">
        <f t="shared" si="292"/>
        <v>27.056895567548239</v>
      </c>
      <c r="AE148" s="137">
        <f t="shared" si="292"/>
        <v>30.395844837106566</v>
      </c>
      <c r="AF148" s="137">
        <f t="shared" si="292"/>
        <v>24.710132729368798</v>
      </c>
      <c r="AG148" s="137">
        <f t="shared" si="292"/>
        <v>100</v>
      </c>
      <c r="AH148" s="137">
        <f t="shared" si="292"/>
        <v>0</v>
      </c>
      <c r="AI148" s="137" t="e">
        <f t="shared" si="292"/>
        <v>#DIV/0!</v>
      </c>
    </row>
    <row r="149" spans="19:44" x14ac:dyDescent="0.3">
      <c r="S149" s="92">
        <f t="shared" si="285"/>
        <v>4.5555555555555554</v>
      </c>
      <c r="T149" s="92">
        <f t="shared" si="284"/>
        <v>4.5555555555555554</v>
      </c>
      <c r="U149" s="92">
        <f t="shared" si="284"/>
        <v>4.5555555555555554</v>
      </c>
      <c r="V149" s="92">
        <f t="shared" si="284"/>
        <v>2.8166666666666669</v>
      </c>
      <c r="W149" s="92">
        <f t="shared" si="284"/>
        <v>2.8166666666666669</v>
      </c>
      <c r="X149" s="92">
        <f t="shared" si="284"/>
        <v>0</v>
      </c>
      <c r="Y149" s="92">
        <f t="shared" si="284"/>
        <v>0</v>
      </c>
      <c r="AA149" s="92">
        <f t="shared" si="286"/>
        <v>4.8</v>
      </c>
    </row>
    <row r="150" spans="19:44" x14ac:dyDescent="0.3">
      <c r="S150" s="92"/>
      <c r="T150" s="92"/>
      <c r="U150" s="92"/>
      <c r="V150" s="92"/>
      <c r="W150" s="92"/>
      <c r="X150" s="92"/>
      <c r="Y150" s="92"/>
    </row>
    <row r="151" spans="19:44" x14ac:dyDescent="0.3">
      <c r="S151" s="92"/>
      <c r="T151" s="92"/>
      <c r="U151" s="92"/>
      <c r="V151" s="92"/>
      <c r="W151" s="92"/>
      <c r="X151" s="92"/>
      <c r="Y151" s="92"/>
    </row>
    <row r="152" spans="19:44" x14ac:dyDescent="0.3">
      <c r="S152" s="92"/>
      <c r="T152" s="92"/>
      <c r="U152" s="92"/>
      <c r="V152" s="92"/>
      <c r="W152" s="92"/>
      <c r="X152" s="92"/>
      <c r="Y152" s="92"/>
    </row>
    <row r="153" spans="19:44" x14ac:dyDescent="0.3">
      <c r="S153" s="92"/>
      <c r="T153" s="92"/>
      <c r="U153" s="92"/>
      <c r="V153" s="92"/>
      <c r="W153" s="92"/>
      <c r="X153" s="92"/>
      <c r="Y153" s="92"/>
    </row>
  </sheetData>
  <sheetProtection algorithmName="SHA-512" hashValue="VixVBVhwVwpHn6h+MgFjzXhsZDU0n3r89ZIXG6ZUKiN7H41lUrnyJGaxU6eAySPFRMkR8EQ3ssroU4TMwUTXjw==" saltValue="yI2w18Ok9AuKimmfJTIOMw==" spinCount="100000"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9"/>
  <sheetViews>
    <sheetView topLeftCell="B1" workbookViewId="0">
      <selection activeCell="C17" sqref="C17:G18"/>
    </sheetView>
  </sheetViews>
  <sheetFormatPr defaultRowHeight="14.4" x14ac:dyDescent="0.3"/>
  <cols>
    <col min="1" max="1" width="1.5546875" style="8" hidden="1" customWidth="1"/>
    <col min="8" max="9" width="9.109375" hidden="1" customWidth="1"/>
    <col min="11" max="11" width="2" bestFit="1" customWidth="1"/>
    <col min="12" max="12" width="9.109375" style="8"/>
    <col min="13" max="13" width="13.109375" customWidth="1"/>
  </cols>
  <sheetData>
    <row r="1" spans="1:15" ht="17.399999999999999" x14ac:dyDescent="0.3">
      <c r="B1" s="299" t="s">
        <v>17</v>
      </c>
      <c r="C1" s="299"/>
      <c r="D1" s="299"/>
      <c r="E1" s="299"/>
      <c r="F1" s="299"/>
      <c r="G1" s="299"/>
      <c r="H1" s="299"/>
      <c r="I1" s="299"/>
      <c r="J1" s="299"/>
      <c r="M1" s="8"/>
    </row>
    <row r="2" spans="1:15" ht="15.6" x14ac:dyDescent="0.3">
      <c r="B2" s="300" t="str">
        <f>'IA1'!A2</f>
        <v>DEPARTMENT OF COMPUTER SCIENCE AND ENGINEERING</v>
      </c>
      <c r="C2" s="300"/>
      <c r="D2" s="300"/>
      <c r="E2" s="300"/>
      <c r="F2" s="300"/>
      <c r="G2" s="300"/>
      <c r="H2" s="300"/>
      <c r="I2" s="300"/>
      <c r="J2" s="300"/>
      <c r="M2" s="8"/>
    </row>
    <row r="3" spans="1:15" x14ac:dyDescent="0.3">
      <c r="B3" s="301" t="s">
        <v>36</v>
      </c>
      <c r="C3" s="301"/>
      <c r="D3" s="11" t="str">
        <f>'IA1'!U4</f>
        <v>CS8492</v>
      </c>
      <c r="E3" s="301" t="s">
        <v>37</v>
      </c>
      <c r="F3" s="301"/>
      <c r="G3" t="str">
        <f>'IA1'!K5</f>
        <v>II/IV</v>
      </c>
      <c r="H3" s="11"/>
      <c r="I3" s="11"/>
      <c r="J3" s="11"/>
      <c r="M3" s="8"/>
    </row>
    <row r="4" spans="1:15" ht="32.25" customHeight="1" x14ac:dyDescent="0.3">
      <c r="B4" s="16"/>
      <c r="C4" s="205" t="s">
        <v>13</v>
      </c>
      <c r="D4" s="205" t="s">
        <v>14</v>
      </c>
      <c r="E4" s="205" t="s">
        <v>27</v>
      </c>
      <c r="F4" s="205" t="s">
        <v>28</v>
      </c>
      <c r="G4" s="205" t="s">
        <v>29</v>
      </c>
      <c r="H4" s="205" t="s">
        <v>30</v>
      </c>
      <c r="I4" s="205" t="s">
        <v>31</v>
      </c>
      <c r="J4" s="8"/>
      <c r="M4" s="191" t="s">
        <v>193</v>
      </c>
    </row>
    <row r="5" spans="1:15" x14ac:dyDescent="0.3">
      <c r="A5" s="8" t="s">
        <v>116</v>
      </c>
      <c r="B5" s="205" t="s">
        <v>38</v>
      </c>
      <c r="C5" s="15">
        <v>3</v>
      </c>
      <c r="D5" s="15">
        <v>2</v>
      </c>
      <c r="E5" s="15">
        <v>0</v>
      </c>
      <c r="F5" s="15">
        <v>1</v>
      </c>
      <c r="G5" s="15">
        <v>0</v>
      </c>
      <c r="H5" s="15">
        <v>0</v>
      </c>
      <c r="I5" s="15">
        <v>0</v>
      </c>
      <c r="J5" s="8"/>
      <c r="K5">
        <f>SUM(C5:I5)</f>
        <v>6</v>
      </c>
      <c r="M5" s="8" t="str">
        <f>IF(K5&gt;0,B5,"-")</f>
        <v>PO1</v>
      </c>
      <c r="O5" s="35"/>
    </row>
    <row r="6" spans="1:15" x14ac:dyDescent="0.3">
      <c r="A6" s="8" t="s">
        <v>96</v>
      </c>
      <c r="B6" s="205" t="s">
        <v>39</v>
      </c>
      <c r="C6" s="15">
        <v>0</v>
      </c>
      <c r="D6" s="15">
        <v>0</v>
      </c>
      <c r="E6" s="15">
        <v>3</v>
      </c>
      <c r="F6" s="15">
        <v>2</v>
      </c>
      <c r="G6" s="15">
        <v>0</v>
      </c>
      <c r="H6" s="15">
        <v>0</v>
      </c>
      <c r="I6" s="15">
        <v>0</v>
      </c>
      <c r="J6" s="8"/>
      <c r="K6" s="35">
        <f t="shared" ref="K6:K16" si="0">SUM(C6:I6)</f>
        <v>5</v>
      </c>
      <c r="M6" s="8" t="str">
        <f t="shared" ref="M6:M16" si="1">IF(K6&gt;0,B6,"-")</f>
        <v>PO2</v>
      </c>
      <c r="N6" s="35"/>
      <c r="O6" s="35"/>
    </row>
    <row r="7" spans="1:15" x14ac:dyDescent="0.3">
      <c r="A7" s="8" t="s">
        <v>123</v>
      </c>
      <c r="B7" s="205" t="s">
        <v>40</v>
      </c>
      <c r="C7" s="15">
        <v>2</v>
      </c>
      <c r="D7" s="15">
        <v>0</v>
      </c>
      <c r="E7" s="15">
        <v>2</v>
      </c>
      <c r="F7" s="15">
        <v>0</v>
      </c>
      <c r="G7" s="15">
        <v>3</v>
      </c>
      <c r="H7" s="15">
        <v>0</v>
      </c>
      <c r="I7" s="15">
        <v>0</v>
      </c>
      <c r="J7" s="8"/>
      <c r="K7" s="35">
        <f t="shared" si="0"/>
        <v>7</v>
      </c>
      <c r="M7" s="8" t="str">
        <f t="shared" si="1"/>
        <v>PO3</v>
      </c>
      <c r="N7" s="35"/>
      <c r="O7" s="35"/>
    </row>
    <row r="8" spans="1:15" x14ac:dyDescent="0.3">
      <c r="A8" s="77" t="s">
        <v>124</v>
      </c>
      <c r="B8" s="205" t="s">
        <v>41</v>
      </c>
      <c r="C8" s="15">
        <v>2</v>
      </c>
      <c r="D8" s="15">
        <v>3</v>
      </c>
      <c r="E8" s="15">
        <v>0</v>
      </c>
      <c r="F8" s="15">
        <v>0</v>
      </c>
      <c r="G8" s="15">
        <v>2</v>
      </c>
      <c r="H8" s="15">
        <v>0</v>
      </c>
      <c r="I8" s="15">
        <v>0</v>
      </c>
      <c r="J8" s="8"/>
      <c r="K8" s="35">
        <f t="shared" si="0"/>
        <v>7</v>
      </c>
      <c r="M8" s="8" t="str">
        <f t="shared" si="1"/>
        <v>PO4</v>
      </c>
      <c r="N8" s="35"/>
      <c r="O8" s="35"/>
    </row>
    <row r="9" spans="1:15" x14ac:dyDescent="0.3">
      <c r="A9" s="77" t="s">
        <v>115</v>
      </c>
      <c r="B9" s="205" t="s">
        <v>42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8"/>
      <c r="K9" s="35">
        <f t="shared" si="0"/>
        <v>0</v>
      </c>
      <c r="M9" s="8" t="str">
        <f t="shared" si="1"/>
        <v>-</v>
      </c>
      <c r="N9" s="35"/>
      <c r="O9" s="35"/>
    </row>
    <row r="10" spans="1:15" x14ac:dyDescent="0.3">
      <c r="A10" s="77" t="s">
        <v>114</v>
      </c>
      <c r="B10" s="205" t="s">
        <v>43</v>
      </c>
      <c r="C10" s="15">
        <v>1</v>
      </c>
      <c r="D10" s="15">
        <v>0</v>
      </c>
      <c r="E10" s="15">
        <v>2</v>
      </c>
      <c r="F10" s="15">
        <v>3</v>
      </c>
      <c r="G10" s="15">
        <v>0</v>
      </c>
      <c r="H10" s="15">
        <v>0</v>
      </c>
      <c r="I10" s="15">
        <v>0</v>
      </c>
      <c r="J10" s="8"/>
      <c r="K10" s="35">
        <f t="shared" si="0"/>
        <v>6</v>
      </c>
      <c r="M10" s="8" t="str">
        <f t="shared" si="1"/>
        <v>PO6</v>
      </c>
      <c r="N10" s="85"/>
      <c r="O10" s="35"/>
    </row>
    <row r="11" spans="1:15" x14ac:dyDescent="0.3">
      <c r="A11" s="77" t="s">
        <v>113</v>
      </c>
      <c r="B11" s="205" t="s">
        <v>44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8"/>
      <c r="K11" s="35">
        <f t="shared" si="0"/>
        <v>0</v>
      </c>
      <c r="M11" s="8" t="str">
        <f t="shared" si="1"/>
        <v>-</v>
      </c>
      <c r="N11" s="85"/>
      <c r="O11" s="35"/>
    </row>
    <row r="12" spans="1:15" x14ac:dyDescent="0.3">
      <c r="A12" s="77" t="s">
        <v>112</v>
      </c>
      <c r="B12" s="205" t="s">
        <v>45</v>
      </c>
      <c r="C12" s="15">
        <v>0</v>
      </c>
      <c r="D12" s="15">
        <v>1</v>
      </c>
      <c r="E12" s="15">
        <v>0</v>
      </c>
      <c r="F12" s="15">
        <v>0</v>
      </c>
      <c r="G12" s="15">
        <v>2</v>
      </c>
      <c r="H12" s="15">
        <v>0</v>
      </c>
      <c r="I12" s="15">
        <v>0</v>
      </c>
      <c r="J12" s="8"/>
      <c r="K12" s="35">
        <f t="shared" si="0"/>
        <v>3</v>
      </c>
      <c r="M12" s="8" t="str">
        <f t="shared" si="1"/>
        <v>PO8</v>
      </c>
      <c r="N12" s="85"/>
      <c r="O12" s="35"/>
    </row>
    <row r="13" spans="1:15" x14ac:dyDescent="0.3">
      <c r="A13" s="77" t="s">
        <v>111</v>
      </c>
      <c r="B13" s="205" t="s">
        <v>46</v>
      </c>
      <c r="C13" s="15">
        <v>0</v>
      </c>
      <c r="D13" s="15">
        <v>0</v>
      </c>
      <c r="E13" s="15">
        <v>0</v>
      </c>
      <c r="F13" s="15">
        <v>0</v>
      </c>
      <c r="G13" s="15">
        <v>1</v>
      </c>
      <c r="H13" s="15">
        <v>0</v>
      </c>
      <c r="I13" s="15">
        <v>0</v>
      </c>
      <c r="J13" s="8"/>
      <c r="K13" s="35">
        <f t="shared" si="0"/>
        <v>1</v>
      </c>
      <c r="M13" s="8" t="str">
        <f t="shared" si="1"/>
        <v>PO9</v>
      </c>
      <c r="N13" s="85"/>
      <c r="O13" s="35"/>
    </row>
    <row r="14" spans="1:15" x14ac:dyDescent="0.3">
      <c r="A14" s="77" t="s">
        <v>110</v>
      </c>
      <c r="B14" s="205" t="s">
        <v>47</v>
      </c>
      <c r="C14" s="15">
        <v>0</v>
      </c>
      <c r="D14" s="15">
        <v>1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8"/>
      <c r="K14" s="35">
        <f t="shared" si="0"/>
        <v>1</v>
      </c>
      <c r="M14" s="8" t="str">
        <f t="shared" si="1"/>
        <v>PO10</v>
      </c>
      <c r="N14" s="85"/>
      <c r="O14" s="35"/>
    </row>
    <row r="15" spans="1:15" x14ac:dyDescent="0.3">
      <c r="A15" s="77" t="s">
        <v>126</v>
      </c>
      <c r="B15" s="205" t="s">
        <v>48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8"/>
      <c r="K15" s="35">
        <f t="shared" si="0"/>
        <v>0</v>
      </c>
      <c r="M15" s="8" t="str">
        <f t="shared" si="1"/>
        <v>-</v>
      </c>
      <c r="N15" s="85"/>
      <c r="O15" s="35"/>
    </row>
    <row r="16" spans="1:15" x14ac:dyDescent="0.3">
      <c r="A16" s="77" t="s">
        <v>127</v>
      </c>
      <c r="B16" s="205" t="s">
        <v>49</v>
      </c>
      <c r="C16" s="15">
        <v>0</v>
      </c>
      <c r="D16" s="15">
        <v>0</v>
      </c>
      <c r="E16" s="15">
        <v>0</v>
      </c>
      <c r="F16" s="15">
        <v>1</v>
      </c>
      <c r="G16" s="15">
        <v>0</v>
      </c>
      <c r="H16" s="15">
        <v>0</v>
      </c>
      <c r="I16" s="15">
        <v>0</v>
      </c>
      <c r="J16" s="8"/>
      <c r="K16" s="35">
        <f t="shared" si="0"/>
        <v>1</v>
      </c>
      <c r="M16" s="8" t="str">
        <f t="shared" si="1"/>
        <v>PO12</v>
      </c>
      <c r="N16" s="85"/>
      <c r="O16" s="35"/>
    </row>
    <row r="17" spans="2:9" x14ac:dyDescent="0.3">
      <c r="B17" s="245" t="s">
        <v>209</v>
      </c>
      <c r="C17" s="204">
        <v>3</v>
      </c>
      <c r="D17" s="204">
        <v>2</v>
      </c>
      <c r="E17" s="204">
        <v>2</v>
      </c>
      <c r="F17" s="204">
        <v>0</v>
      </c>
      <c r="G17" s="204">
        <v>0</v>
      </c>
      <c r="H17" s="246"/>
      <c r="I17" s="13"/>
    </row>
    <row r="18" spans="2:9" x14ac:dyDescent="0.3">
      <c r="B18" s="205" t="s">
        <v>210</v>
      </c>
      <c r="C18" s="204">
        <v>3</v>
      </c>
      <c r="D18" s="204">
        <v>3</v>
      </c>
      <c r="E18" s="204">
        <v>3</v>
      </c>
      <c r="F18" s="204">
        <v>3</v>
      </c>
      <c r="G18" s="204">
        <v>3</v>
      </c>
    </row>
    <row r="19" spans="2:9" x14ac:dyDescent="0.3">
      <c r="B19" s="205" t="s">
        <v>211</v>
      </c>
      <c r="C19" s="204">
        <v>0</v>
      </c>
      <c r="D19" s="204">
        <v>0</v>
      </c>
      <c r="E19" s="204">
        <v>0</v>
      </c>
      <c r="F19" s="204">
        <v>0</v>
      </c>
      <c r="G19" s="204">
        <v>0</v>
      </c>
    </row>
  </sheetData>
  <mergeCells count="4">
    <mergeCell ref="B1:J1"/>
    <mergeCell ref="B2:J2"/>
    <mergeCell ref="B3:C3"/>
    <mergeCell ref="E3:F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63"/>
  <sheetViews>
    <sheetView view="pageBreakPreview" zoomScale="106" zoomScaleNormal="100" zoomScaleSheetLayoutView="106" workbookViewId="0">
      <selection activeCell="D53" sqref="D53"/>
    </sheetView>
  </sheetViews>
  <sheetFormatPr defaultRowHeight="14.4" x14ac:dyDescent="0.3"/>
  <cols>
    <col min="2" max="2" width="11.109375" customWidth="1"/>
    <col min="3" max="3" width="9.88671875" bestFit="1" customWidth="1"/>
    <col min="4" max="4" width="10" customWidth="1"/>
    <col min="5" max="5" width="10.5546875" customWidth="1"/>
    <col min="6" max="6" width="10.33203125" customWidth="1"/>
  </cols>
  <sheetData>
    <row r="1" spans="1:12" ht="15.6" x14ac:dyDescent="0.3">
      <c r="A1" s="24"/>
      <c r="B1" s="305"/>
      <c r="C1" s="305"/>
      <c r="D1" s="305"/>
      <c r="E1" s="305"/>
      <c r="F1" s="305"/>
      <c r="G1" s="305"/>
      <c r="H1" s="305"/>
      <c r="I1" s="119"/>
    </row>
    <row r="2" spans="1:12" ht="15.6" x14ac:dyDescent="0.3">
      <c r="A2" s="24"/>
      <c r="B2" s="119"/>
      <c r="C2" s="119"/>
      <c r="D2" s="119"/>
      <c r="E2" s="119"/>
      <c r="F2" s="119"/>
      <c r="G2" s="119"/>
      <c r="H2" s="119"/>
      <c r="I2" s="119"/>
    </row>
    <row r="3" spans="1:12" ht="15.6" x14ac:dyDescent="0.3">
      <c r="A3" s="307"/>
      <c r="B3" s="307"/>
      <c r="C3" s="307"/>
      <c r="D3" s="307"/>
      <c r="E3" s="307"/>
      <c r="F3" s="307"/>
      <c r="G3" s="307"/>
      <c r="H3" s="307"/>
      <c r="I3" s="307"/>
    </row>
    <row r="4" spans="1:12" ht="15.6" x14ac:dyDescent="0.3">
      <c r="A4" s="24"/>
      <c r="B4" s="308" t="s">
        <v>122</v>
      </c>
      <c r="C4" s="308"/>
      <c r="D4" s="183">
        <f>'IA1'!E8</f>
        <v>80</v>
      </c>
      <c r="E4" s="264"/>
      <c r="F4" s="264"/>
      <c r="G4" s="264"/>
      <c r="H4" s="264"/>
      <c r="I4" s="73"/>
    </row>
    <row r="5" spans="1:12" ht="15.6" x14ac:dyDescent="0.3">
      <c r="A5" s="24"/>
      <c r="B5" s="71" t="s">
        <v>121</v>
      </c>
      <c r="C5" s="119"/>
      <c r="D5" s="119"/>
      <c r="E5" s="91"/>
      <c r="F5" s="91"/>
      <c r="G5" s="91"/>
      <c r="H5" s="75"/>
      <c r="I5" s="75"/>
    </row>
    <row r="6" spans="1:12" ht="15.75" customHeight="1" x14ac:dyDescent="0.3">
      <c r="A6" s="24"/>
      <c r="B6" s="306" t="s">
        <v>84</v>
      </c>
      <c r="C6" s="306" t="s">
        <v>83</v>
      </c>
      <c r="D6" s="306" t="s">
        <v>120</v>
      </c>
      <c r="E6" s="306"/>
      <c r="F6" s="306"/>
      <c r="G6" s="73"/>
      <c r="H6" s="73"/>
      <c r="I6" s="43"/>
    </row>
    <row r="7" spans="1:12" ht="30" customHeight="1" x14ac:dyDescent="0.3">
      <c r="A7" s="24"/>
      <c r="B7" s="306"/>
      <c r="C7" s="306"/>
      <c r="D7" s="74" t="s">
        <v>118</v>
      </c>
      <c r="E7" s="192" t="s">
        <v>128</v>
      </c>
      <c r="F7" s="63" t="s">
        <v>117</v>
      </c>
      <c r="G7" s="73"/>
      <c r="H7" s="73"/>
      <c r="I7" s="43"/>
    </row>
    <row r="8" spans="1:12" ht="15.6" x14ac:dyDescent="0.3">
      <c r="A8" s="24"/>
      <c r="B8" s="47">
        <v>1</v>
      </c>
      <c r="C8" s="63" t="s">
        <v>38</v>
      </c>
      <c r="D8" s="203">
        <v>40</v>
      </c>
      <c r="E8" s="203">
        <v>10</v>
      </c>
      <c r="F8" s="203">
        <v>10</v>
      </c>
      <c r="G8" s="188" t="str">
        <f>IF('PO MAPPING'!K5&gt;0,IF('s3'!L8=0,"please enter the data"," "),IF(L8&gt;0,"data error"," "))</f>
        <v xml:space="preserve"> </v>
      </c>
      <c r="H8" s="72"/>
      <c r="I8" s="44"/>
      <c r="L8">
        <f>D8+E8+F8</f>
        <v>60</v>
      </c>
    </row>
    <row r="9" spans="1:12" ht="15.6" x14ac:dyDescent="0.3">
      <c r="A9" s="24"/>
      <c r="B9" s="47">
        <v>2</v>
      </c>
      <c r="C9" s="63" t="s">
        <v>39</v>
      </c>
      <c r="D9" s="203">
        <v>30</v>
      </c>
      <c r="E9" s="203">
        <v>16</v>
      </c>
      <c r="F9" s="203">
        <v>14</v>
      </c>
      <c r="G9" s="188" t="str">
        <f>IF('PO MAPPING'!K6&gt;0,IF('s3'!L9=0,"please enter the data"," "),IF(L9&gt;0,"data error"," "))</f>
        <v xml:space="preserve"> </v>
      </c>
      <c r="H9" s="72"/>
      <c r="I9" s="44"/>
      <c r="L9" s="91">
        <f t="shared" ref="L9:L19" si="0">D9+E9+F9</f>
        <v>60</v>
      </c>
    </row>
    <row r="10" spans="1:12" ht="15.6" x14ac:dyDescent="0.3">
      <c r="A10" s="24"/>
      <c r="B10" s="47">
        <v>3</v>
      </c>
      <c r="C10" s="63" t="s">
        <v>40</v>
      </c>
      <c r="D10" s="203">
        <v>30</v>
      </c>
      <c r="E10" s="203">
        <v>30</v>
      </c>
      <c r="F10" s="203">
        <v>0</v>
      </c>
      <c r="G10" s="188" t="str">
        <f>IF('PO MAPPING'!K7&gt;0,IF('s3'!L10=0,"please enter the data"," "),IF(L10&gt;0,"data error"," "))</f>
        <v xml:space="preserve"> </v>
      </c>
      <c r="H10" s="72"/>
      <c r="I10" s="44"/>
      <c r="L10" s="91">
        <f t="shared" si="0"/>
        <v>60</v>
      </c>
    </row>
    <row r="11" spans="1:12" ht="15.6" x14ac:dyDescent="0.3">
      <c r="A11" s="24"/>
      <c r="B11" s="47">
        <v>4</v>
      </c>
      <c r="C11" s="63" t="s">
        <v>41</v>
      </c>
      <c r="D11" s="203">
        <v>33</v>
      </c>
      <c r="E11" s="203">
        <v>17</v>
      </c>
      <c r="F11" s="203">
        <v>10</v>
      </c>
      <c r="G11" s="188" t="str">
        <f>IF('PO MAPPING'!K8&gt;0,IF('s3'!L11=0,"please enter the data"," "),IF(L11&gt;0,"data error"," "))</f>
        <v xml:space="preserve"> </v>
      </c>
      <c r="H11" s="72"/>
      <c r="I11" s="44"/>
      <c r="L11" s="91">
        <f t="shared" si="0"/>
        <v>60</v>
      </c>
    </row>
    <row r="12" spans="1:12" ht="15.6" x14ac:dyDescent="0.3">
      <c r="A12" s="24"/>
      <c r="B12" s="47">
        <v>5</v>
      </c>
      <c r="C12" s="63" t="s">
        <v>42</v>
      </c>
      <c r="D12" s="203"/>
      <c r="E12" s="203"/>
      <c r="F12" s="203"/>
      <c r="G12" s="188" t="str">
        <f>IF('PO MAPPING'!K9&gt;0,IF('s3'!L12=0,"please enter the data"," "),IF(L12&gt;0,"data error"," "))</f>
        <v xml:space="preserve"> </v>
      </c>
      <c r="H12" s="72"/>
      <c r="I12" s="44"/>
      <c r="L12" s="91">
        <f t="shared" si="0"/>
        <v>0</v>
      </c>
    </row>
    <row r="13" spans="1:12" ht="15.6" x14ac:dyDescent="0.3">
      <c r="A13" s="24"/>
      <c r="B13" s="47">
        <v>6</v>
      </c>
      <c r="C13" s="63" t="s">
        <v>43</v>
      </c>
      <c r="D13" s="203">
        <v>20</v>
      </c>
      <c r="E13" s="203">
        <v>20</v>
      </c>
      <c r="F13" s="203">
        <v>20</v>
      </c>
      <c r="G13" s="188" t="str">
        <f>IF('PO MAPPING'!K10&gt;0,IF('s3'!L13=0,"please enter the data"," "),IF(L13&gt;0,"data error"," "))</f>
        <v xml:space="preserve"> </v>
      </c>
      <c r="H13" s="72"/>
      <c r="I13" s="44"/>
      <c r="L13" s="91">
        <f t="shared" si="0"/>
        <v>60</v>
      </c>
    </row>
    <row r="14" spans="1:12" ht="15.6" x14ac:dyDescent="0.3">
      <c r="A14" s="24"/>
      <c r="B14" s="47">
        <v>7</v>
      </c>
      <c r="C14" s="63" t="s">
        <v>44</v>
      </c>
      <c r="D14" s="203"/>
      <c r="E14" s="203"/>
      <c r="F14" s="203"/>
      <c r="G14" s="188" t="str">
        <f>IF('PO MAPPING'!K11&gt;0,IF('s3'!L14=0,"please enter the data"," "),IF(L14&gt;0,"data error"," "))</f>
        <v xml:space="preserve"> </v>
      </c>
      <c r="H14" s="72"/>
      <c r="I14" s="44"/>
      <c r="L14" s="91">
        <f t="shared" si="0"/>
        <v>0</v>
      </c>
    </row>
    <row r="15" spans="1:12" ht="15.6" x14ac:dyDescent="0.3">
      <c r="A15" s="24"/>
      <c r="B15" s="47">
        <v>8</v>
      </c>
      <c r="C15" s="63" t="s">
        <v>45</v>
      </c>
      <c r="D15" s="203">
        <v>20</v>
      </c>
      <c r="E15" s="203">
        <v>20</v>
      </c>
      <c r="F15" s="203">
        <v>20</v>
      </c>
      <c r="G15" s="188" t="str">
        <f>IF('PO MAPPING'!K12&gt;0,IF('s3'!L15=0,"please enter the data"," "),IF(L15&gt;0,"data error"," "))</f>
        <v xml:space="preserve"> </v>
      </c>
      <c r="H15" s="72"/>
      <c r="I15" s="44"/>
      <c r="L15" s="91">
        <f t="shared" si="0"/>
        <v>60</v>
      </c>
    </row>
    <row r="16" spans="1:12" ht="15.6" x14ac:dyDescent="0.3">
      <c r="A16" s="24"/>
      <c r="B16" s="47">
        <v>9</v>
      </c>
      <c r="C16" s="63" t="s">
        <v>46</v>
      </c>
      <c r="D16" s="203">
        <v>20</v>
      </c>
      <c r="E16" s="203">
        <v>20</v>
      </c>
      <c r="F16" s="203">
        <v>20</v>
      </c>
      <c r="G16" s="188" t="str">
        <f>IF('PO MAPPING'!K13&gt;0,IF('s3'!L16=0,"please enter the data"," "),IF(L16&gt;0,"data error"," "))</f>
        <v xml:space="preserve"> </v>
      </c>
      <c r="H16" s="72"/>
      <c r="I16" s="44"/>
      <c r="L16" s="91">
        <f t="shared" si="0"/>
        <v>60</v>
      </c>
    </row>
    <row r="17" spans="1:12" ht="15.6" x14ac:dyDescent="0.3">
      <c r="A17" s="24"/>
      <c r="B17" s="47">
        <v>10</v>
      </c>
      <c r="C17" s="63" t="s">
        <v>47</v>
      </c>
      <c r="D17" s="203">
        <v>25</v>
      </c>
      <c r="E17" s="203">
        <v>21</v>
      </c>
      <c r="F17" s="203">
        <v>14</v>
      </c>
      <c r="G17" s="188" t="str">
        <f>IF('PO MAPPING'!K14&gt;0,IF('s3'!L17=0,"please enter the data"," "),IF(L17&gt;0,"data error"," "))</f>
        <v xml:space="preserve"> </v>
      </c>
      <c r="H17" s="72"/>
      <c r="I17" s="44"/>
      <c r="L17" s="91">
        <f t="shared" si="0"/>
        <v>60</v>
      </c>
    </row>
    <row r="18" spans="1:12" ht="15.6" x14ac:dyDescent="0.3">
      <c r="A18" s="24"/>
      <c r="B18" s="47">
        <v>11</v>
      </c>
      <c r="C18" s="63" t="s">
        <v>48</v>
      </c>
      <c r="D18" s="203"/>
      <c r="E18" s="203"/>
      <c r="F18" s="203"/>
      <c r="G18" s="188" t="str">
        <f>IF('PO MAPPING'!K15&gt;0,IF('s3'!L18=0,"please enter the data"," "),IF(L18&gt;0,"data error"," "))</f>
        <v xml:space="preserve"> </v>
      </c>
      <c r="H18" s="72"/>
      <c r="I18" s="44"/>
      <c r="L18" s="91">
        <f t="shared" si="0"/>
        <v>0</v>
      </c>
    </row>
    <row r="19" spans="1:12" ht="15.6" x14ac:dyDescent="0.3">
      <c r="A19" s="24"/>
      <c r="B19" s="47">
        <v>12</v>
      </c>
      <c r="C19" s="63" t="s">
        <v>49</v>
      </c>
      <c r="D19" s="203">
        <v>20</v>
      </c>
      <c r="E19" s="203">
        <v>25</v>
      </c>
      <c r="F19" s="203">
        <v>14</v>
      </c>
      <c r="G19" s="188" t="str">
        <f>IF('PO MAPPING'!K16&gt;0,IF('s3'!L19=0,"please enter the data"," "),IF(L19&gt;0,"data error"," "))</f>
        <v xml:space="preserve"> </v>
      </c>
      <c r="H19" s="72"/>
      <c r="I19" s="44"/>
      <c r="L19" s="91">
        <f t="shared" si="0"/>
        <v>59</v>
      </c>
    </row>
    <row r="20" spans="1:12" ht="15.6" x14ac:dyDescent="0.3">
      <c r="A20" s="79"/>
      <c r="B20" s="66" t="s">
        <v>103</v>
      </c>
      <c r="C20" s="24"/>
      <c r="D20" s="24"/>
      <c r="E20" s="24"/>
      <c r="F20" s="24"/>
      <c r="G20" s="24"/>
      <c r="H20" s="24"/>
      <c r="I20" s="24"/>
    </row>
    <row r="21" spans="1:12" ht="15.6" x14ac:dyDescent="0.3">
      <c r="A21" s="24"/>
      <c r="B21" s="63" t="s">
        <v>102</v>
      </c>
      <c r="C21" s="63" t="s">
        <v>101</v>
      </c>
      <c r="D21" s="63" t="s">
        <v>100</v>
      </c>
      <c r="E21" s="63" t="s">
        <v>99</v>
      </c>
      <c r="F21" s="112"/>
      <c r="G21" s="24"/>
      <c r="H21" s="70"/>
      <c r="I21" s="70"/>
    </row>
    <row r="22" spans="1:12" ht="15.6" x14ac:dyDescent="0.3">
      <c r="A22" s="24"/>
      <c r="B22" s="203">
        <v>10</v>
      </c>
      <c r="C22" s="203">
        <v>13</v>
      </c>
      <c r="D22" s="203">
        <v>15</v>
      </c>
      <c r="E22" s="203">
        <v>12</v>
      </c>
      <c r="F22" s="113"/>
      <c r="G22" s="24"/>
      <c r="H22" s="24"/>
      <c r="I22" s="24"/>
    </row>
    <row r="23" spans="1:12" ht="15.6" x14ac:dyDescent="0.3">
      <c r="A23" s="24"/>
      <c r="B23" s="66" t="s">
        <v>98</v>
      </c>
      <c r="C23" s="24"/>
      <c r="D23" s="24"/>
      <c r="E23" s="24"/>
      <c r="F23" s="24"/>
      <c r="G23" s="24"/>
      <c r="H23" s="24"/>
      <c r="I23" s="24"/>
    </row>
    <row r="24" spans="1:12" s="91" customFormat="1" ht="15.6" x14ac:dyDescent="0.3">
      <c r="A24" s="24"/>
      <c r="B24" s="66" t="s">
        <v>194</v>
      </c>
      <c r="C24" s="24"/>
      <c r="D24" s="24"/>
      <c r="E24" s="24"/>
      <c r="F24" s="24"/>
      <c r="G24" s="24"/>
      <c r="H24" s="24"/>
      <c r="I24" s="24"/>
    </row>
    <row r="25" spans="1:12" s="91" customFormat="1" ht="27.6" x14ac:dyDescent="0.3">
      <c r="A25" s="24"/>
      <c r="B25" s="201" t="s">
        <v>195</v>
      </c>
      <c r="C25" s="200" t="s">
        <v>13</v>
      </c>
      <c r="D25" s="200" t="s">
        <v>14</v>
      </c>
      <c r="E25" s="200" t="s">
        <v>27</v>
      </c>
      <c r="F25" s="200" t="s">
        <v>28</v>
      </c>
      <c r="G25" s="200" t="s">
        <v>29</v>
      </c>
      <c r="H25" s="200"/>
      <c r="I25" s="200"/>
      <c r="J25" s="202"/>
    </row>
    <row r="26" spans="1:12" s="91" customFormat="1" ht="15.6" x14ac:dyDescent="0.3">
      <c r="A26" s="24"/>
      <c r="B26" s="194">
        <v>1</v>
      </c>
      <c r="C26" s="25">
        <v>1</v>
      </c>
      <c r="D26" s="25">
        <v>1</v>
      </c>
      <c r="E26" s="25">
        <v>1</v>
      </c>
      <c r="F26" s="25"/>
      <c r="G26" s="25"/>
      <c r="H26" s="25"/>
      <c r="I26" s="25"/>
    </row>
    <row r="27" spans="1:12" s="91" customFormat="1" ht="15.6" x14ac:dyDescent="0.3">
      <c r="A27" s="24"/>
      <c r="B27" s="194">
        <v>2</v>
      </c>
      <c r="C27" s="25"/>
      <c r="D27" s="25"/>
      <c r="E27" s="25"/>
      <c r="F27" s="25">
        <v>1</v>
      </c>
      <c r="G27" s="25">
        <v>1</v>
      </c>
      <c r="H27" s="25"/>
      <c r="I27" s="25"/>
    </row>
    <row r="28" spans="1:12" s="91" customFormat="1" ht="15.6" x14ac:dyDescent="0.3">
      <c r="A28" s="24"/>
      <c r="B28" s="194">
        <v>3</v>
      </c>
      <c r="C28" s="25"/>
      <c r="D28" s="25"/>
      <c r="E28" s="25"/>
      <c r="F28" s="25"/>
      <c r="G28" s="25"/>
      <c r="H28" s="25"/>
      <c r="I28" s="25"/>
    </row>
    <row r="29" spans="1:12" s="91" customFormat="1" ht="15.6" x14ac:dyDescent="0.3">
      <c r="A29" s="24"/>
      <c r="B29" s="194">
        <v>4</v>
      </c>
      <c r="C29" s="25"/>
      <c r="D29" s="25"/>
      <c r="E29" s="25"/>
      <c r="F29" s="25"/>
      <c r="G29" s="25"/>
      <c r="H29" s="25"/>
      <c r="I29" s="25"/>
    </row>
    <row r="30" spans="1:12" s="91" customFormat="1" ht="15.6" x14ac:dyDescent="0.3">
      <c r="A30" s="24"/>
      <c r="B30" s="194">
        <v>5</v>
      </c>
      <c r="C30" s="25"/>
      <c r="D30" s="25"/>
      <c r="E30" s="25"/>
      <c r="F30" s="25"/>
      <c r="G30" s="25"/>
      <c r="H30" s="25"/>
      <c r="I30" s="25"/>
    </row>
    <row r="31" spans="1:12" s="91" customFormat="1" ht="15.6" x14ac:dyDescent="0.3">
      <c r="A31" s="24"/>
      <c r="B31" s="66"/>
      <c r="C31" s="24"/>
      <c r="D31" s="199"/>
      <c r="E31" s="24"/>
      <c r="F31" s="24"/>
      <c r="G31" s="24"/>
      <c r="H31" s="24"/>
      <c r="I31" s="24"/>
    </row>
    <row r="32" spans="1:12" ht="15.6" x14ac:dyDescent="0.3">
      <c r="A32" s="24"/>
      <c r="B32" s="197" t="s">
        <v>97</v>
      </c>
      <c r="C32" s="193" t="s">
        <v>92</v>
      </c>
      <c r="D32" s="193" t="s">
        <v>91</v>
      </c>
      <c r="E32" s="193" t="s">
        <v>90</v>
      </c>
      <c r="F32" s="193" t="s">
        <v>89</v>
      </c>
      <c r="G32" s="193" t="s">
        <v>88</v>
      </c>
      <c r="H32" s="114"/>
      <c r="I32" s="24"/>
    </row>
    <row r="33" spans="1:12" ht="15.6" x14ac:dyDescent="0.3">
      <c r="A33" s="24"/>
      <c r="B33" s="47">
        <v>1</v>
      </c>
      <c r="C33" s="203">
        <v>25</v>
      </c>
      <c r="D33" s="203">
        <v>20</v>
      </c>
      <c r="E33" s="203">
        <v>0</v>
      </c>
      <c r="F33" s="203">
        <v>0</v>
      </c>
      <c r="G33" s="203">
        <v>0</v>
      </c>
      <c r="H33" s="115"/>
      <c r="I33" s="24"/>
      <c r="L33">
        <f>C33+D33+E33+F33+G33</f>
        <v>45</v>
      </c>
    </row>
    <row r="34" spans="1:12" ht="15.6" x14ac:dyDescent="0.3">
      <c r="A34" s="24"/>
      <c r="B34" s="47">
        <v>2</v>
      </c>
      <c r="C34" s="203">
        <v>6</v>
      </c>
      <c r="D34" s="203">
        <v>10</v>
      </c>
      <c r="E34" s="203">
        <v>20</v>
      </c>
      <c r="F34" s="203">
        <v>15</v>
      </c>
      <c r="G34" s="203">
        <v>9</v>
      </c>
      <c r="H34" s="115"/>
      <c r="I34" s="24"/>
      <c r="L34" s="91">
        <f t="shared" ref="L34:L37" si="1">C34+D34+E34+F34+G34</f>
        <v>60</v>
      </c>
    </row>
    <row r="35" spans="1:12" ht="15.6" x14ac:dyDescent="0.3">
      <c r="A35" s="24"/>
      <c r="B35" s="47">
        <v>3</v>
      </c>
      <c r="C35" s="203">
        <v>7</v>
      </c>
      <c r="D35" s="203">
        <v>20</v>
      </c>
      <c r="E35" s="203">
        <v>10</v>
      </c>
      <c r="F35" s="203">
        <v>15</v>
      </c>
      <c r="G35" s="203">
        <v>8</v>
      </c>
      <c r="H35" s="115"/>
      <c r="I35" s="24"/>
      <c r="L35" s="91">
        <f t="shared" si="1"/>
        <v>60</v>
      </c>
    </row>
    <row r="36" spans="1:12" ht="15.6" x14ac:dyDescent="0.3">
      <c r="A36" s="24"/>
      <c r="B36" s="47">
        <v>4</v>
      </c>
      <c r="C36" s="203"/>
      <c r="D36" s="203"/>
      <c r="E36" s="203"/>
      <c r="F36" s="203"/>
      <c r="G36" s="203"/>
      <c r="H36" s="115"/>
      <c r="I36" s="24"/>
      <c r="L36" s="91">
        <f t="shared" si="1"/>
        <v>0</v>
      </c>
    </row>
    <row r="37" spans="1:12" ht="15.6" x14ac:dyDescent="0.3">
      <c r="A37" s="24"/>
      <c r="B37" s="47">
        <v>5</v>
      </c>
      <c r="C37" s="203"/>
      <c r="D37" s="203"/>
      <c r="E37" s="203"/>
      <c r="F37" s="203"/>
      <c r="G37" s="203"/>
      <c r="H37" s="115"/>
      <c r="I37" s="24"/>
      <c r="L37" s="91">
        <f t="shared" si="1"/>
        <v>0</v>
      </c>
    </row>
    <row r="38" spans="1:12" ht="15.6" x14ac:dyDescent="0.3">
      <c r="A38" s="24"/>
      <c r="B38" s="66" t="s">
        <v>94</v>
      </c>
      <c r="C38" s="24"/>
      <c r="D38" s="65" t="s">
        <v>93</v>
      </c>
      <c r="E38" s="65"/>
      <c r="F38" s="65">
        <v>10</v>
      </c>
      <c r="G38" s="24"/>
    </row>
    <row r="39" spans="1:12" ht="15.6" x14ac:dyDescent="0.3">
      <c r="A39" s="24"/>
      <c r="B39" s="195" t="s">
        <v>92</v>
      </c>
      <c r="C39" s="196" t="s">
        <v>91</v>
      </c>
      <c r="D39" s="196" t="s">
        <v>90</v>
      </c>
      <c r="E39" s="196" t="s">
        <v>89</v>
      </c>
      <c r="F39" s="196" t="s">
        <v>88</v>
      </c>
      <c r="G39" s="112"/>
    </row>
    <row r="40" spans="1:12" ht="15.6" x14ac:dyDescent="0.3">
      <c r="A40" s="24"/>
      <c r="B40" s="203">
        <v>8</v>
      </c>
      <c r="C40" s="203">
        <v>2</v>
      </c>
      <c r="D40" s="203">
        <v>0</v>
      </c>
      <c r="E40" s="203">
        <v>0</v>
      </c>
      <c r="F40" s="203">
        <v>0</v>
      </c>
      <c r="G40" s="60"/>
    </row>
    <row r="41" spans="1:12" ht="15.6" x14ac:dyDescent="0.3">
      <c r="A41" s="24"/>
    </row>
    <row r="42" spans="1:12" ht="15.6" x14ac:dyDescent="0.3">
      <c r="A42" s="24"/>
      <c r="B42" s="132" t="s">
        <v>180</v>
      </c>
    </row>
    <row r="43" spans="1:12" ht="15.6" x14ac:dyDescent="0.3">
      <c r="A43" s="24"/>
      <c r="B43" s="259" t="s">
        <v>61</v>
      </c>
      <c r="C43" s="259"/>
      <c r="D43" s="259"/>
      <c r="E43" s="33" t="s">
        <v>56</v>
      </c>
      <c r="F43" s="25">
        <v>40</v>
      </c>
      <c r="G43" s="33" t="s">
        <v>57</v>
      </c>
      <c r="H43" s="25">
        <v>35</v>
      </c>
      <c r="I43" s="33" t="s">
        <v>58</v>
      </c>
      <c r="J43" s="25">
        <f>100-F43-H43</f>
        <v>25</v>
      </c>
      <c r="L43">
        <f>F43+H43+J43</f>
        <v>100</v>
      </c>
    </row>
    <row r="44" spans="1:12" ht="15.6" x14ac:dyDescent="0.3">
      <c r="A44" s="24"/>
    </row>
    <row r="45" spans="1:12" ht="15.6" x14ac:dyDescent="0.3">
      <c r="A45" s="24"/>
      <c r="B45" s="28" t="s">
        <v>65</v>
      </c>
      <c r="C45" s="302" t="s">
        <v>67</v>
      </c>
      <c r="D45" s="302"/>
      <c r="E45" s="302"/>
      <c r="F45" s="302"/>
      <c r="G45" s="302"/>
    </row>
    <row r="46" spans="1:12" ht="15.6" x14ac:dyDescent="0.3">
      <c r="A46" s="24"/>
      <c r="B46" s="27" t="s">
        <v>66</v>
      </c>
      <c r="C46" s="302" t="s">
        <v>68</v>
      </c>
      <c r="D46" s="302"/>
      <c r="E46" s="302"/>
      <c r="F46" s="302"/>
      <c r="G46" s="302"/>
    </row>
    <row r="47" spans="1:12" ht="15.6" x14ac:dyDescent="0.3">
      <c r="A47" s="24"/>
      <c r="B47" s="27" t="s">
        <v>69</v>
      </c>
      <c r="C47" s="302" t="s">
        <v>70</v>
      </c>
      <c r="D47" s="302"/>
      <c r="E47" s="123"/>
      <c r="F47" s="123"/>
      <c r="G47" s="123"/>
    </row>
    <row r="48" spans="1:12" ht="15.6" x14ac:dyDescent="0.3">
      <c r="A48" s="24"/>
    </row>
    <row r="49" spans="1:5" ht="15.6" x14ac:dyDescent="0.3">
      <c r="A49" s="24"/>
      <c r="B49" s="133" t="s">
        <v>181</v>
      </c>
    </row>
    <row r="50" spans="1:5" ht="27" customHeight="1" x14ac:dyDescent="0.3">
      <c r="A50" s="39"/>
      <c r="B50" s="303" t="s">
        <v>84</v>
      </c>
      <c r="C50" s="303" t="s">
        <v>83</v>
      </c>
      <c r="D50" s="304" t="s">
        <v>182</v>
      </c>
    </row>
    <row r="51" spans="1:5" ht="24" customHeight="1" x14ac:dyDescent="0.3">
      <c r="B51" s="303"/>
      <c r="C51" s="303"/>
      <c r="D51" s="304"/>
    </row>
    <row r="52" spans="1:5" ht="15.6" x14ac:dyDescent="0.3">
      <c r="B52" s="47">
        <v>1</v>
      </c>
      <c r="C52" s="63" t="s">
        <v>38</v>
      </c>
      <c r="D52" s="204">
        <v>75</v>
      </c>
      <c r="E52" s="188" t="str">
        <f>IF('PO MAPPING'!K5&gt;0,IF('s3'!D52=0,"please enter the data"," "),IF(D52&gt;0,"data error"," "))</f>
        <v xml:space="preserve"> </v>
      </c>
    </row>
    <row r="53" spans="1:5" ht="15.6" x14ac:dyDescent="0.3">
      <c r="B53" s="47">
        <v>2</v>
      </c>
      <c r="C53" s="63" t="s">
        <v>39</v>
      </c>
      <c r="D53" s="204">
        <v>80</v>
      </c>
      <c r="E53" s="188" t="str">
        <f>IF('PO MAPPING'!K6&gt;0,IF('s3'!D53=0,"please enter the data"," "),IF(D53&gt;0,"data error"," "))</f>
        <v xml:space="preserve"> </v>
      </c>
    </row>
    <row r="54" spans="1:5" ht="15.6" x14ac:dyDescent="0.3">
      <c r="B54" s="47">
        <v>3</v>
      </c>
      <c r="C54" s="63" t="s">
        <v>40</v>
      </c>
      <c r="D54" s="204">
        <v>75</v>
      </c>
      <c r="E54" s="188" t="str">
        <f>IF('PO MAPPING'!K7&gt;0,IF('s3'!D54=0,"please enter the data"," "),IF(D54&gt;0,"data error"," "))</f>
        <v xml:space="preserve"> </v>
      </c>
    </row>
    <row r="55" spans="1:5" ht="15.6" x14ac:dyDescent="0.3">
      <c r="B55" s="47">
        <v>4</v>
      </c>
      <c r="C55" s="63" t="s">
        <v>41</v>
      </c>
      <c r="D55" s="204">
        <v>70</v>
      </c>
      <c r="E55" s="188" t="str">
        <f>IF('PO MAPPING'!K8&gt;0,IF('s3'!D55=0,"please enter the data"," "),IF(D55&gt;0,"data error"," "))</f>
        <v xml:space="preserve"> </v>
      </c>
    </row>
    <row r="56" spans="1:5" ht="15.6" x14ac:dyDescent="0.3">
      <c r="B56" s="47">
        <v>5</v>
      </c>
      <c r="C56" s="63" t="s">
        <v>42</v>
      </c>
      <c r="D56" s="204"/>
      <c r="E56" s="188" t="str">
        <f>IF('PO MAPPING'!K9&gt;0,IF('s3'!D56=0,"please enter the data"," "),IF(D56&gt;0,"data error"," "))</f>
        <v xml:space="preserve"> </v>
      </c>
    </row>
    <row r="57" spans="1:5" ht="15.6" x14ac:dyDescent="0.3">
      <c r="B57" s="47">
        <v>6</v>
      </c>
      <c r="C57" s="63" t="s">
        <v>43</v>
      </c>
      <c r="D57" s="204">
        <v>75</v>
      </c>
      <c r="E57" s="188" t="str">
        <f>IF('PO MAPPING'!K10&gt;0,IF('s3'!D57=0,"please enter the data"," "),IF(D57&gt;0,"data error"," "))</f>
        <v xml:space="preserve"> </v>
      </c>
    </row>
    <row r="58" spans="1:5" ht="15.6" x14ac:dyDescent="0.3">
      <c r="B58" s="47">
        <v>7</v>
      </c>
      <c r="C58" s="63" t="s">
        <v>44</v>
      </c>
      <c r="D58" s="204"/>
      <c r="E58" s="188" t="str">
        <f>IF('PO MAPPING'!K11&gt;0,IF('s3'!D58=0,"please enter the data"," "),IF(D58&gt;0,"data error"," "))</f>
        <v xml:space="preserve"> </v>
      </c>
    </row>
    <row r="59" spans="1:5" ht="15.6" x14ac:dyDescent="0.3">
      <c r="B59" s="47">
        <v>8</v>
      </c>
      <c r="C59" s="63" t="s">
        <v>45</v>
      </c>
      <c r="D59" s="204">
        <v>70</v>
      </c>
      <c r="E59" s="188" t="str">
        <f>IF('PO MAPPING'!K12&gt;0,IF('s3'!D59=0,"please enter the data"," "),IF(D59&gt;0,"data error"," "))</f>
        <v xml:space="preserve"> </v>
      </c>
    </row>
    <row r="60" spans="1:5" ht="15.6" x14ac:dyDescent="0.3">
      <c r="B60" s="47">
        <v>9</v>
      </c>
      <c r="C60" s="63" t="s">
        <v>46</v>
      </c>
      <c r="D60" s="204">
        <v>75</v>
      </c>
      <c r="E60" s="188" t="str">
        <f>IF('PO MAPPING'!K13&gt;0,IF('s3'!D60=0,"please enter the data"," "),IF(D60&gt;0,"data error"," "))</f>
        <v xml:space="preserve"> </v>
      </c>
    </row>
    <row r="61" spans="1:5" ht="15.6" x14ac:dyDescent="0.3">
      <c r="B61" s="47">
        <v>10</v>
      </c>
      <c r="C61" s="63" t="s">
        <v>47</v>
      </c>
      <c r="D61" s="204">
        <v>70</v>
      </c>
      <c r="E61" s="188" t="str">
        <f>IF('PO MAPPING'!K14&gt;0,IF('s3'!D61=0,"please enter the data"," "),IF(D61&gt;0,"data error"," "))</f>
        <v xml:space="preserve"> </v>
      </c>
    </row>
    <row r="62" spans="1:5" ht="15.6" x14ac:dyDescent="0.3">
      <c r="B62" s="47">
        <v>11</v>
      </c>
      <c r="C62" s="63" t="s">
        <v>48</v>
      </c>
      <c r="D62" s="204"/>
      <c r="E62" s="188" t="str">
        <f>IF('PO MAPPING'!K15&gt;0,IF('s3'!D62=0,"please enter the data"," "),IF(D62&gt;0,"data error"," "))</f>
        <v xml:space="preserve"> </v>
      </c>
    </row>
    <row r="63" spans="1:5" ht="15.6" x14ac:dyDescent="0.3">
      <c r="B63" s="47">
        <v>12</v>
      </c>
      <c r="C63" s="63" t="s">
        <v>49</v>
      </c>
      <c r="D63" s="204">
        <v>75</v>
      </c>
      <c r="E63" s="188" t="str">
        <f>IF('PO MAPPING'!K16&gt;0,IF('s3'!D63=0,"please enter the data"," "),IF(D63&gt;0,"data error"," "))</f>
        <v xml:space="preserve"> </v>
      </c>
    </row>
  </sheetData>
  <mergeCells count="15">
    <mergeCell ref="B1:H1"/>
    <mergeCell ref="B6:B7"/>
    <mergeCell ref="C6:C7"/>
    <mergeCell ref="D6:F6"/>
    <mergeCell ref="A3:I3"/>
    <mergeCell ref="E4:F4"/>
    <mergeCell ref="G4:H4"/>
    <mergeCell ref="B4:C4"/>
    <mergeCell ref="B43:D43"/>
    <mergeCell ref="C45:G45"/>
    <mergeCell ref="C46:G46"/>
    <mergeCell ref="C47:D47"/>
    <mergeCell ref="B50:B51"/>
    <mergeCell ref="C50:C51"/>
    <mergeCell ref="D50:D51"/>
  </mergeCells>
  <pageMargins left="0.7" right="0.7" top="0.75" bottom="0.75" header="0.3" footer="0.3"/>
  <pageSetup scale="90" orientation="portrait" r:id="rId1"/>
  <rowBreaks count="1" manualBreakCount="1">
    <brk id="48" max="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48"/>
  <sheetViews>
    <sheetView view="pageBreakPreview" topLeftCell="A46" zoomScale="124" zoomScaleSheetLayoutView="124" workbookViewId="0">
      <selection activeCell="A46" sqref="A46:A65"/>
    </sheetView>
  </sheetViews>
  <sheetFormatPr defaultRowHeight="14.4" x14ac:dyDescent="0.3"/>
  <cols>
    <col min="1" max="1" width="8" customWidth="1"/>
    <col min="2" max="2" width="15.6640625" customWidth="1"/>
    <col min="3" max="14" width="6.33203125" customWidth="1"/>
  </cols>
  <sheetData>
    <row r="1" spans="1:28" ht="17.399999999999999" x14ac:dyDescent="0.3">
      <c r="A1" s="299" t="s">
        <v>17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</row>
    <row r="2" spans="1:28" ht="15.6" x14ac:dyDescent="0.3">
      <c r="A2" s="300" t="str">
        <f>'IA1'!A2</f>
        <v>DEPARTMENT OF COMPUTER SCIENCE AND ENGINEERING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</row>
    <row r="3" spans="1:28" s="91" customFormat="1" ht="15.6" x14ac:dyDescent="0.3">
      <c r="A3" s="120"/>
      <c r="B3" s="309" t="s">
        <v>178</v>
      </c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120"/>
    </row>
    <row r="4" spans="1:28" x14ac:dyDescent="0.3">
      <c r="A4" s="107" t="s">
        <v>21</v>
      </c>
      <c r="B4" s="107"/>
      <c r="C4" s="107" t="str">
        <f>'IA1'!B4</f>
        <v>DBMS</v>
      </c>
      <c r="D4" s="107"/>
      <c r="E4" s="107"/>
      <c r="F4" s="107"/>
      <c r="G4" s="107"/>
      <c r="H4" s="107"/>
      <c r="I4" s="107" t="s">
        <v>36</v>
      </c>
      <c r="J4" s="107"/>
      <c r="K4" s="107"/>
      <c r="L4" s="107" t="str">
        <f>'IA1'!U4</f>
        <v>CS8492</v>
      </c>
      <c r="M4" s="107"/>
      <c r="N4" s="107"/>
    </row>
    <row r="5" spans="1:28" x14ac:dyDescent="0.3">
      <c r="A5" s="107" t="s">
        <v>20</v>
      </c>
      <c r="B5" s="107"/>
      <c r="C5" s="107" t="str">
        <f>'IA1'!B5</f>
        <v>R PARTHIBAN</v>
      </c>
      <c r="D5" s="107"/>
      <c r="E5" s="107"/>
      <c r="F5" s="107"/>
      <c r="G5" s="107"/>
      <c r="H5" s="107"/>
      <c r="I5" s="107" t="s">
        <v>37</v>
      </c>
      <c r="J5" s="107"/>
      <c r="K5" s="107"/>
      <c r="L5" s="107" t="str">
        <f>'IA1'!K5</f>
        <v>II/IV</v>
      </c>
      <c r="M5" s="107"/>
      <c r="N5" s="107"/>
    </row>
    <row r="6" spans="1:28" ht="31.5" customHeight="1" x14ac:dyDescent="0.3">
      <c r="A6" s="10" t="s">
        <v>34</v>
      </c>
      <c r="B6" s="88" t="s">
        <v>35</v>
      </c>
      <c r="C6" s="17" t="s">
        <v>38</v>
      </c>
      <c r="D6" s="17" t="s">
        <v>39</v>
      </c>
      <c r="E6" s="17" t="s">
        <v>40</v>
      </c>
      <c r="F6" s="17" t="s">
        <v>41</v>
      </c>
      <c r="G6" s="17" t="s">
        <v>42</v>
      </c>
      <c r="H6" s="17" t="s">
        <v>43</v>
      </c>
      <c r="I6" s="17" t="s">
        <v>44</v>
      </c>
      <c r="J6" s="17" t="s">
        <v>45</v>
      </c>
      <c r="K6" s="17" t="s">
        <v>46</v>
      </c>
      <c r="L6" s="17" t="s">
        <v>47</v>
      </c>
      <c r="M6" s="17" t="s">
        <v>48</v>
      </c>
      <c r="N6" s="17" t="s">
        <v>49</v>
      </c>
      <c r="P6" s="84" t="s">
        <v>116</v>
      </c>
      <c r="Q6" s="84" t="s">
        <v>96</v>
      </c>
      <c r="R6" s="84" t="s">
        <v>123</v>
      </c>
      <c r="S6" s="84" t="s">
        <v>124</v>
      </c>
      <c r="T6" s="84" t="s">
        <v>115</v>
      </c>
      <c r="U6" s="84" t="s">
        <v>114</v>
      </c>
      <c r="V6" s="84" t="s">
        <v>113</v>
      </c>
      <c r="W6" s="84" t="s">
        <v>112</v>
      </c>
      <c r="X6" s="84" t="s">
        <v>111</v>
      </c>
      <c r="Y6" s="84" t="s">
        <v>110</v>
      </c>
      <c r="Z6" s="84" t="s">
        <v>126</v>
      </c>
      <c r="AA6" s="84" t="s">
        <v>127</v>
      </c>
    </row>
    <row r="7" spans="1:28" x14ac:dyDescent="0.3">
      <c r="A7" s="14">
        <f>CO!A7</f>
        <v>1</v>
      </c>
      <c r="B7" s="21">
        <f>CO!B7</f>
        <v>421117104001</v>
      </c>
      <c r="C7" s="18">
        <f>IFERROR(IF(COUNT(A7)=1,(CO!C7*POD!A2+CO!D7*POD!B2+CO!E7*POD!C2+CO!F7*POD!D2+CO!G7*POD!E2+CO!H7*POD!F2+CO!I7*POD!G2)/SUM(POD!A2:G2)," "),"-")</f>
        <v>0.70492696616194728</v>
      </c>
      <c r="D7" s="18">
        <f>IFERROR(IF(COUNT(A7)=1,(CO!C7*POD!H2+POD!I2*CO!D7+CO!E7*POD!J2+POD!K2*CO!F7+CO!G7*POD!L2+POD!M2*CO!H7+CO!I7*POD!N2)/SUM(POD!H2:N2)," "),"-")</f>
        <v>1.4877669644754501</v>
      </c>
      <c r="E7" s="18">
        <f>IFERROR(IF(COUNT(A7)=1,(CO!C7*POD!O2+CO!D7*POD!P2+CO!E7*POD!Q2+CO!F7*POD!R2+CO!G7*POD!S2+CO!H7*POD!T2+CO!I7*POD!U2)/SUM(POD!O2:U2)," "),"-")</f>
        <v>0.61056073658936028</v>
      </c>
      <c r="F7" s="18">
        <f>IFERROR(IF(COUNT(A7)=1,(CO!C7*POD!V2+POD!W2*CO!D7+CO!E7*POD!X2+POD!Y2*CO!F7+CO!G7*POD!Z2+POD!AA2*CO!H7+POD!AB2*CO!I7)/SUM(POD!V2:AB2)," "),"-")</f>
        <v>0.54601727712121784</v>
      </c>
      <c r="G7" s="18" t="str">
        <f>IFERROR(IF(COUNT(A7)=1,(POD!AC2*CO!C7+CO!D7*POD!AD2+CO!E7*POD!AE2+POD!AF2*CO!F7+CO!G7*POD!AG2+POD!AH2*CO!H7+CO!I7*POD!AI2)/SUM(POD!AC2:AI2)," "),"-")</f>
        <v>-</v>
      </c>
      <c r="H7" s="18">
        <f>IFERROR(IF(COUNT(A7)=1,(POD!AJ2*CO!C7+CO!D7*POD!AK2+POD!AL2*CO!E7+CO!F7*POD!AM2+CO!G7*POD!AN2+POD!AO2*CO!H7+CO!I7*POD!AP2)/SUM(POD!AJ2:AP2)," "),"-")</f>
        <v>1.4055337837231014</v>
      </c>
      <c r="I7" s="18" t="str">
        <f>IFERROR(IF(COUNT(A7)=1,(POD!AQ2*CO!C7+CO!D7*POD!AR2+POD!AS2*CO!E7+CO!F7*POD!AT2+POD!AU2*CO!G7+CO!H7*POD!AV2+POD!AW2*CO!I7)/SUM(POD!AQ2:AW2)," "),"-")</f>
        <v>-</v>
      </c>
      <c r="J7" s="18">
        <f>IFERROR(IF(COUNT(A7)=1,(POD!AX2*CO!C7+POD!AY2+POD!AZ2*CO!E7+CO!F7*POD!BA2+POD!BB2*CO!G7+CO!H7*POD!BC2+POD!BD2*CO!I7)/SUM(POD!AX2:BD2)," "),"-")</f>
        <v>0.65656565656565657</v>
      </c>
      <c r="K7" s="18">
        <f>IFERROR(IF(COUNT(A7)=1,(POD!BE2*CO!C7+CO!D7*POD!BF2+POD!BG2*CO!E7+CO!F7*POD!BH2+POD!BI2*CO!G7+CO!H7*POD!BJ2+POD!BK2*CO!I7)/SUM(POD!BE2:BK2)," "),"-")</f>
        <v>0.48484848484848486</v>
      </c>
      <c r="L7" s="18">
        <f>IFERROR(IF(COUNT(A7)=1,(POD!BL2*CO!C7+CO!D7*POD!BM2+POD!BN2*CO!E7+CO!F7*POD!BO2+POD!BP2*CO!G7+CO!H7*POD!BQ2+POD!BR2*CO!I7)/SUM(POD!BL2:BR2)," "),"-")</f>
        <v>0.79858416228902984</v>
      </c>
      <c r="M7" s="18" t="str">
        <f>IFERROR(IF(COUNT(A7)=1,(POD!BS2*CO!C7+POD!BT2*CO!D7+POD!BU2*CO!E7+CO!F7*POD!BV2+POD!BW2*CO!G7+CO!H7*POD!BX2+POD!BY2*CO!I7)/SUM(POD!BS2:BY2)," "),"-")</f>
        <v>-</v>
      </c>
      <c r="N7" s="18">
        <f>IFERROR(IF(COUNT(A7)=1,(POD!BZ2*CO!C7+CO!D7*POD!CA2+POD!CB2*CO!E7+CO!F7*POD!CC2+POD!CD2*CO!G7+CO!H7*POD!CE2+POD!CF2*CO!I7)/SUM(POD!BZ2:CF2)," "),"-")</f>
        <v>1.947386247466925</v>
      </c>
      <c r="P7" s="83">
        <f t="shared" ref="P7:AA7" si="0">IFERROR(AVERAGEIF(C7:C46,"&gt;=0"),0)</f>
        <v>3.2892863722725316</v>
      </c>
      <c r="Q7" s="92">
        <f t="shared" si="0"/>
        <v>3.6258293756970237</v>
      </c>
      <c r="R7" s="92">
        <f t="shared" si="0"/>
        <v>3.7392116163232063</v>
      </c>
      <c r="S7" s="92">
        <f t="shared" si="0"/>
        <v>3.4838891313271709</v>
      </c>
      <c r="T7" s="92">
        <f t="shared" si="0"/>
        <v>0</v>
      </c>
      <c r="U7" s="92">
        <f t="shared" si="0"/>
        <v>3.5283374439266324</v>
      </c>
      <c r="V7" s="92">
        <f t="shared" si="0"/>
        <v>0</v>
      </c>
      <c r="W7" s="92">
        <f t="shared" si="0"/>
        <v>3.054778554778554</v>
      </c>
      <c r="X7" s="92">
        <f t="shared" si="0"/>
        <v>4.0821678321678307</v>
      </c>
      <c r="Y7" s="92">
        <f t="shared" si="0"/>
        <v>3.2388148244075459</v>
      </c>
      <c r="Z7" s="92">
        <f t="shared" si="0"/>
        <v>0</v>
      </c>
      <c r="AA7" s="92">
        <f t="shared" si="0"/>
        <v>3.4984229122222623</v>
      </c>
      <c r="AB7" s="83"/>
    </row>
    <row r="8" spans="1:28" x14ac:dyDescent="0.3">
      <c r="A8" s="14">
        <f>CO!A8</f>
        <v>2</v>
      </c>
      <c r="B8" s="21">
        <f>CO!B8</f>
        <v>421117104002</v>
      </c>
      <c r="C8" s="18">
        <f>IFERROR(IF(COUNT(A8)=1,(CO!C8*POD!A3+CO!D8*POD!B3+CO!E8*POD!C3+CO!F8*POD!D3+CO!G8*POD!E3+CO!H8*POD!F3+CO!I8*POD!G3)/SUM(POD!A3:G3)," "),"-")</f>
        <v>2.9044369886948069</v>
      </c>
      <c r="D8" s="18">
        <f>IFERROR(IF(COUNT(A8)=1,(CO!C8*POD!H3+POD!I3*CO!D8+CO!E8*POD!J3+POD!K3*CO!F8+CO!G8*POD!L3+POD!M3*CO!H8+CO!I8*POD!N3)/SUM(POD!H3:N3)," "),"-")</f>
        <v>3.6180928427243431</v>
      </c>
      <c r="E8" s="18">
        <f>IFERROR(IF(COUNT(A8)=1,(CO!C8*POD!O3+CO!D8*POD!P3+CO!E8*POD!Q3+CO!F8*POD!R3+CO!G8*POD!S3+CO!H8*POD!T3+CO!I8*POD!U3)/SUM(POD!O3:U3)," "),"-")</f>
        <v>3.9958324007420924</v>
      </c>
      <c r="F8" s="18">
        <f>IFERROR(IF(COUNT(A8)=1,(CO!C8*POD!V3+POD!W3*CO!D8+CO!E8*POD!X3+POD!Y3*CO!F8+CO!G8*POD!Z3+POD!AA3*CO!H8+POD!AB3*CO!I8)/SUM(POD!V3:AB3)," "),"-")</f>
        <v>3.4564577971397594</v>
      </c>
      <c r="G8" s="18" t="str">
        <f>IFERROR(IF(COUNT(A8)=1,(POD!AC3*CO!C8+CO!D8*POD!AD3+CO!E8*POD!AE3+POD!AF3*CO!F8+CO!G8*POD!AG3+POD!AH3*CO!H8+CO!I8*POD!AI3)/SUM(POD!AC3:AI3)," "),"-")</f>
        <v>-</v>
      </c>
      <c r="H8" s="18">
        <f>IFERROR(IF(COUNT(A8)=1,(POD!AJ3*CO!C8+CO!D8*POD!AK3+POD!AL3*CO!E8+CO!F8*POD!AM3+CO!G8*POD!AN3+POD!AO3*CO!H8+CO!I8*POD!AP3)/SUM(POD!AJ3:AP3)," "),"-")</f>
        <v>3.330117477236294</v>
      </c>
      <c r="I8" s="18" t="str">
        <f>IFERROR(IF(COUNT(A8)=1,(POD!AQ3*CO!C8+CO!D8*POD!AR3+POD!AS3*CO!E8+CO!F8*POD!AT3+POD!AU3*CO!G8+CO!H8*POD!AV3+POD!AW3*CO!I8)/SUM(POD!AQ3:AW3)," "),"-")</f>
        <v>-</v>
      </c>
      <c r="J8" s="18">
        <f>IFERROR(IF(COUNT(A8)=1,(POD!AX3*CO!C8+POD!AY3+POD!AZ3*CO!E8+CO!F8*POD!BA3+POD!BB3*CO!G8+CO!H8*POD!BC3+POD!BD3*CO!I8)/SUM(POD!AX3:BD3)," "),"-")</f>
        <v>3.5454545454545454</v>
      </c>
      <c r="K8" s="18">
        <f>IFERROR(IF(COUNT(A8)=1,(POD!BE3*CO!C8+CO!D8*POD!BF3+POD!BG3*CO!E8+CO!F8*POD!BH3+POD!BI3*CO!G8+CO!H8*POD!BJ3+POD!BK3*CO!I8)/SUM(POD!BE3:BK3)," "),"-")</f>
        <v>4.8181818181818183</v>
      </c>
      <c r="L8" s="18">
        <f>IFERROR(IF(COUNT(A8)=1,(POD!BL3*CO!C8+CO!D8*POD!BM3+POD!BN3*CO!E8+CO!F8*POD!BO3+POD!BP3*CO!G8+CO!H8*POD!BQ3+POD!BR3*CO!I8)/SUM(POD!BL3:BR3)," "),"-")</f>
        <v>2.9976402704817162</v>
      </c>
      <c r="M8" s="18" t="str">
        <f>IFERROR(IF(COUNT(A8)=1,(POD!BS3*CO!C8+POD!BT3*CO!D8+POD!BU3*CO!E8+CO!F8*POD!BV3+POD!BW3*CO!G8+CO!H8*POD!BX3+POD!BY3*CO!I8)/SUM(POD!BS3:BY3)," "),"-")</f>
        <v>-</v>
      </c>
      <c r="N8" s="18">
        <f>IFERROR(IF(COUNT(A8)=1,(POD!BZ3*CO!C8+CO!D8*POD!CA3+POD!CB3*CO!E8+CO!F8*POD!CC3+POD!CD3*CO!G8+CO!H8*POD!CE3+POD!CF3*CO!I8)/SUM(POD!BZ3:CF3)," "),"-")</f>
        <v>3.0824611929511114</v>
      </c>
    </row>
    <row r="9" spans="1:28" x14ac:dyDescent="0.3">
      <c r="A9" s="14">
        <f>CO!A9</f>
        <v>3</v>
      </c>
      <c r="B9" s="21">
        <f>CO!B9</f>
        <v>421117104003</v>
      </c>
      <c r="C9" s="18">
        <f>IFERROR(IF(COUNT(A9)=1,(CO!C9*POD!A4+CO!D9*POD!B4+CO!E9*POD!C4+CO!F9*POD!D4+CO!G9*POD!E4+CO!H9*POD!F4+CO!I9*POD!G4)/SUM(POD!A4:G4)," "),"-")</f>
        <v>2.2736757718110048</v>
      </c>
      <c r="D9" s="18">
        <f>IFERROR(IF(COUNT(A9)=1,(CO!C9*POD!H4+POD!I4*CO!D9+CO!E9*POD!J4+POD!K4*CO!F9+CO!G9*POD!L4+POD!M4*CO!H9+CO!I9*POD!N4)/SUM(POD!H4:N4)," "),"-")</f>
        <v>1.9750334923108461</v>
      </c>
      <c r="E9" s="18">
        <f>IFERROR(IF(COUNT(A9)=1,(CO!C9*POD!O4+CO!D9*POD!P4+CO!E9*POD!Q4+CO!F9*POD!R4+CO!G9*POD!S4+CO!H9*POD!T4+CO!I9*POD!U4)/SUM(POD!O4:U4)," "),"-")</f>
        <v>3.0833629111066689</v>
      </c>
      <c r="F9" s="18">
        <f>IFERROR(IF(COUNT(A9)=1,(CO!C9*POD!V4+POD!W4*CO!D9+CO!E9*POD!X4+POD!Y4*CO!F9+CO!G9*POD!Z4+POD!AA4*CO!H9+POD!AB4*CO!I9)/SUM(POD!V4:AB4)," "),"-")</f>
        <v>2.974239301166119</v>
      </c>
      <c r="G9" s="18" t="str">
        <f>IFERROR(IF(COUNT(A9)=1,(POD!AC4*CO!C9+CO!D9*POD!AD4+CO!E9*POD!AE4+POD!AF4*CO!F9+CO!G9*POD!AG4+POD!AH4*CO!H9+CO!I9*POD!AI4)/SUM(POD!AC4:AI4)," "),"-")</f>
        <v>-</v>
      </c>
      <c r="H9" s="18">
        <f>IFERROR(IF(COUNT(A9)=1,(POD!AJ4*CO!C9+CO!D9*POD!AK4+POD!AL4*CO!E9+CO!F9*POD!AM4+CO!G9*POD!AN4+POD!AO4*CO!H9+CO!I9*POD!AP4)/SUM(POD!AJ4:AP4)," "),"-")</f>
        <v>2.0603532088402496</v>
      </c>
      <c r="I9" s="18" t="str">
        <f>IFERROR(IF(COUNT(A9)=1,(POD!AQ4*CO!C9+CO!D9*POD!AR4+POD!AS4*CO!E9+CO!F9*POD!AT4+POD!AU4*CO!G9+CO!H9*POD!AV4+POD!AW4*CO!I9)/SUM(POD!AQ4:AW4)," "),"-")</f>
        <v>-</v>
      </c>
      <c r="J9" s="18">
        <f>IFERROR(IF(COUNT(A9)=1,(POD!AX4*CO!C9+POD!AY4+POD!AZ4*CO!E9+CO!F9*POD!BA4+POD!BB4*CO!G9+CO!H9*POD!BC4+POD!BD4*CO!I9)/SUM(POD!AX4:BD4)," "),"-")</f>
        <v>3.3434343434343439</v>
      </c>
      <c r="K9" s="18">
        <f>IFERROR(IF(COUNT(A9)=1,(POD!BE4*CO!C9+CO!D9*POD!BF4+POD!BG4*CO!E9+CO!F9*POD!BH4+POD!BI4*CO!G9+CO!H9*POD!BJ4+POD!BK4*CO!I9)/SUM(POD!BE4:BK4)," "),"-")</f>
        <v>4.5151515151515156</v>
      </c>
      <c r="L9" s="18">
        <f>IFERROR(IF(COUNT(A9)=1,(POD!BL4*CO!C9+CO!D9*POD!BM4+POD!BN4*CO!E9+CO!F9*POD!BO4+POD!BP4*CO!G9+CO!H9*POD!BQ4+POD!BR4*CO!I9)/SUM(POD!BL4:BR4)," "),"-")</f>
        <v>2.4827477686055865</v>
      </c>
      <c r="M9" s="18" t="str">
        <f>IFERROR(IF(COUNT(A9)=1,(POD!BS4*CO!C9+POD!BT4*CO!D9+POD!BU4*CO!E9+CO!F9*POD!BV4+POD!BW4*CO!G9+CO!H9*POD!BX4+POD!BY4*CO!I9)/SUM(POD!BS4:BY4)," "),"-")</f>
        <v>-</v>
      </c>
      <c r="N9" s="18">
        <f>IFERROR(IF(COUNT(A9)=1,(POD!BZ4*CO!C9+CO!D9*POD!CA4+POD!CB4*CO!E9+CO!F9*POD!CC4+POD!CD4*CO!G9+CO!H9*POD!CE4+POD!CF4*CO!I9)/SUM(POD!BZ4:CF4)," "),"-")</f>
        <v>2.1648659355902939</v>
      </c>
      <c r="P9" s="20"/>
    </row>
    <row r="10" spans="1:28" x14ac:dyDescent="0.3">
      <c r="A10" s="14">
        <f>CO!A10</f>
        <v>4</v>
      </c>
      <c r="B10" s="21">
        <f>CO!B10</f>
        <v>421117104004</v>
      </c>
      <c r="C10" s="18">
        <f>IFERROR(IF(COUNT(A10)=1,(CO!C10*POD!A5+CO!D10*POD!B5+CO!E10*POD!C5+CO!F10*POD!D5+CO!G10*POD!E5+CO!H10*POD!F5+CO!I10*POD!G5)/SUM(POD!A5:G5)," "),"-")</f>
        <v>2.3472421053748556</v>
      </c>
      <c r="D10" s="18">
        <f>IFERROR(IF(COUNT(A10)=1,(CO!C10*POD!H5+POD!I5*CO!D10+CO!E10*POD!J5+POD!K5*CO!F10+CO!G10*POD!L5+POD!M5*CO!H10+CO!I10*POD!N5)/SUM(POD!H5:N5)," "),"-")</f>
        <v>1.977925525034268</v>
      </c>
      <c r="E10" s="18">
        <f>IFERROR(IF(COUNT(A10)=1,(CO!C10*POD!O5+CO!D10*POD!P5+CO!E10*POD!Q5+CO!F10*POD!R5+CO!G10*POD!S5+CO!H10*POD!T5+CO!I10*POD!U5)/SUM(POD!O5:U5)," "),"-")</f>
        <v>2.9671045893639092</v>
      </c>
      <c r="F10" s="18">
        <f>IFERROR(IF(COUNT(A10)=1,(CO!C10*POD!V5+POD!W5*CO!D10+CO!E10*POD!X5+POD!Y5*CO!F10+CO!G10*POD!Z5+POD!AA5*CO!H10+POD!AB5*CO!I10)/SUM(POD!V5:AB5)," "),"-")</f>
        <v>2.6530221069395843</v>
      </c>
      <c r="G10" s="18" t="str">
        <f>IFERROR(IF(COUNT(A10)=1,(POD!AC5*CO!C10+CO!D10*POD!AD5+CO!E10*POD!AE5+POD!AF5*CO!F10+CO!G10*POD!AG5+POD!AH5*CO!H10+CO!I10*POD!AI5)/SUM(POD!AC5:AI5)," "),"-")</f>
        <v>-</v>
      </c>
      <c r="H10" s="18">
        <f>IFERROR(IF(COUNT(A10)=1,(POD!AJ5*CO!C10+CO!D10*POD!AK5+POD!AL5*CO!E10+CO!F10*POD!AM5+CO!G10*POD!AN5+POD!AO5*CO!H10+CO!I10*POD!AP5)/SUM(POD!AJ5:AP5)," "),"-")</f>
        <v>2.0072271952454295</v>
      </c>
      <c r="I10" s="18" t="str">
        <f>IFERROR(IF(COUNT(A10)=1,(POD!AQ5*CO!C10+CO!D10*POD!AR5+POD!AS5*CO!E10+CO!F10*POD!AT5+POD!AU5*CO!G10+CO!H10*POD!AV5+POD!AW5*CO!I10)/SUM(POD!AQ5:AW5)," "),"-")</f>
        <v>-</v>
      </c>
      <c r="J10" s="18">
        <f>IFERROR(IF(COUNT(A10)=1,(POD!AX5*CO!C10+POD!AY5+POD!AZ5*CO!E10+CO!F10*POD!BA5+POD!BB5*CO!G10+CO!H10*POD!BC5+POD!BD5*CO!I10)/SUM(POD!AX5:BD5)," "),"-")</f>
        <v>2.6565656565656566</v>
      </c>
      <c r="K10" s="18">
        <f>IFERROR(IF(COUNT(A10)=1,(POD!BE5*CO!C10+CO!D10*POD!BF5+POD!BG5*CO!E10+CO!F10*POD!BH5+POD!BI5*CO!G10+CO!H10*POD!BJ5+POD!BK5*CO!I10)/SUM(POD!BE5:BK5)," "),"-")</f>
        <v>3.4848484848484849</v>
      </c>
      <c r="L10" s="18">
        <f>IFERROR(IF(COUNT(A10)=1,(POD!BL5*CO!C10+CO!D10*POD!BM5+POD!BN5*CO!E10+CO!F10*POD!BO5+POD!BP5*CO!G10+CO!H10*POD!BQ5+POD!BR5*CO!I10)/SUM(POD!BL5:BR5)," "),"-")</f>
        <v>1.9427897220137635</v>
      </c>
      <c r="M10" s="18" t="str">
        <f>IFERROR(IF(COUNT(A10)=1,(POD!BS5*CO!C10+POD!BT5*CO!D10+POD!BU5*CO!E10+CO!F10*POD!BV5+POD!BW5*CO!G10+CO!H10*POD!BX5+POD!BY5*CO!I10)/SUM(POD!BS5:BY5)," "),"-")</f>
        <v>-</v>
      </c>
      <c r="N10" s="18">
        <f>IFERROR(IF(COUNT(A10)=1,(POD!BZ5*CO!C10+CO!D10*POD!CA5+POD!CB5*CO!E10+CO!F10*POD!CC5+POD!CD5*CO!G10+CO!H10*POD!CE5+POD!CF5*CO!I10)/SUM(POD!BZ5:CF5)," "),"-")</f>
        <v>1.5382402689633616</v>
      </c>
    </row>
    <row r="11" spans="1:28" x14ac:dyDescent="0.3">
      <c r="A11" s="14">
        <f>CO!A11</f>
        <v>5</v>
      </c>
      <c r="B11" s="21">
        <f>CO!B11</f>
        <v>421117104005</v>
      </c>
      <c r="C11" s="18">
        <f>IFERROR(IF(COUNT(A11)=1,(CO!C11*POD!A6+CO!D11*POD!B6+CO!E11*POD!C6+CO!F11*POD!D6+CO!G11*POD!E6+CO!H11*POD!F6+CO!I11*POD!G6)/SUM(POD!A6:G6)," "),"-")</f>
        <v>3.031247961657686</v>
      </c>
      <c r="D11" s="18">
        <f>IFERROR(IF(COUNT(A11)=1,(CO!C11*POD!H6+POD!I6*CO!D11+CO!E11*POD!J6+POD!K6*CO!F11+CO!G11*POD!L6+POD!M6*CO!H11+CO!I11*POD!N6)/SUM(POD!H6:N6)," "),"-")</f>
        <v>4.7670047050072117</v>
      </c>
      <c r="E11" s="18">
        <f>IFERROR(IF(COUNT(A11)=1,(CO!C11*POD!O6+CO!D11*POD!P6+CO!E11*POD!Q6+CO!F11*POD!R6+CO!G11*POD!S6+CO!H11*POD!T6+CO!I11*POD!U6)/SUM(POD!O6:U6)," "),"-")</f>
        <v>3.2392306516404079</v>
      </c>
      <c r="F11" s="18">
        <f>IFERROR(IF(COUNT(A11)=1,(CO!C11*POD!V6+POD!W6*CO!D11+CO!E11*POD!X6+POD!Y6*CO!F11+CO!G11*POD!Z6+POD!AA6*CO!H11+POD!AB6*CO!I11)/SUM(POD!V6:AB6)," "),"-")</f>
        <v>2.8664719636475087</v>
      </c>
      <c r="G11" s="18" t="str">
        <f>IFERROR(IF(COUNT(A11)=1,(POD!AC6*CO!C11+CO!D11*POD!AD6+CO!E11*POD!AE6+POD!AF6*CO!F11+CO!G11*POD!AG6+POD!AH6*CO!H11+CO!I11*POD!AI6)/SUM(POD!AC6:AI6)," "),"-")</f>
        <v>-</v>
      </c>
      <c r="H11" s="18">
        <f>IFERROR(IF(COUNT(A11)=1,(POD!AJ6*CO!C11+CO!D11*POD!AK6+POD!AL6*CO!E11+CO!F11*POD!AM6+CO!G11*POD!AN6+POD!AO6*CO!H11+CO!I11*POD!AP6)/SUM(POD!AJ6:AP6)," "),"-")</f>
        <v>4.3715216437470916</v>
      </c>
      <c r="I11" s="18" t="str">
        <f>IFERROR(IF(COUNT(A11)=1,(POD!AQ6*CO!C11+CO!D11*POD!AR6+POD!AS6*CO!E11+CO!F11*POD!AT6+POD!AU6*CO!G11+CO!H11*POD!AV6+POD!AW6*CO!I11)/SUM(POD!AQ6:AW6)," "),"-")</f>
        <v>-</v>
      </c>
      <c r="J11" s="18">
        <f>IFERROR(IF(COUNT(A11)=1,(POD!AX6*CO!C11+POD!AY6+POD!AZ6*CO!E11+CO!F11*POD!BA6+POD!BB6*CO!G11+CO!H11*POD!BC6+POD!BD6*CO!I11)/SUM(POD!AX6:BD6)," "),"-")</f>
        <v>2.2525252525252526</v>
      </c>
      <c r="K11" s="18">
        <f>IFERROR(IF(COUNT(A11)=1,(POD!BE6*CO!C11+CO!D11*POD!BF6+POD!BG6*CO!E11+CO!F11*POD!BH6+POD!BI6*CO!G11+CO!H11*POD!BJ6+POD!BK6*CO!I11)/SUM(POD!BE6:BK6)," "),"-")</f>
        <v>2.8787878787878789</v>
      </c>
      <c r="L11" s="18">
        <f>IFERROR(IF(COUNT(A11)=1,(POD!BL6*CO!C11+CO!D11*POD!BM6+POD!BN6*CO!E11+CO!F11*POD!BO6+POD!BP6*CO!G11+CO!H11*POD!BQ6+POD!BR6*CO!I11)/SUM(POD!BL6:BR6)," "),"-")</f>
        <v>3.240783951923222</v>
      </c>
      <c r="M11" s="18" t="str">
        <f>IFERROR(IF(COUNT(A11)=1,(POD!BS6*CO!C11+POD!BT6*CO!D11+POD!BU6*CO!E11+CO!F11*POD!BV6+POD!BW6*CO!G11+CO!H11*POD!BX6+POD!BY6*CO!I11)/SUM(POD!BS6:BY6)," "),"-")</f>
        <v>-</v>
      </c>
      <c r="N11" s="18">
        <f>IFERROR(IF(COUNT(A11)=1,(POD!BZ6*CO!C11+CO!D11*POD!CA6+POD!CB6*CO!E11+CO!F11*POD!CC6+POD!CD6*CO!G11+CO!H11*POD!CE6+POD!CF6*CO!I11)/SUM(POD!BZ6:CF6)," "),"-")</f>
        <v>4.8278556678189677</v>
      </c>
    </row>
    <row r="12" spans="1:28" x14ac:dyDescent="0.3">
      <c r="A12" s="14">
        <f>CO!A12</f>
        <v>6</v>
      </c>
      <c r="B12" s="21">
        <f>CO!B12</f>
        <v>421117104006</v>
      </c>
      <c r="C12" s="18">
        <f>IFERROR(IF(COUNT(A12)=1,(CO!C12*POD!A7+CO!D12*POD!B7+CO!E12*POD!C7+CO!F12*POD!D7+CO!G12*POD!E7+CO!H12*POD!F7+CO!I12*POD!G7)/SUM(POD!A7:G7)," "),"-")</f>
        <v>3.1895926495364613</v>
      </c>
      <c r="D12" s="18">
        <f>IFERROR(IF(COUNT(A12)=1,(CO!C12*POD!H7+POD!I7*CO!D12+CO!E12*POD!J7+POD!K7*CO!F12+CO!G12*POD!L7+POD!M7*CO!H12+CO!I12*POD!N7)/SUM(POD!H7:N7)," "),"-")</f>
        <v>4.8499999999999996</v>
      </c>
      <c r="E12" s="18">
        <f>IFERROR(IF(COUNT(A12)=1,(CO!C12*POD!O7+CO!D12*POD!P7+CO!E12*POD!Q7+CO!F12*POD!R7+CO!G12*POD!S7+CO!H12*POD!T7+CO!I12*POD!U7)/SUM(POD!O7:U7)," "),"-")</f>
        <v>3.823350109775995</v>
      </c>
      <c r="F12" s="18">
        <f>IFERROR(IF(COUNT(A12)=1,(CO!C12*POD!V7+POD!W7*CO!D12+CO!E12*POD!X7+POD!Y7*CO!F12+CO!G12*POD!Z7+POD!AA7*CO!H12+POD!AB7*CO!I12)/SUM(POD!V7:AB7)," "),"-")</f>
        <v>3.1260462022273185</v>
      </c>
      <c r="G12" s="18" t="str">
        <f>IFERROR(IF(COUNT(A12)=1,(POD!AC7*CO!C12+CO!D12*POD!AD7+CO!E12*POD!AE7+POD!AF7*CO!F12+CO!G12*POD!AG7+POD!AH7*CO!H12+CO!I12*POD!AI7)/SUM(POD!AC7:AI7)," "),"-")</f>
        <v>-</v>
      </c>
      <c r="H12" s="18">
        <f>IFERROR(IF(COUNT(A12)=1,(POD!AJ7*CO!C12+CO!D12*POD!AK7+POD!AL7*CO!E12+CO!F12*POD!AM7+CO!G12*POD!AN7+POD!AO7*CO!H12+CO!I12*POD!AP7)/SUM(POD!AJ7:AP7)," "),"-")</f>
        <v>4.5166512003996333</v>
      </c>
      <c r="I12" s="18" t="str">
        <f>IFERROR(IF(COUNT(A12)=1,(POD!AQ7*CO!C12+CO!D12*POD!AR7+POD!AS7*CO!E12+CO!F12*POD!AT7+POD!AU7*CO!G12+CO!H12*POD!AV7+POD!AW7*CO!I12)/SUM(POD!AQ7:AW7)," "),"-")</f>
        <v>-</v>
      </c>
      <c r="J12" s="18">
        <f>IFERROR(IF(COUNT(A12)=1,(POD!AX7*CO!C12+POD!AY7+POD!AZ7*CO!E12+CO!F12*POD!BA7+POD!BB7*CO!G12+CO!H12*POD!BC7+POD!BD7*CO!I12)/SUM(POD!AX7:BD7)," "),"-")</f>
        <v>2.8585858585858586</v>
      </c>
      <c r="K12" s="18">
        <f>IFERROR(IF(COUNT(A12)=1,(POD!BE7*CO!C12+CO!D12*POD!BF7+POD!BG7*CO!E12+CO!F12*POD!BH7+POD!BI7*CO!G12+CO!H12*POD!BJ7+POD!BK7*CO!I12)/SUM(POD!BE7:BK7)," "),"-")</f>
        <v>3.7878787878787881</v>
      </c>
      <c r="L12" s="18">
        <f>IFERROR(IF(COUNT(A12)=1,(POD!BL7*CO!C12+CO!D12*POD!BM7+POD!BN7*CO!E12+CO!F12*POD!BO7+POD!BP7*CO!G12+CO!H12*POD!BQ7+POD!BR7*CO!I12)/SUM(POD!BL7:BR7)," "),"-")</f>
        <v>2.8689171450126838</v>
      </c>
      <c r="M12" s="18" t="str">
        <f>IFERROR(IF(COUNT(A12)=1,(POD!BS7*CO!C12+POD!BT7*CO!D12+POD!BU7*CO!E12+CO!F12*POD!BV7+POD!BW7*CO!G12+CO!H12*POD!BX7+POD!BY7*CO!I12)/SUM(POD!BS7:BY7)," "),"-")</f>
        <v>-</v>
      </c>
      <c r="N12" s="18">
        <f>IFERROR(IF(COUNT(A12)=1,(POD!BZ7*CO!C12+CO!D12*POD!CA7+POD!CB7*CO!E12+CO!F12*POD!CC7+POD!CD7*CO!G12+CO!H12*POD!CE7+POD!CF7*CO!I12)/SUM(POD!BZ7:CF7)," "),"-")</f>
        <v>4.8499999999999996</v>
      </c>
    </row>
    <row r="13" spans="1:28" x14ac:dyDescent="0.3">
      <c r="A13" s="14">
        <f>CO!A13</f>
        <v>7</v>
      </c>
      <c r="B13" s="21">
        <f>CO!B13</f>
        <v>421117104007</v>
      </c>
      <c r="C13" s="18">
        <f>IFERROR(IF(COUNT(A13)=1,(CO!C13*POD!A8+CO!D13*POD!B8+CO!E13*POD!C8+CO!F13*POD!D8+CO!G13*POD!E8+CO!H13*POD!F8+CO!I13*POD!G8)/SUM(POD!A8:G8)," "),"-")</f>
        <v>3.5106681119538714</v>
      </c>
      <c r="D13" s="18">
        <f>IFERROR(IF(COUNT(A13)=1,(CO!C13*POD!H8+POD!I8*CO!D13+CO!E13*POD!J8+POD!K8*CO!F13+CO!G13*POD!L8+POD!M8*CO!H13+CO!I13*POD!N8)/SUM(POD!H8:N8)," "),"-")</f>
        <v>4.4461950343770162</v>
      </c>
      <c r="E13" s="18">
        <f>IFERROR(IF(COUNT(A13)=1,(CO!C13*POD!O8+CO!D13*POD!P8+CO!E13*POD!Q8+CO!F13*POD!R8+CO!G13*POD!S8+CO!H13*POD!T8+CO!I13*POD!U8)/SUM(POD!O8:U8)," "),"-")</f>
        <v>4.1356839581271272</v>
      </c>
      <c r="F13" s="18">
        <f>IFERROR(IF(COUNT(A13)=1,(CO!C13*POD!V8+POD!W8*CO!D13+CO!E13*POD!X8+POD!Y8*CO!F13+CO!G13*POD!Z8+POD!AA8*CO!H13+POD!AB8*CO!I13)/SUM(POD!V8:AB8)," "),"-")</f>
        <v>3.610953831282036</v>
      </c>
      <c r="G13" s="18" t="str">
        <f>IFERROR(IF(COUNT(A13)=1,(POD!AC8*CO!C13+CO!D13*POD!AD8+CO!E13*POD!AE8+POD!AF8*CO!F13+CO!G13*POD!AG8+POD!AH8*CO!H13+CO!I13*POD!AI8)/SUM(POD!AC8:AI8)," "),"-")</f>
        <v>-</v>
      </c>
      <c r="H13" s="18">
        <f>IFERROR(IF(COUNT(A13)=1,(POD!AJ8*CO!C13+CO!D13*POD!AK8+POD!AL8*CO!E13+CO!F13*POD!AM8+CO!G13*POD!AN8+POD!AO8*CO!H13+CO!I13*POD!AP8)/SUM(POD!AJ8:AP8)," "),"-")</f>
        <v>4.2312569422166142</v>
      </c>
      <c r="I13" s="18" t="str">
        <f>IFERROR(IF(COUNT(A13)=1,(POD!AQ8*CO!C13+CO!D13*POD!AR8+POD!AS8*CO!E13+CO!F13*POD!AT8+POD!AU8*CO!G13+CO!H13*POD!AV8+POD!AW8*CO!I13)/SUM(POD!AQ8:AW8)," "),"-")</f>
        <v>-</v>
      </c>
      <c r="J13" s="18">
        <f>IFERROR(IF(COUNT(A13)=1,(POD!AX8*CO!C13+POD!AY8+POD!AZ8*CO!E13+CO!F13*POD!BA8+POD!BB8*CO!G13+CO!H13*POD!BC8+POD!BD8*CO!I13)/SUM(POD!AX8:BD8)," "),"-")</f>
        <v>3.2222222222222219</v>
      </c>
      <c r="K13" s="18">
        <f>IFERROR(IF(COUNT(A13)=1,(POD!BE8*CO!C13+CO!D13*POD!BF8+POD!BG8*CO!E13+CO!F13*POD!BH8+POD!BI8*CO!G13+CO!H13*POD!BJ8+POD!BK8*CO!I13)/SUM(POD!BE8:BK8)," "),"-")</f>
        <v>4.333333333333333</v>
      </c>
      <c r="L13" s="18">
        <f>IFERROR(IF(COUNT(A13)=1,(POD!BL8*CO!C13+CO!D13*POD!BM8+POD!BN8*CO!E13+CO!F13*POD!BO8+POD!BP8*CO!G13+CO!H13*POD!BQ8+POD!BR8*CO!I13)/SUM(POD!BL8:BR8)," "),"-")</f>
        <v>3.2550865214197819</v>
      </c>
      <c r="M13" s="18" t="str">
        <f>IFERROR(IF(COUNT(A13)=1,(POD!BS8*CO!C13+POD!BT8*CO!D13+POD!BU8*CO!E13+CO!F13*POD!BV8+POD!BW8*CO!G13+CO!H13*POD!BX8+POD!BY8*CO!I13)/SUM(POD!BS8:BY8)," "),"-")</f>
        <v>-</v>
      </c>
      <c r="N13" s="18">
        <f>IFERROR(IF(COUNT(A13)=1,(POD!BZ8*CO!C13+CO!D13*POD!CA8+POD!CB8*CO!E13+CO!F13*POD!CC8+POD!CD8*CO!G13+CO!H13*POD!CE8+POD!CF8*CO!I13)/SUM(POD!BZ8:CF8)," "),"-")</f>
        <v>4.2867097468113053</v>
      </c>
    </row>
    <row r="14" spans="1:28" x14ac:dyDescent="0.3">
      <c r="A14" s="14">
        <f>CO!A14</f>
        <v>8</v>
      </c>
      <c r="B14" s="21">
        <f>CO!B14</f>
        <v>421117104008</v>
      </c>
      <c r="C14" s="18">
        <f>IFERROR(IF(COUNT(A14)=1,(CO!C14*POD!A9+CO!D14*POD!B9+CO!E14*POD!C9+CO!F14*POD!D9+CO!G14*POD!E9+CO!H14*POD!F9+CO!I14*POD!G9)/SUM(POD!A9:G9)," "),"-")</f>
        <v>2.0603904532553368</v>
      </c>
      <c r="D14" s="18">
        <f>IFERROR(IF(COUNT(A14)=1,(CO!C14*POD!H9+POD!I9*CO!D14+CO!E14*POD!J9+POD!K9*CO!F14+CO!G14*POD!L9+POD!M9*CO!H14+CO!I14*POD!N9)/SUM(POD!H9:N9)," "),"-")</f>
        <v>3.8886872800193357</v>
      </c>
      <c r="E14" s="18">
        <f>IFERROR(IF(COUNT(A14)=1,(CO!C14*POD!O9+CO!D14*POD!P9+CO!E14*POD!Q9+CO!F14*POD!R9+CO!G14*POD!S9+CO!H14*POD!T9+CO!I14*POD!U9)/SUM(POD!O9:U9)," "),"-")</f>
        <v>3.4626728780852476</v>
      </c>
      <c r="F14" s="18">
        <f>IFERROR(IF(COUNT(A14)=1,(CO!C14*POD!V9+POD!W9*CO!D14+CO!E14*POD!X9+POD!Y9*CO!F14+CO!G14*POD!Z9+POD!AA9*CO!H14+POD!AB9*CO!I14)/SUM(POD!V9:AB9)," "),"-")</f>
        <v>2.5342554613120334</v>
      </c>
      <c r="G14" s="18" t="str">
        <f>IFERROR(IF(COUNT(A14)=1,(POD!AC9*CO!C14+CO!D14*POD!AD9+CO!E14*POD!AE9+POD!AF9*CO!F14+CO!G14*POD!AG9+POD!AH9*CO!H14+CO!I14*POD!AI9)/SUM(POD!AC9:AI9)," "),"-")</f>
        <v>-</v>
      </c>
      <c r="H14" s="18">
        <f>IFERROR(IF(COUNT(A14)=1,(POD!AJ9*CO!C14+CO!D14*POD!AK9+POD!AL9*CO!E14+CO!F14*POD!AM9+CO!G14*POD!AN9+POD!AO9*CO!H14+CO!I14*POD!AP9)/SUM(POD!AJ9:AP9)," "),"-")</f>
        <v>3.306141171108044</v>
      </c>
      <c r="I14" s="18" t="str">
        <f>IFERROR(IF(COUNT(A14)=1,(POD!AQ9*CO!C14+CO!D14*POD!AR9+POD!AS9*CO!E14+CO!F14*POD!AT9+POD!AU9*CO!G14+CO!H14*POD!AV9+POD!AW9*CO!I14)/SUM(POD!AQ9:AW9)," "),"-")</f>
        <v>-</v>
      </c>
      <c r="J14" s="18">
        <f>IFERROR(IF(COUNT(A14)=1,(POD!AX9*CO!C14+POD!AY9+POD!AZ9*CO!E14+CO!F14*POD!BA9+POD!BB9*CO!G14+CO!H14*POD!BC9+POD!BD9*CO!I14)/SUM(POD!AX9:BD9)," "),"-")</f>
        <v>3.0202020202020203</v>
      </c>
      <c r="K14" s="18">
        <f>IFERROR(IF(COUNT(A14)=1,(POD!BE9*CO!C14+CO!D14*POD!BF9+POD!BG9*CO!E14+CO!F14*POD!BH9+POD!BI9*CO!G14+CO!H14*POD!BJ9+POD!BK9*CO!I14)/SUM(POD!BE9:BK9)," "),"-")</f>
        <v>4.0303030303030303</v>
      </c>
      <c r="L14" s="18">
        <f>IFERROR(IF(COUNT(A14)=1,(POD!BL9*CO!C14+CO!D14*POD!BM9+POD!BN9*CO!E14+CO!F14*POD!BO9+POD!BP9*CO!G14+CO!H14*POD!BQ9+POD!BR9*CO!I14)/SUM(POD!BL9:BR9)," "),"-")</f>
        <v>2.1108809616950479</v>
      </c>
      <c r="M14" s="18" t="str">
        <f>IFERROR(IF(COUNT(A14)=1,(POD!BS9*CO!C14+POD!BT9*CO!D14+POD!BU9*CO!E14+CO!F14*POD!BV9+POD!BW9*CO!G14+CO!H14*POD!BX9+POD!BY9*CO!I14)/SUM(POD!BS9:BY9)," "),"-")</f>
        <v>-</v>
      </c>
      <c r="N14" s="18">
        <f>IFERROR(IF(COUNT(A14)=1,(POD!BZ9*CO!C14+CO!D14*POD!CA9+POD!CB9*CO!E14+CO!F14*POD!CC9+POD!CD9*CO!G14+CO!H14*POD!CE9+POD!CF9*CO!I14)/SUM(POD!BZ9:CF9)," "),"-")</f>
        <v>3.1207718709023791</v>
      </c>
    </row>
    <row r="15" spans="1:28" x14ac:dyDescent="0.3">
      <c r="A15" s="14">
        <f>CO!A15</f>
        <v>9</v>
      </c>
      <c r="B15" s="21">
        <f>CO!B15</f>
        <v>421117104009</v>
      </c>
      <c r="C15" s="18">
        <f>IFERROR(IF(COUNT(A15)=1,(CO!C15*POD!A10+CO!D15*POD!B10+CO!E15*POD!C10+CO!F15*POD!D10+CO!G15*POD!E10+CO!H15*POD!F10+CO!I15*POD!G10)/SUM(POD!A10:G10)," "),"-")</f>
        <v>4.7083427417186554</v>
      </c>
      <c r="D15" s="18">
        <f>IFERROR(IF(COUNT(A15)=1,(CO!C15*POD!H10+POD!I10*CO!D15+CO!E15*POD!J10+POD!K10*CO!F15+CO!G15*POD!L10+POD!M10*CO!H15+CO!I15*POD!N10)/SUM(POD!H10:N10)," "),"-")</f>
        <v>4.4409273683238721</v>
      </c>
      <c r="E15" s="18">
        <f>IFERROR(IF(COUNT(A15)=1,(CO!C15*POD!O10+CO!D15*POD!P10+CO!E15*POD!Q10+CO!F15*POD!R10+CO!G15*POD!S10+CO!H15*POD!T10+CO!I15*POD!U10)/SUM(POD!O10:U10)," "),"-")</f>
        <v>4.8170975181900468</v>
      </c>
      <c r="F15" s="18">
        <f>IFERROR(IF(COUNT(A15)=1,(CO!C15*POD!V10+POD!W10*CO!D15+CO!E15*POD!X10+POD!Y10*CO!F15+CO!G15*POD!Z10+POD!AA10*CO!H15+POD!AB10*CO!I15)/SUM(POD!V10:AB10)," "),"-")</f>
        <v>4.8500000000000005</v>
      </c>
      <c r="G15" s="18" t="str">
        <f>IFERROR(IF(COUNT(A15)=1,(POD!AC10*CO!C15+CO!D15*POD!AD10+CO!E15*POD!AE10+POD!AF10*CO!F15+CO!G15*POD!AG10+POD!AH10*CO!H15+CO!I15*POD!AI10)/SUM(POD!AC10:AI10)," "),"-")</f>
        <v>-</v>
      </c>
      <c r="H15" s="18">
        <f>IFERROR(IF(COUNT(A15)=1,(POD!AJ10*CO!C15+CO!D15*POD!AK10+POD!AL10*CO!E15+CO!F15*POD!AM10+CO!G15*POD!AN10+POD!AO10*CO!H15+CO!I15*POD!AP10)/SUM(POD!AJ10:AP10)," "),"-")</f>
        <v>4.386641996377687</v>
      </c>
      <c r="I15" s="18" t="str">
        <f>IFERROR(IF(COUNT(A15)=1,(POD!AQ10*CO!C15+CO!D15*POD!AR10+POD!AS10*CO!E15+CO!F15*POD!AT10+POD!AU10*CO!G15+CO!H15*POD!AV10+POD!AW10*CO!I15)/SUM(POD!AQ10:AW10)," "),"-")</f>
        <v>-</v>
      </c>
      <c r="J15" s="18">
        <f>IFERROR(IF(COUNT(A15)=1,(POD!AX10*CO!C15+POD!AY10+POD!AZ10*CO!E15+CO!F15*POD!BA10+POD!BB10*CO!G15+CO!H15*POD!BC10+POD!BD10*CO!I15)/SUM(POD!AX10:BD10)," "),"-")</f>
        <v>3.5666666666666664</v>
      </c>
      <c r="K15" s="18">
        <f>IFERROR(IF(COUNT(A15)=1,(POD!BE10*CO!C15+CO!D15*POD!BF10+POD!BG10*CO!E15+CO!F15*POD!BH10+POD!BI10*CO!G15+CO!H15*POD!BJ10+POD!BK10*CO!I15)/SUM(POD!BE10:BK10)," "),"-")</f>
        <v>4.8499999999999996</v>
      </c>
      <c r="L15" s="18">
        <f>IFERROR(IF(COUNT(A15)=1,(POD!BL10*CO!C15+CO!D15*POD!BM10+POD!BN10*CO!E15+CO!F15*POD!BO10+POD!BP10*CO!G15+CO!H15*POD!BQ10+POD!BR10*CO!I15)/SUM(POD!BL10:BR10)," "),"-")</f>
        <v>4.8499999999999996</v>
      </c>
      <c r="M15" s="18" t="str">
        <f>IFERROR(IF(COUNT(A15)=1,(POD!BS10*CO!C15+POD!BT10*CO!D15+POD!BU10*CO!E15+CO!F15*POD!BV10+POD!BW10*CO!G15+CO!H15*POD!BX10+POD!BY10*CO!I15)/SUM(POD!BS10:BY10)," "),"-")</f>
        <v>-</v>
      </c>
      <c r="N15" s="18">
        <f>IFERROR(IF(COUNT(A15)=1,(POD!BZ10*CO!C15+CO!D15*POD!CA10+POD!CB10*CO!E15+CO!F15*POD!CC10+POD!CD10*CO!G15+CO!H15*POD!CE10+POD!CF10*CO!I15)/SUM(POD!BZ10:CF10)," "),"-")</f>
        <v>4.0000564503119298</v>
      </c>
    </row>
    <row r="16" spans="1:28" x14ac:dyDescent="0.3">
      <c r="A16" s="14">
        <f>CO!A16</f>
        <v>10</v>
      </c>
      <c r="B16" s="21">
        <f>CO!B16</f>
        <v>421117104010</v>
      </c>
      <c r="C16" s="18">
        <f>IFERROR(IF(COUNT(A16)=1,(CO!C16*POD!A11+CO!D16*POD!B11+CO!E16*POD!C11+CO!F16*POD!D11+CO!G16*POD!E11+CO!H16*POD!F11+CO!I16*POD!G11)/SUM(POD!A11:G11)," "),"-")</f>
        <v>4.8500000000000005</v>
      </c>
      <c r="D16" s="18">
        <f>IFERROR(IF(COUNT(A16)=1,(CO!C16*POD!H11+POD!I11*CO!D16+CO!E16*POD!J11+POD!K11*CO!F16+CO!G16*POD!L11+POD!M11*CO!H16+CO!I16*POD!N11)/SUM(POD!H11:N11)," "),"-")</f>
        <v>4.8499999999999996</v>
      </c>
      <c r="E16" s="18">
        <f>IFERROR(IF(COUNT(A16)=1,(CO!C16*POD!O11+CO!D16*POD!P11+CO!E16*POD!Q11+CO!F16*POD!R11+CO!G16*POD!S11+CO!H16*POD!T11+CO!I16*POD!U11)/SUM(POD!O11:U11)," "),"-")</f>
        <v>4.8499999999999996</v>
      </c>
      <c r="F16" s="18">
        <f>IFERROR(IF(COUNT(A16)=1,(CO!C16*POD!V11+POD!W11*CO!D16+CO!E16*POD!X11+POD!Y11*CO!F16+CO!G16*POD!Z11+POD!AA11*CO!H16+POD!AB11*CO!I16)/SUM(POD!V11:AB11)," "),"-")</f>
        <v>4.8500000000000005</v>
      </c>
      <c r="G16" s="18" t="str">
        <f>IFERROR(IF(COUNT(A16)=1,(POD!AC11*CO!C16+CO!D16*POD!AD11+CO!E16*POD!AE11+POD!AF11*CO!F16+CO!G16*POD!AG11+POD!AH11*CO!H16+CO!I16*POD!AI11)/SUM(POD!AC11:AI11)," "),"-")</f>
        <v>-</v>
      </c>
      <c r="H16" s="18">
        <f>IFERROR(IF(COUNT(A16)=1,(POD!AJ11*CO!C16+CO!D16*POD!AK11+POD!AL11*CO!E16+CO!F16*POD!AM11+CO!G16*POD!AN11+POD!AO11*CO!H16+CO!I16*POD!AP11)/SUM(POD!AJ11:AP11)," "),"-")</f>
        <v>4.8499999999999996</v>
      </c>
      <c r="I16" s="18" t="str">
        <f>IFERROR(IF(COUNT(A16)=1,(POD!AQ11*CO!C16+CO!D16*POD!AR11+POD!AS11*CO!E16+CO!F16*POD!AT11+POD!AU11*CO!G16+CO!H16*POD!AV11+POD!AW11*CO!I16)/SUM(POD!AQ11:AW11)," "),"-")</f>
        <v>-</v>
      </c>
      <c r="J16" s="18">
        <f>IFERROR(IF(COUNT(A16)=1,(POD!AX11*CO!C16+POD!AY11+POD!AZ11*CO!E16+CO!F16*POD!BA11+POD!BB11*CO!G16+CO!H16*POD!BC11+POD!BD11*CO!I16)/SUM(POD!AX11:BD11)," "),"-")</f>
        <v>3.5666666666666664</v>
      </c>
      <c r="K16" s="18">
        <f>IFERROR(IF(COUNT(A16)=1,(POD!BE11*CO!C16+CO!D16*POD!BF11+POD!BG11*CO!E16+CO!F16*POD!BH11+POD!BI11*CO!G16+CO!H16*POD!BJ11+POD!BK11*CO!I16)/SUM(POD!BE11:BK11)," "),"-")</f>
        <v>4.8499999999999996</v>
      </c>
      <c r="L16" s="18">
        <f>IFERROR(IF(COUNT(A16)=1,(POD!BL11*CO!C16+CO!D16*POD!BM11+POD!BN11*CO!E16+CO!F16*POD!BO11+POD!BP11*CO!G16+CO!H16*POD!BQ11+POD!BR11*CO!I16)/SUM(POD!BL11:BR11)," "),"-")</f>
        <v>4.8499999999999996</v>
      </c>
      <c r="M16" s="18" t="str">
        <f>IFERROR(IF(COUNT(A16)=1,(POD!BS11*CO!C16+POD!BT11*CO!D16+POD!BU11*CO!E16+CO!F16*POD!BV11+POD!BW11*CO!G16+CO!H16*POD!BX11+POD!BY11*CO!I16)/SUM(POD!BS11:BY11)," "),"-")</f>
        <v>-</v>
      </c>
      <c r="N16" s="18">
        <f>IFERROR(IF(COUNT(A16)=1,(POD!BZ11*CO!C16+CO!D16*POD!CA11+POD!CB11*CO!E16+CO!F16*POD!CC11+POD!CD11*CO!G16+CO!H16*POD!CE11+POD!CF11*CO!I16)/SUM(POD!BZ11:CF11)," "),"-")</f>
        <v>4.8499999999999996</v>
      </c>
    </row>
    <row r="17" spans="1:14" x14ac:dyDescent="0.3">
      <c r="A17" s="14">
        <f>CO!A17</f>
        <v>11</v>
      </c>
      <c r="B17" s="21">
        <f>CO!B17</f>
        <v>421117104011</v>
      </c>
      <c r="C17" s="18">
        <f>IFERROR(IF(COUNT(A17)=1,(CO!C17*POD!A12+CO!D17*POD!B12+CO!E17*POD!C12+CO!F17*POD!D12+CO!G17*POD!E12+CO!H17*POD!F12+CO!I17*POD!G12)/SUM(POD!A12:G12)," "),"-")</f>
        <v>0.92358172692170903</v>
      </c>
      <c r="D17" s="18">
        <f>IFERROR(IF(COUNT(A17)=1,(CO!C17*POD!H12+POD!I12*CO!D17+CO!E17*POD!J12+POD!K12*CO!F17+CO!G17*POD!L12+POD!M12*CO!H17+CO!I17*POD!N12)/SUM(POD!H12:N12)," "),"-")</f>
        <v>0.90457610957773549</v>
      </c>
      <c r="E17" s="18">
        <f>IFERROR(IF(COUNT(A17)=1,(CO!C17*POD!O12+CO!D17*POD!P12+CO!E17*POD!Q12+CO!F17*POD!R12+CO!G17*POD!S12+CO!H17*POD!T12+CO!I17*POD!U12)/SUM(POD!O12:U12)," "),"-")</f>
        <v>1.6211054057868144</v>
      </c>
      <c r="F17" s="18">
        <f>IFERROR(IF(COUNT(A17)=1,(CO!C17*POD!V12+POD!W12*CO!D17+CO!E17*POD!X12+POD!Y12*CO!F17+CO!G17*POD!Z12+POD!AA12*CO!H17+POD!AB12*CO!I17)/SUM(POD!V12:AB12)," "),"-")</f>
        <v>1.6067186254973456</v>
      </c>
      <c r="G17" s="18" t="str">
        <f>IFERROR(IF(COUNT(A17)=1,(POD!AC12*CO!C17+CO!D17*POD!AD12+CO!E17*POD!AE12+POD!AF12*CO!F17+CO!G17*POD!AG12+POD!AH12*CO!H17+CO!I17*POD!AI12)/SUM(POD!AC12:AI12)," "),"-")</f>
        <v>-</v>
      </c>
      <c r="H17" s="18">
        <f>IFERROR(IF(COUNT(A17)=1,(POD!AJ12*CO!C17+CO!D17*POD!AK12+POD!AL12*CO!E17+CO!F17*POD!AM12+CO!G17*POD!AN12+POD!AO12*CO!H17+CO!I17*POD!AP12)/SUM(POD!AJ12:AP12)," "),"-")</f>
        <v>0.88434690091278334</v>
      </c>
      <c r="I17" s="18" t="str">
        <f>IFERROR(IF(COUNT(A17)=1,(POD!AQ12*CO!C17+CO!D17*POD!AR12+POD!AS12*CO!E17+CO!F17*POD!AT12+POD!AU12*CO!G17+CO!H17*POD!AV12+POD!AW12*CO!I17)/SUM(POD!AQ12:AW12)," "),"-")</f>
        <v>-</v>
      </c>
      <c r="J17" s="18">
        <f>IFERROR(IF(COUNT(A17)=1,(POD!AX12*CO!C17+POD!AY12+POD!AZ12*CO!E17+CO!F17*POD!BA12+POD!BB12*CO!G17+CO!H17*POD!BC12+POD!BD12*CO!I17)/SUM(POD!AX12:BD12)," "),"-")</f>
        <v>2.2727272727272725</v>
      </c>
      <c r="K17" s="18">
        <f>IFERROR(IF(COUNT(A17)=1,(POD!BE12*CO!C17+CO!D17*POD!BF12+POD!BG12*CO!E17+CO!F17*POD!BH12+POD!BI12*CO!G17+CO!H17*POD!BJ12+POD!BK12*CO!I17)/SUM(POD!BE12:BK12)," "),"-")</f>
        <v>2.9090909090909087</v>
      </c>
      <c r="L17" s="18">
        <f>IFERROR(IF(COUNT(A17)=1,(POD!BL12*CO!C17+CO!D17*POD!BM12+POD!BN12*CO!E17+CO!F17*POD!BO12+POD!BP12*CO!G17+CO!H17*POD!BQ12+POD!BR12*CO!I17)/SUM(POD!BL12:BR12)," "),"-")</f>
        <v>1.4672653343498852</v>
      </c>
      <c r="M17" s="18" t="str">
        <f>IFERROR(IF(COUNT(A17)=1,(POD!BS12*CO!C17+POD!BT12*CO!D17+POD!BU12*CO!E17+CO!F17*POD!BV12+POD!BW12*CO!G17+CO!H17*POD!BX12+POD!BY12*CO!I17)/SUM(POD!BS12:BY12)," "),"-")</f>
        <v>-</v>
      </c>
      <c r="N17" s="18">
        <f>IFERROR(IF(COUNT(A17)=1,(POD!BZ12*CO!C17+CO!D17*POD!CA12+POD!CB12*CO!E17+CO!F17*POD!CC12+POD!CD12*CO!G17+CO!H17*POD!CE12+POD!CF12*CO!I17)/SUM(POD!BZ12:CF12)," "),"-")</f>
        <v>1.0663808569555662</v>
      </c>
    </row>
    <row r="18" spans="1:14" x14ac:dyDescent="0.3">
      <c r="A18" s="14">
        <f>CO!A18</f>
        <v>12</v>
      </c>
      <c r="B18" s="21">
        <f>CO!B18</f>
        <v>421117104012</v>
      </c>
      <c r="C18" s="18">
        <f>IFERROR(IF(COUNT(A18)=1,(CO!C18*POD!A13+CO!D18*POD!B13+CO!E18*POD!C13+CO!F18*POD!D13+CO!G18*POD!E13+CO!H18*POD!F13+CO!I18*POD!G13)/SUM(POD!A13:G13)," "),"-")</f>
        <v>3.8687184390260412</v>
      </c>
      <c r="D18" s="18">
        <f>IFERROR(IF(COUNT(A18)=1,(CO!C18*POD!H13+POD!I13*CO!D18+CO!E18*POD!J13+POD!K13*CO!F18+CO!G18*POD!L13+POD!M13*CO!H18+CO!I18*POD!N13)/SUM(POD!H13:N13)," "),"-")</f>
        <v>4.0650839300048247</v>
      </c>
      <c r="E18" s="18">
        <f>IFERROR(IF(COUNT(A18)=1,(CO!C18*POD!O13+CO!D18*POD!P13+CO!E18*POD!Q13+CO!F18*POD!R13+CO!G18*POD!S13+CO!H18*POD!T13+CO!I18*POD!U13)/SUM(POD!O13:U13)," "),"-")</f>
        <v>4.4230927478208892</v>
      </c>
      <c r="F18" s="18">
        <f>IFERROR(IF(COUNT(A18)=1,(CO!C18*POD!V13+POD!W13*CO!D18+CO!E18*POD!X13+POD!Y13*CO!F18+CO!G18*POD!Z13+POD!AA13*CO!H18+POD!AB13*CO!I18)/SUM(POD!V13:AB13)," "),"-")</f>
        <v>4.1195728747016647</v>
      </c>
      <c r="G18" s="18" t="str">
        <f>IFERROR(IF(COUNT(A18)=1,(POD!AC13*CO!C18+CO!D18*POD!AD13+CO!E18*POD!AE13+POD!AF13*CO!F18+CO!G18*POD!AG13+POD!AH13*CO!H18+CO!I18*POD!AI13)/SUM(POD!AC13:AI13)," "),"-")</f>
        <v>-</v>
      </c>
      <c r="H18" s="18">
        <f>IFERROR(IF(COUNT(A18)=1,(POD!AJ13*CO!C18+CO!D18*POD!AK13+POD!AL13*CO!E18+CO!F18*POD!AM13+CO!G18*POD!AN13+POD!AO13*CO!H18+CO!I18*POD!AP13)/SUM(POD!AJ13:AP13)," "),"-")</f>
        <v>3.9688613681090961</v>
      </c>
      <c r="I18" s="18" t="str">
        <f>IFERROR(IF(COUNT(A18)=1,(POD!AQ13*CO!C18+CO!D18*POD!AR13+POD!AS13*CO!E18+CO!F18*POD!AT13+POD!AU13*CO!G18+CO!H18*POD!AV13+POD!AW13*CO!I18)/SUM(POD!AQ13:AW13)," "),"-")</f>
        <v>-</v>
      </c>
      <c r="J18" s="18">
        <f>IFERROR(IF(COUNT(A18)=1,(POD!AX13*CO!C18+POD!AY13+POD!AZ13*CO!E18+CO!F18*POD!BA13+POD!BB13*CO!G18+CO!H18*POD!BC13+POD!BD13*CO!I18)/SUM(POD!AX13:BD13)," "),"-")</f>
        <v>3.5454545454545454</v>
      </c>
      <c r="K18" s="18">
        <f>IFERROR(IF(COUNT(A18)=1,(POD!BE13*CO!C18+CO!D18*POD!BF13+POD!BG13*CO!E18+CO!F18*POD!BH13+POD!BI13*CO!G18+CO!H18*POD!BJ13+POD!BK13*CO!I18)/SUM(POD!BE13:BK13)," "),"-")</f>
        <v>4.8181818181818183</v>
      </c>
      <c r="L18" s="18">
        <f>IFERROR(IF(COUNT(A18)=1,(POD!BL13*CO!C18+CO!D18*POD!BM13+POD!BN13*CO!E18+CO!F18*POD!BO13+POD!BP13*CO!G18+CO!H18*POD!BQ13+POD!BR13*CO!I18)/SUM(POD!BL13:BR13)," "),"-")</f>
        <v>3.7413738843027935</v>
      </c>
      <c r="M18" s="18" t="str">
        <f>IFERROR(IF(COUNT(A18)=1,(POD!BS13*CO!C18+POD!BT13*CO!D18+POD!BU13*CO!E18+CO!F18*POD!BV13+POD!BW13*CO!G18+CO!H18*POD!BX13+POD!BY13*CO!I18)/SUM(POD!BS13:BY13)," "),"-")</f>
        <v>-</v>
      </c>
      <c r="N18" s="18">
        <f>IFERROR(IF(COUNT(A18)=1,(POD!BZ13*CO!C18+CO!D18*POD!CA13+POD!CB13*CO!E18+CO!F18*POD!CC13+POD!CD13*CO!G18+CO!H18*POD!CE13+POD!CF13*CO!I18)/SUM(POD!BZ13:CF13)," "),"-")</f>
        <v>3.7647756150912071</v>
      </c>
    </row>
    <row r="19" spans="1:14" x14ac:dyDescent="0.3">
      <c r="A19" s="14">
        <f>CO!A19</f>
        <v>13</v>
      </c>
      <c r="B19" s="21">
        <f>CO!B19</f>
        <v>421117104013</v>
      </c>
      <c r="C19" s="18">
        <f>IFERROR(IF(COUNT(A19)=1,(CO!C19*POD!A14+CO!D19*POD!B14+CO!E19*POD!C14+CO!F19*POD!D14+CO!G19*POD!E14+CO!H19*POD!F14+CO!I19*POD!G14)/SUM(POD!A14:G14)," "),"-")</f>
        <v>4.5906121547116348</v>
      </c>
      <c r="D19" s="18">
        <f>IFERROR(IF(COUNT(A19)=1,(CO!C19*POD!H14+POD!I14*CO!D19+CO!E19*POD!J14+POD!K14*CO!F19+CO!G19*POD!L14+POD!M14*CO!H19+CO!I19*POD!N14)/SUM(POD!H14:N14)," "),"-")</f>
        <v>4.8499999999999996</v>
      </c>
      <c r="E19" s="18">
        <f>IFERROR(IF(COUNT(A19)=1,(CO!C19*POD!O14+CO!D19*POD!P14+CO!E19*POD!Q14+CO!F19*POD!R14+CO!G19*POD!S14+CO!H19*POD!T14+CO!I19*POD!U14)/SUM(POD!O14:U14)," "),"-")</f>
        <v>4.7017783741209334</v>
      </c>
      <c r="F19" s="18">
        <f>IFERROR(IF(COUNT(A19)=1,(CO!C19*POD!V14+POD!W14*CO!D19+CO!E19*POD!X14+POD!Y14*CO!F19+CO!G19*POD!Z14+POD!AA14*CO!H19+POD!AB14*CO!I19)/SUM(POD!V14:AB14)," "),"-")</f>
        <v>4.7017783741209342</v>
      </c>
      <c r="G19" s="18" t="str">
        <f>IFERROR(IF(COUNT(A19)=1,(POD!AC14*CO!C19+CO!D19*POD!AD14+CO!E19*POD!AE14+POD!AF14*CO!F19+CO!G19*POD!AG14+POD!AH14*CO!H19+CO!I19*POD!AI14)/SUM(POD!AC14:AI14)," "),"-")</f>
        <v>-</v>
      </c>
      <c r="H19" s="18">
        <f>IFERROR(IF(COUNT(A19)=1,(POD!AJ14*CO!C19+CO!D19*POD!AK14+POD!AL14*CO!E19+CO!F19*POD!AM14+CO!G19*POD!AN14+POD!AO14*CO!H19+CO!I19*POD!AP14)/SUM(POD!AJ14:AP14)," "),"-")</f>
        <v>4.763537384903878</v>
      </c>
      <c r="I19" s="18" t="str">
        <f>IFERROR(IF(COUNT(A19)=1,(POD!AQ14*CO!C19+CO!D19*POD!AR14+POD!AS14*CO!E19+CO!F19*POD!AT14+POD!AU14*CO!G19+CO!H19*POD!AV14+POD!AW14*CO!I19)/SUM(POD!AQ14:AW14)," "),"-")</f>
        <v>-</v>
      </c>
      <c r="J19" s="18">
        <f>IFERROR(IF(COUNT(A19)=1,(POD!AX14*CO!C19+POD!AY14+POD!AZ14*CO!E19+CO!F19*POD!BA14+POD!BB14*CO!G19+CO!H19*POD!BC14+POD!BD14*CO!I19)/SUM(POD!AX14:BD14)," "),"-")</f>
        <v>3.5666666666666664</v>
      </c>
      <c r="K19" s="18">
        <f>IFERROR(IF(COUNT(A19)=1,(POD!BE14*CO!C19+CO!D19*POD!BF14+POD!BG14*CO!E19+CO!F19*POD!BH14+POD!BI14*CO!G19+CO!H19*POD!BJ14+POD!BK14*CO!I19)/SUM(POD!BE14:BK14)," "),"-")</f>
        <v>4.8499999999999996</v>
      </c>
      <c r="L19" s="18">
        <f>IFERROR(IF(COUNT(A19)=1,(POD!BL14*CO!C19+CO!D19*POD!BM14+POD!BN14*CO!E19+CO!F19*POD!BO14+POD!BP14*CO!G19+CO!H19*POD!BQ14+POD!BR14*CO!I19)/SUM(POD!BL14:BR14)," "),"-")</f>
        <v>4.8499999999999996</v>
      </c>
      <c r="M19" s="18" t="str">
        <f>IFERROR(IF(COUNT(A19)=1,(POD!BS14*CO!C19+POD!BT14*CO!D19+POD!BU14*CO!E19+CO!F19*POD!BV14+POD!BW14*CO!G19+CO!H19*POD!BX14+POD!BY14*CO!I19)/SUM(POD!BS14:BY14)," "),"-")</f>
        <v>-</v>
      </c>
      <c r="N19" s="18">
        <f>IFERROR(IF(COUNT(A19)=1,(POD!BZ14*CO!C19+CO!D19*POD!CA14+POD!CB14*CO!E19+CO!F19*POD!CC14+POD!CD14*CO!G19+CO!H19*POD!CE14+POD!CF14*CO!I19)/SUM(POD!BZ14:CF14)," "),"-")</f>
        <v>4.8499999999999996</v>
      </c>
    </row>
    <row r="20" spans="1:14" x14ac:dyDescent="0.3">
      <c r="A20" s="14">
        <f>CO!A20</f>
        <v>14</v>
      </c>
      <c r="B20" s="21">
        <f>CO!B20</f>
        <v>421117104014</v>
      </c>
      <c r="C20" s="18">
        <f>IFERROR(IF(COUNT(A20)=1,(CO!C20*POD!A15+CO!D20*POD!B15+CO!E20*POD!C15+CO!F20*POD!D15+CO!G20*POD!E15+CO!H20*POD!F15+CO!I20*POD!G15)/SUM(POD!A15:G15)," "),"-")</f>
        <v>4.839259526849137</v>
      </c>
      <c r="D20" s="18">
        <f>IFERROR(IF(COUNT(A20)=1,(CO!C20*POD!H15+POD!I15*CO!D20+CO!E20*POD!J15+POD!K15*CO!F20+CO!G20*POD!L15+POD!M15*CO!H20+CO!I20*POD!N15)/SUM(POD!H15:N15)," "),"-")</f>
        <v>4.8499999999999996</v>
      </c>
      <c r="E20" s="18">
        <f>IFERROR(IF(COUNT(A20)=1,(CO!C20*POD!O15+CO!D20*POD!P15+CO!E20*POD!Q15+CO!F20*POD!R15+CO!G20*POD!S15+CO!H20*POD!T15+CO!I20*POD!U15)/SUM(POD!O15:U15)," "),"-")</f>
        <v>4.8438625867709346</v>
      </c>
      <c r="F20" s="18">
        <f>IFERROR(IF(COUNT(A20)=1,(CO!C20*POD!V15+POD!W15*CO!D20+CO!E20*POD!X15+POD!Y15*CO!F20+CO!G20*POD!Z15+POD!AA15*CO!H20+POD!AB15*CO!I20)/SUM(POD!V15:AB15)," "),"-")</f>
        <v>4.8438625867709346</v>
      </c>
      <c r="G20" s="18" t="str">
        <f>IFERROR(IF(COUNT(A20)=1,(POD!AC15*CO!C20+CO!D20*POD!AD15+CO!E20*POD!AE15+POD!AF15*CO!F20+CO!G20*POD!AG15+POD!AH15*CO!H20+CO!I20*POD!AI15)/SUM(POD!AC15:AI15)," "),"-")</f>
        <v>-</v>
      </c>
      <c r="H20" s="18">
        <f>IFERROR(IF(COUNT(A20)=1,(POD!AJ15*CO!C20+CO!D20*POD!AK15+POD!AL15*CO!E20+CO!F20*POD!AM15+CO!G20*POD!AN15+POD!AO15*CO!H20+CO!I20*POD!AP15)/SUM(POD!AJ15:AP15)," "),"-")</f>
        <v>4.8464198422830451</v>
      </c>
      <c r="I20" s="18" t="str">
        <f>IFERROR(IF(COUNT(A20)=1,(POD!AQ15*CO!C20+CO!D20*POD!AR15+POD!AS15*CO!E20+CO!F20*POD!AT15+POD!AU15*CO!G20+CO!H20*POD!AV15+POD!AW15*CO!I20)/SUM(POD!AQ15:AW15)," "),"-")</f>
        <v>-</v>
      </c>
      <c r="J20" s="18">
        <f>IFERROR(IF(COUNT(A20)=1,(POD!AX15*CO!C20+POD!AY15+POD!AZ15*CO!E20+CO!F20*POD!BA15+POD!BB15*CO!G20+CO!H20*POD!BC15+POD!BD15*CO!I20)/SUM(POD!AX15:BD15)," "),"-")</f>
        <v>3.5666666666666664</v>
      </c>
      <c r="K20" s="18">
        <f>IFERROR(IF(COUNT(A20)=1,(POD!BE15*CO!C20+CO!D20*POD!BF15+POD!BG15*CO!E20+CO!F20*POD!BH15+POD!BI15*CO!G20+CO!H20*POD!BJ15+POD!BK15*CO!I20)/SUM(POD!BE15:BK15)," "),"-")</f>
        <v>4.8499999999999996</v>
      </c>
      <c r="L20" s="18">
        <f>IFERROR(IF(COUNT(A20)=1,(POD!BL15*CO!C20+CO!D20*POD!BM15+POD!BN15*CO!E20+CO!F20*POD!BO15+POD!BP15*CO!G20+CO!H20*POD!BQ15+POD!BR15*CO!I20)/SUM(POD!BL15:BR15)," "),"-")</f>
        <v>4.8499999999999996</v>
      </c>
      <c r="M20" s="18" t="str">
        <f>IFERROR(IF(COUNT(A20)=1,(POD!BS15*CO!C20+POD!BT15*CO!D20+POD!BU15*CO!E20+CO!F20*POD!BV15+POD!BW15*CO!G20+CO!H20*POD!BX15+POD!BY15*CO!I20)/SUM(POD!BS15:BY15)," "),"-")</f>
        <v>-</v>
      </c>
      <c r="N20" s="18">
        <f>IFERROR(IF(COUNT(A20)=1,(POD!BZ15*CO!C20+CO!D20*POD!CA15+POD!CB15*CO!E20+CO!F20*POD!CC15+POD!CD15*CO!G20+CO!H20*POD!CE15+POD!CF15*CO!I20)/SUM(POD!BZ15:CF15)," "),"-")</f>
        <v>4.8499999999999996</v>
      </c>
    </row>
    <row r="21" spans="1:14" x14ac:dyDescent="0.3">
      <c r="A21" s="14">
        <f>CO!A21</f>
        <v>15</v>
      </c>
      <c r="B21" s="21">
        <f>CO!B21</f>
        <v>421117104015</v>
      </c>
      <c r="C21" s="18">
        <f>IFERROR(IF(COUNT(A21)=1,(CO!C21*POD!A16+CO!D21*POD!B16+CO!E21*POD!C16+CO!F21*POD!D16+CO!G21*POD!E16+CO!H21*POD!F16+CO!I21*POD!G16)/SUM(POD!A16:G16)," "),"-")</f>
        <v>4.8500000000000005</v>
      </c>
      <c r="D21" s="18">
        <f>IFERROR(IF(COUNT(A21)=1,(CO!C21*POD!H16+POD!I16*CO!D21+CO!E21*POD!J16+POD!K16*CO!F21+CO!G21*POD!L16+POD!M16*CO!H21+CO!I21*POD!N16)/SUM(POD!H16:N16)," "),"-")</f>
        <v>4.8499999999999996</v>
      </c>
      <c r="E21" s="18">
        <f>IFERROR(IF(COUNT(A21)=1,(CO!C21*POD!O16+CO!D21*POD!P16+CO!E21*POD!Q16+CO!F21*POD!R16+CO!G21*POD!S16+CO!H21*POD!T16+CO!I21*POD!U16)/SUM(POD!O16:U16)," "),"-")</f>
        <v>4.8499999999999996</v>
      </c>
      <c r="F21" s="18">
        <f>IFERROR(IF(COUNT(A21)=1,(CO!C21*POD!V16+POD!W16*CO!D21+CO!E21*POD!X16+POD!Y16*CO!F21+CO!G21*POD!Z16+POD!AA16*CO!H21+POD!AB16*CO!I21)/SUM(POD!V16:AB16)," "),"-")</f>
        <v>4.8500000000000005</v>
      </c>
      <c r="G21" s="18" t="str">
        <f>IFERROR(IF(COUNT(A21)=1,(POD!AC16*CO!C21+CO!D21*POD!AD16+CO!E21*POD!AE16+POD!AF16*CO!F21+CO!G21*POD!AG16+POD!AH16*CO!H21+CO!I21*POD!AI16)/SUM(POD!AC16:AI16)," "),"-")</f>
        <v>-</v>
      </c>
      <c r="H21" s="18">
        <f>IFERROR(IF(COUNT(A21)=1,(POD!AJ16*CO!C21+CO!D21*POD!AK16+POD!AL16*CO!E21+CO!F21*POD!AM16+CO!G21*POD!AN16+POD!AO16*CO!H21+CO!I21*POD!AP16)/SUM(POD!AJ16:AP16)," "),"-")</f>
        <v>4.8499999999999996</v>
      </c>
      <c r="I21" s="18" t="str">
        <f>IFERROR(IF(COUNT(A21)=1,(POD!AQ16*CO!C21+CO!D21*POD!AR16+POD!AS16*CO!E21+CO!F21*POD!AT16+POD!AU16*CO!G21+CO!H21*POD!AV16+POD!AW16*CO!I21)/SUM(POD!AQ16:AW16)," "),"-")</f>
        <v>-</v>
      </c>
      <c r="J21" s="18">
        <f>IFERROR(IF(COUNT(A21)=1,(POD!AX16*CO!C21+POD!AY16+POD!AZ16*CO!E21+CO!F21*POD!BA16+POD!BB16*CO!G21+CO!H21*POD!BC16+POD!BD16*CO!I21)/SUM(POD!AX16:BD16)," "),"-")</f>
        <v>3.5666666666666664</v>
      </c>
      <c r="K21" s="18">
        <f>IFERROR(IF(COUNT(A21)=1,(POD!BE16*CO!C21+CO!D21*POD!BF16+POD!BG16*CO!E21+CO!F21*POD!BH16+POD!BI16*CO!G21+CO!H21*POD!BJ16+POD!BK16*CO!I21)/SUM(POD!BE16:BK16)," "),"-")</f>
        <v>4.8499999999999996</v>
      </c>
      <c r="L21" s="18">
        <f>IFERROR(IF(COUNT(A21)=1,(POD!BL16*CO!C21+CO!D21*POD!BM16+POD!BN16*CO!E21+CO!F21*POD!BO16+POD!BP16*CO!G21+CO!H21*POD!BQ16+POD!BR16*CO!I21)/SUM(POD!BL16:BR16)," "),"-")</f>
        <v>4.8499999999999996</v>
      </c>
      <c r="M21" s="18" t="str">
        <f>IFERROR(IF(COUNT(A21)=1,(POD!BS16*CO!C21+POD!BT16*CO!D21+POD!BU16*CO!E21+CO!F21*POD!BV16+POD!BW16*CO!G21+CO!H21*POD!BX16+POD!BY16*CO!I21)/SUM(POD!BS16:BY16)," "),"-")</f>
        <v>-</v>
      </c>
      <c r="N21" s="18">
        <f>IFERROR(IF(COUNT(A21)=1,(POD!BZ16*CO!C21+CO!D21*POD!CA16+POD!CB16*CO!E21+CO!F21*POD!CC16+POD!CD16*CO!G21+CO!H21*POD!CE16+POD!CF16*CO!I21)/SUM(POD!BZ16:CF16)," "),"-")</f>
        <v>4.8499999999999996</v>
      </c>
    </row>
    <row r="22" spans="1:14" x14ac:dyDescent="0.3">
      <c r="A22" s="14">
        <f>CO!A22</f>
        <v>16</v>
      </c>
      <c r="B22" s="21">
        <f>CO!B22</f>
        <v>421117104016</v>
      </c>
      <c r="C22" s="18">
        <f>IFERROR(IF(COUNT(A22)=1,(CO!C22*POD!A17+CO!D22*POD!B17+CO!E22*POD!C17+CO!F22*POD!D17+CO!G22*POD!E17+CO!H22*POD!F17+CO!I22*POD!G17)/SUM(POD!A17:G17)," "),"-")</f>
        <v>2.6809304009608907</v>
      </c>
      <c r="D22" s="18">
        <f>IFERROR(IF(COUNT(A22)=1,(CO!C22*POD!H17+POD!I17*CO!D22+CO!E22*POD!J17+POD!K17*CO!F22+CO!G22*POD!L17+POD!M17*CO!H22+CO!I22*POD!N17)/SUM(POD!H17:N17)," "),"-")</f>
        <v>3.0432903902537047</v>
      </c>
      <c r="E22" s="18">
        <f>IFERROR(IF(COUNT(A22)=1,(CO!C22*POD!O17+CO!D22*POD!P17+CO!E22*POD!Q17+CO!F22*POD!R17+CO!G22*POD!S17+CO!H22*POD!T17+CO!I22*POD!U17)/SUM(POD!O17:U17)," "),"-")</f>
        <v>3.3554798384717057</v>
      </c>
      <c r="F22" s="18">
        <f>IFERROR(IF(COUNT(A22)=1,(CO!C22*POD!V17+POD!W17*CO!D22+CO!E22*POD!X17+POD!Y17*CO!F22+CO!G22*POD!Z17+POD!AA17*CO!H22+POD!AB17*CO!I22)/SUM(POD!V17:AB17)," "),"-")</f>
        <v>3.0717506622227737</v>
      </c>
      <c r="G22" s="18" t="str">
        <f>IFERROR(IF(COUNT(A22)=1,(POD!AC17*CO!C22+CO!D22*POD!AD17+CO!E22*POD!AE17+POD!AF17*CO!F22+CO!G22*POD!AG17+POD!AH17*CO!H22+CO!I22*POD!AI17)/SUM(POD!AC17:AI17)," "),"-")</f>
        <v>-</v>
      </c>
      <c r="H22" s="18">
        <f>IFERROR(IF(COUNT(A22)=1,(POD!AJ17*CO!C22+CO!D22*POD!AK17+POD!AL17*CO!E22+CO!F22*POD!AM17+CO!G22*POD!AN17+POD!AO17*CO!H22+CO!I22*POD!AP17)/SUM(POD!AJ17:AP17)," "),"-")</f>
        <v>2.8322468588848277</v>
      </c>
      <c r="I22" s="18" t="str">
        <f>IFERROR(IF(COUNT(A22)=1,(POD!AQ17*CO!C22+CO!D22*POD!AR17+POD!AS17*CO!E22+CO!F22*POD!AT17+POD!AU17*CO!G22+CO!H22*POD!AV17+POD!AW17*CO!I22)/SUM(POD!AQ17:AW17)," "),"-")</f>
        <v>-</v>
      </c>
      <c r="J22" s="18">
        <f>IFERROR(IF(COUNT(A22)=1,(POD!AX17*CO!C22+POD!AY17+POD!AZ17*CO!E22+CO!F22*POD!BA17+POD!BB17*CO!G22+CO!H22*POD!BC17+POD!BD17*CO!I22)/SUM(POD!AX17:BD17)," "),"-")</f>
        <v>2.8989898989898992</v>
      </c>
      <c r="K22" s="18">
        <f>IFERROR(IF(COUNT(A22)=1,(POD!BE17*CO!C22+CO!D22*POD!BF17+POD!BG17*CO!E22+CO!F22*POD!BH17+POD!BI17*CO!G22+CO!H22*POD!BJ17+POD!BK17*CO!I22)/SUM(POD!BE17:BK17)," "),"-")</f>
        <v>3.8484848484848486</v>
      </c>
      <c r="L22" s="18">
        <f>IFERROR(IF(COUNT(A22)=1,(POD!BL17*CO!C22+CO!D22*POD!BM17+POD!BN17*CO!E22+CO!F22*POD!BO17+POD!BP17*CO!G22+CO!H22*POD!BQ17+POD!BR17*CO!I22)/SUM(POD!BL17:BR17)," "),"-")</f>
        <v>2.8689171450126838</v>
      </c>
      <c r="M22" s="18" t="str">
        <f>IFERROR(IF(COUNT(A22)=1,(POD!BS17*CO!C22+POD!BT17*CO!D22+POD!BU17*CO!E22+CO!F22*POD!BV17+POD!BW17*CO!G22+CO!H22*POD!BX17+POD!BY17*CO!I22)/SUM(POD!BS17:BY17)," "),"-")</f>
        <v>-</v>
      </c>
      <c r="N22" s="18">
        <f>IFERROR(IF(COUNT(A22)=1,(POD!BZ17*CO!C22+CO!D22*POD!CA17+POD!CB17*CO!E22+CO!F22*POD!CC17+POD!CD17*CO!G22+CO!H22*POD!CE17+POD!CF17*CO!I22)/SUM(POD!BZ17:CF17)," "),"-")</f>
        <v>2.5499478604124688</v>
      </c>
    </row>
    <row r="23" spans="1:14" x14ac:dyDescent="0.3">
      <c r="A23" s="14">
        <f>CO!A23</f>
        <v>17</v>
      </c>
      <c r="B23" s="21">
        <f>CO!B23</f>
        <v>421117104017</v>
      </c>
      <c r="C23" s="18">
        <f>IFERROR(IF(COUNT(A23)=1,(CO!C23*POD!A18+CO!D23*POD!B18+CO!E23*POD!C18+CO!F23*POD!D18+CO!G23*POD!E18+CO!H23*POD!F18+CO!I23*POD!G18)/SUM(POD!A18:G18)," "),"-")</f>
        <v>4.4820580063943973</v>
      </c>
      <c r="D23" s="18">
        <f>IFERROR(IF(COUNT(A23)=1,(CO!C23*POD!H18+POD!I18*CO!D23+CO!E23*POD!J18+POD!K18*CO!F23+CO!G23*POD!L18+POD!M18*CO!H23+CO!I23*POD!N18)/SUM(POD!H18:N18)," "),"-")</f>
        <v>3.7216933834220947</v>
      </c>
      <c r="E23" s="18">
        <f>IFERROR(IF(COUNT(A23)=1,(CO!C23*POD!O18+CO!D23*POD!P18+CO!E23*POD!Q18+CO!F23*POD!R18+CO!G23*POD!S18+CO!H23*POD!T18+CO!I23*POD!U18)/SUM(POD!O18:U18)," "),"-")</f>
        <v>4.2429109018320776</v>
      </c>
      <c r="F23" s="18">
        <f>IFERROR(IF(COUNT(A23)=1,(CO!C23*POD!V18+POD!W18*CO!D23+CO!E23*POD!X18+POD!Y18*CO!F23+CO!G23*POD!Z18+POD!AA18*CO!H23+POD!AB18*CO!I23)/SUM(POD!V18:AB18)," "),"-")</f>
        <v>4.45941836499681</v>
      </c>
      <c r="G23" s="18" t="str">
        <f>IFERROR(IF(COUNT(A23)=1,(POD!AC18*CO!C23+CO!D23*POD!AD18+CO!E23*POD!AE18+POD!AF18*CO!F23+CO!G23*POD!AG18+POD!AH18*CO!H23+CO!I23*POD!AI18)/SUM(POD!AC18:AI18)," "),"-")</f>
        <v>-</v>
      </c>
      <c r="H23" s="18">
        <f>IFERROR(IF(COUNT(A23)=1,(POD!AJ18*CO!C23+CO!D23*POD!AK18+POD!AL18*CO!E23+CO!F23*POD!AM18+CO!G23*POD!AN18+POD!AO18*CO!H23+CO!I23*POD!AP18)/SUM(POD!AJ18:AP18)," "),"-")</f>
        <v>3.8126443913785657</v>
      </c>
      <c r="I23" s="18" t="str">
        <f>IFERROR(IF(COUNT(A23)=1,(POD!AQ18*CO!C23+CO!D23*POD!AR18+POD!AS18*CO!E23+CO!F23*POD!AT18+POD!AU18*CO!G23+CO!H23*POD!AV18+POD!AW18*CO!I23)/SUM(POD!AQ18:AW18)," "),"-")</f>
        <v>-</v>
      </c>
      <c r="J23" s="18">
        <f>IFERROR(IF(COUNT(A23)=1,(POD!AX18*CO!C23+POD!AY18+POD!AZ18*CO!E23+CO!F23*POD!BA18+POD!BB18*CO!G23+CO!H23*POD!BC18+POD!BD18*CO!I23)/SUM(POD!AX18:BD18)," "),"-")</f>
        <v>3.0202020202020203</v>
      </c>
      <c r="K23" s="18">
        <f>IFERROR(IF(COUNT(A23)=1,(POD!BE18*CO!C23+CO!D23*POD!BF18+POD!BG18*CO!E23+CO!F23*POD!BH18+POD!BI18*CO!G23+CO!H23*POD!BJ18+POD!BK18*CO!I23)/SUM(POD!BE18:BK18)," "),"-")</f>
        <v>4.0303030303030303</v>
      </c>
      <c r="L23" s="18">
        <f>IFERROR(IF(COUNT(A23)=1,(POD!BL18*CO!C23+CO!D23*POD!BM18+POD!BN18*CO!E23+CO!F23*POD!BO18+POD!BP18*CO!G23+CO!H23*POD!BQ18+POD!BR18*CO!I23)/SUM(POD!BL18:BR18)," "),"-")</f>
        <v>4.4851074981238703</v>
      </c>
      <c r="M23" s="18" t="str">
        <f>IFERROR(IF(COUNT(A23)=1,(POD!BS18*CO!C23+POD!BT18*CO!D23+POD!BU18*CO!E23+CO!F23*POD!BV18+POD!BW18*CO!G23+CO!H23*POD!BX18+POD!BY18*CO!I23)/SUM(POD!BS18:BY18)," "),"-")</f>
        <v>-</v>
      </c>
      <c r="N23" s="18">
        <f>IFERROR(IF(COUNT(A23)=1,(POD!BZ18*CO!C23+CO!D23*POD!CA18+POD!CB18*CO!E23+CO!F23*POD!CC18+POD!CD18*CO!G23+CO!H23*POD!CE18+POD!CF18*CO!I23)/SUM(POD!BZ18:CF18)," "),"-")</f>
        <v>3.3721330421186466</v>
      </c>
    </row>
    <row r="24" spans="1:14" x14ac:dyDescent="0.3">
      <c r="A24" s="14">
        <f>CO!A24</f>
        <v>18</v>
      </c>
      <c r="B24" s="21">
        <f>CO!B24</f>
        <v>421117104018</v>
      </c>
      <c r="C24" s="18">
        <f>IFERROR(IF(COUNT(A24)=1,(CO!C24*POD!A19+CO!D24*POD!B19+CO!E24*POD!C19+CO!F24*POD!D19+CO!G24*POD!E19+CO!H24*POD!F19+CO!I24*POD!G19)/SUM(POD!A19:G19)," "),"-")</f>
        <v>4.8028433105541142</v>
      </c>
      <c r="D24" s="18">
        <f>IFERROR(IF(COUNT(A24)=1,(CO!C24*POD!H19+POD!I19*CO!D24+CO!E24*POD!J19+POD!K19*CO!F24+CO!G24*POD!L19+POD!M19*CO!H24+CO!I24*POD!N19)/SUM(POD!H19:N19)," "),"-")</f>
        <v>4.8499999999999996</v>
      </c>
      <c r="E24" s="18">
        <f>IFERROR(IF(COUNT(A24)=1,(CO!C24*POD!O19+CO!D24*POD!P19+CO!E24*POD!Q19+CO!F24*POD!R19+CO!G24*POD!S19+CO!H24*POD!T19+CO!I24*POD!U19)/SUM(POD!O19:U19)," "),"-")</f>
        <v>4.8094169566802734</v>
      </c>
      <c r="F24" s="18">
        <f>IFERROR(IF(COUNT(A24)=1,(CO!C24*POD!V19+POD!W19*CO!D24+CO!E24*POD!X19+POD!Y19*CO!F24+CO!G24*POD!Z19+POD!AA19*CO!H24+POD!AB19*CO!I24)/SUM(POD!V19:AB19)," "),"-")</f>
        <v>4.8139624112257282</v>
      </c>
      <c r="G24" s="18" t="str">
        <f>IFERROR(IF(COUNT(A24)=1,(POD!AC19*CO!C24+CO!D24*POD!AD19+CO!E24*POD!AE19+POD!AF19*CO!F24+CO!G24*POD!AG19+POD!AH19*CO!H24+CO!I24*POD!AI19)/SUM(POD!AC19:AI19)," "),"-")</f>
        <v>-</v>
      </c>
      <c r="H24" s="18">
        <f>IFERROR(IF(COUNT(A24)=1,(POD!AJ19*CO!C24+CO!D24*POD!AK19+POD!AL19*CO!E24+CO!F24*POD!AM19+CO!G24*POD!AN19+POD!AO19*CO!H24+CO!I24*POD!AP19)/SUM(POD!AJ19:AP19)," "),"-")</f>
        <v>4.8342811035180375</v>
      </c>
      <c r="I24" s="18" t="str">
        <f>IFERROR(IF(COUNT(A24)=1,(POD!AQ19*CO!C24+CO!D24*POD!AR19+POD!AS19*CO!E24+CO!F24*POD!AT19+POD!AU19*CO!G24+CO!H24*POD!AV19+POD!AW19*CO!I24)/SUM(POD!AQ19:AW19)," "),"-")</f>
        <v>-</v>
      </c>
      <c r="J24" s="18">
        <f>IFERROR(IF(COUNT(A24)=1,(POD!AX19*CO!C24+POD!AY19+POD!AZ19*CO!E24+CO!F24*POD!BA19+POD!BB19*CO!G24+CO!H24*POD!BC19+POD!BD19*CO!I24)/SUM(POD!AX19:BD19)," "),"-")</f>
        <v>3.5454545454545454</v>
      </c>
      <c r="K24" s="18">
        <f>IFERROR(IF(COUNT(A24)=1,(POD!BE19*CO!C24+CO!D24*POD!BF19+POD!BG19*CO!E24+CO!F24*POD!BH19+POD!BI19*CO!G24+CO!H24*POD!BJ19+POD!BK19*CO!I24)/SUM(POD!BE19:BK19)," "),"-")</f>
        <v>4.8181818181818183</v>
      </c>
      <c r="L24" s="18">
        <f>IFERROR(IF(COUNT(A24)=1,(POD!BL19*CO!C24+CO!D24*POD!BM19+POD!BN19*CO!E24+CO!F24*POD!BO19+POD!BP19*CO!G24+CO!H24*POD!BQ19+POD!BR19*CO!I24)/SUM(POD!BL19:BR19)," "),"-")</f>
        <v>4.8499999999999996</v>
      </c>
      <c r="M24" s="18" t="str">
        <f>IFERROR(IF(COUNT(A24)=1,(POD!BS19*CO!C24+POD!BT19*CO!D24+POD!BU19*CO!E24+CO!F24*POD!BV19+POD!BW19*CO!G24+CO!H24*POD!BX19+POD!BY19*CO!I24)/SUM(POD!BS19:BY19)," "),"-")</f>
        <v>-</v>
      </c>
      <c r="N24" s="18">
        <f>IFERROR(IF(COUNT(A24)=1,(POD!BZ19*CO!C24+CO!D24*POD!CA19+POD!CB19*CO!E24+CO!F24*POD!CC19+POD!CD19*CO!G24+CO!H24*POD!CE19+POD!CF19*CO!I24)/SUM(POD!BZ19:CF19)," "),"-")</f>
        <v>4.8499999999999996</v>
      </c>
    </row>
    <row r="25" spans="1:14" x14ac:dyDescent="0.3">
      <c r="A25" s="14">
        <f>CO!A25</f>
        <v>19</v>
      </c>
      <c r="B25" s="21">
        <f>CO!B25</f>
        <v>421117104019</v>
      </c>
      <c r="C25" s="18">
        <f>IFERROR(IF(COUNT(A25)=1,(CO!C25*POD!A20+CO!D25*POD!B20+CO!E25*POD!C20+CO!F25*POD!D20+CO!G25*POD!E20+CO!H25*POD!F20+CO!I25*POD!G20)/SUM(POD!A20:G20)," "),"-")</f>
        <v>4.8500000000000005</v>
      </c>
      <c r="D25" s="18">
        <f>IFERROR(IF(COUNT(A25)=1,(CO!C25*POD!H20+POD!I20*CO!D25+CO!E25*POD!J20+POD!K20*CO!F25+CO!G25*POD!L20+POD!M20*CO!H25+CO!I25*POD!N20)/SUM(POD!H20:N20)," "),"-")</f>
        <v>4.8499999999999996</v>
      </c>
      <c r="E25" s="18">
        <f>IFERROR(IF(COUNT(A25)=1,(CO!C25*POD!O20+CO!D25*POD!P20+CO!E25*POD!Q20+CO!F25*POD!R20+CO!G25*POD!S20+CO!H25*POD!T20+CO!I25*POD!U20)/SUM(POD!O20:U20)," "),"-")</f>
        <v>4.8499999999999996</v>
      </c>
      <c r="F25" s="18">
        <f>IFERROR(IF(COUNT(A25)=1,(CO!C25*POD!V20+POD!W20*CO!D25+CO!E25*POD!X20+POD!Y20*CO!F25+CO!G25*POD!Z20+POD!AA20*CO!H25+POD!AB20*CO!I25)/SUM(POD!V20:AB20)," "),"-")</f>
        <v>4.8500000000000005</v>
      </c>
      <c r="G25" s="18" t="str">
        <f>IFERROR(IF(COUNT(A25)=1,(POD!AC20*CO!C25+CO!D25*POD!AD20+CO!E25*POD!AE20+POD!AF20*CO!F25+CO!G25*POD!AG20+POD!AH20*CO!H25+CO!I25*POD!AI20)/SUM(POD!AC20:AI20)," "),"-")</f>
        <v>-</v>
      </c>
      <c r="H25" s="18">
        <f>IFERROR(IF(COUNT(A25)=1,(POD!AJ20*CO!C25+CO!D25*POD!AK20+POD!AL20*CO!E25+CO!F25*POD!AM20+CO!G25*POD!AN20+POD!AO20*CO!H25+CO!I25*POD!AP20)/SUM(POD!AJ20:AP20)," "),"-")</f>
        <v>4.8499999999999996</v>
      </c>
      <c r="I25" s="18" t="str">
        <f>IFERROR(IF(COUNT(A25)=1,(POD!AQ20*CO!C25+CO!D25*POD!AR20+POD!AS20*CO!E25+CO!F25*POD!AT20+POD!AU20*CO!G25+CO!H25*POD!AV20+POD!AW20*CO!I25)/SUM(POD!AQ20:AW20)," "),"-")</f>
        <v>-</v>
      </c>
      <c r="J25" s="18">
        <f>IFERROR(IF(COUNT(A25)=1,(POD!AX20*CO!C25+POD!AY20+POD!AZ20*CO!E25+CO!F25*POD!BA20+POD!BB20*CO!G25+CO!H25*POD!BC20+POD!BD20*CO!I25)/SUM(POD!AX20:BD20)," "),"-")</f>
        <v>3.5666666666666664</v>
      </c>
      <c r="K25" s="18">
        <f>IFERROR(IF(COUNT(A25)=1,(POD!BE20*CO!C25+CO!D25*POD!BF20+POD!BG20*CO!E25+CO!F25*POD!BH20+POD!BI20*CO!G25+CO!H25*POD!BJ20+POD!BK20*CO!I25)/SUM(POD!BE20:BK20)," "),"-")</f>
        <v>4.8499999999999996</v>
      </c>
      <c r="L25" s="18">
        <f>IFERROR(IF(COUNT(A25)=1,(POD!BL20*CO!C25+CO!D25*POD!BM20+POD!BN20*CO!E25+CO!F25*POD!BO20+POD!BP20*CO!G25+CO!H25*POD!BQ20+POD!BR20*CO!I25)/SUM(POD!BL20:BR20)," "),"-")</f>
        <v>4.8499999999999996</v>
      </c>
      <c r="M25" s="18" t="str">
        <f>IFERROR(IF(COUNT(A25)=1,(POD!BS20*CO!C25+POD!BT20*CO!D25+POD!BU20*CO!E25+CO!F25*POD!BV20+POD!BW20*CO!G25+CO!H25*POD!BX20+POD!BY20*CO!I25)/SUM(POD!BS20:BY20)," "),"-")</f>
        <v>-</v>
      </c>
      <c r="N25" s="18">
        <f>IFERROR(IF(COUNT(A25)=1,(POD!BZ20*CO!C25+CO!D25*POD!CA20+POD!CB20*CO!E25+CO!F25*POD!CC20+POD!CD20*CO!G25+CO!H25*POD!CE20+POD!CF20*CO!I25)/SUM(POD!BZ20:CF20)," "),"-")</f>
        <v>4.8499999999999996</v>
      </c>
    </row>
    <row r="26" spans="1:14" x14ac:dyDescent="0.3">
      <c r="A26" s="14">
        <f>CO!A26</f>
        <v>20</v>
      </c>
      <c r="B26" s="21">
        <f>CO!B26</f>
        <v>421117104020</v>
      </c>
      <c r="C26" s="18">
        <f>IFERROR(IF(COUNT(A26)=1,(CO!C26*POD!A21+CO!D26*POD!B21+CO!E26*POD!C21+CO!F26*POD!D21+CO!G26*POD!E21+CO!H26*POD!F21+CO!I26*POD!G21)/SUM(POD!A21:G21)," "),"-")</f>
        <v>4.8500000000000005</v>
      </c>
      <c r="D26" s="18">
        <f>IFERROR(IF(COUNT(A26)=1,(CO!C26*POD!H21+POD!I21*CO!D26+CO!E26*POD!J21+POD!K21*CO!F26+CO!G26*POD!L21+POD!M21*CO!H26+CO!I26*POD!N21)/SUM(POD!H21:N21)," "),"-")</f>
        <v>4.8499999999999996</v>
      </c>
      <c r="E26" s="18">
        <f>IFERROR(IF(COUNT(A26)=1,(CO!C26*POD!O21+CO!D26*POD!P21+CO!E26*POD!Q21+CO!F26*POD!R21+CO!G26*POD!S21+CO!H26*POD!T21+CO!I26*POD!U21)/SUM(POD!O21:U21)," "),"-")</f>
        <v>4.8499999999999996</v>
      </c>
      <c r="F26" s="18">
        <f>IFERROR(IF(COUNT(A26)=1,(CO!C26*POD!V21+POD!W21*CO!D26+CO!E26*POD!X21+POD!Y21*CO!F26+CO!G26*POD!Z21+POD!AA21*CO!H26+POD!AB21*CO!I26)/SUM(POD!V21:AB21)," "),"-")</f>
        <v>4.8500000000000005</v>
      </c>
      <c r="G26" s="18" t="str">
        <f>IFERROR(IF(COUNT(A26)=1,(POD!AC21*CO!C26+CO!D26*POD!AD21+CO!E26*POD!AE21+POD!AF21*CO!F26+CO!G26*POD!AG21+POD!AH21*CO!H26+CO!I26*POD!AI21)/SUM(POD!AC21:AI21)," "),"-")</f>
        <v>-</v>
      </c>
      <c r="H26" s="18">
        <f>IFERROR(IF(COUNT(A26)=1,(POD!AJ21*CO!C26+CO!D26*POD!AK21+POD!AL21*CO!E26+CO!F26*POD!AM21+CO!G26*POD!AN21+POD!AO21*CO!H26+CO!I26*POD!AP21)/SUM(POD!AJ21:AP21)," "),"-")</f>
        <v>4.8499999999999996</v>
      </c>
      <c r="I26" s="18" t="str">
        <f>IFERROR(IF(COUNT(A26)=1,(POD!AQ21*CO!C26+CO!D26*POD!AR21+POD!AS21*CO!E26+CO!F26*POD!AT21+POD!AU21*CO!G26+CO!H26*POD!AV21+POD!AW21*CO!I26)/SUM(POD!AQ21:AW21)," "),"-")</f>
        <v>-</v>
      </c>
      <c r="J26" s="18">
        <f>IFERROR(IF(COUNT(A26)=1,(POD!AX21*CO!C26+POD!AY21+POD!AZ21*CO!E26+CO!F26*POD!BA21+POD!BB21*CO!G26+CO!H26*POD!BC21+POD!BD21*CO!I26)/SUM(POD!AX21:BD21)," "),"-")</f>
        <v>3.5666666666666664</v>
      </c>
      <c r="K26" s="18">
        <f>IFERROR(IF(COUNT(A26)=1,(POD!BE21*CO!C26+CO!D26*POD!BF21+POD!BG21*CO!E26+CO!F26*POD!BH21+POD!BI21*CO!G26+CO!H26*POD!BJ21+POD!BK21*CO!I26)/SUM(POD!BE21:BK21)," "),"-")</f>
        <v>4.8499999999999996</v>
      </c>
      <c r="L26" s="18">
        <f>IFERROR(IF(COUNT(A26)=1,(POD!BL21*CO!C26+CO!D26*POD!BM21+POD!BN21*CO!E26+CO!F26*POD!BO21+POD!BP21*CO!G26+CO!H26*POD!BQ21+POD!BR21*CO!I26)/SUM(POD!BL21:BR21)," "),"-")</f>
        <v>4.8499999999999996</v>
      </c>
      <c r="M26" s="18" t="str">
        <f>IFERROR(IF(COUNT(A26)=1,(POD!BS21*CO!C26+POD!BT21*CO!D26+POD!BU21*CO!E26+CO!F26*POD!BV21+POD!BW21*CO!G26+CO!H26*POD!BX21+POD!BY21*CO!I26)/SUM(POD!BS21:BY21)," "),"-")</f>
        <v>-</v>
      </c>
      <c r="N26" s="18">
        <f>IFERROR(IF(COUNT(A26)=1,(POD!BZ21*CO!C26+CO!D26*POD!CA21+POD!CB21*CO!E26+CO!F26*POD!CC21+POD!CD21*CO!G26+CO!H26*POD!CE21+POD!CF21*CO!I26)/SUM(POD!BZ21:CF21)," "),"-")</f>
        <v>4.8499999999999996</v>
      </c>
    </row>
    <row r="27" spans="1:14" x14ac:dyDescent="0.3">
      <c r="A27" s="14">
        <f>CO!A27</f>
        <v>21</v>
      </c>
      <c r="B27" s="21">
        <f>CO!B27</f>
        <v>421117104021</v>
      </c>
      <c r="C27" s="18">
        <f>IFERROR(IF(COUNT(A27)=1,(CO!C27*POD!A22+CO!D27*POD!B22+CO!E27*POD!C22+CO!F27*POD!D22+CO!G27*POD!E22+CO!H27*POD!F22+CO!I27*POD!G22)/SUM(POD!A22:G22)," "),"-")</f>
        <v>4.8500000000000005</v>
      </c>
      <c r="D27" s="18">
        <f>IFERROR(IF(COUNT(A27)=1,(CO!C27*POD!H22+POD!I22*CO!D27+CO!E27*POD!J22+POD!K22*CO!F27+CO!G27*POD!L22+POD!M22*CO!H27+CO!I27*POD!N22)/SUM(POD!H22:N22)," "),"-")</f>
        <v>4.8499999999999996</v>
      </c>
      <c r="E27" s="18">
        <f>IFERROR(IF(COUNT(A27)=1,(CO!C27*POD!O22+CO!D27*POD!P22+CO!E27*POD!Q22+CO!F27*POD!R22+CO!G27*POD!S22+CO!H27*POD!T22+CO!I27*POD!U22)/SUM(POD!O22:U22)," "),"-")</f>
        <v>4.8499999999999996</v>
      </c>
      <c r="F27" s="18">
        <f>IFERROR(IF(COUNT(A27)=1,(CO!C27*POD!V22+POD!W22*CO!D27+CO!E27*POD!X22+POD!Y22*CO!F27+CO!G27*POD!Z22+POD!AA22*CO!H27+POD!AB22*CO!I27)/SUM(POD!V22:AB22)," "),"-")</f>
        <v>4.8500000000000005</v>
      </c>
      <c r="G27" s="18" t="str">
        <f>IFERROR(IF(COUNT(A27)=1,(POD!AC22*CO!C27+CO!D27*POD!AD22+CO!E27*POD!AE22+POD!AF22*CO!F27+CO!G27*POD!AG22+POD!AH22*CO!H27+CO!I27*POD!AI22)/SUM(POD!AC22:AI22)," "),"-")</f>
        <v>-</v>
      </c>
      <c r="H27" s="18">
        <f>IFERROR(IF(COUNT(A27)=1,(POD!AJ22*CO!C27+CO!D27*POD!AK22+POD!AL22*CO!E27+CO!F27*POD!AM22+CO!G27*POD!AN22+POD!AO22*CO!H27+CO!I27*POD!AP22)/SUM(POD!AJ22:AP22)," "),"-")</f>
        <v>4.8499999999999996</v>
      </c>
      <c r="I27" s="18" t="str">
        <f>IFERROR(IF(COUNT(A27)=1,(POD!AQ22*CO!C27+CO!D27*POD!AR22+POD!AS22*CO!E27+CO!F27*POD!AT22+POD!AU22*CO!G27+CO!H27*POD!AV22+POD!AW22*CO!I27)/SUM(POD!AQ22:AW22)," "),"-")</f>
        <v>-</v>
      </c>
      <c r="J27" s="18">
        <f>IFERROR(IF(COUNT(A27)=1,(POD!AX22*CO!C27+POD!AY22+POD!AZ22*CO!E27+CO!F27*POD!BA22+POD!BB22*CO!G27+CO!H27*POD!BC22+POD!BD22*CO!I27)/SUM(POD!AX22:BD22)," "),"-")</f>
        <v>3.5666666666666664</v>
      </c>
      <c r="K27" s="18">
        <f>IFERROR(IF(COUNT(A27)=1,(POD!BE22*CO!C27+CO!D27*POD!BF22+POD!BG22*CO!E27+CO!F27*POD!BH22+POD!BI22*CO!G27+CO!H27*POD!BJ22+POD!BK22*CO!I27)/SUM(POD!BE22:BK22)," "),"-")</f>
        <v>4.8499999999999996</v>
      </c>
      <c r="L27" s="18">
        <f>IFERROR(IF(COUNT(A27)=1,(POD!BL22*CO!C27+CO!D27*POD!BM22+POD!BN22*CO!E27+CO!F27*POD!BO22+POD!BP22*CO!G27+CO!H27*POD!BQ22+POD!BR22*CO!I27)/SUM(POD!BL22:BR22)," "),"-")</f>
        <v>4.8499999999999996</v>
      </c>
      <c r="M27" s="18" t="str">
        <f>IFERROR(IF(COUNT(A27)=1,(POD!BS22*CO!C27+POD!BT22*CO!D27+POD!BU22*CO!E27+CO!F27*POD!BV22+POD!BW22*CO!G27+CO!H27*POD!BX22+POD!BY22*CO!I27)/SUM(POD!BS22:BY22)," "),"-")</f>
        <v>-</v>
      </c>
      <c r="N27" s="18">
        <f>IFERROR(IF(COUNT(A27)=1,(POD!BZ22*CO!C27+CO!D27*POD!CA22+POD!CB22*CO!E27+CO!F27*POD!CC22+POD!CD22*CO!G27+CO!H27*POD!CE22+POD!CF22*CO!I27)/SUM(POD!BZ22:CF22)," "),"-")</f>
        <v>4.8499999999999996</v>
      </c>
    </row>
    <row r="28" spans="1:14" x14ac:dyDescent="0.3">
      <c r="A28" s="14">
        <f>CO!A28</f>
        <v>22</v>
      </c>
      <c r="B28" s="21">
        <f>CO!B28</f>
        <v>421117104022</v>
      </c>
      <c r="C28" s="18">
        <f>IFERROR(IF(COUNT(A28)=1,(CO!C28*POD!A23+CO!D28*POD!B23+CO!E28*POD!C23+CO!F28*POD!D23+CO!G28*POD!E23+CO!H28*POD!F23+CO!I28*POD!G23)/SUM(POD!A23:G23)," "),"-")</f>
        <v>4.1421966968626691</v>
      </c>
      <c r="D28" s="18">
        <f>IFERROR(IF(COUNT(A28)=1,(CO!C28*POD!H23+POD!I23*CO!D28+CO!E28*POD!J23+POD!K23*CO!F28+CO!G28*POD!L23+POD!M23*CO!H28+CO!I28*POD!N23)/SUM(POD!H23:N23)," "),"-")</f>
        <v>3.200752110575865</v>
      </c>
      <c r="E28" s="18">
        <f>IFERROR(IF(COUNT(A28)=1,(CO!C28*POD!O23+CO!D28*POD!P23+CO!E28*POD!Q23+CO!F28*POD!R23+CO!G28*POD!S23+CO!H28*POD!T23+CO!I28*POD!U23)/SUM(POD!O23:U23)," "),"-")</f>
        <v>4.4730225561603243</v>
      </c>
      <c r="F28" s="18">
        <f>IFERROR(IF(COUNT(A28)=1,(CO!C28*POD!V23+POD!W23*CO!D28+CO!E28*POD!X23+POD!Y23*CO!F28+CO!G28*POD!Z23+POD!AA23*CO!H28+POD!AB23*CO!I28)/SUM(POD!V23:AB23)," "),"-")</f>
        <v>4.399393212409584</v>
      </c>
      <c r="G28" s="18" t="str">
        <f>IFERROR(IF(COUNT(A28)=1,(POD!AC23*CO!C28+CO!D28*POD!AD23+CO!E28*POD!AE23+POD!AF23*CO!F28+CO!G28*POD!AG23+POD!AH23*CO!H28+CO!I28*POD!AI23)/SUM(POD!AC23:AI23)," "),"-")</f>
        <v>-</v>
      </c>
      <c r="H28" s="18">
        <f>IFERROR(IF(COUNT(A28)=1,(POD!AJ23*CO!C28+CO!D28*POD!AK23+POD!AL23*CO!E28+CO!F28*POD!AM23+CO!G28*POD!AN23+POD!AO23*CO!H28+CO!I28*POD!AP23)/SUM(POD!AJ23:AP23)," "),"-")</f>
        <v>3.3381989104860232</v>
      </c>
      <c r="I28" s="18" t="str">
        <f>IFERROR(IF(COUNT(A28)=1,(POD!AQ23*CO!C28+CO!D28*POD!AR23+POD!AS23*CO!E28+CO!F28*POD!AT23+POD!AU23*CO!G28+CO!H28*POD!AV23+POD!AW23*CO!I28)/SUM(POD!AQ23:AW23)," "),"-")</f>
        <v>-</v>
      </c>
      <c r="J28" s="18">
        <f>IFERROR(IF(COUNT(A28)=1,(POD!AX23*CO!C28+POD!AY23+POD!AZ23*CO!E28+CO!F28*POD!BA23+POD!BB23*CO!G28+CO!H28*POD!BC23+POD!BD23*CO!I28)/SUM(POD!AX23:BD23)," "),"-")</f>
        <v>3.5666666666666664</v>
      </c>
      <c r="K28" s="18">
        <f>IFERROR(IF(COUNT(A28)=1,(POD!BE23*CO!C28+CO!D28*POD!BF23+POD!BG23*CO!E28+CO!F28*POD!BH23+POD!BI23*CO!G28+CO!H28*POD!BJ23+POD!BK23*CO!I28)/SUM(POD!BE23:BK23)," "),"-")</f>
        <v>4.8499999999999996</v>
      </c>
      <c r="L28" s="18">
        <f>IFERROR(IF(COUNT(A28)=1,(POD!BL23*CO!C28+CO!D28*POD!BM23+POD!BN23*CO!E28+CO!F28*POD!BO23+POD!BP23*CO!G28+CO!H28*POD!BQ23+POD!BR23*CO!I28)/SUM(POD!BL23:BR23)," "),"-")</f>
        <v>3.7985841622890302</v>
      </c>
      <c r="M28" s="18" t="str">
        <f>IFERROR(IF(COUNT(A28)=1,(POD!BS23*CO!C28+POD!BT23*CO!D28+POD!BU23*CO!E28+CO!F28*POD!BV23+POD!BW23*CO!G28+CO!H28*POD!BX23+POD!BY23*CO!I28)/SUM(POD!BS23:BY23)," "),"-")</f>
        <v>-</v>
      </c>
      <c r="N28" s="18">
        <f>IFERROR(IF(COUNT(A28)=1,(POD!BZ23*CO!C28+CO!D28*POD!CA23+POD!CB23*CO!E28+CO!F28*POD!CC23+POD!CD23*CO!G28+CO!H28*POD!CE23+POD!CF23*CO!I28)/SUM(POD!BZ23:CF23)," "),"-")</f>
        <v>2.7060118565979554</v>
      </c>
    </row>
    <row r="29" spans="1:14" x14ac:dyDescent="0.3">
      <c r="A29" s="14">
        <f>CO!A29</f>
        <v>23</v>
      </c>
      <c r="B29" s="21">
        <f>CO!B29</f>
        <v>421117104023</v>
      </c>
      <c r="C29" s="18">
        <f>IFERROR(IF(COUNT(A29)=1,(CO!C29*POD!A24+CO!D29*POD!B24+CO!E29*POD!C24+CO!F29*POD!D24+CO!G29*POD!E24+CO!H29*POD!F24+CO!I29*POD!G24)/SUM(POD!A24:G24)," "),"-")</f>
        <v>1.3197110529957055</v>
      </c>
      <c r="D29" s="18">
        <f>IFERROR(IF(COUNT(A29)=1,(CO!C29*POD!H24+POD!I24*CO!D29+CO!E29*POD!J24+POD!K24*CO!F29+CO!G29*POD!L24+POD!M24*CO!H29+CO!I29*POD!N24)/SUM(POD!H24:N24)," "),"-")</f>
        <v>1.6881182512780015</v>
      </c>
      <c r="E29" s="18">
        <f>IFERROR(IF(COUNT(A29)=1,(CO!C29*POD!O24+CO!D29*POD!P24+CO!E29*POD!Q24+CO!F29*POD!R24+CO!G29*POD!S24+CO!H29*POD!T24+CO!I29*POD!U24)/SUM(POD!O24:U24)," "),"-")</f>
        <v>1.9741488225825659</v>
      </c>
      <c r="F29" s="18">
        <f>IFERROR(IF(COUNT(A29)=1,(CO!C29*POD!V24+POD!W24*CO!D29+CO!E29*POD!X24+POD!Y24*CO!F29+CO!G29*POD!Z24+POD!AA24*CO!H29+POD!AB24*CO!I29)/SUM(POD!V24:AB24)," "),"-")</f>
        <v>1.605172968080818</v>
      </c>
      <c r="G29" s="18" t="str">
        <f>IFERROR(IF(COUNT(A29)=1,(POD!AC24*CO!C29+CO!D29*POD!AD24+CO!E29*POD!AE24+POD!AF24*CO!F29+CO!G29*POD!AG24+POD!AH24*CO!H29+CO!I29*POD!AI24)/SUM(POD!AC24:AI24)," "),"-")</f>
        <v>-</v>
      </c>
      <c r="H29" s="18">
        <f>IFERROR(IF(COUNT(A29)=1,(POD!AJ24*CO!C29+CO!D29*POD!AK24+POD!AL24*CO!E29+CO!F29*POD!AM24+CO!G29*POD!AN24+POD!AO24*CO!H29+CO!I29*POD!AP24)/SUM(POD!AJ24:AP24)," "),"-")</f>
        <v>1.616617055222185</v>
      </c>
      <c r="I29" s="18" t="str">
        <f>IFERROR(IF(COUNT(A29)=1,(POD!AQ24*CO!C29+CO!D29*POD!AR24+POD!AS24*CO!E29+CO!F29*POD!AT24+POD!AU24*CO!G29+CO!H29*POD!AV24+POD!AW24*CO!I29)/SUM(POD!AQ24:AW24)," "),"-")</f>
        <v>-</v>
      </c>
      <c r="J29" s="18">
        <f>IFERROR(IF(COUNT(A29)=1,(POD!AX24*CO!C29+POD!AY24+POD!AZ24*CO!E29+CO!F29*POD!BA24+POD!BB24*CO!G29+CO!H29*POD!BC24+POD!BD24*CO!I29)/SUM(POD!AX24:BD24)," "),"-")</f>
        <v>2.0505050505050506</v>
      </c>
      <c r="K29" s="18">
        <f>IFERROR(IF(COUNT(A29)=1,(POD!BE24*CO!C29+CO!D29*POD!BF24+POD!BG24*CO!E29+CO!F29*POD!BH24+POD!BI24*CO!G29+CO!H29*POD!BJ24+POD!BK24*CO!I29)/SUM(POD!BE24:BK24)," "),"-")</f>
        <v>2.5757575757575757</v>
      </c>
      <c r="L29" s="18">
        <f>IFERROR(IF(COUNT(A29)=1,(POD!BL24*CO!C29+CO!D29*POD!BM24+POD!BN24*CO!E29+CO!F29*POD!BO24+POD!BP24*CO!G29+CO!H29*POD!BQ24+POD!BR24*CO!I29)/SUM(POD!BL24:BR24)," "),"-")</f>
        <v>1.1418458302064496</v>
      </c>
      <c r="M29" s="18" t="str">
        <f>IFERROR(IF(COUNT(A29)=1,(POD!BS24*CO!C29+POD!BT24*CO!D29+POD!BU24*CO!E29+CO!F29*POD!BV24+POD!BW24*CO!G29+CO!H29*POD!BX24+POD!BY24*CO!I29)/SUM(POD!BS24:BY24)," "),"-")</f>
        <v>-</v>
      </c>
      <c r="N29" s="18">
        <f>IFERROR(IF(COUNT(A29)=1,(POD!BZ24*CO!C29+CO!D29*POD!CA24+POD!CB24*CO!E29+CO!F29*POD!CC24+POD!CD24*CO!G29+CO!H29*POD!CE24+POD!CF24*CO!I29)/SUM(POD!BZ24:CF24)," "),"-")</f>
        <v>1.6458374559144955</v>
      </c>
    </row>
    <row r="30" spans="1:14" x14ac:dyDescent="0.3">
      <c r="A30" s="14">
        <f>CO!A30</f>
        <v>24</v>
      </c>
      <c r="B30" s="21">
        <f>CO!B30</f>
        <v>421117104024</v>
      </c>
      <c r="C30" s="18">
        <f>IFERROR(IF(COUNT(A30)=1,(CO!C30*POD!A25+CO!D30*POD!B25+CO!E30*POD!C25+CO!F30*POD!D25+CO!G30*POD!E25+CO!H30*POD!F25+CO!I30*POD!G25)/SUM(POD!A25:G25)," "),"-")</f>
        <v>4.691020495757706</v>
      </c>
      <c r="D30" s="18">
        <f>IFERROR(IF(COUNT(A30)=1,(CO!C30*POD!H25+POD!I25*CO!D30+CO!E30*POD!J25+POD!K25*CO!F30+CO!G30*POD!L25+POD!M25*CO!H30+CO!I30*POD!N25)/SUM(POD!H25:N25)," "),"-")</f>
        <v>4.7913666482606292</v>
      </c>
      <c r="E30" s="18">
        <f>IFERROR(IF(COUNT(A30)=1,(CO!C30*POD!O25+CO!D30*POD!P25+CO!E30*POD!Q25+CO!F30*POD!R25+CO!G30*POD!S25+CO!H30*POD!T25+CO!I30*POD!U25)/SUM(POD!O25:U25)," "),"-")</f>
        <v>4.7571484757820715</v>
      </c>
      <c r="F30" s="18">
        <f>IFERROR(IF(COUNT(A30)=1,(CO!C30*POD!V25+POD!W25*CO!D30+CO!E30*POD!X25+POD!Y25*CO!F30+CO!G30*POD!Z25+POD!AA25*CO!H30+POD!AB25*CO!I30)/SUM(POD!V25:AB25)," "),"-")</f>
        <v>4.7267613809255504</v>
      </c>
      <c r="G30" s="18" t="str">
        <f>IFERROR(IF(COUNT(A30)=1,(POD!AC25*CO!C30+CO!D30*POD!AD25+CO!E30*POD!AE25+POD!AF25*CO!F30+CO!G30*POD!AG25+POD!AH25*CO!H30+CO!I30*POD!AI25)/SUM(POD!AC25:AI25)," "),"-")</f>
        <v>-</v>
      </c>
      <c r="H30" s="18">
        <f>IFERROR(IF(COUNT(A30)=1,(POD!AJ25*CO!C30+CO!D30*POD!AK25+POD!AL25*CO!E30+CO!F30*POD!AM25+CO!G30*POD!AN25+POD!AO25*CO!H30+CO!I30*POD!AP25)/SUM(POD!AJ25:AP25)," "),"-")</f>
        <v>4.7795495687230494</v>
      </c>
      <c r="I30" s="18" t="str">
        <f>IFERROR(IF(COUNT(A30)=1,(POD!AQ25*CO!C30+CO!D30*POD!AR25+POD!AS25*CO!E30+CO!F30*POD!AT25+POD!AU25*CO!G30+CO!H30*POD!AV25+POD!AW25*CO!I30)/SUM(POD!AQ25:AW25)," "),"-")</f>
        <v>-</v>
      </c>
      <c r="J30" s="18">
        <f>IFERROR(IF(COUNT(A30)=1,(POD!AX25*CO!C30+POD!AY25+POD!AZ25*CO!E30+CO!F30*POD!BA25+POD!BB25*CO!G30+CO!H30*POD!BC25+POD!BD25*CO!I30)/SUM(POD!AX25:BD25)," "),"-")</f>
        <v>3.5666666666666664</v>
      </c>
      <c r="K30" s="18">
        <f>IFERROR(IF(COUNT(A30)=1,(POD!BE25*CO!C30+CO!D30*POD!BF25+POD!BG25*CO!E30+CO!F30*POD!BH25+POD!BI25*CO!G30+CO!H30*POD!BJ25+POD!BK25*CO!I30)/SUM(POD!BE25:BK25)," "),"-")</f>
        <v>4.8499999999999996</v>
      </c>
      <c r="L30" s="18">
        <f>IFERROR(IF(COUNT(A30)=1,(POD!BL25*CO!C30+CO!D30*POD!BM25+POD!BN25*CO!E30+CO!F30*POD!BO25+POD!BP25*CO!G30+CO!H30*POD!BQ25+POD!BR25*CO!I30)/SUM(POD!BL25:BR25)," "),"-")</f>
        <v>4.7139486100688162</v>
      </c>
      <c r="M30" s="18" t="str">
        <f>IFERROR(IF(COUNT(A30)=1,(POD!BS25*CO!C30+POD!BT25*CO!D30+POD!BU25*CO!E30+CO!F30*POD!BV25+POD!BW25*CO!G30+CO!H30*POD!BX25+POD!BY25*CO!I30)/SUM(POD!BS25:BY25)," "),"-")</f>
        <v>-</v>
      </c>
      <c r="N30" s="18">
        <f>IFERROR(IF(COUNT(A30)=1,(POD!BZ25*CO!C30+CO!D30*POD!CA25+POD!CB25*CO!E30+CO!F30*POD!CC25+POD!CD25*CO!G30+CO!H30*POD!CE25+POD!CF25*CO!I30)/SUM(POD!BZ25:CF25)," "),"-")</f>
        <v>4.8499999999999996</v>
      </c>
    </row>
    <row r="31" spans="1:14" x14ac:dyDescent="0.3">
      <c r="A31" s="14">
        <f>CO!A31</f>
        <v>25</v>
      </c>
      <c r="B31" s="21">
        <f>CO!B31</f>
        <v>421117104025</v>
      </c>
      <c r="C31" s="18">
        <f>IFERROR(IF(COUNT(A31)=1,(CO!C31*POD!A26+CO!D31*POD!B26+CO!E31*POD!C26+CO!F31*POD!D26+CO!G31*POD!E26+CO!H31*POD!F26+CO!I31*POD!G26)/SUM(POD!A26:G26)," "),"-")</f>
        <v>4.8489893339690857</v>
      </c>
      <c r="D31" s="18">
        <f>IFERROR(IF(COUNT(A31)=1,(CO!C31*POD!H26+POD!I26*CO!D31+CO!E31*POD!J26+POD!K26*CO!F31+CO!G31*POD!L26+POD!M26*CO!H31+CO!I31*POD!N26)/SUM(POD!H26:N26)," "),"-")</f>
        <v>4.7308826566334803</v>
      </c>
      <c r="E31" s="18">
        <f>IFERROR(IF(COUNT(A31)=1,(CO!C31*POD!O26+CO!D31*POD!P26+CO!E31*POD!Q26+CO!F31*POD!R26+CO!G31*POD!S26+CO!H31*POD!T26+CO!I31*POD!U26)/SUM(POD!O26:U26)," "),"-")</f>
        <v>3.9236532816530052</v>
      </c>
      <c r="F31" s="18">
        <f>IFERROR(IF(COUNT(A31)=1,(CO!C31*POD!V26+POD!W26*CO!D31+CO!E31*POD!X26+POD!Y26*CO!F31+CO!G31*POD!Z26+POD!AA26*CO!H31+POD!AB26*CO!I31)/SUM(POD!V26:AB26)," "),"-")</f>
        <v>4.2694805194805197</v>
      </c>
      <c r="G31" s="18" t="str">
        <f>IFERROR(IF(COUNT(A31)=1,(POD!AC26*CO!C31+CO!D31*POD!AD26+CO!E31*POD!AE26+POD!AF26*CO!F31+CO!G31*POD!AG26+POD!AH26*CO!H31+CO!I31*POD!AI26)/SUM(POD!AC26:AI26)," "),"-")</f>
        <v>-</v>
      </c>
      <c r="H31" s="18">
        <f>IFERROR(IF(COUNT(A31)=1,(POD!AJ26*CO!C31+CO!D31*POD!AK26+POD!AL26*CO!E31+CO!F31*POD!AM26+CO!G31*POD!AN26+POD!AO26*CO!H31+CO!I31*POD!AP26)/SUM(POD!AJ26:AP26)," "),"-")</f>
        <v>4.7821392547448545</v>
      </c>
      <c r="I31" s="18" t="str">
        <f>IFERROR(IF(COUNT(A31)=1,(POD!AQ26*CO!C31+CO!D31*POD!AR26+POD!AS26*CO!E31+CO!F31*POD!AT26+POD!AU26*CO!G31+CO!H31*POD!AV26+POD!AW26*CO!I31)/SUM(POD!AQ26:AW26)," "),"-")</f>
        <v>-</v>
      </c>
      <c r="J31" s="18">
        <f>IFERROR(IF(COUNT(A31)=1,(POD!AX26*CO!C31+POD!AY26+POD!AZ26*CO!E31+CO!F31*POD!BA26+POD!BB26*CO!G31+CO!H31*POD!BC26+POD!BD26*CO!I31)/SUM(POD!AX26:BD26)," "),"-")</f>
        <v>2.2121212121212124</v>
      </c>
      <c r="K31" s="18">
        <f>IFERROR(IF(COUNT(A31)=1,(POD!BE26*CO!C31+CO!D31*POD!BF26+POD!BG26*CO!E31+CO!F31*POD!BH26+POD!BI26*CO!G31+CO!H31*POD!BJ26+POD!BK26*CO!I31)/SUM(POD!BE26:BK26)," "),"-")</f>
        <v>2.8181818181818183</v>
      </c>
      <c r="L31" s="18">
        <f>IFERROR(IF(COUNT(A31)=1,(POD!BL26*CO!C31+CO!D31*POD!BM26+POD!BN26*CO!E31+CO!F31*POD!BO26+POD!BP26*CO!G31+CO!H31*POD!BQ26+POD!BR26*CO!I31)/SUM(POD!BL26:BR26)," "),"-")</f>
        <v>4.8499999999999996</v>
      </c>
      <c r="M31" s="18" t="str">
        <f>IFERROR(IF(COUNT(A31)=1,(POD!BS26*CO!C31+POD!BT26*CO!D31+POD!BU26*CO!E31+CO!F31*POD!BV26+POD!BW26*CO!G31+CO!H31*POD!BX26+POD!BY26*CO!I31)/SUM(POD!BS26:BY26)," "),"-")</f>
        <v>-</v>
      </c>
      <c r="N31" s="18">
        <f>IFERROR(IF(COUNT(A31)=1,(POD!BZ26*CO!C31+CO!D31*POD!CA26+POD!CB26*CO!E31+CO!F31*POD!CC26+POD!CD26*CO!G31+CO!H31*POD!CE26+POD!CF26*CO!I31)/SUM(POD!BZ26:CF26)," "),"-")</f>
        <v>4.8439360038145134</v>
      </c>
    </row>
    <row r="32" spans="1:14" x14ac:dyDescent="0.3">
      <c r="A32" s="14">
        <f>CO!A32</f>
        <v>26</v>
      </c>
      <c r="B32" s="21">
        <f>CO!B32</f>
        <v>421117104026</v>
      </c>
      <c r="C32" s="18">
        <f>IFERROR(IF(COUNT(A32)=1,(CO!C32*POD!A27+CO!D32*POD!B27+CO!E32*POD!C27+CO!F32*POD!D27+CO!G32*POD!E27+CO!H32*POD!F27+CO!I32*POD!G27)/SUM(POD!A27:G27)," "),"-")</f>
        <v>1.2019980126096763</v>
      </c>
      <c r="D32" s="18">
        <f>IFERROR(IF(COUNT(A32)=1,(CO!C32*POD!H27+POD!I27*CO!D32+CO!E32*POD!J27+POD!K27*CO!F32+CO!G32*POD!L27+POD!M27*CO!H32+CO!I32*POD!N27)/SUM(POD!H27:N27)," "),"-")</f>
        <v>0.34422615832970332</v>
      </c>
      <c r="E32" s="18">
        <f>IFERROR(IF(COUNT(A32)=1,(CO!C32*POD!O27+CO!D32*POD!P27+CO!E32*POD!Q27+CO!F32*POD!R27+CO!G32*POD!S27+CO!H32*POD!T27+CO!I32*POD!U27)/SUM(POD!O27:U27)," "),"-")</f>
        <v>1.0521884326654862</v>
      </c>
      <c r="F32" s="18">
        <f>IFERROR(IF(COUNT(A32)=1,(CO!C32*POD!V27+POD!W27*CO!D32+CO!E32*POD!X27+POD!Y27*CO!F32+CO!G32*POD!Z27+POD!AA27*CO!H32+POD!AB27*CO!I32)/SUM(POD!V27:AB27)," "),"-")</f>
        <v>1.3017616918768915</v>
      </c>
      <c r="G32" s="18" t="str">
        <f>IFERROR(IF(COUNT(A32)=1,(POD!AC27*CO!C32+CO!D32*POD!AD27+CO!E32*POD!AE27+POD!AF27*CO!F32+CO!G32*POD!AG27+POD!AH27*CO!H32+CO!I32*POD!AI27)/SUM(POD!AC27:AI27)," "),"-")</f>
        <v>-</v>
      </c>
      <c r="H32" s="18">
        <f>IFERROR(IF(COUNT(A32)=1,(POD!AJ27*CO!C32+CO!D32*POD!AK27+POD!AL27*CO!E32+CO!F32*POD!AM27+CO!G32*POD!AN27+POD!AO27*CO!H32+CO!I32*POD!AP27)/SUM(POD!AJ27:AP27)," "),"-")</f>
        <v>0.55872352248127755</v>
      </c>
      <c r="I32" s="18" t="str">
        <f>IFERROR(IF(COUNT(A32)=1,(POD!AQ27*CO!C32+CO!D32*POD!AR27+POD!AS27*CO!E32+CO!F32*POD!AT27+POD!AU27*CO!G32+CO!H32*POD!AV27+POD!AW27*CO!I32)/SUM(POD!AQ27:AW27)," "),"-")</f>
        <v>-</v>
      </c>
      <c r="J32" s="18">
        <f>IFERROR(IF(COUNT(A32)=1,(POD!AX27*CO!C32+POD!AY27+POD!AZ27*CO!E32+CO!F32*POD!BA27+POD!BB27*CO!G32+CO!H32*POD!BC27+POD!BD27*CO!I32)/SUM(POD!AX27:BD27)," "),"-")</f>
        <v>1.202020202020202</v>
      </c>
      <c r="K32" s="18">
        <f>IFERROR(IF(COUNT(A32)=1,(POD!BE27*CO!C32+CO!D32*POD!BF27+POD!BG27*CO!E32+CO!F32*POD!BH27+POD!BI27*CO!G32+CO!H32*POD!BJ27+POD!BK27*CO!I32)/SUM(POD!BE27:BK27)," "),"-")</f>
        <v>1.303030303030303</v>
      </c>
      <c r="L32" s="18">
        <f>IFERROR(IF(COUNT(A32)=1,(POD!BL27*CO!C32+CO!D32*POD!BM27+POD!BN27*CO!E32+CO!F32*POD!BO27+POD!BP27*CO!G32+CO!H32*POD!BQ27+POD!BR27*CO!I32)/SUM(POD!BL27:BR27)," "),"-")</f>
        <v>1.1990561081926865</v>
      </c>
      <c r="M32" s="18" t="str">
        <f>IFERROR(IF(COUNT(A32)=1,(POD!BS27*CO!C32+POD!BT27*CO!D32+POD!BU27*CO!E32+CO!F32*POD!BV27+POD!BW27*CO!G32+CO!H32*POD!BX27+POD!BY27*CO!I32)/SUM(POD!BS27:BY27)," "),"-")</f>
        <v>-</v>
      </c>
      <c r="N32" s="18">
        <f>IFERROR(IF(COUNT(A32)=1,(POD!BZ27*CO!C32+CO!D32*POD!CA27+POD!CB27*CO!E32+CO!F32*POD!CC27+POD!CD27*CO!G32+CO!H32*POD!CE27+POD!CF27*CO!I32)/SUM(POD!BZ27:CF27)," "),"-")</f>
        <v>0.45022149052331961</v>
      </c>
    </row>
    <row r="33" spans="1:16" x14ac:dyDescent="0.3">
      <c r="A33" s="14">
        <f>CO!A33</f>
        <v>27</v>
      </c>
      <c r="B33" s="21">
        <f>CO!B33</f>
        <v>421117104028</v>
      </c>
      <c r="C33" s="18">
        <f>IFERROR(IF(COUNT(A33)=1,(CO!C33*POD!A28+CO!D33*POD!B28+CO!E33*POD!C28+CO!F33*POD!D28+CO!G33*POD!E28+CO!H33*POD!F28+CO!I33*POD!G28)/SUM(POD!A28:G28)," "),"-")</f>
        <v>4.618961782995334</v>
      </c>
      <c r="D33" s="18">
        <f>IFERROR(IF(COUNT(A33)=1,(CO!C33*POD!H28+POD!I28*CO!D33+CO!E33*POD!J28+POD!K28*CO!F33+CO!G33*POD!L28+POD!M28*CO!H33+CO!I33*POD!N28)/SUM(POD!H28:N28)," "),"-")</f>
        <v>4.8499999999999996</v>
      </c>
      <c r="E33" s="18">
        <f>IFERROR(IF(COUNT(A33)=1,(CO!C33*POD!O28+CO!D33*POD!P28+CO!E33*POD!Q28+CO!F33*POD!R28+CO!G33*POD!S28+CO!H33*POD!T28+CO!I33*POD!U28)/SUM(POD!O28:U28)," "),"-")</f>
        <v>4.1887950655787476</v>
      </c>
      <c r="F33" s="18">
        <f>IFERROR(IF(COUNT(A33)=1,(CO!C33*POD!V28+POD!W28*CO!D33+CO!E33*POD!X28+POD!Y28*CO!F33+CO!G33*POD!Z28+POD!AA28*CO!H33+POD!AB28*CO!I33)/SUM(POD!V28:AB28)," "),"-")</f>
        <v>4.2580825730032492</v>
      </c>
      <c r="G33" s="18" t="str">
        <f>IFERROR(IF(COUNT(A33)=1,(POD!AC28*CO!C33+CO!D33*POD!AD28+CO!E33*POD!AE28+POD!AF28*CO!F33+CO!G33*POD!AG28+POD!AH28*CO!H33+CO!I33*POD!AI28)/SUM(POD!AC28:AI28)," "),"-")</f>
        <v>-</v>
      </c>
      <c r="H33" s="18">
        <f>IFERROR(IF(COUNT(A33)=1,(POD!AJ28*CO!C33+CO!D33*POD!AK28+POD!AL28*CO!E33+CO!F33*POD!AM28+CO!G33*POD!AN28+POD!AO28*CO!H33+CO!I33*POD!AP28)/SUM(POD!AJ28:AP28)," "),"-")</f>
        <v>4.8055850003754808</v>
      </c>
      <c r="I33" s="18" t="str">
        <f>IFERROR(IF(COUNT(A33)=1,(POD!AQ28*CO!C33+CO!D33*POD!AR28+POD!AS28*CO!E33+CO!F33*POD!AT28+POD!AU28*CO!G33+CO!H33*POD!AV28+POD!AW28*CO!I33)/SUM(POD!AQ28:AW28)," "),"-")</f>
        <v>-</v>
      </c>
      <c r="J33" s="18">
        <f>IFERROR(IF(COUNT(A33)=1,(POD!AX28*CO!C33+POD!AY28+POD!AZ28*CO!E33+CO!F33*POD!BA28+POD!BB28*CO!G33+CO!H33*POD!BC28+POD!BD28*CO!I33)/SUM(POD!AX28:BD28)," "),"-")</f>
        <v>2.6565656565656566</v>
      </c>
      <c r="K33" s="18">
        <f>IFERROR(IF(COUNT(A33)=1,(POD!BE28*CO!C33+CO!D33*POD!BF28+POD!BG28*CO!E33+CO!F33*POD!BH28+POD!BI28*CO!G33+CO!H33*POD!BJ28+POD!BK28*CO!I33)/SUM(POD!BE28:BK28)," "),"-")</f>
        <v>3.4848484848484849</v>
      </c>
      <c r="L33" s="18">
        <f>IFERROR(IF(COUNT(A33)=1,(POD!BL28*CO!C33+CO!D33*POD!BM28+POD!BN28*CO!E33+CO!F33*POD!BO28+POD!BP28*CO!G33+CO!H33*POD!BQ28+POD!BR28*CO!I33)/SUM(POD!BL28:BR28)," "),"-")</f>
        <v>4.5566203456066656</v>
      </c>
      <c r="M33" s="18" t="str">
        <f>IFERROR(IF(COUNT(A33)=1,(POD!BS28*CO!C33+POD!BT28*CO!D33+POD!BU28*CO!E33+CO!F33*POD!BV28+POD!BW28*CO!G33+CO!H33*POD!BX28+POD!BY28*CO!I33)/SUM(POD!BS28:BY28)," "),"-")</f>
        <v>-</v>
      </c>
      <c r="N33" s="18">
        <f>IFERROR(IF(COUNT(A33)=1,(POD!BZ28*CO!C33+CO!D33*POD!CA28+POD!CB28*CO!E33+CO!F33*POD!CC28+POD!CD28*CO!G33+CO!H33*POD!CE28+POD!CF28*CO!I33)/SUM(POD!BZ28:CF28)," "),"-")</f>
        <v>4.8499999999999996</v>
      </c>
    </row>
    <row r="34" spans="1:16" x14ac:dyDescent="0.3">
      <c r="A34" s="14">
        <f>CO!A34</f>
        <v>28</v>
      </c>
      <c r="B34" s="21">
        <f>CO!B34</f>
        <v>421117104029</v>
      </c>
      <c r="C34" s="18">
        <f>IFERROR(IF(COUNT(A34)=1,(CO!C34*POD!A29+CO!D34*POD!B29+CO!E34*POD!C29+CO!F34*POD!D29+CO!G34*POD!E29+CO!H34*POD!F29+CO!I34*POD!G29)/SUM(POD!A29:G29)," "),"-")</f>
        <v>3.2668284500107809</v>
      </c>
      <c r="D34" s="18">
        <f>IFERROR(IF(COUNT(A34)=1,(CO!C34*POD!H29+POD!I29*CO!D34+CO!E34*POD!J29+POD!K29*CO!F34+CO!G34*POD!L29+POD!M29*CO!H34+CO!I34*POD!N29)/SUM(POD!H29:N29)," "),"-")</f>
        <v>4.1610714837019263</v>
      </c>
      <c r="E34" s="18">
        <f>IFERROR(IF(COUNT(A34)=1,(CO!C34*POD!O29+CO!D34*POD!P29+CO!E34*POD!Q29+CO!F34*POD!R29+CO!G34*POD!S29+CO!H34*POD!T29+CO!I34*POD!U29)/SUM(POD!O29:U29)," "),"-")</f>
        <v>4.3502408304260189</v>
      </c>
      <c r="F34" s="18">
        <f>IFERROR(IF(COUNT(A34)=1,(CO!C34*POD!V29+POD!W29*CO!D34+CO!E34*POD!X29+POD!Y29*CO!F34+CO!G34*POD!Z29+POD!AA29*CO!H34+POD!AB29*CO!I34)/SUM(POD!V29:AB29)," "),"-")</f>
        <v>3.4334219408998066</v>
      </c>
      <c r="G34" s="18" t="str">
        <f>IFERROR(IF(COUNT(A34)=1,(POD!AC29*CO!C34+CO!D34*POD!AD29+CO!E34*POD!AE29+POD!AF29*CO!F34+CO!G34*POD!AG29+POD!AH29*CO!H34+CO!I34*POD!AI29)/SUM(POD!AC29:AI29)," "),"-")</f>
        <v>-</v>
      </c>
      <c r="H34" s="18">
        <f>IFERROR(IF(COUNT(A34)=1,(POD!AJ29*CO!C34+CO!D34*POD!AK29+POD!AL29*CO!E34+CO!F34*POD!AM29+CO!G34*POD!AN29+POD!AO29*CO!H34+CO!I34*POD!AP29)/SUM(POD!AJ29:AP29)," "),"-")</f>
        <v>4.0050301409469133</v>
      </c>
      <c r="I34" s="18" t="str">
        <f>IFERROR(IF(COUNT(A34)=1,(POD!AQ29*CO!C34+CO!D34*POD!AR29+POD!AS29*CO!E34+CO!F34*POD!AT29+POD!AU29*CO!G34+CO!H34*POD!AV29+POD!AW29*CO!I34)/SUM(POD!AQ29:AW29)," "),"-")</f>
        <v>-</v>
      </c>
      <c r="J34" s="18">
        <f>IFERROR(IF(COUNT(A34)=1,(POD!AX29*CO!C34+POD!AY29+POD!AZ29*CO!E34+CO!F34*POD!BA29+POD!BB29*CO!G34+CO!H34*POD!BC29+POD!BD29*CO!I34)/SUM(POD!AX29:BD29)," "),"-")</f>
        <v>3.5454545454545454</v>
      </c>
      <c r="K34" s="18">
        <f>IFERROR(IF(COUNT(A34)=1,(POD!BE29*CO!C34+CO!D34*POD!BF29+POD!BG29*CO!E34+CO!F34*POD!BH29+POD!BI29*CO!G34+CO!H34*POD!BJ29+POD!BK29*CO!I34)/SUM(POD!BE29:BK29)," "),"-")</f>
        <v>4.8181818181818183</v>
      </c>
      <c r="L34" s="18">
        <f>IFERROR(IF(COUNT(A34)=1,(POD!BL29*CO!C34+CO!D34*POD!BM29+POD!BN29*CO!E34+CO!F34*POD!BO29+POD!BP29*CO!G34+CO!H34*POD!BQ29+POD!BR29*CO!I34)/SUM(POD!BL29:BR29)," "),"-")</f>
        <v>2.3575642374139791</v>
      </c>
      <c r="M34" s="18" t="str">
        <f>IFERROR(IF(COUNT(A34)=1,(POD!BS29*CO!C34+POD!BT29*CO!D34+POD!BU29*CO!E34+CO!F34*POD!BV29+POD!BW29*CO!G34+CO!H34*POD!BX29+POD!BY29*CO!I34)/SUM(POD!BS29:BY29)," "),"-")</f>
        <v>-</v>
      </c>
      <c r="N34" s="18">
        <f>IFERROR(IF(COUNT(A34)=1,(POD!BZ29*CO!C34+CO!D34*POD!CA29+POD!CB29*CO!E34+CO!F34*POD!CC29+POD!CD29*CO!G34+CO!H34*POD!CE29+POD!CF29*CO!I34)/SUM(POD!BZ29:CF29)," "),"-")</f>
        <v>3.8984963686971135</v>
      </c>
    </row>
    <row r="35" spans="1:16" x14ac:dyDescent="0.3">
      <c r="A35" s="14">
        <f>CO!A35</f>
        <v>29</v>
      </c>
      <c r="B35" s="21">
        <f>CO!B35</f>
        <v>421117104030</v>
      </c>
      <c r="C35" s="18">
        <f>IFERROR(IF(COUNT(A35)=1,(CO!C35*POD!A30+CO!D35*POD!B30+CO!E35*POD!C30+CO!F35*POD!D30+CO!G35*POD!E30+CO!H35*POD!F30+CO!I35*POD!G30)/SUM(POD!A30:G30)," "),"-")</f>
        <v>4.8500000000000005</v>
      </c>
      <c r="D35" s="18">
        <f>IFERROR(IF(COUNT(A35)=1,(CO!C35*POD!H30+POD!I30*CO!D35+CO!E35*POD!J30+POD!K30*CO!F35+CO!G35*POD!L30+POD!M30*CO!H35+CO!I35*POD!N30)/SUM(POD!H30:N30)," "),"-")</f>
        <v>4.8499999999999996</v>
      </c>
      <c r="E35" s="18">
        <f>IFERROR(IF(COUNT(A35)=1,(CO!C35*POD!O30+CO!D35*POD!P30+CO!E35*POD!Q30+CO!F35*POD!R30+CO!G35*POD!S30+CO!H35*POD!T30+CO!I35*POD!U30)/SUM(POD!O30:U30)," "),"-")</f>
        <v>4.8499999999999996</v>
      </c>
      <c r="F35" s="18">
        <f>IFERROR(IF(COUNT(A35)=1,(CO!C35*POD!V30+POD!W30*CO!D35+CO!E35*POD!X30+POD!Y30*CO!F35+CO!G35*POD!Z30+POD!AA30*CO!H35+POD!AB30*CO!I35)/SUM(POD!V30:AB30)," "),"-")</f>
        <v>4.8500000000000005</v>
      </c>
      <c r="G35" s="18" t="str">
        <f>IFERROR(IF(COUNT(A35)=1,(POD!AC30*CO!C35+CO!D35*POD!AD30+CO!E35*POD!AE30+POD!AF30*CO!F35+CO!G35*POD!AG30+POD!AH30*CO!H35+CO!I35*POD!AI30)/SUM(POD!AC30:AI30)," "),"-")</f>
        <v>-</v>
      </c>
      <c r="H35" s="18">
        <f>IFERROR(IF(COUNT(A35)=1,(POD!AJ30*CO!C35+CO!D35*POD!AK30+POD!AL30*CO!E35+CO!F35*POD!AM30+CO!G35*POD!AN30+POD!AO30*CO!H35+CO!I35*POD!AP30)/SUM(POD!AJ30:AP30)," "),"-")</f>
        <v>4.8499999999999996</v>
      </c>
      <c r="I35" s="18" t="str">
        <f>IFERROR(IF(COUNT(A35)=1,(POD!AQ30*CO!C35+CO!D35*POD!AR30+POD!AS30*CO!E35+CO!F35*POD!AT30+POD!AU30*CO!G35+CO!H35*POD!AV30+POD!AW30*CO!I35)/SUM(POD!AQ30:AW30)," "),"-")</f>
        <v>-</v>
      </c>
      <c r="J35" s="18">
        <f>IFERROR(IF(COUNT(A35)=1,(POD!AX30*CO!C35+POD!AY30+POD!AZ30*CO!E35+CO!F35*POD!BA30+POD!BB30*CO!G35+CO!H35*POD!BC30+POD!BD30*CO!I35)/SUM(POD!AX30:BD30)," "),"-")</f>
        <v>3.5666666666666664</v>
      </c>
      <c r="K35" s="18">
        <f>IFERROR(IF(COUNT(A35)=1,(POD!BE30*CO!C35+CO!D35*POD!BF30+POD!BG30*CO!E35+CO!F35*POD!BH30+POD!BI30*CO!G35+CO!H35*POD!BJ30+POD!BK30*CO!I35)/SUM(POD!BE30:BK30)," "),"-")</f>
        <v>4.8499999999999996</v>
      </c>
      <c r="L35" s="18">
        <f>IFERROR(IF(COUNT(A35)=1,(POD!BL30*CO!C35+CO!D35*POD!BM30+POD!BN30*CO!E35+CO!F35*POD!BO30+POD!BP30*CO!G35+CO!H35*POD!BQ30+POD!BR30*CO!I35)/SUM(POD!BL30:BR30)," "),"-")</f>
        <v>4.8499999999999996</v>
      </c>
      <c r="M35" s="18" t="str">
        <f>IFERROR(IF(COUNT(A35)=1,(POD!BS30*CO!C35+POD!BT30*CO!D35+POD!BU30*CO!E35+CO!F35*POD!BV30+POD!BW30*CO!G35+CO!H35*POD!BX30+POD!BY30*CO!I35)/SUM(POD!BS30:BY30)," "),"-")</f>
        <v>-</v>
      </c>
      <c r="N35" s="18">
        <f>IFERROR(IF(COUNT(A35)=1,(POD!BZ30*CO!C35+CO!D35*POD!CA30+POD!CB30*CO!E35+CO!F35*POD!CC30+POD!CD30*CO!G35+CO!H35*POD!CE30+POD!CF30*CO!I35)/SUM(POD!BZ30:CF30)," "),"-")</f>
        <v>4.8499999999999996</v>
      </c>
    </row>
    <row r="36" spans="1:16" x14ac:dyDescent="0.3">
      <c r="A36" s="14">
        <f>CO!A36</f>
        <v>30</v>
      </c>
      <c r="B36" s="21">
        <f>CO!B36</f>
        <v>421117104031</v>
      </c>
      <c r="C36" s="18">
        <f>IFERROR(IF(COUNT(A36)=1,(CO!C36*POD!A31+CO!D36*POD!B31+CO!E36*POD!C31+CO!F36*POD!D31+CO!G36*POD!E31+CO!H36*POD!F31+CO!I36*POD!G31)/SUM(POD!A31:G31)," "),"-")</f>
        <v>4.8500000000000005</v>
      </c>
      <c r="D36" s="18">
        <f>IFERROR(IF(COUNT(A36)=1,(CO!C36*POD!H31+POD!I31*CO!D36+CO!E36*POD!J31+POD!K31*CO!F36+CO!G36*POD!L31+POD!M31*CO!H36+CO!I36*POD!N31)/SUM(POD!H31:N31)," "),"-")</f>
        <v>4.8499999999999996</v>
      </c>
      <c r="E36" s="18">
        <f>IFERROR(IF(COUNT(A36)=1,(CO!C36*POD!O31+CO!D36*POD!P31+CO!E36*POD!Q31+CO!F36*POD!R31+CO!G36*POD!S31+CO!H36*POD!T31+CO!I36*POD!U31)/SUM(POD!O31:U31)," "),"-")</f>
        <v>4.8499999999999996</v>
      </c>
      <c r="F36" s="18">
        <f>IFERROR(IF(COUNT(A36)=1,(CO!C36*POD!V31+POD!W31*CO!D36+CO!E36*POD!X31+POD!Y31*CO!F36+CO!G36*POD!Z31+POD!AA31*CO!H36+POD!AB31*CO!I36)/SUM(POD!V31:AB31)," "),"-")</f>
        <v>4.8500000000000005</v>
      </c>
      <c r="G36" s="18" t="str">
        <f>IFERROR(IF(COUNT(A36)=1,(POD!AC31*CO!C36+CO!D36*POD!AD31+CO!E36*POD!AE31+POD!AF31*CO!F36+CO!G36*POD!AG31+POD!AH31*CO!H36+CO!I36*POD!AI31)/SUM(POD!AC31:AI31)," "),"-")</f>
        <v>-</v>
      </c>
      <c r="H36" s="18">
        <f>IFERROR(IF(COUNT(A36)=1,(POD!AJ31*CO!C36+CO!D36*POD!AK31+POD!AL31*CO!E36+CO!F36*POD!AM31+CO!G36*POD!AN31+POD!AO31*CO!H36+CO!I36*POD!AP31)/SUM(POD!AJ31:AP31)," "),"-")</f>
        <v>4.8499999999999996</v>
      </c>
      <c r="I36" s="18" t="str">
        <f>IFERROR(IF(COUNT(A36)=1,(POD!AQ31*CO!C36+CO!D36*POD!AR31+POD!AS31*CO!E36+CO!F36*POD!AT31+POD!AU31*CO!G36+CO!H36*POD!AV31+POD!AW31*CO!I36)/SUM(POD!AQ31:AW31)," "),"-")</f>
        <v>-</v>
      </c>
      <c r="J36" s="18">
        <f>IFERROR(IF(COUNT(A36)=1,(POD!AX31*CO!C36+POD!AY31+POD!AZ31*CO!E36+CO!F36*POD!BA31+POD!BB31*CO!G36+CO!H36*POD!BC31+POD!BD31*CO!I36)/SUM(POD!AX31:BD31)," "),"-")</f>
        <v>3.5666666666666664</v>
      </c>
      <c r="K36" s="18">
        <f>IFERROR(IF(COUNT(A36)=1,(POD!BE31*CO!C36+CO!D36*POD!BF31+POD!BG31*CO!E36+CO!F36*POD!BH31+POD!BI31*CO!G36+CO!H36*POD!BJ31+POD!BK31*CO!I36)/SUM(POD!BE31:BK31)," "),"-")</f>
        <v>4.8499999999999996</v>
      </c>
      <c r="L36" s="18">
        <f>IFERROR(IF(COUNT(A36)=1,(POD!BL31*CO!C36+CO!D36*POD!BM31+POD!BN31*CO!E36+CO!F36*POD!BO31+POD!BP31*CO!G36+CO!H36*POD!BQ31+POD!BR31*CO!I36)/SUM(POD!BL31:BR31)," "),"-")</f>
        <v>4.8499999999999996</v>
      </c>
      <c r="M36" s="18" t="str">
        <f>IFERROR(IF(COUNT(A36)=1,(POD!BS31*CO!C36+POD!BT31*CO!D36+POD!BU31*CO!E36+CO!F36*POD!BV31+POD!BW31*CO!G36+CO!H36*POD!BX31+POD!BY31*CO!I36)/SUM(POD!BS31:BY31)," "),"-")</f>
        <v>-</v>
      </c>
      <c r="N36" s="18">
        <f>IFERROR(IF(COUNT(A36)=1,(POD!BZ31*CO!C36+CO!D36*POD!CA31+POD!CB31*CO!E36+CO!F36*POD!CC31+POD!CD31*CO!G36+CO!H36*POD!CE31+POD!CF31*CO!I36)/SUM(POD!BZ31:CF31)," "),"-")</f>
        <v>4.8499999999999996</v>
      </c>
    </row>
    <row r="37" spans="1:16" x14ac:dyDescent="0.3">
      <c r="A37" s="14">
        <f>CO!A37</f>
        <v>31</v>
      </c>
      <c r="B37" s="21">
        <f>CO!B37</f>
        <v>421117104032</v>
      </c>
      <c r="C37" s="18">
        <f>IFERROR(IF(COUNT(A37)=1,(CO!C37*POD!A32+CO!D37*POD!B32+CO!E37*POD!C32+CO!F37*POD!D32+CO!G37*POD!E32+CO!H37*POD!F32+CO!I37*POD!G32)/SUM(POD!A32:G32)," "),"-")</f>
        <v>2.7347165207180475</v>
      </c>
      <c r="D37" s="18">
        <f>IFERROR(IF(COUNT(A37)=1,(CO!C37*POD!H32+POD!I32*CO!D37+CO!E37*POD!J32+POD!K32*CO!F37+CO!G37*POD!L32+POD!M32*CO!H37+CO!I37*POD!N32)/SUM(POD!H32:N32)," "),"-")</f>
        <v>4.1026860905793878</v>
      </c>
      <c r="E37" s="18">
        <f>IFERROR(IF(COUNT(A37)=1,(CO!C37*POD!O32+CO!D37*POD!P32+CO!E37*POD!Q32+CO!F37*POD!R32+CO!G37*POD!S32+CO!H37*POD!T32+CO!I37*POD!U32)/SUM(POD!O32:U32)," "),"-")</f>
        <v>3.8603975679420985</v>
      </c>
      <c r="F37" s="18">
        <f>IFERROR(IF(COUNT(A37)=1,(CO!C37*POD!V32+POD!W32*CO!D37+CO!E37*POD!X32+POD!Y32*CO!F37+CO!G37*POD!Z32+POD!AA32*CO!H37+POD!AB32*CO!I37)/SUM(POD!V32:AB32)," "),"-")</f>
        <v>3.2610798646913928</v>
      </c>
      <c r="G37" s="18" t="str">
        <f>IFERROR(IF(COUNT(A37)=1,(POD!AC32*CO!C37+CO!D37*POD!AD32+CO!E37*POD!AE32+POD!AF32*CO!F37+CO!G37*POD!AG32+POD!AH32*CO!H37+CO!I37*POD!AI32)/SUM(POD!AC32:AI32)," "),"-")</f>
        <v>-</v>
      </c>
      <c r="H37" s="18">
        <f>IFERROR(IF(COUNT(A37)=1,(POD!AJ32*CO!C37+CO!D37*POD!AK32+POD!AL32*CO!E37+CO!F37*POD!AM32+CO!G37*POD!AN32+POD!AO32*CO!H37+CO!I37*POD!AP32)/SUM(POD!AJ32:AP32)," "),"-")</f>
        <v>3.7319463036144231</v>
      </c>
      <c r="I37" s="18" t="str">
        <f>IFERROR(IF(COUNT(A37)=1,(POD!AQ32*CO!C37+CO!D37*POD!AR32+POD!AS32*CO!E37+CO!F37*POD!AT32+POD!AU32*CO!G37+CO!H37*POD!AV32+POD!AW32*CO!I37)/SUM(POD!AQ32:AW32)," "),"-")</f>
        <v>-</v>
      </c>
      <c r="J37" s="18">
        <f>IFERROR(IF(COUNT(A37)=1,(POD!AX32*CO!C37+POD!AY32+POD!AZ32*CO!E37+CO!F37*POD!BA32+POD!BB32*CO!G37+CO!H37*POD!BC32+POD!BD32*CO!I37)/SUM(POD!AX32:BD32)," "),"-")</f>
        <v>3.5050505050505052</v>
      </c>
      <c r="K37" s="18">
        <f>IFERROR(IF(COUNT(A37)=1,(POD!BE32*CO!C37+CO!D37*POD!BF32+POD!BG32*CO!E37+CO!F37*POD!BH32+POD!BI32*CO!G37+CO!H37*POD!BJ32+POD!BK32*CO!I37)/SUM(POD!BE32:BK32)," "),"-")</f>
        <v>4.7575757575757578</v>
      </c>
      <c r="L37" s="18">
        <f>IFERROR(IF(COUNT(A37)=1,(POD!BL32*CO!C37+CO!D37*POD!BM32+POD!BN32*CO!E37+CO!F37*POD!BO32+POD!BP32*CO!G37+CO!H37*POD!BQ32+POD!BR32*CO!I37)/SUM(POD!BL32:BR32)," "),"-")</f>
        <v>2.9976402704817162</v>
      </c>
      <c r="M37" s="18" t="str">
        <f>IFERROR(IF(COUNT(A37)=1,(POD!BS32*CO!C37+POD!BT32*CO!D37+POD!BU32*CO!E37+CO!F37*POD!BV32+POD!BW32*CO!G37+CO!H37*POD!BX32+POD!BY32*CO!I37)/SUM(POD!BS32:BY32)," "),"-")</f>
        <v>-</v>
      </c>
      <c r="N37" s="18">
        <f>IFERROR(IF(COUNT(A37)=1,(POD!BZ32*CO!C37+CO!D37*POD!CA32+POD!CB32*CO!E37+CO!F37*POD!CC32+POD!CD32*CO!G37+CO!H37*POD!CE32+POD!CF32*CO!I37)/SUM(POD!BZ32:CF32)," "),"-")</f>
        <v>3.9337884939802219</v>
      </c>
    </row>
    <row r="38" spans="1:16" x14ac:dyDescent="0.3">
      <c r="A38" s="14">
        <f>CO!A38</f>
        <v>32</v>
      </c>
      <c r="B38" s="21">
        <f>CO!B38</f>
        <v>421117104033</v>
      </c>
      <c r="C38" s="18">
        <f>IFERROR(IF(COUNT(A38)=1,(CO!C38*POD!A33+CO!D38*POD!B33+CO!E38*POD!C33+CO!F38*POD!D33+CO!G38*POD!E33+CO!H38*POD!F33+CO!I38*POD!G33)/SUM(POD!A33:G33)," "),"-")</f>
        <v>1.1135062631791641</v>
      </c>
      <c r="D38" s="18">
        <f>IFERROR(IF(COUNT(A38)=1,(CO!C38*POD!H33+POD!I33*CO!D38+CO!E38*POD!J33+POD!K33*CO!F38+CO!G38*POD!L33+POD!M33*CO!H38+CO!I38*POD!N33)/SUM(POD!H33:N33)," "),"-")</f>
        <v>0.81944899980750296</v>
      </c>
      <c r="E38" s="18">
        <f>IFERROR(IF(COUNT(A38)=1,(CO!C38*POD!O33+CO!D38*POD!P33+CO!E38*POD!Q33+CO!F38*POD!R33+CO!G38*POD!S33+CO!H38*POD!T33+CO!I38*POD!U33)/SUM(POD!O33:U33)," "),"-")</f>
        <v>1.3115665470174689</v>
      </c>
      <c r="F38" s="18">
        <f>IFERROR(IF(COUNT(A38)=1,(CO!C38*POD!V33+POD!W33*CO!D38+CO!E38*POD!X33+POD!Y33*CO!F38+CO!G38*POD!Z33+POD!AA33*CO!H38+POD!AB33*CO!I38)/SUM(POD!V33:AB33)," "),"-")</f>
        <v>1.1029369811357672</v>
      </c>
      <c r="G38" s="18" t="str">
        <f>IFERROR(IF(COUNT(A38)=1,(POD!AC33*CO!C38+CO!D38*POD!AD33+CO!E38*POD!AE33+POD!AF33*CO!F38+CO!G38*POD!AG33+POD!AH33*CO!H38+CO!I38*POD!AI33)/SUM(POD!AC33:AI33)," "),"-")</f>
        <v>-</v>
      </c>
      <c r="H38" s="18">
        <f>IFERROR(IF(COUNT(A38)=1,(POD!AJ33*CO!C38+CO!D38*POD!AK33+POD!AL33*CO!E38+CO!F38*POD!AM33+CO!G38*POD!AN33+POD!AO33*CO!H38+CO!I38*POD!AP33)/SUM(POD!AJ33:AP33)," "),"-")</f>
        <v>0.87959845716265173</v>
      </c>
      <c r="I38" s="18" t="str">
        <f>IFERROR(IF(COUNT(A38)=1,(POD!AQ33*CO!C38+CO!D38*POD!AR33+POD!AS33*CO!E38+CO!F38*POD!AT33+POD!AU33*CO!G38+CO!H38*POD!AV33+POD!AW33*CO!I38)/SUM(POD!AQ33:AW33)," "),"-")</f>
        <v>-</v>
      </c>
      <c r="J38" s="18">
        <f>IFERROR(IF(COUNT(A38)=1,(POD!AX33*CO!C38+POD!AY33+POD!AZ33*CO!E38+CO!F38*POD!BA33+POD!BB33*CO!G38+CO!H38*POD!BC33+POD!BD33*CO!I38)/SUM(POD!AX33:BD33)," "),"-")</f>
        <v>1.202020202020202</v>
      </c>
      <c r="K38" s="18">
        <f>IFERROR(IF(COUNT(A38)=1,(POD!BE33*CO!C38+CO!D38*POD!BF33+POD!BG33*CO!E38+CO!F38*POD!BH33+POD!BI33*CO!G38+CO!H38*POD!BJ33+POD!BK33*CO!I38)/SUM(POD!BE33:BK33)," "),"-")</f>
        <v>1.303030303030303</v>
      </c>
      <c r="L38" s="18">
        <f>IFERROR(IF(COUNT(A38)=1,(POD!BL33*CO!C38+CO!D38*POD!BM33+POD!BN33*CO!E38+CO!F38*POD!BO33+POD!BP33*CO!G38+CO!H38*POD!BQ33+POD!BR33*CO!I38)/SUM(POD!BL33:BR33)," "),"-")</f>
        <v>0.61501048835204419</v>
      </c>
      <c r="M38" s="18" t="str">
        <f>IFERROR(IF(COUNT(A38)=1,(POD!BS33*CO!C38+POD!BT33*CO!D38+POD!BU33*CO!E38+CO!F38*POD!BV33+POD!BW33*CO!G38+CO!H38*POD!BX33+POD!BY33*CO!I38)/SUM(POD!BS33:BY33)," "),"-")</f>
        <v>-</v>
      </c>
      <c r="N38" s="18">
        <f>IFERROR(IF(COUNT(A38)=1,(POD!BZ33*CO!C38+CO!D38*POD!CA33+POD!CB33*CO!E38+CO!F38*POD!CC33+POD!CD33*CO!G38+CO!H38*POD!CE33+POD!CF33*CO!I38)/SUM(POD!BZ33:CF33)," "),"-")</f>
        <v>0.54681640712045099</v>
      </c>
    </row>
    <row r="39" spans="1:16" x14ac:dyDescent="0.3">
      <c r="A39" s="14">
        <f>CO!A39</f>
        <v>33</v>
      </c>
      <c r="B39" s="21">
        <f>CO!B39</f>
        <v>421117104034</v>
      </c>
      <c r="C39" s="18">
        <f>IFERROR(IF(COUNT(A39)=1,(CO!C39*POD!A34+CO!D39*POD!B34+CO!E39*POD!C34+CO!F39*POD!D34+CO!G39*POD!E34+CO!H39*POD!F34+CO!I39*POD!G34)/SUM(POD!A34:G34)," "),"-")</f>
        <v>3.4505167444610687</v>
      </c>
      <c r="D39" s="18">
        <f>IFERROR(IF(COUNT(A39)=1,(CO!C39*POD!H34+POD!I34*CO!D39+CO!E39*POD!J34+POD!K34*CO!F39+CO!G39*POD!L34+POD!M34*CO!H39+CO!I39*POD!N34)/SUM(POD!H34:N34)," "),"-")</f>
        <v>4.8499999999999996</v>
      </c>
      <c r="E39" s="18">
        <f>IFERROR(IF(COUNT(A39)=1,(CO!C39*POD!O34+CO!D39*POD!P34+CO!E39*POD!Q34+CO!F39*POD!R34+CO!G39*POD!S34+CO!H39*POD!T34+CO!I39*POD!U34)/SUM(POD!O34:U34)," "),"-")</f>
        <v>4.1579388015640308</v>
      </c>
      <c r="F39" s="18">
        <f>IFERROR(IF(COUNT(A39)=1,(CO!C39*POD!V34+POD!W34*CO!D39+CO!E39*POD!X34+POD!Y34*CO!F39+CO!G39*POD!Z34+POD!AA34*CO!H39+POD!AB34*CO!I39)/SUM(POD!V34:AB34)," "),"-")</f>
        <v>3.9157408837806207</v>
      </c>
      <c r="G39" s="18" t="str">
        <f>IFERROR(IF(COUNT(A39)=1,(POD!AC34*CO!C39+CO!D39*POD!AD34+CO!E39*POD!AE34+POD!AF34*CO!F39+CO!G39*POD!AG34+POD!AH34*CO!H39+CO!I39*POD!AI34)/SUM(POD!AC34:AI34)," "),"-")</f>
        <v>-</v>
      </c>
      <c r="H39" s="18">
        <f>IFERROR(IF(COUNT(A39)=1,(POD!AJ34*CO!C39+CO!D39*POD!AK34+POD!AL34*CO!E39+CO!F39*POD!AM34+CO!G39*POD!AN34+POD!AO34*CO!H39+CO!I39*POD!AP34)/SUM(POD!AJ34:AP34)," "),"-")</f>
        <v>4.4462976342456848</v>
      </c>
      <c r="I39" s="18" t="str">
        <f>IFERROR(IF(COUNT(A39)=1,(POD!AQ34*CO!C39+CO!D39*POD!AR34+POD!AS34*CO!E39+CO!F39*POD!AT34+POD!AU34*CO!G39+CO!H39*POD!AV34+POD!AW34*CO!I39)/SUM(POD!AQ34:AW34)," "),"-")</f>
        <v>-</v>
      </c>
      <c r="J39" s="18">
        <f>IFERROR(IF(COUNT(A39)=1,(POD!AX34*CO!C39+POD!AY34+POD!AZ34*CO!E39+CO!F39*POD!BA34+POD!BB34*CO!G39+CO!H39*POD!BC34+POD!BD34*CO!I39)/SUM(POD!AX34:BD34)," "),"-")</f>
        <v>3.5666666666666664</v>
      </c>
      <c r="K39" s="18">
        <f>IFERROR(IF(COUNT(A39)=1,(POD!BE34*CO!C39+CO!D39*POD!BF34+POD!BG34*CO!E39+CO!F39*POD!BH34+POD!BI34*CO!G39+CO!H39*POD!BJ34+POD!BK34*CO!I39)/SUM(POD!BE34:BK34)," "),"-")</f>
        <v>4.8499999999999996</v>
      </c>
      <c r="L39" s="18">
        <f>IFERROR(IF(COUNT(A39)=1,(POD!BL34*CO!C39+CO!D39*POD!BM34+POD!BN34*CO!E39+CO!F39*POD!BO34+POD!BP34*CO!G39+CO!H39*POD!BQ34+POD!BR34*CO!I39)/SUM(POD!BL34:BR34)," "),"-")</f>
        <v>4.2848715251720417</v>
      </c>
      <c r="M39" s="18" t="str">
        <f>IFERROR(IF(COUNT(A39)=1,(POD!BS34*CO!C39+POD!BT34*CO!D39+POD!BU34*CO!E39+CO!F39*POD!BV34+POD!BW34*CO!G39+CO!H39*POD!BX34+POD!BY34*CO!I39)/SUM(POD!BS34:BY34)," "),"-")</f>
        <v>-</v>
      </c>
      <c r="N39" s="18">
        <f>IFERROR(IF(COUNT(A39)=1,(POD!BZ34*CO!C39+CO!D39*POD!CA34+POD!CB34*CO!E39+CO!F39*POD!CC34+POD!CD34*CO!G39+CO!H39*POD!CE34+POD!CF34*CO!I39)/SUM(POD!BZ34:CF34)," "),"-")</f>
        <v>4.8499999999999996</v>
      </c>
    </row>
    <row r="40" spans="1:16" x14ac:dyDescent="0.3">
      <c r="A40" s="14">
        <f>CO!A40</f>
        <v>34</v>
      </c>
      <c r="B40" s="21">
        <f>CO!B40</f>
        <v>421117104036</v>
      </c>
      <c r="C40" s="18">
        <f>IFERROR(IF(COUNT(A40)=1,(CO!C40*POD!A35+CO!D40*POD!B35+CO!E40*POD!C35+CO!F40*POD!D35+CO!G40*POD!E35+CO!H40*POD!F35+CO!I40*POD!G35)/SUM(POD!A35:G35)," "),"-")</f>
        <v>1.8449097331364295</v>
      </c>
      <c r="D40" s="18">
        <f>IFERROR(IF(COUNT(A40)=1,(CO!C40*POD!H35+POD!I35*CO!D40+CO!E40*POD!J35+POD!K35*CO!F40+CO!G40*POD!L35+POD!M35*CO!H40+CO!I40*POD!N35)/SUM(POD!H35:N35)," "),"-")</f>
        <v>2.606096570168206</v>
      </c>
      <c r="E40" s="18">
        <f>IFERROR(IF(COUNT(A40)=1,(CO!C40*POD!O35+CO!D40*POD!P35+CO!E40*POD!Q35+CO!F40*POD!R35+CO!G40*POD!S35+CO!H40*POD!T35+CO!I40*POD!U35)/SUM(POD!O35:U35)," "),"-")</f>
        <v>3.2721294546366866</v>
      </c>
      <c r="F40" s="18">
        <f>IFERROR(IF(COUNT(A40)=1,(CO!C40*POD!V35+POD!W35*CO!D40+CO!E40*POD!X35+POD!Y35*CO!F40+CO!G40*POD!Z35+POD!AA35*CO!H40+POD!AB35*CO!I40)/SUM(POD!V35:AB35)," "),"-")</f>
        <v>2.5807698027852686</v>
      </c>
      <c r="G40" s="18" t="str">
        <f>IFERROR(IF(COUNT(A40)=1,(POD!AC35*CO!C40+CO!D40*POD!AD35+CO!E40*POD!AE35+POD!AF35*CO!F40+CO!G40*POD!AG35+POD!AH35*CO!H40+CO!I40*POD!AI35)/SUM(POD!AC35:AI35)," "),"-")</f>
        <v>-</v>
      </c>
      <c r="H40" s="18">
        <f>IFERROR(IF(COUNT(A40)=1,(POD!AJ35*CO!C40+CO!D40*POD!AK35+POD!AL35*CO!E40+CO!F40*POD!AM35+CO!G40*POD!AN35+POD!AO35*CO!H40+CO!I40*POD!AP35)/SUM(POD!AJ35:AP35)," "),"-")</f>
        <v>2.4684042289751971</v>
      </c>
      <c r="I40" s="18" t="str">
        <f>IFERROR(IF(COUNT(A40)=1,(POD!AQ35*CO!C40+CO!D40*POD!AR35+POD!AS35*CO!E40+CO!F40*POD!AT35+POD!AU35*CO!G40+CO!H40*POD!AV35+POD!AW35*CO!I40)/SUM(POD!AQ35:AW35)," "),"-")</f>
        <v>-</v>
      </c>
      <c r="J40" s="18">
        <f>IFERROR(IF(COUNT(A40)=1,(POD!AX35*CO!C40+POD!AY35+POD!AZ35*CO!E40+CO!F40*POD!BA35+POD!BB35*CO!G40+CO!H40*POD!BC35+POD!BD35*CO!I40)/SUM(POD!AX35:BD35)," "),"-")</f>
        <v>3.5454545454545454</v>
      </c>
      <c r="K40" s="18">
        <f>IFERROR(IF(COUNT(A40)=1,(POD!BE35*CO!C40+CO!D40*POD!BF35+POD!BG35*CO!E40+CO!F40*POD!BH35+POD!BI35*CO!G40+CO!H40*POD!BJ35+POD!BK35*CO!I40)/SUM(POD!BE35:BK35)," "),"-")</f>
        <v>4.8181818181818183</v>
      </c>
      <c r="L40" s="18">
        <f>IFERROR(IF(COUNT(A40)=1,(POD!BL35*CO!C40+CO!D40*POD!BM35+POD!BN35*CO!E40+CO!F40*POD!BO35+POD!BP35*CO!G40+CO!H40*POD!BQ35+POD!BR35*CO!I40)/SUM(POD!BL35:BR35)," "),"-")</f>
        <v>1.6996460405722573</v>
      </c>
      <c r="M40" s="18" t="str">
        <f>IFERROR(IF(COUNT(A40)=1,(POD!BS35*CO!C40+POD!BT35*CO!D40+POD!BU35*CO!E40+CO!F40*POD!BV35+POD!BW35*CO!G40+CO!H40*POD!BX35+POD!BY35*CO!I40)/SUM(POD!BS35:BY35)," "),"-")</f>
        <v>-</v>
      </c>
      <c r="N40" s="18">
        <f>IFERROR(IF(COUNT(A40)=1,(POD!BZ35*CO!C40+CO!D40*POD!CA35+POD!CB35*CO!E40+CO!F40*POD!CC35+POD!CD35*CO!G40+CO!H40*POD!CE35+POD!CF35*CO!I40)/SUM(POD!BZ35:CF35)," "),"-")</f>
        <v>2.6750360255493568</v>
      </c>
    </row>
    <row r="41" spans="1:16" x14ac:dyDescent="0.3">
      <c r="A41" s="14">
        <f>CO!A41</f>
        <v>35</v>
      </c>
      <c r="B41" s="21">
        <f>CO!B41</f>
        <v>421117104037</v>
      </c>
      <c r="C41" s="18">
        <f>IFERROR(IF(COUNT(A41)=1,(CO!C41*POD!A36+CO!D41*POD!B36+CO!E41*POD!C36+CO!F41*POD!D36+CO!G41*POD!E36+CO!H41*POD!F36+CO!I41*POD!G36)/SUM(POD!A36:G36)," "),"-")</f>
        <v>0.74579982078633611</v>
      </c>
      <c r="D41" s="18">
        <f>IFERROR(IF(COUNT(A41)=1,(CO!C41*POD!H36+POD!I36*CO!D41+CO!E41*POD!J36+POD!K36*CO!F41+CO!G41*POD!L36+POD!M36*CO!H41+CO!I41*POD!N36)/SUM(POD!H36:N36)," "),"-")</f>
        <v>1.4354763479335719</v>
      </c>
      <c r="E41" s="18">
        <f>IFERROR(IF(COUNT(A41)=1,(CO!C41*POD!O36+CO!D41*POD!P36+CO!E41*POD!Q36+CO!F41*POD!R36+CO!G41*POD!S36+CO!H41*POD!T36+CO!I41*POD!U36)/SUM(POD!O36:U36)," "),"-")</f>
        <v>2.0268105954104465</v>
      </c>
      <c r="F41" s="18">
        <f>IFERROR(IF(COUNT(A41)=1,(CO!C41*POD!V36+POD!W36*CO!D41+CO!E41*POD!X36+POD!Y36*CO!F41+CO!G41*POD!Z36+POD!AA36*CO!H41+POD!AB36*CO!I41)/SUM(POD!V36:AB36)," "),"-")</f>
        <v>1.3669261550174094</v>
      </c>
      <c r="G41" s="18" t="str">
        <f>IFERROR(IF(COUNT(A41)=1,(POD!AC36*CO!C41+CO!D41*POD!AD36+CO!E41*POD!AE36+POD!AF36*CO!F41+CO!G41*POD!AG36+POD!AH36*CO!H41+CO!I41*POD!AI36)/SUM(POD!AC36:AI36)," "),"-")</f>
        <v>-</v>
      </c>
      <c r="H41" s="18">
        <f>IFERROR(IF(COUNT(A41)=1,(POD!AJ36*CO!C41+CO!D41*POD!AK36+POD!AL36*CO!E41+CO!F41*POD!AM36+CO!G41*POD!AN36+POD!AO36*CO!H41+CO!I41*POD!AP36)/SUM(POD!AJ36:AP36)," "),"-")</f>
        <v>1.2935181399647764</v>
      </c>
      <c r="I41" s="18" t="str">
        <f>IFERROR(IF(COUNT(A41)=1,(POD!AQ36*CO!C41+CO!D41*POD!AR36+POD!AS36*CO!E41+CO!F41*POD!AT36+POD!AU36*CO!G41+CO!H41*POD!AV36+POD!AW36*CO!I41)/SUM(POD!AQ36:AW36)," "),"-")</f>
        <v>-</v>
      </c>
      <c r="J41" s="18">
        <f>IFERROR(IF(COUNT(A41)=1,(POD!AX36*CO!C41+POD!AY36+POD!AZ36*CO!E41+CO!F41*POD!BA36+POD!BB36*CO!G41+CO!H41*POD!BC36+POD!BD36*CO!I41)/SUM(POD!AX36:BD36)," "),"-")</f>
        <v>2.5353535353535355</v>
      </c>
      <c r="K41" s="18">
        <f>IFERROR(IF(COUNT(A41)=1,(POD!BE36*CO!C41+CO!D41*POD!BF36+POD!BG36*CO!E41+CO!F41*POD!BH36+POD!BI36*CO!G41+CO!H41*POD!BJ36+POD!BK36*CO!I41)/SUM(POD!BE36:BK36)," "),"-")</f>
        <v>3.3030303030303032</v>
      </c>
      <c r="L41" s="18">
        <f>IFERROR(IF(COUNT(A41)=1,(POD!BL36*CO!C41+CO!D41*POD!BM36+POD!BN36*CO!E41+CO!F41*POD!BO36+POD!BP36*CO!G41+CO!H41*POD!BQ36+POD!BR36*CO!I41)/SUM(POD!BL36:BR36)," "),"-")</f>
        <v>0.54113791135096478</v>
      </c>
      <c r="M41" s="18" t="str">
        <f>IFERROR(IF(COUNT(A41)=1,(POD!BS36*CO!C41+POD!BT36*CO!D41+POD!BU36*CO!E41+CO!F41*POD!BV36+POD!BW36*CO!G41+CO!H41*POD!BX36+POD!BY36*CO!I41)/SUM(POD!BS36:BY36)," "),"-")</f>
        <v>-</v>
      </c>
      <c r="N41" s="18">
        <f>IFERROR(IF(COUNT(A41)=1,(POD!BZ36*CO!C41+CO!D41*POD!CA36+POD!CB36*CO!E41+CO!F41*POD!CC36+POD!CD36*CO!G41+CO!H41*POD!CE36+POD!CF36*CO!I41)/SUM(POD!BZ36:CF36)," "),"-")</f>
        <v>1.3840099845035416</v>
      </c>
    </row>
    <row r="42" spans="1:16" x14ac:dyDescent="0.3">
      <c r="A42" s="14">
        <f>CO!A42</f>
        <v>36</v>
      </c>
      <c r="B42" s="21">
        <f>CO!B42</f>
        <v>421117104052</v>
      </c>
      <c r="C42" s="18">
        <f>IFERROR(IF(COUNT(A42)=1,(CO!C42*POD!A37+CO!D42*POD!B37+CO!E42*POD!C37+CO!F42*POD!D37+CO!G42*POD!E37+CO!H42*POD!F37+CO!I42*POD!G37)/SUM(POD!A37:G37)," "),"-")</f>
        <v>4.8500000000000005</v>
      </c>
      <c r="D42" s="18">
        <f>IFERROR(IF(COUNT(A42)=1,(CO!C42*POD!H37+POD!I37*CO!D42+CO!E42*POD!J37+POD!K37*CO!F42+CO!G42*POD!L37+POD!M37*CO!H42+CO!I42*POD!N37)/SUM(POD!H37:N37)," "),"-")</f>
        <v>4.8499999999999996</v>
      </c>
      <c r="E42" s="18">
        <f>IFERROR(IF(COUNT(A42)=1,(CO!C42*POD!O37+CO!D42*POD!P37+CO!E42*POD!Q37+CO!F42*POD!R37+CO!G42*POD!S37+CO!H42*POD!T37+CO!I42*POD!U37)/SUM(POD!O37:U37)," "),"-")</f>
        <v>4.8499999999999996</v>
      </c>
      <c r="F42" s="18">
        <f>IFERROR(IF(COUNT(A42)=1,(CO!C42*POD!V37+POD!W37*CO!D42+CO!E42*POD!X37+POD!Y37*CO!F42+CO!G42*POD!Z37+POD!AA37*CO!H42+POD!AB37*CO!I42)/SUM(POD!V37:AB37)," "),"-")</f>
        <v>4.8500000000000005</v>
      </c>
      <c r="G42" s="18" t="str">
        <f>IFERROR(IF(COUNT(A42)=1,(POD!AC37*CO!C42+CO!D42*POD!AD37+CO!E42*POD!AE37+POD!AF37*CO!F42+CO!G42*POD!AG37+POD!AH37*CO!H42+CO!I42*POD!AI37)/SUM(POD!AC37:AI37)," "),"-")</f>
        <v>-</v>
      </c>
      <c r="H42" s="18">
        <f>IFERROR(IF(COUNT(A42)=1,(POD!AJ37*CO!C42+CO!D42*POD!AK37+POD!AL37*CO!E42+CO!F42*POD!AM37+CO!G42*POD!AN37+POD!AO37*CO!H42+CO!I42*POD!AP37)/SUM(POD!AJ37:AP37)," "),"-")</f>
        <v>4.8499999999999996</v>
      </c>
      <c r="I42" s="18" t="str">
        <f>IFERROR(IF(COUNT(A42)=1,(POD!AQ37*CO!C42+CO!D42*POD!AR37+POD!AS37*CO!E42+CO!F42*POD!AT37+POD!AU37*CO!G42+CO!H42*POD!AV37+POD!AW37*CO!I42)/SUM(POD!AQ37:AW37)," "),"-")</f>
        <v>-</v>
      </c>
      <c r="J42" s="18">
        <f>IFERROR(IF(COUNT(A42)=1,(POD!AX37*CO!C42+POD!AY37+POD!AZ37*CO!E42+CO!F42*POD!BA37+POD!BB37*CO!G42+CO!H42*POD!BC37+POD!BD37*CO!I42)/SUM(POD!AX37:BD37)," "),"-")</f>
        <v>3.5666666666666664</v>
      </c>
      <c r="K42" s="18">
        <f>IFERROR(IF(COUNT(A42)=1,(POD!BE37*CO!C42+CO!D42*POD!BF37+POD!BG37*CO!E42+CO!F42*POD!BH37+POD!BI37*CO!G42+CO!H42*POD!BJ37+POD!BK37*CO!I42)/SUM(POD!BE37:BK37)," "),"-")</f>
        <v>4.8499999999999996</v>
      </c>
      <c r="L42" s="18">
        <f>IFERROR(IF(COUNT(A42)=1,(POD!BL37*CO!C42+CO!D42*POD!BM37+POD!BN37*CO!E42+CO!F42*POD!BO37+POD!BP37*CO!G42+CO!H42*POD!BQ37+POD!BR37*CO!I42)/SUM(POD!BL37:BR37)," "),"-")</f>
        <v>4.8499999999999996</v>
      </c>
      <c r="M42" s="18" t="str">
        <f>IFERROR(IF(COUNT(A42)=1,(POD!BS37*CO!C42+POD!BT37*CO!D42+POD!BU37*CO!E42+CO!F42*POD!BV37+POD!BW37*CO!G42+CO!H42*POD!BX37+POD!BY37*CO!I42)/SUM(POD!BS37:BY37)," "),"-")</f>
        <v>-</v>
      </c>
      <c r="N42" s="18">
        <f>IFERROR(IF(COUNT(A42)=1,(POD!BZ37*CO!C42+CO!D42*POD!CA37+POD!CB37*CO!E42+CO!F42*POD!CC37+POD!CD37*CO!G42+CO!H42*POD!CE37+POD!CF37*CO!I42)/SUM(POD!BZ37:CF37)," "),"-")</f>
        <v>4.8499999999999996</v>
      </c>
    </row>
    <row r="43" spans="1:16" x14ac:dyDescent="0.3">
      <c r="A43" s="14">
        <f>CO!A43</f>
        <v>37</v>
      </c>
      <c r="B43" s="21">
        <f>CO!B43</f>
        <v>421117104301</v>
      </c>
      <c r="C43" s="18">
        <f>IFERROR(IF(COUNT(A43)=1,(CO!C43*POD!A38+CO!D43*POD!B38+CO!E43*POD!C38+CO!F43*POD!D38+CO!G43*POD!E38+CO!H43*POD!F38+CO!I43*POD!G38)/SUM(POD!A38:G38)," "),"-")</f>
        <v>1.7621350598521339</v>
      </c>
      <c r="D43" s="18">
        <f>IFERROR(IF(COUNT(A43)=1,(CO!C43*POD!H38+POD!I38*CO!D43+CO!E43*POD!J38+POD!K38*CO!F43+CO!G43*POD!L38+POD!M38*CO!H43+CO!I43*POD!N38)/SUM(POD!H38:N38)," "),"-")</f>
        <v>4.0914542376370635</v>
      </c>
      <c r="E43" s="18">
        <f>IFERROR(IF(COUNT(A43)=1,(CO!C43*POD!O38+CO!D43*POD!P38+CO!E43*POD!Q38+CO!F43*POD!R38+CO!G43*POD!S38+CO!H43*POD!T38+CO!I43*POD!U38)/SUM(POD!O38:U38)," "),"-")</f>
        <v>3.7561773038072821</v>
      </c>
      <c r="F43" s="18">
        <f>IFERROR(IF(COUNT(A43)=1,(CO!C43*POD!V38+POD!W38*CO!D43+CO!E43*POD!X38+POD!Y38*CO!F43+CO!G43*POD!Z38+POD!AA38*CO!H43+POD!AB38*CO!I43)/SUM(POD!V38:AB38)," "),"-")</f>
        <v>2.1992778174613083</v>
      </c>
      <c r="G43" s="18" t="str">
        <f>IFERROR(IF(COUNT(A43)=1,(POD!AC38*CO!C43+CO!D43*POD!AD38+CO!E43*POD!AE38+POD!AF38*CO!F43+CO!G43*POD!AG38+POD!AH38*CO!H43+CO!I43*POD!AI38)/SUM(POD!AC38:AI38)," "),"-")</f>
        <v>-</v>
      </c>
      <c r="H43" s="18">
        <f>IFERROR(IF(COUNT(A43)=1,(POD!AJ38*CO!C43+CO!D43*POD!AK38+POD!AL38*CO!E43+CO!F43*POD!AM38+CO!G43*POD!AN38+POD!AO38*CO!H43+CO!I43*POD!AP38)/SUM(POD!AJ38:AP38)," "),"-")</f>
        <v>3.4738693635144933</v>
      </c>
      <c r="I43" s="18" t="str">
        <f>IFERROR(IF(COUNT(A43)=1,(POD!AQ38*CO!C43+CO!D43*POD!AR38+POD!AS38*CO!E43+CO!F43*POD!AT38+POD!AU38*CO!G43+CO!H43*POD!AV38+POD!AW38*CO!I43)/SUM(POD!AQ38:AW38)," "),"-")</f>
        <v>-</v>
      </c>
      <c r="J43" s="18">
        <f>IFERROR(IF(COUNT(A43)=1,(POD!AX38*CO!C43+POD!AY38+POD!AZ38*CO!E43+CO!F43*POD!BA38+POD!BB38*CO!G43+CO!H43*POD!BC38+POD!BD38*CO!I43)/SUM(POD!AX38:BD38)," "),"-")</f>
        <v>3.3030303030303028</v>
      </c>
      <c r="K43" s="18">
        <f>IFERROR(IF(COUNT(A43)=1,(POD!BE38*CO!C43+CO!D43*POD!BF38+POD!BG38*CO!E43+CO!F43*POD!BH38+POD!BI38*CO!G43+CO!H43*POD!BJ38+POD!BK38*CO!I43)/SUM(POD!BE38:BK38)," "),"-")</f>
        <v>4.4545454545454541</v>
      </c>
      <c r="L43" s="18">
        <f>IFERROR(IF(COUNT(A43)=1,(POD!BL38*CO!C43+CO!D43*POD!BM38+POD!BN38*CO!E43+CO!F43*POD!BO38+POD!BP38*CO!G43+CO!H43*POD!BQ38+POD!BR38*CO!I43)/SUM(POD!BL38:BR38)," "),"-")</f>
        <v>0.95827215626946427</v>
      </c>
      <c r="M43" s="18" t="str">
        <f>IFERROR(IF(COUNT(A43)=1,(POD!BS38*CO!C43+POD!BT38*CO!D43+POD!BU38*CO!E43+CO!F43*POD!BV38+POD!BW38*CO!G43+CO!H43*POD!BX38+POD!BY38*CO!I43)/SUM(POD!BS38:BY38)," "),"-")</f>
        <v>-</v>
      </c>
      <c r="N43" s="18">
        <f>IFERROR(IF(COUNT(A43)=1,(POD!BZ38*CO!C43+CO!D43*POD!CA38+POD!CB38*CO!E43+CO!F43*POD!CC38+POD!CD38*CO!G43+CO!H43*POD!CE38+POD!CF38*CO!I43)/SUM(POD!BZ38:CF38)," "),"-")</f>
        <v>3.2397100300790909</v>
      </c>
    </row>
    <row r="44" spans="1:16" x14ac:dyDescent="0.3">
      <c r="A44" s="14">
        <f>CO!A44</f>
        <v>38</v>
      </c>
      <c r="B44" s="21">
        <f>CO!B44</f>
        <v>421117104302</v>
      </c>
      <c r="C44" s="18">
        <f>IFERROR(IF(COUNT(A44)=1,(CO!C44*POD!A39+CO!D44*POD!B39+CO!E44*POD!C39+CO!F44*POD!D39+CO!G44*POD!E39+CO!H44*POD!F39+CO!I44*POD!G39)/SUM(POD!A39:G39)," "),"-")</f>
        <v>0.58642008487291253</v>
      </c>
      <c r="D44" s="18">
        <f>IFERROR(IF(COUNT(A44)=1,(CO!C44*POD!H39+POD!I39*CO!D44+CO!E44*POD!J39+POD!K39*CO!F44+CO!G44*POD!L39+POD!M39*CO!H44+CO!I44*POD!N39)/SUM(POD!H39:N39)," "),"-")</f>
        <v>0.84843540759253633</v>
      </c>
      <c r="E44" s="18">
        <f>IFERROR(IF(COUNT(A44)=1,(CO!C44*POD!O39+CO!D44*POD!P39+CO!E44*POD!Q39+CO!F44*POD!R39+CO!G44*POD!S39+CO!H44*POD!T39+CO!I44*POD!U39)/SUM(POD!O39:U39)," "),"-")</f>
        <v>2.1873244352447636</v>
      </c>
      <c r="F44" s="18">
        <f>IFERROR(IF(COUNT(A44)=1,(CO!C44*POD!V39+POD!W39*CO!D44+CO!E44*POD!X39+POD!Y39*CO!F44+CO!G44*POD!Z39+POD!AA39*CO!H44+POD!AB39*CO!I44)/SUM(POD!V39:AB39)," "),"-")</f>
        <v>1.4151744591802795</v>
      </c>
      <c r="G44" s="18" t="str">
        <f>IFERROR(IF(COUNT(A44)=1,(POD!AC39*CO!C44+CO!D44*POD!AD39+CO!E44*POD!AE39+POD!AF39*CO!F44+CO!G44*POD!AG39+POD!AH39*CO!H44+CO!I44*POD!AI39)/SUM(POD!AC39:AI39)," "),"-")</f>
        <v>-</v>
      </c>
      <c r="H44" s="18">
        <f>IFERROR(IF(COUNT(A44)=1,(POD!AJ39*CO!C44+CO!D44*POD!AK39+POD!AL39*CO!E44+CO!F44*POD!AM39+CO!G44*POD!AN39+POD!AO39*CO!H44+CO!I44*POD!AP39)/SUM(POD!AJ39:AP39)," "),"-")</f>
        <v>0.87914357153908984</v>
      </c>
      <c r="I44" s="18" t="str">
        <f>IFERROR(IF(COUNT(A44)=1,(POD!AQ39*CO!C44+CO!D44*POD!AR39+POD!AS39*CO!E44+CO!F44*POD!AT39+POD!AU39*CO!G44+CO!H44*POD!AV39+POD!AW39*CO!I44)/SUM(POD!AQ39:AW39)," "),"-")</f>
        <v>-</v>
      </c>
      <c r="J44" s="18">
        <f>IFERROR(IF(COUNT(A44)=1,(POD!AX39*CO!C44+POD!AY39+POD!AZ39*CO!E44+CO!F44*POD!BA39+POD!BB39*CO!G44+CO!H44*POD!BC39+POD!BD39*CO!I44)/SUM(POD!AX39:BD39)," "),"-")</f>
        <v>3.0404040404040402</v>
      </c>
      <c r="K44" s="18">
        <f>IFERROR(IF(COUNT(A44)=1,(POD!BE39*CO!C44+CO!D44*POD!BF39+POD!BG39*CO!E44+CO!F44*POD!BH39+POD!BI39*CO!G44+CO!H44*POD!BJ39+POD!BK39*CO!I44)/SUM(POD!BE39:BK39)," "),"-")</f>
        <v>4.0606060606060606</v>
      </c>
      <c r="L44" s="18">
        <f>IFERROR(IF(COUNT(A44)=1,(POD!BL39*CO!C44+CO!D44*POD!BM39+POD!BN39*CO!E44+CO!F44*POD!BO39+POD!BP39*CO!G44+CO!H44*POD!BQ39+POD!BR39*CO!I44)/SUM(POD!BL39:BR39)," "),"-")</f>
        <v>5.7210277986236673E-2</v>
      </c>
      <c r="M44" s="18" t="str">
        <f>IFERROR(IF(COUNT(A44)=1,(POD!BS39*CO!C44+POD!BT39*CO!D44+POD!BU39*CO!E44+CO!F44*POD!BV39+POD!BW39*CO!G44+CO!H44*POD!BX39+POD!BY39*CO!I44)/SUM(POD!BS39:BY39)," "),"-")</f>
        <v>-</v>
      </c>
      <c r="N44" s="18">
        <f>IFERROR(IF(COUNT(A44)=1,(POD!BZ39*CO!C44+CO!D44*POD!CA39+POD!CB39*CO!E44+CO!F44*POD!CC39+POD!CD39*CO!G44+CO!H44*POD!CE39+POD!CF39*CO!I44)/SUM(POD!BZ39:CF39)," "),"-")</f>
        <v>0.98403256462831334</v>
      </c>
    </row>
    <row r="45" spans="1:16" x14ac:dyDescent="0.3">
      <c r="A45" s="14">
        <f>CO!A45</f>
        <v>39</v>
      </c>
      <c r="B45" s="21">
        <f>CO!B45</f>
        <v>421117104701</v>
      </c>
      <c r="C45" s="18">
        <f>IFERROR(IF(COUNT(A45)=1,(CO!C45*POD!A40+CO!D45*POD!B40+CO!E45*POD!C40+CO!F45*POD!D40+CO!G45*POD!E40+CO!H45*POD!F40+CO!I45*POD!G40)/SUM(POD!A40:G40)," "),"-")</f>
        <v>2.2359311508391726</v>
      </c>
      <c r="D45" s="18">
        <f>IFERROR(IF(COUNT(A45)=1,(CO!C45*POD!H40+POD!I40*CO!D45+CO!E45*POD!J40+POD!K40*CO!F45+CO!G45*POD!L40+POD!M40*CO!H45+CO!I45*POD!N40)/SUM(POD!H40:N40)," "),"-")</f>
        <v>2.3510536641553883</v>
      </c>
      <c r="E45" s="18">
        <f>IFERROR(IF(COUNT(A45)=1,(CO!C45*POD!O40+CO!D45*POD!P40+CO!E45*POD!Q40+CO!F45*POD!R40+CO!G45*POD!S40+CO!H45*POD!T40+CO!I45*POD!U40)/SUM(POD!O40:U40)," "),"-")</f>
        <v>3.6051683010296096</v>
      </c>
      <c r="F45" s="18">
        <f>IFERROR(IF(COUNT(A45)=1,(CO!C45*POD!V40+POD!W40*CO!D45+CO!E45*POD!X40+POD!Y40*CO!F45+CO!G45*POD!Z40+POD!AA40*CO!H45+POD!AB40*CO!I45)/SUM(POD!V40:AB40)," "),"-")</f>
        <v>3.0011680306594397</v>
      </c>
      <c r="G45" s="18" t="str">
        <f>IFERROR(IF(COUNT(A45)=1,(POD!AC40*CO!C45+CO!D45*POD!AD40+CO!E45*POD!AE40+POD!AF40*CO!F45+CO!G45*POD!AG40+POD!AH40*CO!H45+CO!I45*POD!AI40)/SUM(POD!AC40:AI40)," "),"-")</f>
        <v>-</v>
      </c>
      <c r="H45" s="18">
        <f>IFERROR(IF(COUNT(A45)=1,(POD!AJ40*CO!C45+CO!D45*POD!AK40+POD!AL40*CO!E45+CO!F45*POD!AM40+CO!G45*POD!AN40+POD!AO40*CO!H45+CO!I45*POD!AP40)/SUM(POD!AJ40:AP40)," "),"-")</f>
        <v>2.1887566922582233</v>
      </c>
      <c r="I45" s="18" t="str">
        <f>IFERROR(IF(COUNT(A45)=1,(POD!AQ40*CO!C45+CO!D45*POD!AR40+POD!AS40*CO!E45+CO!F45*POD!AT40+POD!AU40*CO!G45+CO!H45*POD!AV40+POD!AW40*CO!I45)/SUM(POD!AQ40:AW40)," "),"-")</f>
        <v>-</v>
      </c>
      <c r="J45" s="18">
        <f>IFERROR(IF(COUNT(A45)=1,(POD!AX40*CO!C45+POD!AY40+POD!AZ40*CO!E45+CO!F45*POD!BA40+POD!BB40*CO!G45+CO!H45*POD!BC40+POD!BD40*CO!I45)/SUM(POD!AX40:BD40)," "),"-")</f>
        <v>3.5666666666666664</v>
      </c>
      <c r="K45" s="18">
        <f>IFERROR(IF(COUNT(A45)=1,(POD!BE40*CO!C45+CO!D45*POD!BF40+POD!BG40*CO!E45+CO!F45*POD!BH40+POD!BI40*CO!G45+CO!H45*POD!BJ40+POD!BK40*CO!I45)/SUM(POD!BE40:BK40)," "),"-")</f>
        <v>4.8499999999999996</v>
      </c>
      <c r="L45" s="18">
        <f>IFERROR(IF(COUNT(A45)=1,(POD!BL40*CO!C45+CO!D45*POD!BM40+POD!BN40*CO!E45+CO!F45*POD!BO40+POD!BP40*CO!G45+CO!H45*POD!BQ40+POD!BR40*CO!I45)/SUM(POD!BL40:BR40)," "),"-")</f>
        <v>2.0822758227019293</v>
      </c>
      <c r="M45" s="18" t="str">
        <f>IFERROR(IF(COUNT(A45)=1,(POD!BS40*CO!C45+POD!BT40*CO!D45+POD!BU40*CO!E45+CO!F45*POD!BV40+POD!BW40*CO!G45+CO!H45*POD!BX40+POD!BY40*CO!I45)/SUM(POD!BS40:BY40)," "),"-")</f>
        <v>-</v>
      </c>
      <c r="N45" s="18">
        <f>IFERROR(IF(COUNT(A45)=1,(POD!BZ40*CO!C45+CO!D45*POD!CA40+POD!CB40*CO!E45+CO!F45*POD!CC40+POD!CD40*CO!G45+CO!H45*POD!CE40+POD!CF40*CO!I45)/SUM(POD!BZ40:CF40)," "),"-")</f>
        <v>1.6590121398657405</v>
      </c>
    </row>
    <row r="46" spans="1:16" x14ac:dyDescent="0.3">
      <c r="A46" s="22"/>
      <c r="B46" s="23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4"/>
      <c r="P46" s="4"/>
    </row>
    <row r="47" spans="1:16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spans="1:16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</sheetData>
  <mergeCells count="3">
    <mergeCell ref="A1:N1"/>
    <mergeCell ref="A2:N2"/>
    <mergeCell ref="B3:M3"/>
  </mergeCells>
  <pageMargins left="0.25" right="0.25" top="0.75" bottom="0.75" header="0.3" footer="0.3"/>
  <pageSetup paperSize="9" scale="9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68"/>
  <sheetViews>
    <sheetView view="pageBreakPreview" topLeftCell="A34" zoomScaleNormal="100" zoomScaleSheetLayoutView="100" workbookViewId="0">
      <selection activeCell="B46" sqref="B46:B86"/>
    </sheetView>
  </sheetViews>
  <sheetFormatPr defaultRowHeight="14.4" x14ac:dyDescent="0.3"/>
  <cols>
    <col min="2" max="2" width="18.33203125" customWidth="1"/>
    <col min="8" max="9" width="9.109375" hidden="1" customWidth="1"/>
  </cols>
  <sheetData>
    <row r="1" spans="1:15" ht="17.399999999999999" x14ac:dyDescent="0.3">
      <c r="A1" s="299" t="s">
        <v>17</v>
      </c>
      <c r="B1" s="299"/>
      <c r="C1" s="299"/>
      <c r="D1" s="299"/>
      <c r="E1" s="299"/>
      <c r="F1" s="299"/>
      <c r="G1" s="299"/>
      <c r="H1" s="299"/>
      <c r="I1" s="299"/>
    </row>
    <row r="2" spans="1:15" ht="15.6" x14ac:dyDescent="0.3">
      <c r="A2" s="300" t="str">
        <f>'IA1'!A2</f>
        <v>DEPARTMENT OF COMPUTER SCIENCE AND ENGINEERING</v>
      </c>
      <c r="B2" s="300"/>
      <c r="C2" s="300"/>
      <c r="D2" s="300"/>
      <c r="E2" s="300"/>
      <c r="F2" s="300"/>
      <c r="G2" s="300"/>
      <c r="H2" s="300"/>
      <c r="I2" s="300"/>
    </row>
    <row r="3" spans="1:15" s="91" customFormat="1" ht="15.6" x14ac:dyDescent="0.3">
      <c r="A3" s="120"/>
      <c r="B3" s="309" t="s">
        <v>177</v>
      </c>
      <c r="C3" s="309"/>
      <c r="D3" s="309"/>
      <c r="E3" s="309"/>
      <c r="F3" s="309"/>
      <c r="G3" s="309"/>
      <c r="H3" s="309"/>
      <c r="I3" s="120"/>
    </row>
    <row r="4" spans="1:15" x14ac:dyDescent="0.3">
      <c r="B4" s="107" t="s">
        <v>160</v>
      </c>
      <c r="C4" s="107" t="str">
        <f>'IA1'!B4</f>
        <v>DBMS</v>
      </c>
      <c r="D4" s="107"/>
      <c r="E4" s="107" t="s">
        <v>36</v>
      </c>
      <c r="F4" s="107"/>
      <c r="G4" s="107" t="str">
        <f>'IA1'!U4</f>
        <v>CS8492</v>
      </c>
    </row>
    <row r="5" spans="1:15" x14ac:dyDescent="0.3">
      <c r="B5" s="116" t="s">
        <v>161</v>
      </c>
      <c r="C5" s="107" t="str">
        <f>'IA1'!B5</f>
        <v>R PARTHIBAN</v>
      </c>
      <c r="D5" s="116"/>
      <c r="E5" s="107" t="s">
        <v>37</v>
      </c>
      <c r="F5" s="107"/>
      <c r="G5" s="107" t="str">
        <f>'IA1'!K5</f>
        <v>II/IV</v>
      </c>
    </row>
    <row r="6" spans="1:15" ht="27.6" x14ac:dyDescent="0.3">
      <c r="A6" s="10" t="s">
        <v>34</v>
      </c>
      <c r="B6" s="207" t="s">
        <v>35</v>
      </c>
      <c r="C6" s="10" t="s">
        <v>13</v>
      </c>
      <c r="D6" s="10" t="s">
        <v>14</v>
      </c>
      <c r="E6" s="10" t="s">
        <v>27</v>
      </c>
      <c r="F6" s="10" t="s">
        <v>28</v>
      </c>
      <c r="G6" s="10" t="s">
        <v>29</v>
      </c>
      <c r="H6" s="10" t="s">
        <v>30</v>
      </c>
      <c r="I6" s="10" t="s">
        <v>31</v>
      </c>
      <c r="J6" s="8"/>
      <c r="K6" s="8"/>
      <c r="L6" s="8"/>
      <c r="M6" s="8"/>
      <c r="N6" s="8"/>
      <c r="O6" s="8"/>
    </row>
    <row r="7" spans="1:15" x14ac:dyDescent="0.3">
      <c r="A7" s="99">
        <v>1</v>
      </c>
      <c r="B7" s="19">
        <f>IF(COUNT(A7)=1,'IA1'!A14," ")</f>
        <v>421117104001</v>
      </c>
      <c r="C7" s="100">
        <f>IFERROR(IF(COUNT(A7)=1,IF(((COD!A101*COD!A1+COD!H101*COD!H1+COD!O1*COD!O101)/(COD!O101+COD!H101+COD!A101))&gt;4.85,4.85,(COD!A101*COD!A1+COD!H101*COD!H1+COD!O1*COD!O101)/(COD!O101+COD!H101+COD!A101))," "),0)</f>
        <v>0.22833574164223286</v>
      </c>
      <c r="D7" s="100">
        <f>IFERROR(IF(COUNT(A7)=1,IF(((COD!B101*COD!B1+COD!I101*COD!I1+COD!P1*COD!P101)/(COD!P101+COD!I101+COD!B101))&gt;4.85,4.85,(COD!B101*COD!B1+COD!I101*COD!I1+COD!P1*COD!P101)/(COD!P101+COD!I101+COD!B101))," "),0)</f>
        <v>0.79858416228902984</v>
      </c>
      <c r="E7" s="100">
        <f>IFERROR(IF(COUNT(A7)=1,IF(((COD!C101*COD!C1+COD!J101*COD!J1+COD!Q1*COD!Q101)/(COD!Q101+COD!J101+COD!C101))&gt;4.85,4.85,(COD!C101*COD!C1+COD!J101*COD!J1+COD!Q1*COD!Q101)/(COD!Q101+COD!J101+COD!C101))," "),0)</f>
        <v>1.1813541091478004</v>
      </c>
      <c r="F7" s="100">
        <f>IFERROR(IF(COUNT(A7)=1,IF(((COD!D101*COD!D1+COD!K101*COD!K1+COD!R1*COD!R101)/(COD!R101+COD!K101+COD!D101))&gt;4.85,4.85,(COD!D101*COD!D1+COD!K101*COD!K1+COD!R1*COD!R101)/(COD!R101+COD!K101+COD!D101))," "),0)</f>
        <v>1.947386247466925</v>
      </c>
      <c r="G7" s="100">
        <f>IFERROR(IF(COUNT(A7)=1,IF(((COD!E101*COD!E1+COD!L101*COD!L1+COD!S1*COD!S101)/(COD!S101+COD!L101+COD!E101))&gt;4.85,4.85,(COD!E101*COD!E1+COD!L101*COD!L1+COD!S1*COD!S101)/(COD!S101+COD!L101+COD!E101))," "),0)</f>
        <v>0.48484848484848486</v>
      </c>
      <c r="H7" s="100">
        <f>IFERROR(IF(COUNT(A7)=1,IF(((COD!F101*COD!F1+COD!M101*COD!M1+COD!T1*COD!T101)/(COD!T101+COD!M101+COD!F101))&gt;4.85,4.85,(COD!F101*COD!F1+COD!M101*COD!M1+COD!T1*COD!T101)/(COD!T101+COD!M101+COD!F101))," "),0)</f>
        <v>0</v>
      </c>
      <c r="I7" s="100">
        <f>IFERROR(IF(COUNT(A7)=1,IF(((COD!G101*COD!G1+COD!N101*COD!N1+COD!U1*COD!U101)/(COD!U101+COD!N101+COD!G101))&gt;4.85,4.85,(COD!G101*COD!G1+COD!N101*COD!N1+COD!U1*COD!U101)/(COD!U101+COD!N101+COD!G101))," "),0)</f>
        <v>0</v>
      </c>
      <c r="J7" s="8"/>
      <c r="K7" s="8"/>
      <c r="L7" s="8"/>
      <c r="M7" s="8"/>
      <c r="N7" s="8"/>
      <c r="O7" s="8"/>
    </row>
    <row r="8" spans="1:15" x14ac:dyDescent="0.3">
      <c r="A8" s="99">
        <f>IF(A7&lt;COD!W1,CO!A7+1," ")</f>
        <v>2</v>
      </c>
      <c r="B8" s="19">
        <f>IF(COUNT(A8)=1,'IA1'!A15," ")</f>
        <v>421117104002</v>
      </c>
      <c r="C8" s="100">
        <f>IFERROR(IF(COUNT(A8)=1,IF(((COD!A102*COD!A2+COD!H102*COD!H2+COD!O2*COD!O102)/(COD!O102+COD!H102+COD!A102))&gt;4.85,4.85,(COD!A102*COD!A2+COD!H102*COD!H2+COD!O2*COD!O102)/(COD!O102+COD!H102+COD!A102))," "),0)</f>
        <v>2.7829600660847662</v>
      </c>
      <c r="D8" s="100">
        <f>IFERROR(IF(COUNT(A8)=1,IF(((COD!B102*COD!B2+COD!I102*COD!I2+COD!P2*COD!P102)/(COD!P102+COD!I102+COD!B102))&gt;4.85,4.85,(COD!B102*COD!B2+COD!I102*COD!I2+COD!P2*COD!P102)/(COD!P102+COD!I102+COD!B102))," "),0)</f>
        <v>2.9976402704817162</v>
      </c>
      <c r="E8" s="100">
        <f>IFERROR(IF(COUNT(A8)=1,IF(((COD!C102*COD!C2+COD!J102*COD!J2+COD!Q2*COD!Q102)/(COD!Q102+COD!J102+COD!C102))&gt;4.85,4.85,(COD!C102*COD!C2+COD!J102*COD!J2+COD!Q2*COD!Q102)/(COD!Q102+COD!J102+COD!C102))," "),0)</f>
        <v>3.9751806092398305</v>
      </c>
      <c r="F8" s="100">
        <f>IFERROR(IF(COUNT(A8)=1,IF(((COD!D102*COD!D2+COD!K102*COD!K2+COD!R2*COD!R102)/(COD!R102+COD!K102+COD!D102))&gt;4.85,4.85,(COD!D102*COD!D2+COD!K102*COD!K2+COD!R2*COD!R102)/(COD!R102+COD!K102+COD!D102))," "),0)</f>
        <v>3.0824611929511114</v>
      </c>
      <c r="G8" s="100">
        <f>IFERROR(IF(COUNT(A8)=1,IF(((COD!E102*COD!E2+COD!L102*COD!L2+COD!S2*COD!S102)/(COD!S102+COD!L102+COD!E102))&gt;4.85,4.85,(COD!E102*COD!E2+COD!L102*COD!L2+COD!S2*COD!S102)/(COD!S102+COD!L102+COD!E102))," "),0)</f>
        <v>4.8181818181818183</v>
      </c>
      <c r="H8" s="100">
        <f>IFERROR(IF(COUNT(A8)=1,IF(((COD!F102*COD!F2+COD!M102*COD!M2+COD!T2*COD!T102)/(COD!T102+COD!M102+COD!F102))&gt;4.85,4.85,(COD!F102*COD!F2+COD!M102*COD!M2+COD!T2*COD!T102)/(COD!T102+COD!M102+COD!F102))," "),0)</f>
        <v>0</v>
      </c>
      <c r="I8" s="100">
        <f>IFERROR(IF(COUNT(A8)=1,IF(((COD!G102*COD!G2+COD!N102*COD!N2+COD!U2*COD!U102)/(COD!U102+COD!N102+COD!G102))&gt;4.85,4.85,(COD!G102*COD!G2+COD!N102*COD!N2+COD!U2*COD!U102)/(COD!U102+COD!N102+COD!G102))," "),0)</f>
        <v>0</v>
      </c>
      <c r="J8" s="8"/>
      <c r="K8" s="8"/>
      <c r="L8" s="8"/>
      <c r="M8" s="8"/>
      <c r="N8" s="8"/>
      <c r="O8" s="8"/>
    </row>
    <row r="9" spans="1:15" x14ac:dyDescent="0.3">
      <c r="A9" s="99">
        <f>IF(A8&lt;COD!W2,CO!A8+1," ")</f>
        <v>3</v>
      </c>
      <c r="B9" s="19">
        <f>IF(COUNT(A9)=1,'IA1'!A16," ")</f>
        <v>421117104003</v>
      </c>
      <c r="C9" s="100">
        <f>IFERROR(IF(COUNT(A9)=1,IF(((COD!A103*COD!A3+COD!H103*COD!H3+COD!O3*COD!O103)/(COD!O103+COD!H103+COD!A103))&gt;4.85,4.85,(COD!A103*COD!A3+COD!H103*COD!H3+COD!O3*COD!O103)/(COD!O103+COD!H103+COD!A103))," "),0)</f>
        <v>2.1705643860215207</v>
      </c>
      <c r="D9" s="100">
        <f>IFERROR(IF(COUNT(A9)=1,IF(((COD!B103*COD!B3+COD!I103*COD!I3+COD!P3*COD!P103)/(COD!P103+COD!I103+COD!B103))&gt;4.85,4.85,(COD!B103*COD!B3+COD!I103*COD!I3+COD!P3*COD!P103)/(COD!P103+COD!I103+COD!B103))," "),0)</f>
        <v>2.4827477686055865</v>
      </c>
      <c r="E9" s="100">
        <f>IFERROR(IF(COUNT(A9)=1,IF(((COD!C103*COD!C3+COD!J103*COD!J3+COD!Q3*COD!Q103)/(COD!Q103+COD!J103+COD!C103))&gt;4.85,4.85,(COD!C103*COD!C3+COD!J103*COD!J3+COD!Q3*COD!Q103)/(COD!Q103+COD!J103+COD!C103))," "),0)</f>
        <v>1.8484785301245472</v>
      </c>
      <c r="F9" s="100">
        <f>IFERROR(IF(COUNT(A9)=1,IF(((COD!D103*COD!D3+COD!K103*COD!K3+COD!R3*COD!R103)/(COD!R103+COD!K103+COD!D103))&gt;4.85,4.85,(COD!D103*COD!D3+COD!K103*COD!K3+COD!R3*COD!R103)/(COD!R103+COD!K103+COD!D103))," "),0)</f>
        <v>2.1648659355902939</v>
      </c>
      <c r="G9" s="100">
        <f>IFERROR(IF(COUNT(A9)=1,IF(((COD!E103*COD!E3+COD!L103*COD!L3+COD!S3*COD!S103)/(COD!S103+COD!L103+COD!E103))&gt;4.85,4.85,(COD!E103*COD!E3+COD!L103*COD!L3+COD!S3*COD!S103)/(COD!S103+COD!L103+COD!E103))," "),0)</f>
        <v>4.5151515151515156</v>
      </c>
      <c r="H9" s="100">
        <f>IFERROR(IF(COUNT(A9)=1,IF(((COD!F103*COD!F3+COD!M103*COD!M3+COD!T3*COD!T103)/(COD!T103+COD!M103+COD!F103))&gt;4.85,4.85,(COD!F103*COD!F3+COD!M103*COD!M3+COD!T3*COD!T103)/(COD!T103+COD!M103+COD!F103))," "),0)</f>
        <v>0</v>
      </c>
      <c r="I9" s="100">
        <f>IFERROR(IF(COUNT(A9)=1,IF(((COD!G103*COD!G3+COD!N103*COD!N3+COD!U3*COD!U103)/(COD!U103+COD!N103+COD!G103))&gt;4.85,4.85,(COD!G103*COD!G3+COD!N103*COD!N3+COD!U3*COD!U103)/(COD!U103+COD!N103+COD!G103))," "),0)</f>
        <v>0</v>
      </c>
      <c r="J9" s="8"/>
      <c r="K9" s="8"/>
      <c r="L9" s="8"/>
      <c r="M9" s="8"/>
      <c r="N9" s="8"/>
      <c r="O9" s="8"/>
    </row>
    <row r="10" spans="1:15" x14ac:dyDescent="0.3">
      <c r="A10" s="99">
        <f>IF(A9&lt;COD!W3,CO!A9+1," ")</f>
        <v>4</v>
      </c>
      <c r="B10" s="19">
        <f>IF(COUNT(A10)=1,'IA1'!A17," ")</f>
        <v>421117104004</v>
      </c>
      <c r="C10" s="100">
        <f>IFERROR(IF(COUNT(A10)=1,IF(((COD!A104*COD!A4+COD!H104*COD!H4+COD!O4*COD!O104)/(COD!O104+COD!H104+COD!A104))&gt;4.85,4.85,(COD!A104*COD!A4+COD!H104*COD!H4+COD!O4*COD!O104)/(COD!O104+COD!H104+COD!A104))," "),0)</f>
        <v>2.886544306419415</v>
      </c>
      <c r="D10" s="100">
        <f>IFERROR(IF(COUNT(A10)=1,IF(((COD!B104*COD!B4+COD!I104*COD!I4+COD!P4*COD!P104)/(COD!P104+COD!I104+COD!B104))&gt;4.85,4.85,(COD!B104*COD!B4+COD!I104*COD!I4+COD!P4*COD!P104)/(COD!P104+COD!I104+COD!B104))," "),0)</f>
        <v>1.9427897220137635</v>
      </c>
      <c r="E10" s="100">
        <f>IFERROR(IF(COUNT(A10)=1,IF(((COD!C104*COD!C4+COD!J104*COD!J4+COD!Q4*COD!Q104)/(COD!Q104+COD!J104+COD!C104))&gt;4.85,4.85,(COD!C104*COD!C4+COD!J104*COD!J4+COD!Q4*COD!Q104)/(COD!Q104+COD!J104+COD!C104))," "),0)</f>
        <v>2.2710490290815386</v>
      </c>
      <c r="F10" s="100">
        <f>IFERROR(IF(COUNT(A10)=1,IF(((COD!D104*COD!D4+COD!K104*COD!K4+COD!R4*COD!R104)/(COD!R104+COD!K104+COD!D104))&gt;4.85,4.85,(COD!D104*COD!D4+COD!K104*COD!K4+COD!R4*COD!R104)/(COD!R104+COD!K104+COD!D104))," "),0)</f>
        <v>1.5382402689633616</v>
      </c>
      <c r="G10" s="100">
        <f>IFERROR(IF(COUNT(A10)=1,IF(((COD!E104*COD!E4+COD!L104*COD!L4+COD!S4*COD!S104)/(COD!S104+COD!L104+COD!E104))&gt;4.85,4.85,(COD!E104*COD!E4+COD!L104*COD!L4+COD!S4*COD!S104)/(COD!S104+COD!L104+COD!E104))," "),0)</f>
        <v>3.4848484848484849</v>
      </c>
      <c r="H10" s="100">
        <f>IFERROR(IF(COUNT(A10)=1,IF(((COD!F104*COD!F4+COD!M104*COD!M4+COD!T4*COD!T104)/(COD!T104+COD!M104+COD!F104))&gt;4.85,4.85,(COD!F104*COD!F4+COD!M104*COD!M4+COD!T4*COD!T104)/(COD!T104+COD!M104+COD!F104))," "),0)</f>
        <v>0</v>
      </c>
      <c r="I10" s="100">
        <f>IFERROR(IF(COUNT(A10)=1,IF(((COD!G104*COD!G4+COD!N104*COD!N4+COD!U4*COD!U104)/(COD!U104+COD!N104+COD!G104))&gt;4.85,4.85,(COD!G104*COD!G4+COD!N104*COD!N4+COD!U4*COD!U104)/(COD!U104+COD!N104+COD!G104))," "),0)</f>
        <v>0</v>
      </c>
      <c r="J10" s="8"/>
      <c r="K10" s="8"/>
      <c r="L10" s="8"/>
      <c r="M10" s="8"/>
      <c r="N10" s="8"/>
      <c r="O10" s="8"/>
    </row>
    <row r="11" spans="1:15" x14ac:dyDescent="0.3">
      <c r="A11" s="99">
        <f>IF(A10&lt;COD!W4,CO!A10+1," ")</f>
        <v>5</v>
      </c>
      <c r="B11" s="19">
        <f>IF(COUNT(A11)=1,'IA1'!A18," ")</f>
        <v>421117104005</v>
      </c>
      <c r="C11" s="100">
        <f>IFERROR(IF(COUNT(A11)=1,IF(((COD!A105*COD!A5+COD!H105*COD!H5+COD!O5*COD!O105)/(COD!O105+COD!H105+COD!A105))&gt;4.85,4.85,(COD!A105*COD!A5+COD!H105*COD!H5+COD!O5*COD!O105)/(COD!O105+COD!H105+COD!A105))," "),0)</f>
        <v>2.2926880660935689</v>
      </c>
      <c r="D11" s="100">
        <f>IFERROR(IF(COUNT(A11)=1,IF(((COD!B105*COD!B5+COD!I105*COD!I5+COD!P5*COD!P105)/(COD!P105+COD!I105+COD!B105))&gt;4.85,4.85,(COD!B105*COD!B5+COD!I105*COD!I5+COD!P5*COD!P105)/(COD!P105+COD!I105+COD!B105))," "),0)</f>
        <v>3.240783951923222</v>
      </c>
      <c r="E11" s="100">
        <f>IFERROR(IF(COUNT(A11)=1,IF(((COD!C105*COD!C5+COD!J105*COD!J5+COD!Q5*COD!Q105)/(COD!Q105+COD!J105+COD!C105))&gt;4.85,4.85,(COD!C105*COD!C5+COD!J105*COD!J5+COD!Q5*COD!Q105)/(COD!Q105+COD!J105+COD!C105))," "),0)</f>
        <v>4.7264373964660411</v>
      </c>
      <c r="F11" s="100">
        <f>IFERROR(IF(COUNT(A11)=1,IF(((COD!D105*COD!D5+COD!K105*COD!K5+COD!R5*COD!R105)/(COD!R105+COD!K105+COD!D105))&gt;4.85,4.85,(COD!D105*COD!D5+COD!K105*COD!K5+COD!R5*COD!R105)/(COD!R105+COD!K105+COD!D105))," "),0)</f>
        <v>4.8278556678189677</v>
      </c>
      <c r="G11" s="100">
        <f>IFERROR(IF(COUNT(A11)=1,IF(((COD!E105*COD!E5+COD!L105*COD!L5+COD!S5*COD!S105)/(COD!S105+COD!L105+COD!E105))&gt;4.85,4.85,(COD!E105*COD!E5+COD!L105*COD!L5+COD!S5*COD!S105)/(COD!S105+COD!L105+COD!E105))," "),0)</f>
        <v>2.8787878787878789</v>
      </c>
      <c r="H11" s="100">
        <f>IFERROR(IF(COUNT(A11)=1,IF(((COD!F105*COD!F5+COD!M105*COD!M5+COD!T5*COD!T105)/(COD!T105+COD!M105+COD!F105))&gt;4.85,4.85,(COD!F105*COD!F5+COD!M105*COD!M5+COD!T5*COD!T105)/(COD!T105+COD!M105+COD!F105))," "),0)</f>
        <v>0</v>
      </c>
      <c r="I11" s="100">
        <f>IFERROR(IF(COUNT(A11)=1,IF(((COD!G105*COD!G5+COD!N105*COD!N5+COD!U5*COD!U105)/(COD!U105+COD!N105+COD!G105))&gt;4.85,4.85,(COD!G105*COD!G5+COD!N105*COD!N5+COD!U5*COD!U105)/(COD!U105+COD!N105+COD!G105))," "),0)</f>
        <v>0</v>
      </c>
      <c r="J11" s="8"/>
      <c r="K11" s="8"/>
      <c r="L11" s="8"/>
      <c r="M11" s="8"/>
      <c r="N11" s="8"/>
      <c r="O11" s="8"/>
    </row>
    <row r="12" spans="1:15" x14ac:dyDescent="0.3">
      <c r="A12" s="99">
        <f>IF(A11&lt;COD!W5,CO!A11+1," ")</f>
        <v>6</v>
      </c>
      <c r="B12" s="19">
        <f>IF(COUNT(A12)=1,'IA1'!A19," ")</f>
        <v>421117104006</v>
      </c>
      <c r="C12" s="100">
        <f>IFERROR(IF(COUNT(A12)=1,IF(((COD!A106*COD!A6+COD!H106*COD!H6+COD!O6*COD!O106)/(COD!O106+COD!H106+COD!A106))&gt;4.85,4.85,(COD!A106*COD!A6+COD!H106*COD!H6+COD!O6*COD!O106)/(COD!O106+COD!H106+COD!A106))," "),0)</f>
        <v>2.8499072023978012</v>
      </c>
      <c r="D12" s="100">
        <f>IFERROR(IF(COUNT(A12)=1,IF(((COD!B106*COD!B6+COD!I106*COD!I6+COD!P6*COD!P106)/(COD!P106+COD!I106+COD!B106))&gt;4.85,4.85,(COD!B106*COD!B6+COD!I106*COD!I6+COD!P6*COD!P106)/(COD!P106+COD!I106+COD!B106))," "),0)</f>
        <v>2.8689171450126838</v>
      </c>
      <c r="E12" s="100">
        <f>IFERROR(IF(COUNT(A12)=1,IF(((COD!C106*COD!C6+COD!J106*COD!J6+COD!Q6*COD!Q106)/(COD!Q106+COD!J106+COD!C106))&gt;4.85,4.85,(COD!C106*COD!C6+COD!J106*COD!J6+COD!Q6*COD!Q106)/(COD!Q106+COD!J106+COD!C106))," "),0)</f>
        <v>4.8499999999999996</v>
      </c>
      <c r="F12" s="100">
        <f>IFERROR(IF(COUNT(A12)=1,IF(((COD!D106*COD!D6+COD!K106*COD!K6+COD!R6*COD!R106)/(COD!R106+COD!K106+COD!D106))&gt;4.85,4.85,(COD!D106*COD!D6+COD!K106*COD!K6+COD!R6*COD!R106)/(COD!R106+COD!K106+COD!D106))," "),0)</f>
        <v>4.8499999999999996</v>
      </c>
      <c r="G12" s="100">
        <f>IFERROR(IF(COUNT(A12)=1,IF(((COD!E106*COD!E6+COD!L106*COD!L6+COD!S6*COD!S106)/(COD!S106+COD!L106+COD!E106))&gt;4.85,4.85,(COD!E106*COD!E6+COD!L106*COD!L6+COD!S6*COD!S106)/(COD!S106+COD!L106+COD!E106))," "),0)</f>
        <v>3.7878787878787881</v>
      </c>
      <c r="H12" s="100">
        <f>IFERROR(IF(COUNT(A12)=1,IF(((COD!F106*COD!F6+COD!M106*COD!M6+COD!T6*COD!T106)/(COD!T106+COD!M106+COD!F106))&gt;4.85,4.85,(COD!F106*COD!F6+COD!M106*COD!M6+COD!T6*COD!T106)/(COD!T106+COD!M106+COD!F106))," "),0)</f>
        <v>0</v>
      </c>
      <c r="I12" s="100">
        <f>IFERROR(IF(COUNT(A12)=1,IF(((COD!G106*COD!G6+COD!N106*COD!N6+COD!U6*COD!U106)/(COD!U106+COD!N106+COD!G106))&gt;4.85,4.85,(COD!G106*COD!G6+COD!N106*COD!N6+COD!U6*COD!U106)/(COD!U106+COD!N106+COD!G106))," "),0)</f>
        <v>0</v>
      </c>
      <c r="J12" s="8"/>
      <c r="K12" s="8"/>
      <c r="L12" s="8"/>
      <c r="M12" s="8"/>
      <c r="N12" s="8"/>
      <c r="O12" s="8"/>
    </row>
    <row r="13" spans="1:15" x14ac:dyDescent="0.3">
      <c r="A13" s="99">
        <f>IF(A12&lt;COD!W6,CO!A12+1," ")</f>
        <v>7</v>
      </c>
      <c r="B13" s="19">
        <f>IF(COUNT(A13)=1,'IA1'!A20," ")</f>
        <v>421117104007</v>
      </c>
      <c r="C13" s="100">
        <f>IFERROR(IF(COUNT(A13)=1,IF(((COD!A107*COD!A7+COD!H107*COD!H7+COD!O7*COD!O107)/(COD!O107+COD!H107+COD!A107))&gt;4.85,4.85,(COD!A107*COD!A7+COD!H107*COD!H7+COD!O7*COD!O107)/(COD!O107+COD!H107+COD!A107))," "),0)</f>
        <v>3.4223752940241208</v>
      </c>
      <c r="D13" s="100">
        <f>IFERROR(IF(COUNT(A13)=1,IF(((COD!B107*COD!B7+COD!I107*COD!I7+COD!P7*COD!P107)/(COD!P107+COD!I107+COD!B107))&gt;4.85,4.85,(COD!B107*COD!B7+COD!I107*COD!I7+COD!P7*COD!P107)/(COD!P107+COD!I107+COD!B107))," "),0)</f>
        <v>3.2550865214197819</v>
      </c>
      <c r="E13" s="100">
        <f>IFERROR(IF(COUNT(A13)=1,IF(((COD!C107*COD!C7+COD!J107*COD!J7+COD!Q7*COD!Q107)/(COD!Q107+COD!J107+COD!C107))&gt;4.85,4.85,(COD!C107*COD!C7+COD!J107*COD!J7+COD!Q7*COD!Q107)/(COD!Q107+COD!J107+COD!C107))," "),0)</f>
        <v>4.5525185594208235</v>
      </c>
      <c r="F13" s="100">
        <f>IFERROR(IF(COUNT(A13)=1,IF(((COD!D107*COD!D7+COD!K107*COD!K7+COD!R7*COD!R107)/(COD!R107+COD!K107+COD!D107))&gt;4.85,4.85,(COD!D107*COD!D7+COD!K107*COD!K7+COD!R7*COD!R107)/(COD!R107+COD!K107+COD!D107))," "),0)</f>
        <v>4.2867097468113053</v>
      </c>
      <c r="G13" s="100">
        <f>IFERROR(IF(COUNT(A13)=1,IF(((COD!E107*COD!E7+COD!L107*COD!L7+COD!S7*COD!S107)/(COD!S107+COD!L107+COD!E107))&gt;4.85,4.85,(COD!E107*COD!E7+COD!L107*COD!L7+COD!S7*COD!S107)/(COD!S107+COD!L107+COD!E107))," "),0)</f>
        <v>4.333333333333333</v>
      </c>
      <c r="H13" s="100">
        <f>IFERROR(IF(COUNT(A13)=1,IF(((COD!F107*COD!F7+COD!M107*COD!M7+COD!T7*COD!T107)/(COD!T107+COD!M107+COD!F107))&gt;4.85,4.85,(COD!F107*COD!F7+COD!M107*COD!M7+COD!T7*COD!T107)/(COD!T107+COD!M107+COD!F107))," "),0)</f>
        <v>0</v>
      </c>
      <c r="I13" s="100">
        <f>IFERROR(IF(COUNT(A13)=1,IF(((COD!G107*COD!G7+COD!N107*COD!N7+COD!U7*COD!U107)/(COD!U107+COD!N107+COD!G107))&gt;4.85,4.85,(COD!G107*COD!G7+COD!N107*COD!N7+COD!U7*COD!U107)/(COD!U107+COD!N107+COD!G107))," "),0)</f>
        <v>0</v>
      </c>
      <c r="J13" s="8"/>
      <c r="K13" s="8"/>
      <c r="L13" s="8"/>
      <c r="M13" s="8"/>
      <c r="N13" s="8"/>
      <c r="O13" s="8"/>
    </row>
    <row r="14" spans="1:15" x14ac:dyDescent="0.3">
      <c r="A14" s="99">
        <f>IF(A13&lt;COD!W7,CO!A13+1," ")</f>
        <v>8</v>
      </c>
      <c r="B14" s="19">
        <f>IF(COUNT(A14)=1,'IA1'!A21," ")</f>
        <v>421117104008</v>
      </c>
      <c r="C14" s="100">
        <f>IFERROR(IF(COUNT(A14)=1,IF(((COD!A108*COD!A8+COD!H108*COD!H8+COD!O8*COD!O108)/(COD!O108+COD!H108+COD!A108))&gt;4.85,4.85,(COD!A108*COD!A8+COD!H108*COD!H8+COD!O8*COD!O108)/(COD!O108+COD!H108+COD!A108))," "),0)</f>
        <v>1.6732696417465152</v>
      </c>
      <c r="D14" s="100">
        <f>IFERROR(IF(COUNT(A14)=1,IF(((COD!B108*COD!B8+COD!I108*COD!I8+COD!P8*COD!P108)/(COD!P108+COD!I108+COD!B108))&gt;4.85,4.85,(COD!B108*COD!B8+COD!I108*COD!I8+COD!P8*COD!P108)/(COD!P108+COD!I108+COD!B108))," "),0)</f>
        <v>2.1108809616950479</v>
      </c>
      <c r="E14" s="100">
        <f>IFERROR(IF(COUNT(A14)=1,IF(((COD!C108*COD!C8+COD!J108*COD!J8+COD!Q8*COD!Q108)/(COD!Q108+COD!J108+COD!C108))&gt;4.85,4.85,(COD!C108*COD!C8+COD!J108*COD!J8+COD!Q8*COD!Q108)/(COD!Q108+COD!J108+COD!C108))," "),0)</f>
        <v>4.4006308860973071</v>
      </c>
      <c r="F14" s="100">
        <f>IFERROR(IF(COUNT(A14)=1,IF(((COD!D108*COD!D8+COD!K108*COD!K8+COD!R8*COD!R108)/(COD!R108+COD!K108+COD!D108))&gt;4.85,4.85,(COD!D108*COD!D8+COD!K108*COD!K8+COD!R8*COD!R108)/(COD!R108+COD!K108+COD!D108))," "),0)</f>
        <v>3.1207718709023791</v>
      </c>
      <c r="G14" s="100">
        <f>IFERROR(IF(COUNT(A14)=1,IF(((COD!E108*COD!E8+COD!L108*COD!L8+COD!S8*COD!S108)/(COD!S108+COD!L108+COD!E108))&gt;4.85,4.85,(COD!E108*COD!E8+COD!L108*COD!L8+COD!S8*COD!S108)/(COD!S108+COD!L108+COD!E108))," "),0)</f>
        <v>4.0303030303030303</v>
      </c>
      <c r="H14" s="100">
        <f>IFERROR(IF(COUNT(A14)=1,IF(((COD!F108*COD!F8+COD!M108*COD!M8+COD!T8*COD!T108)/(COD!T108+COD!M108+COD!F108))&gt;4.85,4.85,(COD!F108*COD!F8+COD!M108*COD!M8+COD!T8*COD!T108)/(COD!T108+COD!M108+COD!F108))," "),0)</f>
        <v>0</v>
      </c>
      <c r="I14" s="100">
        <f>IFERROR(IF(COUNT(A14)=1,IF(((COD!G108*COD!G8+COD!N108*COD!N8+COD!U8*COD!U108)/(COD!U108+COD!N108+COD!G108))&gt;4.85,4.85,(COD!G108*COD!G8+COD!N108*COD!N8+COD!U8*COD!U108)/(COD!U108+COD!N108+COD!G108))," "),0)</f>
        <v>0</v>
      </c>
      <c r="J14" s="8"/>
      <c r="K14" s="8"/>
      <c r="L14" s="8"/>
      <c r="M14" s="8"/>
      <c r="N14" s="8"/>
      <c r="O14" s="8"/>
    </row>
    <row r="15" spans="1:15" x14ac:dyDescent="0.3">
      <c r="A15" s="99">
        <f>IF(A14&lt;COD!W8,CO!A14+1," ")</f>
        <v>9</v>
      </c>
      <c r="B15" s="19">
        <f>IF(COUNT(A15)=1,'IA1'!A22," ")</f>
        <v>421117104009</v>
      </c>
      <c r="C15" s="100">
        <f>IFERROR(IF(COUNT(A15)=1,IF(((COD!A109*COD!A9+COD!H109*COD!H9+COD!O9*COD!O109)/(COD!O109+COD!H109+COD!A109))&gt;4.85,4.85,(COD!A109*COD!A9+COD!H109*COD!H9+COD!O9*COD!O109)/(COD!O109+COD!H109+COD!A109))," "),0)</f>
        <v>4.8499999999999996</v>
      </c>
      <c r="D15" s="100">
        <f>IFERROR(IF(COUNT(A15)=1,IF(((COD!B109*COD!B9+COD!I109*COD!I9+COD!P9*COD!P109)/(COD!P109+COD!I109+COD!B109))&gt;4.85,4.85,(COD!B109*COD!B9+COD!I109*COD!I9+COD!P9*COD!P109)/(COD!P109+COD!I109+COD!B109))," "),0)</f>
        <v>4.8499999999999996</v>
      </c>
      <c r="E15" s="100">
        <f>IFERROR(IF(COUNT(A15)=1,IF(((COD!C109*COD!C9+COD!J109*COD!J9+COD!Q9*COD!Q109)/(COD!Q109+COD!J109+COD!C109))&gt;4.85,4.85,(COD!C109*COD!C9+COD!J109*COD!J9+COD!Q9*COD!Q109)/(COD!Q109+COD!J109+COD!C109))," "),0)</f>
        <v>4.734841313665167</v>
      </c>
      <c r="F15" s="100">
        <f>IFERROR(IF(COUNT(A15)=1,IF(((COD!D109*COD!D9+COD!K109*COD!K9+COD!R9*COD!R109)/(COD!R109+COD!K109+COD!D109))&gt;4.85,4.85,(COD!D109*COD!D9+COD!K109*COD!K9+COD!R9*COD!R109)/(COD!R109+COD!K109+COD!D109))," "),0)</f>
        <v>4.0000564503119298</v>
      </c>
      <c r="G15" s="100">
        <f>IFERROR(IF(COUNT(A15)=1,IF(((COD!E109*COD!E9+COD!L109*COD!L9+COD!S9*COD!S109)/(COD!S109+COD!L109+COD!E109))&gt;4.85,4.85,(COD!E109*COD!E9+COD!L109*COD!L9+COD!S9*COD!S109)/(COD!S109+COD!L109+COD!E109))," "),0)</f>
        <v>4.8499999999999996</v>
      </c>
      <c r="H15" s="100">
        <f>IFERROR(IF(COUNT(A15)=1,IF(((COD!F109*COD!F9+COD!M109*COD!M9+COD!T9*COD!T109)/(COD!T109+COD!M109+COD!F109))&gt;4.85,4.85,(COD!F109*COD!F9+COD!M109*COD!M9+COD!T9*COD!T109)/(COD!T109+COD!M109+COD!F109))," "),0)</f>
        <v>0</v>
      </c>
      <c r="I15" s="100">
        <f>IFERROR(IF(COUNT(A15)=1,IF(((COD!G109*COD!G9+COD!N109*COD!N9+COD!U9*COD!U109)/(COD!U109+COD!N109+COD!G109))&gt;4.85,4.85,(COD!G109*COD!G9+COD!N109*COD!N9+COD!U9*COD!U109)/(COD!U109+COD!N109+COD!G109))," "),0)</f>
        <v>0</v>
      </c>
      <c r="J15" s="8"/>
      <c r="K15" s="8"/>
      <c r="L15" s="8"/>
      <c r="M15" s="8"/>
      <c r="N15" s="8"/>
      <c r="O15" s="8"/>
    </row>
    <row r="16" spans="1:15" x14ac:dyDescent="0.3">
      <c r="A16" s="99">
        <f>IF(A15&lt;COD!W9,CO!A15+1," ")</f>
        <v>10</v>
      </c>
      <c r="B16" s="19">
        <f>IF(COUNT(A16)=1,'IA1'!A23," ")</f>
        <v>421117104010</v>
      </c>
      <c r="C16" s="100">
        <f>IFERROR(IF(COUNT(A16)=1,IF(((COD!A110*COD!A10+COD!H110*COD!H10+COD!O10*COD!O110)/(COD!O110+COD!H110+COD!A110))&gt;4.85,4.85,(COD!A110*COD!A10+COD!H110*COD!H10+COD!O10*COD!O110)/(COD!O110+COD!H110+COD!A110))," "),0)</f>
        <v>4.8499999999999996</v>
      </c>
      <c r="D16" s="100">
        <f>IFERROR(IF(COUNT(A16)=1,IF(((COD!B110*COD!B10+COD!I110*COD!I10+COD!P10*COD!P110)/(COD!P110+COD!I110+COD!B110))&gt;4.85,4.85,(COD!B110*COD!B10+COD!I110*COD!I10+COD!P10*COD!P110)/(COD!P110+COD!I110+COD!B110))," "),0)</f>
        <v>4.8499999999999996</v>
      </c>
      <c r="E16" s="100">
        <f>IFERROR(IF(COUNT(A16)=1,IF(((COD!C110*COD!C10+COD!J110*COD!J10+COD!Q10*COD!Q110)/(COD!Q110+COD!J110+COD!C110))&gt;4.85,4.85,(COD!C110*COD!C10+COD!J110*COD!J10+COD!Q10*COD!Q110)/(COD!Q110+COD!J110+COD!C110))," "),0)</f>
        <v>4.8499999999999996</v>
      </c>
      <c r="F16" s="100">
        <f>IFERROR(IF(COUNT(A16)=1,IF(((COD!D110*COD!D10+COD!K110*COD!K10+COD!R10*COD!R110)/(COD!R110+COD!K110+COD!D110))&gt;4.85,4.85,(COD!D110*COD!D10+COD!K110*COD!K10+COD!R10*COD!R110)/(COD!R110+COD!K110+COD!D110))," "),0)</f>
        <v>4.8499999999999996</v>
      </c>
      <c r="G16" s="100">
        <f>IFERROR(IF(COUNT(A16)=1,IF(((COD!E110*COD!E10+COD!L110*COD!L10+COD!S10*COD!S110)/(COD!S110+COD!L110+COD!E110))&gt;4.85,4.85,(COD!E110*COD!E10+COD!L110*COD!L10+COD!S10*COD!S110)/(COD!S110+COD!L110+COD!E110))," "),0)</f>
        <v>4.8499999999999996</v>
      </c>
      <c r="H16" s="100">
        <f>IFERROR(IF(COUNT(A16)=1,IF(((COD!F110*COD!F10+COD!M110*COD!M10+COD!T10*COD!T110)/(COD!T110+COD!M110+COD!F110))&gt;4.85,4.85,(COD!F110*COD!F10+COD!M110*COD!M10+COD!T10*COD!T110)/(COD!T110+COD!M110+COD!F110))," "),0)</f>
        <v>0</v>
      </c>
      <c r="I16" s="100">
        <f>IFERROR(IF(COUNT(A16)=1,IF(((COD!G110*COD!G10+COD!N110*COD!N10+COD!U10*COD!U110)/(COD!U110+COD!N110+COD!G110))&gt;4.85,4.85,(COD!G110*COD!G10+COD!N110*COD!N10+COD!U10*COD!U110)/(COD!U110+COD!N110+COD!G110))," "),0)</f>
        <v>0</v>
      </c>
      <c r="J16" s="8"/>
      <c r="K16" s="8"/>
      <c r="L16" s="8"/>
      <c r="M16" s="8"/>
      <c r="N16" s="8"/>
      <c r="O16" s="8"/>
    </row>
    <row r="17" spans="1:15" x14ac:dyDescent="0.3">
      <c r="A17" s="99">
        <f>IF(A16&lt;COD!W10,CO!A16+1," ")</f>
        <v>11</v>
      </c>
      <c r="B17" s="19">
        <f>IF(COUNT(A17)=1,'IA1'!A24," ")</f>
        <v>421117104011</v>
      </c>
      <c r="C17" s="100">
        <f>IFERROR(IF(COUNT(A17)=1,IF(((COD!A111*COD!A11+COD!H111*COD!H11+COD!O11*COD!O111)/(COD!O111+COD!H111+COD!A111))&gt;4.85,4.85,(COD!A111*COD!A11+COD!H111*COD!H11+COD!O11*COD!O111)/(COD!O111+COD!H111+COD!A111))," "),0)</f>
        <v>0.51352627862497258</v>
      </c>
      <c r="D17" s="100">
        <f>IFERROR(IF(COUNT(A17)=1,IF(((COD!B111*COD!B11+COD!I111*COD!I11+COD!P11*COD!P111)/(COD!P111+COD!I111+COD!B111))&gt;4.85,4.85,(COD!B111*COD!B11+COD!I111*COD!I11+COD!P11*COD!P111)/(COD!P111+COD!I111+COD!B111))," "),0)</f>
        <v>1.4672653343498852</v>
      </c>
      <c r="E17" s="100">
        <f>IFERROR(IF(COUNT(A17)=1,IF(((COD!C111*COD!C11+COD!J111*COD!J11+COD!Q11*COD!Q111)/(COD!Q111+COD!J111+COD!C111))&gt;4.85,4.85,(COD!C111*COD!C11+COD!J111*COD!J11+COD!Q11*COD!Q111)/(COD!Q111+COD!J111+COD!C111))," "),0)</f>
        <v>0.79670627799251481</v>
      </c>
      <c r="F17" s="100">
        <f>IFERROR(IF(COUNT(A17)=1,IF(((COD!D111*COD!D11+COD!K111*COD!K11+COD!R11*COD!R111)/(COD!R111+COD!K111+COD!D111))&gt;4.85,4.85,(COD!D111*COD!D11+COD!K111*COD!K11+COD!R11*COD!R111)/(COD!R111+COD!K111+COD!D111))," "),0)</f>
        <v>1.0663808569555662</v>
      </c>
      <c r="G17" s="100">
        <f>IFERROR(IF(COUNT(A17)=1,IF(((COD!E111*COD!E11+COD!L111*COD!L11+COD!S11*COD!S111)/(COD!S111+COD!L111+COD!E111))&gt;4.85,4.85,(COD!E111*COD!E11+COD!L111*COD!L11+COD!S11*COD!S111)/(COD!S111+COD!L111+COD!E111))," "),0)</f>
        <v>2.9090909090909087</v>
      </c>
      <c r="H17" s="100">
        <f>IFERROR(IF(COUNT(A17)=1,IF(((COD!F111*COD!F11+COD!M111*COD!M11+COD!T11*COD!T111)/(COD!T111+COD!M111+COD!F111))&gt;4.85,4.85,(COD!F111*COD!F11+COD!M111*COD!M11+COD!T11*COD!T111)/(COD!T111+COD!M111+COD!F111))," "),0)</f>
        <v>0</v>
      </c>
      <c r="I17" s="100">
        <f>IFERROR(IF(COUNT(A17)=1,IF(((COD!G111*COD!G11+COD!N111*COD!N11+COD!U11*COD!U111)/(COD!U111+COD!N111+COD!G111))&gt;4.85,4.85,(COD!G111*COD!G11+COD!N111*COD!N11+COD!U11*COD!U111)/(COD!U111+COD!N111+COD!G111))," "),0)</f>
        <v>0</v>
      </c>
      <c r="J17" s="8"/>
      <c r="K17" s="8"/>
      <c r="L17" s="8"/>
      <c r="M17" s="8"/>
      <c r="N17" s="8"/>
      <c r="O17" s="8"/>
    </row>
    <row r="18" spans="1:15" x14ac:dyDescent="0.3">
      <c r="A18" s="99">
        <f>IF(A17&lt;COD!W11,CO!A17+1," ")</f>
        <v>12</v>
      </c>
      <c r="B18" s="19">
        <f>IF(COUNT(A18)=1,'IA1'!A25," ")</f>
        <v>421117104012</v>
      </c>
      <c r="C18" s="100">
        <f>IFERROR(IF(COUNT(A18)=1,IF(((COD!A112*COD!A12+COD!H112*COD!H12+COD!O12*COD!O112)/(COD!O112+COD!H112+COD!A112))&gt;4.85,4.85,(COD!A112*COD!A12+COD!H112*COD!H12+COD!O12*COD!O112)/(COD!O112+COD!H112+COD!A112))," "),0)</f>
        <v>3.9882624168198171</v>
      </c>
      <c r="D18" s="100">
        <f>IFERROR(IF(COUNT(A18)=1,IF(((COD!B112*COD!B12+COD!I112*COD!I12+COD!P12*COD!P112)/(COD!P112+COD!I112+COD!B112))&gt;4.85,4.85,(COD!B112*COD!B12+COD!I112*COD!I12+COD!P12*COD!P112)/(COD!P112+COD!I112+COD!B112))," "),0)</f>
        <v>3.7413738843027935</v>
      </c>
      <c r="E18" s="100">
        <f>IFERROR(IF(COUNT(A18)=1,IF(((COD!C112*COD!C12+COD!J112*COD!J12+COD!Q12*COD!Q112)/(COD!Q112+COD!J112+COD!C112))&gt;4.85,4.85,(COD!C112*COD!C12+COD!J112*COD!J12+COD!Q12*COD!Q112)/(COD!Q112+COD!J112+COD!C112))," "),0)</f>
        <v>4.2652894732805695</v>
      </c>
      <c r="F18" s="100">
        <f>IFERROR(IF(COUNT(A18)=1,IF(((COD!D112*COD!D12+COD!K112*COD!K12+COD!R12*COD!R112)/(COD!R112+COD!K112+COD!D112))&gt;4.85,4.85,(COD!D112*COD!D12+COD!K112*COD!K12+COD!R12*COD!R112)/(COD!R112+COD!K112+COD!D112))," "),0)</f>
        <v>3.7647756150912071</v>
      </c>
      <c r="G18" s="100">
        <f>IFERROR(IF(COUNT(A18)=1,IF(((COD!E112*COD!E12+COD!L112*COD!L12+COD!S12*COD!S112)/(COD!S112+COD!L112+COD!E112))&gt;4.85,4.85,(COD!E112*COD!E12+COD!L112*COD!L12+COD!S12*COD!S112)/(COD!S112+COD!L112+COD!E112))," "),0)</f>
        <v>4.8181818181818183</v>
      </c>
      <c r="H18" s="100">
        <f>IFERROR(IF(COUNT(A18)=1,IF(((COD!F112*COD!F12+COD!M112*COD!M12+COD!T12*COD!T112)/(COD!T112+COD!M112+COD!F112))&gt;4.85,4.85,(COD!F112*COD!F12+COD!M112*COD!M12+COD!T12*COD!T112)/(COD!T112+COD!M112+COD!F112))," "),0)</f>
        <v>0</v>
      </c>
      <c r="I18" s="100">
        <f>IFERROR(IF(COUNT(A18)=1,IF(((COD!G112*COD!G12+COD!N112*COD!N12+COD!U12*COD!U112)/(COD!U112+COD!N112+COD!G112))&gt;4.85,4.85,(COD!G112*COD!G12+COD!N112*COD!N12+COD!U12*COD!U112)/(COD!U112+COD!N112+COD!G112))," "),0)</f>
        <v>0</v>
      </c>
      <c r="J18" s="8"/>
      <c r="K18" s="8"/>
      <c r="L18" s="8"/>
      <c r="M18" s="8"/>
      <c r="N18" s="8"/>
      <c r="O18" s="8"/>
    </row>
    <row r="19" spans="1:15" x14ac:dyDescent="0.3">
      <c r="A19" s="99">
        <f>IF(A18&lt;COD!W12,CO!A18+1," ")</f>
        <v>13</v>
      </c>
      <c r="B19" s="19">
        <f>IF(COUNT(A19)=1,'IA1'!A26," ")</f>
        <v>421117104013</v>
      </c>
      <c r="C19" s="100">
        <f>IFERROR(IF(COUNT(A19)=1,IF(((COD!A113*COD!A13+COD!H113*COD!H13+COD!O13*COD!O113)/(COD!O113+COD!H113+COD!A113))&gt;4.85,4.85,(COD!A113*COD!A13+COD!H113*COD!H13+COD!O13*COD!O113)/(COD!O113+COD!H113+COD!A113))," "),0)</f>
        <v>4.3312243094232681</v>
      </c>
      <c r="D19" s="100">
        <f>IFERROR(IF(COUNT(A19)=1,IF(((COD!B113*COD!B13+COD!I113*COD!I13+COD!P13*COD!P113)/(COD!P113+COD!I113+COD!B113))&gt;4.85,4.85,(COD!B113*COD!B13+COD!I113*COD!I13+COD!P13*COD!P113)/(COD!P113+COD!I113+COD!B113))," "),0)</f>
        <v>4.8499999999999996</v>
      </c>
      <c r="E19" s="100">
        <f>IFERROR(IF(COUNT(A19)=1,IF(((COD!C113*COD!C13+COD!J113*COD!J13+COD!Q13*COD!Q113)/(COD!Q113+COD!J113+COD!C113))&gt;4.85,4.85,(COD!C113*COD!C13+COD!J113*COD!J13+COD!Q13*COD!Q113)/(COD!Q113+COD!J113+COD!C113))," "),0)</f>
        <v>4.8499999999999996</v>
      </c>
      <c r="F19" s="100">
        <f>IFERROR(IF(COUNT(A19)=1,IF(((COD!D113*COD!D13+COD!K113*COD!K13+COD!R13*COD!R113)/(COD!R113+COD!K113+COD!D113))&gt;4.85,4.85,(COD!D113*COD!D13+COD!K113*COD!K13+COD!R13*COD!R113)/(COD!R113+COD!K113+COD!D113))," "),0)</f>
        <v>4.8499999999999996</v>
      </c>
      <c r="G19" s="100">
        <f>IFERROR(IF(COUNT(A19)=1,IF(((COD!E113*COD!E13+COD!L113*COD!L13+COD!S13*COD!S113)/(COD!S113+COD!L113+COD!E113))&gt;4.85,4.85,(COD!E113*COD!E13+COD!L113*COD!L13+COD!S13*COD!S113)/(COD!S113+COD!L113+COD!E113))," "),0)</f>
        <v>4.8499999999999996</v>
      </c>
      <c r="H19" s="100">
        <f>IFERROR(IF(COUNT(A19)=1,IF(((COD!F113*COD!F13+COD!M113*COD!M13+COD!T13*COD!T113)/(COD!T113+COD!M113+COD!F113))&gt;4.85,4.85,(COD!F113*COD!F13+COD!M113*COD!M13+COD!T13*COD!T113)/(COD!T113+COD!M113+COD!F113))," "),0)</f>
        <v>0</v>
      </c>
      <c r="I19" s="100">
        <f>IFERROR(IF(COUNT(A19)=1,IF(((COD!G113*COD!G13+COD!N113*COD!N13+COD!U13*COD!U113)/(COD!U113+COD!N113+COD!G113))&gt;4.85,4.85,(COD!G113*COD!G13+COD!N113*COD!N13+COD!U13*COD!U113)/(COD!U113+COD!N113+COD!G113))," "),0)</f>
        <v>0</v>
      </c>
      <c r="J19" s="8"/>
      <c r="K19" s="8"/>
      <c r="L19" s="8"/>
      <c r="M19" s="8"/>
      <c r="N19" s="8"/>
      <c r="O19" s="8"/>
    </row>
    <row r="20" spans="1:15" x14ac:dyDescent="0.3">
      <c r="A20" s="99">
        <f>IF(A19&lt;COD!W13,CO!A19+1," ")</f>
        <v>14</v>
      </c>
      <c r="B20" s="19">
        <f>IF(COUNT(A20)=1,'IA1'!A27," ")</f>
        <v>421117104014</v>
      </c>
      <c r="C20" s="100">
        <f>IFERROR(IF(COUNT(A20)=1,IF(((COD!A114*COD!A14+COD!H114*COD!H14+COD!O14*COD!O114)/(COD!O114+COD!H114+COD!A114))&gt;4.85,4.85,(COD!A114*COD!A14+COD!H114*COD!H14+COD!O14*COD!O114)/(COD!O114+COD!H114+COD!A114))," "),0)</f>
        <v>4.8285190536982743</v>
      </c>
      <c r="D20" s="100">
        <f>IFERROR(IF(COUNT(A20)=1,IF(((COD!B114*COD!B14+COD!I114*COD!I14+COD!P14*COD!P114)/(COD!P114+COD!I114+COD!B114))&gt;4.85,4.85,(COD!B114*COD!B14+COD!I114*COD!I14+COD!P14*COD!P114)/(COD!P114+COD!I114+COD!B114))," "),0)</f>
        <v>4.8499999999999996</v>
      </c>
      <c r="E20" s="100">
        <f>IFERROR(IF(COUNT(A20)=1,IF(((COD!C114*COD!C14+COD!J114*COD!J14+COD!Q14*COD!Q114)/(COD!Q114+COD!J114+COD!C114))&gt;4.85,4.85,(COD!C114*COD!C14+COD!J114*COD!J14+COD!Q14*COD!Q114)/(COD!Q114+COD!J114+COD!C114))," "),0)</f>
        <v>4.8499999999999996</v>
      </c>
      <c r="F20" s="100">
        <f>IFERROR(IF(COUNT(A20)=1,IF(((COD!D114*COD!D14+COD!K114*COD!K14+COD!R14*COD!R114)/(COD!R114+COD!K114+COD!D114))&gt;4.85,4.85,(COD!D114*COD!D14+COD!K114*COD!K14+COD!R14*COD!R114)/(COD!R114+COD!K114+COD!D114))," "),0)</f>
        <v>4.8499999999999996</v>
      </c>
      <c r="G20" s="100">
        <f>IFERROR(IF(COUNT(A20)=1,IF(((COD!E114*COD!E14+COD!L114*COD!L14+COD!S14*COD!S114)/(COD!S114+COD!L114+COD!E114))&gt;4.85,4.85,(COD!E114*COD!E14+COD!L114*COD!L14+COD!S14*COD!S114)/(COD!S114+COD!L114+COD!E114))," "),0)</f>
        <v>4.8499999999999996</v>
      </c>
      <c r="H20" s="100">
        <f>IFERROR(IF(COUNT(A20)=1,IF(((COD!F114*COD!F14+COD!M114*COD!M14+COD!T14*COD!T114)/(COD!T114+COD!M114+COD!F114))&gt;4.85,4.85,(COD!F114*COD!F14+COD!M114*COD!M14+COD!T14*COD!T114)/(COD!T114+COD!M114+COD!F114))," "),0)</f>
        <v>0</v>
      </c>
      <c r="I20" s="100">
        <f>IFERROR(IF(COUNT(A20)=1,IF(((COD!G114*COD!G14+COD!N114*COD!N14+COD!U14*COD!U114)/(COD!U114+COD!N114+COD!G114))&gt;4.85,4.85,(COD!G114*COD!G14+COD!N114*COD!N14+COD!U14*COD!U114)/(COD!U114+COD!N114+COD!G114))," "),0)</f>
        <v>0</v>
      </c>
      <c r="J20" s="8"/>
      <c r="K20" s="8"/>
      <c r="L20" s="8"/>
      <c r="M20" s="8"/>
      <c r="N20" s="8"/>
      <c r="O20" s="8"/>
    </row>
    <row r="21" spans="1:15" x14ac:dyDescent="0.3">
      <c r="A21" s="99">
        <f>IF(A20&lt;COD!W14,CO!A20+1," ")</f>
        <v>15</v>
      </c>
      <c r="B21" s="19">
        <f>IF(COUNT(A21)=1,'IA1'!A28," ")</f>
        <v>421117104015</v>
      </c>
      <c r="C21" s="100">
        <f>IFERROR(IF(COUNT(A21)=1,IF(((COD!A115*COD!A15+COD!H115*COD!H15+COD!O15*COD!O115)/(COD!O115+COD!H115+COD!A115))&gt;4.85,4.85,(COD!A115*COD!A15+COD!H115*COD!H15+COD!O15*COD!O115)/(COD!O115+COD!H115+COD!A115))," "),0)</f>
        <v>4.8499999999999996</v>
      </c>
      <c r="D21" s="100">
        <f>IFERROR(IF(COUNT(A21)=1,IF(((COD!B115*COD!B15+COD!I115*COD!I15+COD!P15*COD!P115)/(COD!P115+COD!I115+COD!B115))&gt;4.85,4.85,(COD!B115*COD!B15+COD!I115*COD!I15+COD!P15*COD!P115)/(COD!P115+COD!I115+COD!B115))," "),0)</f>
        <v>4.8499999999999996</v>
      </c>
      <c r="E21" s="100">
        <f>IFERROR(IF(COUNT(A21)=1,IF(((COD!C115*COD!C15+COD!J115*COD!J15+COD!Q15*COD!Q115)/(COD!Q115+COD!J115+COD!C115))&gt;4.85,4.85,(COD!C115*COD!C15+COD!J115*COD!J15+COD!Q15*COD!Q115)/(COD!Q115+COD!J115+COD!C115))," "),0)</f>
        <v>4.8499999999999996</v>
      </c>
      <c r="F21" s="100">
        <f>IFERROR(IF(COUNT(A21)=1,IF(((COD!D115*COD!D15+COD!K115*COD!K15+COD!R15*COD!R115)/(COD!R115+COD!K115+COD!D115))&gt;4.85,4.85,(COD!D115*COD!D15+COD!K115*COD!K15+COD!R15*COD!R115)/(COD!R115+COD!K115+COD!D115))," "),0)</f>
        <v>4.8499999999999996</v>
      </c>
      <c r="G21" s="100">
        <f>IFERROR(IF(COUNT(A21)=1,IF(((COD!E115*COD!E15+COD!L115*COD!L15+COD!S15*COD!S115)/(COD!S115+COD!L115+COD!E115))&gt;4.85,4.85,(COD!E115*COD!E15+COD!L115*COD!L15+COD!S15*COD!S115)/(COD!S115+COD!L115+COD!E115))," "),0)</f>
        <v>4.8499999999999996</v>
      </c>
      <c r="H21" s="100">
        <f>IFERROR(IF(COUNT(A21)=1,IF(((COD!F115*COD!F15+COD!M115*COD!M15+COD!T15*COD!T115)/(COD!T115+COD!M115+COD!F115))&gt;4.85,4.85,(COD!F115*COD!F15+COD!M115*COD!M15+COD!T15*COD!T115)/(COD!T115+COD!M115+COD!F115))," "),0)</f>
        <v>0</v>
      </c>
      <c r="I21" s="100">
        <f>IFERROR(IF(COUNT(A21)=1,IF(((COD!G115*COD!G15+COD!N115*COD!N15+COD!U15*COD!U115)/(COD!U115+COD!N115+COD!G115))&gt;4.85,4.85,(COD!G115*COD!G15+COD!N115*COD!N15+COD!U15*COD!U115)/(COD!U115+COD!N115+COD!G115))," "),0)</f>
        <v>0</v>
      </c>
      <c r="J21" s="8"/>
      <c r="K21" s="8"/>
      <c r="L21" s="8"/>
      <c r="M21" s="8"/>
      <c r="N21" s="8"/>
      <c r="O21" s="8"/>
    </row>
    <row r="22" spans="1:15" x14ac:dyDescent="0.3">
      <c r="A22" s="99">
        <f>IF(A21&lt;COD!W15,CO!A21+1," ")</f>
        <v>16</v>
      </c>
      <c r="B22" s="19">
        <f>IF(COUNT(A22)=1,'IA1'!A29," ")</f>
        <v>421117104016</v>
      </c>
      <c r="C22" s="100">
        <f>IFERROR(IF(COUNT(A22)=1,IF(((COD!A116*COD!A16+COD!H116*COD!H16+COD!O16*COD!O116)/(COD!O116+COD!H116+COD!A116))&gt;4.85,4.85,(COD!A116*COD!A16+COD!H116*COD!H16+COD!O16*COD!O116)/(COD!O116+COD!H116+COD!A116))," "),0)</f>
        <v>2.5992667517758354</v>
      </c>
      <c r="D22" s="100">
        <f>IFERROR(IF(COUNT(A22)=1,IF(((COD!B116*COD!B16+COD!I116*COD!I16+COD!P16*COD!P116)/(COD!P116+COD!I116+COD!B116))&gt;4.85,4.85,(COD!B116*COD!B16+COD!I116*COD!I16+COD!P16*COD!P116)/(COD!P116+COD!I116+COD!B116))," "),0)</f>
        <v>2.8689171450126838</v>
      </c>
      <c r="E22" s="100">
        <f>IFERROR(IF(COUNT(A22)=1,IF(((COD!C116*COD!C16+COD!J116*COD!J16+COD!Q16*COD!Q116)/(COD!Q116+COD!J116+COD!C116))&gt;4.85,4.85,(COD!C116*COD!C16+COD!J116*COD!J16+COD!Q16*COD!Q116)/(COD!Q116+COD!J116+COD!C116))," "),0)</f>
        <v>3.3721854101478619</v>
      </c>
      <c r="F22" s="100">
        <f>IFERROR(IF(COUNT(A22)=1,IF(((COD!D116*COD!D16+COD!K116*COD!K16+COD!R16*COD!R116)/(COD!R116+COD!K116+COD!D116))&gt;4.85,4.85,(COD!D116*COD!D16+COD!K116*COD!K16+COD!R16*COD!R116)/(COD!R116+COD!K116+COD!D116))," "),0)</f>
        <v>2.5499478604124688</v>
      </c>
      <c r="G22" s="100">
        <f>IFERROR(IF(COUNT(A22)=1,IF(((COD!E116*COD!E16+COD!L116*COD!L16+COD!S16*COD!S116)/(COD!S116+COD!L116+COD!E116))&gt;4.85,4.85,(COD!E116*COD!E16+COD!L116*COD!L16+COD!S16*COD!S116)/(COD!S116+COD!L116+COD!E116))," "),0)</f>
        <v>3.8484848484848486</v>
      </c>
      <c r="H22" s="100">
        <f>IFERROR(IF(COUNT(A22)=1,IF(((COD!F116*COD!F16+COD!M116*COD!M16+COD!T16*COD!T116)/(COD!T116+COD!M116+COD!F116))&gt;4.85,4.85,(COD!F116*COD!F16+COD!M116*COD!M16+COD!T16*COD!T116)/(COD!T116+COD!M116+COD!F116))," "),0)</f>
        <v>0</v>
      </c>
      <c r="I22" s="100">
        <f>IFERROR(IF(COUNT(A22)=1,IF(((COD!G116*COD!G16+COD!N116*COD!N16+COD!U16*COD!U116)/(COD!U116+COD!N116+COD!G116))&gt;4.85,4.85,(COD!G116*COD!G16+COD!N116*COD!N16+COD!U16*COD!U116)/(COD!U116+COD!N116+COD!G116))," "),0)</f>
        <v>0</v>
      </c>
      <c r="J22" s="8"/>
      <c r="K22" s="8"/>
      <c r="L22" s="8"/>
      <c r="M22" s="8"/>
      <c r="N22" s="8"/>
      <c r="O22" s="8"/>
    </row>
    <row r="23" spans="1:15" x14ac:dyDescent="0.3">
      <c r="A23" s="99">
        <f>IF(A22&lt;COD!W16,CO!A22+1," ")</f>
        <v>17</v>
      </c>
      <c r="B23" s="19">
        <f>IF(COUNT(A23)=1,'IA1'!A30," ")</f>
        <v>421117104017</v>
      </c>
      <c r="C23" s="100">
        <f>IFERROR(IF(COUNT(A23)=1,IF(((COD!A117*COD!A17+COD!H117*COD!H17+COD!O17*COD!O117)/(COD!O117+COD!H117+COD!A117))&gt;4.85,4.85,(COD!A117*COD!A17+COD!H117*COD!H17+COD!O17*COD!O117)/(COD!O117+COD!H117+COD!A117))," "),0)</f>
        <v>4.8499999999999996</v>
      </c>
      <c r="D23" s="100">
        <f>IFERROR(IF(COUNT(A23)=1,IF(((COD!B117*COD!B17+COD!I117*COD!I17+COD!P17*COD!P117)/(COD!P117+COD!I117+COD!B117))&gt;4.85,4.85,(COD!B117*COD!B17+COD!I117*COD!I17+COD!P17*COD!P117)/(COD!P117+COD!I117+COD!B117))," "),0)</f>
        <v>4.4851074981238703</v>
      </c>
      <c r="E23" s="100">
        <f>IFERROR(IF(COUNT(A23)=1,IF(((COD!C117*COD!C17+COD!J117*COD!J17+COD!Q17*COD!Q117)/(COD!Q117+COD!J117+COD!C117))&gt;4.85,4.85,(COD!C117*COD!C17+COD!J117*COD!J17+COD!Q17*COD!Q117)/(COD!Q117+COD!J117+COD!C117))," "),0)</f>
        <v>3.9547336109577271</v>
      </c>
      <c r="F23" s="100">
        <f>IFERROR(IF(COUNT(A23)=1,IF(((COD!D117*COD!D17+COD!K117*COD!K17+COD!R17*COD!R117)/(COD!R117+COD!K117+COD!D117))&gt;4.85,4.85,(COD!D117*COD!D17+COD!K117*COD!K17+COD!R17*COD!R117)/(COD!R117+COD!K117+COD!D117))," "),0)</f>
        <v>3.3721330421186466</v>
      </c>
      <c r="G23" s="100">
        <f>IFERROR(IF(COUNT(A23)=1,IF(((COD!E117*COD!E17+COD!L117*COD!L17+COD!S17*COD!S117)/(COD!S117+COD!L117+COD!E117))&gt;4.85,4.85,(COD!E117*COD!E17+COD!L117*COD!L17+COD!S17*COD!S117)/(COD!S117+COD!L117+COD!E117))," "),0)</f>
        <v>4.0303030303030303</v>
      </c>
      <c r="H23" s="100">
        <f>IFERROR(IF(COUNT(A23)=1,IF(((COD!F117*COD!F17+COD!M117*COD!M17+COD!T17*COD!T117)/(COD!T117+COD!M117+COD!F117))&gt;4.85,4.85,(COD!F117*COD!F17+COD!M117*COD!M17+COD!T17*COD!T117)/(COD!T117+COD!M117+COD!F117))," "),0)</f>
        <v>0</v>
      </c>
      <c r="I23" s="100">
        <f>IFERROR(IF(COUNT(A23)=1,IF(((COD!G117*COD!G17+COD!N117*COD!N17+COD!U17*COD!U117)/(COD!U117+COD!N117+COD!G117))&gt;4.85,4.85,(COD!G117*COD!G17+COD!N117*COD!N17+COD!U17*COD!U117)/(COD!U117+COD!N117+COD!G117))," "),0)</f>
        <v>0</v>
      </c>
      <c r="J23" s="8"/>
      <c r="K23" s="8"/>
      <c r="L23" s="8"/>
      <c r="M23" s="8"/>
      <c r="N23" s="8"/>
      <c r="O23" s="8"/>
    </row>
    <row r="24" spans="1:15" x14ac:dyDescent="0.3">
      <c r="A24" s="99">
        <f>IF(A23&lt;COD!W17,CO!A23+1," ")</f>
        <v>18</v>
      </c>
      <c r="B24" s="19">
        <f>IF(COUNT(A24)=1,'IA1'!A31," ")</f>
        <v>421117104018</v>
      </c>
      <c r="C24" s="100">
        <f>IFERROR(IF(COUNT(A24)=1,IF(((COD!A118*COD!A18+COD!H118*COD!H18+COD!O18*COD!O118)/(COD!O118+COD!H118+COD!A118))&gt;4.85,4.85,(COD!A118*COD!A18+COD!H118*COD!H18+COD!O18*COD!O118)/(COD!O118+COD!H118+COD!A118))," "),0)</f>
        <v>4.7556866211082296</v>
      </c>
      <c r="D24" s="100">
        <f>IFERROR(IF(COUNT(A24)=1,IF(((COD!B118*COD!B18+COD!I118*COD!I18+COD!P18*COD!P118)/(COD!P118+COD!I118+COD!B118))&gt;4.85,4.85,(COD!B118*COD!B18+COD!I118*COD!I18+COD!P18*COD!P118)/(COD!P118+COD!I118+COD!B118))," "),0)</f>
        <v>4.8499999999999996</v>
      </c>
      <c r="E24" s="100">
        <f>IFERROR(IF(COUNT(A24)=1,IF(((COD!C118*COD!C18+COD!J118*COD!J18+COD!Q18*COD!Q118)/(COD!Q118+COD!J118+COD!C118))&gt;4.85,4.85,(COD!C118*COD!C18+COD!J118*COD!J18+COD!Q18*COD!Q118)/(COD!Q118+COD!J118+COD!C118))," "),0)</f>
        <v>4.8499999999999996</v>
      </c>
      <c r="F24" s="100">
        <f>IFERROR(IF(COUNT(A24)=1,IF(((COD!D118*COD!D18+COD!K118*COD!K18+COD!R18*COD!R118)/(COD!R118+COD!K118+COD!D118))&gt;4.85,4.85,(COD!D118*COD!D18+COD!K118*COD!K18+COD!R18*COD!R118)/(COD!R118+COD!K118+COD!D118))," "),0)</f>
        <v>4.8499999999999996</v>
      </c>
      <c r="G24" s="100">
        <f>IFERROR(IF(COUNT(A24)=1,IF(((COD!E118*COD!E18+COD!L118*COD!L18+COD!S18*COD!S118)/(COD!S118+COD!L118+COD!E118))&gt;4.85,4.85,(COD!E118*COD!E18+COD!L118*COD!L18+COD!S18*COD!S118)/(COD!S118+COD!L118+COD!E118))," "),0)</f>
        <v>4.8181818181818183</v>
      </c>
      <c r="H24" s="100">
        <f>IFERROR(IF(COUNT(A24)=1,IF(((COD!F118*COD!F18+COD!M118*COD!M18+COD!T18*COD!T118)/(COD!T118+COD!M118+COD!F118))&gt;4.85,4.85,(COD!F118*COD!F18+COD!M118*COD!M18+COD!T18*COD!T118)/(COD!T118+COD!M118+COD!F118))," "),0)</f>
        <v>0</v>
      </c>
      <c r="I24" s="100">
        <f>IFERROR(IF(COUNT(A24)=1,IF(((COD!G118*COD!G18+COD!N118*COD!N18+COD!U18*COD!U118)/(COD!U118+COD!N118+COD!G118))&gt;4.85,4.85,(COD!G118*COD!G18+COD!N118*COD!N18+COD!U18*COD!U118)/(COD!U118+COD!N118+COD!G118))," "),0)</f>
        <v>0</v>
      </c>
      <c r="J24" s="8"/>
      <c r="K24" s="8"/>
      <c r="L24" s="8"/>
      <c r="M24" s="8"/>
      <c r="N24" s="8"/>
      <c r="O24" s="8"/>
    </row>
    <row r="25" spans="1:15" x14ac:dyDescent="0.3">
      <c r="A25" s="99">
        <f>IF(A24&lt;COD!W18,CO!A24+1," ")</f>
        <v>19</v>
      </c>
      <c r="B25" s="19">
        <f>IF(COUNT(A25)=1,'IA1'!A32," ")</f>
        <v>421117104019</v>
      </c>
      <c r="C25" s="100">
        <f>IFERROR(IF(COUNT(A25)=1,IF(((COD!A119*COD!A19+COD!H119*COD!H19+COD!O19*COD!O119)/(COD!O119+COD!H119+COD!A119))&gt;4.85,4.85,(COD!A119*COD!A19+COD!H119*COD!H19+COD!O19*COD!O119)/(COD!O119+COD!H119+COD!A119))," "),0)</f>
        <v>4.8499999999999996</v>
      </c>
      <c r="D25" s="100">
        <f>IFERROR(IF(COUNT(A25)=1,IF(((COD!B119*COD!B19+COD!I119*COD!I19+COD!P19*COD!P119)/(COD!P119+COD!I119+COD!B119))&gt;4.85,4.85,(COD!B119*COD!B19+COD!I119*COD!I19+COD!P19*COD!P119)/(COD!P119+COD!I119+COD!B119))," "),0)</f>
        <v>4.8499999999999996</v>
      </c>
      <c r="E25" s="100">
        <f>IFERROR(IF(COUNT(A25)=1,IF(((COD!C119*COD!C19+COD!J119*COD!J19+COD!Q19*COD!Q119)/(COD!Q119+COD!J119+COD!C119))&gt;4.85,4.85,(COD!C119*COD!C19+COD!J119*COD!J19+COD!Q19*COD!Q119)/(COD!Q119+COD!J119+COD!C119))," "),0)</f>
        <v>4.8499999999999996</v>
      </c>
      <c r="F25" s="100">
        <f>IFERROR(IF(COUNT(A25)=1,IF(((COD!D119*COD!D19+COD!K119*COD!K19+COD!R19*COD!R119)/(COD!R119+COD!K119+COD!D119))&gt;4.85,4.85,(COD!D119*COD!D19+COD!K119*COD!K19+COD!R19*COD!R119)/(COD!R119+COD!K119+COD!D119))," "),0)</f>
        <v>4.8499999999999996</v>
      </c>
      <c r="G25" s="100">
        <f>IFERROR(IF(COUNT(A25)=1,IF(((COD!E119*COD!E19+COD!L119*COD!L19+COD!S19*COD!S119)/(COD!S119+COD!L119+COD!E119))&gt;4.85,4.85,(COD!E119*COD!E19+COD!L119*COD!L19+COD!S19*COD!S119)/(COD!S119+COD!L119+COD!E119))," "),0)</f>
        <v>4.8499999999999996</v>
      </c>
      <c r="H25" s="100">
        <f>IFERROR(IF(COUNT(A25)=1,IF(((COD!F119*COD!F19+COD!M119*COD!M19+COD!T19*COD!T119)/(COD!T119+COD!M119+COD!F119))&gt;4.85,4.85,(COD!F119*COD!F19+COD!M119*COD!M19+COD!T19*COD!T119)/(COD!T119+COD!M119+COD!F119))," "),0)</f>
        <v>0</v>
      </c>
      <c r="I25" s="100">
        <f>IFERROR(IF(COUNT(A25)=1,IF(((COD!G119*COD!G19+COD!N119*COD!N19+COD!U19*COD!U119)/(COD!U119+COD!N119+COD!G119))&gt;4.85,4.85,(COD!G119*COD!G19+COD!N119*COD!N19+COD!U19*COD!U119)/(COD!U119+COD!N119+COD!G119))," "),0)</f>
        <v>0</v>
      </c>
      <c r="J25" s="8"/>
      <c r="K25" s="8"/>
      <c r="L25" s="8"/>
      <c r="M25" s="8"/>
      <c r="N25" s="8"/>
      <c r="O25" s="8"/>
    </row>
    <row r="26" spans="1:15" x14ac:dyDescent="0.3">
      <c r="A26" s="99">
        <f>IF(A25&lt;COD!W19,CO!A25+1," ")</f>
        <v>20</v>
      </c>
      <c r="B26" s="19">
        <f>IF(COUNT(A26)=1,'IA1'!A33," ")</f>
        <v>421117104020</v>
      </c>
      <c r="C26" s="100">
        <f>IFERROR(IF(COUNT(A26)=1,IF(((COD!A120*COD!A20+COD!H120*COD!H20+COD!O20*COD!O120)/(COD!O120+COD!H120+COD!A120))&gt;4.85,4.85,(COD!A120*COD!A20+COD!H120*COD!H20+COD!O20*COD!O120)/(COD!O120+COD!H120+COD!A120))," "),0)</f>
        <v>4.8499999999999996</v>
      </c>
      <c r="D26" s="100">
        <f>IFERROR(IF(COUNT(A26)=1,IF(((COD!B120*COD!B20+COD!I120*COD!I20+COD!P20*COD!P120)/(COD!P120+COD!I120+COD!B120))&gt;4.85,4.85,(COD!B120*COD!B20+COD!I120*COD!I20+COD!P20*COD!P120)/(COD!P120+COD!I120+COD!B120))," "),0)</f>
        <v>4.8499999999999996</v>
      </c>
      <c r="E26" s="100">
        <f>IFERROR(IF(COUNT(A26)=1,IF(((COD!C120*COD!C20+COD!J120*COD!J20+COD!Q20*COD!Q120)/(COD!Q120+COD!J120+COD!C120))&gt;4.85,4.85,(COD!C120*COD!C20+COD!J120*COD!J20+COD!Q20*COD!Q120)/(COD!Q120+COD!J120+COD!C120))," "),0)</f>
        <v>4.8499999999999996</v>
      </c>
      <c r="F26" s="100">
        <f>IFERROR(IF(COUNT(A26)=1,IF(((COD!D120*COD!D20+COD!K120*COD!K20+COD!R20*COD!R120)/(COD!R120+COD!K120+COD!D120))&gt;4.85,4.85,(COD!D120*COD!D20+COD!K120*COD!K20+COD!R20*COD!R120)/(COD!R120+COD!K120+COD!D120))," "),0)</f>
        <v>4.8499999999999996</v>
      </c>
      <c r="G26" s="100">
        <f>IFERROR(IF(COUNT(A26)=1,IF(((COD!E120*COD!E20+COD!L120*COD!L20+COD!S20*COD!S120)/(COD!S120+COD!L120+COD!E120))&gt;4.85,4.85,(COD!E120*COD!E20+COD!L120*COD!L20+COD!S20*COD!S120)/(COD!S120+COD!L120+COD!E120))," "),0)</f>
        <v>4.8499999999999996</v>
      </c>
      <c r="H26" s="100">
        <f>IFERROR(IF(COUNT(A26)=1,IF(((COD!F120*COD!F20+COD!M120*COD!M20+COD!T20*COD!T120)/(COD!T120+COD!M120+COD!F120))&gt;4.85,4.85,(COD!F120*COD!F20+COD!M120*COD!M20+COD!T20*COD!T120)/(COD!T120+COD!M120+COD!F120))," "),0)</f>
        <v>0</v>
      </c>
      <c r="I26" s="100">
        <f>IFERROR(IF(COUNT(A26)=1,IF(((COD!G120*COD!G20+COD!N120*COD!N20+COD!U20*COD!U120)/(COD!U120+COD!N120+COD!G120))&gt;4.85,4.85,(COD!G120*COD!G20+COD!N120*COD!N20+COD!U20*COD!U120)/(COD!U120+COD!N120+COD!G120))," "),0)</f>
        <v>0</v>
      </c>
      <c r="J26" s="8"/>
      <c r="K26" s="8"/>
      <c r="L26" s="8"/>
      <c r="M26" s="8"/>
      <c r="N26" s="8"/>
      <c r="O26" s="8"/>
    </row>
    <row r="27" spans="1:15" x14ac:dyDescent="0.3">
      <c r="A27" s="99">
        <f>IF(A26&lt;COD!W20,CO!A26+1," ")</f>
        <v>21</v>
      </c>
      <c r="B27" s="19">
        <f>IF(COUNT(A27)=1,'IA1'!A34," ")</f>
        <v>421117104021</v>
      </c>
      <c r="C27" s="100">
        <f>IFERROR(IF(COUNT(A27)=1,IF(((COD!A121*COD!A21+COD!H121*COD!H21+COD!O21*COD!O121)/(COD!O121+COD!H121+COD!A121))&gt;4.85,4.85,(COD!A121*COD!A21+COD!H121*COD!H21+COD!O21*COD!O121)/(COD!O121+COD!H121+COD!A121))," "),0)</f>
        <v>4.8499999999999996</v>
      </c>
      <c r="D27" s="100">
        <f>IFERROR(IF(COUNT(A27)=1,IF(((COD!B121*COD!B21+COD!I121*COD!I21+COD!P21*COD!P121)/(COD!P121+COD!I121+COD!B121))&gt;4.85,4.85,(COD!B121*COD!B21+COD!I121*COD!I21+COD!P21*COD!P121)/(COD!P121+COD!I121+COD!B121))," "),0)</f>
        <v>4.8499999999999996</v>
      </c>
      <c r="E27" s="100">
        <f>IFERROR(IF(COUNT(A27)=1,IF(((COD!C121*COD!C21+COD!J121*COD!J21+COD!Q21*COD!Q121)/(COD!Q121+COD!J121+COD!C121))&gt;4.85,4.85,(COD!C121*COD!C21+COD!J121*COD!J21+COD!Q21*COD!Q121)/(COD!Q121+COD!J121+COD!C121))," "),0)</f>
        <v>4.8499999999999996</v>
      </c>
      <c r="F27" s="100">
        <f>IFERROR(IF(COUNT(A27)=1,IF(((COD!D121*COD!D21+COD!K121*COD!K21+COD!R21*COD!R121)/(COD!R121+COD!K121+COD!D121))&gt;4.85,4.85,(COD!D121*COD!D21+COD!K121*COD!K21+COD!R21*COD!R121)/(COD!R121+COD!K121+COD!D121))," "),0)</f>
        <v>4.8499999999999996</v>
      </c>
      <c r="G27" s="100">
        <f>IFERROR(IF(COUNT(A27)=1,IF(((COD!E121*COD!E21+COD!L121*COD!L21+COD!S21*COD!S121)/(COD!S121+COD!L121+COD!E121))&gt;4.85,4.85,(COD!E121*COD!E21+COD!L121*COD!L21+COD!S21*COD!S121)/(COD!S121+COD!L121+COD!E121))," "),0)</f>
        <v>4.8499999999999996</v>
      </c>
      <c r="H27" s="100">
        <f>IFERROR(IF(COUNT(A27)=1,IF(((COD!F121*COD!F21+COD!M121*COD!M21+COD!T21*COD!T121)/(COD!T121+COD!M121+COD!F121))&gt;4.85,4.85,(COD!F121*COD!F21+COD!M121*COD!M21+COD!T21*COD!T121)/(COD!T121+COD!M121+COD!F121))," "),0)</f>
        <v>0</v>
      </c>
      <c r="I27" s="100">
        <f>IFERROR(IF(COUNT(A27)=1,IF(((COD!G121*COD!G21+COD!N121*COD!N21+COD!U21*COD!U121)/(COD!U121+COD!N121+COD!G121))&gt;4.85,4.85,(COD!G121*COD!G21+COD!N121*COD!N21+COD!U21*COD!U121)/(COD!U121+COD!N121+COD!G121))," "),0)</f>
        <v>0</v>
      </c>
      <c r="J27" s="8"/>
      <c r="K27" s="8"/>
      <c r="L27" s="8"/>
      <c r="M27" s="8"/>
      <c r="N27" s="8"/>
      <c r="O27" s="8"/>
    </row>
    <row r="28" spans="1:15" x14ac:dyDescent="0.3">
      <c r="A28" s="99">
        <f>IF(A27&lt;COD!W21,CO!A27+1," ")</f>
        <v>22</v>
      </c>
      <c r="B28" s="19">
        <f>IF(COUNT(A28)=1,'IA1'!A35," ")</f>
        <v>421117104022</v>
      </c>
      <c r="C28" s="100">
        <f>IFERROR(IF(COUNT(A28)=1,IF(((COD!A122*COD!A22+COD!H122*COD!H22+COD!O22*COD!O122)/(COD!O122+COD!H122+COD!A122))&gt;4.85,4.85,(COD!A122*COD!A22+COD!H122*COD!H22+COD!O22*COD!O122)/(COD!O122+COD!H122+COD!A122))," "),0)</f>
        <v>4.8499999999999996</v>
      </c>
      <c r="D28" s="100">
        <f>IFERROR(IF(COUNT(A28)=1,IF(((COD!B122*COD!B22+COD!I122*COD!I22+COD!P22*COD!P122)/(COD!P122+COD!I122+COD!B122))&gt;4.85,4.85,(COD!B122*COD!B22+COD!I122*COD!I22+COD!P22*COD!P122)/(COD!P122+COD!I122+COD!B122))," "),0)</f>
        <v>3.7985841622890302</v>
      </c>
      <c r="E28" s="100">
        <f>IFERROR(IF(COUNT(A28)=1,IF(((COD!C122*COD!C22+COD!J122*COD!J22+COD!Q22*COD!Q122)/(COD!Q122+COD!J122+COD!C122))&gt;4.85,4.85,(COD!C122*COD!C22+COD!J122*COD!J22+COD!Q22*COD!Q122)/(COD!Q122+COD!J122+COD!C122))," "),0)</f>
        <v>3.5305789465611381</v>
      </c>
      <c r="F28" s="100">
        <f>IFERROR(IF(COUNT(A28)=1,IF(((COD!D122*COD!D22+COD!K122*COD!K22+COD!R22*COD!R122)/(COD!R122+COD!K122+COD!D122))&gt;4.85,4.85,(COD!D122*COD!D22+COD!K122*COD!K22+COD!R22*COD!R122)/(COD!R122+COD!K122+COD!D122))," "),0)</f>
        <v>2.7060118565979554</v>
      </c>
      <c r="G28" s="100">
        <f>IFERROR(IF(COUNT(A28)=1,IF(((COD!E122*COD!E22+COD!L122*COD!L22+COD!S22*COD!S122)/(COD!S122+COD!L122+COD!E122))&gt;4.85,4.85,(COD!E122*COD!E22+COD!L122*COD!L22+COD!S22*COD!S122)/(COD!S122+COD!L122+COD!E122))," "),0)</f>
        <v>4.8499999999999996</v>
      </c>
      <c r="H28" s="100">
        <f>IFERROR(IF(COUNT(A28)=1,IF(((COD!F122*COD!F22+COD!M122*COD!M22+COD!T22*COD!T122)/(COD!T122+COD!M122+COD!F122))&gt;4.85,4.85,(COD!F122*COD!F22+COD!M122*COD!M22+COD!T22*COD!T122)/(COD!T122+COD!M122+COD!F122))," "),0)</f>
        <v>0</v>
      </c>
      <c r="I28" s="100">
        <f>IFERROR(IF(COUNT(A28)=1,IF(((COD!G122*COD!G22+COD!N122*COD!N22+COD!U22*COD!U122)/(COD!U122+COD!N122+COD!G122))&gt;4.85,4.85,(COD!G122*COD!G22+COD!N122*COD!N22+COD!U22*COD!U122)/(COD!U122+COD!N122+COD!G122))," "),0)</f>
        <v>0</v>
      </c>
      <c r="J28" s="8"/>
      <c r="K28" s="8"/>
      <c r="L28" s="8"/>
      <c r="M28" s="8"/>
      <c r="N28" s="8"/>
      <c r="O28" s="8"/>
    </row>
    <row r="29" spans="1:15" x14ac:dyDescent="0.3">
      <c r="A29" s="99">
        <f>IF(A28&lt;COD!W22,CO!A28+1," ")</f>
        <v>23</v>
      </c>
      <c r="B29" s="19">
        <f>IF(COUNT(A29)=1,'IA1'!A36," ")</f>
        <v>421117104023</v>
      </c>
      <c r="C29" s="100">
        <f>IFERROR(IF(COUNT(A29)=1,IF(((COD!A123*COD!A23+COD!H123*COD!H23+COD!O23*COD!O123)/(COD!O123+COD!H123+COD!A123))&gt;4.85,4.85,(COD!A123*COD!A23+COD!H123*COD!H23+COD!O23*COD!O123)/(COD!O123+COD!H123+COD!A123))," "),0)</f>
        <v>1.3295790672156125</v>
      </c>
      <c r="D29" s="100">
        <f>IFERROR(IF(COUNT(A29)=1,IF(((COD!B123*COD!B23+COD!I123*COD!I23+COD!P23*COD!P123)/(COD!P123+COD!I123+COD!B123))&gt;4.85,4.85,(COD!B123*COD!B23+COD!I123*COD!I23+COD!P23*COD!P123)/(COD!P123+COD!I123+COD!B123))," "),0)</f>
        <v>1.1418458302064496</v>
      </c>
      <c r="E29" s="100">
        <f>IFERROR(IF(COUNT(A29)=1,IF(((COD!C123*COD!C23+COD!J123*COD!J23+COD!Q23*COD!Q123)/(COD!Q123+COD!J123+COD!C123))&gt;4.85,4.85,(COD!C123*COD!C23+COD!J123*COD!J23+COD!Q23*COD!Q123)/(COD!Q123+COD!J123+COD!C123))," "),0)</f>
        <v>1.7163054481870053</v>
      </c>
      <c r="F29" s="100">
        <f>IFERROR(IF(COUNT(A29)=1,IF(((COD!D123*COD!D23+COD!K123*COD!K23+COD!R23*COD!R123)/(COD!R123+COD!K123+COD!D123))&gt;4.85,4.85,(COD!D123*COD!D23+COD!K123*COD!K23+COD!R23*COD!R123)/(COD!R123+COD!K123+COD!D123))," "),0)</f>
        <v>1.6458374559144955</v>
      </c>
      <c r="G29" s="100">
        <f>IFERROR(IF(COUNT(A29)=1,IF(((COD!E123*COD!E23+COD!L123*COD!L23+COD!S23*COD!S123)/(COD!S123+COD!L123+COD!E123))&gt;4.85,4.85,(COD!E123*COD!E23+COD!L123*COD!L23+COD!S23*COD!S123)/(COD!S123+COD!L123+COD!E123))," "),0)</f>
        <v>2.5757575757575757</v>
      </c>
      <c r="H29" s="100">
        <f>IFERROR(IF(COUNT(A29)=1,IF(((COD!F123*COD!F23+COD!M123*COD!M23+COD!T23*COD!T123)/(COD!T123+COD!M123+COD!F123))&gt;4.85,4.85,(COD!F123*COD!F23+COD!M123*COD!M23+COD!T23*COD!T123)/(COD!T123+COD!M123+COD!F123))," "),0)</f>
        <v>0</v>
      </c>
      <c r="I29" s="100">
        <f>IFERROR(IF(COUNT(A29)=1,IF(((COD!G123*COD!G23+COD!N123*COD!N23+COD!U23*COD!U123)/(COD!U123+COD!N123+COD!G123))&gt;4.85,4.85,(COD!G123*COD!G23+COD!N123*COD!N23+COD!U23*COD!U123)/(COD!U123+COD!N123+COD!G123))," "),0)</f>
        <v>0</v>
      </c>
      <c r="J29" s="8"/>
      <c r="K29" s="8"/>
      <c r="L29" s="8"/>
      <c r="M29" s="8"/>
      <c r="N29" s="8"/>
      <c r="O29" s="8"/>
    </row>
    <row r="30" spans="1:15" x14ac:dyDescent="0.3">
      <c r="A30" s="99">
        <f>IF(A29&lt;COD!W23,CO!A29+1," ")</f>
        <v>24</v>
      </c>
      <c r="B30" s="19">
        <f>IF(COUNT(A30)=1,'IA1'!A37," ")</f>
        <v>421117104024</v>
      </c>
      <c r="C30" s="100">
        <f>IFERROR(IF(COUNT(A30)=1,IF(((COD!A124*COD!A24+COD!H124*COD!H24+COD!O24*COD!O124)/(COD!O124+COD!H124+COD!A124))&gt;4.85,4.85,(COD!A124*COD!A24+COD!H124*COD!H24+COD!O24*COD!O124)/(COD!O124+COD!H124+COD!A124))," "),0)</f>
        <v>4.6227419181362022</v>
      </c>
      <c r="D30" s="100">
        <f>IFERROR(IF(COUNT(A30)=1,IF(((COD!B124*COD!B24+COD!I124*COD!I24+COD!P24*COD!P124)/(COD!P124+COD!I124+COD!B124))&gt;4.85,4.85,(COD!B124*COD!B24+COD!I124*COD!I24+COD!P24*COD!P124)/(COD!P124+COD!I124+COD!B124))," "),0)</f>
        <v>4.7139486100688162</v>
      </c>
      <c r="E30" s="100">
        <f>IFERROR(IF(COUNT(A30)=1,IF(((COD!C124*COD!C24+COD!J124*COD!J24+COD!Q24*COD!Q124)/(COD!Q124+COD!J124+COD!C124))&gt;4.85,4.85,(COD!C124*COD!C24+COD!J124*COD!J24+COD!Q24*COD!Q124)/(COD!Q124+COD!J124+COD!C124))," "),0)</f>
        <v>4.752277747101048</v>
      </c>
      <c r="F30" s="100">
        <f>IFERROR(IF(COUNT(A30)=1,IF(((COD!D124*COD!D24+COD!K124*COD!K24+COD!R24*COD!R124)/(COD!R124+COD!K124+COD!D124))&gt;4.85,4.85,(COD!D124*COD!D24+COD!K124*COD!K24+COD!R24*COD!R124)/(COD!R124+COD!K124+COD!D124))," "),0)</f>
        <v>4.8499999999999996</v>
      </c>
      <c r="G30" s="100">
        <f>IFERROR(IF(COUNT(A30)=1,IF(((COD!E124*COD!E24+COD!L124*COD!L24+COD!S24*COD!S124)/(COD!S124+COD!L124+COD!E124))&gt;4.85,4.85,(COD!E124*COD!E24+COD!L124*COD!L24+COD!S24*COD!S124)/(COD!S124+COD!L124+COD!E124))," "),0)</f>
        <v>4.8499999999999996</v>
      </c>
      <c r="H30" s="100">
        <f>IFERROR(IF(COUNT(A30)=1,IF(((COD!F124*COD!F24+COD!M124*COD!M24+COD!T24*COD!T124)/(COD!T124+COD!M124+COD!F124))&gt;4.85,4.85,(COD!F124*COD!F24+COD!M124*COD!M24+COD!T24*COD!T124)/(COD!T124+COD!M124+COD!F124))," "),0)</f>
        <v>0</v>
      </c>
      <c r="I30" s="100">
        <f>IFERROR(IF(COUNT(A30)=1,IF(((COD!G124*COD!G24+COD!N124*COD!N24+COD!U24*COD!U124)/(COD!U124+COD!N124+COD!G124))&gt;4.85,4.85,(COD!G124*COD!G24+COD!N124*COD!N24+COD!U24*COD!U124)/(COD!U124+COD!N124+COD!G124))," "),0)</f>
        <v>0</v>
      </c>
      <c r="J30" s="8"/>
      <c r="K30" s="8"/>
      <c r="L30" s="8"/>
      <c r="M30" s="8"/>
      <c r="N30" s="8"/>
      <c r="O30" s="8"/>
    </row>
    <row r="31" spans="1:15" x14ac:dyDescent="0.3">
      <c r="A31" s="99">
        <f>IF(A30&lt;COD!W24,CO!A30+1," ")</f>
        <v>25</v>
      </c>
      <c r="B31" s="19">
        <f>IF(COUNT(A31)=1,'IA1'!A38," ")</f>
        <v>421117104025</v>
      </c>
      <c r="C31" s="100">
        <f>IFERROR(IF(COUNT(A31)=1,IF(((COD!A125*COD!A25+COD!H125*COD!H25+COD!O25*COD!O125)/(COD!O125+COD!H125+COD!A125))&gt;4.85,4.85,(COD!A125*COD!A25+COD!H125*COD!H25+COD!O25*COD!O125)/(COD!O125+COD!H125+COD!A125))," "),0)</f>
        <v>4.8499999999999996</v>
      </c>
      <c r="D31" s="100">
        <f>IFERROR(IF(COUNT(A31)=1,IF(((COD!B125*COD!B25+COD!I125*COD!I25+COD!P25*COD!P125)/(COD!P125+COD!I125+COD!B125))&gt;4.85,4.85,(COD!B125*COD!B25+COD!I125*COD!I25+COD!P25*COD!P125)/(COD!P125+COD!I125+COD!B125))," "),0)</f>
        <v>4.8499999999999996</v>
      </c>
      <c r="E31" s="100">
        <f>IFERROR(IF(COUNT(A31)=1,IF(((COD!C125*COD!C25+COD!J125*COD!J25+COD!Q25*COD!Q125)/(COD!Q125+COD!J125+COD!C125))&gt;4.85,4.85,(COD!C125*COD!C25+COD!J125*COD!J25+COD!Q25*COD!Q125)/(COD!Q125+COD!J125+COD!C125))," "),0)</f>
        <v>4.6555137585127921</v>
      </c>
      <c r="F31" s="100">
        <f>IFERROR(IF(COUNT(A31)=1,IF(((COD!D125*COD!D25+COD!K125*COD!K25+COD!R25*COD!R125)/(COD!R125+COD!K125+COD!D125))&gt;4.85,4.85,(COD!D125*COD!D25+COD!K125*COD!K25+COD!R25*COD!R125)/(COD!R125+COD!K125+COD!D125))," "),0)</f>
        <v>4.8439360038145134</v>
      </c>
      <c r="G31" s="100">
        <f>IFERROR(IF(COUNT(A31)=1,IF(((COD!E125*COD!E25+COD!L125*COD!L25+COD!S25*COD!S125)/(COD!S125+COD!L125+COD!E125))&gt;4.85,4.85,(COD!E125*COD!E25+COD!L125*COD!L25+COD!S25*COD!S125)/(COD!S125+COD!L125+COD!E125))," "),0)</f>
        <v>2.8181818181818183</v>
      </c>
      <c r="H31" s="100">
        <f>IFERROR(IF(COUNT(A31)=1,IF(((COD!F125*COD!F25+COD!M125*COD!M25+COD!T25*COD!T125)/(COD!T125+COD!M125+COD!F125))&gt;4.85,4.85,(COD!F125*COD!F25+COD!M125*COD!M25+COD!T25*COD!T125)/(COD!T125+COD!M125+COD!F125))," "),0)</f>
        <v>0</v>
      </c>
      <c r="I31" s="100">
        <f>IFERROR(IF(COUNT(A31)=1,IF(((COD!G125*COD!G25+COD!N125*COD!N25+COD!U25*COD!U125)/(COD!U125+COD!N125+COD!G125))&gt;4.85,4.85,(COD!G125*COD!G25+COD!N125*COD!N25+COD!U25*COD!U125)/(COD!U125+COD!N125+COD!G125))," "),0)</f>
        <v>0</v>
      </c>
      <c r="J31" s="8"/>
      <c r="K31" s="8"/>
      <c r="L31" s="8"/>
      <c r="M31" s="8"/>
      <c r="N31" s="8"/>
      <c r="O31" s="8"/>
    </row>
    <row r="32" spans="1:15" x14ac:dyDescent="0.3">
      <c r="A32" s="99">
        <f>IF(A31&lt;COD!W25,CO!A31+1," ")</f>
        <v>26</v>
      </c>
      <c r="B32" s="19">
        <f>IF(COUNT(A32)=1,'IA1'!A39," ")</f>
        <v>421117104026</v>
      </c>
      <c r="C32" s="100">
        <f>IFERROR(IF(COUNT(A32)=1,IF(((COD!A126*COD!A26+COD!H126*COD!H26+COD!O26*COD!O126)/(COD!O126+COD!H126+COD!A126))&gt;4.85,4.85,(COD!A126*COD!A26+COD!H126*COD!H26+COD!O26*COD!O126)/(COD!O126+COD!H126+COD!A126))," "),0)</f>
        <v>1.4545514562497883</v>
      </c>
      <c r="D32" s="100">
        <f>IFERROR(IF(COUNT(A32)=1,IF(((COD!B126*COD!B26+COD!I126*COD!I26+COD!P26*COD!P126)/(COD!P126+COD!I126+COD!B126))&gt;4.85,4.85,(COD!B126*COD!B26+COD!I126*COD!I26+COD!P26*COD!P126)/(COD!P126+COD!I126+COD!B126))," "),0)</f>
        <v>1.1990561081926865</v>
      </c>
      <c r="E32" s="100">
        <f>IFERROR(IF(COUNT(A32)=1,IF(((COD!C126*COD!C26+COD!J126*COD!J26+COD!Q26*COD!Q126)/(COD!Q126+COD!J126+COD!C126))&gt;4.85,4.85,(COD!C126*COD!C26+COD!J126*COD!J26+COD!Q26*COD!Q126)/(COD!Q126+COD!J126+COD!C126))," "),0)</f>
        <v>0.27356260353395911</v>
      </c>
      <c r="F32" s="100">
        <f>IFERROR(IF(COUNT(A32)=1,IF(((COD!D126*COD!D26+COD!K126*COD!K26+COD!R26*COD!R126)/(COD!R126+COD!K126+COD!D126))&gt;4.85,4.85,(COD!D126*COD!D26+COD!K126*COD!K26+COD!R26*COD!R126)/(COD!R126+COD!K126+COD!D126))," "),0)</f>
        <v>0.45022149052331961</v>
      </c>
      <c r="G32" s="100">
        <f>IFERROR(IF(COUNT(A32)=1,IF(((COD!E126*COD!E26+COD!L126*COD!L26+COD!S26*COD!S126)/(COD!S126+COD!L126+COD!E126))&gt;4.85,4.85,(COD!E126*COD!E26+COD!L126*COD!L26+COD!S26*COD!S126)/(COD!S126+COD!L126+COD!E126))," "),0)</f>
        <v>1.303030303030303</v>
      </c>
      <c r="H32" s="100">
        <f>IFERROR(IF(COUNT(A32)=1,IF(((COD!F126*COD!F26+COD!M126*COD!M26+COD!T26*COD!T126)/(COD!T126+COD!M126+COD!F126))&gt;4.85,4.85,(COD!F126*COD!F26+COD!M126*COD!M26+COD!T26*COD!T126)/(COD!T126+COD!M126+COD!F126))," "),0)</f>
        <v>0</v>
      </c>
      <c r="I32" s="100">
        <f>IFERROR(IF(COUNT(A32)=1,IF(((COD!G126*COD!G26+COD!N126*COD!N26+COD!U26*COD!U126)/(COD!U126+COD!N126+COD!G126))&gt;4.85,4.85,(COD!G126*COD!G26+COD!N126*COD!N26+COD!U26*COD!U126)/(COD!U126+COD!N126+COD!G126))," "),0)</f>
        <v>0</v>
      </c>
      <c r="J32" s="8"/>
      <c r="K32" s="8"/>
      <c r="L32" s="8"/>
      <c r="M32" s="8"/>
      <c r="N32" s="8"/>
      <c r="O32" s="8"/>
    </row>
    <row r="33" spans="1:15" x14ac:dyDescent="0.3">
      <c r="A33" s="99">
        <f>IF(A32&lt;COD!W26,CO!A32+1," ")</f>
        <v>27</v>
      </c>
      <c r="B33" s="19">
        <f>IF(COUNT(A33)=1,'IA1'!A40," ")</f>
        <v>421117104028</v>
      </c>
      <c r="C33" s="100">
        <f>IFERROR(IF(COUNT(A33)=1,IF(((COD!A127*COD!A27+COD!H127*COD!H27+COD!O27*COD!O127)/(COD!O127+COD!H127+COD!A127))&gt;4.85,4.85,(COD!A127*COD!A27+COD!H127*COD!H27+COD!O27*COD!O127)/(COD!O127+COD!H127+COD!A127))," "),0)</f>
        <v>4.5835100022528898</v>
      </c>
      <c r="D33" s="100">
        <f>IFERROR(IF(COUNT(A33)=1,IF(((COD!B127*COD!B27+COD!I127*COD!I27+COD!P27*COD!P127)/(COD!P127+COD!I127+COD!B127))&gt;4.85,4.85,(COD!B127*COD!B27+COD!I127*COD!I27+COD!P27*COD!P127)/(COD!P127+COD!I127+COD!B127))," "),0)</f>
        <v>4.5566203456066656</v>
      </c>
      <c r="E33" s="100">
        <f>IFERROR(IF(COUNT(A33)=1,IF(((COD!C127*COD!C27+COD!J127*COD!J27+COD!Q27*COD!Q127)/(COD!Q127+COD!J127+COD!C127))&gt;4.85,4.85,(COD!C127*COD!C27+COD!J127*COD!J27+COD!Q27*COD!Q127)/(COD!Q127+COD!J127+COD!C127))," "),0)</f>
        <v>4.8499999999999996</v>
      </c>
      <c r="F33" s="100">
        <f>IFERROR(IF(COUNT(A33)=1,IF(((COD!D127*COD!D27+COD!K127*COD!K27+COD!R27*COD!R127)/(COD!R127+COD!K127+COD!D127))&gt;4.85,4.85,(COD!D127*COD!D27+COD!K127*COD!K27+COD!R27*COD!R127)/(COD!R127+COD!K127+COD!D127))," "),0)</f>
        <v>4.8499999999999996</v>
      </c>
      <c r="G33" s="100">
        <f>IFERROR(IF(COUNT(A33)=1,IF(((COD!E127*COD!E27+COD!L127*COD!L27+COD!S27*COD!S127)/(COD!S127+COD!L127+COD!E127))&gt;4.85,4.85,(COD!E127*COD!E27+COD!L127*COD!L27+COD!S27*COD!S127)/(COD!S127+COD!L127+COD!E127))," "),0)</f>
        <v>3.4848484848484849</v>
      </c>
      <c r="H33" s="100">
        <f>IFERROR(IF(COUNT(A33)=1,IF(((COD!F127*COD!F27+COD!M127*COD!M27+COD!T27*COD!T127)/(COD!T127+COD!M127+COD!F127))&gt;4.85,4.85,(COD!F127*COD!F27+COD!M127*COD!M27+COD!T27*COD!T127)/(COD!T127+COD!M127+COD!F127))," "),0)</f>
        <v>0</v>
      </c>
      <c r="I33" s="100">
        <f>IFERROR(IF(COUNT(A33)=1,IF(((COD!G127*COD!G27+COD!N127*COD!N27+COD!U27*COD!U127)/(COD!U127+COD!N127+COD!G127))&gt;4.85,4.85,(COD!G127*COD!G27+COD!N127*COD!N27+COD!U27*COD!U127)/(COD!U127+COD!N127+COD!G127))," "),0)</f>
        <v>0</v>
      </c>
      <c r="J33" s="8"/>
      <c r="K33" s="8"/>
      <c r="L33" s="8"/>
      <c r="M33" s="8"/>
      <c r="N33" s="8"/>
      <c r="O33" s="8"/>
    </row>
    <row r="34" spans="1:15" x14ac:dyDescent="0.3">
      <c r="A34" s="99">
        <f>IF(A33&lt;COD!W27,CO!A33+1," ")</f>
        <v>28</v>
      </c>
      <c r="B34" s="19">
        <f>IF(COUNT(A34)=1,'IA1'!A41," ")</f>
        <v>421117104029</v>
      </c>
      <c r="C34" s="100">
        <f>IFERROR(IF(COUNT(A34)=1,IF(((COD!A128*COD!A28+COD!H128*COD!H28+COD!O28*COD!O128)/(COD!O128+COD!H128+COD!A128))&gt;4.85,4.85,(COD!A128*COD!A28+COD!H128*COD!H28+COD!O28*COD!O128)/(COD!O128+COD!H128+COD!A128))," "),0)</f>
        <v>3.6624486188465371</v>
      </c>
      <c r="D34" s="100">
        <f>IFERROR(IF(COUNT(A34)=1,IF(((COD!B128*COD!B28+COD!I128*COD!I28+COD!P28*COD!P128)/(COD!P128+COD!I128+COD!B128))&gt;4.85,4.85,(COD!B128*COD!B28+COD!I128*COD!I28+COD!P28*COD!P128)/(COD!P128+COD!I128+COD!B128))," "),0)</f>
        <v>2.3575642374139791</v>
      </c>
      <c r="E34" s="100">
        <f>IFERROR(IF(COUNT(A34)=1,IF(((COD!C128*COD!C28+COD!J128*COD!J28+COD!Q28*COD!Q128)/(COD!Q128+COD!J128+COD!C128))&gt;4.85,4.85,(COD!C128*COD!C28+COD!J128*COD!J28+COD!Q28*COD!Q128)/(COD!Q128+COD!J128+COD!C128))," "),0)</f>
        <v>4.3361215603718017</v>
      </c>
      <c r="F34" s="100">
        <f>IFERROR(IF(COUNT(A34)=1,IF(((COD!D128*COD!D28+COD!K128*COD!K28+COD!R28*COD!R128)/(COD!R128+COD!K128+COD!D128))&gt;4.85,4.85,(COD!D128*COD!D28+COD!K128*COD!K28+COD!R28*COD!R128)/(COD!R128+COD!K128+COD!D128))," "),0)</f>
        <v>3.8984963686971135</v>
      </c>
      <c r="G34" s="100">
        <f>IFERROR(IF(COUNT(A34)=1,IF(((COD!E128*COD!E28+COD!L128*COD!L28+COD!S28*COD!S128)/(COD!S128+COD!L128+COD!E128))&gt;4.85,4.85,(COD!E128*COD!E28+COD!L128*COD!L28+COD!S28*COD!S128)/(COD!S128+COD!L128+COD!E128))," "),0)</f>
        <v>4.8181818181818183</v>
      </c>
      <c r="H34" s="100">
        <f>IFERROR(IF(COUNT(A34)=1,IF(((COD!F128*COD!F28+COD!M128*COD!M28+COD!T28*COD!T128)/(COD!T128+COD!M128+COD!F128))&gt;4.85,4.85,(COD!F128*COD!F28+COD!M128*COD!M28+COD!T28*COD!T128)/(COD!T128+COD!M128+COD!F128))," "),0)</f>
        <v>0</v>
      </c>
      <c r="I34" s="100">
        <f>IFERROR(IF(COUNT(A34)=1,IF(((COD!G128*COD!G28+COD!N128*COD!N28+COD!U28*COD!U128)/(COD!U128+COD!N128+COD!G128))&gt;4.85,4.85,(COD!G128*COD!G28+COD!N128*COD!N28+COD!U28*COD!U128)/(COD!U128+COD!N128+COD!G128))," "),0)</f>
        <v>0</v>
      </c>
      <c r="J34" s="8"/>
      <c r="K34" s="8"/>
      <c r="L34" s="8"/>
      <c r="M34" s="8"/>
      <c r="N34" s="8"/>
      <c r="O34" s="8"/>
    </row>
    <row r="35" spans="1:15" x14ac:dyDescent="0.3">
      <c r="A35" s="99">
        <f>IF(A34&lt;COD!W28,CO!A34+1," ")</f>
        <v>29</v>
      </c>
      <c r="B35" s="19">
        <f>IF(COUNT(A35)=1,'IA1'!A42," ")</f>
        <v>421117104030</v>
      </c>
      <c r="C35" s="100">
        <f>IFERROR(IF(COUNT(A35)=1,IF(((COD!A129*COD!A29+COD!H129*COD!H29+COD!O29*COD!O129)/(COD!O129+COD!H129+COD!A129))&gt;4.85,4.85,(COD!A129*COD!A29+COD!H129*COD!H29+COD!O29*COD!O129)/(COD!O129+COD!H129+COD!A129))," "),0)</f>
        <v>4.8499999999999996</v>
      </c>
      <c r="D35" s="100">
        <f>IFERROR(IF(COUNT(A35)=1,IF(((COD!B129*COD!B29+COD!I129*COD!I29+COD!P29*COD!P129)/(COD!P129+COD!I129+COD!B129))&gt;4.85,4.85,(COD!B129*COD!B29+COD!I129*COD!I29+COD!P29*COD!P129)/(COD!P129+COD!I129+COD!B129))," "),0)</f>
        <v>4.8499999999999996</v>
      </c>
      <c r="E35" s="100">
        <f>IFERROR(IF(COUNT(A35)=1,IF(((COD!C129*COD!C29+COD!J129*COD!J29+COD!Q29*COD!Q129)/(COD!Q129+COD!J129+COD!C129))&gt;4.85,4.85,(COD!C129*COD!C29+COD!J129*COD!J29+COD!Q29*COD!Q129)/(COD!Q129+COD!J129+COD!C129))," "),0)</f>
        <v>4.8499999999999996</v>
      </c>
      <c r="F35" s="100">
        <f>IFERROR(IF(COUNT(A35)=1,IF(((COD!D129*COD!D29+COD!K129*COD!K29+COD!R29*COD!R129)/(COD!R129+COD!K129+COD!D129))&gt;4.85,4.85,(COD!D129*COD!D29+COD!K129*COD!K29+COD!R29*COD!R129)/(COD!R129+COD!K129+COD!D129))," "),0)</f>
        <v>4.8499999999999996</v>
      </c>
      <c r="G35" s="100">
        <f>IFERROR(IF(COUNT(A35)=1,IF(((COD!E129*COD!E29+COD!L129*COD!L29+COD!S29*COD!S129)/(COD!S129+COD!L129+COD!E129))&gt;4.85,4.85,(COD!E129*COD!E29+COD!L129*COD!L29+COD!S29*COD!S129)/(COD!S129+COD!L129+COD!E129))," "),0)</f>
        <v>4.8499999999999996</v>
      </c>
      <c r="H35" s="100">
        <f>IFERROR(IF(COUNT(A35)=1,IF(((COD!F129*COD!F29+COD!M129*COD!M29+COD!T29*COD!T129)/(COD!T129+COD!M129+COD!F129))&gt;4.85,4.85,(COD!F129*COD!F29+COD!M129*COD!M29+COD!T29*COD!T129)/(COD!T129+COD!M129+COD!F129))," "),0)</f>
        <v>0</v>
      </c>
      <c r="I35" s="100">
        <f>IFERROR(IF(COUNT(A35)=1,IF(((COD!G129*COD!G29+COD!N129*COD!N29+COD!U29*COD!U129)/(COD!U129+COD!N129+COD!G129))&gt;4.85,4.85,(COD!G129*COD!G29+COD!N129*COD!N29+COD!U29*COD!U129)/(COD!U129+COD!N129+COD!G129))," "),0)</f>
        <v>0</v>
      </c>
      <c r="J35" s="8"/>
      <c r="K35" s="8"/>
      <c r="L35" s="8"/>
      <c r="M35" s="8"/>
      <c r="N35" s="8"/>
      <c r="O35" s="8"/>
    </row>
    <row r="36" spans="1:15" x14ac:dyDescent="0.3">
      <c r="A36" s="99">
        <f>IF(A35&lt;COD!W29,CO!A35+1," ")</f>
        <v>30</v>
      </c>
      <c r="B36" s="19">
        <f>IF(COUNT(A36)=1,'IA1'!A43," ")</f>
        <v>421117104031</v>
      </c>
      <c r="C36" s="100">
        <f>IFERROR(IF(COUNT(A36)=1,IF(((COD!A130*COD!A30+COD!H130*COD!H30+COD!O30*COD!O130)/(COD!O130+COD!H130+COD!A130))&gt;4.85,4.85,(COD!A130*COD!A30+COD!H130*COD!H30+COD!O30*COD!O130)/(COD!O130+COD!H130+COD!A130))," "),0)</f>
        <v>4.8499999999999996</v>
      </c>
      <c r="D36" s="100">
        <f>IFERROR(IF(COUNT(A36)=1,IF(((COD!B130*COD!B30+COD!I130*COD!I30+COD!P30*COD!P130)/(COD!P130+COD!I130+COD!B130))&gt;4.85,4.85,(COD!B130*COD!B30+COD!I130*COD!I30+COD!P30*COD!P130)/(COD!P130+COD!I130+COD!B130))," "),0)</f>
        <v>4.8499999999999996</v>
      </c>
      <c r="E36" s="100">
        <f>IFERROR(IF(COUNT(A36)=1,IF(((COD!C130*COD!C30+COD!J130*COD!J30+COD!Q30*COD!Q130)/(COD!Q130+COD!J130+COD!C130))&gt;4.85,4.85,(COD!C130*COD!C30+COD!J130*COD!J30+COD!Q30*COD!Q130)/(COD!Q130+COD!J130+COD!C130))," "),0)</f>
        <v>4.8499999999999996</v>
      </c>
      <c r="F36" s="100">
        <f>IFERROR(IF(COUNT(A36)=1,IF(((COD!D130*COD!D30+COD!K130*COD!K30+COD!R30*COD!R130)/(COD!R130+COD!K130+COD!D130))&gt;4.85,4.85,(COD!D130*COD!D30+COD!K130*COD!K30+COD!R30*COD!R130)/(COD!R130+COD!K130+COD!D130))," "),0)</f>
        <v>4.8499999999999996</v>
      </c>
      <c r="G36" s="100">
        <f>IFERROR(IF(COUNT(A36)=1,IF(((COD!E130*COD!E30+COD!L130*COD!L30+COD!S30*COD!S130)/(COD!S130+COD!L130+COD!E130))&gt;4.85,4.85,(COD!E130*COD!E30+COD!L130*COD!L30+COD!S30*COD!S130)/(COD!S130+COD!L130+COD!E130))," "),0)</f>
        <v>4.8499999999999996</v>
      </c>
      <c r="H36" s="100">
        <f>IFERROR(IF(COUNT(A36)=1,IF(((COD!F130*COD!F30+COD!M130*COD!M30+COD!T30*COD!T130)/(COD!T130+COD!M130+COD!F130))&gt;4.85,4.85,(COD!F130*COD!F30+COD!M130*COD!M30+COD!T30*COD!T130)/(COD!T130+COD!M130+COD!F130))," "),0)</f>
        <v>0</v>
      </c>
      <c r="I36" s="100">
        <f>IFERROR(IF(COUNT(A36)=1,IF(((COD!G130*COD!G30+COD!N130*COD!N30+COD!U30*COD!U130)/(COD!U130+COD!N130+COD!G130))&gt;4.85,4.85,(COD!G130*COD!G30+COD!N130*COD!N30+COD!U30*COD!U130)/(COD!U130+COD!N130+COD!G130))," "),0)</f>
        <v>0</v>
      </c>
      <c r="J36" s="8"/>
      <c r="K36" s="8"/>
      <c r="L36" s="8"/>
      <c r="M36" s="8"/>
      <c r="N36" s="8"/>
      <c r="O36" s="8"/>
    </row>
    <row r="37" spans="1:15" x14ac:dyDescent="0.3">
      <c r="A37" s="99">
        <f>IF(A36&lt;COD!W30,CO!A36+1," ")</f>
        <v>31</v>
      </c>
      <c r="B37" s="19">
        <f>IF(COUNT(A37)=1,'IA1'!A44," ")</f>
        <v>421117104032</v>
      </c>
      <c r="C37" s="100">
        <f>IFERROR(IF(COUNT(A37)=1,IF(((COD!A131*COD!A31+COD!H131*COD!H31+COD!O31*COD!O131)/(COD!O131+COD!H131+COD!A131))&gt;4.85,4.85,(COD!A131*COD!A31+COD!H131*COD!H31+COD!O31*COD!O131)/(COD!O131+COD!H131+COD!A131))," "),0)</f>
        <v>2.1597433631215428</v>
      </c>
      <c r="D37" s="100">
        <f>IFERROR(IF(COUNT(A37)=1,IF(((COD!B131*COD!B31+COD!I131*COD!I31+COD!P31*COD!P131)/(COD!P131+COD!I131+COD!B131))&gt;4.85,4.85,(COD!B131*COD!B31+COD!I131*COD!I31+COD!P31*COD!P131)/(COD!P131+COD!I131+COD!B131))," "),0)</f>
        <v>2.9976402704817162</v>
      </c>
      <c r="E37" s="100">
        <f>IFERROR(IF(COUNT(A37)=1,IF(((COD!C131*COD!C31+COD!J131*COD!J31+COD!Q31*COD!Q131)/(COD!Q131+COD!J131+COD!C131))&gt;4.85,4.85,(COD!C131*COD!C31+COD!J131*COD!J31+COD!Q31*COD!Q131)/(COD!Q131+COD!J131+COD!C131))," "),0)</f>
        <v>4.2152844883121654</v>
      </c>
      <c r="F37" s="100">
        <f>IFERROR(IF(COUNT(A37)=1,IF(((COD!D131*COD!D31+COD!K131*COD!K31+COD!R31*COD!R131)/(COD!R131+COD!K131+COD!D131))&gt;4.85,4.85,(COD!D131*COD!D31+COD!K131*COD!K31+COD!R31*COD!R131)/(COD!R131+COD!K131+COD!D131))," "),0)</f>
        <v>3.9337884939802219</v>
      </c>
      <c r="G37" s="100">
        <f>IFERROR(IF(COUNT(A37)=1,IF(((COD!E131*COD!E31+COD!L131*COD!L31+COD!S31*COD!S131)/(COD!S131+COD!L131+COD!E131))&gt;4.85,4.85,(COD!E131*COD!E31+COD!L131*COD!L31+COD!S31*COD!S131)/(COD!S131+COD!L131+COD!E131))," "),0)</f>
        <v>4.7575757575757578</v>
      </c>
      <c r="H37" s="100">
        <f>IFERROR(IF(COUNT(A37)=1,IF(((COD!F131*COD!F31+COD!M131*COD!M31+COD!T31*COD!T131)/(COD!T131+COD!M131+COD!F131))&gt;4.85,4.85,(COD!F131*COD!F31+COD!M131*COD!M31+COD!T31*COD!T131)/(COD!T131+COD!M131+COD!F131))," "),0)</f>
        <v>0</v>
      </c>
      <c r="I37" s="100">
        <f>IFERROR(IF(COUNT(A37)=1,IF(((COD!G131*COD!G31+COD!N131*COD!N31+COD!U31*COD!U131)/(COD!U131+COD!N131+COD!G131))&gt;4.85,4.85,(COD!G131*COD!G31+COD!N131*COD!N31+COD!U31*COD!U131)/(COD!U131+COD!N131+COD!G131))," "),0)</f>
        <v>0</v>
      </c>
      <c r="J37" s="8"/>
      <c r="K37" s="8"/>
      <c r="L37" s="8"/>
      <c r="M37" s="8"/>
      <c r="N37" s="8"/>
      <c r="O37" s="8"/>
    </row>
    <row r="38" spans="1:15" x14ac:dyDescent="0.3">
      <c r="A38" s="99">
        <f>IF(A37&lt;COD!W31,CO!A37+1," ")</f>
        <v>32</v>
      </c>
      <c r="B38" s="19">
        <f>IF(COUNT(A38)=1,'IA1'!A45," ")</f>
        <v>421117104033</v>
      </c>
      <c r="C38" s="100">
        <f>IFERROR(IF(COUNT(A38)=1,IF(((COD!A132*COD!A32+COD!H132*COD!H32+COD!O32*COD!O132)/(COD!O132+COD!H132+COD!A132))&gt;4.85,4.85,(COD!A132*COD!A32+COD!H132*COD!H32+COD!O32*COD!O132)/(COD!O132+COD!H132+COD!A132))," "),0)</f>
        <v>1.6347333984168155</v>
      </c>
      <c r="D38" s="100">
        <f>IFERROR(IF(COUNT(A38)=1,IF(((COD!B132*COD!B32+COD!I132*COD!I32+COD!P32*COD!P132)/(COD!P132+COD!I132+COD!B132))&gt;4.85,4.85,(COD!B132*COD!B32+COD!I132*COD!I32+COD!P32*COD!P132)/(COD!P132+COD!I132+COD!B132))," "),0)</f>
        <v>0.61501048835204419</v>
      </c>
      <c r="E38" s="100">
        <f>IFERROR(IF(COUNT(A38)=1,IF(((COD!C132*COD!C32+COD!J132*COD!J32+COD!Q32*COD!Q132)/(COD!Q132+COD!J132+COD!C132))&gt;4.85,4.85,(COD!C132*COD!C32+COD!J132*COD!J32+COD!Q32*COD!Q132)/(COD!Q132+COD!J132+COD!C132))," "),0)</f>
        <v>1.0012040615988711</v>
      </c>
      <c r="F38" s="100">
        <f>IFERROR(IF(COUNT(A38)=1,IF(((COD!D132*COD!D32+COD!K132*COD!K32+COD!R32*COD!R132)/(COD!R132+COD!K132+COD!D132))&gt;4.85,4.85,(COD!D132*COD!D32+COD!K132*COD!K32+COD!R32*COD!R132)/(COD!R132+COD!K132+COD!D132))," "),0)</f>
        <v>0.54681640712045099</v>
      </c>
      <c r="G38" s="100">
        <f>IFERROR(IF(COUNT(A38)=1,IF(((COD!E132*COD!E32+COD!L132*COD!L32+COD!S32*COD!S132)/(COD!S132+COD!L132+COD!E132))&gt;4.85,4.85,(COD!E132*COD!E32+COD!L132*COD!L32+COD!S32*COD!S132)/(COD!S132+COD!L132+COD!E132))," "),0)</f>
        <v>1.303030303030303</v>
      </c>
      <c r="H38" s="100">
        <f>IFERROR(IF(COUNT(A38)=1,IF(((COD!F132*COD!F32+COD!M132*COD!M32+COD!T32*COD!T132)/(COD!T132+COD!M132+COD!F132))&gt;4.85,4.85,(COD!F132*COD!F32+COD!M132*COD!M32+COD!T32*COD!T132)/(COD!T132+COD!M132+COD!F132))," "),0)</f>
        <v>0</v>
      </c>
      <c r="I38" s="100">
        <f>IFERROR(IF(COUNT(A38)=1,IF(((COD!G132*COD!G32+COD!N132*COD!N32+COD!U32*COD!U132)/(COD!U132+COD!N132+COD!G132))&gt;4.85,4.85,(COD!G132*COD!G32+COD!N132*COD!N32+COD!U32*COD!U132)/(COD!U132+COD!N132+COD!G132))," "),0)</f>
        <v>0</v>
      </c>
      <c r="J38" s="8"/>
      <c r="K38" s="8"/>
      <c r="L38" s="8"/>
      <c r="M38" s="8"/>
      <c r="N38" s="8"/>
      <c r="O38" s="8"/>
    </row>
    <row r="39" spans="1:15" x14ac:dyDescent="0.3">
      <c r="A39" s="99">
        <f>IF(A38&lt;COD!W32,CO!A38+1," ")</f>
        <v>33</v>
      </c>
      <c r="B39" s="19">
        <f>IF(COUNT(A39)=1,'IA1'!A46," ")</f>
        <v>421117104034</v>
      </c>
      <c r="C39" s="100">
        <f>IFERROR(IF(COUNT(A39)=1,IF(((COD!A133*COD!A33+COD!H133*COD!H33+COD!O33*COD!O133)/(COD!O133+COD!H133+COD!A133))&gt;4.85,4.85,(COD!A133*COD!A33+COD!H133*COD!H33+COD!O33*COD!O133)/(COD!O133+COD!H133+COD!A133))," "),0)</f>
        <v>2.4277858054741093</v>
      </c>
      <c r="D39" s="100">
        <f>IFERROR(IF(COUNT(A39)=1,IF(((COD!B133*COD!B33+COD!I133*COD!I33+COD!P33*COD!P133)/(COD!P133+COD!I133+COD!B133))&gt;4.85,4.85,(COD!B133*COD!B33+COD!I133*COD!I33+COD!P33*COD!P133)/(COD!P133+COD!I133+COD!B133))," "),0)</f>
        <v>4.2848715251720417</v>
      </c>
      <c r="E39" s="100">
        <f>IFERROR(IF(COUNT(A39)=1,IF(((COD!C133*COD!C33+COD!J133*COD!J33+COD!Q33*COD!Q133)/(COD!Q133+COD!J133+COD!C133))&gt;4.85,4.85,(COD!C133*COD!C33+COD!J133*COD!J33+COD!Q33*COD!Q133)/(COD!Q133+COD!J133+COD!C133))," "),0)</f>
        <v>4.8499999999999996</v>
      </c>
      <c r="F39" s="100">
        <f>IFERROR(IF(COUNT(A39)=1,IF(((COD!D133*COD!D33+COD!K133*COD!K33+COD!R33*COD!R133)/(COD!R133+COD!K133+COD!D133))&gt;4.85,4.85,(COD!D133*COD!D33+COD!K133*COD!K33+COD!R33*COD!R133)/(COD!R133+COD!K133+COD!D133))," "),0)</f>
        <v>4.8499999999999996</v>
      </c>
      <c r="G39" s="100">
        <f>IFERROR(IF(COUNT(A39)=1,IF(((COD!E133*COD!E33+COD!L133*COD!L33+COD!S33*COD!S133)/(COD!S133+COD!L133+COD!E133))&gt;4.85,4.85,(COD!E133*COD!E33+COD!L133*COD!L33+COD!S33*COD!S133)/(COD!S133+COD!L133+COD!E133))," "),0)</f>
        <v>4.8499999999999996</v>
      </c>
      <c r="H39" s="100">
        <f>IFERROR(IF(COUNT(A39)=1,IF(((COD!F133*COD!F33+COD!M133*COD!M33+COD!T33*COD!T133)/(COD!T133+COD!M133+COD!F133))&gt;4.85,4.85,(COD!F133*COD!F33+COD!M133*COD!M33+COD!T33*COD!T133)/(COD!T133+COD!M133+COD!F133))," "),0)</f>
        <v>0</v>
      </c>
      <c r="I39" s="100">
        <f>IFERROR(IF(COUNT(A39)=1,IF(((COD!G133*COD!G33+COD!N133*COD!N33+COD!U33*COD!U133)/(COD!U133+COD!N133+COD!G133))&gt;4.85,4.85,(COD!G133*COD!G33+COD!N133*COD!N33+COD!U33*COD!U133)/(COD!U133+COD!N133+COD!G133))," "),0)</f>
        <v>0</v>
      </c>
      <c r="J39" s="8"/>
      <c r="K39" s="8"/>
      <c r="L39" s="8"/>
      <c r="M39" s="8"/>
      <c r="N39" s="8"/>
      <c r="O39" s="8"/>
    </row>
    <row r="40" spans="1:15" x14ac:dyDescent="0.3">
      <c r="A40" s="99">
        <f>IF(A39&lt;COD!W33,CO!A39+1," ")</f>
        <v>34</v>
      </c>
      <c r="B40" s="19">
        <f>IF(COUNT(A40)=1,'IA1'!A47," ")</f>
        <v>421117104036</v>
      </c>
      <c r="C40" s="100">
        <f>IFERROR(IF(COUNT(A40)=1,IF(((COD!A134*COD!A34+COD!H134*COD!H34+COD!O34*COD!O134)/(COD!O134+COD!H134+COD!A134))&gt;4.85,4.85,(COD!A134*COD!A34+COD!H134*COD!H34+COD!O34*COD!O134)/(COD!O134+COD!H134+COD!A134))," "),0)</f>
        <v>1.6650434307082356</v>
      </c>
      <c r="D40" s="100">
        <f>IFERROR(IF(COUNT(A40)=1,IF(((COD!B134*COD!B34+COD!I134*COD!I34+COD!P34*COD!P134)/(COD!P134+COD!I134+COD!B134))&gt;4.85,4.85,(COD!B134*COD!B34+COD!I134*COD!I34+COD!P34*COD!P134)/(COD!P134+COD!I134+COD!B134))," "),0)</f>
        <v>1.6996460405722573</v>
      </c>
      <c r="E40" s="100">
        <f>IFERROR(IF(COUNT(A40)=1,IF(((COD!C134*COD!C34+COD!J134*COD!J34+COD!Q34*COD!Q134)/(COD!Q134+COD!J134+COD!C134))&gt;4.85,4.85,(COD!C134*COD!C34+COD!J134*COD!J34+COD!Q34*COD!Q134)/(COD!Q134+COD!J134+COD!C134))," "),0)</f>
        <v>2.5601369332474384</v>
      </c>
      <c r="F40" s="100">
        <f>IFERROR(IF(COUNT(A40)=1,IF(((COD!D134*COD!D34+COD!K134*COD!K34+COD!R34*COD!R134)/(COD!R134+COD!K134+COD!D134))&gt;4.85,4.85,(COD!D134*COD!D34+COD!K134*COD!K34+COD!R34*COD!R134)/(COD!R134+COD!K134+COD!D134))," "),0)</f>
        <v>2.6750360255493568</v>
      </c>
      <c r="G40" s="100">
        <f>IFERROR(IF(COUNT(A40)=1,IF(((COD!E134*COD!E34+COD!L134*COD!L34+COD!S34*COD!S134)/(COD!S134+COD!L134+COD!E134))&gt;4.85,4.85,(COD!E134*COD!E34+COD!L134*COD!L34+COD!S34*COD!S134)/(COD!S134+COD!L134+COD!E134))," "),0)</f>
        <v>4.8181818181818183</v>
      </c>
      <c r="H40" s="100">
        <f>IFERROR(IF(COUNT(A40)=1,IF(((COD!F134*COD!F34+COD!M134*COD!M34+COD!T34*COD!T134)/(COD!T134+COD!M134+COD!F134))&gt;4.85,4.85,(COD!F134*COD!F34+COD!M134*COD!M34+COD!T34*COD!T134)/(COD!T134+COD!M134+COD!F134))," "),0)</f>
        <v>0</v>
      </c>
      <c r="I40" s="100">
        <f>IFERROR(IF(COUNT(A40)=1,IF(((COD!G134*COD!G34+COD!N134*COD!N34+COD!U34*COD!U134)/(COD!U134+COD!N134+COD!G134))&gt;4.85,4.85,(COD!G134*COD!G34+COD!N134*COD!N34+COD!U34*COD!U134)/(COD!U134+COD!N134+COD!G134))," "),0)</f>
        <v>0</v>
      </c>
      <c r="J40" s="8"/>
      <c r="K40" s="8"/>
      <c r="L40" s="8"/>
      <c r="M40" s="8"/>
      <c r="N40" s="8"/>
      <c r="O40" s="8"/>
    </row>
    <row r="41" spans="1:15" x14ac:dyDescent="0.3">
      <c r="A41" s="99">
        <f>IF(A40&lt;COD!W34,CO!A40+1," ")</f>
        <v>35</v>
      </c>
      <c r="B41" s="19">
        <f>IF(COUNT(A41)=1,'IA1'!A48," ")</f>
        <v>421117104037</v>
      </c>
      <c r="C41" s="100">
        <f>IFERROR(IF(COUNT(A41)=1,IF(((COD!A135*COD!A35+COD!H135*COD!H35+COD!O35*COD!O135)/(COD!O135+COD!H135+COD!A135))&gt;4.85,4.85,(COD!A135*COD!A35+COD!H135*COD!H35+COD!O35*COD!O135)/(COD!O135+COD!H135+COD!A135))," "),0)</f>
        <v>0.66950437250418193</v>
      </c>
      <c r="D41" s="100">
        <f>IFERROR(IF(COUNT(A41)=1,IF(((COD!B135*COD!B35+COD!I135*COD!I35+COD!P35*COD!P135)/(COD!P135+COD!I135+COD!B135))&gt;4.85,4.85,(COD!B135*COD!B35+COD!I135*COD!I35+COD!P35*COD!P135)/(COD!P135+COD!I135+COD!B135))," "),0)</f>
        <v>0.54113791135096478</v>
      </c>
      <c r="E41" s="100">
        <f>IFERROR(IF(COUNT(A41)=1,IF(((COD!C135*COD!C35+COD!J135*COD!J35+COD!Q35*COD!Q135)/(COD!Q135+COD!J135+COD!C135))&gt;4.85,4.85,(COD!C135*COD!C35+COD!J135*COD!J35+COD!Q35*COD!Q135)/(COD!Q135+COD!J135+COD!C135))," "),0)</f>
        <v>1.4697872568869255</v>
      </c>
      <c r="F41" s="100">
        <f>IFERROR(IF(COUNT(A41)=1,IF(((COD!D135*COD!D35+COD!K135*COD!K35+COD!R35*COD!R135)/(COD!R135+COD!K135+COD!D135))&gt;4.85,4.85,(COD!D135*COD!D35+COD!K135*COD!K35+COD!R35*COD!R135)/(COD!R135+COD!K135+COD!D135))," "),0)</f>
        <v>1.3840099845035416</v>
      </c>
      <c r="G41" s="100">
        <f>IFERROR(IF(COUNT(A41)=1,IF(((COD!E135*COD!E35+COD!L135*COD!L35+COD!S35*COD!S135)/(COD!S135+COD!L135+COD!E135))&gt;4.85,4.85,(COD!E135*COD!E35+COD!L135*COD!L35+COD!S35*COD!S135)/(COD!S135+COD!L135+COD!E135))," "),0)</f>
        <v>3.3030303030303032</v>
      </c>
      <c r="H41" s="100">
        <f>IFERROR(IF(COUNT(A41)=1,IF(((COD!F135*COD!F35+COD!M135*COD!M35+COD!T35*COD!T135)/(COD!T135+COD!M135+COD!F135))&gt;4.85,4.85,(COD!F135*COD!F35+COD!M135*COD!M35+COD!T35*COD!T135)/(COD!T135+COD!M135+COD!F135))," "),0)</f>
        <v>0</v>
      </c>
      <c r="I41" s="100">
        <f>IFERROR(IF(COUNT(A41)=1,IF(((COD!G135*COD!G35+COD!N135*COD!N35+COD!U35*COD!U135)/(COD!U135+COD!N135+COD!G135))&gt;4.85,4.85,(COD!G135*COD!G35+COD!N135*COD!N35+COD!U35*COD!U135)/(COD!U135+COD!N135+COD!G135))," "),0)</f>
        <v>0</v>
      </c>
      <c r="J41" s="8"/>
      <c r="K41" s="8"/>
      <c r="L41" s="8"/>
      <c r="M41" s="8"/>
      <c r="N41" s="8"/>
      <c r="O41" s="8"/>
    </row>
    <row r="42" spans="1:15" x14ac:dyDescent="0.3">
      <c r="A42" s="99">
        <f>IF(A41&lt;COD!W35,CO!A41+1," ")</f>
        <v>36</v>
      </c>
      <c r="B42" s="19">
        <f>IF(COUNT(A42)=1,'IA1'!A49," ")</f>
        <v>421117104052</v>
      </c>
      <c r="C42" s="100">
        <f>IFERROR(IF(COUNT(A42)=1,IF(((COD!A136*COD!A36+COD!H136*COD!H36+COD!O36*COD!O136)/(COD!O136+COD!H136+COD!A136))&gt;4.85,4.85,(COD!A136*COD!A36+COD!H136*COD!H36+COD!O36*COD!O136)/(COD!O136+COD!H136+COD!A136))," "),0)</f>
        <v>4.8499999999999996</v>
      </c>
      <c r="D42" s="100">
        <f>IFERROR(IF(COUNT(A42)=1,IF(((COD!B136*COD!B36+COD!I136*COD!I36+COD!P36*COD!P136)/(COD!P136+COD!I136+COD!B136))&gt;4.85,4.85,(COD!B136*COD!B36+COD!I136*COD!I36+COD!P36*COD!P136)/(COD!P136+COD!I136+COD!B136))," "),0)</f>
        <v>4.8499999999999996</v>
      </c>
      <c r="E42" s="100">
        <f>IFERROR(IF(COUNT(A42)=1,IF(((COD!C136*COD!C36+COD!J136*COD!J36+COD!Q36*COD!Q136)/(COD!Q136+COD!J136+COD!C136))&gt;4.85,4.85,(COD!C136*COD!C36+COD!J136*COD!J36+COD!Q36*COD!Q136)/(COD!Q136+COD!J136+COD!C136))," "),0)</f>
        <v>4.8499999999999996</v>
      </c>
      <c r="F42" s="100">
        <f>IFERROR(IF(COUNT(A42)=1,IF(((COD!D136*COD!D36+COD!K136*COD!K36+COD!R36*COD!R136)/(COD!R136+COD!K136+COD!D136))&gt;4.85,4.85,(COD!D136*COD!D36+COD!K136*COD!K36+COD!R36*COD!R136)/(COD!R136+COD!K136+COD!D136))," "),0)</f>
        <v>4.8499999999999996</v>
      </c>
      <c r="G42" s="100">
        <f>IFERROR(IF(COUNT(A42)=1,IF(((COD!E136*COD!E36+COD!L136*COD!L36+COD!S36*COD!S136)/(COD!S136+COD!L136+COD!E136))&gt;4.85,4.85,(COD!E136*COD!E36+COD!L136*COD!L36+COD!S36*COD!S136)/(COD!S136+COD!L136+COD!E136))," "),0)</f>
        <v>4.8499999999999996</v>
      </c>
      <c r="H42" s="100">
        <f>IFERROR(IF(COUNT(A42)=1,IF(((COD!F136*COD!F36+COD!M136*COD!M36+COD!T36*COD!T136)/(COD!T136+COD!M136+COD!F136))&gt;4.85,4.85,(COD!F136*COD!F36+COD!M136*COD!M36+COD!T36*COD!T136)/(COD!T136+COD!M136+COD!F136))," "),0)</f>
        <v>0</v>
      </c>
      <c r="I42" s="100">
        <f>IFERROR(IF(COUNT(A42)=1,IF(((COD!G136*COD!G36+COD!N136*COD!N36+COD!U36*COD!U136)/(COD!U136+COD!N136+COD!G136))&gt;4.85,4.85,(COD!G136*COD!G36+COD!N136*COD!N36+COD!U36*COD!U136)/(COD!U136+COD!N136+COD!G136))," "),0)</f>
        <v>0</v>
      </c>
      <c r="J42" s="8"/>
      <c r="K42" s="8"/>
      <c r="L42" s="8"/>
      <c r="M42" s="8"/>
      <c r="N42" s="8"/>
      <c r="O42" s="8"/>
    </row>
    <row r="43" spans="1:15" x14ac:dyDescent="0.3">
      <c r="A43" s="99">
        <f>IF(A42&lt;COD!W36,CO!A42+1," ")</f>
        <v>37</v>
      </c>
      <c r="B43" s="19">
        <f>IF(COUNT(A43)=1,'IA1'!A50," ")</f>
        <v>421117104301</v>
      </c>
      <c r="C43" s="100">
        <f>IFERROR(IF(COUNT(A43)=1,IF(((COD!A137*COD!A37+COD!H137*COD!H37+COD!O37*COD!O137)/(COD!O137+COD!H137+COD!A137))&gt;4.85,4.85,(COD!A137*COD!A37+COD!H137*COD!H37+COD!O37*COD!O137)/(COD!O137+COD!H137+COD!A137))," "),0)</f>
        <v>1.8055186721649283</v>
      </c>
      <c r="D43" s="100">
        <f>IFERROR(IF(COUNT(A43)=1,IF(((COD!B137*COD!B37+COD!I137*COD!I37+COD!P37*COD!P137)/(COD!P137+COD!I137+COD!B137))&gt;4.85,4.85,(COD!B137*COD!B37+COD!I137*COD!I37+COD!P37*COD!P137)/(COD!P137+COD!I137+COD!B137))," "),0)</f>
        <v>0.95827215626946427</v>
      </c>
      <c r="E43" s="100">
        <f>IFERROR(IF(COUNT(A43)=1,IF(((COD!C137*COD!C37+COD!J137*COD!J37+COD!Q37*COD!Q137)/(COD!Q137+COD!J137+COD!C137))&gt;4.85,4.85,(COD!C137*COD!C37+COD!J137*COD!J37+COD!Q37*COD!Q137)/(COD!Q137+COD!J137+COD!C137))," "),0)</f>
        <v>4.6592837093423789</v>
      </c>
      <c r="F43" s="100">
        <f>IFERROR(IF(COUNT(A43)=1,IF(((COD!D137*COD!D37+COD!K137*COD!K37+COD!R37*COD!R137)/(COD!R137+COD!K137+COD!D137))&gt;4.85,4.85,(COD!D137*COD!D37+COD!K137*COD!K37+COD!R37*COD!R137)/(COD!R137+COD!K137+COD!D137))," "),0)</f>
        <v>3.2397100300790909</v>
      </c>
      <c r="G43" s="100">
        <f>IFERROR(IF(COUNT(A43)=1,IF(((COD!E137*COD!E37+COD!L137*COD!L37+COD!S37*COD!S137)/(COD!S137+COD!L137+COD!E137))&gt;4.85,4.85,(COD!E137*COD!E37+COD!L137*COD!L37+COD!S37*COD!S137)/(COD!S137+COD!L137+COD!E137))," "),0)</f>
        <v>4.4545454545454541</v>
      </c>
      <c r="H43" s="100">
        <f>IFERROR(IF(COUNT(A43)=1,IF(((COD!F137*COD!F37+COD!M137*COD!M37+COD!T37*COD!T137)/(COD!T137+COD!M137+COD!F137))&gt;4.85,4.85,(COD!F137*COD!F37+COD!M137*COD!M37+COD!T37*COD!T137)/(COD!T137+COD!M137+COD!F137))," "),0)</f>
        <v>0</v>
      </c>
      <c r="I43" s="100">
        <f>IFERROR(IF(COUNT(A43)=1,IF(((COD!G137*COD!G37+COD!N137*COD!N37+COD!U37*COD!U137)/(COD!U137+COD!N137+COD!G137))&gt;4.85,4.85,(COD!G137*COD!G37+COD!N137*COD!N37+COD!U37*COD!U137)/(COD!U137+COD!N137+COD!G137))," "),0)</f>
        <v>0</v>
      </c>
      <c r="J43" s="8"/>
      <c r="K43" s="8"/>
      <c r="L43" s="8"/>
      <c r="M43" s="8"/>
      <c r="N43" s="8"/>
      <c r="O43" s="8"/>
    </row>
    <row r="44" spans="1:15" x14ac:dyDescent="0.3">
      <c r="A44" s="99">
        <f>IF(A43&lt;COD!W37,CO!A43+1," ")</f>
        <v>38</v>
      </c>
      <c r="B44" s="19">
        <f>IF(COUNT(A44)=1,'IA1'!A51," ")</f>
        <v>421117104302</v>
      </c>
      <c r="C44" s="100">
        <f>IFERROR(IF(COUNT(A44)=1,IF(((COD!A138*COD!A38+COD!H138*COD!H38+COD!O38*COD!O138)/(COD!O138+COD!H138+COD!A138))&gt;4.85,4.85,(COD!A138*COD!A38+COD!H138*COD!H38+COD!O38*COD!O138)/(COD!O138+COD!H138+COD!A138))," "),0)</f>
        <v>0.80668912954556271</v>
      </c>
      <c r="D44" s="100">
        <f>IFERROR(IF(COUNT(A44)=1,IF(((COD!B138*COD!B38+COD!I138*COD!I38+COD!P38*COD!P138)/(COD!P138+COD!I138+COD!B138))&gt;4.85,4.85,(COD!B138*COD!B38+COD!I138*COD!I38+COD!P38*COD!P138)/(COD!P138+COD!I138+COD!B138))," "),0)</f>
        <v>5.7210277986236673E-2</v>
      </c>
      <c r="E44" s="100">
        <f>IFERROR(IF(COUNT(A44)=1,IF(((COD!C138*COD!C38+COD!J138*COD!J38+COD!Q38*COD!Q138)/(COD!Q138+COD!J138+COD!C138))&gt;4.85,4.85,(COD!C138*COD!C38+COD!J138*COD!J38+COD!Q38*COD!Q138)/(COD!Q138+COD!J138+COD!C138))," "),0)</f>
        <v>0.75803730290201843</v>
      </c>
      <c r="F44" s="100">
        <f>IFERROR(IF(COUNT(A44)=1,IF(((COD!D138*COD!D38+COD!K138*COD!K38+COD!R38*COD!R138)/(COD!R138+COD!K138+COD!D138))&gt;4.85,4.85,(COD!D138*COD!D38+COD!K138*COD!K38+COD!R38*COD!R138)/(COD!R138+COD!K138+COD!D138))," "),0)</f>
        <v>0.98403256462831334</v>
      </c>
      <c r="G44" s="100">
        <f>IFERROR(IF(COUNT(A44)=1,IF(((COD!E138*COD!E38+COD!L138*COD!L38+COD!S38*COD!S138)/(COD!S138+COD!L138+COD!E138))&gt;4.85,4.85,(COD!E138*COD!E38+COD!L138*COD!L38+COD!S38*COD!S138)/(COD!S138+COD!L138+COD!E138))," "),0)</f>
        <v>4.0606060606060606</v>
      </c>
      <c r="H44" s="100">
        <f>IFERROR(IF(COUNT(A44)=1,IF(((COD!F138*COD!F38+COD!M138*COD!M38+COD!T38*COD!T138)/(COD!T138+COD!M138+COD!F138))&gt;4.85,4.85,(COD!F138*COD!F38+COD!M138*COD!M38+COD!T38*COD!T138)/(COD!T138+COD!M138+COD!F138))," "),0)</f>
        <v>0</v>
      </c>
      <c r="I44" s="100">
        <f>IFERROR(IF(COUNT(A44)=1,IF(((COD!G138*COD!G38+COD!N138*COD!N38+COD!U38*COD!U138)/(COD!U138+COD!N138+COD!G138))&gt;4.85,4.85,(COD!G138*COD!G38+COD!N138*COD!N38+COD!U38*COD!U138)/(COD!U138+COD!N138+COD!G138))," "),0)</f>
        <v>0</v>
      </c>
      <c r="J44" s="8"/>
      <c r="K44" s="8"/>
      <c r="L44" s="8"/>
      <c r="M44" s="8"/>
      <c r="N44" s="8"/>
      <c r="O44" s="8"/>
    </row>
    <row r="45" spans="1:15" x14ac:dyDescent="0.3">
      <c r="A45" s="99">
        <f>IF(A44&lt;COD!W38,CO!A44+1," ")</f>
        <v>39</v>
      </c>
      <c r="B45" s="19">
        <f>IF(COUNT(A45)=1,'IA1'!A52," ")</f>
        <v>421117104701</v>
      </c>
      <c r="C45" s="100">
        <f>IFERROR(IF(COUNT(A45)=1,IF(((COD!A139*COD!A39+COD!H139*COD!H39+COD!O39*COD!O139)/(COD!O139+COD!H139+COD!A139))&gt;4.85,4.85,(COD!A139*COD!A39+COD!H139*COD!H39+COD!O39*COD!O139)/(COD!O139+COD!H139+COD!A139))," "),0)</f>
        <v>2.5306743732551449</v>
      </c>
      <c r="D45" s="100">
        <f>IFERROR(IF(COUNT(A45)=1,IF(((COD!B139*COD!B39+COD!I139*COD!I39+COD!P39*COD!P139)/(COD!P139+COD!I139+COD!B139))&gt;4.85,4.85,(COD!B139*COD!B39+COD!I139*COD!I39+COD!P39*COD!P139)/(COD!P139+COD!I139+COD!B139))," "),0)</f>
        <v>2.0822758227019293</v>
      </c>
      <c r="E45" s="100">
        <f>IFERROR(IF(COUNT(A45)=1,IF(((COD!C139*COD!C39+COD!J139*COD!J39+COD!Q39*COD!Q139)/(COD!Q139+COD!J139+COD!C139))&gt;4.85,4.85,(COD!C139*COD!C39+COD!J139*COD!J39+COD!Q39*COD!Q139)/(COD!Q139+COD!J139+COD!C139))," "),0)</f>
        <v>2.8124146803484873</v>
      </c>
      <c r="F45" s="100">
        <f>IFERROR(IF(COUNT(A45)=1,IF(((COD!D139*COD!D39+COD!K139*COD!K39+COD!R39*COD!R139)/(COD!R139+COD!K139+COD!D139))&gt;4.85,4.85,(COD!D139*COD!D39+COD!K139*COD!K39+COD!R39*COD!R139)/(COD!R139+COD!K139+COD!D139))," "),0)</f>
        <v>1.6590121398657405</v>
      </c>
      <c r="G45" s="100">
        <f>IFERROR(IF(COUNT(A45)=1,IF(((COD!E139*COD!E39+COD!L139*COD!L39+COD!S39*COD!S139)/(COD!S139+COD!L139+COD!E139))&gt;4.85,4.85,(COD!E139*COD!E39+COD!L139*COD!L39+COD!S39*COD!S139)/(COD!S139+COD!L139+COD!E139))," "),0)</f>
        <v>4.8499999999999996</v>
      </c>
      <c r="H45" s="100">
        <f>IFERROR(IF(COUNT(A45)=1,IF(((COD!F139*COD!F39+COD!M139*COD!M39+COD!T39*COD!T139)/(COD!T139+COD!M139+COD!F139))&gt;4.85,4.85,(COD!F139*COD!F39+COD!M139*COD!M39+COD!T39*COD!T139)/(COD!T139+COD!M139+COD!F139))," "),0)</f>
        <v>0</v>
      </c>
      <c r="I45" s="100">
        <f>IFERROR(IF(COUNT(A45)=1,IF(((COD!G139*COD!G39+COD!N139*COD!N39+COD!U39*COD!U139)/(COD!U139+COD!N139+COD!G139))&gt;4.85,4.85,(COD!G139*COD!G39+COD!N139*COD!N39+COD!U39*COD!U139)/(COD!U139+COD!N139+COD!G139))," "),0)</f>
        <v>0</v>
      </c>
      <c r="J45" s="8"/>
      <c r="K45" s="8"/>
      <c r="L45" s="8"/>
      <c r="M45" s="8"/>
      <c r="N45" s="8"/>
      <c r="O45" s="8"/>
    </row>
    <row r="46" spans="1:15" x14ac:dyDescent="0.3">
      <c r="A46" s="9" t="e">
        <f>IF(#REF!&lt;COD!W80,CO!#REF!+1," ")</f>
        <v>#REF!</v>
      </c>
      <c r="B46" s="19" t="str">
        <f>IF(COUNT(A46)=1,'IA1'!A73," ")</f>
        <v xml:space="preserve"> </v>
      </c>
      <c r="C46" s="100" t="str">
        <f>IFERROR(IF(COUNT(A46)=1,IF(((COD!A181*COD!A81+COD!H181*COD!H81+COD!O81*COD!O181)/(COD!O181+COD!H181+COD!A181))&gt;4.85,4.85,(COD!A181*COD!A81+COD!H181*COD!H81+COD!O81*COD!O181)/(COD!O181+COD!H181+COD!A181))," "),0)</f>
        <v xml:space="preserve"> </v>
      </c>
      <c r="D46" s="100" t="str">
        <f>IFERROR(IF(COUNT(A46)=1,IF(((COD!B181*COD!B81+COD!I181*COD!I81+COD!P81*COD!P181)/(COD!P181+COD!I181+COD!B181))&gt;4.85,4.85,(COD!B181*COD!B81+COD!I181*COD!I81+COD!P81*COD!P181)/(COD!P181+COD!I181+COD!B181))," "),0)</f>
        <v xml:space="preserve"> </v>
      </c>
      <c r="E46" s="100" t="str">
        <f>IFERROR(IF(COUNT(A46)=1,IF(((COD!C181*COD!C81+COD!J181*COD!J81+COD!Q81*COD!Q181)/(COD!Q181+COD!J181+COD!C181))&gt;4.85,4.85,(COD!C181*COD!C81+COD!J181*COD!J81+COD!Q81*COD!Q181)/(COD!Q181+COD!J181+COD!C181))," "),0)</f>
        <v xml:space="preserve"> </v>
      </c>
      <c r="F46" s="100" t="str">
        <f>IFERROR(IF(COUNT(A46)=1,IF(((COD!D181*COD!D81+COD!K181*COD!K81+COD!R81*COD!R181)/(COD!R181+COD!K181+COD!D181))&gt;4.85,4.85,(COD!D181*COD!D81+COD!K181*COD!K81+COD!R81*COD!R181)/(COD!R181+COD!K181+COD!D181))," "),0)</f>
        <v xml:space="preserve"> </v>
      </c>
      <c r="G46" s="100" t="str">
        <f>IFERROR(IF(COUNT(A46)=1,IF(((COD!E181*COD!E81+COD!L181*COD!L81+COD!S81*COD!S181)/(COD!S181+COD!L181+COD!E181))&gt;4.85,4.85,(COD!E181*COD!E81+COD!L181*COD!L81+COD!S81*COD!S181)/(COD!S181+COD!L181+COD!E181))," "),0)</f>
        <v xml:space="preserve"> </v>
      </c>
      <c r="H46" s="100" t="str">
        <f>IFERROR(IF(COUNT(A46)=1,IF(((COD!F181*COD!F81+COD!M181*COD!M81+COD!T81*COD!T181)/(COD!T181+COD!M181+COD!F181))&gt;4.85,4.85,(COD!F181*COD!F81+COD!M181*COD!M81+COD!T81*COD!T181)/(COD!T181+COD!M181+COD!F181))," "),0)</f>
        <v xml:space="preserve"> </v>
      </c>
      <c r="I46" s="100" t="str">
        <f>IFERROR(IF(COUNT(A46)=1,IF(((COD!G181*COD!G81+COD!N181*COD!N81+COD!U81*COD!U181)/(COD!U181+COD!N181+COD!G181))&gt;4.85,4.85,(COD!G181*COD!G81+COD!N181*COD!N81+COD!U81*COD!U181)/(COD!U181+COD!N181+COD!G181))," "),0)</f>
        <v xml:space="preserve"> </v>
      </c>
      <c r="J46" s="22"/>
      <c r="K46" s="22"/>
      <c r="L46" s="8"/>
      <c r="M46" s="8"/>
      <c r="N46" s="8"/>
      <c r="O46" s="8"/>
    </row>
    <row r="47" spans="1:15" x14ac:dyDescent="0.3">
      <c r="A47" s="9" t="e">
        <f>IF(A46&lt;COD!W81,CO!A46+1," ")</f>
        <v>#REF!</v>
      </c>
      <c r="B47" s="19" t="str">
        <f>IF(COUNT(A47)=1,'IA1'!A74," ")</f>
        <v xml:space="preserve"> </v>
      </c>
      <c r="C47" s="100" t="str">
        <f>IFERROR(IF(COUNT(A47)=1,IF(((COD!A182*COD!A82+COD!H182*COD!H82+COD!O82*COD!O182)/(COD!O182+COD!H182+COD!A182))&gt;4.85,4.85,(COD!A182*COD!A82+COD!H182*COD!H82+COD!O82*COD!O182)/(COD!O182+COD!H182+COD!A182))," "),0)</f>
        <v xml:space="preserve"> </v>
      </c>
      <c r="D47" s="100" t="str">
        <f>IFERROR(IF(COUNT(A47)=1,IF(((COD!B182*COD!B82+COD!I182*COD!I82+COD!P82*COD!P182)/(COD!P182+COD!I182+COD!B182))&gt;4.85,4.85,(COD!B182*COD!B82+COD!I182*COD!I82+COD!P82*COD!P182)/(COD!P182+COD!I182+COD!B182))," "),0)</f>
        <v xml:space="preserve"> </v>
      </c>
      <c r="E47" s="100" t="str">
        <f>IFERROR(IF(COUNT(A47)=1,IF(((COD!C182*COD!C82+COD!J182*COD!J82+COD!Q82*COD!Q182)/(COD!Q182+COD!J182+COD!C182))&gt;4.85,4.85,(COD!C182*COD!C82+COD!J182*COD!J82+COD!Q82*COD!Q182)/(COD!Q182+COD!J182+COD!C182))," "),0)</f>
        <v xml:space="preserve"> </v>
      </c>
      <c r="F47" s="100" t="str">
        <f>IFERROR(IF(COUNT(A47)=1,IF(((COD!D182*COD!D82+COD!K182*COD!K82+COD!R82*COD!R182)/(COD!R182+COD!K182+COD!D182))&gt;4.85,4.85,(COD!D182*COD!D82+COD!K182*COD!K82+COD!R82*COD!R182)/(COD!R182+COD!K182+COD!D182))," "),0)</f>
        <v xml:space="preserve"> </v>
      </c>
      <c r="G47" s="100" t="str">
        <f>IFERROR(IF(COUNT(A47)=1,IF(((COD!E182*COD!E82+COD!L182*COD!L82+COD!S82*COD!S182)/(COD!S182+COD!L182+COD!E182))&gt;4.85,4.85,(COD!E182*COD!E82+COD!L182*COD!L82+COD!S82*COD!S182)/(COD!S182+COD!L182+COD!E182))," "),0)</f>
        <v xml:space="preserve"> </v>
      </c>
      <c r="H47" s="100" t="str">
        <f>IFERROR(IF(COUNT(A47)=1,IF(((COD!F182*COD!F82+COD!M182*COD!M82+COD!T82*COD!T182)/(COD!T182+COD!M182+COD!F182))&gt;4.85,4.85,(COD!F182*COD!F82+COD!M182*COD!M82+COD!T82*COD!T182)/(COD!T182+COD!M182+COD!F182))," "),0)</f>
        <v xml:space="preserve"> </v>
      </c>
      <c r="I47" s="100" t="str">
        <f>IFERROR(IF(COUNT(A47)=1,IF(((COD!G182*COD!G82+COD!N182*COD!N82+COD!U82*COD!U182)/(COD!U182+COD!N182+COD!G182))&gt;4.85,4.85,(COD!G182*COD!G82+COD!N182*COD!N82+COD!U82*COD!U182)/(COD!U182+COD!N182+COD!G182))," "),0)</f>
        <v xml:space="preserve"> </v>
      </c>
      <c r="J47" s="22"/>
      <c r="K47" s="22"/>
      <c r="L47" s="8"/>
      <c r="M47" s="8"/>
      <c r="N47" s="8"/>
      <c r="O47" s="8"/>
    </row>
    <row r="48" spans="1:15" x14ac:dyDescent="0.3">
      <c r="A48" s="9" t="e">
        <f>IF(A47&lt;COD!W82,CO!A47+1," ")</f>
        <v>#REF!</v>
      </c>
      <c r="B48" s="19" t="str">
        <f>IF(COUNT(A48)=1,'IA1'!A75," ")</f>
        <v xml:space="preserve"> </v>
      </c>
      <c r="C48" s="100" t="str">
        <f>IFERROR(IF(COUNT(A48)=1,IF(((COD!A183*COD!A83+COD!H183*COD!H83+COD!O83*COD!O183)/(COD!O183+COD!H183+COD!A183))&gt;4.85,4.85,(COD!A183*COD!A83+COD!H183*COD!H83+COD!O83*COD!O183)/(COD!O183+COD!H183+COD!A183))," "),0)</f>
        <v xml:space="preserve"> </v>
      </c>
      <c r="D48" s="100" t="str">
        <f>IFERROR(IF(COUNT(A48)=1,IF(((COD!B183*COD!B83+COD!I183*COD!I83+COD!P83*COD!P183)/(COD!P183+COD!I183+COD!B183))&gt;4.85,4.85,(COD!B183*COD!B83+COD!I183*COD!I83+COD!P83*COD!P183)/(COD!P183+COD!I183+COD!B183))," "),0)</f>
        <v xml:space="preserve"> </v>
      </c>
      <c r="E48" s="100" t="str">
        <f>IFERROR(IF(COUNT(A48)=1,IF(((COD!C183*COD!C83+COD!J183*COD!J83+COD!Q83*COD!Q183)/(COD!Q183+COD!J183+COD!C183))&gt;4.85,4.85,(COD!C183*COD!C83+COD!J183*COD!J83+COD!Q83*COD!Q183)/(COD!Q183+COD!J183+COD!C183))," "),0)</f>
        <v xml:space="preserve"> </v>
      </c>
      <c r="F48" s="100" t="str">
        <f>IFERROR(IF(COUNT(A48)=1,IF(((COD!D183*COD!D83+COD!K183*COD!K83+COD!R83*COD!R183)/(COD!R183+COD!K183+COD!D183))&gt;4.85,4.85,(COD!D183*COD!D83+COD!K183*COD!K83+COD!R83*COD!R183)/(COD!R183+COD!K183+COD!D183))," "),0)</f>
        <v xml:space="preserve"> </v>
      </c>
      <c r="G48" s="100" t="str">
        <f>IFERROR(IF(COUNT(A48)=1,IF(((COD!E183*COD!E83+COD!L183*COD!L83+COD!S83*COD!S183)/(COD!S183+COD!L183+COD!E183))&gt;4.85,4.85,(COD!E183*COD!E83+COD!L183*COD!L83+COD!S83*COD!S183)/(COD!S183+COD!L183+COD!E183))," "),0)</f>
        <v xml:space="preserve"> </v>
      </c>
      <c r="H48" s="100" t="str">
        <f>IFERROR(IF(COUNT(A48)=1,IF(((COD!F183*COD!F83+COD!M183*COD!M83+COD!T83*COD!T183)/(COD!T183+COD!M183+COD!F183))&gt;4.85,4.85,(COD!F183*COD!F83+COD!M183*COD!M83+COD!T83*COD!T183)/(COD!T183+COD!M183+COD!F183))," "),0)</f>
        <v xml:space="preserve"> </v>
      </c>
      <c r="I48" s="100" t="str">
        <f>IFERROR(IF(COUNT(A48)=1,IF(((COD!G183*COD!G83+COD!N183*COD!N83+COD!U83*COD!U183)/(COD!U183+COD!N183+COD!G183))&gt;4.85,4.85,(COD!G183*COD!G83+COD!N183*COD!N83+COD!U83*COD!U183)/(COD!U183+COD!N183+COD!G183))," "),0)</f>
        <v xml:space="preserve"> </v>
      </c>
      <c r="J48" s="22"/>
      <c r="K48" s="22"/>
      <c r="L48" s="8"/>
      <c r="M48" s="8"/>
      <c r="N48" s="8"/>
      <c r="O48" s="8"/>
    </row>
    <row r="49" spans="1:15" x14ac:dyDescent="0.3">
      <c r="A49" s="9" t="e">
        <f>IF(A48&lt;COD!W83,CO!A48+1," ")</f>
        <v>#REF!</v>
      </c>
      <c r="B49" s="19" t="str">
        <f>IF(COUNT(A49)=1,'IA1'!A76," ")</f>
        <v xml:space="preserve"> </v>
      </c>
      <c r="C49" s="100" t="str">
        <f>IFERROR(IF(COUNT(A49)=1,IF(((COD!A184*COD!A84+COD!H184*COD!H84+COD!O84*COD!O184)/(COD!O184+COD!H184+COD!A184))&gt;4.85,4.85,(COD!A184*COD!A84+COD!H184*COD!H84+COD!O84*COD!O184)/(COD!O184+COD!H184+COD!A184))," "),0)</f>
        <v xml:space="preserve"> </v>
      </c>
      <c r="D49" s="100" t="str">
        <f>IFERROR(IF(COUNT(A49)=1,IF(((COD!B184*COD!B84+COD!I184*COD!I84+COD!P84*COD!P184)/(COD!P184+COD!I184+COD!B184))&gt;4.85,4.85,(COD!B184*COD!B84+COD!I184*COD!I84+COD!P84*COD!P184)/(COD!P184+COD!I184+COD!B184))," "),0)</f>
        <v xml:space="preserve"> </v>
      </c>
      <c r="E49" s="100" t="str">
        <f>IFERROR(IF(COUNT(A49)=1,IF(((COD!C184*COD!C84+COD!J184*COD!J84+COD!Q84*COD!Q184)/(COD!Q184+COD!J184+COD!C184))&gt;4.85,4.85,(COD!C184*COD!C84+COD!J184*COD!J84+COD!Q84*COD!Q184)/(COD!Q184+COD!J184+COD!C184))," "),0)</f>
        <v xml:space="preserve"> </v>
      </c>
      <c r="F49" s="100" t="str">
        <f>IFERROR(IF(COUNT(A49)=1,IF(((COD!D184*COD!D84+COD!K184*COD!K84+COD!R84*COD!R184)/(COD!R184+COD!K184+COD!D184))&gt;4.85,4.85,(COD!D184*COD!D84+COD!K184*COD!K84+COD!R84*COD!R184)/(COD!R184+COD!K184+COD!D184))," "),0)</f>
        <v xml:space="preserve"> </v>
      </c>
      <c r="G49" s="100" t="str">
        <f>IFERROR(IF(COUNT(A49)=1,IF(((COD!E184*COD!E84+COD!L184*COD!L84+COD!S84*COD!S184)/(COD!S184+COD!L184+COD!E184))&gt;4.85,4.85,(COD!E184*COD!E84+COD!L184*COD!L84+COD!S84*COD!S184)/(COD!S184+COD!L184+COD!E184))," "),0)</f>
        <v xml:space="preserve"> </v>
      </c>
      <c r="H49" s="100" t="str">
        <f>IFERROR(IF(COUNT(A49)=1,IF(((COD!F184*COD!F84+COD!M184*COD!M84+COD!T84*COD!T184)/(COD!T184+COD!M184+COD!F184))&gt;4.85,4.85,(COD!F184*COD!F84+COD!M184*COD!M84+COD!T84*COD!T184)/(COD!T184+COD!M184+COD!F184))," "),0)</f>
        <v xml:space="preserve"> </v>
      </c>
      <c r="I49" s="100" t="str">
        <f>IFERROR(IF(COUNT(A49)=1,IF(((COD!G184*COD!G84+COD!N184*COD!N84+COD!U84*COD!U184)/(COD!U184+COD!N184+COD!G184))&gt;4.85,4.85,(COD!G184*COD!G84+COD!N184*COD!N84+COD!U84*COD!U184)/(COD!U184+COD!N184+COD!G184))," "),0)</f>
        <v xml:space="preserve"> </v>
      </c>
      <c r="J49" s="22"/>
      <c r="K49" s="22"/>
      <c r="L49" s="8"/>
      <c r="M49" s="8"/>
      <c r="N49" s="8"/>
      <c r="O49" s="8"/>
    </row>
    <row r="50" spans="1:15" x14ac:dyDescent="0.3">
      <c r="A50" s="9" t="e">
        <f>IF(A49&lt;COD!W84,CO!A49+1," ")</f>
        <v>#REF!</v>
      </c>
      <c r="B50" s="19" t="str">
        <f>IF(COUNT(A50)=1,'IA1'!A77," ")</f>
        <v xml:space="preserve"> </v>
      </c>
      <c r="C50" s="100" t="str">
        <f>IFERROR(IF(COUNT(A50)=1,IF(((COD!A185*COD!A85+COD!H185*COD!H85+COD!O85*COD!O185)/(COD!O185+COD!H185+COD!A185))&gt;4.85,4.85,(COD!A185*COD!A85+COD!H185*COD!H85+COD!O85*COD!O185)/(COD!O185+COD!H185+COD!A185))," "),0)</f>
        <v xml:space="preserve"> </v>
      </c>
      <c r="D50" s="100" t="str">
        <f>IFERROR(IF(COUNT(A50)=1,IF(((COD!B185*COD!B85+COD!I185*COD!I85+COD!P85*COD!P185)/(COD!P185+COD!I185+COD!B185))&gt;4.85,4.85,(COD!B185*COD!B85+COD!I185*COD!I85+COD!P85*COD!P185)/(COD!P185+COD!I185+COD!B185))," "),0)</f>
        <v xml:space="preserve"> </v>
      </c>
      <c r="E50" s="100" t="str">
        <f>IFERROR(IF(COUNT(A50)=1,IF(((COD!C185*COD!C85+COD!J185*COD!J85+COD!Q85*COD!Q185)/(COD!Q185+COD!J185+COD!C185))&gt;4.85,4.85,(COD!C185*COD!C85+COD!J185*COD!J85+COD!Q85*COD!Q185)/(COD!Q185+COD!J185+COD!C185))," "),0)</f>
        <v xml:space="preserve"> </v>
      </c>
      <c r="F50" s="100" t="str">
        <f>IFERROR(IF(COUNT(A50)=1,IF(((COD!D185*COD!D85+COD!K185*COD!K85+COD!R85*COD!R185)/(COD!R185+COD!K185+COD!D185))&gt;4.85,4.85,(COD!D185*COD!D85+COD!K185*COD!K85+COD!R85*COD!R185)/(COD!R185+COD!K185+COD!D185))," "),0)</f>
        <v xml:space="preserve"> </v>
      </c>
      <c r="G50" s="100" t="str">
        <f>IFERROR(IF(COUNT(A50)=1,IF(((COD!E185*COD!E85+COD!L185*COD!L85+COD!S85*COD!S185)/(COD!S185+COD!L185+COD!E185))&gt;4.85,4.85,(COD!E185*COD!E85+COD!L185*COD!L85+COD!S85*COD!S185)/(COD!S185+COD!L185+COD!E185))," "),0)</f>
        <v xml:space="preserve"> </v>
      </c>
      <c r="H50" s="100" t="str">
        <f>IFERROR(IF(COUNT(A50)=1,IF(((COD!F185*COD!F85+COD!M185*COD!M85+COD!T85*COD!T185)/(COD!T185+COD!M185+COD!F185))&gt;4.85,4.85,(COD!F185*COD!F85+COD!M185*COD!M85+COD!T85*COD!T185)/(COD!T185+COD!M185+COD!F185))," "),0)</f>
        <v xml:space="preserve"> </v>
      </c>
      <c r="I50" s="100" t="str">
        <f>IFERROR(IF(COUNT(A50)=1,IF(((COD!G185*COD!G85+COD!N185*COD!N85+COD!U85*COD!U185)/(COD!U185+COD!N185+COD!G185))&gt;4.85,4.85,(COD!G185*COD!G85+COD!N185*COD!N85+COD!U85*COD!U185)/(COD!U185+COD!N185+COD!G185))," "),0)</f>
        <v xml:space="preserve"> </v>
      </c>
      <c r="J50" s="22"/>
      <c r="K50" s="22"/>
      <c r="L50" s="8"/>
      <c r="M50" s="8"/>
      <c r="N50" s="8"/>
      <c r="O50" s="8"/>
    </row>
    <row r="51" spans="1:15" x14ac:dyDescent="0.3">
      <c r="A51" s="9" t="e">
        <f>IF(A50&lt;COD!W85,CO!A50+1," ")</f>
        <v>#REF!</v>
      </c>
      <c r="B51" s="19" t="str">
        <f>IF(COUNT(A51)=1,'IA1'!A78," ")</f>
        <v xml:space="preserve"> </v>
      </c>
      <c r="C51" s="100" t="str">
        <f>IFERROR(IF(COUNT(A51)=1,IF(((COD!A186*COD!A86+COD!H186*COD!H86+COD!O86*COD!O186)/(COD!O186+COD!H186+COD!A186))&gt;4.85,4.85,(COD!A186*COD!A86+COD!H186*COD!H86+COD!O86*COD!O186)/(COD!O186+COD!H186+COD!A186))," "),0)</f>
        <v xml:space="preserve"> </v>
      </c>
      <c r="D51" s="100" t="str">
        <f>IFERROR(IF(COUNT(A51)=1,IF(((COD!B186*COD!B86+COD!I186*COD!I86+COD!P86*COD!P186)/(COD!P186+COD!I186+COD!B186))&gt;4.85,4.85,(COD!B186*COD!B86+COD!I186*COD!I86+COD!P86*COD!P186)/(COD!P186+COD!I186+COD!B186))," "),0)</f>
        <v xml:space="preserve"> </v>
      </c>
      <c r="E51" s="100" t="str">
        <f>IFERROR(IF(COUNT(A51)=1,IF(((COD!C186*COD!C86+COD!J186*COD!J86+COD!Q86*COD!Q186)/(COD!Q186+COD!J186+COD!C186))&gt;4.85,4.85,(COD!C186*COD!C86+COD!J186*COD!J86+COD!Q86*COD!Q186)/(COD!Q186+COD!J186+COD!C186))," "),0)</f>
        <v xml:space="preserve"> </v>
      </c>
      <c r="F51" s="100" t="str">
        <f>IFERROR(IF(COUNT(A51)=1,IF(((COD!D186*COD!D86+COD!K186*COD!K86+COD!R86*COD!R186)/(COD!R186+COD!K186+COD!D186))&gt;4.85,4.85,(COD!D186*COD!D86+COD!K186*COD!K86+COD!R86*COD!R186)/(COD!R186+COD!K186+COD!D186))," "),0)</f>
        <v xml:space="preserve"> </v>
      </c>
      <c r="G51" s="100" t="str">
        <f>IFERROR(IF(COUNT(A51)=1,IF(((COD!E186*COD!E86+COD!L186*COD!L86+COD!S86*COD!S186)/(COD!S186+COD!L186+COD!E186))&gt;4.85,4.85,(COD!E186*COD!E86+COD!L186*COD!L86+COD!S86*COD!S186)/(COD!S186+COD!L186+COD!E186))," "),0)</f>
        <v xml:space="preserve"> </v>
      </c>
      <c r="H51" s="100" t="str">
        <f>IFERROR(IF(COUNT(A51)=1,IF(((COD!F186*COD!F86+COD!M186*COD!M86+COD!T86*COD!T186)/(COD!T186+COD!M186+COD!F186))&gt;4.85,4.85,(COD!F186*COD!F86+COD!M186*COD!M86+COD!T86*COD!T186)/(COD!T186+COD!M186+COD!F186))," "),0)</f>
        <v xml:space="preserve"> </v>
      </c>
      <c r="I51" s="100" t="str">
        <f>IFERROR(IF(COUNT(A51)=1,IF(((COD!G186*COD!G86+COD!N186*COD!N86+COD!U86*COD!U186)/(COD!U186+COD!N186+COD!G186))&gt;4.85,4.85,(COD!G186*COD!G86+COD!N186*COD!N86+COD!U86*COD!U186)/(COD!U186+COD!N186+COD!G186))," "),0)</f>
        <v xml:space="preserve"> </v>
      </c>
      <c r="J51" s="22"/>
      <c r="K51" s="22"/>
      <c r="L51" s="8"/>
      <c r="M51" s="8"/>
      <c r="N51" s="8"/>
      <c r="O51" s="8"/>
    </row>
    <row r="52" spans="1:15" x14ac:dyDescent="0.3">
      <c r="A52" s="9" t="e">
        <f>IF(A51&lt;COD!W86,CO!A51+1," ")</f>
        <v>#REF!</v>
      </c>
      <c r="B52" s="19" t="str">
        <f>IF(COUNT(A52)=1,'IA1'!A79," ")</f>
        <v xml:space="preserve"> </v>
      </c>
      <c r="C52" s="100" t="str">
        <f>IFERROR(IF(COUNT(A52)=1,IF(((COD!A187*COD!A87+COD!H187*COD!H87+COD!O87*COD!O187)/(COD!O187+COD!H187+COD!A187))&gt;4.85,4.85,(COD!A187*COD!A87+COD!H187*COD!H87+COD!O87*COD!O187)/(COD!O187+COD!H187+COD!A187))," "),0)</f>
        <v xml:space="preserve"> </v>
      </c>
      <c r="D52" s="100" t="str">
        <f>IFERROR(IF(COUNT(A52)=1,IF(((COD!B187*COD!B87+COD!I187*COD!I87+COD!P87*COD!P187)/(COD!P187+COD!I187+COD!B187))&gt;4.85,4.85,(COD!B187*COD!B87+COD!I187*COD!I87+COD!P87*COD!P187)/(COD!P187+COD!I187+COD!B187))," "),0)</f>
        <v xml:space="preserve"> </v>
      </c>
      <c r="E52" s="100" t="str">
        <f>IFERROR(IF(COUNT(A52)=1,IF(((COD!C187*COD!C87+COD!J187*COD!J87+COD!Q87*COD!Q187)/(COD!Q187+COD!J187+COD!C187))&gt;4.85,4.85,(COD!C187*COD!C87+COD!J187*COD!J87+COD!Q87*COD!Q187)/(COD!Q187+COD!J187+COD!C187))," "),0)</f>
        <v xml:space="preserve"> </v>
      </c>
      <c r="F52" s="100" t="str">
        <f>IFERROR(IF(COUNT(A52)=1,IF(((COD!D187*COD!D87+COD!K187*COD!K87+COD!R87*COD!R187)/(COD!R187+COD!K187+COD!D187))&gt;4.85,4.85,(COD!D187*COD!D87+COD!K187*COD!K87+COD!R87*COD!R187)/(COD!R187+COD!K187+COD!D187))," "),0)</f>
        <v xml:space="preserve"> </v>
      </c>
      <c r="G52" s="100" t="str">
        <f>IFERROR(IF(COUNT(A52)=1,IF(((COD!E187*COD!E87+COD!L187*COD!L87+COD!S87*COD!S187)/(COD!S187+COD!L187+COD!E187))&gt;4.85,4.85,(COD!E187*COD!E87+COD!L187*COD!L87+COD!S87*COD!S187)/(COD!S187+COD!L187+COD!E187))," "),0)</f>
        <v xml:space="preserve"> </v>
      </c>
      <c r="H52" s="100" t="str">
        <f>IFERROR(IF(COUNT(A52)=1,IF(((COD!F187*COD!F87+COD!M187*COD!M87+COD!T87*COD!T187)/(COD!T187+COD!M187+COD!F187))&gt;4.85,4.85,(COD!F187*COD!F87+COD!M187*COD!M87+COD!T87*COD!T187)/(COD!T187+COD!M187+COD!F187))," "),0)</f>
        <v xml:space="preserve"> </v>
      </c>
      <c r="I52" s="100" t="str">
        <f>IFERROR(IF(COUNT(A52)=1,IF(((COD!G187*COD!G87+COD!N187*COD!N87+COD!U87*COD!U187)/(COD!U187+COD!N187+COD!G187))&gt;4.85,4.85,(COD!G187*COD!G87+COD!N187*COD!N87+COD!U87*COD!U187)/(COD!U187+COD!N187+COD!G187))," "),0)</f>
        <v xml:space="preserve"> </v>
      </c>
      <c r="J52" s="22"/>
      <c r="K52" s="22"/>
      <c r="L52" s="8"/>
      <c r="M52" s="8"/>
      <c r="N52" s="8"/>
      <c r="O52" s="8"/>
    </row>
    <row r="53" spans="1:15" x14ac:dyDescent="0.3">
      <c r="A53" s="9" t="e">
        <f>IF(A52&lt;COD!W87,CO!A52+1," ")</f>
        <v>#REF!</v>
      </c>
      <c r="B53" s="19" t="str">
        <f>IF(COUNT(A53)=1,'IA1'!A80," ")</f>
        <v xml:space="preserve"> </v>
      </c>
      <c r="C53" s="100" t="str">
        <f>IFERROR(IF(COUNT(A53)=1,IF(((COD!A188*COD!A88+COD!H188*COD!H88+COD!O88*COD!O188)/(COD!O188+COD!H188+COD!A188))&gt;4.85,4.85,(COD!A188*COD!A88+COD!H188*COD!H88+COD!O88*COD!O188)/(COD!O188+COD!H188+COD!A188))," "),0)</f>
        <v xml:space="preserve"> </v>
      </c>
      <c r="D53" s="100" t="str">
        <f>IFERROR(IF(COUNT(A53)=1,IF(((COD!B188*COD!B88+COD!I188*COD!I88+COD!P88*COD!P188)/(COD!P188+COD!I188+COD!B188))&gt;4.85,4.85,(COD!B188*COD!B88+COD!I188*COD!I88+COD!P88*COD!P188)/(COD!P188+COD!I188+COD!B188))," "),0)</f>
        <v xml:space="preserve"> </v>
      </c>
      <c r="E53" s="100" t="str">
        <f>IFERROR(IF(COUNT(A53)=1,IF(((COD!C188*COD!C88+COD!J188*COD!J88+COD!Q88*COD!Q188)/(COD!Q188+COD!J188+COD!C188))&gt;4.85,4.85,(COD!C188*COD!C88+COD!J188*COD!J88+COD!Q88*COD!Q188)/(COD!Q188+COD!J188+COD!C188))," "),0)</f>
        <v xml:space="preserve"> </v>
      </c>
      <c r="F53" s="100" t="str">
        <f>IFERROR(IF(COUNT(A53)=1,IF(((COD!D188*COD!D88+COD!K188*COD!K88+COD!R88*COD!R188)/(COD!R188+COD!K188+COD!D188))&gt;4.85,4.85,(COD!D188*COD!D88+COD!K188*COD!K88+COD!R88*COD!R188)/(COD!R188+COD!K188+COD!D188))," "),0)</f>
        <v xml:space="preserve"> </v>
      </c>
      <c r="G53" s="100" t="str">
        <f>IFERROR(IF(COUNT(A53)=1,IF(((COD!E188*COD!E88+COD!L188*COD!L88+COD!S88*COD!S188)/(COD!S188+COD!L188+COD!E188))&gt;4.85,4.85,(COD!E188*COD!E88+COD!L188*COD!L88+COD!S88*COD!S188)/(COD!S188+COD!L188+COD!E188))," "),0)</f>
        <v xml:space="preserve"> </v>
      </c>
      <c r="H53" s="100" t="str">
        <f>IFERROR(IF(COUNT(A53)=1,IF(((COD!F188*COD!F88+COD!M188*COD!M88+COD!T88*COD!T188)/(COD!T188+COD!M188+COD!F188))&gt;4.85,4.85,(COD!F188*COD!F88+COD!M188*COD!M88+COD!T88*COD!T188)/(COD!T188+COD!M188+COD!F188))," "),0)</f>
        <v xml:space="preserve"> </v>
      </c>
      <c r="I53" s="100" t="str">
        <f>IFERROR(IF(COUNT(A53)=1,IF(((COD!G188*COD!G88+COD!N188*COD!N88+COD!U88*COD!U188)/(COD!U188+COD!N188+COD!G188))&gt;4.85,4.85,(COD!G188*COD!G88+COD!N188*COD!N88+COD!U88*COD!U188)/(COD!U188+COD!N188+COD!G188))," "),0)</f>
        <v xml:space="preserve"> </v>
      </c>
      <c r="J53" s="22"/>
      <c r="K53" s="22"/>
      <c r="L53" s="8"/>
      <c r="M53" s="8"/>
      <c r="N53" s="8"/>
      <c r="O53" s="8"/>
    </row>
    <row r="54" spans="1:15" x14ac:dyDescent="0.3">
      <c r="A54" s="9" t="e">
        <f>IF(A53&lt;COD!W88,CO!A53+1," ")</f>
        <v>#REF!</v>
      </c>
      <c r="B54" s="19" t="str">
        <f>IF(COUNT(A54)=1,'IA1'!A81," ")</f>
        <v xml:space="preserve"> </v>
      </c>
      <c r="C54" s="100" t="str">
        <f>IFERROR(IF(COUNT(A54)=1,IF(((COD!A189*COD!A89+COD!H189*COD!H89+COD!O89*COD!O189)/(COD!O189+COD!H189+COD!A189))&gt;4.85,4.85,(COD!A189*COD!A89+COD!H189*COD!H89+COD!O89*COD!O189)/(COD!O189+COD!H189+COD!A189))," "),0)</f>
        <v xml:space="preserve"> </v>
      </c>
      <c r="D54" s="100" t="str">
        <f>IFERROR(IF(COUNT(A54)=1,IF(((COD!B189*COD!B89+COD!I189*COD!I89+COD!P89*COD!P189)/(COD!P189+COD!I189+COD!B189))&gt;4.85,4.85,(COD!B189*COD!B89+COD!I189*COD!I89+COD!P89*COD!P189)/(COD!P189+COD!I189+COD!B189))," "),0)</f>
        <v xml:space="preserve"> </v>
      </c>
      <c r="E54" s="100" t="str">
        <f>IFERROR(IF(COUNT(A54)=1,IF(((COD!C189*COD!C89+COD!J189*COD!J89+COD!Q89*COD!Q189)/(COD!Q189+COD!J189+COD!C189))&gt;4.85,4.85,(COD!C189*COD!C89+COD!J189*COD!J89+COD!Q89*COD!Q189)/(COD!Q189+COD!J189+COD!C189))," "),0)</f>
        <v xml:space="preserve"> </v>
      </c>
      <c r="F54" s="100" t="str">
        <f>IFERROR(IF(COUNT(A54)=1,IF(((COD!D189*COD!D89+COD!K189*COD!K89+COD!R89*COD!R189)/(COD!R189+COD!K189+COD!D189))&gt;4.85,4.85,(COD!D189*COD!D89+COD!K189*COD!K89+COD!R89*COD!R189)/(COD!R189+COD!K189+COD!D189))," "),0)</f>
        <v xml:space="preserve"> </v>
      </c>
      <c r="G54" s="100" t="str">
        <f>IFERROR(IF(COUNT(A54)=1,IF(((COD!E189*COD!E89+COD!L189*COD!L89+COD!S89*COD!S189)/(COD!S189+COD!L189+COD!E189))&gt;4.85,4.85,(COD!E189*COD!E89+COD!L189*COD!L89+COD!S89*COD!S189)/(COD!S189+COD!L189+COD!E189))," "),0)</f>
        <v xml:space="preserve"> </v>
      </c>
      <c r="H54" s="100" t="str">
        <f>IFERROR(IF(COUNT(A54)=1,IF(((COD!F189*COD!F89+COD!M189*COD!M89+COD!T89*COD!T189)/(COD!T189+COD!M189+COD!F189))&gt;4.85,4.85,(COD!F189*COD!F89+COD!M189*COD!M89+COD!T89*COD!T189)/(COD!T189+COD!M189+COD!F189))," "),0)</f>
        <v xml:space="preserve"> </v>
      </c>
      <c r="I54" s="100" t="str">
        <f>IFERROR(IF(COUNT(A54)=1,IF(((COD!G189*COD!G89+COD!N189*COD!N89+COD!U89*COD!U189)/(COD!U189+COD!N189+COD!G189))&gt;4.85,4.85,(COD!G189*COD!G89+COD!N189*COD!N89+COD!U89*COD!U189)/(COD!U189+COD!N189+COD!G189))," "),0)</f>
        <v xml:space="preserve"> </v>
      </c>
      <c r="J54" s="22"/>
      <c r="K54" s="22"/>
      <c r="L54" s="8"/>
      <c r="M54" s="8"/>
      <c r="N54" s="8"/>
      <c r="O54" s="8"/>
    </row>
    <row r="55" spans="1:15" x14ac:dyDescent="0.3">
      <c r="A55" s="9" t="e">
        <f>IF(A54&lt;COD!W89,CO!A54+1," ")</f>
        <v>#REF!</v>
      </c>
      <c r="B55" s="19" t="str">
        <f>IF(COUNT(A55)=1,'IA1'!A82," ")</f>
        <v xml:space="preserve"> </v>
      </c>
      <c r="C55" s="100" t="str">
        <f>IFERROR(IF(COUNT(A55)=1,IF(((COD!A190*COD!A90+COD!H190*COD!H90+COD!O90*COD!O190)/(COD!O190+COD!H190+COD!A190))&gt;4.85,4.85,(COD!A190*COD!A90+COD!H190*COD!H90+COD!O90*COD!O190)/(COD!O190+COD!H190+COD!A190))," "),0)</f>
        <v xml:space="preserve"> </v>
      </c>
      <c r="D55" s="100" t="str">
        <f>IFERROR(IF(COUNT(A55)=1,IF(((COD!B190*COD!B90+COD!I190*COD!I90+COD!P90*COD!P190)/(COD!P190+COD!I190+COD!B190))&gt;4.85,4.85,(COD!B190*COD!B90+COD!I190*COD!I90+COD!P90*COD!P190)/(COD!P190+COD!I190+COD!B190))," "),0)</f>
        <v xml:space="preserve"> </v>
      </c>
      <c r="E55" s="100" t="str">
        <f>IFERROR(IF(COUNT(A55)=1,IF(((COD!C190*COD!C90+COD!J190*COD!J90+COD!Q90*COD!Q190)/(COD!Q190+COD!J190+COD!C190))&gt;4.85,4.85,(COD!C190*COD!C90+COD!J190*COD!J90+COD!Q90*COD!Q190)/(COD!Q190+COD!J190+COD!C190))," "),0)</f>
        <v xml:space="preserve"> </v>
      </c>
      <c r="F55" s="100" t="str">
        <f>IFERROR(IF(COUNT(A55)=1,IF(((COD!D190*COD!D90+COD!K190*COD!K90+COD!R90*COD!R190)/(COD!R190+COD!K190+COD!D190))&gt;4.85,4.85,(COD!D190*COD!D90+COD!K190*COD!K90+COD!R90*COD!R190)/(COD!R190+COD!K190+COD!D190))," "),0)</f>
        <v xml:space="preserve"> </v>
      </c>
      <c r="G55" s="100" t="str">
        <f>IFERROR(IF(COUNT(A55)=1,IF(((COD!E190*COD!E90+COD!L190*COD!L90+COD!S90*COD!S190)/(COD!S190+COD!L190+COD!E190))&gt;4.85,4.85,(COD!E190*COD!E90+COD!L190*COD!L90+COD!S90*COD!S190)/(COD!S190+COD!L190+COD!E190))," "),0)</f>
        <v xml:space="preserve"> </v>
      </c>
      <c r="H55" s="100" t="str">
        <f>IFERROR(IF(COUNT(A55)=1,IF(((COD!F190*COD!F90+COD!M190*COD!M90+COD!T90*COD!T190)/(COD!T190+COD!M190+COD!F190))&gt;4.85,4.85,(COD!F190*COD!F90+COD!M190*COD!M90+COD!T90*COD!T190)/(COD!T190+COD!M190+COD!F190))," "),0)</f>
        <v xml:space="preserve"> </v>
      </c>
      <c r="I55" s="100" t="str">
        <f>IFERROR(IF(COUNT(A55)=1,IF(((COD!G190*COD!G90+COD!N190*COD!N90+COD!U90*COD!U190)/(COD!U190+COD!N190+COD!G190))&gt;4.85,4.85,(COD!G190*COD!G90+COD!N190*COD!N90+COD!U90*COD!U190)/(COD!U190+COD!N190+COD!G190))," "),0)</f>
        <v xml:space="preserve"> </v>
      </c>
      <c r="J55" s="22"/>
      <c r="K55" s="22"/>
      <c r="L55" s="8"/>
      <c r="M55" s="8"/>
      <c r="N55" s="8"/>
      <c r="O55" s="8"/>
    </row>
    <row r="56" spans="1:15" x14ac:dyDescent="0.3">
      <c r="A56" s="9" t="e">
        <f>IF(A55&lt;COD!W90,CO!A55+1," ")</f>
        <v>#REF!</v>
      </c>
      <c r="B56" s="19" t="str">
        <f>IF(COUNT(A56)=1,'IA1'!A83," ")</f>
        <v xml:space="preserve"> </v>
      </c>
      <c r="C56" s="100" t="str">
        <f>IFERROR(IF(COUNT(A56)=1,IF(((COD!A191*COD!A91+COD!H191*COD!H91+COD!O91*COD!O191)/(COD!O191+COD!H191+COD!A191))&gt;4.85,4.85,(COD!A191*COD!A91+COD!H191*COD!H91+COD!O91*COD!O191)/(COD!O191+COD!H191+COD!A191))," "),0)</f>
        <v xml:space="preserve"> </v>
      </c>
      <c r="D56" s="100" t="str">
        <f>IFERROR(IF(COUNT(A56)=1,IF(((COD!B191*COD!B91+COD!I191*COD!I91+COD!P91*COD!P191)/(COD!P191+COD!I191+COD!B191))&gt;4.85,4.85,(COD!B191*COD!B91+COD!I191*COD!I91+COD!P91*COD!P191)/(COD!P191+COD!I191+COD!B191))," "),0)</f>
        <v xml:space="preserve"> </v>
      </c>
      <c r="E56" s="100" t="str">
        <f>IFERROR(IF(COUNT(A56)=1,IF(((COD!C191*COD!C91+COD!J191*COD!J91+COD!Q91*COD!Q191)/(COD!Q191+COD!J191+COD!C191))&gt;4.85,4.85,(COD!C191*COD!C91+COD!J191*COD!J91+COD!Q91*COD!Q191)/(COD!Q191+COD!J191+COD!C191))," "),0)</f>
        <v xml:space="preserve"> </v>
      </c>
      <c r="F56" s="100" t="str">
        <f>IFERROR(IF(COUNT(A56)=1,IF(((COD!D191*COD!D91+COD!K191*COD!K91+COD!R91*COD!R191)/(COD!R191+COD!K191+COD!D191))&gt;4.85,4.85,(COD!D191*COD!D91+COD!K191*COD!K91+COD!R91*COD!R191)/(COD!R191+COD!K191+COD!D191))," "),0)</f>
        <v xml:space="preserve"> </v>
      </c>
      <c r="G56" s="100" t="str">
        <f>IFERROR(IF(COUNT(A56)=1,IF(((COD!E191*COD!E91+COD!L191*COD!L91+COD!S91*COD!S191)/(COD!S191+COD!L191+COD!E191))&gt;4.85,4.85,(COD!E191*COD!E91+COD!L191*COD!L91+COD!S91*COD!S191)/(COD!S191+COD!L191+COD!E191))," "),0)</f>
        <v xml:space="preserve"> </v>
      </c>
      <c r="H56" s="100" t="str">
        <f>IFERROR(IF(COUNT(A56)=1,IF(((COD!F191*COD!F91+COD!M191*COD!M91+COD!T91*COD!T191)/(COD!T191+COD!M191+COD!F191))&gt;4.85,4.85,(COD!F191*COD!F91+COD!M191*COD!M91+COD!T91*COD!T191)/(COD!T191+COD!M191+COD!F191))," "),0)</f>
        <v xml:space="preserve"> </v>
      </c>
      <c r="I56" s="100" t="str">
        <f>IFERROR(IF(COUNT(A56)=1,IF(((COD!G191*COD!G91+COD!N191*COD!N91+COD!U91*COD!U191)/(COD!U191+COD!N191+COD!G191))&gt;4.85,4.85,(COD!G191*COD!G91+COD!N191*COD!N91+COD!U91*COD!U191)/(COD!U191+COD!N191+COD!G191))," "),0)</f>
        <v xml:space="preserve"> </v>
      </c>
      <c r="J56" s="22"/>
      <c r="K56" s="22"/>
      <c r="L56" s="8"/>
      <c r="M56" s="8"/>
      <c r="N56" s="8"/>
      <c r="O56" s="8"/>
    </row>
    <row r="57" spans="1:15" x14ac:dyDescent="0.3">
      <c r="A57" s="9" t="e">
        <f>IF(A56&lt;COD!W91,CO!A56+1," ")</f>
        <v>#REF!</v>
      </c>
      <c r="B57" s="19" t="str">
        <f>IF(COUNT(A57)=1,'IA1'!A84," ")</f>
        <v xml:space="preserve"> </v>
      </c>
      <c r="C57" s="100" t="str">
        <f>IFERROR(IF(COUNT(A57)=1,IF(((COD!A192*COD!A92+COD!H192*COD!H92+COD!O92*COD!O192)/(COD!O192+COD!H192+COD!A192))&gt;4.85,4.85,(COD!A192*COD!A92+COD!H192*COD!H92+COD!O92*COD!O192)/(COD!O192+COD!H192+COD!A192))," "),0)</f>
        <v xml:space="preserve"> </v>
      </c>
      <c r="D57" s="100" t="str">
        <f>IFERROR(IF(COUNT(A57)=1,IF(((COD!B192*COD!B92+COD!I192*COD!I92+COD!P92*COD!P192)/(COD!P192+COD!I192+COD!B192))&gt;4.85,4.85,(COD!B192*COD!B92+COD!I192*COD!I92+COD!P92*COD!P192)/(COD!P192+COD!I192+COD!B192))," "),0)</f>
        <v xml:space="preserve"> </v>
      </c>
      <c r="E57" s="100" t="str">
        <f>IFERROR(IF(COUNT(A57)=1,IF(((COD!C192*COD!C92+COD!J192*COD!J92+COD!Q92*COD!Q192)/(COD!Q192+COD!J192+COD!C192))&gt;4.85,4.85,(COD!C192*COD!C92+COD!J192*COD!J92+COD!Q92*COD!Q192)/(COD!Q192+COD!J192+COD!C192))," "),0)</f>
        <v xml:space="preserve"> </v>
      </c>
      <c r="F57" s="100" t="str">
        <f>IFERROR(IF(COUNT(A57)=1,IF(((COD!D192*COD!D92+COD!K192*COD!K92+COD!R92*COD!R192)/(COD!R192+COD!K192+COD!D192))&gt;4.85,4.85,(COD!D192*COD!D92+COD!K192*COD!K92+COD!R92*COD!R192)/(COD!R192+COD!K192+COD!D192))," "),0)</f>
        <v xml:space="preserve"> </v>
      </c>
      <c r="G57" s="100" t="str">
        <f>IFERROR(IF(COUNT(A57)=1,IF(((COD!E192*COD!E92+COD!L192*COD!L92+COD!S92*COD!S192)/(COD!S192+COD!L192+COD!E192))&gt;4.85,4.85,(COD!E192*COD!E92+COD!L192*COD!L92+COD!S92*COD!S192)/(COD!S192+COD!L192+COD!E192))," "),0)</f>
        <v xml:space="preserve"> </v>
      </c>
      <c r="H57" s="100" t="str">
        <f>IFERROR(IF(COUNT(A57)=1,IF(((COD!F192*COD!F92+COD!M192*COD!M92+COD!T92*COD!T192)/(COD!T192+COD!M192+COD!F192))&gt;4.85,4.85,(COD!F192*COD!F92+COD!M192*COD!M92+COD!T92*COD!T192)/(COD!T192+COD!M192+COD!F192))," "),0)</f>
        <v xml:space="preserve"> </v>
      </c>
      <c r="I57" s="100" t="str">
        <f>IFERROR(IF(COUNT(A57)=1,IF(((COD!G192*COD!G92+COD!N192*COD!N92+COD!U92*COD!U192)/(COD!U192+COD!N192+COD!G192))&gt;4.85,4.85,(COD!G192*COD!G92+COD!N192*COD!N92+COD!U92*COD!U192)/(COD!U192+COD!N192+COD!G192))," "),0)</f>
        <v xml:space="preserve"> </v>
      </c>
      <c r="J57" s="22"/>
      <c r="K57" s="22"/>
      <c r="L57" s="8"/>
      <c r="M57" s="8"/>
      <c r="N57" s="8"/>
      <c r="O57" s="8"/>
    </row>
    <row r="58" spans="1:15" x14ac:dyDescent="0.3">
      <c r="A58" s="9" t="e">
        <f>IF(A57&lt;COD!W92,CO!A57+1," ")</f>
        <v>#REF!</v>
      </c>
      <c r="B58" s="19" t="str">
        <f>IF(COUNT(A58)=1,'IA1'!A85," ")</f>
        <v xml:space="preserve"> </v>
      </c>
      <c r="C58" s="100" t="str">
        <f>IFERROR(IF(COUNT(A58)=1,IF(((COD!A193*COD!A93+COD!H193*COD!H93+COD!O93*COD!O193)/(COD!O193+COD!H193+COD!A193))&gt;4.85,4.85,(COD!A193*COD!A93+COD!H193*COD!H93+COD!O93*COD!O193)/(COD!O193+COD!H193+COD!A193))," "),0)</f>
        <v xml:space="preserve"> </v>
      </c>
      <c r="D58" s="100" t="str">
        <f>IFERROR(IF(COUNT(A58)=1,IF(((COD!B193*COD!B93+COD!I193*COD!I93+COD!P93*COD!P193)/(COD!P193+COD!I193+COD!B193))&gt;4.85,4.85,(COD!B193*COD!B93+COD!I193*COD!I93+COD!P93*COD!P193)/(COD!P193+COD!I193+COD!B193))," "),0)</f>
        <v xml:space="preserve"> </v>
      </c>
      <c r="E58" s="100" t="str">
        <f>IFERROR(IF(COUNT(A58)=1,IF(((COD!C193*COD!C93+COD!J193*COD!J93+COD!Q93*COD!Q193)/(COD!Q193+COD!J193+COD!C193))&gt;4.85,4.85,(COD!C193*COD!C93+COD!J193*COD!J93+COD!Q93*COD!Q193)/(COD!Q193+COD!J193+COD!C193))," "),0)</f>
        <v xml:space="preserve"> </v>
      </c>
      <c r="F58" s="100" t="str">
        <f>IFERROR(IF(COUNT(A58)=1,IF(((COD!D193*COD!D93+COD!K193*COD!K93+COD!R93*COD!R193)/(COD!R193+COD!K193+COD!D193))&gt;4.85,4.85,(COD!D193*COD!D93+COD!K193*COD!K93+COD!R93*COD!R193)/(COD!R193+COD!K193+COD!D193))," "),0)</f>
        <v xml:space="preserve"> </v>
      </c>
      <c r="G58" s="100" t="str">
        <f>IFERROR(IF(COUNT(A58)=1,IF(((COD!E193*COD!E93+COD!L193*COD!L93+COD!S93*COD!S193)/(COD!S193+COD!L193+COD!E193))&gt;4.85,4.85,(COD!E193*COD!E93+COD!L193*COD!L93+COD!S93*COD!S193)/(COD!S193+COD!L193+COD!E193))," "),0)</f>
        <v xml:space="preserve"> </v>
      </c>
      <c r="H58" s="100" t="str">
        <f>IFERROR(IF(COUNT(A58)=1,IF(((COD!F193*COD!F93+COD!M193*COD!M93+COD!T93*COD!T193)/(COD!T193+COD!M193+COD!F193))&gt;4.85,4.85,(COD!F193*COD!F93+COD!M193*COD!M93+COD!T93*COD!T193)/(COD!T193+COD!M193+COD!F193))," "),0)</f>
        <v xml:space="preserve"> </v>
      </c>
      <c r="I58" s="100" t="str">
        <f>IFERROR(IF(COUNT(A58)=1,IF(((COD!G193*COD!G93+COD!N193*COD!N93+COD!U93*COD!U193)/(COD!U193+COD!N193+COD!G193))&gt;4.85,4.85,(COD!G193*COD!G93+COD!N193*COD!N93+COD!U93*COD!U193)/(COD!U193+COD!N193+COD!G193))," "),0)</f>
        <v xml:space="preserve"> </v>
      </c>
      <c r="J58" s="22"/>
      <c r="K58" s="22"/>
      <c r="L58" s="8"/>
      <c r="M58" s="8"/>
      <c r="N58" s="8"/>
      <c r="O58" s="8"/>
    </row>
    <row r="59" spans="1:15" x14ac:dyDescent="0.3">
      <c r="A59" s="9" t="e">
        <f>IF(A58&lt;COD!W93,CO!A58+1," ")</f>
        <v>#REF!</v>
      </c>
      <c r="B59" s="19" t="str">
        <f>IF(COUNT(A59)=1,'IA1'!A86," ")</f>
        <v xml:space="preserve"> </v>
      </c>
      <c r="C59" s="100" t="str">
        <f>IFERROR(IF(COUNT(A59)=1,IF(((COD!A194*COD!A94+COD!H194*COD!H94+COD!O94*COD!O194)/(COD!O194+COD!H194+COD!A194))&gt;4.85,4.85,(COD!A194*COD!A94+COD!H194*COD!H94+COD!O94*COD!O194)/(COD!O194+COD!H194+COD!A194))," "),0)</f>
        <v xml:space="preserve"> </v>
      </c>
      <c r="D59" s="100" t="str">
        <f>IFERROR(IF(COUNT(A59)=1,IF(((COD!B194*COD!B94+COD!I194*COD!I94+COD!P94*COD!P194)/(COD!P194+COD!I194+COD!B194))&gt;4.85,4.85,(COD!B194*COD!B94+COD!I194*COD!I94+COD!P94*COD!P194)/(COD!P194+COD!I194+COD!B194))," "),0)</f>
        <v xml:space="preserve"> </v>
      </c>
      <c r="E59" s="100" t="str">
        <f>IFERROR(IF(COUNT(A59)=1,IF(((COD!C194*COD!C94+COD!J194*COD!J94+COD!Q94*COD!Q194)/(COD!Q194+COD!J194+COD!C194))&gt;4.85,4.85,(COD!C194*COD!C94+COD!J194*COD!J94+COD!Q94*COD!Q194)/(COD!Q194+COD!J194+COD!C194))," "),0)</f>
        <v xml:space="preserve"> </v>
      </c>
      <c r="F59" s="100" t="str">
        <f>IFERROR(IF(COUNT(A59)=1,IF(((COD!D194*COD!D94+COD!K194*COD!K94+COD!R94*COD!R194)/(COD!R194+COD!K194+COD!D194))&gt;4.85,4.85,(COD!D194*COD!D94+COD!K194*COD!K94+COD!R94*COD!R194)/(COD!R194+COD!K194+COD!D194))," "),0)</f>
        <v xml:space="preserve"> </v>
      </c>
      <c r="G59" s="100" t="str">
        <f>IFERROR(IF(COUNT(A59)=1,IF(((COD!E194*COD!E94+COD!L194*COD!L94+COD!S94*COD!S194)/(COD!S194+COD!L194+COD!E194))&gt;4.85,4.85,(COD!E194*COD!E94+COD!L194*COD!L94+COD!S94*COD!S194)/(COD!S194+COD!L194+COD!E194))," "),0)</f>
        <v xml:space="preserve"> </v>
      </c>
      <c r="H59" s="100" t="str">
        <f>IFERROR(IF(COUNT(A59)=1,IF(((COD!F194*COD!F94+COD!M194*COD!M94+COD!T94*COD!T194)/(COD!T194+COD!M194+COD!F194))&gt;4.85,4.85,(COD!F194*COD!F94+COD!M194*COD!M94+COD!T94*COD!T194)/(COD!T194+COD!M194+COD!F194))," "),0)</f>
        <v xml:space="preserve"> </v>
      </c>
      <c r="I59" s="100" t="str">
        <f>IFERROR(IF(COUNT(A59)=1,IF(((COD!G194*COD!G94+COD!N194*COD!N94+COD!U94*COD!U194)/(COD!U194+COD!N194+COD!G194))&gt;4.85,4.85,(COD!G194*COD!G94+COD!N194*COD!N94+COD!U94*COD!U194)/(COD!U194+COD!N194+COD!G194))," "),0)</f>
        <v xml:space="preserve"> </v>
      </c>
      <c r="J59" s="22"/>
      <c r="K59" s="22"/>
      <c r="L59" s="8"/>
      <c r="M59" s="8"/>
      <c r="N59" s="8"/>
      <c r="O59" s="8"/>
    </row>
    <row r="60" spans="1:15" x14ac:dyDescent="0.3">
      <c r="A60" s="9" t="e">
        <f>IF(A59&lt;COD!W94,CO!A59+1," ")</f>
        <v>#REF!</v>
      </c>
      <c r="B60" s="19" t="str">
        <f>IF(COUNT(A60)=1,'IA1'!A87," ")</f>
        <v xml:space="preserve"> </v>
      </c>
      <c r="C60" s="100" t="str">
        <f>IFERROR(IF(COUNT(A60)=1,IF(((COD!A195*COD!A95+COD!H195*COD!H95+COD!O95*COD!O195)/(COD!O195+COD!H195+COD!A195))&gt;4.85,4.85,(COD!A195*COD!A95+COD!H195*COD!H95+COD!O95*COD!O195)/(COD!O195+COD!H195+COD!A195))," "),0)</f>
        <v xml:space="preserve"> </v>
      </c>
      <c r="D60" s="100" t="str">
        <f>IFERROR(IF(COUNT(A60)=1,IF(((COD!B195*COD!B95+COD!I195*COD!I95+COD!P95*COD!P195)/(COD!P195+COD!I195+COD!B195))&gt;4.85,4.85,(COD!B195*COD!B95+COD!I195*COD!I95+COD!P95*COD!P195)/(COD!P195+COD!I195+COD!B195))," "),0)</f>
        <v xml:space="preserve"> </v>
      </c>
      <c r="E60" s="100" t="str">
        <f>IFERROR(IF(COUNT(A60)=1,IF(((COD!C195*COD!C95+COD!J195*COD!J95+COD!Q95*COD!Q195)/(COD!Q195+COD!J195+COD!C195))&gt;4.85,4.85,(COD!C195*COD!C95+COD!J195*COD!J95+COD!Q95*COD!Q195)/(COD!Q195+COD!J195+COD!C195))," "),0)</f>
        <v xml:space="preserve"> </v>
      </c>
      <c r="F60" s="100" t="str">
        <f>IFERROR(IF(COUNT(A60)=1,IF(((COD!D195*COD!D95+COD!K195*COD!K95+COD!R95*COD!R195)/(COD!R195+COD!K195+COD!D195))&gt;4.85,4.85,(COD!D195*COD!D95+COD!K195*COD!K95+COD!R95*COD!R195)/(COD!R195+COD!K195+COD!D195))," "),0)</f>
        <v xml:space="preserve"> </v>
      </c>
      <c r="G60" s="100" t="str">
        <f>IFERROR(IF(COUNT(A60)=1,IF(((COD!E195*COD!E95+COD!L195*COD!L95+COD!S95*COD!S195)/(COD!S195+COD!L195+COD!E195))&gt;4.85,4.85,(COD!E195*COD!E95+COD!L195*COD!L95+COD!S95*COD!S195)/(COD!S195+COD!L195+COD!E195))," "),0)</f>
        <v xml:space="preserve"> </v>
      </c>
      <c r="H60" s="100" t="str">
        <f>IFERROR(IF(COUNT(A60)=1,IF(((COD!F195*COD!F95+COD!M195*COD!M95+COD!T95*COD!T195)/(COD!T195+COD!M195+COD!F195))&gt;4.85,4.85,(COD!F195*COD!F95+COD!M195*COD!M95+COD!T95*COD!T195)/(COD!T195+COD!M195+COD!F195))," "),0)</f>
        <v xml:space="preserve"> </v>
      </c>
      <c r="I60" s="100" t="str">
        <f>IFERROR(IF(COUNT(A60)=1,IF(((COD!G195*COD!G95+COD!N195*COD!N95+COD!U95*COD!U195)/(COD!U195+COD!N195+COD!G195))&gt;4.85,4.85,(COD!G195*COD!G95+COD!N195*COD!N95+COD!U95*COD!U195)/(COD!U195+COD!N195+COD!G195))," "),0)</f>
        <v xml:space="preserve"> </v>
      </c>
      <c r="J60" s="22"/>
      <c r="K60" s="22"/>
      <c r="L60" s="8"/>
      <c r="M60" s="8"/>
      <c r="N60" s="8"/>
      <c r="O60" s="8"/>
    </row>
    <row r="61" spans="1:15" x14ac:dyDescent="0.3">
      <c r="A61" s="9" t="e">
        <f>IF(A60&lt;COD!W95,CO!A60+1," ")</f>
        <v>#REF!</v>
      </c>
      <c r="B61" s="19" t="str">
        <f>IF(COUNT(A61)=1,'IA1'!A88," ")</f>
        <v xml:space="preserve"> </v>
      </c>
      <c r="C61" s="100" t="str">
        <f>IFERROR(IF(COUNT(A61)=1,IF(((COD!A196*COD!A96+COD!H196*COD!H96+COD!O96*COD!O196)/(COD!O196+COD!H196+COD!A196))&gt;4.85,4.85,(COD!A196*COD!A96+COD!H196*COD!H96+COD!O96*COD!O196)/(COD!O196+COD!H196+COD!A196))," "),0)</f>
        <v xml:space="preserve"> </v>
      </c>
      <c r="D61" s="100" t="str">
        <f>IFERROR(IF(COUNT(A61)=1,IF(((COD!B196*COD!B96+COD!I196*COD!I96+COD!P96*COD!P196)/(COD!P196+COD!I196+COD!B196))&gt;4.85,4.85,(COD!B196*COD!B96+COD!I196*COD!I96+COD!P96*COD!P196)/(COD!P196+COD!I196+COD!B196))," "),0)</f>
        <v xml:space="preserve"> </v>
      </c>
      <c r="E61" s="100" t="str">
        <f>IFERROR(IF(COUNT(A61)=1,IF(((COD!C196*COD!C96+COD!J196*COD!J96+COD!Q96*COD!Q196)/(COD!Q196+COD!J196+COD!C196))&gt;4.85,4.85,(COD!C196*COD!C96+COD!J196*COD!J96+COD!Q96*COD!Q196)/(COD!Q196+COD!J196+COD!C196))," "),0)</f>
        <v xml:space="preserve"> </v>
      </c>
      <c r="F61" s="100" t="str">
        <f>IFERROR(IF(COUNT(A61)=1,IF(((COD!D196*COD!D96+COD!K196*COD!K96+COD!R96*COD!R196)/(COD!R196+COD!K196+COD!D196))&gt;4.85,4.85,(COD!D196*COD!D96+COD!K196*COD!K96+COD!R96*COD!R196)/(COD!R196+COD!K196+COD!D196))," "),0)</f>
        <v xml:space="preserve"> </v>
      </c>
      <c r="G61" s="100" t="str">
        <f>IFERROR(IF(COUNT(A61)=1,IF(((COD!E196*COD!E96+COD!L196*COD!L96+COD!S96*COD!S196)/(COD!S196+COD!L196+COD!E196))&gt;4.85,4.85,(COD!E196*COD!E96+COD!L196*COD!L96+COD!S96*COD!S196)/(COD!S196+COD!L196+COD!E196))," "),0)</f>
        <v xml:space="preserve"> </v>
      </c>
      <c r="H61" s="100" t="str">
        <f>IFERROR(IF(COUNT(A61)=1,IF(((COD!F196*COD!F96+COD!M196*COD!M96+COD!T96*COD!T196)/(COD!T196+COD!M196+COD!F196))&gt;4.85,4.85,(COD!F196*COD!F96+COD!M196*COD!M96+COD!T96*COD!T196)/(COD!T196+COD!M196+COD!F196))," "),0)</f>
        <v xml:space="preserve"> </v>
      </c>
      <c r="I61" s="100" t="str">
        <f>IFERROR(IF(COUNT(A61)=1,IF(((COD!G196*COD!G96+COD!N196*COD!N96+COD!U96*COD!U196)/(COD!U196+COD!N196+COD!G196))&gt;4.85,4.85,(COD!G196*COD!G96+COD!N196*COD!N96+COD!U96*COD!U196)/(COD!U196+COD!N196+COD!G196))," "),0)</f>
        <v xml:space="preserve"> </v>
      </c>
      <c r="J61" s="22"/>
      <c r="K61" s="22"/>
      <c r="L61" s="8"/>
      <c r="M61" s="8"/>
      <c r="N61" s="8"/>
      <c r="O61" s="8"/>
    </row>
    <row r="62" spans="1:15" x14ac:dyDescent="0.3">
      <c r="A62" s="9" t="e">
        <f>IF(A61&lt;COD!W96,CO!A61+1," ")</f>
        <v>#REF!</v>
      </c>
      <c r="B62" s="19" t="str">
        <f>IF(COUNT(A62)=1,'IA1'!A89," ")</f>
        <v xml:space="preserve"> </v>
      </c>
      <c r="C62" s="100" t="str">
        <f>IFERROR(IF(COUNT(A62)=1,IF(((COD!A197*COD!A97+COD!H197*COD!H97+COD!O97*COD!O197)/(COD!O197+COD!H197+COD!A197))&gt;4.85,4.85,(COD!A197*COD!A97+COD!H197*COD!H97+COD!O97*COD!O197)/(COD!O197+COD!H197+COD!A197))," "),0)</f>
        <v xml:space="preserve"> </v>
      </c>
      <c r="D62" s="100" t="str">
        <f>IFERROR(IF(COUNT(A62)=1,IF(((COD!B197*COD!B97+COD!I197*COD!I97+COD!P97*COD!P197)/(COD!P197+COD!I197+COD!B197))&gt;4.85,4.85,(COD!B197*COD!B97+COD!I197*COD!I97+COD!P97*COD!P197)/(COD!P197+COD!I197+COD!B197))," "),0)</f>
        <v xml:space="preserve"> </v>
      </c>
      <c r="E62" s="100" t="str">
        <f>IFERROR(IF(COUNT(A62)=1,IF(((COD!C197*COD!C97+COD!J197*COD!J97+COD!Q97*COD!Q197)/(COD!Q197+COD!J197+COD!C197))&gt;4.85,4.85,(COD!C197*COD!C97+COD!J197*COD!J97+COD!Q97*COD!Q197)/(COD!Q197+COD!J197+COD!C197))," "),0)</f>
        <v xml:space="preserve"> </v>
      </c>
      <c r="F62" s="100" t="str">
        <f>IFERROR(IF(COUNT(A62)=1,IF(((COD!D197*COD!D97+COD!K197*COD!K97+COD!R97*COD!R197)/(COD!R197+COD!K197+COD!D197))&gt;4.85,4.85,(COD!D197*COD!D97+COD!K197*COD!K97+COD!R97*COD!R197)/(COD!R197+COD!K197+COD!D197))," "),0)</f>
        <v xml:space="preserve"> </v>
      </c>
      <c r="G62" s="100" t="str">
        <f>IFERROR(IF(COUNT(A62)=1,IF(((COD!E197*COD!E97+COD!L197*COD!L97+COD!S97*COD!S197)/(COD!S197+COD!L197+COD!E197))&gt;4.85,4.85,(COD!E197*COD!E97+COD!L197*COD!L97+COD!S97*COD!S197)/(COD!S197+COD!L197+COD!E197))," "),0)</f>
        <v xml:space="preserve"> </v>
      </c>
      <c r="H62" s="100" t="str">
        <f>IFERROR(IF(COUNT(A62)=1,IF(((COD!F197*COD!F97+COD!M197*COD!M97+COD!T97*COD!T197)/(COD!T197+COD!M197+COD!F197))&gt;4.85,4.85,(COD!F197*COD!F97+COD!M197*COD!M97+COD!T97*COD!T197)/(COD!T197+COD!M197+COD!F197))," "),0)</f>
        <v xml:space="preserve"> </v>
      </c>
      <c r="I62" s="100" t="str">
        <f>IFERROR(IF(COUNT(A62)=1,IF(((COD!G197*COD!G97+COD!N197*COD!N97+COD!U97*COD!U197)/(COD!U197+COD!N197+COD!G197))&gt;4.85,4.85,(COD!G197*COD!G97+COD!N197*COD!N97+COD!U97*COD!U197)/(COD!U197+COD!N197+COD!G197))," "),0)</f>
        <v xml:space="preserve"> </v>
      </c>
      <c r="J62" s="22"/>
      <c r="K62" s="22"/>
      <c r="L62" s="8"/>
      <c r="M62" s="8"/>
      <c r="N62" s="8"/>
      <c r="O62" s="8"/>
    </row>
    <row r="63" spans="1:15" x14ac:dyDescent="0.3">
      <c r="A63" s="9" t="e">
        <f>IF(A62&lt;COD!W97,CO!A62+1," ")</f>
        <v>#REF!</v>
      </c>
      <c r="B63" s="19" t="str">
        <f>IF(COUNT(A63)=1,'IA1'!A90," ")</f>
        <v xml:space="preserve"> </v>
      </c>
      <c r="C63" s="100" t="str">
        <f>IFERROR(IF(COUNT(A63)=1,IF(((COD!A198*COD!A98+COD!H198*COD!H98+COD!O98*COD!O198)/(COD!O198+COD!H198+COD!A198))&gt;4.85,4.85,(COD!A198*COD!A98+COD!H198*COD!H98+COD!O98*COD!O198)/(COD!O198+COD!H198+COD!A198))," "),0)</f>
        <v xml:space="preserve"> </v>
      </c>
      <c r="D63" s="100" t="str">
        <f>IFERROR(IF(COUNT(A63)=1,IF(((COD!B198*COD!B98+COD!I198*COD!I98+COD!P98*COD!P198)/(COD!P198+COD!I198+COD!B198))&gt;4.85,4.85,(COD!B198*COD!B98+COD!I198*COD!I98+COD!P98*COD!P198)/(COD!P198+COD!I198+COD!B198))," "),0)</f>
        <v xml:space="preserve"> </v>
      </c>
      <c r="E63" s="100" t="str">
        <f>IFERROR(IF(COUNT(A63)=1,IF(((COD!C198*COD!C98+COD!J198*COD!J98+COD!Q98*COD!Q198)/(COD!Q198+COD!J198+COD!C198))&gt;4.85,4.85,(COD!C198*COD!C98+COD!J198*COD!J98+COD!Q98*COD!Q198)/(COD!Q198+COD!J198+COD!C198))," "),0)</f>
        <v xml:space="preserve"> </v>
      </c>
      <c r="F63" s="100" t="str">
        <f>IFERROR(IF(COUNT(A63)=1,IF(((COD!D198*COD!D98+COD!K198*COD!K98+COD!R98*COD!R198)/(COD!R198+COD!K198+COD!D198))&gt;4.85,4.85,(COD!D198*COD!D98+COD!K198*COD!K98+COD!R98*COD!R198)/(COD!R198+COD!K198+COD!D198))," "),0)</f>
        <v xml:space="preserve"> </v>
      </c>
      <c r="G63" s="100" t="str">
        <f>IFERROR(IF(COUNT(A63)=1,IF(((COD!E198*COD!E98+COD!L198*COD!L98+COD!S98*COD!S198)/(COD!S198+COD!L198+COD!E198))&gt;4.85,4.85,(COD!E198*COD!E98+COD!L198*COD!L98+COD!S98*COD!S198)/(COD!S198+COD!L198+COD!E198))," "),0)</f>
        <v xml:space="preserve"> </v>
      </c>
      <c r="H63" s="100" t="str">
        <f>IFERROR(IF(COUNT(A63)=1,IF(((COD!F198*COD!F98+COD!M198*COD!M98+COD!T98*COD!T198)/(COD!T198+COD!M198+COD!F198))&gt;4.85,4.85,(COD!F198*COD!F98+COD!M198*COD!M98+COD!T98*COD!T198)/(COD!T198+COD!M198+COD!F198))," "),0)</f>
        <v xml:space="preserve"> </v>
      </c>
      <c r="I63" s="100" t="str">
        <f>IFERROR(IF(COUNT(A63)=1,IF(((COD!G198*COD!G98+COD!N198*COD!N98+COD!U98*COD!U198)/(COD!U198+COD!N198+COD!G198))&gt;4.85,4.85,(COD!G198*COD!G98+COD!N198*COD!N98+COD!U98*COD!U198)/(COD!U198+COD!N198+COD!G198))," "),0)</f>
        <v xml:space="preserve"> </v>
      </c>
      <c r="J63" s="22"/>
      <c r="K63" s="22"/>
      <c r="L63" s="8"/>
      <c r="M63" s="8"/>
      <c r="N63" s="8"/>
      <c r="O63" s="8"/>
    </row>
    <row r="64" spans="1:15" x14ac:dyDescent="0.3">
      <c r="A64" s="9" t="e">
        <f>IF(A63&lt;COD!W98,CO!A63+1," ")</f>
        <v>#REF!</v>
      </c>
      <c r="B64" s="19" t="str">
        <f>IF(COUNT(A64)=1,'IA1'!A91," ")</f>
        <v xml:space="preserve"> </v>
      </c>
      <c r="C64" s="100" t="str">
        <f>IFERROR(IF(COUNT(A64)=1,IF(((COD!A199*COD!A99+COD!H199*COD!H99+COD!O99*COD!O199)/(COD!O199+COD!H199+COD!A199))&gt;4.85,4.85,(COD!A199*COD!A99+COD!H199*COD!H99+COD!O99*COD!O199)/(COD!O199+COD!H199+COD!A199))," "),0)</f>
        <v xml:space="preserve"> </v>
      </c>
      <c r="D64" s="100" t="str">
        <f>IFERROR(IF(COUNT(A64)=1,IF(((COD!B199*COD!B99+COD!I199*COD!I99+COD!P99*COD!P199)/(COD!P199+COD!I199+COD!B199))&gt;4.85,4.85,(COD!B199*COD!B99+COD!I199*COD!I99+COD!P99*COD!P199)/(COD!P199+COD!I199+COD!B199))," "),0)</f>
        <v xml:space="preserve"> </v>
      </c>
      <c r="E64" s="100" t="str">
        <f>IFERROR(IF(COUNT(A64)=1,IF(((COD!C199*COD!C99+COD!J199*COD!J99+COD!Q99*COD!Q199)/(COD!Q199+COD!J199+COD!C199))&gt;4.85,4.85,(COD!C199*COD!C99+COD!J199*COD!J99+COD!Q99*COD!Q199)/(COD!Q199+COD!J199+COD!C199))," "),0)</f>
        <v xml:space="preserve"> </v>
      </c>
      <c r="F64" s="100" t="str">
        <f>IFERROR(IF(COUNT(A64)=1,IF(((COD!D199*COD!D99+COD!K199*COD!K99+COD!R99*COD!R199)/(COD!R199+COD!K199+COD!D199))&gt;4.85,4.85,(COD!D199*COD!D99+COD!K199*COD!K99+COD!R99*COD!R199)/(COD!R199+COD!K199+COD!D199))," "),0)</f>
        <v xml:space="preserve"> </v>
      </c>
      <c r="G64" s="100" t="str">
        <f>IFERROR(IF(COUNT(A64)=1,IF(((COD!E199*COD!E99+COD!L199*COD!L99+COD!S99*COD!S199)/(COD!S199+COD!L199+COD!E199))&gt;4.85,4.85,(COD!E199*COD!E99+COD!L199*COD!L99+COD!S99*COD!S199)/(COD!S199+COD!L199+COD!E199))," "),0)</f>
        <v xml:space="preserve"> </v>
      </c>
      <c r="H64" s="100" t="str">
        <f>IFERROR(IF(COUNT(A64)=1,IF(((COD!F199*COD!F99+COD!M199*COD!M99+COD!T99*COD!T199)/(COD!T199+COD!M199+COD!F199))&gt;4.85,4.85,(COD!F199*COD!F99+COD!M199*COD!M99+COD!T99*COD!T199)/(COD!T199+COD!M199+COD!F199))," "),0)</f>
        <v xml:space="preserve"> </v>
      </c>
      <c r="I64" s="100" t="str">
        <f>IFERROR(IF(COUNT(A64)=1,IF(((COD!G199*COD!G99+COD!N199*COD!N99+COD!U99*COD!U199)/(COD!U199+COD!N199+COD!G199))&gt;4.85,4.85,(COD!G199*COD!G99+COD!N199*COD!N99+COD!U99*COD!U199)/(COD!U199+COD!N199+COD!G199))," "),0)</f>
        <v xml:space="preserve"> </v>
      </c>
      <c r="J64" s="22"/>
      <c r="K64" s="22"/>
      <c r="L64" s="8"/>
      <c r="M64" s="8"/>
      <c r="N64" s="8"/>
      <c r="O64" s="8"/>
    </row>
    <row r="65" spans="1:15" x14ac:dyDescent="0.3">
      <c r="A65" s="9" t="e">
        <f>IF(A64&lt;COD!W99,CO!A64+1," ")</f>
        <v>#REF!</v>
      </c>
      <c r="B65" s="19" t="str">
        <f>IF(COUNT(A65)=1,'IA1'!A92," ")</f>
        <v xml:space="preserve"> </v>
      </c>
      <c r="C65" s="100" t="str">
        <f>IFERROR(IF(COUNT(A65)=1,IF(((COD!A200*COD!A100+COD!H200*COD!H100+COD!O100*COD!O200)/(COD!O200+COD!H200+COD!A200))&gt;4.85,4.85,(COD!A200*COD!A100+COD!H200*COD!H100+COD!O100*COD!O200)/(COD!O200+COD!H200+COD!A200))," "),0)</f>
        <v xml:space="preserve"> </v>
      </c>
      <c r="D65" s="100" t="str">
        <f>IFERROR(IF(COUNT(A65)=1,IF(((COD!B200*COD!B100+COD!I200*COD!I100+COD!P100*COD!P200)/(COD!P200+COD!I200+COD!B200))&gt;4.85,4.85,(COD!B200*COD!B100+COD!I200*COD!I100+COD!P100*COD!P200)/(COD!P200+COD!I200+COD!B200))," "),0)</f>
        <v xml:space="preserve"> </v>
      </c>
      <c r="E65" s="100" t="str">
        <f>IFERROR(IF(COUNT(A65)=1,IF(((COD!C200*COD!C100+COD!J200*COD!J100+COD!Q100*COD!Q200)/(COD!Q200+COD!J200+COD!C200))&gt;4.85,4.85,(COD!C200*COD!C100+COD!J200*COD!J100+COD!Q100*COD!Q200)/(COD!Q200+COD!J200+COD!C200))," "),0)</f>
        <v xml:space="preserve"> </v>
      </c>
      <c r="F65" s="100" t="str">
        <f>IFERROR(IF(COUNT(A65)=1,IF(((COD!D200*COD!D100+COD!K200*COD!K100+COD!R100*COD!R200)/(COD!R200+COD!K200+COD!D200))&gt;4.85,4.85,(COD!D200*COD!D100+COD!K200*COD!K100+COD!R100*COD!R200)/(COD!R200+COD!K200+COD!D200))," "),0)</f>
        <v xml:space="preserve"> </v>
      </c>
      <c r="G65" s="100" t="str">
        <f>IFERROR(IF(COUNT(A65)=1,IF(((COD!E200*COD!E100+COD!L200*COD!L100+COD!S100*COD!S200)/(COD!S200+COD!L200+COD!E200))&gt;4.85,4.85,(COD!E200*COD!E100+COD!L200*COD!L100+COD!S100*COD!S200)/(COD!S200+COD!L200+COD!E200))," "),0)</f>
        <v xml:space="preserve"> </v>
      </c>
      <c r="H65" s="100" t="str">
        <f>IFERROR(IF(COUNT(A65)=1,IF(((COD!F200*COD!F100+COD!M200*COD!M100+COD!T100*COD!T200)/(COD!T200+COD!M200+COD!F200))&gt;4.85,4.85,(COD!F200*COD!F100+COD!M200*COD!M100+COD!T100*COD!T200)/(COD!T200+COD!M200+COD!F200))," "),0)</f>
        <v xml:space="preserve"> </v>
      </c>
      <c r="I65" s="100" t="str">
        <f>IFERROR(IF(COUNT(A65)=1,IF(((COD!G200*COD!G100+COD!N200*COD!N100+COD!U100*COD!U200)/(COD!U200+COD!N200+COD!G200))&gt;4.85,4.85,(COD!G200*COD!G100+COD!N200*COD!N100+COD!U100*COD!U200)/(COD!U200+COD!N200+COD!G200))," "),0)</f>
        <v xml:space="preserve"> </v>
      </c>
      <c r="J65" s="22"/>
      <c r="K65" s="22"/>
      <c r="L65" s="8"/>
      <c r="M65" s="8"/>
      <c r="N65" s="8"/>
      <c r="O65" s="8"/>
    </row>
    <row r="66" spans="1:15" x14ac:dyDescent="0.3">
      <c r="A66" s="14"/>
      <c r="B66" s="19" t="str">
        <f>IF(A66=0," ",'IA1'!A93)</f>
        <v xml:space="preserve"> </v>
      </c>
      <c r="C66" s="100" t="str">
        <f>IFERROR(IF(COUNT(A66)=1,IF(((COD!A201*COD!A101+COD!H201*COD!H101+COD!O101*COD!O201)/(COD!O201+COD!H201+COD!A201))&gt;4.85,4.85,(COD!A201*COD!A101+COD!H201*COD!H101+COD!O101*COD!O201)/(COD!O201+COD!H201+COD!A201))," "),0)</f>
        <v xml:space="preserve"> </v>
      </c>
      <c r="D66" s="100" t="str">
        <f>IFERROR(IF(COUNT(A66)=1,IF(((COD!B201*COD!B101+COD!I201*COD!I101+COD!P101*COD!P201)/(COD!P201+COD!I201+COD!B201))&gt;4.85,4.85,(COD!B201*COD!B101+COD!I201*COD!I101+COD!P101*COD!P201)/(COD!P201+COD!I201+COD!B201))," "),0)</f>
        <v xml:space="preserve"> </v>
      </c>
      <c r="E66" s="100" t="str">
        <f>IFERROR(IF(COUNT(A66)=1,IF(((COD!C201*COD!C101+COD!J201*COD!J101+COD!Q101*COD!Q201)/(COD!Q201+COD!J201+COD!C201))&gt;4.85,4.85,(COD!C201*COD!C101+COD!J201*COD!J101+COD!Q101*COD!Q201)/(COD!Q201+COD!J201+COD!C201))," "),0)</f>
        <v xml:space="preserve"> </v>
      </c>
      <c r="F66" s="100" t="str">
        <f>IFERROR(IF(COUNT(A66)=1,IF(((COD!D201*COD!D101+COD!K201*COD!K101+COD!R101*COD!R201)/(COD!R201+COD!K201+COD!D201))&gt;4.85,4.85,(COD!D201*COD!D101+COD!K201*COD!K101+COD!R101*COD!R201)/(COD!R201+COD!K201+COD!D201))," "),0)</f>
        <v xml:space="preserve"> </v>
      </c>
      <c r="G66" s="100" t="str">
        <f>IFERROR(IF(COUNT(A66)=1,IF(((COD!E201*COD!E101+COD!L201*COD!L101+COD!S101*COD!S201)/(COD!S201+COD!L201+COD!E201))&gt;4.85,4.85,(COD!E201*COD!E101+COD!L201*COD!L101+COD!S101*COD!S201)/(COD!S201+COD!L201+COD!E201))," "),0)</f>
        <v xml:space="preserve"> </v>
      </c>
      <c r="H66" s="100" t="str">
        <f>IFERROR(IF(COUNT(A66)=1,IF(((COD!F201*COD!F101+COD!M201*COD!M101+COD!T101*COD!T201)/(COD!T201+COD!M201+COD!F201))&gt;4.85,4.85,(COD!F201*COD!F101+COD!M201*COD!M101+COD!T101*COD!T201)/(COD!T201+COD!M201+COD!F201))," "),0)</f>
        <v xml:space="preserve"> </v>
      </c>
      <c r="I66" s="100" t="str">
        <f>IFERROR(IF(COUNT(A66)=1,IF(((COD!G201*COD!G101+COD!N201*COD!N101+COD!U101*COD!U201)/(COD!U201+COD!N201+COD!G201))&gt;4.85,4.85,(COD!G201*COD!G101+COD!N201*COD!N101+COD!U101*COD!U201)/(COD!U201+COD!N201+COD!G201))," "),0)</f>
        <v xml:space="preserve"> </v>
      </c>
      <c r="J66" s="22"/>
      <c r="K66" s="22"/>
      <c r="L66" s="8"/>
      <c r="M66" s="8"/>
      <c r="N66" s="8"/>
      <c r="O66" s="8"/>
    </row>
    <row r="67" spans="1:15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spans="1:15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</sheetData>
  <mergeCells count="3">
    <mergeCell ref="A1:I1"/>
    <mergeCell ref="A2:I2"/>
    <mergeCell ref="B3:H3"/>
  </mergeCells>
  <pageMargins left="0.7" right="0.7" top="0.75" bottom="0.75" header="0.3" footer="0.3"/>
  <pageSetup scale="93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7"/>
  <sheetViews>
    <sheetView workbookViewId="0">
      <selection activeCell="E8" sqref="E8"/>
    </sheetView>
  </sheetViews>
  <sheetFormatPr defaultRowHeight="14.4" x14ac:dyDescent="0.3"/>
  <sheetData>
    <row r="1" spans="1:12" ht="15.6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1:12" ht="15.6" x14ac:dyDescent="0.3">
      <c r="A2" s="36" t="s">
        <v>38</v>
      </c>
      <c r="B2" s="36" t="s">
        <v>39</v>
      </c>
      <c r="C2" s="36" t="s">
        <v>40</v>
      </c>
      <c r="D2" s="36" t="s">
        <v>41</v>
      </c>
      <c r="E2" s="36" t="s">
        <v>42</v>
      </c>
      <c r="F2" s="36" t="s">
        <v>43</v>
      </c>
      <c r="G2" s="36" t="s">
        <v>44</v>
      </c>
      <c r="H2" s="36" t="s">
        <v>45</v>
      </c>
      <c r="I2" s="36" t="s">
        <v>46</v>
      </c>
      <c r="J2" s="36" t="s">
        <v>47</v>
      </c>
      <c r="K2" s="36" t="s">
        <v>48</v>
      </c>
      <c r="L2" s="36" t="s">
        <v>49</v>
      </c>
    </row>
    <row r="3" spans="1:12" ht="15.6" x14ac:dyDescent="0.3">
      <c r="A3" s="31">
        <f>graph!E12</f>
        <v>23.75</v>
      </c>
      <c r="B3" s="31">
        <f>graph!F12</f>
        <v>32.5</v>
      </c>
      <c r="C3" s="31">
        <f>graph!G12</f>
        <v>32.5</v>
      </c>
      <c r="D3" s="31">
        <f>graph!H12</f>
        <v>25</v>
      </c>
      <c r="E3" s="31" t="str">
        <f>graph!I12</f>
        <v>-</v>
      </c>
      <c r="F3" s="31">
        <f>graph!J12</f>
        <v>28.749999999999996</v>
      </c>
      <c r="G3" s="31" t="str">
        <f>graph!K12</f>
        <v>-</v>
      </c>
      <c r="H3" s="31">
        <f>graph!L12</f>
        <v>26.25</v>
      </c>
      <c r="I3" s="31">
        <f>graph!M12</f>
        <v>36.25</v>
      </c>
      <c r="J3" s="31">
        <f>graph!N12</f>
        <v>23.75</v>
      </c>
      <c r="K3" s="31" t="str">
        <f>graph!O12</f>
        <v>-</v>
      </c>
      <c r="L3" s="31">
        <f>graph!P12</f>
        <v>27.500000000000004</v>
      </c>
    </row>
    <row r="4" spans="1:12" ht="15.6" x14ac:dyDescent="0.3">
      <c r="A4" s="31">
        <f>graph!E15</f>
        <v>8.75</v>
      </c>
      <c r="B4" s="31">
        <f>graph!F15</f>
        <v>3.75</v>
      </c>
      <c r="C4" s="31">
        <f>graph!G15</f>
        <v>7.5</v>
      </c>
      <c r="D4" s="31">
        <f>graph!H15</f>
        <v>13.750000000000002</v>
      </c>
      <c r="E4" s="31" t="str">
        <f>graph!I15</f>
        <v>-</v>
      </c>
      <c r="F4" s="31">
        <f>graph!J15</f>
        <v>6.25</v>
      </c>
      <c r="G4" s="31" t="str">
        <f>graph!K15</f>
        <v>-</v>
      </c>
      <c r="H4" s="31">
        <f>graph!L15</f>
        <v>13.750000000000002</v>
      </c>
      <c r="I4" s="31">
        <f>graph!M15</f>
        <v>8.75</v>
      </c>
      <c r="J4" s="31">
        <f>graph!N15</f>
        <v>7.5</v>
      </c>
      <c r="K4" s="31" t="str">
        <f>graph!O15</f>
        <v>-</v>
      </c>
      <c r="L4" s="31">
        <f>graph!P15</f>
        <v>8.75</v>
      </c>
    </row>
    <row r="5" spans="1:12" ht="15.6" x14ac:dyDescent="0.3">
      <c r="A5" s="31">
        <f>graph!E18</f>
        <v>16.25</v>
      </c>
      <c r="B5" s="31">
        <f>graph!F18</f>
        <v>12.5</v>
      </c>
      <c r="C5" s="31">
        <f>graph!G18</f>
        <v>8.75</v>
      </c>
      <c r="D5" s="31">
        <f>graph!H18</f>
        <v>10</v>
      </c>
      <c r="E5" s="31" t="str">
        <f>graph!I18</f>
        <v>-</v>
      </c>
      <c r="F5" s="31">
        <f>graph!J18</f>
        <v>13.750000000000002</v>
      </c>
      <c r="G5" s="31" t="str">
        <f>graph!K18</f>
        <v>-</v>
      </c>
      <c r="H5" s="31">
        <f>graph!L18</f>
        <v>8.75</v>
      </c>
      <c r="I5" s="31">
        <f>graph!M18</f>
        <v>3.75</v>
      </c>
      <c r="J5" s="31">
        <f>graph!N18</f>
        <v>17.5</v>
      </c>
      <c r="K5" s="31" t="str">
        <f>graph!O18</f>
        <v>-</v>
      </c>
      <c r="L5" s="31">
        <f>graph!P18</f>
        <v>12.5</v>
      </c>
    </row>
    <row r="6" spans="1:12" ht="15.6" x14ac:dyDescent="0.3">
      <c r="A6" s="135">
        <f>IF(A3="-","-",A3+A4+A5)</f>
        <v>48.75</v>
      </c>
      <c r="B6" s="135">
        <f t="shared" ref="B6:L6" si="0">IF(B3="-","-",B3+B4+B5)</f>
        <v>48.75</v>
      </c>
      <c r="C6" s="135">
        <f t="shared" si="0"/>
        <v>48.75</v>
      </c>
      <c r="D6" s="135">
        <f t="shared" si="0"/>
        <v>48.75</v>
      </c>
      <c r="E6" s="135" t="str">
        <f t="shared" si="0"/>
        <v>-</v>
      </c>
      <c r="F6" s="135">
        <f t="shared" si="0"/>
        <v>48.75</v>
      </c>
      <c r="G6" s="135" t="str">
        <f t="shared" si="0"/>
        <v>-</v>
      </c>
      <c r="H6" s="135">
        <f t="shared" si="0"/>
        <v>48.75</v>
      </c>
      <c r="I6" s="135">
        <f t="shared" si="0"/>
        <v>48.75</v>
      </c>
      <c r="J6" s="135">
        <f t="shared" si="0"/>
        <v>48.75</v>
      </c>
      <c r="K6" s="135" t="str">
        <f t="shared" si="0"/>
        <v>-</v>
      </c>
      <c r="L6" s="135">
        <f t="shared" si="0"/>
        <v>48.75</v>
      </c>
    </row>
    <row r="7" spans="1:12" ht="15.6" x14ac:dyDescent="0.3">
      <c r="A7" s="36">
        <f>IF(A6=100,1,0)</f>
        <v>0</v>
      </c>
      <c r="B7" s="36">
        <f t="shared" ref="B7:L7" si="1">IF(B6=100,1,0)</f>
        <v>0</v>
      </c>
      <c r="C7" s="36">
        <f t="shared" si="1"/>
        <v>0</v>
      </c>
      <c r="D7" s="36">
        <f t="shared" si="1"/>
        <v>0</v>
      </c>
      <c r="E7" s="36">
        <f t="shared" si="1"/>
        <v>0</v>
      </c>
      <c r="F7" s="36">
        <f t="shared" si="1"/>
        <v>0</v>
      </c>
      <c r="G7" s="36">
        <f t="shared" si="1"/>
        <v>0</v>
      </c>
      <c r="H7" s="36">
        <f t="shared" si="1"/>
        <v>0</v>
      </c>
      <c r="I7" s="36">
        <f t="shared" si="1"/>
        <v>0</v>
      </c>
      <c r="J7" s="36">
        <f t="shared" si="1"/>
        <v>0</v>
      </c>
      <c r="K7" s="36">
        <f t="shared" si="1"/>
        <v>0</v>
      </c>
      <c r="L7" s="36">
        <f t="shared" si="1"/>
        <v>0</v>
      </c>
    </row>
    <row r="8" spans="1:12" ht="15.6" x14ac:dyDescent="0.3">
      <c r="A8" s="36">
        <f>A7</f>
        <v>0</v>
      </c>
      <c r="B8" s="36">
        <f>SUM(A7:B7)</f>
        <v>0</v>
      </c>
      <c r="C8" s="36">
        <f>SUM(A7:C7)</f>
        <v>0</v>
      </c>
      <c r="D8" s="36">
        <f>SUM(A7:D7)</f>
        <v>0</v>
      </c>
      <c r="E8" s="36">
        <f>SUM(A7:E7)</f>
        <v>0</v>
      </c>
      <c r="F8" s="36">
        <f>SUM(A7:F7)</f>
        <v>0</v>
      </c>
      <c r="G8" s="36">
        <f>SUM(A7:G7)</f>
        <v>0</v>
      </c>
      <c r="H8" s="36">
        <f>SUM(A7:H7)</f>
        <v>0</v>
      </c>
      <c r="I8" s="139">
        <f>SUM(A7:I7)</f>
        <v>0</v>
      </c>
      <c r="J8" s="36">
        <f>SUM(A7:J7)</f>
        <v>0</v>
      </c>
      <c r="K8" s="36">
        <f>SUM(A7:K7)</f>
        <v>0</v>
      </c>
      <c r="L8" s="36">
        <f>SUM(A7:L7)</f>
        <v>0</v>
      </c>
    </row>
    <row r="9" spans="1:12" ht="15.6" x14ac:dyDescent="0.3">
      <c r="A9" s="136">
        <f t="shared" ref="A9:L9" si="2">IF(A7=1,A8,0)</f>
        <v>0</v>
      </c>
      <c r="B9" s="136">
        <f t="shared" si="2"/>
        <v>0</v>
      </c>
      <c r="C9" s="136">
        <f t="shared" si="2"/>
        <v>0</v>
      </c>
      <c r="D9" s="136">
        <f t="shared" si="2"/>
        <v>0</v>
      </c>
      <c r="E9" s="136">
        <f t="shared" si="2"/>
        <v>0</v>
      </c>
      <c r="F9" s="136">
        <f t="shared" si="2"/>
        <v>0</v>
      </c>
      <c r="G9" s="136">
        <f t="shared" si="2"/>
        <v>0</v>
      </c>
      <c r="H9" s="136">
        <f t="shared" si="2"/>
        <v>0</v>
      </c>
      <c r="I9" s="136">
        <f t="shared" si="2"/>
        <v>0</v>
      </c>
      <c r="J9" s="136">
        <f t="shared" si="2"/>
        <v>0</v>
      </c>
      <c r="K9" s="136">
        <f t="shared" si="2"/>
        <v>0</v>
      </c>
      <c r="L9" s="136">
        <f t="shared" si="2"/>
        <v>0</v>
      </c>
    </row>
    <row r="10" spans="1:12" ht="15.6" x14ac:dyDescent="0.3">
      <c r="A10" s="136">
        <f t="shared" ref="A10:L12" si="3">A9</f>
        <v>0</v>
      </c>
      <c r="B10" s="136">
        <f t="shared" si="3"/>
        <v>0</v>
      </c>
      <c r="C10" s="136">
        <f t="shared" si="3"/>
        <v>0</v>
      </c>
      <c r="D10" s="136">
        <f t="shared" si="3"/>
        <v>0</v>
      </c>
      <c r="E10" s="136">
        <f t="shared" si="3"/>
        <v>0</v>
      </c>
      <c r="F10" s="136">
        <f t="shared" si="3"/>
        <v>0</v>
      </c>
      <c r="G10" s="136">
        <f t="shared" si="3"/>
        <v>0</v>
      </c>
      <c r="H10" s="136">
        <f t="shared" si="3"/>
        <v>0</v>
      </c>
      <c r="I10" s="136">
        <f t="shared" si="3"/>
        <v>0</v>
      </c>
      <c r="J10" s="136">
        <f t="shared" si="3"/>
        <v>0</v>
      </c>
      <c r="K10" s="136">
        <f t="shared" si="3"/>
        <v>0</v>
      </c>
      <c r="L10" s="136">
        <f t="shared" si="3"/>
        <v>0</v>
      </c>
    </row>
    <row r="11" spans="1:12" ht="15.6" x14ac:dyDescent="0.3">
      <c r="A11" s="136">
        <f t="shared" si="3"/>
        <v>0</v>
      </c>
      <c r="B11" s="136">
        <f t="shared" si="3"/>
        <v>0</v>
      </c>
      <c r="C11" s="136">
        <f t="shared" si="3"/>
        <v>0</v>
      </c>
      <c r="D11" s="136">
        <f t="shared" si="3"/>
        <v>0</v>
      </c>
      <c r="E11" s="136">
        <f t="shared" si="3"/>
        <v>0</v>
      </c>
      <c r="F11" s="136">
        <f t="shared" si="3"/>
        <v>0</v>
      </c>
      <c r="G11" s="136">
        <f t="shared" si="3"/>
        <v>0</v>
      </c>
      <c r="H11" s="136">
        <f t="shared" si="3"/>
        <v>0</v>
      </c>
      <c r="I11" s="136">
        <f t="shared" si="3"/>
        <v>0</v>
      </c>
      <c r="J11" s="136">
        <f t="shared" si="3"/>
        <v>0</v>
      </c>
      <c r="K11" s="136">
        <f t="shared" si="3"/>
        <v>0</v>
      </c>
      <c r="L11" s="136">
        <f t="shared" si="3"/>
        <v>0</v>
      </c>
    </row>
    <row r="12" spans="1:12" ht="15.6" x14ac:dyDescent="0.3">
      <c r="A12" s="136">
        <f t="shared" si="3"/>
        <v>0</v>
      </c>
      <c r="B12" s="136">
        <f t="shared" si="3"/>
        <v>0</v>
      </c>
      <c r="C12" s="136">
        <f t="shared" si="3"/>
        <v>0</v>
      </c>
      <c r="D12" s="136">
        <f t="shared" si="3"/>
        <v>0</v>
      </c>
      <c r="E12" s="136">
        <f t="shared" si="3"/>
        <v>0</v>
      </c>
      <c r="F12" s="136">
        <f t="shared" si="3"/>
        <v>0</v>
      </c>
      <c r="G12" s="136">
        <f t="shared" si="3"/>
        <v>0</v>
      </c>
      <c r="H12" s="136">
        <f t="shared" si="3"/>
        <v>0</v>
      </c>
      <c r="I12" s="136">
        <f t="shared" si="3"/>
        <v>0</v>
      </c>
      <c r="J12" s="136">
        <f t="shared" si="3"/>
        <v>0</v>
      </c>
      <c r="K12" s="136">
        <f t="shared" si="3"/>
        <v>0</v>
      </c>
      <c r="L12" s="136">
        <f t="shared" si="3"/>
        <v>0</v>
      </c>
    </row>
    <row r="13" spans="1:12" ht="15.6" x14ac:dyDescent="0.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</row>
    <row r="14" spans="1:12" ht="15.6" x14ac:dyDescent="0.3">
      <c r="A14" s="36" t="str">
        <f>IF(A9=1,A2,IF(B9=1,B2,IF(C9=1,C2,IF(D9=1,D2,IF(E9=1,E2,IF(F9=1,F2,IF(G9=1,G2,IF(H9=1,H2,IF(I9=1,I2,IF(J9=1,J2,IF(K9=1,K2,IF(L9=1,L2," "))))))))))))</f>
        <v xml:space="preserve"> </v>
      </c>
      <c r="B14" s="36" t="str">
        <f>IF(B9=2,B2,IF(C9=2,C2,IF(D9=2,D2,IF(E9=2,E2,IF(F9=2,F2,IF(G9=2,G2,IF(H9=2,H2,IF(I9=2,I2,IF(J9=2,J2,IF(K9=2,K2,IF(L9=2,L2," ")))))))))))</f>
        <v xml:space="preserve"> </v>
      </c>
      <c r="C14" s="36" t="str">
        <f>IF(C9=3,C2,IF(D9=3,D2,IF(E9=3,E2,IF(F9=3,F2,IF(G9=3,G2,IF(H9=3,H2,IF(I9=3,I2,IF(J9=3,J2,IF(K9=3,K2,IF(L9=3,L2," "))))))))))</f>
        <v xml:space="preserve"> </v>
      </c>
      <c r="D14" s="36" t="str">
        <f>IF(D9=4,D2,IF(E9=4,E2,IF(F9=4,F2,IF(G9=4,G2,IF(H9=4,H2,IF(I9=4,I2,IF(J9=4,J2,IF(K9=4,K2,IF(L9=4,L2," ")))))))))</f>
        <v xml:space="preserve"> </v>
      </c>
      <c r="E14" s="36" t="str">
        <f>IF(E9=5,E2,IF(F9=5,F2,IF(G9=5,G2,IF(H9=5,H2,IF(I9=5,I2,IF(J9=5,J2,IF(K9=5,K2,IF(L9=5,L2," "))))))))</f>
        <v xml:space="preserve"> </v>
      </c>
      <c r="F14" s="36" t="str">
        <f>IF(F9=6,F2,IF(G9=6,G2,IF(H9=6,H2,IF(I9=6,I2,IF(J9=6,J2,IF(K9=6,K2,IF(L9=6,L2," ")))))))</f>
        <v xml:space="preserve"> </v>
      </c>
      <c r="G14" s="36" t="str">
        <f>IF(G9=7,G2,IF(H9=7,H2,IF(I9=7,I2,IF(J9=7,J2,IF(K9=7,K2,IF(L9=7,L2," "))))))</f>
        <v xml:space="preserve"> </v>
      </c>
      <c r="H14" s="36" t="str">
        <f>IF(H9=8,H2,IF(I9=8,I2,IF(J9=8,J2,IF(K9=8,K2,IF(L9=8,L2," ")))))</f>
        <v xml:space="preserve"> </v>
      </c>
      <c r="I14" s="36" t="str">
        <f>IF(I9=9,I2,IF(J9=9,J2,IF(K9=9,K2,IF(L9=9,L2," "))))</f>
        <v xml:space="preserve"> </v>
      </c>
      <c r="J14" s="36" t="str">
        <f>IF(J9=10,J2,IF(K9=10,K2,IF(L9=10,L2," ")))</f>
        <v xml:space="preserve"> </v>
      </c>
      <c r="K14" s="36" t="str">
        <f>IF(K9=11,K2,IF(L9=11,L2," "))</f>
        <v xml:space="preserve"> </v>
      </c>
      <c r="L14" s="36" t="str">
        <f>IF(L9=12,L2," ")</f>
        <v xml:space="preserve"> </v>
      </c>
    </row>
    <row r="15" spans="1:12" ht="15.6" x14ac:dyDescent="0.3">
      <c r="A15" s="36" t="str">
        <f>IF(A10=1,A3,IF(B10=1,B3,IF(C10=1,C3,IF(D10=1,D3,IF(E10=1,E3,IF(F10=1,F3,IF(G10=1,G3,IF(H10=1,H3,IF(I10=1,I3,IF(J10=1,J3,IF(K10=1,K3,IF(L10=1,L3," "))))))))))))</f>
        <v xml:space="preserve"> </v>
      </c>
      <c r="B15" s="36" t="str">
        <f>IF(B10=2,B3,IF(C10=2,C3,IF(D10=2,D3,IF(E10=2,E3,IF(F10=2,F3,IF(G10=2,G3,IF(H10=2,H3,IF(I10=2,I3,IF(J10=2,J3,IF(K10=2,K3,IF(L10=2,L3," ")))))))))))</f>
        <v xml:space="preserve"> </v>
      </c>
      <c r="C15" s="36" t="str">
        <f>IF(C10=3,C3,IF(D10=3,D3,IF(E10=3,E3,IF(F10=3,F3,IF(G10=3,G3,IF(H10=3,H3,IF(I10=3,I3,IF(J10=3,J3,IF(K10=3,K3,IF(L10=3,L3," "))))))))))</f>
        <v xml:space="preserve"> </v>
      </c>
      <c r="D15" s="36" t="str">
        <f>IF(D10=4,D3,IF(E10=4,E3,IF(F10=4,F3,IF(G10=4,G3,IF(H10=4,H3,IF(I10=4,I3,IF(J10=4,J3,IF(K10=4,K3,IF(L10=4,L3," ")))))))))</f>
        <v xml:space="preserve"> </v>
      </c>
      <c r="E15" s="36" t="str">
        <f>IF(E10=5,E3,IF(F10=5,F3,IF(G10=5,G3,IF(H10=5,H3,IF(I10=5,I3,IF(J10=5,J3,IF(K10=5,K3,IF(L10=5,L3," "))))))))</f>
        <v xml:space="preserve"> </v>
      </c>
      <c r="F15" s="36" t="str">
        <f>IF(F10=6,F3,IF(G10=6,G3,IF(H10=6,H3,IF(I10=6,I3,IF(J10=6,J3,IF(K10=6,K3,IF(L10=6,L3," ")))))))</f>
        <v xml:space="preserve"> </v>
      </c>
      <c r="G15" s="36" t="str">
        <f>IF(G10=7,G3,IF(H10=7,H3,IF(I10=7,I3,IF(J10=7,J3,IF(K10=7,K3,IF(L10=7,L3," "))))))</f>
        <v xml:space="preserve"> </v>
      </c>
      <c r="H15" s="36" t="str">
        <f>IF(H10=8,H3,IF(I10=8,I3,IF(J10=8,J3,IF(K10=8,K3,IF(L10=8,L3," ")))))</f>
        <v xml:space="preserve"> </v>
      </c>
      <c r="I15" s="36" t="str">
        <f>IF(I10=9,I3,IF(J10=9,J3,IF(K10=9,K3,IF(L10=9,L3," "))))</f>
        <v xml:space="preserve"> </v>
      </c>
      <c r="J15" s="36" t="str">
        <f>IF(J10=10,J3,IF(K10=10,K3,IF(L10=10,L3," ")))</f>
        <v xml:space="preserve"> </v>
      </c>
      <c r="K15" s="36" t="str">
        <f>IF(K10=11,K3,IF(L10=11,L3," "))</f>
        <v xml:space="preserve"> </v>
      </c>
      <c r="L15" s="36" t="str">
        <f>IF(L10=12,L3," ")</f>
        <v xml:space="preserve"> </v>
      </c>
    </row>
    <row r="16" spans="1:12" ht="15.6" x14ac:dyDescent="0.3">
      <c r="A16" s="36" t="str">
        <f>IF(A11=1,A4,IF(B11=1,B4,IF(C11=1,C4,IF(D11=1,D4,IF(E11=1,E4,IF(F11=1,F4,IF(G11=1,G4,IF(H11=1,H4,IF(I11=1,I4,IF(J11=1,J4,IF(K11=1,K4,IF(L11=1,L4," "))))))))))))</f>
        <v xml:space="preserve"> </v>
      </c>
      <c r="B16" s="36" t="str">
        <f>IF(B11=2,B4,IF(C11=2,C4,IF(D11=2,D4,IF(E11=2,E4,IF(F11=2,F4,IF(G11=2,G4,IF(H11=2,H4,IF(I11=2,I4,IF(J11=2,J4,IF(K11=2,K4,IF(L11=2,L4," ")))))))))))</f>
        <v xml:space="preserve"> </v>
      </c>
      <c r="C16" s="36" t="str">
        <f>IF(C11=3,C4,IF(D11=3,D4,IF(E11=3,E4,IF(F11=3,F4,IF(G11=3,G4,IF(H11=3,H4,IF(I11=3,I4,IF(J11=3,J4,IF(K11=3,K4,IF(L11=3,L4," "))))))))))</f>
        <v xml:space="preserve"> </v>
      </c>
      <c r="D16" s="36" t="str">
        <f>IF(D11=4,D4,IF(E11=4,E4,IF(F11=4,F4,IF(G11=4,G4,IF(H11=4,H4,IF(I11=4,I4,IF(J11=4,J4,IF(K11=4,K4,IF(L11=4,L4," ")))))))))</f>
        <v xml:space="preserve"> </v>
      </c>
      <c r="E16" s="36" t="str">
        <f>IF(E11=5,E4,IF(F11=5,F4,IF(G11=5,G4,IF(H11=5,H4,IF(I11=5,I4,IF(J11=5,J4,IF(K11=5,K4,IF(L11=5,L4," "))))))))</f>
        <v xml:space="preserve"> </v>
      </c>
      <c r="F16" s="36" t="str">
        <f>IF(F11=6,F4,IF(G11=6,G4,IF(H11=6,H4,IF(I11=6,I4,IF(J11=6,J4,IF(K11=6,K4,IF(L11=6,L4," ")))))))</f>
        <v xml:space="preserve"> </v>
      </c>
      <c r="G16" s="36" t="str">
        <f>IF(G11=7,G4,IF(H11=7,H4,IF(I11=7,I4,IF(J11=7,J4,IF(K11=7,K4,IF(L11=7,L4," "))))))</f>
        <v xml:space="preserve"> </v>
      </c>
      <c r="H16" s="36" t="str">
        <f>IF(H11=8,H4,IF(I11=8,I4,IF(J11=8,J4,IF(K11=8,K4,IF(L11=8,L4," ")))))</f>
        <v xml:space="preserve"> </v>
      </c>
      <c r="I16" s="36" t="str">
        <f>IF(I11=9,I4,IF(J11=9,J4,IF(K11=9,K4,IF(L11=9,L4," "))))</f>
        <v xml:space="preserve"> </v>
      </c>
      <c r="J16" s="36" t="str">
        <f>IF(J11=10,J4,IF(K11=10,K4,IF(L11=10,L4," ")))</f>
        <v xml:space="preserve"> </v>
      </c>
      <c r="K16" s="36" t="str">
        <f>IF(K11=11,K4,IF(L11=11,L4," "))</f>
        <v xml:space="preserve"> </v>
      </c>
      <c r="L16" s="36" t="str">
        <f>IF(L11=12,L4," ")</f>
        <v xml:space="preserve"> </v>
      </c>
    </row>
    <row r="17" spans="1:12" ht="15.6" x14ac:dyDescent="0.3">
      <c r="A17" s="36" t="str">
        <f>IF(A12=1,A5,IF(B12=1,B5,IF(C12=1,C5,IF(D12=1,D5,IF(E12=1,E5,IF(F12=1,F5,IF(G12=1,G5,IF(H12=1,H5,IF(I12=1,I5,IF(J12=1,J5,IF(K12=1,K5,IF(L12=1,L5," "))))))))))))</f>
        <v xml:space="preserve"> </v>
      </c>
      <c r="B17" s="36" t="str">
        <f>IF(B12=2,B5,IF(C12=2,C5,IF(D12=2,D5,IF(E12=2,E5,IF(F12=2,F5,IF(G12=2,G5,IF(H12=2,H5,IF(I12=2,I5,IF(J12=2,J5,IF(K12=2,K5,IF(L12=2,L5," ")))))))))))</f>
        <v xml:space="preserve"> </v>
      </c>
      <c r="C17" s="36" t="str">
        <f>IF(C12=3,C5,IF(D12=3,D5,IF(E12=3,E5,IF(F12=3,F5,IF(G12=3,G5,IF(H12=3,H5,IF(I12=3,I5,IF(J12=3,J5,IF(K12=3,K5,IF(L12=3,L5," "))))))))))</f>
        <v xml:space="preserve"> </v>
      </c>
      <c r="D17" s="36" t="str">
        <f>IF(D12=4,D5,IF(E12=4,E5,IF(F12=4,F5,IF(G12=4,G5,IF(H12=4,H5,IF(I12=4,I5,IF(J12=4,J5,IF(K12=4,K5,IF(L12=4,L5," ")))))))))</f>
        <v xml:space="preserve"> </v>
      </c>
      <c r="E17" s="36" t="str">
        <f>IF(E12=5,E5,IF(F12=5,F5,IF(G12=5,G5,IF(H12=5,H5,IF(I12=5,I5,IF(J12=5,J5,IF(K12=5,K5,IF(L12=5,L5," "))))))))</f>
        <v xml:space="preserve"> </v>
      </c>
      <c r="F17" s="36" t="str">
        <f>IF(F12=6,F5,IF(G12=6,G5,IF(H12=6,H5,IF(I12=6,I5,IF(J12=6,J5,IF(K12=6,K5,IF(L12=6,L5," ")))))))</f>
        <v xml:space="preserve"> </v>
      </c>
      <c r="G17" s="36" t="str">
        <f>IF(G12=7,G5,IF(H12=7,H5,IF(I12=7,I5,IF(J12=7,J5,IF(K12=7,K5,IF(L12=7,L5," "))))))</f>
        <v xml:space="preserve"> </v>
      </c>
      <c r="H17" s="36" t="str">
        <f>IF(H12=8,H5,IF(I12=8,I5,IF(J12=8,J5,IF(K12=8,K5,IF(L12=8,L5," ")))))</f>
        <v xml:space="preserve"> </v>
      </c>
      <c r="I17" s="36" t="str">
        <f>IF(I12=9,I5,IF(J12=9,J5,IF(K12=9,K5,IF(L12=9,L5," "))))</f>
        <v xml:space="preserve"> </v>
      </c>
      <c r="J17" s="36" t="str">
        <f>IF(J12=10,J5,IF(K12=10,K5,IF(L12=10,L5," ")))</f>
        <v xml:space="preserve"> </v>
      </c>
      <c r="K17" s="36" t="str">
        <f>IF(K12=11,K5,IF(L12=11,L5," "))</f>
        <v xml:space="preserve"> </v>
      </c>
      <c r="L17" s="36" t="str">
        <f>IF(L12=12,L5," ")</f>
        <v xml:space="preserve"> 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P51"/>
  <sheetViews>
    <sheetView view="pageBreakPreview" topLeftCell="A4" zoomScale="120" zoomScaleSheetLayoutView="120" workbookViewId="0">
      <selection activeCell="J32" sqref="J32"/>
    </sheetView>
  </sheetViews>
  <sheetFormatPr defaultColWidth="9.109375" defaultRowHeight="15.6" x14ac:dyDescent="0.3"/>
  <cols>
    <col min="1" max="1" width="3" style="24" customWidth="1"/>
    <col min="2" max="16384" width="9.109375" style="24"/>
  </cols>
  <sheetData>
    <row r="1" spans="2:16" x14ac:dyDescent="0.3">
      <c r="C1" s="300" t="s">
        <v>17</v>
      </c>
      <c r="D1" s="300"/>
      <c r="E1" s="300"/>
      <c r="F1" s="300"/>
      <c r="G1" s="300"/>
      <c r="H1" s="300"/>
      <c r="I1" s="300"/>
      <c r="J1" s="300"/>
      <c r="K1" s="300"/>
      <c r="L1" s="300"/>
      <c r="M1" s="300"/>
      <c r="N1" s="300"/>
      <c r="O1" s="300"/>
      <c r="P1" s="300"/>
    </row>
    <row r="2" spans="2:16" x14ac:dyDescent="0.3">
      <c r="C2" s="300" t="str">
        <f>'IA1'!A2</f>
        <v>DEPARTMENT OF COMPUTER SCIENCE AND ENGINEERING</v>
      </c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</row>
    <row r="3" spans="2:16" x14ac:dyDescent="0.3">
      <c r="C3" s="309" t="s">
        <v>179</v>
      </c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</row>
    <row r="4" spans="2:16" x14ac:dyDescent="0.3">
      <c r="B4" s="32" t="s">
        <v>59</v>
      </c>
      <c r="C4" s="28" t="str">
        <f>'IA1'!B5</f>
        <v>R PARTHIBAN</v>
      </c>
      <c r="D4" s="27"/>
      <c r="E4" s="27"/>
      <c r="F4" s="27"/>
      <c r="G4" s="310" t="s">
        <v>162</v>
      </c>
      <c r="H4" s="310"/>
      <c r="I4" s="27" t="str">
        <f>'IA1'!U4</f>
        <v>CS8492</v>
      </c>
      <c r="J4" s="27" t="str">
        <f>'IA1'!B4</f>
        <v>DBMS</v>
      </c>
      <c r="K4" s="27"/>
      <c r="L4" s="27"/>
      <c r="M4" s="27"/>
      <c r="N4" s="27" t="s">
        <v>60</v>
      </c>
      <c r="O4" s="27" t="str">
        <f>'IA1'!K5</f>
        <v>II/IV</v>
      </c>
      <c r="P4" s="27"/>
    </row>
    <row r="5" spans="2:16" x14ac:dyDescent="0.3">
      <c r="B5" s="32"/>
      <c r="C5" s="28" t="s">
        <v>65</v>
      </c>
      <c r="D5" s="302" t="s">
        <v>67</v>
      </c>
      <c r="E5" s="302"/>
      <c r="F5" s="302"/>
      <c r="G5" s="302"/>
      <c r="H5" s="302"/>
      <c r="I5" s="27"/>
      <c r="J5" s="27"/>
      <c r="K5" s="27"/>
      <c r="L5" s="27"/>
      <c r="M5" s="27"/>
      <c r="N5" s="27"/>
      <c r="O5" s="27"/>
      <c r="P5" s="27"/>
    </row>
    <row r="6" spans="2:16" x14ac:dyDescent="0.3">
      <c r="B6" s="32"/>
      <c r="C6" s="27" t="s">
        <v>66</v>
      </c>
      <c r="D6" s="302" t="s">
        <v>68</v>
      </c>
      <c r="E6" s="302"/>
      <c r="F6" s="302"/>
      <c r="G6" s="302"/>
      <c r="H6" s="302"/>
      <c r="I6" s="27"/>
      <c r="J6" s="27"/>
      <c r="K6" s="27"/>
      <c r="L6" s="27"/>
      <c r="M6" s="27"/>
      <c r="N6" s="27"/>
      <c r="O6" s="27"/>
      <c r="P6" s="27"/>
    </row>
    <row r="7" spans="2:16" x14ac:dyDescent="0.3">
      <c r="B7" s="32"/>
      <c r="C7" s="27" t="s">
        <v>69</v>
      </c>
      <c r="D7" s="302" t="s">
        <v>70</v>
      </c>
      <c r="E7" s="302"/>
      <c r="F7" s="32"/>
      <c r="G7" s="32"/>
      <c r="H7" s="32"/>
      <c r="I7" s="27"/>
      <c r="J7" s="27"/>
      <c r="K7" s="27"/>
      <c r="L7" s="27"/>
      <c r="M7" s="27"/>
      <c r="N7" s="27"/>
      <c r="O7" s="27"/>
      <c r="P7" s="27"/>
    </row>
    <row r="8" spans="2:16" x14ac:dyDescent="0.3">
      <c r="B8" s="311" t="s">
        <v>61</v>
      </c>
      <c r="C8" s="311"/>
      <c r="D8" s="311"/>
      <c r="E8" s="33" t="s">
        <v>56</v>
      </c>
      <c r="F8" s="144">
        <f>'s3'!F43</f>
        <v>40</v>
      </c>
      <c r="G8" s="143" t="s">
        <v>57</v>
      </c>
      <c r="H8" s="144">
        <f>'s3'!H43</f>
        <v>35</v>
      </c>
      <c r="I8" s="143" t="s">
        <v>58</v>
      </c>
      <c r="J8" s="144">
        <f>'s3'!J43</f>
        <v>25</v>
      </c>
    </row>
    <row r="9" spans="2:16" x14ac:dyDescent="0.3">
      <c r="E9" s="29" t="s">
        <v>38</v>
      </c>
      <c r="F9" s="29" t="s">
        <v>39</v>
      </c>
      <c r="G9" s="29" t="s">
        <v>40</v>
      </c>
      <c r="H9" s="29" t="s">
        <v>41</v>
      </c>
      <c r="I9" s="29" t="s">
        <v>42</v>
      </c>
      <c r="J9" s="29" t="s">
        <v>43</v>
      </c>
      <c r="K9" s="29" t="s">
        <v>44</v>
      </c>
      <c r="L9" s="29" t="s">
        <v>45</v>
      </c>
      <c r="M9" s="29" t="s">
        <v>46</v>
      </c>
      <c r="N9" s="29" t="s">
        <v>47</v>
      </c>
      <c r="O9" s="29" t="s">
        <v>48</v>
      </c>
      <c r="P9" s="29" t="s">
        <v>49</v>
      </c>
    </row>
    <row r="10" spans="2:16" ht="25.5" customHeight="1" x14ac:dyDescent="0.3">
      <c r="B10" s="259" t="s">
        <v>51</v>
      </c>
      <c r="C10" s="312" t="s">
        <v>54</v>
      </c>
      <c r="D10" s="312"/>
      <c r="E10" s="30">
        <f>IF('PO MAPPING'!K5&gt;0,ROUND(F8/100*'s3'!D4,0),"-")</f>
        <v>32</v>
      </c>
      <c r="F10" s="213">
        <f>IF('PO MAPPING'!K6&gt;0,ROUND(F8/100*'s3'!D4,0),"-")</f>
        <v>32</v>
      </c>
      <c r="G10" s="213">
        <f>IF('PO MAPPING'!K7&gt;0,ROUND(F8/100*'s3'!D4,0),"-")</f>
        <v>32</v>
      </c>
      <c r="H10" s="213">
        <f>IF('PO MAPPING'!K8&gt;0,ROUND(F8/100*'s3'!D4,0),"-")</f>
        <v>32</v>
      </c>
      <c r="I10" s="213" t="str">
        <f>IF('PO MAPPING'!K9&gt;0,ROUND(F8/100*'s3'!D4,0),"-")</f>
        <v>-</v>
      </c>
      <c r="J10" s="213">
        <f>IF('PO MAPPING'!K10&gt;0,ROUND(F8/100*'s3'!D4,0),"-")</f>
        <v>32</v>
      </c>
      <c r="K10" s="213" t="str">
        <f>IF('PO MAPPING'!K11&gt;0,ROUND(F8/100*'s3'!D4,0),"-")</f>
        <v>-</v>
      </c>
      <c r="L10" s="213">
        <f>IF('PO MAPPING'!K12&gt;0,ROUND(F8/100*'s3'!D4,0),"-")</f>
        <v>32</v>
      </c>
      <c r="M10" s="213">
        <f>IF('PO MAPPING'!K13&gt;0,ROUND(F8/100*'s3'!D4,0),"-")</f>
        <v>32</v>
      </c>
      <c r="N10" s="213">
        <f>IF('PO MAPPING'!K14&gt;0,ROUND(F8/100*'s3'!D4,0),"-")</f>
        <v>32</v>
      </c>
      <c r="O10" s="213" t="str">
        <f>IF('PO MAPPING'!K15&gt;0,ROUND(F8/100*'s3'!D4,0),"-")</f>
        <v>-</v>
      </c>
      <c r="P10" s="213">
        <f>IF('PO MAPPING'!K16&gt;0,ROUND(F8/100*'s3'!D4,0),"-")</f>
        <v>32</v>
      </c>
    </row>
    <row r="11" spans="2:16" ht="26.25" customHeight="1" x14ac:dyDescent="0.3">
      <c r="B11" s="259"/>
      <c r="C11" s="312" t="s">
        <v>55</v>
      </c>
      <c r="D11" s="312"/>
      <c r="E11" s="3">
        <f>IF(E10="-","-",COUNTIF(PO!C7:C46,"&gt;=3.5"))</f>
        <v>19</v>
      </c>
      <c r="F11" s="212">
        <f>IF(F10="-","-",COUNTIF(PO!D7:D46,"&gt;=3.5"))</f>
        <v>26</v>
      </c>
      <c r="G11" s="212">
        <f>IF(G10="-","-",COUNTIF(PO!E7:E46,"&gt;=3.5"))</f>
        <v>26</v>
      </c>
      <c r="H11" s="212">
        <f>IF(H10="-","-",COUNTIF(PO!F7:F46,"&gt;=3.5"))</f>
        <v>20</v>
      </c>
      <c r="I11" s="212" t="str">
        <f>IF(I10="-","-",COUNTIF(PO!G7:G46,"&gt;=3.5"))</f>
        <v>-</v>
      </c>
      <c r="J11" s="212">
        <f>IF(J10="-","-",COUNTIF(PO!H7:H46,"&gt;=3.5"))</f>
        <v>23</v>
      </c>
      <c r="K11" s="212" t="str">
        <f>IF(K10="-","-",COUNTIF(PO!I7:I46,"&gt;=3.5"))</f>
        <v>-</v>
      </c>
      <c r="L11" s="212">
        <f>IF(L10="-","-",COUNTIF(PO!J7:J46,"&gt;=3.5"))</f>
        <v>21</v>
      </c>
      <c r="M11" s="212">
        <f>IF(M10="-","-",COUNTIF(PO!K7:K46,"&gt;=3.5"))</f>
        <v>29</v>
      </c>
      <c r="N11" s="212">
        <f>IF(N10="-","-",COUNTIF(PO!L7:L46,"&gt;=3.5"))</f>
        <v>19</v>
      </c>
      <c r="O11" s="212" t="str">
        <f>IF(O10="-","-",COUNTIF(PO!M7:M46,"&gt;=3.5"))</f>
        <v>-</v>
      </c>
      <c r="P11" s="212">
        <f>IF(P10="-","-",COUNTIF(PO!N7:N46,"&gt;=3.5"))</f>
        <v>22</v>
      </c>
    </row>
    <row r="12" spans="2:16" ht="23.25" customHeight="1" x14ac:dyDescent="0.3">
      <c r="B12" s="259"/>
      <c r="C12" s="312" t="s">
        <v>50</v>
      </c>
      <c r="D12" s="312"/>
      <c r="E12" s="31">
        <f>IF(E10="-","-",E11/'D1'!A424*100)</f>
        <v>23.75</v>
      </c>
      <c r="F12" s="31">
        <f>IF(F10="-","-",F11/'D1'!B424*100)</f>
        <v>32.5</v>
      </c>
      <c r="G12" s="31">
        <f>IF(G10="-","-",G11/'D1'!C424*100)</f>
        <v>32.5</v>
      </c>
      <c r="H12" s="31">
        <f>IF(H10="-","-",H11/'D1'!D424*100)</f>
        <v>25</v>
      </c>
      <c r="I12" s="31" t="str">
        <f>IF(I10="-","-",I11/'D1'!E424*100)</f>
        <v>-</v>
      </c>
      <c r="J12" s="31">
        <f>IF(J10="-","-",J11/'D1'!F424*100)</f>
        <v>28.749999999999996</v>
      </c>
      <c r="K12" s="31" t="str">
        <f>IF(K10="-","-",K11/'D1'!G424*100)</f>
        <v>-</v>
      </c>
      <c r="L12" s="31">
        <f>IF(L10="-","-",L11/'D1'!H424*100)</f>
        <v>26.25</v>
      </c>
      <c r="M12" s="31">
        <f>IF(M10="-","-",M11/'D1'!I424*100)</f>
        <v>36.25</v>
      </c>
      <c r="N12" s="31">
        <f>IF(N10="-","-",N11/'D1'!J424*100)</f>
        <v>23.75</v>
      </c>
      <c r="O12" s="31" t="str">
        <f>IF(O10="-","-",O11/'D1'!K424*100)</f>
        <v>-</v>
      </c>
      <c r="P12" s="31">
        <f>IF(P10="-","-",P11/'D1'!L424*100)</f>
        <v>27.500000000000004</v>
      </c>
    </row>
    <row r="13" spans="2:16" ht="27.75" customHeight="1" x14ac:dyDescent="0.3">
      <c r="B13" s="259" t="s">
        <v>52</v>
      </c>
      <c r="C13" s="312" t="s">
        <v>54</v>
      </c>
      <c r="D13" s="312"/>
      <c r="E13" s="30">
        <f>IF(E10="-","-",ROUND(H8/100*'s3'!D4,0))</f>
        <v>28</v>
      </c>
      <c r="F13" s="213">
        <f>IF(F10="-","-",ROUND(H8/100*'s3'!D4,0))</f>
        <v>28</v>
      </c>
      <c r="G13" s="213">
        <f>IF(G10="-","-",ROUND(H8/100*'s3'!D4,0))</f>
        <v>28</v>
      </c>
      <c r="H13" s="213">
        <f>IF(H10="-","-",ROUND(H8/100*'s3'!D4,0))</f>
        <v>28</v>
      </c>
      <c r="I13" s="213" t="str">
        <f>IF(I10="-","-",ROUND(H8/100*'s3'!D4,0))</f>
        <v>-</v>
      </c>
      <c r="J13" s="213">
        <f>IF(J10="-","-",ROUND(H8/100*'s3'!D4,0))</f>
        <v>28</v>
      </c>
      <c r="K13" s="213" t="str">
        <f>IF(K10="-","-",ROUND(H8/100*'s3'!D4,0))</f>
        <v>-</v>
      </c>
      <c r="L13" s="213">
        <f>IF(L10="-","-",ROUND(H8/100*'s3'!D4,0))</f>
        <v>28</v>
      </c>
      <c r="M13" s="213">
        <f>IF(M10="-","-",ROUND(H8/100*'s3'!D4,0))</f>
        <v>28</v>
      </c>
      <c r="N13" s="213">
        <f>IF(N10="-","-",ROUND(H8/100*'s3'!D4,0))</f>
        <v>28</v>
      </c>
      <c r="O13" s="213" t="str">
        <f>IF(O10="-","-",ROUND(H8/100*'s3'!D4,0))</f>
        <v>-</v>
      </c>
      <c r="P13" s="213">
        <f>IF(P10="-","-",ROUND(H8/100*'s3'!D4,0))</f>
        <v>28</v>
      </c>
    </row>
    <row r="14" spans="2:16" ht="25.5" customHeight="1" x14ac:dyDescent="0.3">
      <c r="B14" s="259"/>
      <c r="C14" s="312" t="s">
        <v>55</v>
      </c>
      <c r="D14" s="312"/>
      <c r="E14" s="26">
        <f>IF(E10="-","-",COUNTIFS(PO!C7:C46,"&gt;=2.5",PO!C7:C46,"&lt;3.5"))</f>
        <v>7</v>
      </c>
      <c r="F14" s="26">
        <f>IF(F10="-","-",COUNTIFS(PO!D7:D46,"&gt;=2.5",PO!D7:D46,"&lt;3.5"))</f>
        <v>3</v>
      </c>
      <c r="G14" s="26">
        <f>IF(G10="-","-",COUNTIFS(PO!E7:E46,"&gt;=2.5",PO!E7:E46,"&lt;3.5"))</f>
        <v>6</v>
      </c>
      <c r="H14" s="26">
        <f>IF(H10="-","-",COUNTIFS(PO!F7:F46,"&gt;=2.5",PO!F7:F46,"&lt;3.5"))</f>
        <v>11</v>
      </c>
      <c r="I14" s="26" t="str">
        <f>IF(I10="-","-",COUNTIFS(PO!G7:G46,"&gt;=2.5",PO!G7:G46,"&lt;3.5"))</f>
        <v>-</v>
      </c>
      <c r="J14" s="26">
        <f>IF(J10="-","-",COUNTIFS(PO!H7:H46,"&gt;=2.5",PO!H7:H46,"&lt;3.5"))</f>
        <v>5</v>
      </c>
      <c r="K14" s="26" t="str">
        <f>IF(K10="-","-",COUNTIFS(PO!I7:I46,"&gt;=2.5",PO!I7:I46,"&lt;3.5"))</f>
        <v>-</v>
      </c>
      <c r="L14" s="26">
        <f>IF(L10="-","-",COUNTIFS(PO!J7:J46,"&gt;=2.5",PO!J7:J46,"&lt;3.5"))</f>
        <v>11</v>
      </c>
      <c r="M14" s="26">
        <f>IF(M10="-","-",COUNTIFS(PO!K7:K46,"&gt;=2.5",PO!K7:K46,"&lt;3.5"))</f>
        <v>7</v>
      </c>
      <c r="N14" s="26">
        <f>IF(N10="-","-",COUNTIFS(PO!L7:L46,"&gt;=2.5",PO!L7:L46,"&lt;3.5"))</f>
        <v>6</v>
      </c>
      <c r="O14" s="26" t="str">
        <f>IF(O10="-","-",COUNTIFS(PO!M7:M46,"&gt;=2.5",PO!M7:M46,"&lt;3.5"))</f>
        <v>-</v>
      </c>
      <c r="P14" s="26">
        <f>IF(P10="-","-",COUNTIFS(PO!N7:N46,"&gt;=2.5",PO!N7:N46,"&lt;3.5"))</f>
        <v>7</v>
      </c>
    </row>
    <row r="15" spans="2:16" ht="22.5" customHeight="1" x14ac:dyDescent="0.3">
      <c r="B15" s="259"/>
      <c r="C15" s="312" t="s">
        <v>50</v>
      </c>
      <c r="D15" s="312"/>
      <c r="E15" s="31">
        <f>IF(E10="-","-",E14/'D1'!A424*100)</f>
        <v>8.75</v>
      </c>
      <c r="F15" s="31">
        <f>IF(F10="-","-",F14/'D1'!B424*100)</f>
        <v>3.75</v>
      </c>
      <c r="G15" s="31">
        <f>IF(G10="-","-",G14/'D1'!C424*100)</f>
        <v>7.5</v>
      </c>
      <c r="H15" s="31">
        <f>IF(H10="-","-",H14/'D1'!D424*100)</f>
        <v>13.750000000000002</v>
      </c>
      <c r="I15" s="31" t="str">
        <f>IF(I10="-","-",I14/'D1'!E424*100)</f>
        <v>-</v>
      </c>
      <c r="J15" s="31">
        <f>IF(J10="-","-",J14/'D1'!F424*100)</f>
        <v>6.25</v>
      </c>
      <c r="K15" s="31" t="str">
        <f>IF(K10="-","-",K14/'D1'!G424*100)</f>
        <v>-</v>
      </c>
      <c r="L15" s="31">
        <f>IF(L10="-","-",L14/'D1'!H424*100)</f>
        <v>13.750000000000002</v>
      </c>
      <c r="M15" s="31">
        <f>IF(M10="-","-",M14/'D1'!I424*100)</f>
        <v>8.75</v>
      </c>
      <c r="N15" s="31">
        <f>IF(N10="-","-",N14/'D1'!J424*100)</f>
        <v>7.5</v>
      </c>
      <c r="O15" s="31" t="str">
        <f>IF(O10="-","-",O14/'D1'!K424*100)</f>
        <v>-</v>
      </c>
      <c r="P15" s="31">
        <f>IF(P10="-","-",P14/'D1'!L424*100)</f>
        <v>8.75</v>
      </c>
    </row>
    <row r="16" spans="2:16" ht="24.75" customHeight="1" x14ac:dyDescent="0.3">
      <c r="B16" s="259" t="s">
        <v>53</v>
      </c>
      <c r="C16" s="312" t="s">
        <v>54</v>
      </c>
      <c r="D16" s="312"/>
      <c r="E16" s="30">
        <f>IF(E10="-","-",ROUND(J8/100*'s3'!D4,0))</f>
        <v>20</v>
      </c>
      <c r="F16" s="213">
        <f>IF(F10="-","-",ROUND(J8/100*'s3'!D4,0))</f>
        <v>20</v>
      </c>
      <c r="G16" s="213">
        <f>IF(G10="-","-",ROUND(J8/100*'s3'!D4,0))</f>
        <v>20</v>
      </c>
      <c r="H16" s="213">
        <f>IF(H10="-","-",ROUND(J8/100*'s3'!D4,0))</f>
        <v>20</v>
      </c>
      <c r="I16" s="213" t="str">
        <f>IF(I10="-","-",ROUND(J8/100*'s3'!D4,0))</f>
        <v>-</v>
      </c>
      <c r="J16" s="213">
        <f>IF(J10="-","-",ROUND(J8/100*'s3'!D4,0))</f>
        <v>20</v>
      </c>
      <c r="K16" s="213" t="str">
        <f>IF(K10="-","-",ROUND(J8/100*'s3'!D4,0))</f>
        <v>-</v>
      </c>
      <c r="L16" s="213">
        <f>IF(L10="-","-",ROUND(J8/100*'s3'!D4,0))</f>
        <v>20</v>
      </c>
      <c r="M16" s="213">
        <f>IF(M10="-","-",ROUND(J8/100*'s3'!D4,0))</f>
        <v>20</v>
      </c>
      <c r="N16" s="213">
        <f>IF(N10="-","-",ROUND(J8/100*'s3'!D4,0))</f>
        <v>20</v>
      </c>
      <c r="O16" s="213" t="str">
        <f>IF(O10="-","-",ROUND(J8/100*'s3'!D4,0))</f>
        <v>-</v>
      </c>
      <c r="P16" s="213">
        <f>IF(P10="-","-",ROUND(J8/100*'s3'!D4,0))</f>
        <v>20</v>
      </c>
    </row>
    <row r="17" spans="2:16" ht="24" customHeight="1" x14ac:dyDescent="0.3">
      <c r="B17" s="259"/>
      <c r="C17" s="312" t="s">
        <v>55</v>
      </c>
      <c r="D17" s="312"/>
      <c r="E17" s="3">
        <f>IF(E10="-","-",COUNTIFS(PO!C7:C46,"&lt;2.5"))</f>
        <v>13</v>
      </c>
      <c r="F17" s="212">
        <f>IF(F10="-","-",COUNTIFS(PO!D7:D46,"&lt;2.5"))</f>
        <v>10</v>
      </c>
      <c r="G17" s="212">
        <f>IF(G10="-","-",COUNTIFS(PO!E7:E46,"&lt;2.5"))</f>
        <v>7</v>
      </c>
      <c r="H17" s="212">
        <f>IF(H10="-","-",COUNTIFS(PO!F7:F46,"&lt;2.5"))</f>
        <v>8</v>
      </c>
      <c r="I17" s="212" t="str">
        <f>IF(I10="-","-",COUNTIFS(PO!G7:G46,"&lt;2.5"))</f>
        <v>-</v>
      </c>
      <c r="J17" s="212">
        <f>IF(J10="-","-",COUNTIFS(PO!H7:H46,"&lt;2.5"))</f>
        <v>11</v>
      </c>
      <c r="K17" s="212" t="str">
        <f>IF(K10="-","-",COUNTIFS(PO!I7:I46,"&lt;2.5"))</f>
        <v>-</v>
      </c>
      <c r="L17" s="212">
        <f>IF(L10="-","-",COUNTIFS(PO!J7:J46,"&lt;2.5"))</f>
        <v>7</v>
      </c>
      <c r="M17" s="212">
        <f>IF(M10="-","-",COUNTIFS(PO!K7:K46,"&lt;2.5"))</f>
        <v>3</v>
      </c>
      <c r="N17" s="212">
        <f>IF(N10="-","-",COUNTIFS(PO!L7:L46,"&lt;2.5"))</f>
        <v>14</v>
      </c>
      <c r="O17" s="212" t="str">
        <f>IF(O10="-","-",COUNTIFS(PO!M7:M46,"&lt;2.5"))</f>
        <v>-</v>
      </c>
      <c r="P17" s="212">
        <f>IF(P10="-","-",COUNTIFS(PO!N7:N46,"&lt;2.5"))</f>
        <v>10</v>
      </c>
    </row>
    <row r="18" spans="2:16" ht="19.5" customHeight="1" x14ac:dyDescent="0.3">
      <c r="B18" s="259"/>
      <c r="C18" s="312" t="s">
        <v>50</v>
      </c>
      <c r="D18" s="312"/>
      <c r="E18" s="31">
        <f>IF(E10="-","-",E17/'D1'!A424*100)</f>
        <v>16.25</v>
      </c>
      <c r="F18" s="31">
        <f>IF(F10="-","-",F17/'D1'!B424*100)</f>
        <v>12.5</v>
      </c>
      <c r="G18" s="31">
        <f>IF(G10="-","-",G17/'D1'!C424*100)</f>
        <v>8.75</v>
      </c>
      <c r="H18" s="31">
        <f>IF(H10="-","-",H17/'D1'!D424*100)</f>
        <v>10</v>
      </c>
      <c r="I18" s="31" t="str">
        <f>IF(I10="-","-",I17/'D1'!E424*100)</f>
        <v>-</v>
      </c>
      <c r="J18" s="31">
        <f>IF(J10="-","-",J17/'D1'!F424*100)</f>
        <v>13.750000000000002</v>
      </c>
      <c r="K18" s="31" t="str">
        <f>IF(K10="-","-",K17/'D1'!G424*100)</f>
        <v>-</v>
      </c>
      <c r="L18" s="31">
        <f>IF(L10="-","-",L17/'D1'!H424*100)</f>
        <v>8.75</v>
      </c>
      <c r="M18" s="31">
        <f>IF(M10="-","-",M17/'D1'!I424*100)</f>
        <v>3.75</v>
      </c>
      <c r="N18" s="31">
        <f>IF(N10="-","-",N17/'D1'!J424*100)</f>
        <v>17.5</v>
      </c>
      <c r="O18" s="31" t="str">
        <f>IF(O10="-","-",O17/'D1'!K424*100)</f>
        <v>-</v>
      </c>
      <c r="P18" s="31">
        <f>IF(P10="-","-",P17/'D1'!L424*100)</f>
        <v>12.5</v>
      </c>
    </row>
    <row r="19" spans="2:16" x14ac:dyDescent="0.3">
      <c r="C19" s="101"/>
      <c r="D19" s="101"/>
    </row>
    <row r="32" spans="2:16" x14ac:dyDescent="0.3">
      <c r="B32" s="24" t="s">
        <v>62</v>
      </c>
      <c r="H32" s="24" t="s">
        <v>63</v>
      </c>
      <c r="M32" s="24" t="s">
        <v>64</v>
      </c>
    </row>
    <row r="48" spans="4:4" x14ac:dyDescent="0.3">
      <c r="D48" s="37"/>
    </row>
    <row r="49" spans="4:4" x14ac:dyDescent="0.3">
      <c r="D49" s="149"/>
    </row>
    <row r="50" spans="4:4" x14ac:dyDescent="0.3">
      <c r="D50" s="149"/>
    </row>
    <row r="51" spans="4:4" x14ac:dyDescent="0.3">
      <c r="D51" s="149"/>
    </row>
  </sheetData>
  <mergeCells count="20">
    <mergeCell ref="B8:D8"/>
    <mergeCell ref="B16:B18"/>
    <mergeCell ref="C16:D16"/>
    <mergeCell ref="C17:D17"/>
    <mergeCell ref="C18:D18"/>
    <mergeCell ref="C10:D10"/>
    <mergeCell ref="C11:D11"/>
    <mergeCell ref="C12:D12"/>
    <mergeCell ref="B10:B12"/>
    <mergeCell ref="B13:B15"/>
    <mergeCell ref="C13:D13"/>
    <mergeCell ref="C14:D14"/>
    <mergeCell ref="C15:D15"/>
    <mergeCell ref="D5:H5"/>
    <mergeCell ref="D6:H6"/>
    <mergeCell ref="D7:E7"/>
    <mergeCell ref="C1:P1"/>
    <mergeCell ref="C2:P2"/>
    <mergeCell ref="G4:H4"/>
    <mergeCell ref="C3:P3"/>
  </mergeCells>
  <pageMargins left="0.25" right="0.25" top="0.25" bottom="0.25" header="0.3" footer="0.3"/>
  <pageSetup paperSize="9" scale="9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79"/>
  <sheetViews>
    <sheetView view="pageBreakPreview" topLeftCell="A13" zoomScaleSheetLayoutView="100" workbookViewId="0">
      <selection activeCell="H5" sqref="H5"/>
    </sheetView>
  </sheetViews>
  <sheetFormatPr defaultColWidth="9.109375" defaultRowHeight="15.6" x14ac:dyDescent="0.3"/>
  <cols>
    <col min="1" max="1" width="7.88671875" style="24" customWidth="1"/>
    <col min="2" max="2" width="10.33203125" style="24" customWidth="1"/>
    <col min="3" max="3" width="10" style="24" customWidth="1"/>
    <col min="4" max="4" width="11.44140625" style="24" customWidth="1"/>
    <col min="5" max="5" width="10.5546875" style="24" customWidth="1"/>
    <col min="6" max="6" width="9.88671875" style="24" customWidth="1"/>
    <col min="7" max="7" width="11" style="24" customWidth="1"/>
    <col min="8" max="11" width="9.33203125" style="24" customWidth="1"/>
    <col min="12" max="16384" width="9.109375" style="24"/>
  </cols>
  <sheetData>
    <row r="1" spans="1:20" x14ac:dyDescent="0.3">
      <c r="A1" s="308" t="str">
        <f>'IA1'!A1</f>
        <v>IFET COLLEGE OF ENGINEERING</v>
      </c>
      <c r="B1" s="308"/>
      <c r="C1" s="308"/>
      <c r="D1" s="308"/>
      <c r="E1" s="308"/>
      <c r="F1" s="308"/>
      <c r="G1" s="308"/>
      <c r="H1" s="308"/>
      <c r="I1" s="308"/>
      <c r="J1" s="308"/>
      <c r="K1" s="76"/>
    </row>
    <row r="2" spans="1:20" x14ac:dyDescent="0.3">
      <c r="A2" s="308" t="str">
        <f>'IA1'!A2</f>
        <v>DEPARTMENT OF COMPUTER SCIENCE AND ENGINEERING</v>
      </c>
      <c r="B2" s="308"/>
      <c r="C2" s="308"/>
      <c r="D2" s="308"/>
      <c r="E2" s="308"/>
      <c r="F2" s="308"/>
      <c r="G2" s="308"/>
      <c r="H2" s="308"/>
      <c r="I2" s="308"/>
      <c r="J2" s="308"/>
      <c r="K2" s="76"/>
    </row>
    <row r="3" spans="1:20" x14ac:dyDescent="0.3">
      <c r="A3" s="122"/>
      <c r="B3" s="122"/>
      <c r="C3" s="122"/>
      <c r="D3" s="131" t="s">
        <v>163</v>
      </c>
      <c r="E3" s="109"/>
      <c r="F3" s="109"/>
      <c r="G3" s="109"/>
      <c r="H3" s="122"/>
      <c r="I3" s="122"/>
      <c r="J3" s="122"/>
      <c r="K3" s="121"/>
    </row>
    <row r="4" spans="1:20" x14ac:dyDescent="0.3">
      <c r="F4" s="117" t="s">
        <v>164</v>
      </c>
      <c r="H4" s="111" t="str">
        <f>'IA1'!K4</f>
        <v>2017-2021</v>
      </c>
      <c r="I4" s="109"/>
      <c r="J4" s="109"/>
      <c r="K4" s="78"/>
    </row>
    <row r="5" spans="1:20" ht="20.25" customHeight="1" x14ac:dyDescent="0.3">
      <c r="A5" s="107" t="s">
        <v>21</v>
      </c>
      <c r="B5" s="41"/>
      <c r="C5" s="111" t="str">
        <f>CO!C4</f>
        <v>DBMS</v>
      </c>
      <c r="D5" s="41"/>
      <c r="E5" s="41"/>
      <c r="F5" s="107" t="s">
        <v>165</v>
      </c>
      <c r="G5" s="41"/>
      <c r="H5" s="111" t="str">
        <f>CO!G4</f>
        <v>CS8492</v>
      </c>
      <c r="I5" s="41"/>
      <c r="J5" s="41"/>
      <c r="K5" s="73"/>
      <c r="L5" s="39"/>
      <c r="M5" s="39"/>
      <c r="N5" s="39"/>
      <c r="O5" s="39"/>
      <c r="P5" s="39"/>
      <c r="Q5" s="39"/>
      <c r="R5" s="39"/>
      <c r="S5" s="39"/>
      <c r="T5" s="39"/>
    </row>
    <row r="6" spans="1:20" ht="18.75" customHeight="1" x14ac:dyDescent="0.3">
      <c r="A6" s="107" t="s">
        <v>20</v>
      </c>
      <c r="B6" s="109"/>
      <c r="C6" s="111" t="str">
        <f>CO!C5</f>
        <v>R PARTHIBAN</v>
      </c>
      <c r="D6" s="109"/>
      <c r="E6" s="75"/>
      <c r="F6" s="107" t="s">
        <v>166</v>
      </c>
      <c r="G6" s="75"/>
      <c r="H6" s="111" t="str">
        <f>CO!G5</f>
        <v>II/IV</v>
      </c>
      <c r="I6" s="73"/>
      <c r="J6" s="73"/>
      <c r="K6" s="75"/>
      <c r="L6" s="39"/>
      <c r="M6" s="39"/>
      <c r="N6" s="39"/>
      <c r="O6" s="39"/>
      <c r="P6" s="39"/>
      <c r="Q6" s="39"/>
      <c r="R6" s="39"/>
      <c r="S6" s="39"/>
      <c r="T6" s="39"/>
    </row>
    <row r="7" spans="1:20" ht="15.75" customHeight="1" x14ac:dyDescent="0.3">
      <c r="B7" s="71" t="s">
        <v>121</v>
      </c>
      <c r="C7" s="87"/>
      <c r="D7" s="87"/>
      <c r="E7" s="308" t="s">
        <v>122</v>
      </c>
      <c r="F7" s="308"/>
      <c r="G7" s="86">
        <f>'IA1'!E8</f>
        <v>80</v>
      </c>
      <c r="H7" s="75"/>
      <c r="I7" s="75"/>
      <c r="J7" s="75"/>
      <c r="K7" s="43"/>
      <c r="L7" s="39"/>
      <c r="M7" s="39"/>
      <c r="N7" s="109"/>
      <c r="O7" s="109"/>
      <c r="P7" s="109"/>
      <c r="Q7" s="41"/>
      <c r="R7" s="75"/>
      <c r="S7" s="73"/>
      <c r="T7" s="39"/>
    </row>
    <row r="8" spans="1:20" ht="27" customHeight="1" x14ac:dyDescent="0.3">
      <c r="B8" s="306" t="s">
        <v>84</v>
      </c>
      <c r="C8" s="306" t="s">
        <v>83</v>
      </c>
      <c r="D8" s="306" t="s">
        <v>120</v>
      </c>
      <c r="E8" s="306"/>
      <c r="F8" s="306"/>
      <c r="G8" s="313" t="s">
        <v>119</v>
      </c>
      <c r="H8" s="73"/>
      <c r="I8" s="43"/>
      <c r="J8" s="43"/>
      <c r="K8" s="43"/>
      <c r="L8" s="39"/>
      <c r="M8" s="264"/>
      <c r="N8" s="264"/>
      <c r="O8" s="264"/>
      <c r="P8" s="264"/>
      <c r="Q8" s="264"/>
      <c r="R8" s="264"/>
      <c r="S8" s="264"/>
      <c r="T8" s="39"/>
    </row>
    <row r="9" spans="1:20" ht="46.8" x14ac:dyDescent="0.3">
      <c r="B9" s="306"/>
      <c r="C9" s="306"/>
      <c r="D9" s="74" t="s">
        <v>118</v>
      </c>
      <c r="E9" s="74" t="s">
        <v>128</v>
      </c>
      <c r="F9" s="63" t="s">
        <v>117</v>
      </c>
      <c r="G9" s="313"/>
      <c r="H9" s="73"/>
      <c r="I9" s="43"/>
      <c r="J9" s="43"/>
      <c r="K9" s="44"/>
      <c r="L9" s="39"/>
      <c r="M9" s="109"/>
      <c r="N9" s="109"/>
      <c r="O9" s="109"/>
      <c r="P9" s="41"/>
      <c r="Q9" s="41"/>
      <c r="R9" s="106"/>
      <c r="S9" s="75"/>
      <c r="T9" s="39"/>
    </row>
    <row r="10" spans="1:20" x14ac:dyDescent="0.3">
      <c r="B10" s="47">
        <v>1</v>
      </c>
      <c r="C10" s="63" t="s">
        <v>38</v>
      </c>
      <c r="D10" s="47">
        <f>IF(POD!AA126=0,"-",'s3'!D8)</f>
        <v>40</v>
      </c>
      <c r="E10" s="47">
        <f>IF(POD!AB126=0,"-",'s3'!E8)</f>
        <v>10</v>
      </c>
      <c r="F10" s="47">
        <f>IF(POD!AC126=0,"-",'s3'!F8)</f>
        <v>10</v>
      </c>
      <c r="G10" s="104">
        <f>IFERROR((D10*5+E10*3+F10*1)/(D10+E10+F10),"-")</f>
        <v>4</v>
      </c>
      <c r="H10" s="72"/>
      <c r="I10" s="44"/>
      <c r="J10" s="44"/>
      <c r="K10" s="44"/>
      <c r="L10" s="39"/>
      <c r="M10" s="39"/>
      <c r="N10" s="39"/>
      <c r="O10" s="39"/>
      <c r="P10" s="39"/>
      <c r="Q10" s="39"/>
      <c r="R10" s="39"/>
      <c r="S10" s="39"/>
      <c r="T10" s="39"/>
    </row>
    <row r="11" spans="1:20" x14ac:dyDescent="0.3">
      <c r="B11" s="47">
        <v>2</v>
      </c>
      <c r="C11" s="63" t="s">
        <v>39</v>
      </c>
      <c r="D11" s="47">
        <f>IF(POD!AA127=0,"-",'s3'!D9)</f>
        <v>30</v>
      </c>
      <c r="E11" s="47">
        <f>IF(POD!AB127=0,"-",'s3'!E9)</f>
        <v>16</v>
      </c>
      <c r="F11" s="47">
        <f>IF(POD!AC127=0,"-",'s3'!F9)</f>
        <v>14</v>
      </c>
      <c r="G11" s="104">
        <f t="shared" ref="G11:G21" si="0">IFERROR((D11*5+E11*3+F11*1)/(D11+E11+F11),"-")</f>
        <v>3.5333333333333332</v>
      </c>
      <c r="H11" s="72"/>
      <c r="I11" s="44"/>
      <c r="J11" s="44"/>
      <c r="K11" s="44"/>
      <c r="L11" s="39"/>
      <c r="M11" s="39"/>
      <c r="N11" s="39"/>
      <c r="O11" s="39"/>
      <c r="P11" s="39"/>
      <c r="Q11" s="39"/>
      <c r="R11" s="39"/>
      <c r="S11" s="39"/>
      <c r="T11" s="39"/>
    </row>
    <row r="12" spans="1:20" x14ac:dyDescent="0.3">
      <c r="B12" s="47">
        <v>3</v>
      </c>
      <c r="C12" s="63" t="s">
        <v>40</v>
      </c>
      <c r="D12" s="47">
        <f>IF(POD!AA128=0,"-",'s3'!D10)</f>
        <v>30</v>
      </c>
      <c r="E12" s="47">
        <f>IF(POD!AB128=0,"-",'s3'!E10)</f>
        <v>30</v>
      </c>
      <c r="F12" s="47">
        <f>IF(POD!AC128=0,"-",'s3'!F10)</f>
        <v>0</v>
      </c>
      <c r="G12" s="104">
        <f t="shared" si="0"/>
        <v>4</v>
      </c>
      <c r="H12" s="72"/>
      <c r="I12" s="44"/>
      <c r="J12" s="44"/>
      <c r="K12" s="44"/>
      <c r="L12" s="39"/>
      <c r="M12" s="39"/>
      <c r="N12" s="39"/>
      <c r="O12" s="39"/>
      <c r="P12" s="39"/>
      <c r="Q12" s="39"/>
      <c r="R12" s="39"/>
      <c r="S12" s="39"/>
      <c r="T12" s="39"/>
    </row>
    <row r="13" spans="1:20" x14ac:dyDescent="0.3">
      <c r="B13" s="47">
        <v>4</v>
      </c>
      <c r="C13" s="63" t="s">
        <v>41</v>
      </c>
      <c r="D13" s="47">
        <f>IF(POD!AA129=0,"-",'s3'!D11)</f>
        <v>33</v>
      </c>
      <c r="E13" s="47">
        <f>IF(POD!AB129=0,"-",'s3'!E11)</f>
        <v>17</v>
      </c>
      <c r="F13" s="47">
        <f>IF(POD!AC129=0,"-",'s3'!F11)</f>
        <v>10</v>
      </c>
      <c r="G13" s="104">
        <f t="shared" si="0"/>
        <v>3.7666666666666666</v>
      </c>
      <c r="H13" s="72"/>
      <c r="I13" s="44"/>
      <c r="J13" s="44"/>
      <c r="K13" s="44"/>
    </row>
    <row r="14" spans="1:20" x14ac:dyDescent="0.3">
      <c r="B14" s="47">
        <v>5</v>
      </c>
      <c r="C14" s="63" t="s">
        <v>42</v>
      </c>
      <c r="D14" s="47" t="str">
        <f>IF(POD!AA130=0,"-",'s3'!D12)</f>
        <v>-</v>
      </c>
      <c r="E14" s="47" t="str">
        <f>IF(POD!AB130=0,"-",'s3'!E12)</f>
        <v>-</v>
      </c>
      <c r="F14" s="47" t="str">
        <f>IF(POD!AC130=0,"-",'s3'!F12)</f>
        <v>-</v>
      </c>
      <c r="G14" s="104" t="str">
        <f t="shared" si="0"/>
        <v>-</v>
      </c>
      <c r="H14" s="72"/>
      <c r="I14" s="44"/>
      <c r="J14" s="44"/>
      <c r="K14" s="44"/>
    </row>
    <row r="15" spans="1:20" x14ac:dyDescent="0.3">
      <c r="B15" s="47">
        <v>6</v>
      </c>
      <c r="C15" s="63" t="s">
        <v>43</v>
      </c>
      <c r="D15" s="47">
        <f>IF(POD!AA131=0,"-",'s3'!D13)</f>
        <v>20</v>
      </c>
      <c r="E15" s="47">
        <f>IF(POD!AB131=0,"-",'s3'!E13)</f>
        <v>20</v>
      </c>
      <c r="F15" s="47">
        <f>IF(POD!AC131=0,"-",'s3'!F13)</f>
        <v>20</v>
      </c>
      <c r="G15" s="104">
        <f t="shared" si="0"/>
        <v>3</v>
      </c>
      <c r="H15" s="72"/>
      <c r="I15" s="44"/>
      <c r="J15" s="44"/>
      <c r="K15" s="44"/>
    </row>
    <row r="16" spans="1:20" x14ac:dyDescent="0.3">
      <c r="B16" s="47">
        <v>7</v>
      </c>
      <c r="C16" s="63" t="s">
        <v>44</v>
      </c>
      <c r="D16" s="47" t="str">
        <f>IF(POD!AA132=0,"-",'s3'!D14)</f>
        <v>-</v>
      </c>
      <c r="E16" s="47" t="str">
        <f>IF(POD!AB132=0,"-",'s3'!E14)</f>
        <v>-</v>
      </c>
      <c r="F16" s="47" t="str">
        <f>IF(POD!AC132=0,"-",'s3'!F14)</f>
        <v>-</v>
      </c>
      <c r="G16" s="104" t="str">
        <f t="shared" si="0"/>
        <v>-</v>
      </c>
      <c r="H16" s="72"/>
      <c r="I16" s="44"/>
      <c r="J16" s="44"/>
      <c r="K16" s="38"/>
    </row>
    <row r="17" spans="1:14" x14ac:dyDescent="0.3">
      <c r="B17" s="47">
        <v>8</v>
      </c>
      <c r="C17" s="63" t="s">
        <v>45</v>
      </c>
      <c r="D17" s="47">
        <f>IF(POD!AA133=0,"-",'s3'!D15)</f>
        <v>20</v>
      </c>
      <c r="E17" s="47">
        <f>IF(POD!AB133=0,"-",'s3'!E15)</f>
        <v>20</v>
      </c>
      <c r="F17" s="47">
        <f>IF(POD!AC133=0,"-",'s3'!F15)</f>
        <v>20</v>
      </c>
      <c r="G17" s="104">
        <f t="shared" si="0"/>
        <v>3</v>
      </c>
      <c r="H17" s="72"/>
      <c r="I17" s="44"/>
      <c r="J17" s="38"/>
    </row>
    <row r="18" spans="1:14" ht="18.75" customHeight="1" x14ac:dyDescent="0.3">
      <c r="B18" s="47">
        <v>9</v>
      </c>
      <c r="C18" s="63" t="s">
        <v>46</v>
      </c>
      <c r="D18" s="47">
        <f>IF(POD!AA134=0,"-",'s3'!D16)</f>
        <v>20</v>
      </c>
      <c r="E18" s="47">
        <f>IF(POD!AB134=0,"-",'s3'!E16)</f>
        <v>20</v>
      </c>
      <c r="F18" s="47">
        <f>IF(POD!AC134=0,"-",'s3'!F16)</f>
        <v>20</v>
      </c>
      <c r="G18" s="104">
        <f t="shared" si="0"/>
        <v>3</v>
      </c>
      <c r="H18" s="72"/>
      <c r="I18" s="44"/>
    </row>
    <row r="19" spans="1:14" ht="16.5" customHeight="1" x14ac:dyDescent="0.3">
      <c r="B19" s="47">
        <v>10</v>
      </c>
      <c r="C19" s="63" t="s">
        <v>47</v>
      </c>
      <c r="D19" s="47">
        <f>IF(POD!AA135=0,"-",'s3'!D17)</f>
        <v>25</v>
      </c>
      <c r="E19" s="47">
        <f>IF(POD!AB135=0,"-",'s3'!E17)</f>
        <v>21</v>
      </c>
      <c r="F19" s="47">
        <f>IF(POD!AC135=0,"-",'s3'!F17)</f>
        <v>14</v>
      </c>
      <c r="G19" s="104">
        <f t="shared" si="0"/>
        <v>3.3666666666666667</v>
      </c>
      <c r="H19" s="72"/>
      <c r="I19" s="44"/>
    </row>
    <row r="20" spans="1:14" x14ac:dyDescent="0.3">
      <c r="B20" s="47">
        <v>11</v>
      </c>
      <c r="C20" s="63" t="s">
        <v>48</v>
      </c>
      <c r="D20" s="47" t="str">
        <f>IF(POD!AA136=0,"-",'s3'!D18)</f>
        <v>-</v>
      </c>
      <c r="E20" s="47" t="str">
        <f>IF(POD!AB136=0,"-",'s3'!E18)</f>
        <v>-</v>
      </c>
      <c r="F20" s="47" t="str">
        <f>IF(POD!AC136=0,"-",'s3'!F18)</f>
        <v>-</v>
      </c>
      <c r="G20" s="104" t="str">
        <f t="shared" si="0"/>
        <v>-</v>
      </c>
      <c r="H20" s="72"/>
      <c r="I20" s="44"/>
    </row>
    <row r="21" spans="1:14" x14ac:dyDescent="0.3">
      <c r="B21" s="47">
        <v>12</v>
      </c>
      <c r="C21" s="63" t="s">
        <v>49</v>
      </c>
      <c r="D21" s="47">
        <f>IF(POD!AA137=0,"-",'s3'!D19)</f>
        <v>20</v>
      </c>
      <c r="E21" s="47">
        <f>IF(POD!AB137=0,"-",'s3'!E19)</f>
        <v>25</v>
      </c>
      <c r="F21" s="47">
        <f>IF(POD!AC137=0,"-",'s3'!F19)</f>
        <v>14</v>
      </c>
      <c r="G21" s="104">
        <f t="shared" si="0"/>
        <v>3.2033898305084745</v>
      </c>
      <c r="H21" s="72"/>
      <c r="I21" s="44"/>
    </row>
    <row r="22" spans="1:14" x14ac:dyDescent="0.3">
      <c r="A22" s="79"/>
      <c r="B22" s="71" t="s">
        <v>109</v>
      </c>
      <c r="C22" s="71"/>
      <c r="D22" s="38"/>
      <c r="E22" s="38"/>
      <c r="F22" s="38"/>
      <c r="G22" s="38"/>
      <c r="H22" s="38"/>
      <c r="I22" s="38"/>
    </row>
    <row r="23" spans="1:14" x14ac:dyDescent="0.3">
      <c r="B23" s="63" t="s">
        <v>108</v>
      </c>
      <c r="C23" s="63" t="s">
        <v>107</v>
      </c>
      <c r="D23" s="63" t="s">
        <v>152</v>
      </c>
      <c r="E23" s="63" t="s">
        <v>106</v>
      </c>
      <c r="F23" s="63" t="s">
        <v>152</v>
      </c>
      <c r="G23" s="63" t="s">
        <v>105</v>
      </c>
      <c r="H23" s="63" t="s">
        <v>152</v>
      </c>
      <c r="I23" s="105" t="s">
        <v>104</v>
      </c>
      <c r="J23" s="39"/>
    </row>
    <row r="24" spans="1:14" x14ac:dyDescent="0.3">
      <c r="B24" s="47" t="str">
        <f>'s2'!C10</f>
        <v>PO1</v>
      </c>
      <c r="C24" s="48">
        <f>IF(D24="-","-",POD!A113)</f>
        <v>2.6412568306010931</v>
      </c>
      <c r="D24" s="48">
        <f>POD!B113</f>
        <v>63.633718442783461</v>
      </c>
      <c r="E24" s="48">
        <f>IF(D24="-","-",POD!C113)</f>
        <v>3.0885608856088558</v>
      </c>
      <c r="F24" s="48">
        <f>POD!D113</f>
        <v>14.989122937508654</v>
      </c>
      <c r="G24" s="48">
        <f>IF(D24="-","-",POD!E113)</f>
        <v>4.4502317971093532</v>
      </c>
      <c r="H24" s="48">
        <f>POD!F113</f>
        <v>21.377158619707874</v>
      </c>
      <c r="I24" s="48">
        <f>POD!G113</f>
        <v>3.0950112332919457</v>
      </c>
    </row>
    <row r="25" spans="1:14" x14ac:dyDescent="0.3">
      <c r="B25" s="47" t="str">
        <f>'s2'!C11</f>
        <v>PO2</v>
      </c>
      <c r="C25" s="48">
        <f>IF(D25="-","-",POD!A114)</f>
        <v>2.6412568306010931</v>
      </c>
      <c r="D25" s="48">
        <f>POD!B114</f>
        <v>0</v>
      </c>
      <c r="E25" s="48">
        <f>IF(D25="-","-",POD!C114)</f>
        <v>3.0885608856088558</v>
      </c>
      <c r="F25" s="48">
        <f>POD!D114</f>
        <v>72.300644961510358</v>
      </c>
      <c r="G25" s="48">
        <f>IF(D25="-","-",POD!E114)</f>
        <v>4.4502317971093532</v>
      </c>
      <c r="H25" s="48">
        <f>POD!F114</f>
        <v>27.699355038489642</v>
      </c>
      <c r="I25" s="48">
        <f>POD!G114</f>
        <v>3.4657349458412163</v>
      </c>
    </row>
    <row r="26" spans="1:14" x14ac:dyDescent="0.3">
      <c r="B26" s="47" t="str">
        <f>'s2'!C12</f>
        <v>PO3</v>
      </c>
      <c r="C26" s="48">
        <f>IF(D26="-","-",POD!A115)</f>
        <v>2.6412568306010931</v>
      </c>
      <c r="D26" s="48">
        <f>POD!B115</f>
        <v>30.156295841888582</v>
      </c>
      <c r="E26" s="48">
        <f>IF(D26="-","-",POD!C115)</f>
        <v>3.0885608856088558</v>
      </c>
      <c r="F26" s="48">
        <f>POD!D115</f>
        <v>23.443464243608751</v>
      </c>
      <c r="G26" s="48">
        <f>IF(D26="-","-",POD!E115)</f>
        <v>4.4502317971093532</v>
      </c>
      <c r="H26" s="48">
        <f>POD!F115</f>
        <v>46.40023991450267</v>
      </c>
      <c r="I26" s="48">
        <f>POD!G115</f>
        <v>3.5854891212501769</v>
      </c>
      <c r="M26" s="70"/>
      <c r="N26" s="70"/>
    </row>
    <row r="27" spans="1:14" x14ac:dyDescent="0.3">
      <c r="B27" s="47" t="str">
        <f>'s2'!C13</f>
        <v>PO4</v>
      </c>
      <c r="C27" s="48">
        <f>IF(D27="-","-",POD!A116)</f>
        <v>2.6412568306010931</v>
      </c>
      <c r="D27" s="48">
        <f>POD!B116</f>
        <v>63.36210900108091</v>
      </c>
      <c r="E27" s="48">
        <f>IF(D27="-","-",POD!C116)</f>
        <v>3.0885608856088558</v>
      </c>
      <c r="F27" s="48">
        <f>POD!D116</f>
        <v>0</v>
      </c>
      <c r="G27" s="48">
        <f>IF(D27="-","-",POD!E116)</f>
        <v>4.4502317971093532</v>
      </c>
      <c r="H27" s="48">
        <f>POD!F116</f>
        <v>36.637890998919076</v>
      </c>
      <c r="I27" s="48">
        <f>POD!G116</f>
        <v>3.304027107028122</v>
      </c>
    </row>
    <row r="28" spans="1:14" x14ac:dyDescent="0.3">
      <c r="B28" s="47" t="str">
        <f>'s2'!C14</f>
        <v>PO5</v>
      </c>
      <c r="C28" s="48" t="str">
        <f>IF(D28="-","-",POD!A117)</f>
        <v>-</v>
      </c>
      <c r="D28" s="48" t="str">
        <f>POD!B117</f>
        <v>-</v>
      </c>
      <c r="E28" s="48" t="str">
        <f>IF(D28="-","-",POD!C117)</f>
        <v>-</v>
      </c>
      <c r="F28" s="48" t="str">
        <f>POD!D117</f>
        <v>-</v>
      </c>
      <c r="G28" s="48" t="str">
        <f>IF(D28="-","-",POD!E117)</f>
        <v>-</v>
      </c>
      <c r="H28" s="48" t="str">
        <f>POD!F117</f>
        <v>-</v>
      </c>
      <c r="I28" s="48" t="str">
        <f>POD!G117</f>
        <v>-</v>
      </c>
    </row>
    <row r="29" spans="1:14" x14ac:dyDescent="0.3">
      <c r="B29" s="47" t="str">
        <f>'s2'!C15</f>
        <v>PO6</v>
      </c>
      <c r="C29" s="48">
        <f>IF(D29="-","-",POD!A118)</f>
        <v>2.6412568306010931</v>
      </c>
      <c r="D29" s="48">
        <f>POD!B118</f>
        <v>12.566481952156542</v>
      </c>
      <c r="E29" s="48">
        <f>IF(D29="-","-",POD!C118)</f>
        <v>3.0885608856088558</v>
      </c>
      <c r="F29" s="48">
        <f>POD!D118</f>
        <v>62.433853980469912</v>
      </c>
      <c r="G29" s="48">
        <f>IF(D29="-","-",POD!E118)</f>
        <v>4.4502317971093532</v>
      </c>
      <c r="H29" s="48">
        <f>POD!F118</f>
        <v>24.99966406737353</v>
      </c>
      <c r="I29" s="48">
        <f>POD!G118</f>
        <v>3.3727636558433081</v>
      </c>
      <c r="M29" s="68"/>
      <c r="N29" s="68"/>
    </row>
    <row r="30" spans="1:14" x14ac:dyDescent="0.3">
      <c r="B30" s="47" t="str">
        <f>'s2'!C16</f>
        <v>PO7</v>
      </c>
      <c r="C30" s="48" t="str">
        <f>IF(D30="-","-",POD!A119)</f>
        <v>-</v>
      </c>
      <c r="D30" s="48" t="str">
        <f>POD!B119</f>
        <v>-</v>
      </c>
      <c r="E30" s="48" t="str">
        <f>IF(D30="-","-",POD!C119)</f>
        <v>-</v>
      </c>
      <c r="F30" s="48" t="str">
        <f>POD!D119</f>
        <v>-</v>
      </c>
      <c r="G30" s="48" t="str">
        <f>IF(D30="-","-",POD!E119)</f>
        <v>-</v>
      </c>
      <c r="H30" s="48" t="str">
        <f>POD!F119</f>
        <v>-</v>
      </c>
      <c r="I30" s="48" t="str">
        <f>POD!G119</f>
        <v>-</v>
      </c>
      <c r="M30" s="60"/>
      <c r="N30" s="60"/>
    </row>
    <row r="31" spans="1:14" x14ac:dyDescent="0.3">
      <c r="B31" s="47" t="str">
        <f>'s2'!C17</f>
        <v>PO8</v>
      </c>
      <c r="C31" s="48">
        <f>IF(D31="-","-",POD!A120)</f>
        <v>2.6412568306010931</v>
      </c>
      <c r="D31" s="48">
        <f>POD!B120</f>
        <v>35.199349444750965</v>
      </c>
      <c r="E31" s="48">
        <f>IF(D31="-","-",POD!C120)</f>
        <v>3.0885608856088558</v>
      </c>
      <c r="F31" s="48">
        <f>POD!D120</f>
        <v>0</v>
      </c>
      <c r="G31" s="48">
        <f>IF(D31="-","-",POD!E120)</f>
        <v>4.4502317971093532</v>
      </c>
      <c r="H31" s="48">
        <f>POD!F120</f>
        <v>64.800650555249035</v>
      </c>
      <c r="I31" s="48">
        <f>POD!G120</f>
        <v>3.813484377280044</v>
      </c>
      <c r="M31" s="60"/>
      <c r="N31" s="60"/>
    </row>
    <row r="32" spans="1:14" x14ac:dyDescent="0.3">
      <c r="B32" s="47" t="str">
        <f>'s2'!C18</f>
        <v>PO9</v>
      </c>
      <c r="C32" s="48">
        <f>IF(D32="-","-",POD!A121)</f>
        <v>2.6412568306010931</v>
      </c>
      <c r="D32" s="48">
        <f>POD!B121</f>
        <v>0</v>
      </c>
      <c r="E32" s="48">
        <f>IF(D32="-","-",POD!C121)</f>
        <v>3.0885608856088558</v>
      </c>
      <c r="F32" s="48">
        <f>POD!D121</f>
        <v>0</v>
      </c>
      <c r="G32" s="48">
        <f>IF(D32="-","-",POD!E121)</f>
        <v>4.4502317971093532</v>
      </c>
      <c r="H32" s="48">
        <f>POD!F121</f>
        <v>100</v>
      </c>
      <c r="I32" s="48">
        <f>POD!G121</f>
        <v>4.4502317971093532</v>
      </c>
      <c r="M32" s="60"/>
      <c r="N32" s="60"/>
    </row>
    <row r="33" spans="1:14" x14ac:dyDescent="0.3">
      <c r="B33" s="47" t="str">
        <f>'s2'!C19</f>
        <v>PO10</v>
      </c>
      <c r="C33" s="48">
        <f>IF(D33="-","-",POD!A122)</f>
        <v>2.6412568306010931</v>
      </c>
      <c r="D33" s="48">
        <f>POD!B122</f>
        <v>72.943104432451761</v>
      </c>
      <c r="E33" s="48">
        <f>IF(D33="-","-",POD!C122)</f>
        <v>3.0885608856088558</v>
      </c>
      <c r="F33" s="48">
        <f>POD!D122</f>
        <v>0</v>
      </c>
      <c r="G33" s="48">
        <f>IF(D33="-","-",POD!E122)</f>
        <v>4.4502317971093532</v>
      </c>
      <c r="H33" s="48">
        <f>POD!F122</f>
        <v>27.056895567548239</v>
      </c>
      <c r="I33" s="48">
        <f>POD!G122</f>
        <v>3.1307092981323241</v>
      </c>
      <c r="M33" s="60"/>
      <c r="N33" s="60"/>
    </row>
    <row r="34" spans="1:14" x14ac:dyDescent="0.3">
      <c r="B34" s="47" t="str">
        <f>'s2'!C20</f>
        <v>PO11</v>
      </c>
      <c r="C34" s="48" t="str">
        <f>IF(D34="-","-",POD!A123)</f>
        <v>-</v>
      </c>
      <c r="D34" s="48" t="str">
        <f>POD!B123</f>
        <v>-</v>
      </c>
      <c r="E34" s="48" t="str">
        <f>IF(D34="-","-",POD!C123)</f>
        <v>-</v>
      </c>
      <c r="F34" s="48" t="str">
        <f>POD!D123</f>
        <v>-</v>
      </c>
      <c r="G34" s="48" t="str">
        <f>IF(D34="-","-",POD!E123)</f>
        <v>-</v>
      </c>
      <c r="H34" s="48" t="str">
        <f>POD!F123</f>
        <v>-</v>
      </c>
      <c r="I34" s="48" t="str">
        <f>POD!G123</f>
        <v>-</v>
      </c>
      <c r="M34" s="60"/>
      <c r="N34" s="60"/>
    </row>
    <row r="35" spans="1:14" x14ac:dyDescent="0.3">
      <c r="B35" s="47" t="str">
        <f>'s2'!C21</f>
        <v>PO12</v>
      </c>
      <c r="C35" s="48">
        <f>IF(D35="-","-",POD!A124)</f>
        <v>2.6412568306010931</v>
      </c>
      <c r="D35" s="48">
        <f>POD!B124</f>
        <v>0</v>
      </c>
      <c r="E35" s="48">
        <f>IF(D35="-","-",POD!C124)</f>
        <v>3.0885608856088558</v>
      </c>
      <c r="F35" s="48">
        <f>POD!D124</f>
        <v>75.289867270631206</v>
      </c>
      <c r="G35" s="48">
        <f>IF(D35="-","-",POD!E124)</f>
        <v>4.4502317971093532</v>
      </c>
      <c r="H35" s="48">
        <f>POD!F124</f>
        <v>24.710132729368798</v>
      </c>
      <c r="I35" s="48">
        <f>POD!G124</f>
        <v>3.4250315751778349</v>
      </c>
      <c r="K35" s="80"/>
    </row>
    <row r="36" spans="1:14" x14ac:dyDescent="0.3">
      <c r="B36" s="66" t="s">
        <v>103</v>
      </c>
      <c r="J36" s="80"/>
    </row>
    <row r="37" spans="1:14" ht="27" x14ac:dyDescent="0.3">
      <c r="B37" s="63" t="s">
        <v>102</v>
      </c>
      <c r="C37" s="63" t="s">
        <v>101</v>
      </c>
      <c r="D37" s="63" t="s">
        <v>100</v>
      </c>
      <c r="E37" s="63" t="s">
        <v>99</v>
      </c>
      <c r="F37" s="90" t="s">
        <v>87</v>
      </c>
      <c r="H37" s="70"/>
      <c r="I37" s="70"/>
    </row>
    <row r="38" spans="1:14" x14ac:dyDescent="0.3">
      <c r="B38" s="47">
        <f>'s3'!B22</f>
        <v>10</v>
      </c>
      <c r="C38" s="47">
        <f>'s3'!C22</f>
        <v>13</v>
      </c>
      <c r="D38" s="47">
        <f>'s3'!D22</f>
        <v>15</v>
      </c>
      <c r="E38" s="47">
        <f>'s3'!E22</f>
        <v>12</v>
      </c>
      <c r="F38" s="69">
        <f>(B38*5+C38*4+D38*3+E38*2)/G7</f>
        <v>2.1375000000000002</v>
      </c>
    </row>
    <row r="39" spans="1:14" x14ac:dyDescent="0.3">
      <c r="B39" s="66" t="s">
        <v>98</v>
      </c>
    </row>
    <row r="40" spans="1:14" ht="31.2" x14ac:dyDescent="0.3">
      <c r="B40" s="198" t="s">
        <v>25</v>
      </c>
      <c r="C40" s="190" t="s">
        <v>92</v>
      </c>
      <c r="D40" s="190" t="s">
        <v>91</v>
      </c>
      <c r="E40" s="190" t="s">
        <v>90</v>
      </c>
      <c r="F40" s="190" t="s">
        <v>89</v>
      </c>
      <c r="G40" s="190" t="s">
        <v>88</v>
      </c>
      <c r="H40" s="198" t="s">
        <v>87</v>
      </c>
    </row>
    <row r="41" spans="1:14" x14ac:dyDescent="0.3">
      <c r="B41" s="47">
        <v>1</v>
      </c>
      <c r="C41" s="47">
        <f>IF('s3'!$C$26=1,'s3'!C33,IF('s3'!$C$27=1,'s3'!C34,IF('s3'!$C$28=1,'s3'!C35,IF('s3'!$C$29=1,'s3'!C36,IF('s3'!$C$30=1,'s3'!C37,0)))))</f>
        <v>25</v>
      </c>
      <c r="D41" s="189">
        <f>IF('s3'!$C$26=1,'s3'!D33,IF('s3'!$C$27=1,'s3'!D34,IF('s3'!$C$28=1,'s3'!D35,IF('s3'!$C$29=1,'s3'!D36,IF('s3'!$C$30=1,'s3'!D37,0)))))</f>
        <v>20</v>
      </c>
      <c r="E41" s="189">
        <f>IF('s3'!$C$26=1,'s3'!E33,IF('s3'!$C$27=1,'s3'!E34,IF('s3'!$C$28=1,'s3'!E35,IF('s3'!$C$29=1,'s3'!E36,IF('s3'!$C$30=1,'s3'!E37,0)))))</f>
        <v>0</v>
      </c>
      <c r="F41" s="189">
        <f>IF('s3'!$C$26=1,'s3'!F33,IF('s3'!$C$27=1,'s3'!F34,IF('s3'!$C$28=1,'s3'!F35,IF('s3'!$C$29=1,'s3'!F36,IF('s3'!$C$30=1,'s3'!F37,0)))))</f>
        <v>0</v>
      </c>
      <c r="G41" s="189">
        <f>IF('s3'!$C$26=1,'s3'!G33,IF('s3'!$C$27=1,'s3'!G34,IF('s3'!$C$28=1,'s3'!G35,IF('s3'!$C$29=1,'s3'!G36,IF('s3'!$C$30=1,'s3'!G37,0)))))</f>
        <v>0</v>
      </c>
      <c r="H41" s="67">
        <f>IFERROR((C41*5+D41*4+E41*3+F41*2+G41*1)/SUM(C41:G41),"-")</f>
        <v>4.5555555555555554</v>
      </c>
    </row>
    <row r="42" spans="1:14" x14ac:dyDescent="0.3">
      <c r="B42" s="47">
        <v>2</v>
      </c>
      <c r="C42" s="47">
        <f>IF('s3'!$D$26=1,'s3'!C33,IF('s3'!$D$27=1,'s3'!C34,IF('s3'!$D$28=1,'s3'!C35,IF('s3'!$D$29=1,'s3'!C36,IF('s3'!$D$30=1,'s3'!C37,0)))))</f>
        <v>25</v>
      </c>
      <c r="D42" s="189">
        <f>IF('s3'!$D$26=1,'s3'!D33,IF('s3'!$D$27=1,'s3'!D34,IF('s3'!$D$28=1,'s3'!D35,IF('s3'!$D$29=1,'s3'!D36,IF('s3'!$D$30=1,'s3'!D37,0)))))</f>
        <v>20</v>
      </c>
      <c r="E42" s="189">
        <f>IF('s3'!$D$26=1,'s3'!E33,IF('s3'!$D$27=1,'s3'!E34,IF('s3'!$D$28=1,'s3'!E35,IF('s3'!$D$29=1,'s3'!E36,IF('s3'!$D$30=1,'s3'!E37,0)))))</f>
        <v>0</v>
      </c>
      <c r="F42" s="189">
        <f>IF('s3'!$D$26=1,'s3'!F33,IF('s3'!$D$27=1,'s3'!F34,IF('s3'!$D$28=1,'s3'!F35,IF('s3'!$D$29=1,'s3'!F36,IF('s3'!$D$30=1,'s3'!F37,0)))))</f>
        <v>0</v>
      </c>
      <c r="G42" s="189">
        <f>IF('s3'!$D$26=1,'s3'!G33,IF('s3'!$D$27=1,'s3'!G34,IF('s3'!$D$28=1,'s3'!G35,IF('s3'!$D$29=1,'s3'!G36,IF('s3'!$D$30=1,'s3'!G37,0)))))</f>
        <v>0</v>
      </c>
      <c r="H42" s="67">
        <f t="shared" ref="H42:H47" si="1">IFERROR((C42*5+D42*4+E42*3+F42*2+G42*1)/SUM(C42:G42),"-")</f>
        <v>4.5555555555555554</v>
      </c>
    </row>
    <row r="43" spans="1:14" x14ac:dyDescent="0.3">
      <c r="B43" s="47">
        <v>3</v>
      </c>
      <c r="C43" s="189">
        <f>IF('s3'!$E$26=1,'s3'!C33,IF('s3'!$E$27=1,'s3'!C34,IF('s3'!$E$28=1,'s3'!C35,IF('s3'!$E$29=1,'s3'!C36,IF('s3'!$E$30=1,'s3'!C37,0)))))</f>
        <v>25</v>
      </c>
      <c r="D43" s="189">
        <f>IF('s3'!$E$26=1,'s3'!D33,IF('s3'!$E$27=1,'s3'!D34,IF('s3'!$E$28=1,'s3'!D35,IF('s3'!$E$29=1,'s3'!D36,IF('s3'!$E$30=1,'s3'!D37,0)))))</f>
        <v>20</v>
      </c>
      <c r="E43" s="189">
        <f>IF('s3'!$E$26=1,'s3'!E33,IF('s3'!$E$27=1,'s3'!E34,IF('s3'!$E$28=1,'s3'!E35,IF('s3'!$E$29=1,'s3'!E36,IF('s3'!$E$30=1,'s3'!E37,0)))))</f>
        <v>0</v>
      </c>
      <c r="F43" s="189">
        <f>IF('s3'!$E$26=1,'s3'!F33,IF('s3'!$E$27=1,'s3'!F34,IF('s3'!$E$28=1,'s3'!F35,IF('s3'!$E$29=1,'s3'!F36,IF('s3'!$E$30=1,'s3'!F37,0)))))</f>
        <v>0</v>
      </c>
      <c r="G43" s="189">
        <f>IF('s3'!$E$26=1,'s3'!G33,IF('s3'!$E$27=1,'s3'!G34,IF('s3'!$E$28=1,'s3'!G35,IF('s3'!$E$29=1,'s3'!G36,IF('s3'!$E$30=1,'s3'!G37,0)))))</f>
        <v>0</v>
      </c>
      <c r="H43" s="67">
        <f t="shared" si="1"/>
        <v>4.5555555555555554</v>
      </c>
    </row>
    <row r="44" spans="1:14" x14ac:dyDescent="0.3">
      <c r="B44" s="47">
        <v>4</v>
      </c>
      <c r="C44" s="189">
        <f>IF('s3'!$F$26=1,'s3'!C33,IF('s3'!$F$27=1,'s3'!C34,IF('s3'!$F$28=1,'s3'!C35,IF('s3'!$F$29=1,'s3'!C36,IF('s3'!$F$30=1,'s3'!C37,0)))))</f>
        <v>6</v>
      </c>
      <c r="D44" s="189">
        <f>IF('s3'!$F$26=1,'s3'!D33,IF('s3'!$F$27=1,'s3'!D34,IF('s3'!$F$28=1,'s3'!D35,IF('s3'!$F$29=1,'s3'!D36,IF('s3'!$F$30=1,'s3'!D37,0)))))</f>
        <v>10</v>
      </c>
      <c r="E44" s="189">
        <f>IF('s3'!$F$26=1,'s3'!E33,IF('s3'!$F$27=1,'s3'!E34,IF('s3'!$F$28=1,'s3'!E35,IF('s3'!$F$29=1,'s3'!E36,IF('s3'!$F$30=1,'s3'!E37,0)))))</f>
        <v>20</v>
      </c>
      <c r="F44" s="189">
        <f>IF('s3'!$F$26=1,'s3'!F33,IF('s3'!$F$27=1,'s3'!F34,IF('s3'!$F$28=1,'s3'!F35,IF('s3'!$F$29=1,'s3'!F36,IF('s3'!$F$30=1,'s3'!F37,0)))))</f>
        <v>15</v>
      </c>
      <c r="G44" s="189">
        <f>IF('s3'!$F$26=1,'s3'!G33,IF('s3'!$F$27=1,'s3'!G34,IF('s3'!$F$28=1,'s3'!G35,IF('s3'!$F$29=1,'s3'!G36,IF('s3'!$F$30=1,'s3'!G37,0)))))</f>
        <v>9</v>
      </c>
      <c r="H44" s="67">
        <f t="shared" si="1"/>
        <v>2.8166666666666669</v>
      </c>
    </row>
    <row r="45" spans="1:14" ht="18.75" customHeight="1" x14ac:dyDescent="0.3">
      <c r="B45" s="47">
        <v>5</v>
      </c>
      <c r="C45" s="189">
        <f>IF('s3'!$G$26=1,'s3'!C33,IF('s3'!$G$27=1,'s3'!C34,IF('s3'!$G$28=1,'s3'!C35,IF('s3'!$G$29=1,'s3'!C36,IF('s3'!$G$30=1,'s3'!C37,0)))))</f>
        <v>6</v>
      </c>
      <c r="D45" s="189">
        <f>IF('s3'!$G$26=1,'s3'!D33,IF('s3'!$G$27=1,'s3'!D34,IF('s3'!$G$28=1,'s3'!D35,IF('s3'!$G$29=1,'s3'!D36,IF('s3'!$G$30=1,'s3'!D37,0)))))</f>
        <v>10</v>
      </c>
      <c r="E45" s="189">
        <f>IF('s3'!$G$26=1,'s3'!E33,IF('s3'!$G$27=1,'s3'!E34,IF('s3'!$G$28=1,'s3'!E35,IF('s3'!$G$29=1,'s3'!E36,IF('s3'!$G$30=1,'s3'!E37,0)))))</f>
        <v>20</v>
      </c>
      <c r="F45" s="189">
        <f>IF('s3'!$G$26=1,'s3'!F33,IF('s3'!$G$27=1,'s3'!F34,IF('s3'!$G$28=1,'s3'!F35,IF('s3'!$G$29=1,'s3'!F36,IF('s3'!$G$30=1,'s3'!F37,0)))))</f>
        <v>15</v>
      </c>
      <c r="G45" s="189">
        <f>IF('s3'!$G$26=1,'s3'!G33,IF('s3'!$G$27=1,'s3'!G34,IF('s3'!$G$28=1,'s3'!G35,IF('s3'!$G$29=1,'s3'!G36,IF('s3'!$G$30=1,'s3'!G37,0)))))</f>
        <v>9</v>
      </c>
      <c r="H45" s="67">
        <f t="shared" si="1"/>
        <v>2.8166666666666669</v>
      </c>
    </row>
    <row r="46" spans="1:14" hidden="1" x14ac:dyDescent="0.3">
      <c r="B46" s="47">
        <v>6</v>
      </c>
      <c r="C46" s="189">
        <f>IF('s3'!$H$26=1,'s3'!C33,IF('s3'!$H$27=1,'s3'!C34,IF('s3'!$H$28=1,'s3'!C35,IF('s3'!$H$29=1,'s3'!C36,IF('s3'!$H$30=1,'s3'!C37,0)))))</f>
        <v>0</v>
      </c>
      <c r="D46" s="189">
        <f>IF('s3'!$H$26=1,'s3'!D33,IF('s3'!$H$27=1,'s3'!D34,IF('s3'!$H$28=1,'s3'!D35,IF('s3'!$H$29=1,'s3'!D36,IF('s3'!$H$30=1,'s3'!D37,0)))))</f>
        <v>0</v>
      </c>
      <c r="E46" s="189">
        <f>IF('s3'!$H$26=1,'s3'!E33,IF('s3'!$H$27=1,'s3'!E34,IF('s3'!$H$28=1,'s3'!E35,IF('s3'!$H$29=1,'s3'!E36,IF('s3'!$H$30=1,'s3'!E37,0)))))</f>
        <v>0</v>
      </c>
      <c r="F46" s="189">
        <f>IF('s3'!$H$26=1,'s3'!F33,IF('s3'!$H$27=1,'s3'!F34,IF('s3'!$H$28=1,'s3'!F35,IF('s3'!$H$29=1,'s3'!F36,IF('s3'!$H$30=1,'s3'!F37,0)))))</f>
        <v>0</v>
      </c>
      <c r="G46" s="189">
        <f>IF('s3'!$H$26=1,'s3'!G33,IF('s3'!$H$27=1,'s3'!G34,IF('s3'!$H$28=1,'s3'!G35,IF('s3'!$H$29=1,'s3'!G36,IF('s3'!$H$30=1,'s3'!G37,0)))))</f>
        <v>0</v>
      </c>
      <c r="H46" s="67" t="str">
        <f t="shared" si="1"/>
        <v>-</v>
      </c>
      <c r="I46" s="62"/>
      <c r="J46" s="62"/>
    </row>
    <row r="47" spans="1:14" hidden="1" x14ac:dyDescent="0.3">
      <c r="A47" s="39"/>
      <c r="B47" s="47">
        <v>7</v>
      </c>
      <c r="C47" s="189">
        <f>IF('s3'!$I$26=1,'s3'!C33,IF('s3'!$I$27=1,'s3'!C34,IF('s3'!$I$28=1,'s3'!C35,IF('s3'!$I$29=1,'s3'!C36,IF('s3'!$I$30=1,'s3'!C37,0)))))</f>
        <v>0</v>
      </c>
      <c r="D47" s="189">
        <f>IF('s3'!$I$26=1,'s3'!D33,IF('s3'!$I$27=1,'s3'!D34,IF('s3'!$I$28=1,'s3'!D35,IF('s3'!$I$29=1,'s3'!D36,IF('s3'!$I$30=1,'s3'!D37,0)))))</f>
        <v>0</v>
      </c>
      <c r="E47" s="189">
        <f>IF('s3'!$I$26=1,'s3'!E33,IF('s3'!$I$27=1,'s3'!E34,IF('s3'!$I$28=1,'s3'!E35,IF('s3'!$I$29=1,'s3'!E36,IF('s3'!$I$30=1,'s3'!E37,0)))))</f>
        <v>0</v>
      </c>
      <c r="F47" s="189">
        <f>IF('s3'!$I$26=1,'s3'!F33,IF('s3'!$I$27=1,'s3'!F34,IF('s3'!$I$28=1,'s3'!F35,IF('s3'!$I$29=1,'s3'!F36,IF('s3'!$I$30=1,'s3'!F37,0)))))</f>
        <v>0</v>
      </c>
      <c r="G47" s="189">
        <f>IF('s3'!$I$26=1,'s3'!G33,IF('s3'!$I$27=1,'s3'!G34,IF('s3'!$I$28=1,'s3'!G35,IF('s3'!$I$29=1,'s3'!G36,IF('s3'!$I$30=1,'s3'!G37,0)))))</f>
        <v>0</v>
      </c>
      <c r="H47" s="67" t="str">
        <f t="shared" si="1"/>
        <v>-</v>
      </c>
      <c r="I47" s="60"/>
      <c r="J47" s="60"/>
    </row>
    <row r="48" spans="1:14" x14ac:dyDescent="0.3">
      <c r="A48" s="38"/>
      <c r="B48" s="58"/>
      <c r="C48" s="58"/>
      <c r="D48" s="58"/>
      <c r="E48" s="58"/>
      <c r="F48" s="39"/>
      <c r="G48" s="39"/>
      <c r="H48" s="80"/>
      <c r="I48" s="80"/>
      <c r="K48" s="41"/>
    </row>
    <row r="49" spans="1:11" x14ac:dyDescent="0.3">
      <c r="B49" s="63" t="s">
        <v>83</v>
      </c>
      <c r="C49" s="63" t="s">
        <v>153</v>
      </c>
      <c r="D49" s="63" t="s">
        <v>154</v>
      </c>
      <c r="E49" s="63" t="s">
        <v>155</v>
      </c>
      <c r="F49" s="63" t="s">
        <v>156</v>
      </c>
      <c r="G49" s="63" t="s">
        <v>157</v>
      </c>
      <c r="H49" s="63"/>
      <c r="I49" s="63"/>
      <c r="J49" s="81" t="s">
        <v>95</v>
      </c>
      <c r="K49" s="44"/>
    </row>
    <row r="50" spans="1:11" x14ac:dyDescent="0.3">
      <c r="B50" s="47" t="str">
        <f>C10</f>
        <v>PO1</v>
      </c>
      <c r="C50" s="47" t="str">
        <f>IF('PO MAPPING'!C5=1,"1",IF('PO MAPPING'!C5=2,"2",IF('PO MAPPING'!C5=3,"3","-")))</f>
        <v>3</v>
      </c>
      <c r="D50" s="47" t="str">
        <f>IF('PO MAPPING'!D5=1,"1",IF('PO MAPPING'!D5=2,"2",IF('PO MAPPING'!D5=3,"3","-")))</f>
        <v>2</v>
      </c>
      <c r="E50" s="47" t="str">
        <f>IF('PO MAPPING'!E5=1,"1",IF('PO MAPPING'!E5=2,"2",IF('PO MAPPING'!E5=3,"3","-")))</f>
        <v>-</v>
      </c>
      <c r="F50" s="47" t="str">
        <f>IF('PO MAPPING'!F5=1,"1",IF('PO MAPPING'!F5=2,"2",IF('PO MAPPING'!F5=3,"3","-")))</f>
        <v>1</v>
      </c>
      <c r="G50" s="47" t="str">
        <f>IF('PO MAPPING'!G5=1,"1",IF('PO MAPPING'!G5=2,"2",IF('PO MAPPING'!G5=3,"3","-")))</f>
        <v>-</v>
      </c>
      <c r="H50" s="47"/>
      <c r="I50" s="47"/>
      <c r="J50" s="61">
        <f>IFERROR(POD!Z126,"-")</f>
        <v>4.2657407407407408</v>
      </c>
      <c r="K50" s="44"/>
    </row>
    <row r="51" spans="1:11" x14ac:dyDescent="0.3">
      <c r="B51" s="47" t="str">
        <f t="shared" ref="B51:B61" si="2">C11</f>
        <v>PO2</v>
      </c>
      <c r="C51" s="47" t="str">
        <f>IF('PO MAPPING'!C6=1,"1",IF('PO MAPPING'!C6=2,"2",IF('PO MAPPING'!C6=3,"3","-")))</f>
        <v>-</v>
      </c>
      <c r="D51" s="47" t="str">
        <f>IF('PO MAPPING'!D6=1,"1",IF('PO MAPPING'!D6=2,"2",IF('PO MAPPING'!D6=3,"3","-")))</f>
        <v>-</v>
      </c>
      <c r="E51" s="47" t="str">
        <f>IF('PO MAPPING'!E6=1,"1",IF('PO MAPPING'!E6=2,"2",IF('PO MAPPING'!E6=3,"3","-")))</f>
        <v>3</v>
      </c>
      <c r="F51" s="47" t="str">
        <f>IF('PO MAPPING'!F6=1,"1",IF('PO MAPPING'!F6=2,"2",IF('PO MAPPING'!F6=3,"3","-")))</f>
        <v>2</v>
      </c>
      <c r="G51" s="47" t="str">
        <f>IF('PO MAPPING'!G6=1,"1",IF('PO MAPPING'!G6=2,"2",IF('PO MAPPING'!G6=3,"3","-")))</f>
        <v>-</v>
      </c>
      <c r="H51" s="47"/>
      <c r="I51" s="47"/>
      <c r="J51" s="61">
        <f>IFERROR(POD!Z127,"-")</f>
        <v>3.8600000000000003</v>
      </c>
      <c r="K51" s="44"/>
    </row>
    <row r="52" spans="1:11" x14ac:dyDescent="0.3">
      <c r="B52" s="47" t="str">
        <f t="shared" si="2"/>
        <v>PO3</v>
      </c>
      <c r="C52" s="47" t="str">
        <f>IF('PO MAPPING'!C7=1,"1",IF('PO MAPPING'!C7=2,"2",IF('PO MAPPING'!C7=3,"3","-")))</f>
        <v>2</v>
      </c>
      <c r="D52" s="47" t="str">
        <f>IF('PO MAPPING'!D7=1,"1",IF('PO MAPPING'!D7=2,"2",IF('PO MAPPING'!D7=3,"3","-")))</f>
        <v>-</v>
      </c>
      <c r="E52" s="47" t="str">
        <f>IF('PO MAPPING'!E7=1,"1",IF('PO MAPPING'!E7=2,"2",IF('PO MAPPING'!E7=3,"3","-")))</f>
        <v>2</v>
      </c>
      <c r="F52" s="47" t="str">
        <f>IF('PO MAPPING'!F7=1,"1",IF('PO MAPPING'!F7=2,"2",IF('PO MAPPING'!F7=3,"3","-")))</f>
        <v>-</v>
      </c>
      <c r="G52" s="47" t="str">
        <f>IF('PO MAPPING'!G7=1,"1",IF('PO MAPPING'!G7=2,"2",IF('PO MAPPING'!G7=3,"3","-")))</f>
        <v>3</v>
      </c>
      <c r="H52" s="47"/>
      <c r="I52" s="47"/>
      <c r="J52" s="61">
        <f>IFERROR(POD!Z128,"-")</f>
        <v>3.8103174603174605</v>
      </c>
      <c r="K52" s="44"/>
    </row>
    <row r="53" spans="1:11" x14ac:dyDescent="0.3">
      <c r="B53" s="47" t="str">
        <f t="shared" si="2"/>
        <v>PO4</v>
      </c>
      <c r="C53" s="47" t="str">
        <f>IF('PO MAPPING'!C8=1,"1",IF('PO MAPPING'!C8=2,"2",IF('PO MAPPING'!C8=3,"3","-")))</f>
        <v>2</v>
      </c>
      <c r="D53" s="47" t="str">
        <f>IF('PO MAPPING'!D8=1,"1",IF('PO MAPPING'!D8=2,"2",IF('PO MAPPING'!D8=3,"3","-")))</f>
        <v>3</v>
      </c>
      <c r="E53" s="47" t="str">
        <f>IF('PO MAPPING'!E8=1,"1",IF('PO MAPPING'!E8=2,"2",IF('PO MAPPING'!E8=3,"3","-")))</f>
        <v>-</v>
      </c>
      <c r="F53" s="47" t="str">
        <f>IF('PO MAPPING'!F8=1,"1",IF('PO MAPPING'!F8=2,"2",IF('PO MAPPING'!F8=3,"3","-")))</f>
        <v>-</v>
      </c>
      <c r="G53" s="47" t="str">
        <f>IF('PO MAPPING'!G8=1,"1",IF('PO MAPPING'!G8=2,"2",IF('PO MAPPING'!G8=3,"3","-")))</f>
        <v>2</v>
      </c>
      <c r="H53" s="47"/>
      <c r="I53" s="47"/>
      <c r="J53" s="61">
        <f>IFERROR(POD!Z129,"-")</f>
        <v>4.0587301587301585</v>
      </c>
      <c r="K53" s="44"/>
    </row>
    <row r="54" spans="1:11" x14ac:dyDescent="0.3">
      <c r="B54" s="47" t="str">
        <f t="shared" si="2"/>
        <v>PO5</v>
      </c>
      <c r="C54" s="47" t="str">
        <f>IF('PO MAPPING'!C9=1,"1",IF('PO MAPPING'!C9=2,"2",IF('PO MAPPING'!C9=3,"3","-")))</f>
        <v>-</v>
      </c>
      <c r="D54" s="47" t="str">
        <f>IF('PO MAPPING'!D9=1,"1",IF('PO MAPPING'!D9=2,"2",IF('PO MAPPING'!D9=3,"3","-")))</f>
        <v>-</v>
      </c>
      <c r="E54" s="47" t="str">
        <f>IF('PO MAPPING'!E9=1,"1",IF('PO MAPPING'!E9=2,"2",IF('PO MAPPING'!E9=3,"3","-")))</f>
        <v>-</v>
      </c>
      <c r="F54" s="47" t="str">
        <f>IF('PO MAPPING'!F9=1,"1",IF('PO MAPPING'!F9=2,"2",IF('PO MAPPING'!F9=3,"3","-")))</f>
        <v>-</v>
      </c>
      <c r="G54" s="47" t="str">
        <f>IF('PO MAPPING'!G9=1,"1",IF('PO MAPPING'!G9=2,"2",IF('PO MAPPING'!G9=3,"3","-")))</f>
        <v>-</v>
      </c>
      <c r="H54" s="47"/>
      <c r="I54" s="47"/>
      <c r="J54" s="61" t="str">
        <f>IFERROR(POD!Z130,"-")</f>
        <v>-</v>
      </c>
      <c r="K54" s="44"/>
    </row>
    <row r="55" spans="1:11" x14ac:dyDescent="0.3">
      <c r="B55" s="47" t="str">
        <f t="shared" si="2"/>
        <v>PO6</v>
      </c>
      <c r="C55" s="47" t="str">
        <f>IF('PO MAPPING'!C10=1,"1",IF('PO MAPPING'!C10=2,"2",IF('PO MAPPING'!C10=3,"3","-")))</f>
        <v>1</v>
      </c>
      <c r="D55" s="47" t="str">
        <f>IF('PO MAPPING'!D10=1,"1",IF('PO MAPPING'!D10=2,"2",IF('PO MAPPING'!D10=3,"3","-")))</f>
        <v>-</v>
      </c>
      <c r="E55" s="47" t="str">
        <f>IF('PO MAPPING'!E10=1,"1",IF('PO MAPPING'!E10=2,"2",IF('PO MAPPING'!E10=3,"3","-")))</f>
        <v>2</v>
      </c>
      <c r="F55" s="47" t="str">
        <f>IF('PO MAPPING'!F10=1,"1",IF('PO MAPPING'!F10=2,"2",IF('PO MAPPING'!F10=3,"3","-")))</f>
        <v>3</v>
      </c>
      <c r="G55" s="47" t="str">
        <f>IF('PO MAPPING'!G10=1,"1",IF('PO MAPPING'!G10=2,"2",IF('PO MAPPING'!G10=3,"3","-")))</f>
        <v>-</v>
      </c>
      <c r="H55" s="47"/>
      <c r="I55" s="47"/>
      <c r="J55" s="61">
        <f>IFERROR(POD!Z131,"-")</f>
        <v>3.6861111111111113</v>
      </c>
      <c r="K55" s="44"/>
    </row>
    <row r="56" spans="1:11" x14ac:dyDescent="0.3">
      <c r="B56" s="47" t="str">
        <f t="shared" si="2"/>
        <v>PO7</v>
      </c>
      <c r="C56" s="47" t="str">
        <f>IF('PO MAPPING'!C11=1,"1",IF('PO MAPPING'!C11=2,"2",IF('PO MAPPING'!C11=3,"3","-")))</f>
        <v>-</v>
      </c>
      <c r="D56" s="47" t="str">
        <f>IF('PO MAPPING'!D11=1,"1",IF('PO MAPPING'!D11=2,"2",IF('PO MAPPING'!D11=3,"3","-")))</f>
        <v>-</v>
      </c>
      <c r="E56" s="47" t="str">
        <f>IF('PO MAPPING'!E11=1,"1",IF('PO MAPPING'!E11=2,"2",IF('PO MAPPING'!E11=3,"3","-")))</f>
        <v>-</v>
      </c>
      <c r="F56" s="47" t="str">
        <f>IF('PO MAPPING'!F11=1,"1",IF('PO MAPPING'!F11=2,"2",IF('PO MAPPING'!F11=3,"3","-")))</f>
        <v>-</v>
      </c>
      <c r="G56" s="47" t="str">
        <f>IF('PO MAPPING'!G11=1,"1",IF('PO MAPPING'!G11=2,"2",IF('PO MAPPING'!G11=3,"3","-")))</f>
        <v>-</v>
      </c>
      <c r="H56" s="47"/>
      <c r="I56" s="47"/>
      <c r="J56" s="61" t="str">
        <f>IFERROR(POD!Z132,"-")</f>
        <v>-</v>
      </c>
    </row>
    <row r="57" spans="1:11" x14ac:dyDescent="0.3">
      <c r="B57" s="47" t="str">
        <f t="shared" si="2"/>
        <v>PO8</v>
      </c>
      <c r="C57" s="47" t="str">
        <f>IF('PO MAPPING'!C12=1,"1",IF('PO MAPPING'!C12=2,"2",IF('PO MAPPING'!C12=3,"3","-")))</f>
        <v>-</v>
      </c>
      <c r="D57" s="47" t="str">
        <f>IF('PO MAPPING'!D12=1,"1",IF('PO MAPPING'!D12=2,"2",IF('PO MAPPING'!D12=3,"3","-")))</f>
        <v>1</v>
      </c>
      <c r="E57" s="47" t="str">
        <f>IF('PO MAPPING'!E12=1,"1",IF('PO MAPPING'!E12=2,"2",IF('PO MAPPING'!E12=3,"3","-")))</f>
        <v>-</v>
      </c>
      <c r="F57" s="47" t="str">
        <f>IF('PO MAPPING'!F12=1,"1",IF('PO MAPPING'!F12=2,"2",IF('PO MAPPING'!F12=3,"3","-")))</f>
        <v>-</v>
      </c>
      <c r="G57" s="47" t="str">
        <f>IF('PO MAPPING'!G12=1,"1",IF('PO MAPPING'!G12=2,"2",IF('PO MAPPING'!G12=3,"3","-")))</f>
        <v>2</v>
      </c>
      <c r="H57" s="47"/>
      <c r="I57" s="47"/>
      <c r="J57" s="61">
        <f>IFERROR(POD!Z133,"-")</f>
        <v>3.3962962962962968</v>
      </c>
    </row>
    <row r="58" spans="1:11" x14ac:dyDescent="0.3">
      <c r="B58" s="47" t="str">
        <f t="shared" si="2"/>
        <v>PO9</v>
      </c>
      <c r="C58" s="47" t="str">
        <f>IF('PO MAPPING'!C13=1,"1",IF('PO MAPPING'!C13=2,"2",IF('PO MAPPING'!C13=3,"3","-")))</f>
        <v>-</v>
      </c>
      <c r="D58" s="47" t="str">
        <f>IF('PO MAPPING'!D13=1,"1",IF('PO MAPPING'!D13=2,"2",IF('PO MAPPING'!D13=3,"3","-")))</f>
        <v>-</v>
      </c>
      <c r="E58" s="47" t="str">
        <f>IF('PO MAPPING'!E13=1,"1",IF('PO MAPPING'!E13=2,"2",IF('PO MAPPING'!E13=3,"3","-")))</f>
        <v>-</v>
      </c>
      <c r="F58" s="47" t="str">
        <f>IF('PO MAPPING'!F13=1,"1",IF('PO MAPPING'!F13=2,"2",IF('PO MAPPING'!F13=3,"3","-")))</f>
        <v>-</v>
      </c>
      <c r="G58" s="47" t="str">
        <f>IF('PO MAPPING'!G13=1,"1",IF('PO MAPPING'!G13=2,"2",IF('PO MAPPING'!G13=3,"3","-")))</f>
        <v>1</v>
      </c>
      <c r="H58" s="47"/>
      <c r="I58" s="47"/>
      <c r="J58" s="61">
        <f>IFERROR(POD!Z134,"-")</f>
        <v>2.8166666666666669</v>
      </c>
    </row>
    <row r="59" spans="1:11" x14ac:dyDescent="0.3">
      <c r="A59" s="39"/>
      <c r="B59" s="47" t="str">
        <f t="shared" si="2"/>
        <v>PO10</v>
      </c>
      <c r="C59" s="47" t="str">
        <f>IF('PO MAPPING'!C14=1,"1",IF('PO MAPPING'!C14=2,"2",IF('PO MAPPING'!C14=3,"3","-")))</f>
        <v>-</v>
      </c>
      <c r="D59" s="47" t="str">
        <f>IF('PO MAPPING'!D14=1,"1",IF('PO MAPPING'!D14=2,"2",IF('PO MAPPING'!D14=3,"3","-")))</f>
        <v>1</v>
      </c>
      <c r="E59" s="47" t="str">
        <f>IF('PO MAPPING'!E14=1,"1",IF('PO MAPPING'!E14=2,"2",IF('PO MAPPING'!E14=3,"3","-")))</f>
        <v>-</v>
      </c>
      <c r="F59" s="47" t="str">
        <f>IF('PO MAPPING'!F14=1,"1",IF('PO MAPPING'!F14=2,"2",IF('PO MAPPING'!F14=3,"3","-")))</f>
        <v>-</v>
      </c>
      <c r="G59" s="47" t="str">
        <f>IF('PO MAPPING'!G14=1,"1",IF('PO MAPPING'!G14=2,"2",IF('PO MAPPING'!G14=3,"3","-")))</f>
        <v>-</v>
      </c>
      <c r="H59" s="47"/>
      <c r="I59" s="47"/>
      <c r="J59" s="61">
        <f>IFERROR(POD!Z135,"-")</f>
        <v>4.5555555555555554</v>
      </c>
    </row>
    <row r="60" spans="1:11" x14ac:dyDescent="0.3">
      <c r="A60" s="39"/>
      <c r="B60" s="47" t="str">
        <f t="shared" si="2"/>
        <v>PO11</v>
      </c>
      <c r="C60" s="47" t="str">
        <f>IF('PO MAPPING'!C15=1,"1",IF('PO MAPPING'!C15=2,"2",IF('PO MAPPING'!C15=3,"3","-")))</f>
        <v>-</v>
      </c>
      <c r="D60" s="47" t="str">
        <f>IF('PO MAPPING'!D15=1,"1",IF('PO MAPPING'!D15=2,"2",IF('PO MAPPING'!D15=3,"3","-")))</f>
        <v>-</v>
      </c>
      <c r="E60" s="47" t="str">
        <f>IF('PO MAPPING'!E15=1,"1",IF('PO MAPPING'!E15=2,"2",IF('PO MAPPING'!E15=3,"3","-")))</f>
        <v>-</v>
      </c>
      <c r="F60" s="47" t="str">
        <f>IF('PO MAPPING'!F15=1,"1",IF('PO MAPPING'!F15=2,"2",IF('PO MAPPING'!F15=3,"3","-")))</f>
        <v>-</v>
      </c>
      <c r="G60" s="47" t="str">
        <f>IF('PO MAPPING'!G15=1,"1",IF('PO MAPPING'!G15=2,"2",IF('PO MAPPING'!G15=3,"3","-")))</f>
        <v>-</v>
      </c>
      <c r="H60" s="47"/>
      <c r="I60" s="47"/>
      <c r="J60" s="61" t="str">
        <f>IFERROR(POD!Z136,"-")</f>
        <v>-</v>
      </c>
    </row>
    <row r="61" spans="1:11" x14ac:dyDescent="0.3">
      <c r="A61" s="39"/>
      <c r="B61" s="47" t="str">
        <f t="shared" si="2"/>
        <v>PO12</v>
      </c>
      <c r="C61" s="47" t="str">
        <f>IF('PO MAPPING'!C16=1,"1",IF('PO MAPPING'!C16=2,"2",IF('PO MAPPING'!C16=3,"3","-")))</f>
        <v>-</v>
      </c>
      <c r="D61" s="47" t="str">
        <f>IF('PO MAPPING'!D16=1,"1",IF('PO MAPPING'!D16=2,"2",IF('PO MAPPING'!D16=3,"3","-")))</f>
        <v>-</v>
      </c>
      <c r="E61" s="47" t="str">
        <f>IF('PO MAPPING'!E16=1,"1",IF('PO MAPPING'!E16=2,"2",IF('PO MAPPING'!E16=3,"3","-")))</f>
        <v>-</v>
      </c>
      <c r="F61" s="47" t="str">
        <f>IF('PO MAPPING'!F16=1,"1",IF('PO MAPPING'!F16=2,"2",IF('PO MAPPING'!F16=3,"3","-")))</f>
        <v>1</v>
      </c>
      <c r="G61" s="47" t="str">
        <f>IF('PO MAPPING'!G16=1,"1",IF('PO MAPPING'!G16=2,"2",IF('PO MAPPING'!G16=3,"3","-")))</f>
        <v>-</v>
      </c>
      <c r="H61" s="47"/>
      <c r="I61" s="47"/>
      <c r="J61" s="61">
        <f>IFERROR(POD!Z137,"-")</f>
        <v>2.8166666666666669</v>
      </c>
    </row>
    <row r="62" spans="1:11" x14ac:dyDescent="0.3">
      <c r="B62" s="66" t="s">
        <v>94</v>
      </c>
      <c r="D62" s="65" t="s">
        <v>93</v>
      </c>
      <c r="E62" s="65"/>
      <c r="F62" s="65">
        <f>'s3'!F38</f>
        <v>10</v>
      </c>
    </row>
    <row r="63" spans="1:11" x14ac:dyDescent="0.3">
      <c r="B63" s="64" t="s">
        <v>92</v>
      </c>
      <c r="C63" s="63" t="s">
        <v>91</v>
      </c>
      <c r="D63" s="63" t="s">
        <v>90</v>
      </c>
      <c r="E63" s="63" t="s">
        <v>89</v>
      </c>
      <c r="F63" s="63" t="s">
        <v>88</v>
      </c>
      <c r="G63" s="90" t="s">
        <v>87</v>
      </c>
      <c r="I63" s="62"/>
    </row>
    <row r="64" spans="1:11" x14ac:dyDescent="0.3">
      <c r="B64" s="47">
        <f>'s3'!B40</f>
        <v>8</v>
      </c>
      <c r="C64" s="47">
        <f>'s3'!C40</f>
        <v>2</v>
      </c>
      <c r="D64" s="47">
        <f>'s3'!D40</f>
        <v>0</v>
      </c>
      <c r="E64" s="47">
        <f>'s3'!E40</f>
        <v>0</v>
      </c>
      <c r="F64" s="47">
        <f>'s3'!F40</f>
        <v>0</v>
      </c>
      <c r="G64" s="61">
        <f>(B64*5+C64*4+D64*3+E64*2+F64*1)/F62</f>
        <v>4.8</v>
      </c>
      <c r="I64" s="60"/>
    </row>
    <row r="66" spans="2:18" x14ac:dyDescent="0.3">
      <c r="B66" s="79"/>
      <c r="C66" s="39"/>
      <c r="D66" s="39"/>
      <c r="E66" s="39"/>
      <c r="F66" s="39"/>
      <c r="G66" s="39"/>
      <c r="H66" s="39"/>
      <c r="I66" s="39"/>
    </row>
    <row r="68" spans="2:18" x14ac:dyDescent="0.3">
      <c r="K68" s="150"/>
      <c r="L68" s="150"/>
      <c r="M68" s="150"/>
      <c r="N68" s="150"/>
      <c r="O68" s="150"/>
      <c r="P68" s="150"/>
      <c r="Q68" s="150"/>
      <c r="R68" s="150"/>
    </row>
    <row r="69" spans="2:18" x14ac:dyDescent="0.3">
      <c r="K69" s="150"/>
      <c r="L69" s="150"/>
      <c r="M69" s="150"/>
      <c r="N69" s="150"/>
      <c r="O69" s="150"/>
      <c r="P69" s="150"/>
      <c r="Q69" s="150"/>
      <c r="R69" s="150"/>
    </row>
    <row r="70" spans="2:18" x14ac:dyDescent="0.3">
      <c r="K70" s="150"/>
      <c r="L70" s="150"/>
      <c r="M70" s="150"/>
      <c r="N70" s="150"/>
      <c r="O70" s="150"/>
      <c r="P70" s="150"/>
      <c r="Q70" s="150"/>
      <c r="R70" s="150"/>
    </row>
    <row r="71" spans="2:18" x14ac:dyDescent="0.3">
      <c r="K71" s="150"/>
      <c r="L71" s="150"/>
      <c r="M71" s="150"/>
      <c r="N71" s="150"/>
      <c r="O71" s="150"/>
      <c r="P71" s="150"/>
      <c r="Q71" s="150"/>
      <c r="R71" s="150"/>
    </row>
    <row r="72" spans="2:18" x14ac:dyDescent="0.3">
      <c r="K72" s="150"/>
      <c r="L72" s="150"/>
      <c r="M72" s="150"/>
      <c r="N72" s="150"/>
      <c r="O72" s="150"/>
      <c r="P72" s="150"/>
      <c r="Q72" s="150"/>
      <c r="R72" s="150"/>
    </row>
    <row r="73" spans="2:18" x14ac:dyDescent="0.3">
      <c r="K73" s="150"/>
      <c r="L73" s="150"/>
      <c r="M73" s="150"/>
      <c r="N73" s="150"/>
      <c r="O73" s="150"/>
      <c r="P73" s="150"/>
      <c r="Q73" s="150"/>
      <c r="R73" s="150"/>
    </row>
    <row r="74" spans="2:18" x14ac:dyDescent="0.3">
      <c r="K74" s="150"/>
      <c r="L74" s="150"/>
      <c r="M74" s="150"/>
      <c r="N74" s="150"/>
      <c r="O74" s="150"/>
      <c r="P74" s="150"/>
      <c r="Q74" s="150"/>
      <c r="R74" s="150"/>
    </row>
    <row r="75" spans="2:18" x14ac:dyDescent="0.3">
      <c r="K75" s="150"/>
      <c r="L75" s="150"/>
      <c r="M75" s="150"/>
      <c r="N75" s="150"/>
      <c r="O75" s="150"/>
      <c r="P75" s="150"/>
      <c r="Q75" s="150"/>
      <c r="R75" s="150"/>
    </row>
    <row r="76" spans="2:18" x14ac:dyDescent="0.3">
      <c r="K76" s="150"/>
      <c r="L76" s="150"/>
      <c r="M76" s="150"/>
      <c r="N76" s="150"/>
      <c r="O76" s="150"/>
      <c r="P76" s="150"/>
      <c r="Q76" s="150"/>
      <c r="R76" s="150"/>
    </row>
    <row r="77" spans="2:18" x14ac:dyDescent="0.3">
      <c r="K77" s="150"/>
      <c r="L77" s="150"/>
      <c r="M77" s="150"/>
      <c r="N77" s="150"/>
      <c r="O77" s="150"/>
      <c r="P77" s="150"/>
      <c r="Q77" s="150"/>
      <c r="R77" s="150"/>
    </row>
    <row r="78" spans="2:18" x14ac:dyDescent="0.3">
      <c r="K78" s="150"/>
      <c r="L78" s="150"/>
      <c r="M78" s="150"/>
      <c r="N78" s="150"/>
      <c r="O78" s="150"/>
      <c r="P78" s="150"/>
      <c r="Q78" s="150"/>
      <c r="R78" s="150"/>
    </row>
    <row r="79" spans="2:18" x14ac:dyDescent="0.3">
      <c r="K79" s="150"/>
      <c r="L79" s="150"/>
      <c r="M79" s="150"/>
      <c r="N79" s="150"/>
      <c r="O79" s="150"/>
      <c r="P79" s="150"/>
      <c r="Q79" s="150"/>
      <c r="R79" s="150"/>
    </row>
  </sheetData>
  <mergeCells count="8">
    <mergeCell ref="M8:S8"/>
    <mergeCell ref="A1:J1"/>
    <mergeCell ref="A2:J2"/>
    <mergeCell ref="G8:G9"/>
    <mergeCell ref="B8:B9"/>
    <mergeCell ref="C8:C9"/>
    <mergeCell ref="D8:F8"/>
    <mergeCell ref="E7:F7"/>
  </mergeCells>
  <pageMargins left="0.7" right="0.7" top="0.75" bottom="0.75" header="0.3" footer="0.3"/>
  <pageSetup paperSize="9" scale="68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6"/>
  <sheetViews>
    <sheetView workbookViewId="0">
      <selection activeCell="I5" sqref="I5"/>
    </sheetView>
  </sheetViews>
  <sheetFormatPr defaultRowHeight="14.4" x14ac:dyDescent="0.3"/>
  <sheetData>
    <row r="1" spans="1:15" ht="15.6" x14ac:dyDescent="0.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24"/>
    </row>
    <row r="2" spans="1:15" ht="15.6" x14ac:dyDescent="0.3">
      <c r="A2" s="72"/>
      <c r="B2" s="72"/>
      <c r="C2" s="72"/>
      <c r="D2" s="50" t="s">
        <v>38</v>
      </c>
      <c r="E2" s="48">
        <f>'s2'!G10</f>
        <v>4</v>
      </c>
      <c r="F2" s="48">
        <f t="shared" ref="F2:F13" si="0">IF(E2="-","-",E2*20)</f>
        <v>80</v>
      </c>
      <c r="G2" s="48">
        <f>'s2'!I24</f>
        <v>3.0950112332919457</v>
      </c>
      <c r="H2" s="48">
        <f>IF(E2="-","-",'s2'!F38)</f>
        <v>2.1375000000000002</v>
      </c>
      <c r="I2" s="49">
        <f>'s2'!J50</f>
        <v>4.2657407407407408</v>
      </c>
      <c r="J2" s="48">
        <f>IF(E2="-","-",POD!AA138)</f>
        <v>4.8</v>
      </c>
      <c r="K2" s="48">
        <f t="shared" ref="K2:K13" si="1">IFERROR((0.3*G2+0.4*H2+0.1*I2+0.2*J2)*20,"-")</f>
        <v>63.401548881233154</v>
      </c>
      <c r="L2" s="48">
        <f t="shared" ref="L2:L13" si="2">IFERROR((F2*0.3+K2*0.7),"-")</f>
        <v>68.381084216863201</v>
      </c>
      <c r="M2" s="134">
        <f>IF(E2="-","-",'s3'!D52)</f>
        <v>75</v>
      </c>
      <c r="N2" s="47" t="str">
        <f t="shared" ref="N2:N13" si="3">IF(E2="-","-",IF(L2&gt;M2,"YES","NO"))</f>
        <v>NO</v>
      </c>
      <c r="O2" s="24"/>
    </row>
    <row r="3" spans="1:15" ht="15.6" x14ac:dyDescent="0.3">
      <c r="A3" s="72"/>
      <c r="B3" s="72"/>
      <c r="C3" s="72"/>
      <c r="D3" s="50" t="s">
        <v>39</v>
      </c>
      <c r="E3" s="48">
        <f>'s2'!G11</f>
        <v>3.5333333333333332</v>
      </c>
      <c r="F3" s="48">
        <f t="shared" si="0"/>
        <v>70.666666666666657</v>
      </c>
      <c r="G3" s="48">
        <f>'s2'!I25</f>
        <v>3.4657349458412163</v>
      </c>
      <c r="H3" s="48">
        <f>IF(E3="-","-",'s2'!F38)</f>
        <v>2.1375000000000002</v>
      </c>
      <c r="I3" s="49">
        <f>'s2'!J51</f>
        <v>3.8600000000000003</v>
      </c>
      <c r="J3" s="48">
        <f>IF(E3="-","-",POD!AA139)</f>
        <v>4.8</v>
      </c>
      <c r="K3" s="48">
        <f t="shared" si="1"/>
        <v>64.814409675047301</v>
      </c>
      <c r="L3" s="48">
        <f t="shared" si="2"/>
        <v>66.570086772533102</v>
      </c>
      <c r="M3" s="134">
        <f>IF(E3="-","-",'s3'!D53)</f>
        <v>80</v>
      </c>
      <c r="N3" s="47" t="str">
        <f t="shared" si="3"/>
        <v>NO</v>
      </c>
      <c r="O3" s="24"/>
    </row>
    <row r="4" spans="1:15" ht="15.6" x14ac:dyDescent="0.3">
      <c r="A4" s="72"/>
      <c r="B4" s="72"/>
      <c r="C4" s="72"/>
      <c r="D4" s="50" t="s">
        <v>40</v>
      </c>
      <c r="E4" s="48">
        <f>'s2'!G12</f>
        <v>4</v>
      </c>
      <c r="F4" s="48">
        <f t="shared" si="0"/>
        <v>80</v>
      </c>
      <c r="G4" s="48">
        <f>'s2'!I26</f>
        <v>3.5854891212501769</v>
      </c>
      <c r="H4" s="48">
        <f>IF(E4="-","-",'s2'!F38)</f>
        <v>2.1375000000000002</v>
      </c>
      <c r="I4" s="49">
        <f>'s2'!J52</f>
        <v>3.8103174603174605</v>
      </c>
      <c r="J4" s="48">
        <f>IF(E4="-","-",POD!AA140)</f>
        <v>4.8</v>
      </c>
      <c r="K4" s="48">
        <f t="shared" si="1"/>
        <v>65.433569648135986</v>
      </c>
      <c r="L4" s="48">
        <f t="shared" si="2"/>
        <v>69.80349875369518</v>
      </c>
      <c r="M4" s="134">
        <f>IF(E4="-","-",'s3'!D54)</f>
        <v>75</v>
      </c>
      <c r="N4" s="47" t="str">
        <f t="shared" si="3"/>
        <v>NO</v>
      </c>
      <c r="O4" s="24"/>
    </row>
    <row r="5" spans="1:15" ht="15.6" x14ac:dyDescent="0.3">
      <c r="A5" s="72"/>
      <c r="B5" s="72"/>
      <c r="C5" s="72"/>
      <c r="D5" s="50" t="s">
        <v>41</v>
      </c>
      <c r="E5" s="48">
        <f>'s2'!G13</f>
        <v>3.7666666666666666</v>
      </c>
      <c r="F5" s="48">
        <f t="shared" si="0"/>
        <v>75.333333333333329</v>
      </c>
      <c r="G5" s="48">
        <f>'s2'!I27</f>
        <v>3.304027107028122</v>
      </c>
      <c r="H5" s="48">
        <f>IF(E5="-","-",'s2'!F38)</f>
        <v>2.1375000000000002</v>
      </c>
      <c r="I5" s="49">
        <f>'s2'!J53</f>
        <v>4.0587301587301585</v>
      </c>
      <c r="J5" s="48">
        <f>IF(E5="-","-",POD!AA141)</f>
        <v>4.8</v>
      </c>
      <c r="K5" s="48">
        <f t="shared" si="1"/>
        <v>64.241622959629041</v>
      </c>
      <c r="L5" s="48">
        <f t="shared" si="2"/>
        <v>67.569136071740317</v>
      </c>
      <c r="M5" s="134">
        <f>IF(E5="-","-",'s3'!D55)</f>
        <v>70</v>
      </c>
      <c r="N5" s="47" t="str">
        <f t="shared" si="3"/>
        <v>NO</v>
      </c>
      <c r="O5" s="24"/>
    </row>
    <row r="6" spans="1:15" ht="15.6" x14ac:dyDescent="0.3">
      <c r="A6" s="72"/>
      <c r="B6" s="72"/>
      <c r="C6" s="72"/>
      <c r="D6" s="50" t="s">
        <v>42</v>
      </c>
      <c r="E6" s="48" t="str">
        <f>'s2'!G14</f>
        <v>-</v>
      </c>
      <c r="F6" s="48" t="str">
        <f t="shared" si="0"/>
        <v>-</v>
      </c>
      <c r="G6" s="48" t="str">
        <f>'s2'!I28</f>
        <v>-</v>
      </c>
      <c r="H6" s="48" t="str">
        <f>IF(E6="-","-",'s2'!F38)</f>
        <v>-</v>
      </c>
      <c r="I6" s="49" t="str">
        <f>'s2'!J54</f>
        <v>-</v>
      </c>
      <c r="J6" s="48" t="str">
        <f>IF(E6="-","-",POD!AA142)</f>
        <v>-</v>
      </c>
      <c r="K6" s="48" t="str">
        <f t="shared" si="1"/>
        <v>-</v>
      </c>
      <c r="L6" s="48" t="str">
        <f t="shared" si="2"/>
        <v>-</v>
      </c>
      <c r="M6" s="134" t="str">
        <f>IF(E6="-","-",'s3'!D56)</f>
        <v>-</v>
      </c>
      <c r="N6" s="47" t="str">
        <f t="shared" si="3"/>
        <v>-</v>
      </c>
      <c r="O6" s="24"/>
    </row>
    <row r="7" spans="1:15" ht="15.6" x14ac:dyDescent="0.3">
      <c r="A7" s="72"/>
      <c r="B7" s="72"/>
      <c r="C7" s="72"/>
      <c r="D7" s="50" t="s">
        <v>43</v>
      </c>
      <c r="E7" s="48">
        <f>'s2'!G15</f>
        <v>3</v>
      </c>
      <c r="F7" s="48">
        <f t="shared" si="0"/>
        <v>60</v>
      </c>
      <c r="G7" s="48">
        <f>'s2'!I29</f>
        <v>3.3727636558433081</v>
      </c>
      <c r="H7" s="48">
        <f>IF(E7="-","-",'s2'!F38)</f>
        <v>2.1375000000000002</v>
      </c>
      <c r="I7" s="49">
        <f>'s2'!J55</f>
        <v>3.6861111111111113</v>
      </c>
      <c r="J7" s="48">
        <f>IF(E7="-","-",POD!AA143)</f>
        <v>4.8</v>
      </c>
      <c r="K7" s="48">
        <f t="shared" si="1"/>
        <v>63.908804157282063</v>
      </c>
      <c r="L7" s="48">
        <f t="shared" si="2"/>
        <v>62.736162910097441</v>
      </c>
      <c r="M7" s="134">
        <f>IF(E7="-","-",'s3'!D57)</f>
        <v>75</v>
      </c>
      <c r="N7" s="47" t="str">
        <f t="shared" si="3"/>
        <v>NO</v>
      </c>
      <c r="O7" s="24"/>
    </row>
    <row r="8" spans="1:15" ht="15.6" x14ac:dyDescent="0.3">
      <c r="A8" s="72"/>
      <c r="B8" s="72"/>
      <c r="C8" s="72"/>
      <c r="D8" s="50" t="s">
        <v>44</v>
      </c>
      <c r="E8" s="48" t="str">
        <f>'s2'!G16</f>
        <v>-</v>
      </c>
      <c r="F8" s="48" t="str">
        <f t="shared" si="0"/>
        <v>-</v>
      </c>
      <c r="G8" s="48" t="str">
        <f>'s2'!I30</f>
        <v>-</v>
      </c>
      <c r="H8" s="48" t="str">
        <f>IF(E8="-","-",'s2'!F38)</f>
        <v>-</v>
      </c>
      <c r="I8" s="49" t="str">
        <f>'s2'!J56</f>
        <v>-</v>
      </c>
      <c r="J8" s="48" t="str">
        <f>IF(E8="-","-",POD!AA144)</f>
        <v>-</v>
      </c>
      <c r="K8" s="48" t="str">
        <f t="shared" si="1"/>
        <v>-</v>
      </c>
      <c r="L8" s="48" t="str">
        <f t="shared" si="2"/>
        <v>-</v>
      </c>
      <c r="M8" s="134" t="str">
        <f>IF(E8="-","-",'s3'!D58)</f>
        <v>-</v>
      </c>
      <c r="N8" s="47" t="str">
        <f t="shared" si="3"/>
        <v>-</v>
      </c>
      <c r="O8" s="24"/>
    </row>
    <row r="9" spans="1:15" ht="15.6" x14ac:dyDescent="0.3">
      <c r="A9" s="72"/>
      <c r="B9" s="72"/>
      <c r="C9" s="72"/>
      <c r="D9" s="50" t="s">
        <v>45</v>
      </c>
      <c r="E9" s="48">
        <f>'s2'!G17</f>
        <v>3</v>
      </c>
      <c r="F9" s="48">
        <f t="shared" si="0"/>
        <v>60</v>
      </c>
      <c r="G9" s="48">
        <f>'s2'!I31</f>
        <v>3.813484377280044</v>
      </c>
      <c r="H9" s="48">
        <f>IF(E9="-","-",'s2'!F38)</f>
        <v>2.1375000000000002</v>
      </c>
      <c r="I9" s="49">
        <f>'s2'!J57</f>
        <v>3.3962962962962968</v>
      </c>
      <c r="J9" s="48">
        <f>IF(E9="-","-",POD!AA145)</f>
        <v>4.8</v>
      </c>
      <c r="K9" s="48">
        <f t="shared" si="1"/>
        <v>65.973498856272855</v>
      </c>
      <c r="L9" s="48">
        <f t="shared" si="2"/>
        <v>64.181449199390997</v>
      </c>
      <c r="M9" s="134">
        <f>IF(E9="-","-",'s3'!D59)</f>
        <v>70</v>
      </c>
      <c r="N9" s="47" t="str">
        <f t="shared" si="3"/>
        <v>NO</v>
      </c>
      <c r="O9" s="24"/>
    </row>
    <row r="10" spans="1:15" ht="15.6" x14ac:dyDescent="0.3">
      <c r="A10" s="72"/>
      <c r="B10" s="72"/>
      <c r="C10" s="72"/>
      <c r="D10" s="50" t="s">
        <v>46</v>
      </c>
      <c r="E10" s="48">
        <f>'s2'!G18</f>
        <v>3</v>
      </c>
      <c r="F10" s="48">
        <f t="shared" si="0"/>
        <v>60</v>
      </c>
      <c r="G10" s="48">
        <f>'s2'!I32</f>
        <v>4.4502317971093532</v>
      </c>
      <c r="H10" s="48">
        <f>IF(E10="-","-",'s2'!F38)</f>
        <v>2.1375000000000002</v>
      </c>
      <c r="I10" s="49">
        <f>'s2'!J58</f>
        <v>2.8166666666666669</v>
      </c>
      <c r="J10" s="48">
        <f>IF(E10="-","-",POD!AA146)</f>
        <v>4.8</v>
      </c>
      <c r="K10" s="48">
        <f t="shared" si="1"/>
        <v>68.634724115989457</v>
      </c>
      <c r="L10" s="48">
        <f t="shared" si="2"/>
        <v>66.044306881192625</v>
      </c>
      <c r="M10" s="134">
        <f>IF(E10="-","-",'s3'!D60)</f>
        <v>75</v>
      </c>
      <c r="N10" s="47" t="str">
        <f t="shared" si="3"/>
        <v>NO</v>
      </c>
      <c r="O10" s="24"/>
    </row>
    <row r="11" spans="1:15" ht="15.6" x14ac:dyDescent="0.3">
      <c r="A11" s="72"/>
      <c r="B11" s="72"/>
      <c r="C11" s="72"/>
      <c r="D11" s="50" t="s">
        <v>47</v>
      </c>
      <c r="E11" s="48">
        <f>'s2'!G19</f>
        <v>3.3666666666666667</v>
      </c>
      <c r="F11" s="48">
        <f t="shared" si="0"/>
        <v>67.333333333333329</v>
      </c>
      <c r="G11" s="48">
        <f>'s2'!I33</f>
        <v>3.1307092981323241</v>
      </c>
      <c r="H11" s="48">
        <f>IF(E11="-","-",'s2'!F38)</f>
        <v>2.1375000000000002</v>
      </c>
      <c r="I11" s="49">
        <f>'s2'!J59</f>
        <v>4.5555555555555554</v>
      </c>
      <c r="J11" s="48">
        <f>IF(E11="-","-",POD!AA147)</f>
        <v>4.8</v>
      </c>
      <c r="K11" s="48">
        <f t="shared" si="1"/>
        <v>64.195366899905054</v>
      </c>
      <c r="L11" s="48">
        <f t="shared" si="2"/>
        <v>65.136756829933532</v>
      </c>
      <c r="M11" s="134">
        <f>IF(E11="-","-",'s3'!D61)</f>
        <v>70</v>
      </c>
      <c r="N11" s="47" t="str">
        <f t="shared" si="3"/>
        <v>NO</v>
      </c>
      <c r="O11" s="24"/>
    </row>
    <row r="12" spans="1:15" ht="15.6" x14ac:dyDescent="0.3">
      <c r="A12" s="72"/>
      <c r="B12" s="72"/>
      <c r="C12" s="72"/>
      <c r="D12" s="50" t="s">
        <v>48</v>
      </c>
      <c r="E12" s="48" t="str">
        <f>'s2'!G20</f>
        <v>-</v>
      </c>
      <c r="F12" s="48" t="str">
        <f t="shared" si="0"/>
        <v>-</v>
      </c>
      <c r="G12" s="48" t="str">
        <f>'s2'!I34</f>
        <v>-</v>
      </c>
      <c r="H12" s="48" t="str">
        <f>IF(E12="-","-",'s2'!F38)</f>
        <v>-</v>
      </c>
      <c r="I12" s="49" t="str">
        <f>'s2'!J60</f>
        <v>-</v>
      </c>
      <c r="J12" s="48" t="str">
        <f>IF(E12="-","-",POD!AA148)</f>
        <v>-</v>
      </c>
      <c r="K12" s="48" t="str">
        <f t="shared" si="1"/>
        <v>-</v>
      </c>
      <c r="L12" s="48" t="str">
        <f t="shared" si="2"/>
        <v>-</v>
      </c>
      <c r="M12" s="134" t="str">
        <f>IF(E12="-","-",'s3'!D62)</f>
        <v>-</v>
      </c>
      <c r="N12" s="47" t="str">
        <f t="shared" si="3"/>
        <v>-</v>
      </c>
      <c r="O12" s="24"/>
    </row>
    <row r="13" spans="1:15" ht="15.6" x14ac:dyDescent="0.3">
      <c r="A13" s="72"/>
      <c r="B13" s="72"/>
      <c r="C13" s="72"/>
      <c r="D13" s="50" t="s">
        <v>49</v>
      </c>
      <c r="E13" s="48">
        <f>'s2'!G21</f>
        <v>3.2033898305084745</v>
      </c>
      <c r="F13" s="48">
        <f t="shared" si="0"/>
        <v>64.067796610169495</v>
      </c>
      <c r="G13" s="48">
        <f>'s2'!I35</f>
        <v>3.4250315751778349</v>
      </c>
      <c r="H13" s="48">
        <f>IF(E13="-","-",'s2'!F38)</f>
        <v>2.1375000000000002</v>
      </c>
      <c r="I13" s="49">
        <f>'s2'!J61</f>
        <v>2.8166666666666669</v>
      </c>
      <c r="J13" s="48">
        <f>IF(E13="-","-",POD!AA149)</f>
        <v>4.8</v>
      </c>
      <c r="K13" s="48">
        <f t="shared" si="1"/>
        <v>62.483522784400343</v>
      </c>
      <c r="L13" s="48">
        <f t="shared" si="2"/>
        <v>62.958804932131088</v>
      </c>
      <c r="M13" s="134">
        <f>IF(E13="-","-",'s3'!D63)</f>
        <v>75</v>
      </c>
      <c r="N13" s="47" t="str">
        <f t="shared" si="3"/>
        <v>NO</v>
      </c>
      <c r="O13" s="24"/>
    </row>
    <row r="14" spans="1:15" ht="15.6" x14ac:dyDescent="0.3">
      <c r="A14" s="72"/>
      <c r="B14" s="44">
        <f t="shared" ref="B14:B25" si="4">IF(L2="-",0,1)</f>
        <v>1</v>
      </c>
      <c r="C14" s="44">
        <f>B14</f>
        <v>1</v>
      </c>
      <c r="D14" s="44">
        <f t="shared" ref="D14:D25" si="5">IF(L2="-",0,C14)</f>
        <v>1</v>
      </c>
      <c r="E14" s="44">
        <f t="shared" ref="E14:F25" si="6">D14</f>
        <v>1</v>
      </c>
      <c r="F14" s="44">
        <f t="shared" si="6"/>
        <v>1</v>
      </c>
      <c r="G14" s="44">
        <f t="shared" ref="G14:G25" si="7">E14</f>
        <v>1</v>
      </c>
      <c r="H14" s="72">
        <f t="shared" ref="H14:N25" si="8">G14</f>
        <v>1</v>
      </c>
      <c r="I14" s="72">
        <f t="shared" si="8"/>
        <v>1</v>
      </c>
      <c r="J14" s="72">
        <f t="shared" si="8"/>
        <v>1</v>
      </c>
      <c r="K14" s="72">
        <f t="shared" si="8"/>
        <v>1</v>
      </c>
      <c r="L14" s="72">
        <f t="shared" si="8"/>
        <v>1</v>
      </c>
      <c r="M14" s="72">
        <f t="shared" si="8"/>
        <v>1</v>
      </c>
      <c r="N14" s="72">
        <f t="shared" si="8"/>
        <v>1</v>
      </c>
      <c r="O14" s="24"/>
    </row>
    <row r="15" spans="1:15" ht="15.6" x14ac:dyDescent="0.3">
      <c r="A15" s="72"/>
      <c r="B15" s="44">
        <f t="shared" si="4"/>
        <v>1</v>
      </c>
      <c r="C15" s="44">
        <f>SUM(B14:B15)</f>
        <v>2</v>
      </c>
      <c r="D15" s="44">
        <f t="shared" si="5"/>
        <v>2</v>
      </c>
      <c r="E15" s="44">
        <f t="shared" si="6"/>
        <v>2</v>
      </c>
      <c r="F15" s="44">
        <f t="shared" si="6"/>
        <v>2</v>
      </c>
      <c r="G15" s="44">
        <f t="shared" si="7"/>
        <v>2</v>
      </c>
      <c r="H15" s="72">
        <f t="shared" si="8"/>
        <v>2</v>
      </c>
      <c r="I15" s="72">
        <f t="shared" si="8"/>
        <v>2</v>
      </c>
      <c r="J15" s="72">
        <f t="shared" si="8"/>
        <v>2</v>
      </c>
      <c r="K15" s="72">
        <f t="shared" si="8"/>
        <v>2</v>
      </c>
      <c r="L15" s="72">
        <f t="shared" si="8"/>
        <v>2</v>
      </c>
      <c r="M15" s="72">
        <f t="shared" si="8"/>
        <v>2</v>
      </c>
      <c r="N15" s="72">
        <f t="shared" si="8"/>
        <v>2</v>
      </c>
      <c r="O15" s="24"/>
    </row>
    <row r="16" spans="1:15" ht="15.6" x14ac:dyDescent="0.3">
      <c r="A16" s="72"/>
      <c r="B16" s="44">
        <f t="shared" si="4"/>
        <v>1</v>
      </c>
      <c r="C16" s="44">
        <f>SUM(B14:B16)</f>
        <v>3</v>
      </c>
      <c r="D16" s="44">
        <f t="shared" si="5"/>
        <v>3</v>
      </c>
      <c r="E16" s="44">
        <f t="shared" si="6"/>
        <v>3</v>
      </c>
      <c r="F16" s="44">
        <f t="shared" si="6"/>
        <v>3</v>
      </c>
      <c r="G16" s="44">
        <f t="shared" si="7"/>
        <v>3</v>
      </c>
      <c r="H16" s="72">
        <f t="shared" si="8"/>
        <v>3</v>
      </c>
      <c r="I16" s="72">
        <f t="shared" si="8"/>
        <v>3</v>
      </c>
      <c r="J16" s="72">
        <f t="shared" si="8"/>
        <v>3</v>
      </c>
      <c r="K16" s="72">
        <f t="shared" si="8"/>
        <v>3</v>
      </c>
      <c r="L16" s="72">
        <f t="shared" si="8"/>
        <v>3</v>
      </c>
      <c r="M16" s="72">
        <f t="shared" si="8"/>
        <v>3</v>
      </c>
      <c r="N16" s="72">
        <f t="shared" si="8"/>
        <v>3</v>
      </c>
      <c r="O16" s="24"/>
    </row>
    <row r="17" spans="1:15" ht="15.6" x14ac:dyDescent="0.3">
      <c r="A17" s="72"/>
      <c r="B17" s="44">
        <f t="shared" si="4"/>
        <v>1</v>
      </c>
      <c r="C17" s="44">
        <f>SUM(B14:B17)</f>
        <v>4</v>
      </c>
      <c r="D17" s="44">
        <f t="shared" si="5"/>
        <v>4</v>
      </c>
      <c r="E17" s="44">
        <f t="shared" si="6"/>
        <v>4</v>
      </c>
      <c r="F17" s="44">
        <f t="shared" si="6"/>
        <v>4</v>
      </c>
      <c r="G17" s="44">
        <f t="shared" si="7"/>
        <v>4</v>
      </c>
      <c r="H17" s="72">
        <f t="shared" si="8"/>
        <v>4</v>
      </c>
      <c r="I17" s="72">
        <f t="shared" si="8"/>
        <v>4</v>
      </c>
      <c r="J17" s="72">
        <f t="shared" si="8"/>
        <v>4</v>
      </c>
      <c r="K17" s="72">
        <f t="shared" si="8"/>
        <v>4</v>
      </c>
      <c r="L17" s="72">
        <f t="shared" si="8"/>
        <v>4</v>
      </c>
      <c r="M17" s="72">
        <f t="shared" si="8"/>
        <v>4</v>
      </c>
      <c r="N17" s="72">
        <f t="shared" si="8"/>
        <v>4</v>
      </c>
      <c r="O17" s="24"/>
    </row>
    <row r="18" spans="1:15" ht="15.6" x14ac:dyDescent="0.3">
      <c r="A18" s="72"/>
      <c r="B18" s="44">
        <f t="shared" si="4"/>
        <v>0</v>
      </c>
      <c r="C18" s="44">
        <f>SUM(B14:B18)</f>
        <v>4</v>
      </c>
      <c r="D18" s="44">
        <f t="shared" si="5"/>
        <v>0</v>
      </c>
      <c r="E18" s="44">
        <f t="shared" si="6"/>
        <v>0</v>
      </c>
      <c r="F18" s="44">
        <f t="shared" si="6"/>
        <v>0</v>
      </c>
      <c r="G18" s="44">
        <f t="shared" si="7"/>
        <v>0</v>
      </c>
      <c r="H18" s="72">
        <f t="shared" si="8"/>
        <v>0</v>
      </c>
      <c r="I18" s="72">
        <f t="shared" si="8"/>
        <v>0</v>
      </c>
      <c r="J18" s="72">
        <f t="shared" si="8"/>
        <v>0</v>
      </c>
      <c r="K18" s="72">
        <f t="shared" si="8"/>
        <v>0</v>
      </c>
      <c r="L18" s="72">
        <f t="shared" si="8"/>
        <v>0</v>
      </c>
      <c r="M18" s="72">
        <f t="shared" si="8"/>
        <v>0</v>
      </c>
      <c r="N18" s="72">
        <f t="shared" si="8"/>
        <v>0</v>
      </c>
      <c r="O18" s="24"/>
    </row>
    <row r="19" spans="1:15" ht="15.6" x14ac:dyDescent="0.3">
      <c r="A19" s="72"/>
      <c r="B19" s="44">
        <f t="shared" si="4"/>
        <v>1</v>
      </c>
      <c r="C19" s="44">
        <f>SUM(B14:B19)</f>
        <v>5</v>
      </c>
      <c r="D19" s="44">
        <f t="shared" si="5"/>
        <v>5</v>
      </c>
      <c r="E19" s="44">
        <f t="shared" si="6"/>
        <v>5</v>
      </c>
      <c r="F19" s="44">
        <f t="shared" si="6"/>
        <v>5</v>
      </c>
      <c r="G19" s="44">
        <f t="shared" si="7"/>
        <v>5</v>
      </c>
      <c r="H19" s="72">
        <f t="shared" si="8"/>
        <v>5</v>
      </c>
      <c r="I19" s="72">
        <f t="shared" si="8"/>
        <v>5</v>
      </c>
      <c r="J19" s="72">
        <f t="shared" si="8"/>
        <v>5</v>
      </c>
      <c r="K19" s="72">
        <f t="shared" si="8"/>
        <v>5</v>
      </c>
      <c r="L19" s="72">
        <f t="shared" si="8"/>
        <v>5</v>
      </c>
      <c r="M19" s="72">
        <f t="shared" si="8"/>
        <v>5</v>
      </c>
      <c r="N19" s="72">
        <f t="shared" si="8"/>
        <v>5</v>
      </c>
      <c r="O19" s="24"/>
    </row>
    <row r="20" spans="1:15" ht="15.6" x14ac:dyDescent="0.3">
      <c r="A20" s="72"/>
      <c r="B20" s="44">
        <f t="shared" si="4"/>
        <v>0</v>
      </c>
      <c r="C20" s="44">
        <f>SUM(B14:B20)</f>
        <v>5</v>
      </c>
      <c r="D20" s="44">
        <f t="shared" si="5"/>
        <v>0</v>
      </c>
      <c r="E20" s="44">
        <f t="shared" si="6"/>
        <v>0</v>
      </c>
      <c r="F20" s="44">
        <f t="shared" si="6"/>
        <v>0</v>
      </c>
      <c r="G20" s="44">
        <f t="shared" si="7"/>
        <v>0</v>
      </c>
      <c r="H20" s="72">
        <f t="shared" si="8"/>
        <v>0</v>
      </c>
      <c r="I20" s="72">
        <f t="shared" si="8"/>
        <v>0</v>
      </c>
      <c r="J20" s="72">
        <f t="shared" si="8"/>
        <v>0</v>
      </c>
      <c r="K20" s="72">
        <f t="shared" si="8"/>
        <v>0</v>
      </c>
      <c r="L20" s="72">
        <f t="shared" si="8"/>
        <v>0</v>
      </c>
      <c r="M20" s="72">
        <f t="shared" si="8"/>
        <v>0</v>
      </c>
      <c r="N20" s="72">
        <f t="shared" si="8"/>
        <v>0</v>
      </c>
      <c r="O20" s="24"/>
    </row>
    <row r="21" spans="1:15" ht="15.6" x14ac:dyDescent="0.3">
      <c r="A21" s="38"/>
      <c r="B21" s="44">
        <f t="shared" si="4"/>
        <v>1</v>
      </c>
      <c r="C21" s="44">
        <f>SUM(B14:B21)</f>
        <v>6</v>
      </c>
      <c r="D21" s="44">
        <f t="shared" si="5"/>
        <v>6</v>
      </c>
      <c r="E21" s="44">
        <f t="shared" si="6"/>
        <v>6</v>
      </c>
      <c r="F21" s="44">
        <f t="shared" si="6"/>
        <v>6</v>
      </c>
      <c r="G21" s="44">
        <f t="shared" si="7"/>
        <v>6</v>
      </c>
      <c r="H21" s="72">
        <f t="shared" si="8"/>
        <v>6</v>
      </c>
      <c r="I21" s="72">
        <f t="shared" si="8"/>
        <v>6</v>
      </c>
      <c r="J21" s="72">
        <f t="shared" si="8"/>
        <v>6</v>
      </c>
      <c r="K21" s="72">
        <f t="shared" si="8"/>
        <v>6</v>
      </c>
      <c r="L21" s="72">
        <f t="shared" si="8"/>
        <v>6</v>
      </c>
      <c r="M21" s="72">
        <f t="shared" si="8"/>
        <v>6</v>
      </c>
      <c r="N21" s="72">
        <f t="shared" si="8"/>
        <v>6</v>
      </c>
      <c r="O21" s="24"/>
    </row>
    <row r="22" spans="1:15" ht="15.6" x14ac:dyDescent="0.3">
      <c r="A22" s="38"/>
      <c r="B22" s="44">
        <f t="shared" si="4"/>
        <v>1</v>
      </c>
      <c r="C22" s="44">
        <f>SUM(B14:B22)</f>
        <v>7</v>
      </c>
      <c r="D22" s="44">
        <f t="shared" si="5"/>
        <v>7</v>
      </c>
      <c r="E22" s="44">
        <f t="shared" si="6"/>
        <v>7</v>
      </c>
      <c r="F22" s="44">
        <f t="shared" si="6"/>
        <v>7</v>
      </c>
      <c r="G22" s="44">
        <f t="shared" si="7"/>
        <v>7</v>
      </c>
      <c r="H22" s="72">
        <f t="shared" si="8"/>
        <v>7</v>
      </c>
      <c r="I22" s="72">
        <f t="shared" si="8"/>
        <v>7</v>
      </c>
      <c r="J22" s="72">
        <f t="shared" si="8"/>
        <v>7</v>
      </c>
      <c r="K22" s="72">
        <f t="shared" si="8"/>
        <v>7</v>
      </c>
      <c r="L22" s="72">
        <f t="shared" si="8"/>
        <v>7</v>
      </c>
      <c r="M22" s="72">
        <f t="shared" si="8"/>
        <v>7</v>
      </c>
      <c r="N22" s="72">
        <f t="shared" si="8"/>
        <v>7</v>
      </c>
      <c r="O22" s="24"/>
    </row>
    <row r="23" spans="1:15" ht="15.6" x14ac:dyDescent="0.3">
      <c r="A23" s="24"/>
      <c r="B23" s="44">
        <f t="shared" si="4"/>
        <v>1</v>
      </c>
      <c r="C23" s="44">
        <f>SUM(B14:B23)</f>
        <v>8</v>
      </c>
      <c r="D23" s="44">
        <f t="shared" si="5"/>
        <v>8</v>
      </c>
      <c r="E23" s="44">
        <f t="shared" si="6"/>
        <v>8</v>
      </c>
      <c r="F23" s="44">
        <f t="shared" si="6"/>
        <v>8</v>
      </c>
      <c r="G23" s="44">
        <f t="shared" si="7"/>
        <v>8</v>
      </c>
      <c r="H23" s="72">
        <f t="shared" si="8"/>
        <v>8</v>
      </c>
      <c r="I23" s="72">
        <f t="shared" si="8"/>
        <v>8</v>
      </c>
      <c r="J23" s="72">
        <f t="shared" si="8"/>
        <v>8</v>
      </c>
      <c r="K23" s="72">
        <f t="shared" si="8"/>
        <v>8</v>
      </c>
      <c r="L23" s="72">
        <f t="shared" si="8"/>
        <v>8</v>
      </c>
      <c r="M23" s="72">
        <f t="shared" si="8"/>
        <v>8</v>
      </c>
      <c r="N23" s="72">
        <f t="shared" si="8"/>
        <v>8</v>
      </c>
      <c r="O23" s="24"/>
    </row>
    <row r="24" spans="1:15" ht="15.6" x14ac:dyDescent="0.3">
      <c r="A24" s="24"/>
      <c r="B24" s="44">
        <f t="shared" si="4"/>
        <v>0</v>
      </c>
      <c r="C24" s="44">
        <f>SUM(B14:B24)</f>
        <v>8</v>
      </c>
      <c r="D24" s="44">
        <f t="shared" si="5"/>
        <v>0</v>
      </c>
      <c r="E24" s="44">
        <f t="shared" si="6"/>
        <v>0</v>
      </c>
      <c r="F24" s="44">
        <f t="shared" si="6"/>
        <v>0</v>
      </c>
      <c r="G24" s="44">
        <f t="shared" si="7"/>
        <v>0</v>
      </c>
      <c r="H24" s="72">
        <f t="shared" si="8"/>
        <v>0</v>
      </c>
      <c r="I24" s="72">
        <f t="shared" si="8"/>
        <v>0</v>
      </c>
      <c r="J24" s="72">
        <f t="shared" si="8"/>
        <v>0</v>
      </c>
      <c r="K24" s="72">
        <f t="shared" si="8"/>
        <v>0</v>
      </c>
      <c r="L24" s="72">
        <f t="shared" si="8"/>
        <v>0</v>
      </c>
      <c r="M24" s="72">
        <f t="shared" si="8"/>
        <v>0</v>
      </c>
      <c r="N24" s="72">
        <f t="shared" si="8"/>
        <v>0</v>
      </c>
      <c r="O24" s="24"/>
    </row>
    <row r="25" spans="1:15" ht="15.6" x14ac:dyDescent="0.3">
      <c r="A25" s="24"/>
      <c r="B25" s="44">
        <f t="shared" si="4"/>
        <v>1</v>
      </c>
      <c r="C25" s="44">
        <f>SUM(B14:B25)</f>
        <v>9</v>
      </c>
      <c r="D25" s="44">
        <f t="shared" si="5"/>
        <v>9</v>
      </c>
      <c r="E25" s="44">
        <f t="shared" si="6"/>
        <v>9</v>
      </c>
      <c r="F25" s="44">
        <f t="shared" si="6"/>
        <v>9</v>
      </c>
      <c r="G25" s="44">
        <f t="shared" si="7"/>
        <v>9</v>
      </c>
      <c r="H25" s="72">
        <f t="shared" si="8"/>
        <v>9</v>
      </c>
      <c r="I25" s="72">
        <f t="shared" si="8"/>
        <v>9</v>
      </c>
      <c r="J25" s="72">
        <f t="shared" si="8"/>
        <v>9</v>
      </c>
      <c r="K25" s="72">
        <f t="shared" si="8"/>
        <v>9</v>
      </c>
      <c r="L25" s="72">
        <f t="shared" si="8"/>
        <v>9</v>
      </c>
      <c r="M25" s="72">
        <f t="shared" si="8"/>
        <v>9</v>
      </c>
      <c r="N25" s="72">
        <f t="shared" si="8"/>
        <v>9</v>
      </c>
      <c r="O25" s="24"/>
    </row>
    <row r="26" spans="1:15" ht="15.6" x14ac:dyDescent="0.3">
      <c r="A26" s="24"/>
      <c r="B26" s="24"/>
      <c r="C26" s="24"/>
      <c r="D26" s="24"/>
      <c r="E26" s="24"/>
      <c r="F26" s="24"/>
      <c r="G26" s="37"/>
      <c r="H26" s="24"/>
      <c r="I26" s="36"/>
      <c r="J26" s="24"/>
      <c r="K26" s="24"/>
      <c r="L26" s="24"/>
      <c r="M26" s="24"/>
      <c r="N26" s="24"/>
      <c r="O26" s="24"/>
    </row>
  </sheetData>
  <sheetProtection algorithmName="SHA-512" hashValue="HPXdM74e/riiWZ00QTOIodpY2y1HEEcFnrh6N653K8krI0pCSBo6lICStEDSywEx362In+kGHHdc0kDdHV83Wg==" saltValue="abTuu16vUcQ7OPV1xDCvzA==" spinCount="100000"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44"/>
  <sheetViews>
    <sheetView view="pageBreakPreview" topLeftCell="A16" zoomScale="85" zoomScaleSheetLayoutView="85" workbookViewId="0">
      <selection activeCell="R12" sqref="R12"/>
    </sheetView>
  </sheetViews>
  <sheetFormatPr defaultColWidth="9.109375" defaultRowHeight="15.6" x14ac:dyDescent="0.3"/>
  <cols>
    <col min="1" max="1" width="7.109375" style="24" customWidth="1"/>
    <col min="2" max="2" width="6.5546875" style="24" customWidth="1"/>
    <col min="3" max="3" width="9.109375" style="24" customWidth="1"/>
    <col min="4" max="4" width="14.44140625" style="24" customWidth="1"/>
    <col min="5" max="5" width="12.33203125" style="24" customWidth="1"/>
    <col min="6" max="6" width="12.6640625" style="24" customWidth="1"/>
    <col min="7" max="7" width="12" style="37" customWidth="1"/>
    <col min="8" max="8" width="9.88671875" style="24" customWidth="1"/>
    <col min="9" max="9" width="7.44140625" style="36" customWidth="1"/>
    <col min="10" max="10" width="9.109375" style="24"/>
    <col min="11" max="11" width="12.5546875" style="24" customWidth="1"/>
    <col min="12" max="12" width="12.6640625" style="24" customWidth="1"/>
    <col min="13" max="16384" width="9.109375" style="24"/>
  </cols>
  <sheetData>
    <row r="1" spans="1:13" ht="21" customHeight="1" x14ac:dyDescent="0.35">
      <c r="A1" s="59"/>
      <c r="B1" s="58"/>
      <c r="C1" s="58"/>
      <c r="D1" s="58"/>
      <c r="E1" s="58"/>
      <c r="F1" s="58"/>
      <c r="G1" s="58"/>
      <c r="H1" s="58"/>
      <c r="I1" s="58"/>
      <c r="J1" s="57"/>
      <c r="K1" s="57"/>
      <c r="L1" s="55"/>
      <c r="M1" s="39"/>
    </row>
    <row r="2" spans="1:13" ht="21" customHeight="1" x14ac:dyDescent="0.35">
      <c r="A2" s="54"/>
      <c r="B2" s="56"/>
      <c r="C2" s="39"/>
      <c r="D2" s="314" t="s">
        <v>86</v>
      </c>
      <c r="E2" s="314"/>
      <c r="F2" s="314"/>
      <c r="G2" s="314"/>
      <c r="H2" s="314"/>
      <c r="I2" s="314"/>
      <c r="J2" s="314"/>
      <c r="K2" s="55"/>
      <c r="L2" s="55"/>
      <c r="M2" s="39"/>
    </row>
    <row r="3" spans="1:13" ht="21" customHeight="1" x14ac:dyDescent="0.35">
      <c r="A3" s="54"/>
      <c r="B3" s="314" t="str">
        <f>'IA1'!A2</f>
        <v>DEPARTMENT OF COMPUTER SCIENCE AND ENGINEERING</v>
      </c>
      <c r="C3" s="314"/>
      <c r="D3" s="314"/>
      <c r="E3" s="314"/>
      <c r="F3" s="314"/>
      <c r="G3" s="314"/>
      <c r="H3" s="314"/>
      <c r="I3" s="314"/>
      <c r="J3" s="314"/>
      <c r="K3" s="314"/>
      <c r="L3" s="55"/>
      <c r="M3" s="39"/>
    </row>
    <row r="4" spans="1:13" ht="21" customHeight="1" x14ac:dyDescent="0.35">
      <c r="A4" s="315" t="s">
        <v>85</v>
      </c>
      <c r="B4" s="314"/>
      <c r="C4" s="314"/>
      <c r="D4" s="314"/>
      <c r="E4" s="314"/>
      <c r="F4" s="314"/>
      <c r="G4" s="314"/>
      <c r="H4" s="314"/>
      <c r="I4" s="314"/>
      <c r="J4" s="314"/>
      <c r="K4" s="314"/>
      <c r="L4" s="55"/>
      <c r="M4" s="39"/>
    </row>
    <row r="5" spans="1:13" ht="21" customHeight="1" x14ac:dyDescent="0.3">
      <c r="A5" s="109" t="s">
        <v>168</v>
      </c>
      <c r="B5" s="109"/>
      <c r="C5" s="109"/>
      <c r="D5" s="111" t="str">
        <f>'IA1'!K4</f>
        <v>2017-2021</v>
      </c>
      <c r="E5" s="109"/>
      <c r="F5" s="75" t="s">
        <v>169</v>
      </c>
      <c r="G5" s="40"/>
      <c r="H5" s="118" t="str">
        <f>'IA1'!K5</f>
        <v>II/IV</v>
      </c>
      <c r="I5" s="75"/>
      <c r="J5" s="75"/>
      <c r="K5" s="75"/>
      <c r="L5" s="75"/>
      <c r="M5" s="39"/>
    </row>
    <row r="6" spans="1:13" ht="21" customHeight="1" x14ac:dyDescent="0.3">
      <c r="A6" s="75" t="s">
        <v>167</v>
      </c>
      <c r="B6" s="75"/>
      <c r="C6" s="75"/>
      <c r="D6" s="118" t="str">
        <f>'IA1'!B4</f>
        <v>DBMS</v>
      </c>
      <c r="E6" s="75"/>
      <c r="F6" s="109" t="s">
        <v>170</v>
      </c>
      <c r="G6" s="41"/>
      <c r="H6" s="111" t="str">
        <f>'IA1'!U4</f>
        <v>CS8492</v>
      </c>
      <c r="I6" s="75"/>
      <c r="J6" s="75"/>
      <c r="K6" s="75"/>
      <c r="L6" s="75"/>
      <c r="M6" s="38"/>
    </row>
    <row r="7" spans="1:13" ht="33" customHeight="1" x14ac:dyDescent="0.3">
      <c r="A7" s="306" t="s">
        <v>84</v>
      </c>
      <c r="B7" s="306" t="s">
        <v>83</v>
      </c>
      <c r="C7" s="313" t="s">
        <v>82</v>
      </c>
      <c r="D7" s="313"/>
      <c r="E7" s="319" t="s">
        <v>81</v>
      </c>
      <c r="F7" s="320"/>
      <c r="G7" s="320"/>
      <c r="H7" s="320"/>
      <c r="I7" s="321"/>
      <c r="J7" s="316" t="s">
        <v>172</v>
      </c>
      <c r="K7" s="317"/>
      <c r="L7" s="318"/>
      <c r="M7" s="38"/>
    </row>
    <row r="8" spans="1:13" ht="47.25" customHeight="1" x14ac:dyDescent="0.3">
      <c r="A8" s="306"/>
      <c r="B8" s="306"/>
      <c r="C8" s="53" t="s">
        <v>80</v>
      </c>
      <c r="D8" s="110" t="s">
        <v>75</v>
      </c>
      <c r="E8" s="53" t="s">
        <v>79</v>
      </c>
      <c r="F8" s="53" t="s">
        <v>78</v>
      </c>
      <c r="G8" s="53" t="s">
        <v>77</v>
      </c>
      <c r="H8" s="53" t="s">
        <v>76</v>
      </c>
      <c r="I8" s="110" t="s">
        <v>75</v>
      </c>
      <c r="J8" s="52" t="s">
        <v>74</v>
      </c>
      <c r="K8" s="51" t="s">
        <v>73</v>
      </c>
      <c r="L8" s="108" t="s">
        <v>72</v>
      </c>
      <c r="M8" s="36"/>
    </row>
    <row r="9" spans="1:13" ht="21" customHeight="1" x14ac:dyDescent="0.3">
      <c r="A9" s="47">
        <f>IF(COUNT(C9)=1,1," ")</f>
        <v>1</v>
      </c>
      <c r="B9" s="48" t="str">
        <f>IF(s1D!D14=1,s1D!D2,IF(s1D!D15=1,s1D!D3,IF(s1D!D16=1,s1D!D4,IF(s1D!D17=1,s1D!D5,IF(s1D!D18=1,s1D!D6,IF(s1D!D19=1,s1D!D7,IF(s1D!D20=1,s1D!D8,IF(s1D!D21=1,s1D!D9,IF(s1D!D22=1,s1D!D10,IF(s1D!D23=1,s1D!D11,IF(s1D!D24=1,s1D!D12,IF(s1D!D25=1,s1D!D13," "))))))))))))</f>
        <v>PO1</v>
      </c>
      <c r="C9" s="48">
        <f>IF(s1D!E14=1,s1D!E2,IF(s1D!E15=1,s1D!E3,IF(s1D!E16=1,s1D!E4,IF(s1D!E17=1,s1D!E5,IF(s1D!E18=1,s1D!E6,IF(s1D!E19=1,s1D!E7,IF(s1D!E20=1,s1D!E8,IF(s1D!E21=1,s1D!E9,IF(s1D!E22=1,s1D!E10,IF(s1D!E23=1,s1D!E11,IF(s1D!E24=1,s1D!E12,IF(s1D!E25=1,s1D!E13," "))))))))))))</f>
        <v>4</v>
      </c>
      <c r="D9" s="48">
        <f>IF(s1D!F14=1,s1D!F2,IF(s1D!F15=1,s1D!F3,IF(s1D!F16=1,s1D!F4,IF(s1D!F17=1,s1D!F5,IF(s1D!F18=1,s1D!F6,IF(s1D!F19=1,s1D!F7,IF(s1D!F20=1,s1D!F8,IF(s1D!F21=1,s1D!F9,IF(s1D!F22=1,s1D!F10,IF(s1D!F23=1,s1D!F11,IF(s1D!F24=1,s1D!F12,IF(s1D!F25=1,s1D!F13," "))))))))))))</f>
        <v>80</v>
      </c>
      <c r="E9" s="48">
        <f>IF(s1D!G14=1,s1D!G2,IF(s1D!G15=1,s1D!G3,IF(s1D!G16=1,s1D!G4,IF(s1D!G17=1,s1D!G5,IF(s1D!G18=1,s1D!G6,IF(s1D!G19=1,s1D!G7,IF(s1D!G20=1,s1D!G8,IF(s1D!G21=1,s1D!G9,IF(s1D!G22=1,s1D!G10,IF(s1D!G23=1,s1D!G11,IF(s1D!G24=1,s1D!G12,IF(s1D!G25=1,s1D!G13," "))))))))))))</f>
        <v>3.0950112332919457</v>
      </c>
      <c r="F9" s="48">
        <f>IF(s1D!H14=1,s1D!H2,IF(s1D!H15=1,s1D!H3,IF(s1D!H16=1,s1D!H4,IF(s1D!H17=1,s1D!H5,IF(s1D!H18=1,s1D!H6,IF(s1D!H19=1,s1D!H7,IF(s1D!H20=1,s1D!H8,IF(s1D!H21=1,s1D!H9,IF(s1D!H22=1,s1D!H10,IF(s1D!H23=1,s1D!H11,IF(s1D!H24=1,s1D!H12,IF(s1D!H25=1,s1D!H13," "))))))))))))</f>
        <v>2.1375000000000002</v>
      </c>
      <c r="G9" s="48">
        <f>IF(s1D!I14=1,s1D!I2,IF(s1D!I15=1,s1D!I3,IF(s1D!I16=1,s1D!I4,IF(s1D!I17=1,s1D!I5,IF(s1D!I18=1,s1D!I6,IF(s1D!I19=1,s1D!I7,IF(s1D!I20=1,s1D!I8,IF(s1D!I21=1,s1D!I9,IF(s1D!I22=1,s1D!I10,IF(s1D!I23=1,s1D!I11,IF(s1D!I24=1,s1D!I12,IF(s1D!I25=1,s1D!I13," "))))))))))))</f>
        <v>4.2657407407407408</v>
      </c>
      <c r="H9" s="48">
        <f>IF(s1D!J14=1,s1D!J2,IF(s1D!J15=1,s1D!J3,IF(s1D!J16=1,s1D!J4,IF(s1D!J17=1,s1D!J5,IF(s1D!J18=1,s1D!J6,IF(s1D!J19=1,s1D!J7,IF(s1D!J20=1,s1D!J8,IF(s1D!J21=1,s1D!J9,IF(s1D!J22=1,s1D!J10,IF(s1D!J23=1,s1D!J11,IF(s1D!J24=1,s1D!J12,IF(s1D!J25=1,s1D!J13," "))))))))))))</f>
        <v>4.8</v>
      </c>
      <c r="I9" s="48">
        <f>IF(s1D!K14=1,s1D!K2,IF(s1D!K15=1,s1D!K3,IF(s1D!K16=1,s1D!K4,IF(s1D!K17=1,s1D!K5,IF(s1D!K18=1,s1D!K6,IF(s1D!K19=1,s1D!K7,IF(s1D!K20=1,s1D!K8,IF(s1D!K21=1,s1D!K9,IF(s1D!K22=1,s1D!K10,IF(s1D!K23=1,s1D!K11,IF(s1D!K24=1,s1D!K12,IF(s1D!K25=1,s1D!K13," "))))))))))))</f>
        <v>63.401548881233154</v>
      </c>
      <c r="J9" s="48">
        <f>IF(s1D!L14=1,s1D!L2,IF(s1D!L15=1,s1D!L3,IF(s1D!L16=1,s1D!L4,IF(s1D!L17=1,s1D!L5,IF(s1D!L18=1,s1D!L6,IF(s1D!L19=1,s1D!L7,IF(s1D!L20=1,s1D!L8,IF(s1D!L21=1,s1D!L9,IF(s1D!L22=1,s1D!L10,IF(s1D!L23=1,s1D!L11,IF(s1D!L24=1,s1D!L12,IF(s1D!L25=1,s1D!L13," "))))))))))))</f>
        <v>68.381084216863201</v>
      </c>
      <c r="K9" s="48">
        <f>IF(s1D!M14=1,s1D!M2,IF(s1D!M15=1,s1D!M3,IF(s1D!M16=1,s1D!M4,IF(s1D!M17=1,s1D!M5,IF(s1D!M18=1,s1D!M6,IF(s1D!M19=1,s1D!M7,IF(s1D!M20=1,s1D!M8,IF(s1D!M21=1,s1D!M9,IF(s1D!M22=1,s1D!M10,IF(s1D!M23=1,s1D!M11,IF(s1D!M24=1,s1D!M12,IF(s1D!M25=1,s1D!M13," "))))))))))))</f>
        <v>75</v>
      </c>
      <c r="L9" s="48" t="str">
        <f>IF(s1D!N14=1,s1D!N2,IF(s1D!N15=1,s1D!N3,IF(s1D!N16=1,s1D!N4,IF(s1D!N17=1,s1D!N5,IF(s1D!N18=1,s1D!N6,IF(s1D!N19=1,s1D!N7,IF(s1D!N20=1,s1D!N8,IF(s1D!N21=1,s1D!N9,IF(s1D!N22=1,s1D!N10,IF(s1D!N23=1,s1D!N11,IF(s1D!N24=1,s1D!N12,IF(s1D!N25=1,s1D!N13," "))))))))))))</f>
        <v>NO</v>
      </c>
    </row>
    <row r="10" spans="1:13" ht="21" customHeight="1" x14ac:dyDescent="0.3">
      <c r="A10" s="47">
        <f>IF(COUNT(C10)=1,A9+1," ")</f>
        <v>2</v>
      </c>
      <c r="B10" s="48" t="str">
        <f>IF(s1D!D15=2,s1D!D3,IF(s1D!D16=2,s1D!D4,IF(s1D!D17=2,s1D!D5,IF(s1D!D18=2,s1D!D6,IF(s1D!D19=2,s1D!D7,IF(s1D!D20=2,s1D!D8,IF(s1D!D21=2,s1D!D9,IF(s1D!D22=2,s1D!D10,IF(s1D!D23=2,s1D!D11,IF(s1D!D24=2,s1D!D12,IF(s1D!D25=2,s1D!D13," ")))))))))))</f>
        <v>PO2</v>
      </c>
      <c r="C10" s="48">
        <f>IF(s1D!E15=2,s1D!E3,IF(s1D!E16=2,s1D!E4,IF(s1D!E17=2,s1D!E5,IF(s1D!E18=2,s1D!E6,IF(s1D!E19=2,s1D!E7,IF(s1D!E20=2,s1D!E8,IF(s1D!E21=2,s1D!E9,IF(s1D!E22=2,s1D!E10,IF(s1D!E23=2,s1D!E11,IF(s1D!E24=2,s1D!E12,IF(s1D!E25=2,s1D!E13," ")))))))))))</f>
        <v>3.5333333333333332</v>
      </c>
      <c r="D10" s="48">
        <f>IF(s1D!F15=2,s1D!F3,IF(s1D!F16=2,s1D!F4,IF(s1D!F17=2,s1D!F5,IF(s1D!F18=2,s1D!F6,IF(s1D!F19=2,s1D!F7,IF(s1D!F20=2,s1D!F8,IF(s1D!F21=2,s1D!F9,IF(s1D!F22=2,s1D!F10,IF(s1D!F23=2,s1D!F11,IF(s1D!F24=2,s1D!F12,IF(s1D!F25=2,s1D!F13," ")))))))))))</f>
        <v>70.666666666666657</v>
      </c>
      <c r="E10" s="48">
        <f>IF(s1D!G15=2,s1D!G3,IF(s1D!G16=2,s1D!G4,IF(s1D!G17=2,s1D!G5,IF(s1D!G18=2,s1D!G6,IF(s1D!G19=2,s1D!G7,IF(s1D!G20=2,s1D!G8,IF(s1D!G21=2,s1D!G9,IF(s1D!G22=2,s1D!G10,IF(s1D!G23=2,s1D!G11,IF(s1D!G24=2,s1D!G12,IF(s1D!G25=2,s1D!G13," ")))))))))))</f>
        <v>3.4657349458412163</v>
      </c>
      <c r="F10" s="48">
        <f>IF(s1D!H15=2,s1D!H3,IF(s1D!H16=2,s1D!H4,IF(s1D!H17=2,s1D!H5,IF(s1D!H18=2,s1D!H6,IF(s1D!H19=2,s1D!H7,IF(s1D!H20=2,s1D!H8,IF(s1D!H21=2,s1D!H9,IF(s1D!H22=2,s1D!H10,IF(s1D!H23=2,s1D!H11,IF(s1D!H24=2,s1D!H12,IF(s1D!H25=2,s1D!H13," ")))))))))))</f>
        <v>2.1375000000000002</v>
      </c>
      <c r="G10" s="48">
        <f>IF(s1D!I15=2,s1D!I3,IF(s1D!I16=2,s1D!I4,IF(s1D!I17=2,s1D!I5,IF(s1D!I18=2,s1D!I6,IF(s1D!I19=2,s1D!I7,IF(s1D!I20=2,s1D!I8,IF(s1D!I21=2,s1D!I9,IF(s1D!I22=2,s1D!I10,IF(s1D!I23=2,s1D!I11,IF(s1D!I24=2,s1D!I12,IF(s1D!I25=2,s1D!I13," ")))))))))))</f>
        <v>3.8600000000000003</v>
      </c>
      <c r="H10" s="48">
        <f>IF(s1D!J15=2,s1D!J3,IF(s1D!J16=2,s1D!J4,IF(s1D!J17=2,s1D!J5,IF(s1D!J18=2,s1D!J6,IF(s1D!J19=2,s1D!J7,IF(s1D!J20=2,s1D!J8,IF(s1D!J21=2,s1D!J9,IF(s1D!J22=2,s1D!J10,IF(s1D!J23=2,s1D!J11,IF(s1D!J24=2,s1D!J12,IF(s1D!J25=2,s1D!J13," ")))))))))))</f>
        <v>4.8</v>
      </c>
      <c r="I10" s="48">
        <f>IF(s1D!K15=2,s1D!K3,IF(s1D!K16=2,s1D!K4,IF(s1D!K17=2,s1D!K5,IF(s1D!K18=2,s1D!K6,IF(s1D!K19=2,s1D!K7,IF(s1D!K20=2,s1D!K8,IF(s1D!K21=2,s1D!K9,IF(s1D!K22=2,s1D!K10,IF(s1D!K23=2,s1D!K11,IF(s1D!K24=2,s1D!K12,IF(s1D!K25=2,s1D!K13," ")))))))))))</f>
        <v>64.814409675047301</v>
      </c>
      <c r="J10" s="48">
        <f>IF(s1D!L15=2,s1D!L3,IF(s1D!L16=2,s1D!L4,IF(s1D!L17=2,s1D!L5,IF(s1D!L18=2,s1D!L6,IF(s1D!L19=2,s1D!L7,IF(s1D!L20=2,s1D!L8,IF(s1D!L21=2,s1D!L9,IF(s1D!L22=2,s1D!L10,IF(s1D!L23=2,s1D!L11,IF(s1D!L24=2,s1D!L12,IF(s1D!L25=2,s1D!L13," ")))))))))))</f>
        <v>66.570086772533102</v>
      </c>
      <c r="K10" s="48">
        <f>IF(s1D!M15=2,s1D!M3,IF(s1D!M16=2,s1D!M4,IF(s1D!M17=2,s1D!M5,IF(s1D!M18=2,s1D!M6,IF(s1D!M19=2,s1D!M7,IF(s1D!M20=2,s1D!M8,IF(s1D!M21=2,s1D!M9,IF(s1D!M22=2,s1D!M10,IF(s1D!M23=2,s1D!M11,IF(s1D!M24=2,s1D!M12,IF(s1D!M25=2,s1D!M13," ")))))))))))</f>
        <v>80</v>
      </c>
      <c r="L10" s="48" t="str">
        <f>IF(s1D!N15=2,s1D!N3,IF(s1D!N16=2,s1D!N4,IF(s1D!N17=2,s1D!N5,IF(s1D!N18=2,s1D!N6,IF(s1D!N19=2,s1D!N7,IF(s1D!N20=2,s1D!N8,IF(s1D!N21=2,s1D!N9,IF(s1D!N22=2,s1D!N10,IF(s1D!N23=2,s1D!N11,IF(s1D!N24=2,s1D!N12,IF(s1D!N25=2,s1D!N13," ")))))))))))</f>
        <v>NO</v>
      </c>
    </row>
    <row r="11" spans="1:13" ht="21" customHeight="1" x14ac:dyDescent="0.3">
      <c r="A11" s="47">
        <f t="shared" ref="A11:A20" si="0">IF(COUNT(C11)=1,A10+1," ")</f>
        <v>3</v>
      </c>
      <c r="B11" s="48" t="str">
        <f>IF(s1D!D16=3,s1D!D4,IF(s1D!D17=3,s1D!D5,IF(s1D!D18=3,s1D!D6,IF(s1D!D19=3,s1D!D7,IF(s1D!D20=3,s1D!D8,IF(s1D!D21=3,s1D!D9,IF(s1D!D22=3,s1D!D10,IF(s1D!D23=3,s1D!D11,IF(s1D!D24=3,s1D!D12,IF(s1D!D25=3,s1D!D13," "))))))))))</f>
        <v>PO3</v>
      </c>
      <c r="C11" s="48">
        <f>IF(s1D!E16=3,s1D!E4,IF(s1D!E17=3,s1D!E5,IF(s1D!E18=3,s1D!E6,IF(s1D!E19=3,s1D!E7,IF(s1D!E20=3,s1D!E8,IF(s1D!E21=3,s1D!E9,IF(s1D!E22=3,s1D!E10,IF(s1D!E23=3,s1D!E11,IF(s1D!E24=3,s1D!E12,IF(s1D!E25=3,s1D!E13," "))))))))))</f>
        <v>4</v>
      </c>
      <c r="D11" s="48">
        <f>IF(s1D!F16=3,s1D!F4,IF(s1D!F17=3,s1D!F5,IF(s1D!F18=3,s1D!F6,IF(s1D!F19=3,s1D!F7,IF(s1D!F20=3,s1D!F8,IF(s1D!F21=3,s1D!F9,IF(s1D!F22=3,s1D!F10,IF(s1D!F23=3,s1D!F11,IF(s1D!F24=3,s1D!F12,IF(s1D!F25=3,s1D!F13," "))))))))))</f>
        <v>80</v>
      </c>
      <c r="E11" s="48">
        <f>IF(s1D!G16=3,s1D!G4,IF(s1D!G17=3,s1D!G5,IF(s1D!G18=3,s1D!G6,IF(s1D!G19=3,s1D!G7,IF(s1D!G20=3,s1D!G8,IF(s1D!G21=3,s1D!G9,IF(s1D!G22=3,s1D!G10,IF(s1D!G23=3,s1D!G11,IF(s1D!G24=3,s1D!G12,IF(s1D!G25=3,s1D!G13," "))))))))))</f>
        <v>3.5854891212501769</v>
      </c>
      <c r="F11" s="48">
        <f>IF(s1D!H16=3,s1D!H4,IF(s1D!H17=3,s1D!H5,IF(s1D!H18=3,s1D!H6,IF(s1D!H19=3,s1D!H7,IF(s1D!H20=3,s1D!H8,IF(s1D!H21=3,s1D!H9,IF(s1D!H22=3,s1D!H10,IF(s1D!H23=3,s1D!H11,IF(s1D!H24=3,s1D!H12,IF(s1D!H25=3,s1D!H13," "))))))))))</f>
        <v>2.1375000000000002</v>
      </c>
      <c r="G11" s="48">
        <f>IF(s1D!I16=3,s1D!I4,IF(s1D!I17=3,s1D!I5,IF(s1D!I18=3,s1D!I6,IF(s1D!I19=3,s1D!I7,IF(s1D!I20=3,s1D!I8,IF(s1D!I21=3,s1D!I9,IF(s1D!I22=3,s1D!I10,IF(s1D!I23=3,s1D!I11,IF(s1D!I24=3,s1D!I12,IF(s1D!I25=3,s1D!I13," "))))))))))</f>
        <v>3.8103174603174605</v>
      </c>
      <c r="H11" s="48">
        <f>IF(s1D!J16=3,s1D!J4,IF(s1D!J17=3,s1D!J5,IF(s1D!J18=3,s1D!J6,IF(s1D!J19=3,s1D!J7,IF(s1D!J20=3,s1D!J8,IF(s1D!J21=3,s1D!J9,IF(s1D!J22=3,s1D!J10,IF(s1D!J23=3,s1D!J11,IF(s1D!J24=3,s1D!J12,IF(s1D!J25=3,s1D!J13," "))))))))))</f>
        <v>4.8</v>
      </c>
      <c r="I11" s="48">
        <f>IF(s1D!K16=3,s1D!K4,IF(s1D!K17=3,s1D!K5,IF(s1D!K18=3,s1D!K6,IF(s1D!K19=3,s1D!K7,IF(s1D!K20=3,s1D!K8,IF(s1D!K21=3,s1D!K9,IF(s1D!K22=3,s1D!K10,IF(s1D!K23=3,s1D!K11,IF(s1D!K24=3,s1D!K12,IF(s1D!K25=3,s1D!K13," "))))))))))</f>
        <v>65.433569648135986</v>
      </c>
      <c r="J11" s="48">
        <f>IF(s1D!L16=3,s1D!L4,IF(s1D!L17=3,s1D!L5,IF(s1D!L18=3,s1D!L6,IF(s1D!L19=3,s1D!L7,IF(s1D!L20=3,s1D!L8,IF(s1D!L21=3,s1D!L9,IF(s1D!L22=3,s1D!L10,IF(s1D!L23=3,s1D!L11,IF(s1D!L24=3,s1D!L12,IF(s1D!L25=3,s1D!L13," "))))))))))</f>
        <v>69.80349875369518</v>
      </c>
      <c r="K11" s="48">
        <f>IF(s1D!M16=3,s1D!M4,IF(s1D!M17=3,s1D!M5,IF(s1D!M18=3,s1D!M6,IF(s1D!M19=3,s1D!M7,IF(s1D!M20=3,s1D!M8,IF(s1D!M21=3,s1D!M9,IF(s1D!M22=3,s1D!M10,IF(s1D!M23=3,s1D!M11,IF(s1D!M24=3,s1D!M12,IF(s1D!M25=3,s1D!M13," "))))))))))</f>
        <v>75</v>
      </c>
      <c r="L11" s="48" t="str">
        <f>IF(s1D!N16=3,s1D!N4,IF(s1D!N17=3,s1D!N5,IF(s1D!N18=3,s1D!N6,IF(s1D!N19=3,s1D!N7,IF(s1D!N20=3,s1D!N8,IF(s1D!N21=3,s1D!N9,IF(s1D!N22=3,s1D!N10,IF(s1D!N23=3,s1D!N11,IF(s1D!N24=3,s1D!N12,IF(s1D!N25=3,s1D!N13," "))))))))))</f>
        <v>NO</v>
      </c>
    </row>
    <row r="12" spans="1:13" ht="21" customHeight="1" x14ac:dyDescent="0.3">
      <c r="A12" s="47">
        <f t="shared" si="0"/>
        <v>4</v>
      </c>
      <c r="B12" s="48" t="str">
        <f>IF(s1D!D17=4,s1D!D5,IF(s1D!D18=4,s1D!D6,IF(s1D!D19=4,s1D!D7,IF(s1D!D20=4,s1D!D8,IF(s1D!D21=4,s1D!D9,IF(s1D!D22=4,s1D!D10,IF(s1D!D23=4,s1D!D11,IF(s1D!D24=4,s1D!D12,IF(s1D!D25=4,s1D!D13," ")))))))))</f>
        <v>PO4</v>
      </c>
      <c r="C12" s="48">
        <f>IF(s1D!E17=4,s1D!E5,IF(s1D!E18=4,s1D!E6,IF(s1D!E19=4,s1D!E7,IF(s1D!E20=4,s1D!E8,IF(s1D!E21=4,s1D!E9,IF(s1D!E22=4,s1D!E10,IF(s1D!E23=4,s1D!E11,IF(s1D!E24=4,s1D!E12,IF(s1D!E25=4,s1D!E13," ")))))))))</f>
        <v>3.7666666666666666</v>
      </c>
      <c r="D12" s="48">
        <f>IF(s1D!F17=4,s1D!F5,IF(s1D!F18=4,s1D!F6,IF(s1D!F19=4,s1D!F7,IF(s1D!F20=4,s1D!F8,IF(s1D!F21=4,s1D!F9,IF(s1D!F22=4,s1D!F10,IF(s1D!F23=4,s1D!F11,IF(s1D!F24=4,s1D!F12,IF(s1D!F25=4,s1D!F13," ")))))))))</f>
        <v>75.333333333333329</v>
      </c>
      <c r="E12" s="48">
        <f>IF(s1D!G17=4,s1D!G5,IF(s1D!G18=4,s1D!G6,IF(s1D!G19=4,s1D!G7,IF(s1D!G20=4,s1D!G8,IF(s1D!G21=4,s1D!G9,IF(s1D!G22=4,s1D!G10,IF(s1D!G23=4,s1D!G11,IF(s1D!G24=4,s1D!G12,IF(s1D!G25=4,s1D!G13," ")))))))))</f>
        <v>3.304027107028122</v>
      </c>
      <c r="F12" s="48">
        <f>IF(s1D!H17=4,s1D!H5,IF(s1D!H18=4,s1D!H6,IF(s1D!H19=4,s1D!H7,IF(s1D!H20=4,s1D!H8,IF(s1D!H21=4,s1D!H9,IF(s1D!H22=4,s1D!H10,IF(s1D!H23=4,s1D!H11,IF(s1D!H24=4,s1D!H12,IF(s1D!H25=4,s1D!H13," ")))))))))</f>
        <v>2.1375000000000002</v>
      </c>
      <c r="G12" s="48">
        <f>IF(s1D!I17=4,s1D!I5,IF(s1D!I18=4,s1D!I6,IF(s1D!I19=4,s1D!I7,IF(s1D!I20=4,s1D!I8,IF(s1D!I21=4,s1D!I9,IF(s1D!I22=4,s1D!I10,IF(s1D!I23=4,s1D!I11,IF(s1D!I24=4,s1D!I12,IF(s1D!I25=4,s1D!I13," ")))))))))</f>
        <v>4.0587301587301585</v>
      </c>
      <c r="H12" s="48">
        <f>IF(s1D!J17=4,s1D!J5,IF(s1D!J18=4,s1D!J6,IF(s1D!J19=4,s1D!J7,IF(s1D!J20=4,s1D!J8,IF(s1D!J21=4,s1D!J9,IF(s1D!J22=4,s1D!J10,IF(s1D!J23=4,s1D!J11,IF(s1D!J24=4,s1D!J12,IF(s1D!J25=4,s1D!J13," ")))))))))</f>
        <v>4.8</v>
      </c>
      <c r="I12" s="48">
        <f>IF(s1D!K17=4,s1D!K5,IF(s1D!K18=4,s1D!K6,IF(s1D!K19=4,s1D!K7,IF(s1D!K20=4,s1D!K8,IF(s1D!K21=4,s1D!K9,IF(s1D!K22=4,s1D!K10,IF(s1D!K23=4,s1D!K11,IF(s1D!K24=4,s1D!K12,IF(s1D!K25=4,s1D!K13," ")))))))))</f>
        <v>64.241622959629041</v>
      </c>
      <c r="J12" s="48">
        <f>IF(s1D!L17=4,s1D!L5,IF(s1D!L18=4,s1D!L6,IF(s1D!L19=4,s1D!L7,IF(s1D!L20=4,s1D!L8,IF(s1D!L21=4,s1D!L9,IF(s1D!L22=4,s1D!L10,IF(s1D!L23=4,s1D!L11,IF(s1D!L24=4,s1D!L12,IF(s1D!L25=4,s1D!L13," ")))))))))</f>
        <v>67.569136071740317</v>
      </c>
      <c r="K12" s="48">
        <f>IF(s1D!M17=4,s1D!M5,IF(s1D!M18=4,s1D!M6,IF(s1D!M19=4,s1D!M7,IF(s1D!M20=4,s1D!M8,IF(s1D!M21=4,s1D!M9,IF(s1D!M22=4,s1D!M10,IF(s1D!M23=4,s1D!M11,IF(s1D!M24=4,s1D!M12,IF(s1D!M25=4,s1D!M13," ")))))))))</f>
        <v>70</v>
      </c>
      <c r="L12" s="48" t="str">
        <f>IF(s1D!N17=4,s1D!N5,IF(s1D!N18=4,s1D!N6,IF(s1D!N19=4,s1D!N7,IF(s1D!N20=4,s1D!N8,IF(s1D!N21=4,s1D!N9,IF(s1D!N22=4,s1D!N10,IF(s1D!N23=4,s1D!N11,IF(s1D!N24=4,s1D!N12,IF(s1D!N25=4,s1D!N13," ")))))))))</f>
        <v>NO</v>
      </c>
      <c r="M12" s="24" t="s">
        <v>71</v>
      </c>
    </row>
    <row r="13" spans="1:13" ht="21" customHeight="1" x14ac:dyDescent="0.3">
      <c r="A13" s="47">
        <f t="shared" si="0"/>
        <v>5</v>
      </c>
      <c r="B13" s="48" t="str">
        <f>IF(s1D!D18=5,s1D!D6,IF(s1D!D19=5,s1D!D7,IF(s1D!D20=5,s1D!D8,IF(s1D!D21=5,s1D!D9,IF(s1D!D22=5,s1D!D10,IF(s1D!D23=5,s1D!D11,IF(s1D!D24=5,s1D!D12,IF(s1D!D25=5,s1D!D13," "))))))))</f>
        <v>PO6</v>
      </c>
      <c r="C13" s="48">
        <f>IF(s1D!E18=5,s1D!E6,IF(s1D!E19=5,s1D!E7,IF(s1D!E20=5,s1D!E8,IF(s1D!E21=5,s1D!E9,IF(s1D!E22=5,s1D!E10,IF(s1D!E23=5,s1D!E11,IF(s1D!E24=5,s1D!E12,IF(s1D!E25=5,s1D!E13," "))))))))</f>
        <v>3</v>
      </c>
      <c r="D13" s="48">
        <f>IF(s1D!F18=5,s1D!F6,IF(s1D!F19=5,s1D!F7,IF(s1D!F20=5,s1D!F8,IF(s1D!F21=5,s1D!F9,IF(s1D!F22=5,s1D!F10,IF(s1D!F23=5,s1D!F11,IF(s1D!F24=5,s1D!F12,IF(s1D!F25=5,s1D!F13," "))))))))</f>
        <v>60</v>
      </c>
      <c r="E13" s="48">
        <f>IF(s1D!G18=5,s1D!G6,IF(s1D!G19=5,s1D!G7,IF(s1D!G20=5,s1D!G8,IF(s1D!G21=5,s1D!G9,IF(s1D!G22=5,s1D!G10,IF(s1D!G23=5,s1D!G11,IF(s1D!G24=5,s1D!G12,IF(s1D!G25=5,s1D!G13," "))))))))</f>
        <v>3.3727636558433081</v>
      </c>
      <c r="F13" s="48">
        <f>IF(s1D!H18=5,s1D!H6,IF(s1D!H19=5,s1D!H7,IF(s1D!H20=5,s1D!H8,IF(s1D!H21=5,s1D!H9,IF(s1D!H22=5,s1D!H10,IF(s1D!H23=5,s1D!H11,IF(s1D!H24=5,s1D!H12,IF(s1D!H25=5,s1D!H13," "))))))))</f>
        <v>2.1375000000000002</v>
      </c>
      <c r="G13" s="48">
        <f>IF(s1D!I18=5,s1D!I6,IF(s1D!I19=5,s1D!I7,IF(s1D!I20=5,s1D!I8,IF(s1D!I21=5,s1D!I9,IF(s1D!I22=5,s1D!I10,IF(s1D!I23=5,s1D!I11,IF(s1D!I24=5,s1D!I12,IF(s1D!I25=5,s1D!I13," "))))))))</f>
        <v>3.6861111111111113</v>
      </c>
      <c r="H13" s="48">
        <f>IF(s1D!J18=5,s1D!J6,IF(s1D!J19=5,s1D!J7,IF(s1D!J20=5,s1D!J8,IF(s1D!J21=5,s1D!J9,IF(s1D!J22=5,s1D!J10,IF(s1D!J23=5,s1D!J11,IF(s1D!J24=5,s1D!J12,IF(s1D!J25=5,s1D!J13," "))))))))</f>
        <v>4.8</v>
      </c>
      <c r="I13" s="48">
        <f>IF(s1D!K18=5,s1D!K6,IF(s1D!K19=5,s1D!K7,IF(s1D!K20=5,s1D!K8,IF(s1D!K21=5,s1D!K9,IF(s1D!K22=5,s1D!K10,IF(s1D!K23=5,s1D!K11,IF(s1D!K24=5,s1D!K12,IF(s1D!K25=5,s1D!K13," "))))))))</f>
        <v>63.908804157282063</v>
      </c>
      <c r="J13" s="48">
        <f>IF(s1D!L18=5,s1D!L6,IF(s1D!L19=5,s1D!L7,IF(s1D!L20=5,s1D!L8,IF(s1D!L21=5,s1D!L9,IF(s1D!L22=5,s1D!L10,IF(s1D!L23=5,s1D!L11,IF(s1D!L24=5,s1D!L12,IF(s1D!L25=5,s1D!L13," "))))))))</f>
        <v>62.736162910097441</v>
      </c>
      <c r="K13" s="48">
        <f>IF(s1D!M18=5,s1D!M6,IF(s1D!M19=5,s1D!M7,IF(s1D!M20=5,s1D!M8,IF(s1D!M21=5,s1D!M9,IF(s1D!M22=5,s1D!M10,IF(s1D!M23=5,s1D!M11,IF(s1D!M24=5,s1D!M12,IF(s1D!M25=5,s1D!M13," "))))))))</f>
        <v>75</v>
      </c>
      <c r="L13" s="48" t="str">
        <f>IF(s1D!N18=5,s1D!N6,IF(s1D!N19=5,s1D!N7,IF(s1D!N20=5,s1D!N8,IF(s1D!N21=5,s1D!N9,IF(s1D!N22=5,s1D!N10,IF(s1D!N23=5,s1D!N11,IF(s1D!N24=5,s1D!N12,IF(s1D!N25=5,s1D!N13," "))))))))</f>
        <v>NO</v>
      </c>
    </row>
    <row r="14" spans="1:13" ht="21" customHeight="1" x14ac:dyDescent="0.3">
      <c r="A14" s="47">
        <f t="shared" si="0"/>
        <v>6</v>
      </c>
      <c r="B14" s="48" t="str">
        <f>IF(s1D!D19=6,s1D!D7,IF(s1D!D20=6,s1D!D8,IF(s1D!D21=6,s1D!D9,IF(s1D!D22=6,s1D!D10,IF(s1D!D23=6,s1D!D11,IF(s1D!D24=6,s1D!D12,IF(s1D!D25=6,s1D!D13," ")))))))</f>
        <v>PO8</v>
      </c>
      <c r="C14" s="48">
        <f>IF(s1D!E19=6,s1D!E7,IF(s1D!E20=6,s1D!E8,IF(s1D!E21=6,s1D!E9,IF(s1D!E22=6,s1D!E10,IF(s1D!E23=6,s1D!E11,IF(s1D!E24=6,s1D!E12,IF(s1D!E25=6,s1D!E13," ")))))))</f>
        <v>3</v>
      </c>
      <c r="D14" s="48">
        <f>IF(s1D!F19=6,s1D!F7,IF(s1D!F20=6,s1D!F8,IF(s1D!F21=6,s1D!F9,IF(s1D!F22=6,s1D!F10,IF(s1D!F23=6,s1D!F11,IF(s1D!F24=6,s1D!F12,IF(s1D!F25=6,s1D!F13," ")))))))</f>
        <v>60</v>
      </c>
      <c r="E14" s="48">
        <f>IF(s1D!G19=6,s1D!G7,IF(s1D!G20=6,s1D!G8,IF(s1D!G21=6,s1D!G9,IF(s1D!G22=6,s1D!G10,IF(s1D!G23=6,s1D!G11,IF(s1D!G24=6,s1D!G12,IF(s1D!G25=6,s1D!G13," ")))))))</f>
        <v>3.813484377280044</v>
      </c>
      <c r="F14" s="48">
        <f>IF(s1D!H19=6,s1D!H7,IF(s1D!H20=6,s1D!H8,IF(s1D!H21=6,s1D!H9,IF(s1D!H22=6,s1D!H10,IF(s1D!H23=6,s1D!H11,IF(s1D!H24=6,s1D!H12,IF(s1D!H25=6,s1D!H13," ")))))))</f>
        <v>2.1375000000000002</v>
      </c>
      <c r="G14" s="48">
        <f>IF(s1D!I19=6,s1D!I7,IF(s1D!I20=6,s1D!I8,IF(s1D!I21=6,s1D!I9,IF(s1D!I22=6,s1D!I10,IF(s1D!I23=6,s1D!I11,IF(s1D!I24=6,s1D!I12,IF(s1D!I25=6,s1D!I13," ")))))))</f>
        <v>3.3962962962962968</v>
      </c>
      <c r="H14" s="48">
        <f>IF(s1D!J19=6,s1D!J7,IF(s1D!J20=6,s1D!J8,IF(s1D!J21=6,s1D!J9,IF(s1D!J22=6,s1D!J10,IF(s1D!J23=6,s1D!J11,IF(s1D!J24=6,s1D!J12,IF(s1D!J25=6,s1D!J13," ")))))))</f>
        <v>4.8</v>
      </c>
      <c r="I14" s="48">
        <f>IF(s1D!K19=6,s1D!K7,IF(s1D!K20=6,s1D!K8,IF(s1D!K21=6,s1D!K9,IF(s1D!K22=6,s1D!K10,IF(s1D!K23=6,s1D!K11,IF(s1D!K24=6,s1D!K12,IF(s1D!K25=6,s1D!K13," ")))))))</f>
        <v>65.973498856272855</v>
      </c>
      <c r="J14" s="48">
        <f>IF(s1D!L19=6,s1D!L7,IF(s1D!L20=6,s1D!L8,IF(s1D!L21=6,s1D!L9,IF(s1D!L22=6,s1D!L10,IF(s1D!L23=6,s1D!L11,IF(s1D!L24=6,s1D!L12,IF(s1D!L25=6,s1D!L13," ")))))))</f>
        <v>64.181449199390997</v>
      </c>
      <c r="K14" s="48">
        <f>IF(s1D!M19=6,s1D!M7,IF(s1D!M20=6,s1D!M8,IF(s1D!M21=6,s1D!M9,IF(s1D!M22=6,s1D!M10,IF(s1D!M23=6,s1D!M11,IF(s1D!M24=6,s1D!M12,IF(s1D!M25=6,s1D!M13," ")))))))</f>
        <v>70</v>
      </c>
      <c r="L14" s="48" t="str">
        <f>IF(s1D!N19=6,s1D!N7,IF(s1D!N20=6,s1D!N8,IF(s1D!N21=6,s1D!N9,IF(s1D!N22=6,s1D!N10,IF(s1D!N23=6,s1D!N11,IF(s1D!N24=6,s1D!N12,IF(s1D!N25=6,s1D!N13," ")))))))</f>
        <v>NO</v>
      </c>
    </row>
    <row r="15" spans="1:13" ht="21" customHeight="1" x14ac:dyDescent="0.3">
      <c r="A15" s="47">
        <f t="shared" si="0"/>
        <v>7</v>
      </c>
      <c r="B15" s="48" t="str">
        <f>IF(s1D!D20=7,s1D!D8,IF(s1D!D21=7,s1D!D9,IF(s1D!D22=7,s1D!D10,IF(s1D!D23=7,s1D!D11,IF(s1D!D24=7,s1D!D12,IF(s1D!D25=7,s1D!D13," "))))))</f>
        <v>PO9</v>
      </c>
      <c r="C15" s="48">
        <f>IF(s1D!E20=7,s1D!E8,IF(s1D!E21=7,s1D!E9,IF(s1D!E22=7,s1D!E10,IF(s1D!E23=7,s1D!E11,IF(s1D!E24=7,s1D!E12,IF(s1D!E25=7,s1D!E13," "))))))</f>
        <v>3</v>
      </c>
      <c r="D15" s="48">
        <f>IF(s1D!F20=7,s1D!F8,IF(s1D!F21=7,s1D!F9,IF(s1D!F22=7,s1D!F10,IF(s1D!F23=7,s1D!F11,IF(s1D!F24=7,s1D!F12,IF(s1D!F25=7,s1D!F13," "))))))</f>
        <v>60</v>
      </c>
      <c r="E15" s="48">
        <f>IF(s1D!G20=7,s1D!G8,IF(s1D!G21=7,s1D!G9,IF(s1D!G22=7,s1D!G10,IF(s1D!G23=7,s1D!G11,IF(s1D!G24=7,s1D!G12,IF(s1D!G25=7,s1D!G13," "))))))</f>
        <v>4.4502317971093532</v>
      </c>
      <c r="F15" s="48">
        <f>IF(s1D!H20=7,s1D!H8,IF(s1D!H21=7,s1D!H9,IF(s1D!H22=7,s1D!H10,IF(s1D!H23=7,s1D!H11,IF(s1D!H24=7,s1D!H12,IF(s1D!H25=7,s1D!H13," "))))))</f>
        <v>2.1375000000000002</v>
      </c>
      <c r="G15" s="48">
        <f>IF(s1D!I20=7,s1D!I8,IF(s1D!I21=7,s1D!I9,IF(s1D!I22=7,s1D!I10,IF(s1D!I23=7,s1D!I11,IF(s1D!I24=7,s1D!I12,IF(s1D!I25=7,s1D!I13," "))))))</f>
        <v>2.8166666666666669</v>
      </c>
      <c r="H15" s="48">
        <f>IF(s1D!J20=7,s1D!J8,IF(s1D!J21=7,s1D!J9,IF(s1D!J22=7,s1D!J10,IF(s1D!J23=7,s1D!J11,IF(s1D!J24=7,s1D!J12,IF(s1D!J25=7,s1D!J13," "))))))</f>
        <v>4.8</v>
      </c>
      <c r="I15" s="48">
        <f>IF(s1D!K20=7,s1D!K8,IF(s1D!K21=7,s1D!K9,IF(s1D!K22=7,s1D!K10,IF(s1D!K23=7,s1D!K11,IF(s1D!K24=7,s1D!K12,IF(s1D!K25=7,s1D!K13," "))))))</f>
        <v>68.634724115989457</v>
      </c>
      <c r="J15" s="48">
        <f>IF(s1D!L20=7,s1D!L8,IF(s1D!L21=7,s1D!L9,IF(s1D!L22=7,s1D!L10,IF(s1D!L23=7,s1D!L11,IF(s1D!L24=7,s1D!L12,IF(s1D!L25=7,s1D!L13," "))))))</f>
        <v>66.044306881192625</v>
      </c>
      <c r="K15" s="48">
        <f>IF(s1D!M20=7,s1D!M8,IF(s1D!M21=7,s1D!M9,IF(s1D!M22=7,s1D!M10,IF(s1D!M23=7,s1D!M11,IF(s1D!M24=7,s1D!M12,IF(s1D!M25=7,s1D!M13," "))))))</f>
        <v>75</v>
      </c>
      <c r="L15" s="48" t="str">
        <f>IF(s1D!N20=7,s1D!N8,IF(s1D!N21=7,s1D!N9,IF(s1D!N22=7,s1D!N10,IF(s1D!N23=7,s1D!N11,IF(s1D!N24=7,s1D!N12,IF(s1D!N25=7,s1D!N13," "))))))</f>
        <v>NO</v>
      </c>
    </row>
    <row r="16" spans="1:13" ht="21" customHeight="1" x14ac:dyDescent="0.3">
      <c r="A16" s="187">
        <f t="shared" si="0"/>
        <v>8</v>
      </c>
      <c r="B16" s="48" t="str">
        <f>IF(s1D!D21=8,s1D!D9,IF(s1D!D22=8,s1D!D10,IF(s1D!D23=8,s1D!D11,IF(s1D!D24=8,s1D!D12,IF(s1D!D25=8,s1D!D13," ")))))</f>
        <v>PO10</v>
      </c>
      <c r="C16" s="48">
        <f>IF(s1D!E21=8,s1D!E9,IF(s1D!E22=8,s1D!E10,IF(s1D!E23=8,s1D!E11,IF(s1D!E24=8,s1D!E12,IF(s1D!E25=8,s1D!E13," ")))))</f>
        <v>3.3666666666666667</v>
      </c>
      <c r="D16" s="48">
        <f>IF(s1D!F21=8,s1D!F9,IF(s1D!F22=8,s1D!F10,IF(s1D!F23=8,s1D!F11,IF(s1D!F24=8,s1D!F12,IF(s1D!F25=8,s1D!F13," ")))))</f>
        <v>67.333333333333329</v>
      </c>
      <c r="E16" s="48">
        <f>IF(s1D!G21=8,s1D!G9,IF(s1D!G22=8,s1D!G10,IF(s1D!G23=8,s1D!G11,IF(s1D!G24=8,s1D!G12,IF(s1D!G25=8,s1D!G13," ")))))</f>
        <v>3.1307092981323241</v>
      </c>
      <c r="F16" s="48">
        <f>IF(s1D!H21=8,s1D!H9,IF(s1D!H22=8,s1D!H10,IF(s1D!H23=8,s1D!H11,IF(s1D!H24=8,s1D!H12,IF(s1D!H25=8,s1D!H13," ")))))</f>
        <v>2.1375000000000002</v>
      </c>
      <c r="G16" s="48">
        <f>IF(s1D!I21=8,s1D!I9,IF(s1D!I22=8,s1D!I10,IF(s1D!I23=8,s1D!I11,IF(s1D!I24=8,s1D!I12,IF(s1D!I25=8,s1D!I13," ")))))</f>
        <v>4.5555555555555554</v>
      </c>
      <c r="H16" s="48">
        <f>IF(s1D!J21=8,s1D!J9,IF(s1D!J22=8,s1D!J10,IF(s1D!J23=8,s1D!J11,IF(s1D!J24=8,s1D!J12,IF(s1D!J25=8,s1D!J13," ")))))</f>
        <v>4.8</v>
      </c>
      <c r="I16" s="48">
        <f>IF(s1D!K21=8,s1D!K9,IF(s1D!K22=8,s1D!K10,IF(s1D!K23=8,s1D!K11,IF(s1D!K24=8,s1D!K12,IF(s1D!K25=8,s1D!K13," ")))))</f>
        <v>64.195366899905054</v>
      </c>
      <c r="J16" s="48">
        <f>IF(s1D!L21=8,s1D!L9,IF(s1D!L22=8,s1D!L10,IF(s1D!L23=8,s1D!L11,IF(s1D!L24=8,s1D!L12,IF(s1D!L25=8,s1D!L13," ")))))</f>
        <v>65.136756829933532</v>
      </c>
      <c r="K16" s="48">
        <f>IF(s1D!M21=8,s1D!M9,IF(s1D!M22=8,s1D!M10,IF(s1D!M23=8,s1D!M11,IF(s1D!M24=8,s1D!M12,IF(s1D!M25=8,s1D!M13," ")))))</f>
        <v>70</v>
      </c>
      <c r="L16" s="48" t="str">
        <f>IF(s1D!N21=8,s1D!N9,IF(s1D!N22=8,s1D!N10,IF(s1D!N23=8,s1D!N11,IF(s1D!N24=8,s1D!N12,IF(s1D!N25=8,s1D!N13," ")))))</f>
        <v>NO</v>
      </c>
    </row>
    <row r="17" spans="1:12" ht="21" customHeight="1" x14ac:dyDescent="0.3">
      <c r="A17" s="187">
        <f t="shared" si="0"/>
        <v>9</v>
      </c>
      <c r="B17" s="48" t="str">
        <f>IF(s1D!D22=9,s1D!D10,IF(s1D!D23=9,s1D!D11,IF(s1D!D24=9,s1D!D12,IF(s1D!D25=9,s1D!D13," "))))</f>
        <v>PO12</v>
      </c>
      <c r="C17" s="48">
        <f>IF(s1D!E22=9,s1D!E10,IF(s1D!E23=9,s1D!E11,IF(s1D!E24=9,s1D!E12,IF(s1D!E25=9,s1D!E13," "))))</f>
        <v>3.2033898305084745</v>
      </c>
      <c r="D17" s="48">
        <f>IF(s1D!F22=9,s1D!F10,IF(s1D!F23=9,s1D!F11,IF(s1D!F24=9,s1D!F12,IF(s1D!F25=9,s1D!F13," "))))</f>
        <v>64.067796610169495</v>
      </c>
      <c r="E17" s="48">
        <f>IF(s1D!G22=9,s1D!G10,IF(s1D!G23=9,s1D!G11,IF(s1D!G24=9,s1D!G12,IF(s1D!G25=9,s1D!G13," "))))</f>
        <v>3.4250315751778349</v>
      </c>
      <c r="F17" s="48">
        <f>IF(s1D!H22=9,s1D!H10,IF(s1D!H23=9,s1D!H11,IF(s1D!H24=9,s1D!H12,IF(s1D!H25=9,s1D!H13," "))))</f>
        <v>2.1375000000000002</v>
      </c>
      <c r="G17" s="48">
        <f>IF(s1D!I22=9,s1D!I10,IF(s1D!I23=9,s1D!I11,IF(s1D!I24=9,s1D!I12,IF(s1D!I25=9,s1D!I13," "))))</f>
        <v>2.8166666666666669</v>
      </c>
      <c r="H17" s="48">
        <f>IF(s1D!J22=9,s1D!J10,IF(s1D!J23=9,s1D!J11,IF(s1D!J24=9,s1D!J12,IF(s1D!J25=9,s1D!J13," "))))</f>
        <v>4.8</v>
      </c>
      <c r="I17" s="48">
        <f>IF(s1D!K22=9,s1D!K10,IF(s1D!K23=9,s1D!K11,IF(s1D!K24=9,s1D!K12,IF(s1D!K25=9,s1D!K13," "))))</f>
        <v>62.483522784400343</v>
      </c>
      <c r="J17" s="48">
        <f>IF(s1D!L22=9,s1D!L10,IF(s1D!L23=9,s1D!L11,IF(s1D!L24=9,s1D!L12,IF(s1D!L25=9,s1D!L13," "))))</f>
        <v>62.958804932131088</v>
      </c>
      <c r="K17" s="48">
        <f>IF(s1D!M22=9,s1D!M10,IF(s1D!M23=9,s1D!M11,IF(s1D!M24=9,s1D!M12,IF(s1D!M25=9,s1D!M13," "))))</f>
        <v>75</v>
      </c>
      <c r="L17" s="48" t="str">
        <f>IF(s1D!N22=9,s1D!N10,IF(s1D!N23=9,s1D!N11,IF(s1D!N24=9,s1D!N12,IF(s1D!N25=9,s1D!N13," "))))</f>
        <v>NO</v>
      </c>
    </row>
    <row r="18" spans="1:12" ht="19.5" customHeight="1" x14ac:dyDescent="0.3">
      <c r="A18" s="38" t="str">
        <f t="shared" si="0"/>
        <v xml:space="preserve"> </v>
      </c>
      <c r="B18" s="44" t="str">
        <f>IF(s1D!D23=10,s1D!D11,IF(s1D!D24=10,s1D!D12,IF(s1D!D25=10,s1D!D13," ")))</f>
        <v xml:space="preserve"> </v>
      </c>
      <c r="C18" s="44" t="str">
        <f>IF(s1D!E23=10,s1D!E11,IF(s1D!E24=10,s1D!E12,IF(s1D!E25=10,s1D!E13," ")))</f>
        <v xml:space="preserve"> </v>
      </c>
      <c r="D18" s="44" t="str">
        <f>IF(s1D!F23=10,s1D!F11,IF(s1D!F24=10,s1D!F12,IF(s1D!F25=10,s1D!F13," ")))</f>
        <v xml:space="preserve"> </v>
      </c>
      <c r="E18" s="44" t="str">
        <f>IF(s1D!G23=10,s1D!G11,IF(s1D!G24=10,s1D!G12,IF(s1D!G25=10,s1D!G13," ")))</f>
        <v xml:space="preserve"> </v>
      </c>
      <c r="F18" s="44" t="str">
        <f>IF(s1D!H23=10,s1D!H11,IF(s1D!H24=10,s1D!H12,IF(s1D!H25=10,s1D!H13," ")))</f>
        <v xml:space="preserve"> </v>
      </c>
      <c r="G18" s="44" t="str">
        <f>IF(s1D!I23=10,s1D!I11,IF(s1D!I24=10,s1D!I12,IF(s1D!I25=10,s1D!I13," ")))</f>
        <v xml:space="preserve"> </v>
      </c>
      <c r="H18" s="44" t="str">
        <f>IF(s1D!J23=10,s1D!J11,IF(s1D!J24=10,s1D!J12,IF(s1D!J25=10,s1D!J13," ")))</f>
        <v xml:space="preserve"> </v>
      </c>
      <c r="I18" s="44" t="str">
        <f>IF(s1D!K23=10,s1D!K11,IF(s1D!K24=10,s1D!K12,IF(s1D!K25=10,s1D!K13," ")))</f>
        <v xml:space="preserve"> </v>
      </c>
      <c r="J18" s="44" t="str">
        <f>IF(s1D!L23=10,s1D!L11,IF(s1D!L24=10,s1D!L12,IF(s1D!L25=10,s1D!L13," ")))</f>
        <v xml:space="preserve"> </v>
      </c>
      <c r="K18" s="44" t="str">
        <f>IF(s1D!M23=10,s1D!M11,IF(s1D!M24=10,s1D!M12,IF(s1D!M25=10,s1D!M13," ")))</f>
        <v xml:space="preserve"> </v>
      </c>
      <c r="L18" s="44" t="str">
        <f>IF(s1D!N23=10,s1D!N11,IF(s1D!N24=10,s1D!N12,IF(s1D!N25=10,s1D!N13," ")))</f>
        <v xml:space="preserve"> </v>
      </c>
    </row>
    <row r="19" spans="1:12" ht="21" customHeight="1" x14ac:dyDescent="0.3">
      <c r="A19" s="38" t="str">
        <f t="shared" si="0"/>
        <v xml:space="preserve"> </v>
      </c>
      <c r="B19" s="44" t="str">
        <f>IF(s1D!D24=11,s1D!D12,IF(s1D!D25=11,s1D!D13," "))</f>
        <v xml:space="preserve"> </v>
      </c>
      <c r="C19" s="44" t="str">
        <f>IF(s1D!E24=11,s1D!E12,IF(s1D!E25=11,s1D!E13," "))</f>
        <v xml:space="preserve"> </v>
      </c>
      <c r="D19" s="44" t="str">
        <f>IF(s1D!F24=11,s1D!F12,IF(s1D!F25=11,s1D!F13," "))</f>
        <v xml:space="preserve"> </v>
      </c>
      <c r="E19" s="44" t="str">
        <f>IF(s1D!G24=11,s1D!G12,IF(s1D!G25=11,s1D!G13," "))</f>
        <v xml:space="preserve"> </v>
      </c>
      <c r="F19" s="44" t="str">
        <f>IF(s1D!H24=11,s1D!H12,IF(s1D!H25=11,s1D!H13," "))</f>
        <v xml:space="preserve"> </v>
      </c>
      <c r="G19" s="44" t="str">
        <f>IF(s1D!I24=11,s1D!I12,IF(s1D!I25=11,s1D!I13," "))</f>
        <v xml:space="preserve"> </v>
      </c>
      <c r="H19" s="44" t="str">
        <f>IF(s1D!J24=11,s1D!J12,IF(s1D!J25=11,s1D!J13," "))</f>
        <v xml:space="preserve"> </v>
      </c>
      <c r="I19" s="44" t="str">
        <f>IF(s1D!K24=11,s1D!K12,IF(s1D!K25=11,s1D!K13," "))</f>
        <v xml:space="preserve"> </v>
      </c>
      <c r="J19" s="44" t="str">
        <f>IF(s1D!L24=11,s1D!L12,IF(s1D!L25=11,s1D!L13," "))</f>
        <v xml:space="preserve"> </v>
      </c>
      <c r="K19" s="44" t="str">
        <f>IF(s1D!M24=11,s1D!M12,IF(s1D!M25=11,s1D!M13," "))</f>
        <v xml:space="preserve"> </v>
      </c>
      <c r="L19" s="44" t="str">
        <f>IF(s1D!N24=11,s1D!N12,IF(s1D!N25=11,s1D!N13," "))</f>
        <v xml:space="preserve"> </v>
      </c>
    </row>
    <row r="20" spans="1:12" ht="21" customHeight="1" x14ac:dyDescent="0.3">
      <c r="A20" s="38" t="str">
        <f t="shared" si="0"/>
        <v xml:space="preserve"> </v>
      </c>
      <c r="B20" s="44" t="str">
        <f>IF(s1D!D25=12,s1D!D13," ")</f>
        <v xml:space="preserve"> </v>
      </c>
      <c r="C20" s="44" t="str">
        <f>IF(s1D!E25=12,s1D!E13," ")</f>
        <v xml:space="preserve"> </v>
      </c>
      <c r="D20" s="44" t="str">
        <f>IF(s1D!F25=12,s1D!F13," ")</f>
        <v xml:space="preserve"> </v>
      </c>
      <c r="E20" s="44" t="str">
        <f>IF(s1D!G25=12,s1D!G13," ")</f>
        <v xml:space="preserve"> </v>
      </c>
      <c r="F20" s="44" t="str">
        <f>IF(s1D!H25=12,s1D!H13," ")</f>
        <v xml:space="preserve"> </v>
      </c>
      <c r="G20" s="44" t="str">
        <f>IF(s1D!I25=12,s1D!I13," ")</f>
        <v xml:space="preserve"> </v>
      </c>
      <c r="H20" s="44" t="str">
        <f>IF(s1D!J25=12,s1D!J13," ")</f>
        <v xml:space="preserve"> </v>
      </c>
      <c r="I20" s="44" t="str">
        <f>IF(s1D!K25=12,s1D!K13," ")</f>
        <v xml:space="preserve"> </v>
      </c>
      <c r="J20" s="44" t="str">
        <f>IF(s1D!L25=12,s1D!L13," ")</f>
        <v xml:space="preserve"> </v>
      </c>
      <c r="K20" s="44" t="str">
        <f>IF(s1D!M25=12,s1D!M13," ")</f>
        <v xml:space="preserve"> </v>
      </c>
      <c r="L20" s="44" t="str">
        <f>IF(s1D!N25=12,s1D!N13," ")</f>
        <v xml:space="preserve"> </v>
      </c>
    </row>
    <row r="21" spans="1:12" ht="21" customHeight="1" x14ac:dyDescent="0.3">
      <c r="A21" s="38"/>
      <c r="B21" s="46"/>
      <c r="C21" s="44"/>
      <c r="D21" s="44"/>
      <c r="E21" s="38"/>
      <c r="F21" s="44"/>
      <c r="G21" s="45"/>
      <c r="H21" s="44"/>
      <c r="I21" s="44"/>
      <c r="J21" s="44"/>
      <c r="K21" s="38"/>
      <c r="L21" s="38"/>
    </row>
    <row r="22" spans="1:12" x14ac:dyDescent="0.3">
      <c r="A22" s="264"/>
      <c r="B22" s="264"/>
      <c r="C22" s="264"/>
      <c r="D22" s="264"/>
      <c r="E22" s="264"/>
      <c r="F22" s="264"/>
      <c r="G22" s="264"/>
      <c r="H22" s="264"/>
      <c r="I22" s="264"/>
      <c r="J22" s="39"/>
    </row>
    <row r="23" spans="1:12" x14ac:dyDescent="0.3">
      <c r="A23" s="264"/>
      <c r="B23" s="264"/>
      <c r="C23" s="43"/>
      <c r="D23" s="34"/>
      <c r="E23" s="43"/>
      <c r="F23" s="43"/>
      <c r="G23" s="43"/>
      <c r="H23" s="43"/>
      <c r="I23" s="34"/>
      <c r="J23" s="42"/>
    </row>
    <row r="24" spans="1:12" x14ac:dyDescent="0.3">
      <c r="A24" s="38"/>
      <c r="B24" s="41"/>
      <c r="C24" s="38"/>
      <c r="D24" s="38"/>
      <c r="E24" s="38"/>
      <c r="F24" s="38"/>
      <c r="G24" s="40"/>
      <c r="H24" s="39"/>
      <c r="I24" s="38"/>
      <c r="J24" s="38"/>
    </row>
    <row r="25" spans="1:12" x14ac:dyDescent="0.3">
      <c r="A25" s="38"/>
      <c r="B25" s="41"/>
      <c r="C25" s="38"/>
      <c r="D25" s="38"/>
      <c r="E25" s="38"/>
      <c r="F25" s="38"/>
      <c r="G25" s="40"/>
      <c r="H25" s="39"/>
      <c r="I25" s="38"/>
      <c r="J25" s="38"/>
    </row>
    <row r="26" spans="1:12" x14ac:dyDescent="0.3">
      <c r="A26" s="38"/>
      <c r="B26" s="41"/>
      <c r="C26" s="38"/>
      <c r="D26" s="38"/>
      <c r="E26" s="38"/>
      <c r="F26" s="38"/>
      <c r="G26" s="40"/>
      <c r="H26" s="39"/>
      <c r="I26" s="38"/>
      <c r="J26" s="38"/>
    </row>
    <row r="27" spans="1:12" x14ac:dyDescent="0.3">
      <c r="A27" s="38"/>
      <c r="B27" s="41"/>
      <c r="C27" s="38"/>
      <c r="D27" s="38"/>
      <c r="E27" s="38"/>
      <c r="F27" s="38"/>
      <c r="G27" s="40"/>
      <c r="H27" s="39"/>
      <c r="I27" s="38"/>
      <c r="J27" s="38"/>
    </row>
    <row r="28" spans="1:12" x14ac:dyDescent="0.3">
      <c r="A28" s="38"/>
      <c r="B28" s="41"/>
      <c r="C28" s="38"/>
      <c r="D28" s="38"/>
      <c r="E28" s="38"/>
      <c r="F28" s="38"/>
      <c r="G28" s="40"/>
      <c r="H28" s="39"/>
      <c r="I28" s="38"/>
      <c r="J28" s="38"/>
    </row>
    <row r="29" spans="1:12" x14ac:dyDescent="0.3">
      <c r="A29" s="39"/>
      <c r="B29" s="39"/>
      <c r="C29" s="39"/>
      <c r="D29" s="39"/>
      <c r="E29" s="39"/>
      <c r="F29" s="39"/>
      <c r="G29" s="40"/>
      <c r="H29" s="39"/>
      <c r="I29" s="38"/>
      <c r="J29" s="39"/>
    </row>
    <row r="30" spans="1:12" x14ac:dyDescent="0.3">
      <c r="A30" s="264"/>
      <c r="B30" s="264"/>
      <c r="C30" s="264"/>
      <c r="D30" s="264"/>
      <c r="E30" s="264"/>
      <c r="F30" s="264"/>
      <c r="G30" s="264"/>
      <c r="H30" s="264"/>
      <c r="I30" s="264"/>
      <c r="J30" s="39"/>
    </row>
    <row r="31" spans="1:12" x14ac:dyDescent="0.3">
      <c r="A31" s="264"/>
      <c r="B31" s="264"/>
      <c r="C31" s="264"/>
      <c r="D31" s="264"/>
      <c r="E31" s="264"/>
      <c r="F31" s="264"/>
      <c r="G31" s="264"/>
      <c r="H31" s="264"/>
      <c r="I31" s="264"/>
      <c r="J31" s="39"/>
    </row>
    <row r="32" spans="1:12" x14ac:dyDescent="0.3">
      <c r="A32" s="264"/>
      <c r="B32" s="264"/>
      <c r="C32" s="43"/>
      <c r="D32" s="34"/>
      <c r="E32" s="43"/>
      <c r="F32" s="43"/>
      <c r="G32" s="43"/>
      <c r="H32" s="43"/>
      <c r="I32" s="34"/>
      <c r="J32" s="42"/>
    </row>
    <row r="33" spans="1:33" x14ac:dyDescent="0.3">
      <c r="A33" s="38"/>
      <c r="B33" s="41"/>
      <c r="C33" s="38"/>
      <c r="D33" s="38"/>
      <c r="E33" s="38"/>
      <c r="F33" s="38"/>
      <c r="G33" s="40"/>
      <c r="H33" s="39"/>
      <c r="I33" s="38"/>
      <c r="J33" s="38"/>
    </row>
    <row r="34" spans="1:33" x14ac:dyDescent="0.3">
      <c r="A34" s="38"/>
      <c r="B34" s="41"/>
      <c r="C34" s="38" t="s">
        <v>62</v>
      </c>
      <c r="D34" s="38"/>
      <c r="E34" s="38"/>
      <c r="F34" s="38"/>
      <c r="G34" s="40" t="s">
        <v>63</v>
      </c>
      <c r="H34" s="39"/>
      <c r="I34" s="38"/>
      <c r="J34" s="38"/>
      <c r="K34" s="24" t="s">
        <v>64</v>
      </c>
    </row>
    <row r="35" spans="1:33" x14ac:dyDescent="0.3">
      <c r="A35" s="38"/>
      <c r="B35" s="41"/>
      <c r="C35" s="38"/>
      <c r="D35" s="38"/>
      <c r="E35" s="38"/>
      <c r="F35" s="38"/>
      <c r="G35" s="40"/>
      <c r="H35" s="39"/>
      <c r="I35" s="38"/>
      <c r="J35" s="38"/>
    </row>
    <row r="36" spans="1:33" x14ac:dyDescent="0.3">
      <c r="A36" s="38"/>
      <c r="B36" s="41"/>
      <c r="C36" s="38"/>
      <c r="D36" s="38"/>
      <c r="E36" s="38"/>
      <c r="F36" s="38"/>
      <c r="G36" s="40"/>
      <c r="H36" s="39"/>
      <c r="I36" s="38"/>
      <c r="J36" s="38"/>
    </row>
    <row r="37" spans="1:33" x14ac:dyDescent="0.3">
      <c r="A37" s="38"/>
      <c r="B37" s="41"/>
      <c r="C37" s="38"/>
      <c r="D37" s="38"/>
      <c r="E37" s="38"/>
      <c r="F37" s="38"/>
      <c r="G37" s="40"/>
      <c r="H37" s="39"/>
      <c r="I37" s="38"/>
      <c r="J37" s="38"/>
    </row>
    <row r="38" spans="1:33" x14ac:dyDescent="0.3">
      <c r="A38" s="39"/>
      <c r="B38" s="39"/>
      <c r="C38" s="39"/>
      <c r="D38" s="39"/>
      <c r="E38" s="39"/>
      <c r="F38" s="39"/>
      <c r="G38" s="40"/>
      <c r="H38" s="39"/>
      <c r="I38" s="38"/>
      <c r="J38" s="39"/>
    </row>
    <row r="39" spans="1:33" x14ac:dyDescent="0.3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39"/>
      <c r="P39" s="39"/>
    </row>
    <row r="40" spans="1:33" x14ac:dyDescent="0.3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39"/>
      <c r="P40" s="39"/>
    </row>
    <row r="41" spans="1:33" x14ac:dyDescent="0.3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39"/>
      <c r="P41" s="39"/>
    </row>
    <row r="42" spans="1:33" x14ac:dyDescent="0.3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</row>
    <row r="44" spans="1:33" x14ac:dyDescent="0.3">
      <c r="AF44" s="44"/>
      <c r="AG44" s="44"/>
    </row>
  </sheetData>
  <mergeCells count="17">
    <mergeCell ref="C7:D7"/>
    <mergeCell ref="D2:J2"/>
    <mergeCell ref="B3:K3"/>
    <mergeCell ref="A4:K4"/>
    <mergeCell ref="A30:I30"/>
    <mergeCell ref="J7:L7"/>
    <mergeCell ref="E7:I7"/>
    <mergeCell ref="A7:A8"/>
    <mergeCell ref="B7:B8"/>
    <mergeCell ref="A31:A32"/>
    <mergeCell ref="B31:B32"/>
    <mergeCell ref="C31:D31"/>
    <mergeCell ref="E31:I31"/>
    <mergeCell ref="A22:A23"/>
    <mergeCell ref="B22:B23"/>
    <mergeCell ref="C22:D22"/>
    <mergeCell ref="E22:I22"/>
  </mergeCells>
  <pageMargins left="0.7" right="0.7" top="0.75" bottom="0.75" header="0.3" footer="0.3"/>
  <pageSetup paperSize="9" scale="72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AD96-0F85-4733-94DB-14D0E471B4D4}">
  <dimension ref="A1"/>
  <sheetViews>
    <sheetView workbookViewId="0">
      <selection activeCell="G6" sqref="G6"/>
    </sheetView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58"/>
  <sheetViews>
    <sheetView view="pageBreakPreview" topLeftCell="A4" zoomScale="118" zoomScaleSheetLayoutView="118" workbookViewId="0">
      <selection activeCell="B6" sqref="B6"/>
    </sheetView>
  </sheetViews>
  <sheetFormatPr defaultColWidth="9.6640625" defaultRowHeight="14.4" x14ac:dyDescent="0.3"/>
  <cols>
    <col min="1" max="5" width="9.6640625" style="4"/>
    <col min="6" max="6" width="11.6640625" style="4" customWidth="1"/>
    <col min="7" max="16384" width="9.6640625" style="4"/>
  </cols>
  <sheetData>
    <row r="1" spans="1:13" ht="18" x14ac:dyDescent="0.35">
      <c r="A1" s="39"/>
      <c r="B1" s="39"/>
      <c r="C1" s="39"/>
      <c r="D1" s="39"/>
      <c r="E1" s="39"/>
      <c r="F1" s="39"/>
      <c r="G1" s="39"/>
      <c r="H1" s="39"/>
      <c r="I1" s="39"/>
      <c r="J1" s="39"/>
      <c r="K1" s="55"/>
      <c r="L1" s="55"/>
      <c r="M1" s="55"/>
    </row>
    <row r="2" spans="1:13" ht="20.399999999999999" x14ac:dyDescent="0.35">
      <c r="A2" s="308" t="s">
        <v>86</v>
      </c>
      <c r="B2" s="308"/>
      <c r="C2" s="308"/>
      <c r="D2" s="308"/>
      <c r="E2" s="308"/>
      <c r="F2" s="308"/>
      <c r="G2" s="308"/>
      <c r="H2" s="308"/>
      <c r="I2" s="308"/>
      <c r="J2" s="124"/>
      <c r="K2" s="125"/>
      <c r="L2" s="55"/>
      <c r="M2" s="55"/>
    </row>
    <row r="3" spans="1:13" ht="18" x14ac:dyDescent="0.35">
      <c r="A3" s="308" t="str">
        <f>'IA1'!A2:V2</f>
        <v>DEPARTMENT OF COMPUTER SCIENCE AND ENGINEERING</v>
      </c>
      <c r="B3" s="308"/>
      <c r="C3" s="308"/>
      <c r="D3" s="308"/>
      <c r="E3" s="308"/>
      <c r="F3" s="308"/>
      <c r="G3" s="308"/>
      <c r="H3" s="308"/>
      <c r="I3" s="308"/>
      <c r="J3" s="125"/>
      <c r="K3" s="125"/>
      <c r="L3" s="125"/>
      <c r="M3" s="55"/>
    </row>
    <row r="4" spans="1:13" ht="18" x14ac:dyDescent="0.35">
      <c r="A4" s="308" t="s">
        <v>173</v>
      </c>
      <c r="B4" s="308"/>
      <c r="C4" s="308"/>
      <c r="D4" s="308"/>
      <c r="E4" s="308"/>
      <c r="F4" s="308"/>
      <c r="G4" s="308"/>
      <c r="H4" s="308"/>
      <c r="I4" s="308"/>
      <c r="J4" s="125"/>
      <c r="K4" s="125"/>
      <c r="L4" s="125"/>
      <c r="M4" s="55"/>
    </row>
    <row r="5" spans="1:13" ht="18" x14ac:dyDescent="0.35">
      <c r="A5" s="208"/>
      <c r="B5" s="208"/>
      <c r="C5" s="208"/>
      <c r="D5" s="208"/>
      <c r="E5" s="208"/>
      <c r="F5" s="208"/>
      <c r="G5" s="208"/>
      <c r="H5" s="208"/>
      <c r="I5" s="208"/>
      <c r="J5" s="125"/>
      <c r="K5" s="125"/>
      <c r="L5" s="125"/>
      <c r="M5" s="55"/>
    </row>
    <row r="6" spans="1:13" ht="15.6" x14ac:dyDescent="0.3">
      <c r="A6" s="209" t="s">
        <v>188</v>
      </c>
      <c r="B6" s="75" t="str">
        <f>'IA1'!K4</f>
        <v>2017-2021</v>
      </c>
      <c r="C6" s="185"/>
      <c r="D6" s="75"/>
      <c r="E6" s="75"/>
      <c r="F6" s="185"/>
      <c r="G6" s="185"/>
      <c r="H6" s="209" t="s">
        <v>197</v>
      </c>
      <c r="I6" s="75" t="str">
        <f>'IA1'!K5</f>
        <v>II/IV</v>
      </c>
      <c r="J6" s="75"/>
      <c r="K6" s="75"/>
      <c r="L6" s="75"/>
      <c r="M6" s="75"/>
    </row>
    <row r="7" spans="1:13" ht="27.6" x14ac:dyDescent="0.3">
      <c r="A7" s="210" t="s">
        <v>190</v>
      </c>
      <c r="B7" s="75" t="str">
        <f>'IA1'!U4</f>
        <v>CS8492</v>
      </c>
      <c r="C7" s="75"/>
      <c r="D7" s="75"/>
      <c r="E7" s="185"/>
      <c r="F7" s="185"/>
      <c r="G7" s="75"/>
      <c r="H7" s="211" t="s">
        <v>189</v>
      </c>
      <c r="I7" s="75" t="str">
        <f>'IA1'!B4</f>
        <v>DBMS</v>
      </c>
      <c r="J7" s="75"/>
      <c r="K7" s="75"/>
      <c r="L7" s="75"/>
      <c r="M7" s="75"/>
    </row>
    <row r="8" spans="1:13" ht="15.6" x14ac:dyDescent="0.3">
      <c r="A8" s="75"/>
      <c r="B8" s="75"/>
      <c r="C8" s="75"/>
      <c r="D8" s="75"/>
      <c r="E8" s="75"/>
      <c r="F8" s="75"/>
      <c r="G8" s="75"/>
      <c r="H8" s="128"/>
      <c r="I8" s="128"/>
      <c r="J8" s="75"/>
      <c r="K8" s="75"/>
      <c r="L8" s="75"/>
      <c r="M8" s="75"/>
    </row>
    <row r="9" spans="1:13" ht="15.6" x14ac:dyDescent="0.3">
      <c r="A9" s="75"/>
      <c r="B9" s="75"/>
      <c r="C9" s="75"/>
      <c r="D9" s="75"/>
      <c r="E9" s="75"/>
      <c r="F9" s="75"/>
      <c r="G9" s="75"/>
      <c r="H9" s="128"/>
      <c r="I9" s="128"/>
      <c r="J9" s="75"/>
      <c r="K9" s="75"/>
      <c r="L9" s="75"/>
      <c r="M9" s="75"/>
    </row>
    <row r="10" spans="1:13" ht="15.6" x14ac:dyDescent="0.3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</row>
    <row r="11" spans="1:13" ht="47.25" customHeight="1" x14ac:dyDescent="0.3">
      <c r="B11" s="52" t="s">
        <v>174</v>
      </c>
      <c r="C11" s="129" t="s">
        <v>107</v>
      </c>
      <c r="D11" s="129" t="s">
        <v>106</v>
      </c>
      <c r="E11" s="129" t="s">
        <v>105</v>
      </c>
      <c r="F11" s="313" t="s">
        <v>175</v>
      </c>
      <c r="G11" s="313"/>
    </row>
    <row r="12" spans="1:13" ht="15.6" x14ac:dyDescent="0.3">
      <c r="B12" s="63" t="s">
        <v>153</v>
      </c>
      <c r="C12" s="18">
        <f>IF(POD!AL140&gt;0,POD!AK140,"-")</f>
        <v>2.4149659863945576</v>
      </c>
      <c r="D12" s="18" t="str">
        <f>IF(POD!AN140&gt;0,POD!AM140,"-")</f>
        <v>-</v>
      </c>
      <c r="E12" s="18">
        <f>IF(POD!AP140&gt;0,POD!AO140,"-")</f>
        <v>4.7857142857142856</v>
      </c>
      <c r="F12" s="322">
        <f>IF(POD!AR140=100,POD!AQ140,"-")</f>
        <v>55.873545856851351</v>
      </c>
      <c r="G12" s="322"/>
    </row>
    <row r="13" spans="1:13" ht="15.6" x14ac:dyDescent="0.3">
      <c r="B13" s="63" t="s">
        <v>154</v>
      </c>
      <c r="C13" s="18">
        <f>IF(POD!AL141&gt;0,POD!AK141,"-")</f>
        <v>2.8885077186963981</v>
      </c>
      <c r="D13" s="18" t="str">
        <f>IF(POD!AN141&gt;0,POD!AM141,"-")</f>
        <v>-</v>
      </c>
      <c r="E13" s="18">
        <f>IF(POD!AP141&gt;0,POD!AO141,"-")</f>
        <v>4.46</v>
      </c>
      <c r="F13" s="322">
        <f>IF(POD!AR141=100,POD!AQ141,"-")</f>
        <v>66.274094882015902</v>
      </c>
      <c r="G13" s="322"/>
    </row>
    <row r="14" spans="1:13" ht="15.6" x14ac:dyDescent="0.3">
      <c r="B14" s="63" t="s">
        <v>155</v>
      </c>
      <c r="C14" s="18" t="str">
        <f>IF(POD!AL142&gt;0,POD!AK142,"-")</f>
        <v>-</v>
      </c>
      <c r="D14" s="18">
        <f>IF(POD!AN142&gt;0,POD!AM142,"-")</f>
        <v>2.9909090909090907</v>
      </c>
      <c r="E14" s="18">
        <f>IF(POD!AP142&gt;0,POD!AO142,"-")</f>
        <v>3.84</v>
      </c>
      <c r="F14" s="322">
        <f>IF(POD!AR142=100,POD!AQ142,"-")</f>
        <v>64.979948923246823</v>
      </c>
      <c r="G14" s="322"/>
    </row>
    <row r="15" spans="1:13" ht="15.6" x14ac:dyDescent="0.3">
      <c r="B15" s="63" t="s">
        <v>156</v>
      </c>
      <c r="C15" s="18" t="str">
        <f>IF(POD!AL143&gt;0,POD!AK143,"-")</f>
        <v>-</v>
      </c>
      <c r="D15" s="18">
        <f>IF(POD!AN143&gt;0,POD!AM143,"-")</f>
        <v>3.1552795031055902</v>
      </c>
      <c r="E15" s="18">
        <f>IF(POD!AP143&gt;0,POD!AO143,"-")</f>
        <v>4.5454545454545459</v>
      </c>
      <c r="F15" s="322">
        <f>IF(POD!AR143=100,POD!AQ143,"-")</f>
        <v>69.975872024811537</v>
      </c>
      <c r="G15" s="322"/>
    </row>
    <row r="16" spans="1:13" ht="15.6" x14ac:dyDescent="0.3">
      <c r="B16" s="63" t="s">
        <v>157</v>
      </c>
      <c r="C16" s="18" t="str">
        <f>IF(POD!AL144&gt;0,POD!AK144,"-")</f>
        <v>-</v>
      </c>
      <c r="D16" s="18" t="str">
        <f>IF(POD!AN144&gt;0,POD!AM144,"-")</f>
        <v>-</v>
      </c>
      <c r="E16" s="18">
        <f>IF(POD!AP144&gt;0,POD!AO144,"-")</f>
        <v>4.6055900621118013</v>
      </c>
      <c r="F16" s="322">
        <f>IF(POD!AR144=100,POD!AQ144,"-")</f>
        <v>92.111801242236027</v>
      </c>
      <c r="G16" s="322"/>
    </row>
    <row r="17" spans="2:8" ht="15.6" x14ac:dyDescent="0.3">
      <c r="B17" s="63"/>
      <c r="C17" s="18"/>
      <c r="D17" s="18"/>
      <c r="E17" s="18"/>
      <c r="F17" s="322"/>
      <c r="G17" s="322"/>
      <c r="H17" s="38"/>
    </row>
    <row r="18" spans="2:8" ht="15.6" x14ac:dyDescent="0.3">
      <c r="B18" s="63"/>
      <c r="C18" s="18"/>
      <c r="D18" s="18"/>
      <c r="E18" s="18"/>
      <c r="F18" s="322"/>
      <c r="G18" s="322"/>
    </row>
    <row r="19" spans="2:8" ht="15.6" x14ac:dyDescent="0.3">
      <c r="C19" s="130"/>
      <c r="D19" s="38"/>
      <c r="E19" s="38"/>
      <c r="F19" s="38"/>
      <c r="G19" s="38"/>
      <c r="H19" s="38"/>
    </row>
    <row r="20" spans="2:8" ht="15.6" x14ac:dyDescent="0.3">
      <c r="C20" s="130"/>
      <c r="D20" s="38"/>
      <c r="E20" s="38"/>
      <c r="F20" s="38"/>
      <c r="G20" s="38"/>
      <c r="H20" s="38"/>
    </row>
    <row r="21" spans="2:8" ht="15.6" x14ac:dyDescent="0.3">
      <c r="C21" s="130"/>
      <c r="D21" s="38"/>
      <c r="E21" s="38"/>
      <c r="F21" s="38"/>
      <c r="G21" s="38"/>
      <c r="H21" s="38"/>
    </row>
    <row r="22" spans="2:8" ht="15.6" x14ac:dyDescent="0.3">
      <c r="C22" s="130"/>
      <c r="D22" s="38"/>
      <c r="E22" s="38"/>
      <c r="F22" s="38"/>
      <c r="G22" s="38"/>
      <c r="H22" s="38"/>
    </row>
    <row r="23" spans="2:8" ht="15.6" x14ac:dyDescent="0.3">
      <c r="C23" s="130"/>
      <c r="D23" s="38"/>
      <c r="E23" s="38"/>
      <c r="F23" s="38"/>
      <c r="G23" s="38"/>
      <c r="H23" s="38"/>
    </row>
    <row r="24" spans="2:8" ht="15.6" x14ac:dyDescent="0.3">
      <c r="C24" s="130"/>
      <c r="D24" s="38"/>
      <c r="E24" s="38"/>
      <c r="F24" s="38"/>
      <c r="G24" s="38"/>
      <c r="H24" s="38"/>
    </row>
    <row r="25" spans="2:8" ht="15.6" x14ac:dyDescent="0.3">
      <c r="C25" s="130"/>
      <c r="D25" s="38"/>
      <c r="E25" s="38"/>
      <c r="F25" s="38"/>
      <c r="G25" s="38"/>
      <c r="H25" s="38"/>
    </row>
    <row r="26" spans="2:8" ht="15.6" x14ac:dyDescent="0.3">
      <c r="C26" s="130"/>
      <c r="D26" s="38"/>
      <c r="E26" s="38"/>
      <c r="F26" s="38"/>
      <c r="G26" s="38"/>
      <c r="H26" s="38"/>
    </row>
    <row r="27" spans="2:8" ht="15.6" x14ac:dyDescent="0.3">
      <c r="C27" s="130"/>
      <c r="D27" s="38"/>
      <c r="E27" s="38"/>
      <c r="F27" s="38"/>
      <c r="G27" s="38"/>
      <c r="H27" s="38"/>
    </row>
    <row r="28" spans="2:8" ht="15.6" x14ac:dyDescent="0.3">
      <c r="C28" s="130"/>
      <c r="D28" s="38"/>
      <c r="E28" s="38"/>
      <c r="F28" s="38"/>
      <c r="G28" s="38"/>
      <c r="H28" s="38"/>
    </row>
    <row r="29" spans="2:8" ht="15.6" x14ac:dyDescent="0.3">
      <c r="C29" s="130"/>
      <c r="D29" s="38"/>
      <c r="E29" s="38"/>
      <c r="F29" s="38"/>
      <c r="G29" s="38"/>
      <c r="H29" s="38"/>
    </row>
    <row r="30" spans="2:8" ht="15.6" x14ac:dyDescent="0.3">
      <c r="C30" s="130"/>
      <c r="D30" s="38"/>
      <c r="E30" s="38"/>
      <c r="F30" s="38"/>
      <c r="G30" s="38"/>
      <c r="H30" s="38"/>
    </row>
    <row r="31" spans="2:8" ht="16.5" customHeight="1" x14ac:dyDescent="0.3">
      <c r="C31" s="126"/>
      <c r="D31" s="127"/>
      <c r="E31" s="127"/>
      <c r="F31" s="127"/>
      <c r="G31" s="127"/>
      <c r="H31" s="127"/>
    </row>
    <row r="32" spans="2:8" x14ac:dyDescent="0.3">
      <c r="C32" s="126"/>
      <c r="D32" s="127"/>
      <c r="E32" s="127"/>
      <c r="F32" s="127"/>
      <c r="G32" s="127"/>
      <c r="H32" s="127"/>
    </row>
    <row r="33" spans="1:9" x14ac:dyDescent="0.3">
      <c r="C33" s="126"/>
      <c r="D33" s="127"/>
      <c r="E33" s="127"/>
      <c r="F33" s="127"/>
      <c r="G33" s="127"/>
      <c r="H33" s="127"/>
    </row>
    <row r="34" spans="1:9" x14ac:dyDescent="0.3">
      <c r="C34" s="126"/>
      <c r="D34" s="127"/>
      <c r="E34" s="127"/>
      <c r="F34" s="127"/>
      <c r="G34" s="127"/>
      <c r="H34" s="127"/>
    </row>
    <row r="35" spans="1:9" x14ac:dyDescent="0.3">
      <c r="C35" s="126"/>
      <c r="D35" s="127"/>
      <c r="E35" s="127"/>
      <c r="F35" s="127"/>
      <c r="G35" s="127"/>
      <c r="H35" s="127"/>
    </row>
    <row r="36" spans="1:9" x14ac:dyDescent="0.3">
      <c r="C36" s="126"/>
      <c r="D36" s="127"/>
      <c r="E36" s="127"/>
      <c r="F36" s="127"/>
      <c r="G36" s="127"/>
      <c r="H36" s="127"/>
    </row>
    <row r="37" spans="1:9" ht="15.6" x14ac:dyDescent="0.3">
      <c r="A37" s="308" t="s">
        <v>62</v>
      </c>
      <c r="B37" s="308"/>
      <c r="C37" s="308"/>
      <c r="D37" s="39"/>
      <c r="E37" s="308" t="s">
        <v>176</v>
      </c>
      <c r="F37" s="308"/>
      <c r="G37" s="39"/>
      <c r="H37" s="308" t="s">
        <v>64</v>
      </c>
      <c r="I37" s="308"/>
    </row>
    <row r="42" spans="1:9" x14ac:dyDescent="0.3">
      <c r="B42" s="22"/>
      <c r="C42" s="22"/>
      <c r="D42" s="22"/>
      <c r="E42" s="22"/>
      <c r="F42" s="22"/>
      <c r="G42" s="22"/>
      <c r="H42" s="22"/>
    </row>
    <row r="43" spans="1:9" x14ac:dyDescent="0.3">
      <c r="B43" s="89"/>
      <c r="C43" s="89"/>
      <c r="D43" s="89"/>
      <c r="E43" s="89"/>
      <c r="F43" s="89"/>
      <c r="G43" s="89"/>
      <c r="H43" s="89"/>
    </row>
    <row r="50" spans="2:8" x14ac:dyDescent="0.3">
      <c r="B50" s="140"/>
      <c r="C50" s="140"/>
      <c r="D50" s="140"/>
      <c r="E50" s="140"/>
      <c r="F50" s="140"/>
      <c r="G50" s="140"/>
      <c r="H50" s="140"/>
    </row>
    <row r="51" spans="2:8" x14ac:dyDescent="0.3">
      <c r="B51" s="141"/>
      <c r="C51" s="141"/>
      <c r="D51" s="141"/>
      <c r="E51" s="141"/>
      <c r="F51" s="141"/>
      <c r="G51" s="141"/>
      <c r="H51" s="141"/>
    </row>
    <row r="52" spans="2:8" x14ac:dyDescent="0.3">
      <c r="B52" s="142"/>
      <c r="C52" s="142"/>
      <c r="D52" s="142"/>
      <c r="E52" s="142"/>
      <c r="F52" s="142"/>
      <c r="G52" s="142"/>
      <c r="H52" s="142"/>
    </row>
    <row r="53" spans="2:8" x14ac:dyDescent="0.3">
      <c r="B53" s="140"/>
      <c r="C53" s="140"/>
      <c r="D53" s="140"/>
      <c r="E53" s="140"/>
      <c r="F53" s="140"/>
      <c r="G53" s="140"/>
      <c r="H53" s="140"/>
    </row>
    <row r="54" spans="2:8" x14ac:dyDescent="0.3">
      <c r="B54" s="141"/>
      <c r="C54" s="141"/>
      <c r="D54" s="141"/>
      <c r="E54" s="141"/>
      <c r="F54" s="141"/>
      <c r="G54" s="141"/>
      <c r="H54" s="141"/>
    </row>
    <row r="55" spans="2:8" x14ac:dyDescent="0.3">
      <c r="B55" s="140"/>
      <c r="C55" s="140"/>
      <c r="D55" s="140"/>
      <c r="E55" s="140"/>
      <c r="F55" s="140"/>
      <c r="G55" s="140"/>
      <c r="H55" s="140"/>
    </row>
    <row r="56" spans="2:8" x14ac:dyDescent="0.3">
      <c r="B56" s="140"/>
      <c r="C56" s="140"/>
      <c r="D56" s="140"/>
      <c r="E56" s="140"/>
      <c r="F56" s="140"/>
      <c r="G56" s="140"/>
      <c r="H56" s="140"/>
    </row>
    <row r="57" spans="2:8" x14ac:dyDescent="0.3">
      <c r="B57" s="140"/>
      <c r="C57" s="140"/>
      <c r="D57" s="140"/>
      <c r="E57" s="140"/>
      <c r="F57" s="140"/>
      <c r="G57" s="140"/>
      <c r="H57" s="140"/>
    </row>
    <row r="58" spans="2:8" x14ac:dyDescent="0.3">
      <c r="B58" s="140"/>
      <c r="C58" s="140"/>
      <c r="D58" s="140"/>
      <c r="E58" s="140"/>
      <c r="F58" s="140"/>
      <c r="G58" s="140"/>
      <c r="H58" s="140"/>
    </row>
  </sheetData>
  <mergeCells count="14">
    <mergeCell ref="A37:C37"/>
    <mergeCell ref="E37:F37"/>
    <mergeCell ref="H37:I37"/>
    <mergeCell ref="A2:I2"/>
    <mergeCell ref="A3:I3"/>
    <mergeCell ref="A4:I4"/>
    <mergeCell ref="F11:G11"/>
    <mergeCell ref="F12:G12"/>
    <mergeCell ref="F13:G13"/>
    <mergeCell ref="F14:G14"/>
    <mergeCell ref="F15:G15"/>
    <mergeCell ref="F16:G16"/>
    <mergeCell ref="F17:G17"/>
    <mergeCell ref="F18:G18"/>
  </mergeCells>
  <pageMargins left="0.9055118110236221" right="0.70866141732283472" top="0.74803149606299213" bottom="0.74803149606299213" header="0.31496062992125984" footer="0.31496062992125984"/>
  <pageSetup scale="8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8"/>
  <sheetViews>
    <sheetView view="pageBreakPreview" topLeftCell="A13" zoomScale="118" zoomScaleSheetLayoutView="118" workbookViewId="0">
      <selection activeCell="F17" sqref="F17:G17"/>
    </sheetView>
  </sheetViews>
  <sheetFormatPr defaultColWidth="9.6640625" defaultRowHeight="15.6" x14ac:dyDescent="0.3"/>
  <cols>
    <col min="1" max="1" width="13.5546875" style="39" customWidth="1"/>
    <col min="2" max="2" width="10.5546875" style="39" customWidth="1"/>
    <col min="3" max="5" width="10.44140625" style="39" bestFit="1" customWidth="1"/>
    <col min="6" max="7" width="9.6640625" style="39"/>
    <col min="8" max="8" width="10.33203125" style="39" bestFit="1" customWidth="1"/>
    <col min="9" max="16384" width="9.6640625" style="39"/>
  </cols>
  <sheetData>
    <row r="1" spans="1:13" x14ac:dyDescent="0.3">
      <c r="K1" s="117"/>
      <c r="L1" s="117"/>
      <c r="M1" s="117"/>
    </row>
    <row r="2" spans="1:13" x14ac:dyDescent="0.3">
      <c r="A2" s="308" t="str">
        <f>'co attainment'!A2:I2</f>
        <v>IFET College of Engineering</v>
      </c>
      <c r="B2" s="308"/>
      <c r="C2" s="308"/>
      <c r="D2" s="308"/>
      <c r="E2" s="308"/>
      <c r="F2" s="308"/>
      <c r="G2" s="308"/>
      <c r="H2" s="308"/>
      <c r="I2" s="308"/>
      <c r="J2" s="238"/>
      <c r="K2" s="238"/>
      <c r="L2" s="117"/>
      <c r="M2" s="117"/>
    </row>
    <row r="3" spans="1:13" x14ac:dyDescent="0.3">
      <c r="A3" s="308" t="str">
        <f>'co attainment'!A3:I3</f>
        <v>DEPARTMENT OF COMPUTER SCIENCE AND ENGINEERING</v>
      </c>
      <c r="B3" s="308"/>
      <c r="C3" s="308"/>
      <c r="D3" s="308"/>
      <c r="E3" s="308"/>
      <c r="F3" s="308"/>
      <c r="G3" s="308"/>
      <c r="H3" s="308"/>
      <c r="I3" s="308"/>
      <c r="J3" s="238"/>
      <c r="K3" s="238"/>
      <c r="L3" s="238"/>
      <c r="M3" s="117"/>
    </row>
    <row r="4" spans="1:13" x14ac:dyDescent="0.3">
      <c r="A4" s="308" t="s">
        <v>212</v>
      </c>
      <c r="B4" s="308"/>
      <c r="C4" s="308"/>
      <c r="D4" s="308"/>
      <c r="E4" s="308"/>
      <c r="F4" s="308"/>
      <c r="G4" s="308"/>
      <c r="H4" s="308"/>
      <c r="I4" s="308"/>
      <c r="J4" s="238"/>
      <c r="K4" s="238"/>
      <c r="L4" s="238"/>
      <c r="M4" s="117"/>
    </row>
    <row r="5" spans="1:13" x14ac:dyDescent="0.3">
      <c r="A5" s="240"/>
      <c r="B5" s="240"/>
      <c r="C5" s="240"/>
      <c r="D5" s="240"/>
      <c r="E5" s="240"/>
      <c r="F5" s="240"/>
      <c r="G5" s="240"/>
      <c r="H5" s="240"/>
      <c r="I5" s="240"/>
      <c r="J5" s="238"/>
      <c r="K5" s="238"/>
      <c r="L5" s="238"/>
      <c r="M5" s="117"/>
    </row>
    <row r="6" spans="1:13" x14ac:dyDescent="0.3">
      <c r="A6" s="235" t="s">
        <v>213</v>
      </c>
      <c r="B6" s="75" t="str">
        <f>'co attainment'!B6</f>
        <v>2017-2021</v>
      </c>
      <c r="D6" s="75"/>
      <c r="E6" s="75"/>
      <c r="F6" s="262" t="s">
        <v>197</v>
      </c>
      <c r="G6" s="262"/>
      <c r="H6" s="324" t="str">
        <f>'co attainment'!I6</f>
        <v>II/IV</v>
      </c>
      <c r="I6" s="324"/>
      <c r="J6" s="75"/>
      <c r="K6" s="75"/>
      <c r="L6" s="75"/>
      <c r="M6" s="75"/>
    </row>
    <row r="7" spans="1:13" ht="29.25" customHeight="1" x14ac:dyDescent="0.3">
      <c r="A7" s="75" t="s">
        <v>214</v>
      </c>
      <c r="B7" s="75" t="str">
        <f>'co attainment'!B7</f>
        <v>CS8492</v>
      </c>
      <c r="C7" s="75"/>
      <c r="D7" s="75"/>
      <c r="F7" s="325" t="s">
        <v>189</v>
      </c>
      <c r="G7" s="325"/>
      <c r="H7" s="326" t="str">
        <f>'co attainment'!I7</f>
        <v>DBMS</v>
      </c>
      <c r="I7" s="326"/>
      <c r="J7" s="326"/>
      <c r="K7" s="75"/>
      <c r="L7" s="75"/>
      <c r="M7" s="75"/>
    </row>
    <row r="8" spans="1:13" x14ac:dyDescent="0.3">
      <c r="A8" s="75"/>
      <c r="B8" s="75"/>
      <c r="C8" s="75"/>
      <c r="D8" s="75"/>
      <c r="E8" s="75"/>
      <c r="F8" s="75"/>
      <c r="G8" s="75"/>
      <c r="H8" s="233"/>
      <c r="I8" s="233"/>
      <c r="J8" s="75"/>
      <c r="K8" s="75"/>
      <c r="L8" s="75"/>
      <c r="M8" s="75"/>
    </row>
    <row r="9" spans="1:13" x14ac:dyDescent="0.3">
      <c r="A9" s="75"/>
      <c r="B9" s="75"/>
      <c r="C9" s="75"/>
      <c r="D9" s="75"/>
      <c r="E9" s="75"/>
      <c r="F9" s="75"/>
      <c r="G9" s="75"/>
      <c r="H9" s="233"/>
      <c r="I9" s="233"/>
      <c r="J9" s="75"/>
      <c r="K9" s="75"/>
      <c r="L9" s="75"/>
      <c r="M9" s="75"/>
    </row>
    <row r="10" spans="1:13" x14ac:dyDescent="0.3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</row>
    <row r="11" spans="1:13" x14ac:dyDescent="0.3">
      <c r="B11" s="74"/>
      <c r="C11" s="239" t="s">
        <v>107</v>
      </c>
      <c r="D11" s="239" t="s">
        <v>106</v>
      </c>
      <c r="E11" s="239" t="s">
        <v>105</v>
      </c>
      <c r="F11" s="313" t="s">
        <v>215</v>
      </c>
      <c r="G11" s="313"/>
      <c r="H11" s="239" t="s">
        <v>216</v>
      </c>
    </row>
    <row r="12" spans="1:13" x14ac:dyDescent="0.3">
      <c r="B12" s="63" t="s">
        <v>217</v>
      </c>
      <c r="C12" s="104">
        <f>'IA1'!B65</f>
        <v>2.604382679315294</v>
      </c>
      <c r="D12" s="104">
        <f>'IA2'!B65</f>
        <v>2.9909090909090907</v>
      </c>
      <c r="E12" s="104">
        <f>'IA3'!B65</f>
        <v>4.4224489795918362</v>
      </c>
      <c r="F12" s="327">
        <f>AVERAGE(C12:E12)</f>
        <v>3.3392469166054073</v>
      </c>
      <c r="G12" s="327"/>
      <c r="H12" s="247">
        <f>(F12/5)*100</f>
        <v>66.78493833210814</v>
      </c>
    </row>
    <row r="13" spans="1:13" x14ac:dyDescent="0.3">
      <c r="B13" s="63" t="s">
        <v>218</v>
      </c>
      <c r="C13" s="104">
        <f>'IA1'!I65</f>
        <v>2.6517368525454779</v>
      </c>
      <c r="D13" s="104">
        <f>'IA2'!I65</f>
        <v>3.0730942970073407</v>
      </c>
      <c r="E13" s="104">
        <f>'IA3'!I65</f>
        <v>4.4473517786561265</v>
      </c>
      <c r="F13" s="327">
        <f t="shared" ref="F13" si="0">AVERAGE(C13:E13)</f>
        <v>3.3907276427363144</v>
      </c>
      <c r="G13" s="327"/>
      <c r="H13" s="247">
        <f>(F13/5)*100</f>
        <v>67.814552854726287</v>
      </c>
    </row>
    <row r="14" spans="1:13" x14ac:dyDescent="0.3">
      <c r="B14" s="63" t="s">
        <v>219</v>
      </c>
      <c r="C14" s="104">
        <f>'IA1'!P65</f>
        <v>0</v>
      </c>
      <c r="D14" s="104">
        <f>'IA2'!P65</f>
        <v>0</v>
      </c>
      <c r="E14" s="104">
        <f>'IA3'!P65</f>
        <v>0</v>
      </c>
      <c r="F14" s="327">
        <v>0</v>
      </c>
      <c r="G14" s="327"/>
      <c r="H14" s="247">
        <f>(F14/5)*100</f>
        <v>0</v>
      </c>
    </row>
    <row r="15" spans="1:13" x14ac:dyDescent="0.3">
      <c r="B15" s="240"/>
      <c r="C15" s="248"/>
      <c r="D15" s="248"/>
      <c r="E15" s="248"/>
      <c r="F15" s="323"/>
      <c r="G15" s="323"/>
    </row>
    <row r="16" spans="1:13" x14ac:dyDescent="0.3">
      <c r="B16" s="240"/>
      <c r="C16" s="248"/>
      <c r="D16" s="248"/>
      <c r="E16" s="248"/>
      <c r="F16" s="323"/>
      <c r="G16" s="323"/>
    </row>
    <row r="17" spans="2:8" x14ac:dyDescent="0.3">
      <c r="B17" s="240"/>
      <c r="C17" s="248"/>
      <c r="D17" s="248"/>
      <c r="E17" s="248"/>
      <c r="F17" s="323"/>
      <c r="G17" s="323"/>
      <c r="H17" s="38"/>
    </row>
    <row r="18" spans="2:8" x14ac:dyDescent="0.3">
      <c r="B18" s="240"/>
      <c r="C18" s="248"/>
      <c r="D18" s="248"/>
      <c r="E18" s="248"/>
      <c r="F18" s="323"/>
      <c r="G18" s="323"/>
    </row>
    <row r="19" spans="2:8" x14ac:dyDescent="0.3">
      <c r="C19" s="240"/>
      <c r="D19" s="38"/>
      <c r="E19" s="38"/>
      <c r="F19" s="38"/>
      <c r="G19" s="38"/>
      <c r="H19" s="38"/>
    </row>
    <row r="20" spans="2:8" x14ac:dyDescent="0.3">
      <c r="C20" s="240"/>
      <c r="D20" s="38"/>
      <c r="E20" s="38"/>
      <c r="F20" s="38"/>
      <c r="G20" s="38"/>
      <c r="H20" s="38"/>
    </row>
    <row r="21" spans="2:8" x14ac:dyDescent="0.3">
      <c r="C21" s="240"/>
      <c r="D21" s="38"/>
      <c r="E21" s="38"/>
      <c r="F21" s="38"/>
      <c r="G21" s="38"/>
      <c r="H21" s="38"/>
    </row>
    <row r="22" spans="2:8" x14ac:dyDescent="0.3">
      <c r="C22" s="240"/>
      <c r="D22" s="38"/>
      <c r="E22" s="38"/>
      <c r="F22" s="38"/>
      <c r="G22" s="38"/>
      <c r="H22" s="38"/>
    </row>
    <row r="23" spans="2:8" x14ac:dyDescent="0.3">
      <c r="C23" s="240"/>
      <c r="D23" s="38"/>
      <c r="E23" s="38"/>
      <c r="F23" s="38"/>
      <c r="G23" s="38"/>
      <c r="H23" s="38"/>
    </row>
    <row r="24" spans="2:8" x14ac:dyDescent="0.3">
      <c r="C24" s="240"/>
      <c r="D24" s="38"/>
      <c r="E24" s="38"/>
      <c r="F24" s="38"/>
      <c r="G24" s="38"/>
      <c r="H24" s="38"/>
    </row>
    <row r="25" spans="2:8" x14ac:dyDescent="0.3">
      <c r="C25" s="240"/>
      <c r="D25" s="38"/>
      <c r="E25" s="38"/>
      <c r="F25" s="38"/>
      <c r="G25" s="38"/>
      <c r="H25" s="38"/>
    </row>
    <row r="26" spans="2:8" x14ac:dyDescent="0.3">
      <c r="C26" s="240"/>
      <c r="D26" s="38"/>
      <c r="E26" s="38"/>
      <c r="F26" s="38"/>
      <c r="G26" s="38"/>
      <c r="H26" s="38"/>
    </row>
    <row r="27" spans="2:8" x14ac:dyDescent="0.3">
      <c r="C27" s="240"/>
      <c r="D27" s="38"/>
      <c r="E27" s="38"/>
      <c r="F27" s="38"/>
      <c r="G27" s="38"/>
      <c r="H27" s="38"/>
    </row>
    <row r="28" spans="2:8" x14ac:dyDescent="0.3">
      <c r="C28" s="240"/>
      <c r="D28" s="38"/>
      <c r="E28" s="38"/>
      <c r="F28" s="38"/>
      <c r="G28" s="38"/>
      <c r="H28" s="38"/>
    </row>
    <row r="29" spans="2:8" x14ac:dyDescent="0.3">
      <c r="C29" s="240"/>
      <c r="D29" s="38"/>
      <c r="E29" s="38"/>
      <c r="F29" s="38"/>
      <c r="G29" s="38"/>
      <c r="H29" s="38"/>
    </row>
    <row r="30" spans="2:8" x14ac:dyDescent="0.3">
      <c r="C30" s="240"/>
      <c r="D30" s="38"/>
      <c r="E30" s="38"/>
      <c r="F30" s="38"/>
      <c r="G30" s="38"/>
      <c r="H30" s="38"/>
    </row>
    <row r="31" spans="2:8" x14ac:dyDescent="0.3">
      <c r="C31" s="240"/>
      <c r="D31" s="38"/>
      <c r="E31" s="38"/>
      <c r="F31" s="38"/>
      <c r="G31" s="38"/>
      <c r="H31" s="38"/>
    </row>
    <row r="32" spans="2:8" x14ac:dyDescent="0.3">
      <c r="C32" s="240"/>
      <c r="D32" s="38"/>
      <c r="E32" s="38"/>
      <c r="F32" s="38"/>
      <c r="G32" s="38"/>
      <c r="H32" s="38"/>
    </row>
    <row r="33" spans="1:9" x14ac:dyDescent="0.3">
      <c r="C33" s="240"/>
      <c r="D33" s="38"/>
      <c r="E33" s="38"/>
      <c r="F33" s="38"/>
      <c r="G33" s="38"/>
      <c r="H33" s="38"/>
    </row>
    <row r="34" spans="1:9" x14ac:dyDescent="0.3">
      <c r="C34" s="240"/>
      <c r="D34" s="38"/>
      <c r="E34" s="38"/>
      <c r="F34" s="38"/>
      <c r="G34" s="38"/>
      <c r="H34" s="38"/>
    </row>
    <row r="35" spans="1:9" x14ac:dyDescent="0.3">
      <c r="C35" s="240"/>
      <c r="D35" s="38"/>
      <c r="E35" s="38"/>
      <c r="F35" s="38"/>
      <c r="G35" s="38"/>
      <c r="H35" s="38"/>
    </row>
    <row r="36" spans="1:9" x14ac:dyDescent="0.3">
      <c r="C36" s="240"/>
      <c r="D36" s="38"/>
      <c r="E36" s="38"/>
      <c r="F36" s="38"/>
      <c r="G36" s="38"/>
      <c r="H36" s="38"/>
    </row>
    <row r="37" spans="1:9" x14ac:dyDescent="0.3">
      <c r="A37" s="308" t="s">
        <v>62</v>
      </c>
      <c r="B37" s="308"/>
      <c r="C37" s="308"/>
      <c r="E37" s="308" t="s">
        <v>176</v>
      </c>
      <c r="F37" s="308"/>
      <c r="H37" s="308" t="s">
        <v>64</v>
      </c>
      <c r="I37" s="308"/>
    </row>
    <row r="42" spans="1:9" x14ac:dyDescent="0.3">
      <c r="B42" s="237"/>
      <c r="C42" s="237"/>
      <c r="D42" s="237"/>
      <c r="E42" s="237"/>
      <c r="F42" s="237"/>
      <c r="G42" s="237"/>
      <c r="H42" s="237"/>
    </row>
    <row r="43" spans="1:9" x14ac:dyDescent="0.3">
      <c r="B43" s="248"/>
      <c r="C43" s="248"/>
      <c r="D43" s="248"/>
      <c r="E43" s="248"/>
      <c r="F43" s="248"/>
      <c r="G43" s="248"/>
      <c r="H43" s="248"/>
    </row>
    <row r="50" spans="2:8" x14ac:dyDescent="0.3">
      <c r="B50" s="38"/>
      <c r="C50" s="38"/>
      <c r="D50" s="38"/>
      <c r="E50" s="38"/>
      <c r="F50" s="38"/>
      <c r="G50" s="38"/>
      <c r="H50" s="38"/>
    </row>
    <row r="51" spans="2:8" x14ac:dyDescent="0.3">
      <c r="B51" s="44"/>
      <c r="C51" s="44"/>
      <c r="D51" s="44"/>
      <c r="E51" s="44"/>
      <c r="F51" s="44"/>
      <c r="G51" s="44"/>
      <c r="H51" s="44"/>
    </row>
    <row r="52" spans="2:8" x14ac:dyDescent="0.3">
      <c r="B52" s="249"/>
      <c r="C52" s="249"/>
      <c r="D52" s="249"/>
      <c r="E52" s="249"/>
      <c r="F52" s="249"/>
      <c r="G52" s="249"/>
      <c r="H52" s="249"/>
    </row>
    <row r="53" spans="2:8" x14ac:dyDescent="0.3">
      <c r="B53" s="38"/>
      <c r="C53" s="38"/>
      <c r="D53" s="38"/>
      <c r="E53" s="38"/>
      <c r="F53" s="38"/>
      <c r="G53" s="38"/>
      <c r="H53" s="38"/>
    </row>
    <row r="54" spans="2:8" x14ac:dyDescent="0.3">
      <c r="B54" s="44"/>
      <c r="C54" s="44"/>
      <c r="D54" s="44"/>
      <c r="E54" s="44"/>
      <c r="F54" s="44"/>
      <c r="G54" s="44"/>
      <c r="H54" s="44"/>
    </row>
    <row r="55" spans="2:8" x14ac:dyDescent="0.3">
      <c r="B55" s="38"/>
      <c r="C55" s="38"/>
      <c r="D55" s="38"/>
      <c r="E55" s="38"/>
      <c r="F55" s="38"/>
      <c r="G55" s="38"/>
      <c r="H55" s="38"/>
    </row>
    <row r="56" spans="2:8" x14ac:dyDescent="0.3">
      <c r="B56" s="38"/>
      <c r="C56" s="38"/>
      <c r="D56" s="38"/>
      <c r="E56" s="38"/>
      <c r="F56" s="38"/>
      <c r="G56" s="38"/>
      <c r="H56" s="38"/>
    </row>
    <row r="57" spans="2:8" x14ac:dyDescent="0.3">
      <c r="B57" s="38"/>
      <c r="C57" s="38"/>
      <c r="D57" s="38"/>
      <c r="E57" s="38"/>
      <c r="F57" s="38"/>
      <c r="G57" s="38"/>
      <c r="H57" s="38"/>
    </row>
    <row r="58" spans="2:8" x14ac:dyDescent="0.3">
      <c r="B58" s="38"/>
      <c r="C58" s="38"/>
      <c r="D58" s="38"/>
      <c r="E58" s="38"/>
      <c r="F58" s="38"/>
      <c r="G58" s="38"/>
      <c r="H58" s="38"/>
    </row>
  </sheetData>
  <mergeCells count="18">
    <mergeCell ref="F17:G17"/>
    <mergeCell ref="F18:G18"/>
    <mergeCell ref="A37:C37"/>
    <mergeCell ref="E37:F37"/>
    <mergeCell ref="H37:I37"/>
    <mergeCell ref="F16:G16"/>
    <mergeCell ref="A2:I2"/>
    <mergeCell ref="A3:I3"/>
    <mergeCell ref="A4:I4"/>
    <mergeCell ref="F6:G6"/>
    <mergeCell ref="H6:I6"/>
    <mergeCell ref="F7:G7"/>
    <mergeCell ref="H7:J7"/>
    <mergeCell ref="F11:G11"/>
    <mergeCell ref="F12:G12"/>
    <mergeCell ref="F13:G13"/>
    <mergeCell ref="F14:G14"/>
    <mergeCell ref="F15:G15"/>
  </mergeCells>
  <pageMargins left="0.25" right="0.25" top="0.75" bottom="0.75" header="0.3" footer="0.3"/>
  <pageSetup paperSize="9" scale="8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7</vt:i4>
      </vt:variant>
    </vt:vector>
  </HeadingPairs>
  <TitlesOfParts>
    <vt:vector size="27" baseType="lpstr">
      <vt:lpstr>IA1</vt:lpstr>
      <vt:lpstr>IA2</vt:lpstr>
      <vt:lpstr>IA3</vt:lpstr>
      <vt:lpstr>D1</vt:lpstr>
      <vt:lpstr>D2</vt:lpstr>
      <vt:lpstr>D3</vt:lpstr>
      <vt:lpstr>COD</vt:lpstr>
      <vt:lpstr>POD</vt:lpstr>
      <vt:lpstr>PO MAPPING</vt:lpstr>
      <vt:lpstr>s3</vt:lpstr>
      <vt:lpstr>PO</vt:lpstr>
      <vt:lpstr>CO</vt:lpstr>
      <vt:lpstr>graph D</vt:lpstr>
      <vt:lpstr>graph</vt:lpstr>
      <vt:lpstr>s2</vt:lpstr>
      <vt:lpstr>s1D</vt:lpstr>
      <vt:lpstr>s1</vt:lpstr>
      <vt:lpstr>Sheet1</vt:lpstr>
      <vt:lpstr>co attainment</vt:lpstr>
      <vt:lpstr>PSO sample graph</vt:lpstr>
      <vt:lpstr>'co attainment'!Print_Area</vt:lpstr>
      <vt:lpstr>graph!Print_Area</vt:lpstr>
      <vt:lpstr>PO!Print_Area</vt:lpstr>
      <vt:lpstr>'PSO sample graph'!Print_Area</vt:lpstr>
      <vt:lpstr>'s1'!Print_Area</vt:lpstr>
      <vt:lpstr>'s2'!Print_Area</vt:lpstr>
      <vt:lpstr>'s3'!Print_Area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2022-04-05T07:02:28Z</dcterms:modified>
</cp:coreProperties>
</file>